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10352\Desktop\"/>
    </mc:Choice>
  </mc:AlternateContent>
  <bookViews>
    <workbookView xWindow="0" yWindow="0" windowWidth="19200" windowHeight="7068"/>
  </bookViews>
  <sheets>
    <sheet name="Schadenversicherer_2020" sheetId="2" r:id="rId1"/>
    <sheet name="DE" sheetId="6" state="hidden" r:id="rId2"/>
    <sheet name="FR" sheetId="7" state="hidden" r:id="rId3"/>
    <sheet name="Lookup" sheetId="8" state="hidden" r:id="rId4"/>
  </sheets>
  <definedNames>
    <definedName name="_xlnm._FilterDatabase" localSheetId="0" hidden="1">Schadenversicherer_2020!$A$2:$B$1762</definedName>
    <definedName name="_xlnm.Print_Titles" localSheetId="0">Schadenversicherer_2020!#REF!</definedName>
  </definedNames>
  <calcPr calcId="162913"/>
</workbook>
</file>

<file path=xl/calcChain.xml><?xml version="1.0" encoding="utf-8"?>
<calcChain xmlns="http://schemas.openxmlformats.org/spreadsheetml/2006/main">
  <c r="CV7" i="2" l="1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V24" i="2"/>
  <c r="CV25" i="2"/>
  <c r="CV26" i="2"/>
  <c r="CV27" i="2"/>
  <c r="CV28" i="2"/>
  <c r="CV29" i="2"/>
  <c r="CV30" i="2"/>
  <c r="CV31" i="2"/>
  <c r="CV32" i="2"/>
  <c r="CV33" i="2"/>
  <c r="CV34" i="2"/>
  <c r="CV35" i="2"/>
  <c r="CV36" i="2"/>
  <c r="CV37" i="2"/>
  <c r="CV38" i="2"/>
  <c r="CV39" i="2"/>
  <c r="CV40" i="2"/>
  <c r="CV41" i="2"/>
  <c r="CV42" i="2"/>
  <c r="CV43" i="2"/>
  <c r="CV44" i="2"/>
  <c r="CV45" i="2"/>
  <c r="CV46" i="2"/>
  <c r="CV47" i="2"/>
  <c r="CV48" i="2"/>
  <c r="CV49" i="2"/>
  <c r="CV50" i="2"/>
  <c r="CV51" i="2"/>
  <c r="CV52" i="2"/>
  <c r="CV53" i="2"/>
  <c r="CV54" i="2"/>
  <c r="CV55" i="2"/>
  <c r="CV56" i="2"/>
  <c r="CV57" i="2"/>
  <c r="CV58" i="2"/>
  <c r="CV59" i="2"/>
  <c r="CV60" i="2"/>
  <c r="CV61" i="2"/>
  <c r="CV62" i="2"/>
  <c r="CV63" i="2"/>
  <c r="CV64" i="2"/>
  <c r="CV65" i="2"/>
  <c r="CV66" i="2"/>
  <c r="CV67" i="2"/>
  <c r="CV68" i="2"/>
  <c r="CV69" i="2"/>
  <c r="CV70" i="2"/>
  <c r="CV71" i="2"/>
  <c r="CV72" i="2"/>
  <c r="CV73" i="2"/>
  <c r="CV74" i="2"/>
  <c r="CV75" i="2"/>
  <c r="CV76" i="2"/>
  <c r="CV77" i="2"/>
  <c r="CV78" i="2"/>
  <c r="CV79" i="2"/>
  <c r="CV80" i="2"/>
  <c r="CV81" i="2"/>
  <c r="CV82" i="2"/>
  <c r="CV83" i="2"/>
  <c r="CV84" i="2"/>
  <c r="CV85" i="2"/>
  <c r="CV86" i="2"/>
  <c r="CV87" i="2"/>
  <c r="CV88" i="2"/>
  <c r="CV89" i="2"/>
  <c r="CV90" i="2"/>
  <c r="CV91" i="2"/>
  <c r="CV92" i="2"/>
  <c r="CV93" i="2"/>
  <c r="CV94" i="2"/>
  <c r="CV95" i="2"/>
  <c r="CV96" i="2"/>
  <c r="CV97" i="2"/>
  <c r="CV98" i="2"/>
  <c r="CV99" i="2"/>
  <c r="CV100" i="2"/>
  <c r="CV101" i="2"/>
  <c r="CV102" i="2"/>
  <c r="CV103" i="2"/>
  <c r="CV104" i="2"/>
  <c r="CV105" i="2"/>
  <c r="CV106" i="2"/>
  <c r="CV107" i="2"/>
  <c r="CV108" i="2"/>
  <c r="CV109" i="2"/>
  <c r="CV110" i="2"/>
  <c r="CV111" i="2"/>
  <c r="CV112" i="2"/>
  <c r="CV113" i="2"/>
  <c r="CV114" i="2"/>
  <c r="CV115" i="2"/>
  <c r="CV116" i="2"/>
  <c r="CV117" i="2"/>
  <c r="CV118" i="2"/>
  <c r="CV119" i="2"/>
  <c r="CV120" i="2"/>
  <c r="CV121" i="2"/>
  <c r="CV122" i="2"/>
  <c r="CV123" i="2"/>
  <c r="CV124" i="2"/>
  <c r="CV125" i="2"/>
  <c r="CV126" i="2"/>
  <c r="CV127" i="2"/>
  <c r="CV128" i="2"/>
  <c r="CV129" i="2"/>
  <c r="CV130" i="2"/>
  <c r="CV131" i="2"/>
  <c r="CV132" i="2"/>
  <c r="CV133" i="2"/>
  <c r="CV134" i="2"/>
  <c r="CV135" i="2"/>
  <c r="CV136" i="2"/>
  <c r="CV137" i="2"/>
  <c r="CV138" i="2"/>
  <c r="CV139" i="2"/>
  <c r="CV140" i="2"/>
  <c r="CV141" i="2"/>
  <c r="CV142" i="2"/>
  <c r="CV143" i="2"/>
  <c r="CV144" i="2"/>
  <c r="CV145" i="2"/>
  <c r="CV146" i="2"/>
  <c r="CV147" i="2"/>
  <c r="CV148" i="2"/>
  <c r="CV149" i="2"/>
  <c r="CV150" i="2"/>
  <c r="CV151" i="2"/>
  <c r="CV152" i="2"/>
  <c r="CV153" i="2"/>
  <c r="CV154" i="2"/>
  <c r="CV155" i="2"/>
  <c r="CV156" i="2"/>
  <c r="CV157" i="2"/>
  <c r="CV158" i="2"/>
  <c r="CV159" i="2"/>
  <c r="CV160" i="2"/>
  <c r="CV161" i="2"/>
  <c r="CV162" i="2"/>
  <c r="CV163" i="2"/>
  <c r="CV164" i="2"/>
  <c r="CV165" i="2"/>
  <c r="CV166" i="2"/>
  <c r="CV167" i="2"/>
  <c r="CV168" i="2"/>
  <c r="CV169" i="2"/>
  <c r="CV170" i="2"/>
  <c r="CV171" i="2"/>
  <c r="CV172" i="2"/>
  <c r="CV173" i="2"/>
  <c r="CV174" i="2"/>
  <c r="CV175" i="2"/>
  <c r="CV176" i="2"/>
  <c r="CV177" i="2"/>
  <c r="CV178" i="2"/>
  <c r="CV179" i="2"/>
  <c r="CV180" i="2"/>
  <c r="CV181" i="2"/>
  <c r="CV182" i="2"/>
  <c r="CV183" i="2"/>
  <c r="CV184" i="2"/>
  <c r="CV185" i="2"/>
  <c r="CV186" i="2"/>
  <c r="CV187" i="2"/>
  <c r="CV188" i="2"/>
  <c r="CV189" i="2"/>
  <c r="CV190" i="2"/>
  <c r="CV191" i="2"/>
  <c r="CV192" i="2"/>
  <c r="CV193" i="2"/>
  <c r="CV194" i="2"/>
  <c r="CV195" i="2"/>
  <c r="CV196" i="2"/>
  <c r="CV197" i="2"/>
  <c r="CV198" i="2"/>
  <c r="CV199" i="2"/>
  <c r="CV200" i="2"/>
  <c r="CV201" i="2"/>
  <c r="CV202" i="2"/>
  <c r="CV203" i="2"/>
  <c r="CV204" i="2"/>
  <c r="CV205" i="2"/>
  <c r="CV206" i="2"/>
  <c r="CV207" i="2"/>
  <c r="CV208" i="2"/>
  <c r="CV209" i="2"/>
  <c r="CV210" i="2"/>
  <c r="CV211" i="2"/>
  <c r="CV212" i="2"/>
  <c r="CV213" i="2"/>
  <c r="CV214" i="2"/>
  <c r="CV215" i="2"/>
  <c r="CV216" i="2"/>
  <c r="CV217" i="2"/>
  <c r="CV218" i="2"/>
  <c r="CV219" i="2"/>
  <c r="CV220" i="2"/>
  <c r="CV221" i="2"/>
  <c r="CV222" i="2"/>
  <c r="CV223" i="2"/>
  <c r="CV224" i="2"/>
  <c r="CV225" i="2"/>
  <c r="CV226" i="2"/>
  <c r="CV227" i="2"/>
  <c r="CV228" i="2"/>
  <c r="CV229" i="2"/>
  <c r="CV230" i="2"/>
  <c r="CV231" i="2"/>
  <c r="CV232" i="2"/>
  <c r="CV233" i="2"/>
  <c r="CV234" i="2"/>
  <c r="CV235" i="2"/>
  <c r="CV236" i="2"/>
  <c r="CV237" i="2"/>
  <c r="CV238" i="2"/>
  <c r="CV239" i="2"/>
  <c r="CV240" i="2"/>
  <c r="CV241" i="2"/>
  <c r="CV242" i="2"/>
  <c r="CV243" i="2"/>
  <c r="CV244" i="2"/>
  <c r="CV245" i="2"/>
  <c r="CV246" i="2"/>
  <c r="CV247" i="2"/>
  <c r="CV248" i="2"/>
  <c r="CV249" i="2"/>
  <c r="CV250" i="2"/>
  <c r="CV251" i="2"/>
  <c r="CV252" i="2"/>
  <c r="CV253" i="2"/>
  <c r="CV254" i="2"/>
  <c r="CV255" i="2"/>
  <c r="CV256" i="2"/>
  <c r="CV257" i="2"/>
  <c r="CV258" i="2"/>
  <c r="CV259" i="2"/>
  <c r="CV260" i="2"/>
  <c r="CV261" i="2"/>
  <c r="CV262" i="2"/>
  <c r="CV263" i="2"/>
  <c r="CV264" i="2"/>
  <c r="CV265" i="2"/>
  <c r="CV266" i="2"/>
  <c r="CV267" i="2"/>
  <c r="CV268" i="2"/>
  <c r="CV269" i="2"/>
  <c r="CV270" i="2"/>
  <c r="CV271" i="2"/>
  <c r="CV272" i="2"/>
  <c r="CV273" i="2"/>
  <c r="CV274" i="2"/>
  <c r="CV275" i="2"/>
  <c r="CV276" i="2"/>
  <c r="CV277" i="2"/>
  <c r="CV278" i="2"/>
  <c r="CV279" i="2"/>
  <c r="CV280" i="2"/>
  <c r="CV281" i="2"/>
  <c r="CV282" i="2"/>
  <c r="CV283" i="2"/>
  <c r="CV284" i="2"/>
  <c r="CV285" i="2"/>
  <c r="CV286" i="2"/>
  <c r="CV287" i="2"/>
  <c r="CV288" i="2"/>
  <c r="CV289" i="2"/>
  <c r="CV290" i="2"/>
  <c r="CV291" i="2"/>
  <c r="CV292" i="2"/>
  <c r="CV293" i="2"/>
  <c r="CV294" i="2"/>
  <c r="CV295" i="2"/>
  <c r="CV296" i="2"/>
  <c r="CV297" i="2"/>
  <c r="CV298" i="2"/>
  <c r="CV299" i="2"/>
  <c r="CV300" i="2"/>
  <c r="CV301" i="2"/>
  <c r="CV302" i="2"/>
  <c r="CV303" i="2"/>
  <c r="CV304" i="2"/>
  <c r="CV305" i="2"/>
  <c r="CV306" i="2"/>
  <c r="CV307" i="2"/>
  <c r="CV308" i="2"/>
  <c r="CV309" i="2"/>
  <c r="CV310" i="2"/>
  <c r="CV311" i="2"/>
  <c r="CV312" i="2"/>
  <c r="CV313" i="2"/>
  <c r="CV314" i="2"/>
  <c r="CV315" i="2"/>
  <c r="CV316" i="2"/>
  <c r="CV317" i="2"/>
  <c r="CV318" i="2"/>
  <c r="CV319" i="2"/>
  <c r="CV320" i="2"/>
  <c r="CV321" i="2"/>
  <c r="CV322" i="2"/>
  <c r="CV323" i="2"/>
  <c r="CV324" i="2"/>
  <c r="CV325" i="2"/>
  <c r="CV326" i="2"/>
  <c r="CV327" i="2"/>
  <c r="CV328" i="2"/>
  <c r="CV329" i="2"/>
  <c r="CV330" i="2"/>
  <c r="CV331" i="2"/>
  <c r="CV332" i="2"/>
  <c r="CV333" i="2"/>
  <c r="CV334" i="2"/>
  <c r="CV335" i="2"/>
  <c r="CV336" i="2"/>
  <c r="CV337" i="2"/>
  <c r="CV338" i="2"/>
  <c r="CV339" i="2"/>
  <c r="CV340" i="2"/>
  <c r="CV341" i="2"/>
  <c r="CV342" i="2"/>
  <c r="CV343" i="2"/>
  <c r="CV344" i="2"/>
  <c r="CV345" i="2"/>
  <c r="CV346" i="2"/>
  <c r="CV347" i="2"/>
  <c r="CV348" i="2"/>
  <c r="CV349" i="2"/>
  <c r="CV350" i="2"/>
  <c r="CV351" i="2"/>
  <c r="CV352" i="2"/>
  <c r="CV353" i="2"/>
  <c r="CV354" i="2"/>
  <c r="CV355" i="2"/>
  <c r="CV356" i="2"/>
  <c r="CV357" i="2"/>
  <c r="CV358" i="2"/>
  <c r="CV359" i="2"/>
  <c r="CV360" i="2"/>
  <c r="CV361" i="2"/>
  <c r="CV362" i="2"/>
  <c r="CV363" i="2"/>
  <c r="CV364" i="2"/>
  <c r="CV365" i="2"/>
  <c r="CV366" i="2"/>
  <c r="CV367" i="2"/>
  <c r="CV368" i="2"/>
  <c r="CV369" i="2"/>
  <c r="CV370" i="2"/>
  <c r="CV371" i="2"/>
  <c r="CV372" i="2"/>
  <c r="CV373" i="2"/>
  <c r="CV374" i="2"/>
  <c r="CV375" i="2"/>
  <c r="CV376" i="2"/>
  <c r="CV377" i="2"/>
  <c r="CV378" i="2"/>
  <c r="CV379" i="2"/>
  <c r="CV380" i="2"/>
  <c r="CV381" i="2"/>
  <c r="CV382" i="2"/>
  <c r="CV383" i="2"/>
  <c r="CV384" i="2"/>
  <c r="CV385" i="2"/>
  <c r="CV386" i="2"/>
  <c r="CV387" i="2"/>
  <c r="CV388" i="2"/>
  <c r="CV389" i="2"/>
  <c r="CV390" i="2"/>
  <c r="CV391" i="2"/>
  <c r="CV392" i="2"/>
  <c r="CV393" i="2"/>
  <c r="CV394" i="2"/>
  <c r="CV395" i="2"/>
  <c r="CV396" i="2"/>
  <c r="CV397" i="2"/>
  <c r="CV398" i="2"/>
  <c r="CV399" i="2"/>
  <c r="CV400" i="2"/>
  <c r="CV401" i="2"/>
  <c r="CV402" i="2"/>
  <c r="CV403" i="2"/>
  <c r="CV404" i="2"/>
  <c r="CV405" i="2"/>
  <c r="CV406" i="2"/>
  <c r="CV407" i="2"/>
  <c r="CV408" i="2"/>
  <c r="CV409" i="2"/>
  <c r="CV410" i="2"/>
  <c r="CV411" i="2"/>
  <c r="CV412" i="2"/>
  <c r="CV413" i="2"/>
  <c r="CV414" i="2"/>
  <c r="CV415" i="2"/>
  <c r="CV416" i="2"/>
  <c r="CV417" i="2"/>
  <c r="CV418" i="2"/>
  <c r="CV419" i="2"/>
  <c r="CV420" i="2"/>
  <c r="CV421" i="2"/>
  <c r="CV422" i="2"/>
  <c r="CV423" i="2"/>
  <c r="CV424" i="2"/>
  <c r="CV425" i="2"/>
  <c r="CV426" i="2"/>
  <c r="CV427" i="2"/>
  <c r="CV428" i="2"/>
  <c r="CV429" i="2"/>
  <c r="CV430" i="2"/>
  <c r="CV431" i="2"/>
  <c r="CV432" i="2"/>
  <c r="CV433" i="2"/>
  <c r="CV434" i="2"/>
  <c r="CV435" i="2"/>
  <c r="CV436" i="2"/>
  <c r="CV437" i="2"/>
  <c r="CV438" i="2"/>
  <c r="CV439" i="2"/>
  <c r="CV440" i="2"/>
  <c r="CV441" i="2"/>
  <c r="CV442" i="2"/>
  <c r="CV443" i="2"/>
  <c r="CV444" i="2"/>
  <c r="CV445" i="2"/>
  <c r="CV446" i="2"/>
  <c r="CV447" i="2"/>
  <c r="CV448" i="2"/>
  <c r="CV449" i="2"/>
  <c r="CV450" i="2"/>
  <c r="CV451" i="2"/>
  <c r="CV452" i="2"/>
  <c r="CV453" i="2"/>
  <c r="CV454" i="2"/>
  <c r="CV455" i="2"/>
  <c r="CV456" i="2"/>
  <c r="CV457" i="2"/>
  <c r="CV458" i="2"/>
  <c r="CV459" i="2"/>
  <c r="CV460" i="2"/>
  <c r="CV461" i="2"/>
  <c r="CV462" i="2"/>
  <c r="CV463" i="2"/>
  <c r="CV464" i="2"/>
  <c r="CV465" i="2"/>
  <c r="CV466" i="2"/>
  <c r="CV467" i="2"/>
  <c r="CV468" i="2"/>
  <c r="CV469" i="2"/>
  <c r="CV470" i="2"/>
  <c r="CV471" i="2"/>
  <c r="CV472" i="2"/>
  <c r="CV473" i="2"/>
  <c r="CV474" i="2"/>
  <c r="CV475" i="2"/>
  <c r="CV476" i="2"/>
  <c r="CV477" i="2"/>
  <c r="CV478" i="2"/>
  <c r="CV479" i="2"/>
  <c r="CV480" i="2"/>
  <c r="CV481" i="2"/>
  <c r="CV482" i="2"/>
  <c r="CV483" i="2"/>
  <c r="CV484" i="2"/>
  <c r="CV485" i="2"/>
  <c r="CV486" i="2"/>
  <c r="CV487" i="2"/>
  <c r="CV488" i="2"/>
  <c r="CV489" i="2"/>
  <c r="CV490" i="2"/>
  <c r="CV491" i="2"/>
  <c r="CV492" i="2"/>
  <c r="CV493" i="2"/>
  <c r="CV494" i="2"/>
  <c r="CV495" i="2"/>
  <c r="CV496" i="2"/>
  <c r="CV497" i="2"/>
  <c r="CV498" i="2"/>
  <c r="CV499" i="2"/>
  <c r="CV500" i="2"/>
  <c r="CV501" i="2"/>
  <c r="CV502" i="2"/>
  <c r="CV503" i="2"/>
  <c r="CV504" i="2"/>
  <c r="CV505" i="2"/>
  <c r="CV506" i="2"/>
  <c r="CV507" i="2"/>
  <c r="CV508" i="2"/>
  <c r="CV509" i="2"/>
  <c r="CV510" i="2"/>
  <c r="CV511" i="2"/>
  <c r="CV512" i="2"/>
  <c r="CV513" i="2"/>
  <c r="CV514" i="2"/>
  <c r="CV515" i="2"/>
  <c r="CV516" i="2"/>
  <c r="CV517" i="2"/>
  <c r="CV518" i="2"/>
  <c r="CV519" i="2"/>
  <c r="CV520" i="2"/>
  <c r="CV521" i="2"/>
  <c r="CV522" i="2"/>
  <c r="CV523" i="2"/>
  <c r="CV524" i="2"/>
  <c r="CV525" i="2"/>
  <c r="CV526" i="2"/>
  <c r="CV527" i="2"/>
  <c r="CV528" i="2"/>
  <c r="CV529" i="2"/>
  <c r="CV530" i="2"/>
  <c r="CV531" i="2"/>
  <c r="CV532" i="2"/>
  <c r="CV533" i="2"/>
  <c r="CV534" i="2"/>
  <c r="CV535" i="2"/>
  <c r="CV536" i="2"/>
  <c r="CV537" i="2"/>
  <c r="CV538" i="2"/>
  <c r="CV539" i="2"/>
  <c r="CV540" i="2"/>
  <c r="CV541" i="2"/>
  <c r="CV542" i="2"/>
  <c r="CV543" i="2"/>
  <c r="CV544" i="2"/>
  <c r="CV545" i="2"/>
  <c r="CV546" i="2"/>
  <c r="CV547" i="2"/>
  <c r="CV548" i="2"/>
  <c r="CV549" i="2"/>
  <c r="CV550" i="2"/>
  <c r="CV551" i="2"/>
  <c r="CV552" i="2"/>
  <c r="CV553" i="2"/>
  <c r="CV554" i="2"/>
  <c r="CV555" i="2"/>
  <c r="CV556" i="2"/>
  <c r="CV557" i="2"/>
  <c r="CV558" i="2"/>
  <c r="CV559" i="2"/>
  <c r="CV560" i="2"/>
  <c r="CV561" i="2"/>
  <c r="CV562" i="2"/>
  <c r="CV563" i="2"/>
  <c r="CV564" i="2"/>
  <c r="CV565" i="2"/>
  <c r="CV566" i="2"/>
  <c r="CV567" i="2"/>
  <c r="CV568" i="2"/>
  <c r="CV569" i="2"/>
  <c r="CV570" i="2"/>
  <c r="CV571" i="2"/>
  <c r="CV572" i="2"/>
  <c r="CV573" i="2"/>
  <c r="CV574" i="2"/>
  <c r="CV575" i="2"/>
  <c r="CV576" i="2"/>
  <c r="CV577" i="2"/>
  <c r="CV578" i="2"/>
  <c r="CV579" i="2"/>
  <c r="CV580" i="2"/>
  <c r="CV581" i="2"/>
  <c r="CV582" i="2"/>
  <c r="CV583" i="2"/>
  <c r="CV584" i="2"/>
  <c r="CV585" i="2"/>
  <c r="CV586" i="2"/>
  <c r="CV587" i="2"/>
  <c r="CV588" i="2"/>
  <c r="CV589" i="2"/>
  <c r="CV590" i="2"/>
  <c r="CV591" i="2"/>
  <c r="CV592" i="2"/>
  <c r="CV593" i="2"/>
  <c r="CV594" i="2"/>
  <c r="CV595" i="2"/>
  <c r="CV596" i="2"/>
  <c r="CV597" i="2"/>
  <c r="CV598" i="2"/>
  <c r="CV599" i="2"/>
  <c r="CV600" i="2"/>
  <c r="CV601" i="2"/>
  <c r="CV602" i="2"/>
  <c r="CV603" i="2"/>
  <c r="CV604" i="2"/>
  <c r="CV605" i="2"/>
  <c r="CV606" i="2"/>
  <c r="CV607" i="2"/>
  <c r="CV608" i="2"/>
  <c r="CV609" i="2"/>
  <c r="CV610" i="2"/>
  <c r="CV611" i="2"/>
  <c r="CV612" i="2"/>
  <c r="CV613" i="2"/>
  <c r="CV614" i="2"/>
  <c r="CV615" i="2"/>
  <c r="CV616" i="2"/>
  <c r="CV617" i="2"/>
  <c r="CV618" i="2"/>
  <c r="CV619" i="2"/>
  <c r="CV620" i="2"/>
  <c r="CV621" i="2"/>
  <c r="CV622" i="2"/>
  <c r="CV623" i="2"/>
  <c r="CV624" i="2"/>
  <c r="CV625" i="2"/>
  <c r="CV626" i="2"/>
  <c r="CV627" i="2"/>
  <c r="CV628" i="2"/>
  <c r="CV629" i="2"/>
  <c r="CV630" i="2"/>
  <c r="CV631" i="2"/>
  <c r="CV632" i="2"/>
  <c r="CV633" i="2"/>
  <c r="CV634" i="2"/>
  <c r="CV635" i="2"/>
  <c r="CV636" i="2"/>
  <c r="CV637" i="2"/>
  <c r="CV638" i="2"/>
  <c r="CV639" i="2"/>
  <c r="CV640" i="2"/>
  <c r="CV641" i="2"/>
  <c r="CV642" i="2"/>
  <c r="CV643" i="2"/>
  <c r="CV644" i="2"/>
  <c r="CV645" i="2"/>
  <c r="CV646" i="2"/>
  <c r="CV647" i="2"/>
  <c r="CV648" i="2"/>
  <c r="CV649" i="2"/>
  <c r="CV650" i="2"/>
  <c r="CV651" i="2"/>
  <c r="CV652" i="2"/>
  <c r="CV653" i="2"/>
  <c r="CV654" i="2"/>
  <c r="CV655" i="2"/>
  <c r="CV656" i="2"/>
  <c r="CV657" i="2"/>
  <c r="CV658" i="2"/>
  <c r="CV659" i="2"/>
  <c r="CV660" i="2"/>
  <c r="CV661" i="2"/>
  <c r="CV662" i="2"/>
  <c r="CV663" i="2"/>
  <c r="CV664" i="2"/>
  <c r="CV665" i="2"/>
  <c r="CV666" i="2"/>
  <c r="CV667" i="2"/>
  <c r="CV668" i="2"/>
  <c r="CV669" i="2"/>
  <c r="CV670" i="2"/>
  <c r="CV671" i="2"/>
  <c r="CV672" i="2"/>
  <c r="CV673" i="2"/>
  <c r="CV674" i="2"/>
  <c r="CV675" i="2"/>
  <c r="CV676" i="2"/>
  <c r="CV677" i="2"/>
  <c r="CV678" i="2"/>
  <c r="CV679" i="2"/>
  <c r="CV680" i="2"/>
  <c r="CV681" i="2"/>
  <c r="CV682" i="2"/>
  <c r="CV683" i="2"/>
  <c r="CV684" i="2"/>
  <c r="CV685" i="2"/>
  <c r="CV686" i="2"/>
  <c r="CV687" i="2"/>
  <c r="CV688" i="2"/>
  <c r="CV689" i="2"/>
  <c r="CV690" i="2"/>
  <c r="CV691" i="2"/>
  <c r="CV692" i="2"/>
  <c r="CV693" i="2"/>
  <c r="CV694" i="2"/>
  <c r="CV695" i="2"/>
  <c r="CV696" i="2"/>
  <c r="CV697" i="2"/>
  <c r="CV698" i="2"/>
  <c r="CV699" i="2"/>
  <c r="CV700" i="2"/>
  <c r="CV701" i="2"/>
  <c r="CV702" i="2"/>
  <c r="CV703" i="2"/>
  <c r="CV704" i="2"/>
  <c r="CV705" i="2"/>
  <c r="CV706" i="2"/>
  <c r="CV707" i="2"/>
  <c r="CV708" i="2"/>
  <c r="CV709" i="2"/>
  <c r="CV710" i="2"/>
  <c r="CV711" i="2"/>
  <c r="CV712" i="2"/>
  <c r="CV713" i="2"/>
  <c r="CV714" i="2"/>
  <c r="CV715" i="2"/>
  <c r="CV716" i="2"/>
  <c r="CV717" i="2"/>
  <c r="CV718" i="2"/>
  <c r="CV719" i="2"/>
  <c r="CV720" i="2"/>
  <c r="CV721" i="2"/>
  <c r="CV722" i="2"/>
  <c r="CV723" i="2"/>
  <c r="CV724" i="2"/>
  <c r="CV725" i="2"/>
  <c r="CV726" i="2"/>
  <c r="CV727" i="2"/>
  <c r="CV728" i="2"/>
  <c r="CV729" i="2"/>
  <c r="CV730" i="2"/>
  <c r="CV731" i="2"/>
  <c r="CV732" i="2"/>
  <c r="CV733" i="2"/>
  <c r="CV734" i="2"/>
  <c r="CV735" i="2"/>
  <c r="CV736" i="2"/>
  <c r="CV737" i="2"/>
  <c r="CV738" i="2"/>
  <c r="CV739" i="2"/>
  <c r="CV740" i="2"/>
  <c r="CV741" i="2"/>
  <c r="CV742" i="2"/>
  <c r="CV743" i="2"/>
  <c r="CV744" i="2"/>
  <c r="CV745" i="2"/>
  <c r="CV746" i="2"/>
  <c r="CV747" i="2"/>
  <c r="CV748" i="2"/>
  <c r="CV749" i="2"/>
  <c r="CV750" i="2"/>
  <c r="CV751" i="2"/>
  <c r="CV752" i="2"/>
  <c r="CV753" i="2"/>
  <c r="CV754" i="2"/>
  <c r="CV755" i="2"/>
  <c r="CV756" i="2"/>
  <c r="CV757" i="2"/>
  <c r="CV758" i="2"/>
  <c r="CV759" i="2"/>
  <c r="CV760" i="2"/>
  <c r="CV761" i="2"/>
  <c r="CV762" i="2"/>
  <c r="CV763" i="2"/>
  <c r="CV764" i="2"/>
  <c r="CV765" i="2"/>
  <c r="CV766" i="2"/>
  <c r="CV767" i="2"/>
  <c r="CV768" i="2"/>
  <c r="CV769" i="2"/>
  <c r="CV770" i="2"/>
  <c r="CV771" i="2"/>
  <c r="CV772" i="2"/>
  <c r="CV773" i="2"/>
  <c r="CV774" i="2"/>
  <c r="CV775" i="2"/>
  <c r="CV776" i="2"/>
  <c r="CV777" i="2"/>
  <c r="CV778" i="2"/>
  <c r="CV779" i="2"/>
  <c r="CV780" i="2"/>
  <c r="CV781" i="2"/>
  <c r="CV782" i="2"/>
  <c r="CV783" i="2"/>
  <c r="CV784" i="2"/>
  <c r="CV785" i="2"/>
  <c r="CV786" i="2"/>
  <c r="CV787" i="2"/>
  <c r="CV788" i="2"/>
  <c r="CV789" i="2"/>
  <c r="CV790" i="2"/>
  <c r="CV791" i="2"/>
  <c r="CV792" i="2"/>
  <c r="CV793" i="2"/>
  <c r="CV794" i="2"/>
  <c r="CV795" i="2"/>
  <c r="CV796" i="2"/>
  <c r="CV797" i="2"/>
  <c r="CV798" i="2"/>
  <c r="CV799" i="2"/>
  <c r="CV800" i="2"/>
  <c r="CV801" i="2"/>
  <c r="CV802" i="2"/>
  <c r="CV803" i="2"/>
  <c r="CV804" i="2"/>
  <c r="CV805" i="2"/>
  <c r="CV806" i="2"/>
  <c r="CV807" i="2"/>
  <c r="CV808" i="2"/>
  <c r="CV809" i="2"/>
  <c r="CV810" i="2"/>
  <c r="CV811" i="2"/>
  <c r="CV812" i="2"/>
  <c r="CV813" i="2"/>
  <c r="CV814" i="2"/>
  <c r="CV815" i="2"/>
  <c r="CV816" i="2"/>
  <c r="CV817" i="2"/>
  <c r="CV818" i="2"/>
  <c r="CV819" i="2"/>
  <c r="CV820" i="2"/>
  <c r="CV821" i="2"/>
  <c r="CV822" i="2"/>
  <c r="CV823" i="2"/>
  <c r="CV824" i="2"/>
  <c r="CV825" i="2"/>
  <c r="CV826" i="2"/>
  <c r="CV827" i="2"/>
  <c r="CV828" i="2"/>
  <c r="CV829" i="2"/>
  <c r="CV830" i="2"/>
  <c r="CV831" i="2"/>
  <c r="CV832" i="2"/>
  <c r="CV833" i="2"/>
  <c r="CV834" i="2"/>
  <c r="CV835" i="2"/>
  <c r="CV836" i="2"/>
  <c r="CV837" i="2"/>
  <c r="CV838" i="2"/>
  <c r="CV839" i="2"/>
  <c r="CV840" i="2"/>
  <c r="CV841" i="2"/>
  <c r="CV842" i="2"/>
  <c r="CV843" i="2"/>
  <c r="CV844" i="2"/>
  <c r="CV845" i="2"/>
  <c r="CV846" i="2"/>
  <c r="CV847" i="2"/>
  <c r="CV848" i="2"/>
  <c r="CV849" i="2"/>
  <c r="CV850" i="2"/>
  <c r="CV851" i="2"/>
  <c r="CV852" i="2"/>
  <c r="CV853" i="2"/>
  <c r="CV854" i="2"/>
  <c r="CV855" i="2"/>
  <c r="CV856" i="2"/>
  <c r="CV857" i="2"/>
  <c r="CV858" i="2"/>
  <c r="CV859" i="2"/>
  <c r="CV860" i="2"/>
  <c r="CV861" i="2"/>
  <c r="CV862" i="2"/>
  <c r="CV863" i="2"/>
  <c r="CV864" i="2"/>
  <c r="CV865" i="2"/>
  <c r="CV866" i="2"/>
  <c r="CV867" i="2"/>
  <c r="CV868" i="2"/>
  <c r="CV869" i="2"/>
  <c r="CV870" i="2"/>
  <c r="CV871" i="2"/>
  <c r="CV872" i="2"/>
  <c r="CV873" i="2"/>
  <c r="CV874" i="2"/>
  <c r="CV875" i="2"/>
  <c r="CV876" i="2"/>
  <c r="CV877" i="2"/>
  <c r="CV878" i="2"/>
  <c r="CV879" i="2"/>
  <c r="CV880" i="2"/>
  <c r="CV881" i="2"/>
  <c r="CV882" i="2"/>
  <c r="CV883" i="2"/>
  <c r="CV884" i="2"/>
  <c r="CV885" i="2"/>
  <c r="CV886" i="2"/>
  <c r="CV887" i="2"/>
  <c r="CV888" i="2"/>
  <c r="CV889" i="2"/>
  <c r="CV890" i="2"/>
  <c r="CV891" i="2"/>
  <c r="CV892" i="2"/>
  <c r="CV893" i="2"/>
  <c r="CV894" i="2"/>
  <c r="CV895" i="2"/>
  <c r="CV896" i="2"/>
  <c r="CV897" i="2"/>
  <c r="CV898" i="2"/>
  <c r="CV899" i="2"/>
  <c r="CV900" i="2"/>
  <c r="CV901" i="2"/>
  <c r="CV902" i="2"/>
  <c r="CV903" i="2"/>
  <c r="CV904" i="2"/>
  <c r="CV905" i="2"/>
  <c r="CV906" i="2"/>
  <c r="CV907" i="2"/>
  <c r="CV908" i="2"/>
  <c r="CV909" i="2"/>
  <c r="CV910" i="2"/>
  <c r="CV911" i="2"/>
  <c r="CV912" i="2"/>
  <c r="CV913" i="2"/>
  <c r="CV914" i="2"/>
  <c r="CV915" i="2"/>
  <c r="CV916" i="2"/>
  <c r="CV917" i="2"/>
  <c r="CV918" i="2"/>
  <c r="CV919" i="2"/>
  <c r="CV920" i="2"/>
  <c r="CV921" i="2"/>
  <c r="CV922" i="2"/>
  <c r="CV923" i="2"/>
  <c r="CV924" i="2"/>
  <c r="CV925" i="2"/>
  <c r="CV926" i="2"/>
  <c r="CV927" i="2"/>
  <c r="CV928" i="2"/>
  <c r="CV929" i="2"/>
  <c r="CV930" i="2"/>
  <c r="CV931" i="2"/>
  <c r="CV932" i="2"/>
  <c r="CV933" i="2"/>
  <c r="CV934" i="2"/>
  <c r="CV935" i="2"/>
  <c r="CV936" i="2"/>
  <c r="CV937" i="2"/>
  <c r="CV938" i="2"/>
  <c r="CV939" i="2"/>
  <c r="CV940" i="2"/>
  <c r="CV941" i="2"/>
  <c r="CV942" i="2"/>
  <c r="CV943" i="2"/>
  <c r="CV944" i="2"/>
  <c r="CV945" i="2"/>
  <c r="CV946" i="2"/>
  <c r="CV947" i="2"/>
  <c r="CV948" i="2"/>
  <c r="CV949" i="2"/>
  <c r="CV950" i="2"/>
  <c r="CV951" i="2"/>
  <c r="CV952" i="2"/>
  <c r="CV953" i="2"/>
  <c r="CV954" i="2"/>
  <c r="CV955" i="2"/>
  <c r="CV956" i="2"/>
  <c r="CV957" i="2"/>
  <c r="CV958" i="2"/>
  <c r="CV959" i="2"/>
  <c r="CV960" i="2"/>
  <c r="CV961" i="2"/>
  <c r="CV962" i="2"/>
  <c r="CV963" i="2"/>
  <c r="CV964" i="2"/>
  <c r="CV965" i="2"/>
  <c r="CV966" i="2"/>
  <c r="CV967" i="2"/>
  <c r="CV968" i="2"/>
  <c r="CV969" i="2"/>
  <c r="CV970" i="2"/>
  <c r="CV971" i="2"/>
  <c r="CV972" i="2"/>
  <c r="CV973" i="2"/>
  <c r="CV974" i="2"/>
  <c r="CV975" i="2"/>
  <c r="CV976" i="2"/>
  <c r="CV977" i="2"/>
  <c r="CV978" i="2"/>
  <c r="CV979" i="2"/>
  <c r="CV980" i="2"/>
  <c r="CV981" i="2"/>
  <c r="CV982" i="2"/>
  <c r="CV983" i="2"/>
  <c r="CV984" i="2"/>
  <c r="CV985" i="2"/>
  <c r="CV986" i="2"/>
  <c r="CV987" i="2"/>
  <c r="CV988" i="2"/>
  <c r="CV989" i="2"/>
  <c r="CV990" i="2"/>
  <c r="CV991" i="2"/>
  <c r="CV992" i="2"/>
  <c r="CV993" i="2"/>
  <c r="CV994" i="2"/>
  <c r="CV995" i="2"/>
  <c r="CV996" i="2"/>
  <c r="CV997" i="2"/>
  <c r="CV998" i="2"/>
  <c r="CV999" i="2"/>
  <c r="CV1000" i="2"/>
  <c r="CV1001" i="2"/>
  <c r="CV1002" i="2"/>
  <c r="CV1003" i="2"/>
  <c r="CV1004" i="2"/>
  <c r="CV1005" i="2"/>
  <c r="CV1006" i="2"/>
  <c r="CV1007" i="2"/>
  <c r="CV1008" i="2"/>
  <c r="CV1009" i="2"/>
  <c r="CV1010" i="2"/>
  <c r="CV1011" i="2"/>
  <c r="CV1012" i="2"/>
  <c r="CV1013" i="2"/>
  <c r="CV1014" i="2"/>
  <c r="CV1015" i="2"/>
  <c r="CV1016" i="2"/>
  <c r="CV1017" i="2"/>
  <c r="CV1018" i="2"/>
  <c r="CV1019" i="2"/>
  <c r="CV1020" i="2"/>
  <c r="CV1021" i="2"/>
  <c r="CV1022" i="2"/>
  <c r="CV1023" i="2"/>
  <c r="CV1024" i="2"/>
  <c r="CV1025" i="2"/>
  <c r="CV1026" i="2"/>
  <c r="CV1027" i="2"/>
  <c r="CV1028" i="2"/>
  <c r="CV1029" i="2"/>
  <c r="CV1030" i="2"/>
  <c r="CV1031" i="2"/>
  <c r="CV1032" i="2"/>
  <c r="CV1033" i="2"/>
  <c r="CV1034" i="2"/>
  <c r="CV1035" i="2"/>
  <c r="CV1036" i="2"/>
  <c r="CV1037" i="2"/>
  <c r="CV1038" i="2"/>
  <c r="CV1039" i="2"/>
  <c r="CV1040" i="2"/>
  <c r="CV1041" i="2"/>
  <c r="CV1042" i="2"/>
  <c r="CV1043" i="2"/>
  <c r="CV1044" i="2"/>
  <c r="CV1045" i="2"/>
  <c r="CV1046" i="2"/>
  <c r="CV1047" i="2"/>
  <c r="CV1048" i="2"/>
  <c r="CV1049" i="2"/>
  <c r="CV1050" i="2"/>
  <c r="CV1051" i="2"/>
  <c r="CV1052" i="2"/>
  <c r="CV1053" i="2"/>
  <c r="CV1054" i="2"/>
  <c r="CV1055" i="2"/>
  <c r="CV1056" i="2"/>
  <c r="CV1057" i="2"/>
  <c r="CV1058" i="2"/>
  <c r="CV1059" i="2"/>
  <c r="CV1060" i="2"/>
  <c r="CV1061" i="2"/>
  <c r="CV1062" i="2"/>
  <c r="CV1063" i="2"/>
  <c r="CV1064" i="2"/>
  <c r="CV1065" i="2"/>
  <c r="CV1066" i="2"/>
  <c r="CV1067" i="2"/>
  <c r="CV1068" i="2"/>
  <c r="CV1069" i="2"/>
  <c r="CV1070" i="2"/>
  <c r="CV1071" i="2"/>
  <c r="CV1072" i="2"/>
  <c r="CV1073" i="2"/>
  <c r="CV1074" i="2"/>
  <c r="CV1075" i="2"/>
  <c r="CV1076" i="2"/>
  <c r="CV1077" i="2"/>
  <c r="CV1078" i="2"/>
  <c r="CV1079" i="2"/>
  <c r="CV1080" i="2"/>
  <c r="CV1081" i="2"/>
  <c r="CV1082" i="2"/>
  <c r="CV1083" i="2"/>
  <c r="CV1084" i="2"/>
  <c r="CV1085" i="2"/>
  <c r="CV1086" i="2"/>
  <c r="CV1087" i="2"/>
  <c r="CV1088" i="2"/>
  <c r="CV1089" i="2"/>
  <c r="CV1090" i="2"/>
  <c r="CV1091" i="2"/>
  <c r="CV1092" i="2"/>
  <c r="CV1093" i="2"/>
  <c r="CV1094" i="2"/>
  <c r="CV1095" i="2"/>
  <c r="CV1096" i="2"/>
  <c r="CV1097" i="2"/>
  <c r="CV1098" i="2"/>
  <c r="CV1099" i="2"/>
  <c r="CV1100" i="2"/>
  <c r="CV1101" i="2"/>
  <c r="CV1102" i="2"/>
  <c r="CV1103" i="2"/>
  <c r="CV1104" i="2"/>
  <c r="CV1105" i="2"/>
  <c r="CV1106" i="2"/>
  <c r="CV1107" i="2"/>
  <c r="CV1108" i="2"/>
  <c r="CV1109" i="2"/>
  <c r="CV1110" i="2"/>
  <c r="CV1111" i="2"/>
  <c r="CV1112" i="2"/>
  <c r="CV1113" i="2"/>
  <c r="CV1114" i="2"/>
  <c r="CV1115" i="2"/>
  <c r="CV1116" i="2"/>
  <c r="CV1117" i="2"/>
  <c r="CV1118" i="2"/>
  <c r="CV1119" i="2"/>
  <c r="CV1120" i="2"/>
  <c r="CV1121" i="2"/>
  <c r="CV1122" i="2"/>
  <c r="CV1123" i="2"/>
  <c r="CV1124" i="2"/>
  <c r="CV1125" i="2"/>
  <c r="CV1126" i="2"/>
  <c r="CV1127" i="2"/>
  <c r="CV1128" i="2"/>
  <c r="CV1129" i="2"/>
  <c r="CV1130" i="2"/>
  <c r="CV1131" i="2"/>
  <c r="CV1132" i="2"/>
  <c r="CV1133" i="2"/>
  <c r="CV1134" i="2"/>
  <c r="CV1135" i="2"/>
  <c r="CV1136" i="2"/>
  <c r="CV1137" i="2"/>
  <c r="CV1138" i="2"/>
  <c r="CV1139" i="2"/>
  <c r="CV1140" i="2"/>
  <c r="CV1141" i="2"/>
  <c r="CV1142" i="2"/>
  <c r="CV1143" i="2"/>
  <c r="CV1144" i="2"/>
  <c r="CV1145" i="2"/>
  <c r="CV1146" i="2"/>
  <c r="CV1147" i="2"/>
  <c r="CV1148" i="2"/>
  <c r="CV1149" i="2"/>
  <c r="CV1150" i="2"/>
  <c r="CV1151" i="2"/>
  <c r="CV1152" i="2"/>
  <c r="CV1153" i="2"/>
  <c r="CV1154" i="2"/>
  <c r="CV1155" i="2"/>
  <c r="CV1156" i="2"/>
  <c r="CV1157" i="2"/>
  <c r="CV1158" i="2"/>
  <c r="CV1159" i="2"/>
  <c r="CV1160" i="2"/>
  <c r="CV1161" i="2"/>
  <c r="CV1162" i="2"/>
  <c r="CV1163" i="2"/>
  <c r="CV1164" i="2"/>
  <c r="CV1165" i="2"/>
  <c r="CV1166" i="2"/>
  <c r="CV1167" i="2"/>
  <c r="CV1168" i="2"/>
  <c r="CV1169" i="2"/>
  <c r="CV1170" i="2"/>
  <c r="CV1171" i="2"/>
  <c r="CV1172" i="2"/>
  <c r="CV1173" i="2"/>
  <c r="CV1174" i="2"/>
  <c r="CV1175" i="2"/>
  <c r="CV1176" i="2"/>
  <c r="CV1177" i="2"/>
  <c r="CV1178" i="2"/>
  <c r="CV1179" i="2"/>
  <c r="CV1180" i="2"/>
  <c r="CV1181" i="2"/>
  <c r="CV1182" i="2"/>
  <c r="CV1183" i="2"/>
  <c r="CV1184" i="2"/>
  <c r="CV1185" i="2"/>
  <c r="CV1186" i="2"/>
  <c r="CV1187" i="2"/>
  <c r="CV1188" i="2"/>
  <c r="CV1189" i="2"/>
  <c r="CV1190" i="2"/>
  <c r="CV1191" i="2"/>
  <c r="CV1192" i="2"/>
  <c r="CV1193" i="2"/>
  <c r="CV1194" i="2"/>
  <c r="CV1195" i="2"/>
  <c r="CV1196" i="2"/>
  <c r="CV1197" i="2"/>
  <c r="CV1198" i="2"/>
  <c r="CV1199" i="2"/>
  <c r="CV1200" i="2"/>
  <c r="CV1201" i="2"/>
  <c r="CV1202" i="2"/>
  <c r="CV1203" i="2"/>
  <c r="CV1204" i="2"/>
  <c r="CV1205" i="2"/>
  <c r="CV1206" i="2"/>
  <c r="CV1207" i="2"/>
  <c r="CV1208" i="2"/>
  <c r="CV1209" i="2"/>
  <c r="CV1210" i="2"/>
  <c r="CV1211" i="2"/>
  <c r="CV1212" i="2"/>
  <c r="CV1213" i="2"/>
  <c r="CV1214" i="2"/>
  <c r="CV1215" i="2"/>
  <c r="CV1216" i="2"/>
  <c r="CV1217" i="2"/>
  <c r="CV1218" i="2"/>
  <c r="CV1219" i="2"/>
  <c r="CV1220" i="2"/>
  <c r="CV1221" i="2"/>
  <c r="CV1222" i="2"/>
  <c r="CV1223" i="2"/>
  <c r="CV1224" i="2"/>
  <c r="CV1225" i="2"/>
  <c r="CV1226" i="2"/>
  <c r="CV1227" i="2"/>
  <c r="CV1228" i="2"/>
  <c r="CV1229" i="2"/>
  <c r="CV1230" i="2"/>
  <c r="CV1231" i="2"/>
  <c r="CV1232" i="2"/>
  <c r="CV1233" i="2"/>
  <c r="CV1234" i="2"/>
  <c r="CV1235" i="2"/>
  <c r="CV1236" i="2"/>
  <c r="CV1237" i="2"/>
  <c r="CV1238" i="2"/>
  <c r="CV1239" i="2"/>
  <c r="CV1240" i="2"/>
  <c r="CV1241" i="2"/>
  <c r="CV1242" i="2"/>
  <c r="CV1243" i="2"/>
  <c r="CV1244" i="2"/>
  <c r="CV1245" i="2"/>
  <c r="CV1246" i="2"/>
  <c r="CV1247" i="2"/>
  <c r="CV1248" i="2"/>
  <c r="CV1249" i="2"/>
  <c r="CV1250" i="2"/>
  <c r="CV1251" i="2"/>
  <c r="CV1252" i="2"/>
  <c r="CV1253" i="2"/>
  <c r="CV1254" i="2"/>
  <c r="CV1255" i="2"/>
  <c r="CV1256" i="2"/>
  <c r="CV1257" i="2"/>
  <c r="CV1258" i="2"/>
  <c r="CV1259" i="2"/>
  <c r="CV1260" i="2"/>
  <c r="CV1261" i="2"/>
  <c r="CV1262" i="2"/>
  <c r="CV1263" i="2"/>
  <c r="CV1264" i="2"/>
  <c r="CV1265" i="2"/>
  <c r="CV1266" i="2"/>
  <c r="CV1267" i="2"/>
  <c r="CV1268" i="2"/>
  <c r="CV1269" i="2"/>
  <c r="CV1270" i="2"/>
  <c r="CV1271" i="2"/>
  <c r="CV1272" i="2"/>
  <c r="CV1273" i="2"/>
  <c r="CV1274" i="2"/>
  <c r="CV1275" i="2"/>
  <c r="CV1276" i="2"/>
  <c r="CV1277" i="2"/>
  <c r="CV1278" i="2"/>
  <c r="CV1279" i="2"/>
  <c r="CV1280" i="2"/>
  <c r="CV1281" i="2"/>
  <c r="CV1282" i="2"/>
  <c r="CV1283" i="2"/>
  <c r="CV1284" i="2"/>
  <c r="CV1285" i="2"/>
  <c r="CV1286" i="2"/>
  <c r="CV1287" i="2"/>
  <c r="CV1288" i="2"/>
  <c r="CV1289" i="2"/>
  <c r="CV1290" i="2"/>
  <c r="CV1291" i="2"/>
  <c r="CV1292" i="2"/>
  <c r="CV1293" i="2"/>
  <c r="CV1294" i="2"/>
  <c r="CV1295" i="2"/>
  <c r="CV1296" i="2"/>
  <c r="CV1297" i="2"/>
  <c r="CV1298" i="2"/>
  <c r="CV1299" i="2"/>
  <c r="CV1300" i="2"/>
  <c r="CV1301" i="2"/>
  <c r="CV1302" i="2"/>
  <c r="CV1303" i="2"/>
  <c r="CV1304" i="2"/>
  <c r="CV1305" i="2"/>
  <c r="CV1306" i="2"/>
  <c r="CV1307" i="2"/>
  <c r="CV1308" i="2"/>
  <c r="CV1309" i="2"/>
  <c r="CV1310" i="2"/>
  <c r="CV1311" i="2"/>
  <c r="CV1312" i="2"/>
  <c r="CV1313" i="2"/>
  <c r="CV1314" i="2"/>
  <c r="CV1315" i="2"/>
  <c r="CV1316" i="2"/>
  <c r="CV1317" i="2"/>
  <c r="CV1318" i="2"/>
  <c r="CV1319" i="2"/>
  <c r="CV1320" i="2"/>
  <c r="CV1321" i="2"/>
  <c r="CV1322" i="2"/>
  <c r="CV1323" i="2"/>
  <c r="CV1324" i="2"/>
  <c r="CV1325" i="2"/>
  <c r="CV1326" i="2"/>
  <c r="CV1327" i="2"/>
  <c r="CV1328" i="2"/>
  <c r="CV1329" i="2"/>
  <c r="CV1330" i="2"/>
  <c r="CV1331" i="2"/>
  <c r="CV1332" i="2"/>
  <c r="CV1333" i="2"/>
  <c r="CV1334" i="2"/>
  <c r="CV1335" i="2"/>
  <c r="CV1336" i="2"/>
  <c r="CV1337" i="2"/>
  <c r="CV1338" i="2"/>
  <c r="CV1339" i="2"/>
  <c r="CV1340" i="2"/>
  <c r="CV1341" i="2"/>
  <c r="CV1342" i="2"/>
  <c r="CV1343" i="2"/>
  <c r="CV1344" i="2"/>
  <c r="CV1345" i="2"/>
  <c r="CV1346" i="2"/>
  <c r="CV1347" i="2"/>
  <c r="CV1348" i="2"/>
  <c r="CV1349" i="2"/>
  <c r="CV1350" i="2"/>
  <c r="CV1351" i="2"/>
  <c r="CV1352" i="2"/>
  <c r="CV1353" i="2"/>
  <c r="CV1354" i="2"/>
  <c r="CV1355" i="2"/>
  <c r="CV1356" i="2"/>
  <c r="CV1357" i="2"/>
  <c r="CV1358" i="2"/>
  <c r="CV1359" i="2"/>
  <c r="CV1360" i="2"/>
  <c r="CV1361" i="2"/>
  <c r="CV1362" i="2"/>
  <c r="CV1363" i="2"/>
  <c r="CV1364" i="2"/>
  <c r="CV1365" i="2"/>
  <c r="CV1366" i="2"/>
  <c r="CV1367" i="2"/>
  <c r="CV1368" i="2"/>
  <c r="CV1369" i="2"/>
  <c r="CV1370" i="2"/>
  <c r="CV1371" i="2"/>
  <c r="CV1372" i="2"/>
  <c r="CV1373" i="2"/>
  <c r="CV1374" i="2"/>
  <c r="CV1375" i="2"/>
  <c r="CV1376" i="2"/>
  <c r="CV1377" i="2"/>
  <c r="CV1378" i="2"/>
  <c r="CV1379" i="2"/>
  <c r="CV1380" i="2"/>
  <c r="CV1381" i="2"/>
  <c r="CV1382" i="2"/>
  <c r="CV1383" i="2"/>
  <c r="CV1384" i="2"/>
  <c r="CV1385" i="2"/>
  <c r="CV1386" i="2"/>
  <c r="CV1387" i="2"/>
  <c r="CV1388" i="2"/>
  <c r="CV1389" i="2"/>
  <c r="CV1390" i="2"/>
  <c r="CV1391" i="2"/>
  <c r="CV1392" i="2"/>
  <c r="CV1393" i="2"/>
  <c r="CV1394" i="2"/>
  <c r="CV1395" i="2"/>
  <c r="CV1396" i="2"/>
  <c r="CV1397" i="2"/>
  <c r="CV1398" i="2"/>
  <c r="CV1399" i="2"/>
  <c r="CV1400" i="2"/>
  <c r="CV1401" i="2"/>
  <c r="CV1402" i="2"/>
  <c r="CV1403" i="2"/>
  <c r="CV1404" i="2"/>
  <c r="CV1405" i="2"/>
  <c r="CV1406" i="2"/>
  <c r="CV1407" i="2"/>
  <c r="CV1408" i="2"/>
  <c r="CV1409" i="2"/>
  <c r="CV1410" i="2"/>
  <c r="CV1411" i="2"/>
  <c r="CV1412" i="2"/>
  <c r="CV1413" i="2"/>
  <c r="CV1414" i="2"/>
  <c r="CV1415" i="2"/>
  <c r="CV1416" i="2"/>
  <c r="CV1417" i="2"/>
  <c r="CV1418" i="2"/>
  <c r="CV1419" i="2"/>
  <c r="CV1420" i="2"/>
  <c r="CV1421" i="2"/>
  <c r="CV1422" i="2"/>
  <c r="CV1423" i="2"/>
  <c r="CV1424" i="2"/>
  <c r="CV1425" i="2"/>
  <c r="CV1426" i="2"/>
  <c r="CV1427" i="2"/>
  <c r="CV1428" i="2"/>
  <c r="CV1429" i="2"/>
  <c r="CV1430" i="2"/>
  <c r="CV1431" i="2"/>
  <c r="CV1432" i="2"/>
  <c r="CV1433" i="2"/>
  <c r="CV1434" i="2"/>
  <c r="CV1435" i="2"/>
  <c r="CV1436" i="2"/>
  <c r="CV1437" i="2"/>
  <c r="CV1438" i="2"/>
  <c r="CV1439" i="2"/>
  <c r="CV1440" i="2"/>
  <c r="CV1441" i="2"/>
  <c r="CV1442" i="2"/>
  <c r="CV1443" i="2"/>
  <c r="CV1444" i="2"/>
  <c r="CV1445" i="2"/>
  <c r="CV1446" i="2"/>
  <c r="CV1447" i="2"/>
  <c r="CV1448" i="2"/>
  <c r="CV1449" i="2"/>
  <c r="CV1450" i="2"/>
  <c r="CV1451" i="2"/>
  <c r="CV1452" i="2"/>
  <c r="CV1453" i="2"/>
  <c r="CV1454" i="2"/>
  <c r="CV1455" i="2"/>
  <c r="CV1456" i="2"/>
  <c r="CV1457" i="2"/>
  <c r="CV1458" i="2"/>
  <c r="CV1459" i="2"/>
  <c r="CV1460" i="2"/>
  <c r="CV1461" i="2"/>
  <c r="CV1462" i="2"/>
  <c r="CV1463" i="2"/>
  <c r="CV1464" i="2"/>
  <c r="CV1465" i="2"/>
  <c r="CV1466" i="2"/>
  <c r="CV1467" i="2"/>
  <c r="CV1468" i="2"/>
  <c r="CV1469" i="2"/>
  <c r="CV1470" i="2"/>
  <c r="CV1471" i="2"/>
  <c r="CV1472" i="2"/>
  <c r="CV1473" i="2"/>
  <c r="CV1474" i="2"/>
  <c r="CV1475" i="2"/>
  <c r="CV1476" i="2"/>
  <c r="CV1477" i="2"/>
  <c r="CV1478" i="2"/>
  <c r="CV1479" i="2"/>
  <c r="CV1480" i="2"/>
  <c r="CV1481" i="2"/>
  <c r="CV1482" i="2"/>
  <c r="CV1483" i="2"/>
  <c r="CV1484" i="2"/>
  <c r="CV1485" i="2"/>
  <c r="CV1486" i="2"/>
  <c r="CV1487" i="2"/>
  <c r="CV1488" i="2"/>
  <c r="CV1489" i="2"/>
  <c r="CV1490" i="2"/>
  <c r="CV1491" i="2"/>
  <c r="CV1492" i="2"/>
  <c r="CV1493" i="2"/>
  <c r="CV1494" i="2"/>
  <c r="CV1495" i="2"/>
  <c r="CV1496" i="2"/>
  <c r="CV1497" i="2"/>
  <c r="CV1498" i="2"/>
  <c r="CV1499" i="2"/>
  <c r="CV1500" i="2"/>
  <c r="CV1501" i="2"/>
  <c r="CV1502" i="2"/>
  <c r="CV1503" i="2"/>
  <c r="CV1504" i="2"/>
  <c r="CV1505" i="2"/>
  <c r="CV1506" i="2"/>
  <c r="CV1507" i="2"/>
  <c r="CV1508" i="2"/>
  <c r="CV1509" i="2"/>
  <c r="CV1510" i="2"/>
  <c r="CV1511" i="2"/>
  <c r="CV1512" i="2"/>
  <c r="CV1513" i="2"/>
  <c r="CV1514" i="2"/>
  <c r="CV1515" i="2"/>
  <c r="CV1516" i="2"/>
  <c r="CV1517" i="2"/>
  <c r="CV1518" i="2"/>
  <c r="CV1519" i="2"/>
  <c r="CV1520" i="2"/>
  <c r="CV1521" i="2"/>
  <c r="CV1522" i="2"/>
  <c r="CV1523" i="2"/>
  <c r="CV1524" i="2"/>
  <c r="CV1525" i="2"/>
  <c r="CV1526" i="2"/>
  <c r="CV1527" i="2"/>
  <c r="CV1528" i="2"/>
  <c r="CV1529" i="2"/>
  <c r="CV1530" i="2"/>
  <c r="CV1531" i="2"/>
  <c r="CV1532" i="2"/>
  <c r="CV1533" i="2"/>
  <c r="CV1534" i="2"/>
  <c r="CV1535" i="2"/>
  <c r="CV1536" i="2"/>
  <c r="CV1537" i="2"/>
  <c r="CV1538" i="2"/>
  <c r="CV1539" i="2"/>
  <c r="CV1540" i="2"/>
  <c r="CV1541" i="2"/>
  <c r="CV1542" i="2"/>
  <c r="CV1543" i="2"/>
  <c r="CV1544" i="2"/>
  <c r="CV1545" i="2"/>
  <c r="CV1546" i="2"/>
  <c r="CV1547" i="2"/>
  <c r="CV1548" i="2"/>
  <c r="CV1549" i="2"/>
  <c r="CV1550" i="2"/>
  <c r="CV1551" i="2"/>
  <c r="CV1552" i="2"/>
  <c r="CV1553" i="2"/>
  <c r="CV1554" i="2"/>
  <c r="CV1555" i="2"/>
  <c r="CV1556" i="2"/>
  <c r="CV1557" i="2"/>
  <c r="CV1558" i="2"/>
  <c r="CV1559" i="2"/>
  <c r="CV1560" i="2"/>
  <c r="CV1561" i="2"/>
  <c r="CV1562" i="2"/>
  <c r="CV1563" i="2"/>
  <c r="CV1564" i="2"/>
  <c r="CV1565" i="2"/>
  <c r="CV1566" i="2"/>
  <c r="CV1567" i="2"/>
  <c r="CV1568" i="2"/>
  <c r="CV1569" i="2"/>
  <c r="CV1570" i="2"/>
  <c r="CV1571" i="2"/>
  <c r="CV1572" i="2"/>
  <c r="CV1573" i="2"/>
  <c r="CV1574" i="2"/>
  <c r="CV1575" i="2"/>
  <c r="CV1576" i="2"/>
  <c r="CV1577" i="2"/>
  <c r="CV1578" i="2"/>
  <c r="CV1579" i="2"/>
  <c r="CV1580" i="2"/>
  <c r="CV1581" i="2"/>
  <c r="CV1582" i="2"/>
  <c r="CV1583" i="2"/>
  <c r="CV1584" i="2"/>
  <c r="CV1585" i="2"/>
  <c r="CV1586" i="2"/>
  <c r="CV1587" i="2"/>
  <c r="CV1588" i="2"/>
  <c r="CV1589" i="2"/>
  <c r="CV1590" i="2"/>
  <c r="CV1591" i="2"/>
  <c r="CV1592" i="2"/>
  <c r="CV1593" i="2"/>
  <c r="CV1594" i="2"/>
  <c r="CV1595" i="2"/>
  <c r="CV1596" i="2"/>
  <c r="CV1597" i="2"/>
  <c r="CV1598" i="2"/>
  <c r="CV1599" i="2"/>
  <c r="CV1600" i="2"/>
  <c r="CV1601" i="2"/>
  <c r="CV1602" i="2"/>
  <c r="CV1603" i="2"/>
  <c r="CV1604" i="2"/>
  <c r="CV1605" i="2"/>
  <c r="CV1606" i="2"/>
  <c r="CV1607" i="2"/>
  <c r="CV1608" i="2"/>
  <c r="CV1609" i="2"/>
  <c r="CV1610" i="2"/>
  <c r="CV1611" i="2"/>
  <c r="CV1612" i="2"/>
  <c r="CV1613" i="2"/>
  <c r="CV1614" i="2"/>
  <c r="CV1615" i="2"/>
  <c r="CV1616" i="2"/>
  <c r="CV1617" i="2"/>
  <c r="CV1618" i="2"/>
  <c r="CV1619" i="2"/>
  <c r="CV1620" i="2"/>
  <c r="CV1621" i="2"/>
  <c r="CV1622" i="2"/>
  <c r="CV1623" i="2"/>
  <c r="CV1624" i="2"/>
  <c r="CV1625" i="2"/>
  <c r="CV1626" i="2"/>
  <c r="CV1627" i="2"/>
  <c r="CV1628" i="2"/>
  <c r="CV1629" i="2"/>
  <c r="CV1630" i="2"/>
  <c r="CV1631" i="2"/>
  <c r="CV1632" i="2"/>
  <c r="CV1633" i="2"/>
  <c r="CV1634" i="2"/>
  <c r="CV1635" i="2"/>
  <c r="CV1636" i="2"/>
  <c r="CV1637" i="2"/>
  <c r="CV1638" i="2"/>
  <c r="CV1639" i="2"/>
  <c r="CV1640" i="2"/>
  <c r="CV1641" i="2"/>
  <c r="CV1642" i="2"/>
  <c r="CV1643" i="2"/>
  <c r="CV1644" i="2"/>
  <c r="CV1645" i="2"/>
  <c r="CV1646" i="2"/>
  <c r="CV1647" i="2"/>
  <c r="CV1648" i="2"/>
  <c r="CV1649" i="2"/>
  <c r="CV1650" i="2"/>
  <c r="CV1651" i="2"/>
  <c r="CV1652" i="2"/>
  <c r="CV1653" i="2"/>
  <c r="CV1654" i="2"/>
  <c r="CV1655" i="2"/>
  <c r="CV1656" i="2"/>
  <c r="CV1657" i="2"/>
  <c r="CV1658" i="2"/>
  <c r="CV1659" i="2"/>
  <c r="CV1660" i="2"/>
  <c r="CV1661" i="2"/>
  <c r="CV1662" i="2"/>
  <c r="CV1663" i="2"/>
  <c r="CV1664" i="2"/>
  <c r="CV1665" i="2"/>
  <c r="CV1666" i="2"/>
  <c r="CV1667" i="2"/>
  <c r="CV1668" i="2"/>
  <c r="CV1669" i="2"/>
  <c r="CV1670" i="2"/>
  <c r="CV1671" i="2"/>
  <c r="CV1672" i="2"/>
  <c r="CV1673" i="2"/>
  <c r="CV1674" i="2"/>
  <c r="CV1675" i="2"/>
  <c r="CV1676" i="2"/>
  <c r="CV1677" i="2"/>
  <c r="CV1678" i="2"/>
  <c r="CV1679" i="2"/>
  <c r="CV1680" i="2"/>
  <c r="CV1681" i="2"/>
  <c r="CV1682" i="2"/>
  <c r="CV1683" i="2"/>
  <c r="CV1684" i="2"/>
  <c r="CV1685" i="2"/>
  <c r="CV1686" i="2"/>
  <c r="CV1687" i="2"/>
  <c r="CV1688" i="2"/>
  <c r="CV1689" i="2"/>
  <c r="CV1690" i="2"/>
  <c r="CV1691" i="2"/>
  <c r="CV1692" i="2"/>
  <c r="CV1693" i="2"/>
  <c r="CV1694" i="2"/>
  <c r="CV1695" i="2"/>
  <c r="CV1696" i="2"/>
  <c r="CV1697" i="2"/>
  <c r="CV1698" i="2"/>
  <c r="CV1699" i="2"/>
  <c r="CV1700" i="2"/>
  <c r="CV1701" i="2"/>
  <c r="CV1702" i="2"/>
  <c r="CV1703" i="2"/>
  <c r="CV1704" i="2"/>
  <c r="CV1705" i="2"/>
  <c r="CV1706" i="2"/>
  <c r="CV1707" i="2"/>
  <c r="CV1708" i="2"/>
  <c r="CV1709" i="2"/>
  <c r="CV1710" i="2"/>
  <c r="CV1711" i="2"/>
  <c r="CV1712" i="2"/>
  <c r="CV1713" i="2"/>
  <c r="CV1714" i="2"/>
  <c r="CV1715" i="2"/>
  <c r="CV1716" i="2"/>
  <c r="CV1717" i="2"/>
  <c r="CV1718" i="2"/>
  <c r="CV1719" i="2"/>
  <c r="CV1720" i="2"/>
  <c r="CV1721" i="2"/>
  <c r="CV1722" i="2"/>
  <c r="CV1723" i="2"/>
  <c r="CV1724" i="2"/>
  <c r="CV1725" i="2"/>
  <c r="CV1726" i="2"/>
  <c r="CV1727" i="2"/>
  <c r="CV1728" i="2"/>
  <c r="CV1729" i="2"/>
  <c r="CV1730" i="2"/>
  <c r="CV1731" i="2"/>
  <c r="CV1732" i="2"/>
  <c r="CV1733" i="2"/>
  <c r="CV1734" i="2"/>
  <c r="CV1735" i="2"/>
  <c r="CV1736" i="2"/>
  <c r="CV1737" i="2"/>
  <c r="CV1738" i="2"/>
  <c r="CV1739" i="2"/>
  <c r="CV1740" i="2"/>
  <c r="CV1741" i="2"/>
  <c r="CV1742" i="2"/>
  <c r="CV1743" i="2"/>
  <c r="CV1744" i="2"/>
  <c r="CV1745" i="2"/>
  <c r="CV1746" i="2"/>
  <c r="CV1747" i="2"/>
  <c r="CV1748" i="2"/>
  <c r="CV1749" i="2"/>
  <c r="CV1750" i="2"/>
  <c r="CV1751" i="2"/>
  <c r="CV1752" i="2"/>
  <c r="CV1753" i="2"/>
  <c r="CV1754" i="2"/>
  <c r="CV1755" i="2"/>
  <c r="CV1756" i="2"/>
  <c r="CV1757" i="2"/>
  <c r="CV1758" i="2"/>
  <c r="CV1759" i="2"/>
  <c r="CV1760" i="2"/>
  <c r="CV1761" i="2"/>
  <c r="CV1762" i="2"/>
  <c r="CV6" i="2"/>
  <c r="BB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147" i="2"/>
  <c r="BB148" i="2"/>
  <c r="BB149" i="2"/>
  <c r="BB150" i="2"/>
  <c r="BB151" i="2"/>
  <c r="BB152" i="2"/>
  <c r="BB153" i="2"/>
  <c r="BB154" i="2"/>
  <c r="BB155" i="2"/>
  <c r="BB156" i="2"/>
  <c r="BB157" i="2"/>
  <c r="BB158" i="2"/>
  <c r="BB159" i="2"/>
  <c r="BB160" i="2"/>
  <c r="BB161" i="2"/>
  <c r="BB162" i="2"/>
  <c r="BB163" i="2"/>
  <c r="BB164" i="2"/>
  <c r="BB165" i="2"/>
  <c r="BB166" i="2"/>
  <c r="BB167" i="2"/>
  <c r="BB168" i="2"/>
  <c r="BB169" i="2"/>
  <c r="BB170" i="2"/>
  <c r="BB171" i="2"/>
  <c r="BB172" i="2"/>
  <c r="BB173" i="2"/>
  <c r="BB174" i="2"/>
  <c r="BB175" i="2"/>
  <c r="BB176" i="2"/>
  <c r="BB177" i="2"/>
  <c r="BB178" i="2"/>
  <c r="BB179" i="2"/>
  <c r="BB180" i="2"/>
  <c r="BB181" i="2"/>
  <c r="BB182" i="2"/>
  <c r="BB183" i="2"/>
  <c r="BB184" i="2"/>
  <c r="BB185" i="2"/>
  <c r="BB186" i="2"/>
  <c r="BB187" i="2"/>
  <c r="BB188" i="2"/>
  <c r="BB189" i="2"/>
  <c r="BB190" i="2"/>
  <c r="BB191" i="2"/>
  <c r="BB192" i="2"/>
  <c r="BB193" i="2"/>
  <c r="BB194" i="2"/>
  <c r="BB195" i="2"/>
  <c r="BB196" i="2"/>
  <c r="BB197" i="2"/>
  <c r="BB198" i="2"/>
  <c r="BB199" i="2"/>
  <c r="BB200" i="2"/>
  <c r="BB201" i="2"/>
  <c r="BB202" i="2"/>
  <c r="BB203" i="2"/>
  <c r="BB204" i="2"/>
  <c r="BB205" i="2"/>
  <c r="BB206" i="2"/>
  <c r="BB207" i="2"/>
  <c r="BB208" i="2"/>
  <c r="BB209" i="2"/>
  <c r="BB210" i="2"/>
  <c r="BB211" i="2"/>
  <c r="BB212" i="2"/>
  <c r="BB213" i="2"/>
  <c r="BB214" i="2"/>
  <c r="BB215" i="2"/>
  <c r="BB216" i="2"/>
  <c r="BB217" i="2"/>
  <c r="BB218" i="2"/>
  <c r="BB219" i="2"/>
  <c r="BB220" i="2"/>
  <c r="BB221" i="2"/>
  <c r="BB222" i="2"/>
  <c r="BB223" i="2"/>
  <c r="BB224" i="2"/>
  <c r="BB225" i="2"/>
  <c r="BB226" i="2"/>
  <c r="BB227" i="2"/>
  <c r="BB228" i="2"/>
  <c r="BB229" i="2"/>
  <c r="BB230" i="2"/>
  <c r="BB231" i="2"/>
  <c r="BB232" i="2"/>
  <c r="BB233" i="2"/>
  <c r="BB234" i="2"/>
  <c r="BB235" i="2"/>
  <c r="BB236" i="2"/>
  <c r="BB237" i="2"/>
  <c r="BB238" i="2"/>
  <c r="BB239" i="2"/>
  <c r="BB240" i="2"/>
  <c r="BB241" i="2"/>
  <c r="BB242" i="2"/>
  <c r="BB243" i="2"/>
  <c r="BB244" i="2"/>
  <c r="BB245" i="2"/>
  <c r="BB246" i="2"/>
  <c r="BB247" i="2"/>
  <c r="BB248" i="2"/>
  <c r="BB249" i="2"/>
  <c r="BB250" i="2"/>
  <c r="BB251" i="2"/>
  <c r="BB252" i="2"/>
  <c r="BB253" i="2"/>
  <c r="BB254" i="2"/>
  <c r="BB255" i="2"/>
  <c r="BB256" i="2"/>
  <c r="BB257" i="2"/>
  <c r="BB258" i="2"/>
  <c r="BB259" i="2"/>
  <c r="BB260" i="2"/>
  <c r="BB261" i="2"/>
  <c r="BB262" i="2"/>
  <c r="BB263" i="2"/>
  <c r="BB264" i="2"/>
  <c r="BB265" i="2"/>
  <c r="BB266" i="2"/>
  <c r="BB267" i="2"/>
  <c r="BB268" i="2"/>
  <c r="BB269" i="2"/>
  <c r="BB270" i="2"/>
  <c r="BB271" i="2"/>
  <c r="BB272" i="2"/>
  <c r="BB273" i="2"/>
  <c r="BB274" i="2"/>
  <c r="BB275" i="2"/>
  <c r="BB276" i="2"/>
  <c r="BB277" i="2"/>
  <c r="BB278" i="2"/>
  <c r="BB279" i="2"/>
  <c r="BB280" i="2"/>
  <c r="BB281" i="2"/>
  <c r="BB282" i="2"/>
  <c r="BB283" i="2"/>
  <c r="BB284" i="2"/>
  <c r="BB285" i="2"/>
  <c r="BB286" i="2"/>
  <c r="BB287" i="2"/>
  <c r="BB288" i="2"/>
  <c r="BB289" i="2"/>
  <c r="BB290" i="2"/>
  <c r="BB291" i="2"/>
  <c r="BB292" i="2"/>
  <c r="BB293" i="2"/>
  <c r="BB294" i="2"/>
  <c r="BB295" i="2"/>
  <c r="BB296" i="2"/>
  <c r="BB297" i="2"/>
  <c r="BB298" i="2"/>
  <c r="BB299" i="2"/>
  <c r="BB300" i="2"/>
  <c r="BB301" i="2"/>
  <c r="BB302" i="2"/>
  <c r="BB303" i="2"/>
  <c r="BB304" i="2"/>
  <c r="BB305" i="2"/>
  <c r="BB306" i="2"/>
  <c r="BB307" i="2"/>
  <c r="BB308" i="2"/>
  <c r="BB309" i="2"/>
  <c r="BB310" i="2"/>
  <c r="BB311" i="2"/>
  <c r="BB312" i="2"/>
  <c r="BB313" i="2"/>
  <c r="BB314" i="2"/>
  <c r="BB315" i="2"/>
  <c r="BB316" i="2"/>
  <c r="BB317" i="2"/>
  <c r="BB318" i="2"/>
  <c r="BB319" i="2"/>
  <c r="BB320" i="2"/>
  <c r="BB321" i="2"/>
  <c r="BB322" i="2"/>
  <c r="BB323" i="2"/>
  <c r="BB324" i="2"/>
  <c r="BB325" i="2"/>
  <c r="BB326" i="2"/>
  <c r="BB327" i="2"/>
  <c r="BB328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344" i="2"/>
  <c r="CW344" i="2" s="1"/>
  <c r="BB345" i="2"/>
  <c r="BB346" i="2"/>
  <c r="BB347" i="2"/>
  <c r="BB348" i="2"/>
  <c r="CW348" i="2" s="1"/>
  <c r="BB349" i="2"/>
  <c r="BB350" i="2"/>
  <c r="BB351" i="2"/>
  <c r="BB352" i="2"/>
  <c r="CW352" i="2" s="1"/>
  <c r="BB353" i="2"/>
  <c r="BB354" i="2"/>
  <c r="BB355" i="2"/>
  <c r="BB356" i="2"/>
  <c r="CW356" i="2" s="1"/>
  <c r="BB357" i="2"/>
  <c r="BB358" i="2"/>
  <c r="CW358" i="2" s="1"/>
  <c r="BB359" i="2"/>
  <c r="BB360" i="2"/>
  <c r="BB361" i="2"/>
  <c r="BB362" i="2"/>
  <c r="CW362" i="2" s="1"/>
  <c r="BB363" i="2"/>
  <c r="BB364" i="2"/>
  <c r="BB365" i="2"/>
  <c r="BB366" i="2"/>
  <c r="CW366" i="2" s="1"/>
  <c r="BB367" i="2"/>
  <c r="BB368" i="2"/>
  <c r="BB369" i="2"/>
  <c r="BB370" i="2"/>
  <c r="CW370" i="2" s="1"/>
  <c r="BB371" i="2"/>
  <c r="BB372" i="2"/>
  <c r="BB373" i="2"/>
  <c r="BB374" i="2"/>
  <c r="CW374" i="2" s="1"/>
  <c r="BB375" i="2"/>
  <c r="BB376" i="2"/>
  <c r="BB377" i="2"/>
  <c r="BB378" i="2"/>
  <c r="CW378" i="2" s="1"/>
  <c r="BB379" i="2"/>
  <c r="BB380" i="2"/>
  <c r="BB381" i="2"/>
  <c r="BB382" i="2"/>
  <c r="CW382" i="2" s="1"/>
  <c r="BB383" i="2"/>
  <c r="BB384" i="2"/>
  <c r="BB385" i="2"/>
  <c r="BB386" i="2"/>
  <c r="CW386" i="2" s="1"/>
  <c r="BB387" i="2"/>
  <c r="BB388" i="2"/>
  <c r="BB389" i="2"/>
  <c r="BB390" i="2"/>
  <c r="CW390" i="2" s="1"/>
  <c r="BB391" i="2"/>
  <c r="BB392" i="2"/>
  <c r="BB393" i="2"/>
  <c r="BB394" i="2"/>
  <c r="CW394" i="2" s="1"/>
  <c r="BB395" i="2"/>
  <c r="BB396" i="2"/>
  <c r="BB397" i="2"/>
  <c r="BB398" i="2"/>
  <c r="CW398" i="2" s="1"/>
  <c r="BB399" i="2"/>
  <c r="BB400" i="2"/>
  <c r="BB401" i="2"/>
  <c r="BB402" i="2"/>
  <c r="CW402" i="2" s="1"/>
  <c r="BB403" i="2"/>
  <c r="BB404" i="2"/>
  <c r="BB405" i="2"/>
  <c r="BB406" i="2"/>
  <c r="CW406" i="2" s="1"/>
  <c r="BB407" i="2"/>
  <c r="BB408" i="2"/>
  <c r="BB409" i="2"/>
  <c r="BB410" i="2"/>
  <c r="CW410" i="2" s="1"/>
  <c r="BB411" i="2"/>
  <c r="BB412" i="2"/>
  <c r="BB413" i="2"/>
  <c r="BB414" i="2"/>
  <c r="CW414" i="2" s="1"/>
  <c r="BB415" i="2"/>
  <c r="BB416" i="2"/>
  <c r="BB417" i="2"/>
  <c r="BB418" i="2"/>
  <c r="CW418" i="2" s="1"/>
  <c r="BB419" i="2"/>
  <c r="BB420" i="2"/>
  <c r="BB421" i="2"/>
  <c r="BB422" i="2"/>
  <c r="CW422" i="2" s="1"/>
  <c r="BB423" i="2"/>
  <c r="BB424" i="2"/>
  <c r="BB425" i="2"/>
  <c r="BB426" i="2"/>
  <c r="CW426" i="2" s="1"/>
  <c r="BB427" i="2"/>
  <c r="BB428" i="2"/>
  <c r="BB429" i="2"/>
  <c r="BB430" i="2"/>
  <c r="CW430" i="2" s="1"/>
  <c r="BB431" i="2"/>
  <c r="BB432" i="2"/>
  <c r="BB433" i="2"/>
  <c r="BB434" i="2"/>
  <c r="CW434" i="2" s="1"/>
  <c r="BB435" i="2"/>
  <c r="BB436" i="2"/>
  <c r="BB437" i="2"/>
  <c r="BB438" i="2"/>
  <c r="CW438" i="2" s="1"/>
  <c r="BB439" i="2"/>
  <c r="BB440" i="2"/>
  <c r="BB441" i="2"/>
  <c r="BB442" i="2"/>
  <c r="CW442" i="2" s="1"/>
  <c r="BB443" i="2"/>
  <c r="BB444" i="2"/>
  <c r="BB445" i="2"/>
  <c r="BB446" i="2"/>
  <c r="CW446" i="2" s="1"/>
  <c r="BB447" i="2"/>
  <c r="BB448" i="2"/>
  <c r="BB449" i="2"/>
  <c r="BB450" i="2"/>
  <c r="CW450" i="2" s="1"/>
  <c r="BB451" i="2"/>
  <c r="BB452" i="2"/>
  <c r="BB453" i="2"/>
  <c r="BB454" i="2"/>
  <c r="CW454" i="2" s="1"/>
  <c r="BB455" i="2"/>
  <c r="BB456" i="2"/>
  <c r="BB457" i="2"/>
  <c r="BB458" i="2"/>
  <c r="CW458" i="2" s="1"/>
  <c r="BB459" i="2"/>
  <c r="BB460" i="2"/>
  <c r="BB461" i="2"/>
  <c r="BB462" i="2"/>
  <c r="CW462" i="2" s="1"/>
  <c r="BB463" i="2"/>
  <c r="BB464" i="2"/>
  <c r="BB465" i="2"/>
  <c r="BB466" i="2"/>
  <c r="CW466" i="2" s="1"/>
  <c r="BB467" i="2"/>
  <c r="BB468" i="2"/>
  <c r="BB469" i="2"/>
  <c r="BB470" i="2"/>
  <c r="CW470" i="2" s="1"/>
  <c r="BB471" i="2"/>
  <c r="BB472" i="2"/>
  <c r="BB473" i="2"/>
  <c r="BB474" i="2"/>
  <c r="CW474" i="2" s="1"/>
  <c r="BB475" i="2"/>
  <c r="BB476" i="2"/>
  <c r="BB477" i="2"/>
  <c r="BB478" i="2"/>
  <c r="CW478" i="2" s="1"/>
  <c r="BB479" i="2"/>
  <c r="BB480" i="2"/>
  <c r="BB481" i="2"/>
  <c r="BB482" i="2"/>
  <c r="CW482" i="2" s="1"/>
  <c r="BB483" i="2"/>
  <c r="BB484" i="2"/>
  <c r="BB485" i="2"/>
  <c r="BB486" i="2"/>
  <c r="CW486" i="2" s="1"/>
  <c r="BB487" i="2"/>
  <c r="BB488" i="2"/>
  <c r="BB489" i="2"/>
  <c r="BB490" i="2"/>
  <c r="CW490" i="2" s="1"/>
  <c r="BB491" i="2"/>
  <c r="BB492" i="2"/>
  <c r="BB493" i="2"/>
  <c r="BB494" i="2"/>
  <c r="CW494" i="2" s="1"/>
  <c r="BB495" i="2"/>
  <c r="BB496" i="2"/>
  <c r="BB497" i="2"/>
  <c r="BB498" i="2"/>
  <c r="CW498" i="2" s="1"/>
  <c r="BB499" i="2"/>
  <c r="BB500" i="2"/>
  <c r="BB501" i="2"/>
  <c r="BB502" i="2"/>
  <c r="CW502" i="2" s="1"/>
  <c r="BB503" i="2"/>
  <c r="BB504" i="2"/>
  <c r="BB505" i="2"/>
  <c r="BB506" i="2"/>
  <c r="CW506" i="2" s="1"/>
  <c r="BB507" i="2"/>
  <c r="BB508" i="2"/>
  <c r="BB509" i="2"/>
  <c r="BB510" i="2"/>
  <c r="CW510" i="2" s="1"/>
  <c r="BB511" i="2"/>
  <c r="BB512" i="2"/>
  <c r="BB513" i="2"/>
  <c r="BB514" i="2"/>
  <c r="CW514" i="2" s="1"/>
  <c r="BB515" i="2"/>
  <c r="BB516" i="2"/>
  <c r="BB517" i="2"/>
  <c r="BB518" i="2"/>
  <c r="CW518" i="2" s="1"/>
  <c r="BB519" i="2"/>
  <c r="BB520" i="2"/>
  <c r="BB521" i="2"/>
  <c r="BB522" i="2"/>
  <c r="CW522" i="2" s="1"/>
  <c r="BB523" i="2"/>
  <c r="BB524" i="2"/>
  <c r="BB525" i="2"/>
  <c r="BB526" i="2"/>
  <c r="CW526" i="2" s="1"/>
  <c r="BB527" i="2"/>
  <c r="BB528" i="2"/>
  <c r="BB529" i="2"/>
  <c r="BB530" i="2"/>
  <c r="CW530" i="2" s="1"/>
  <c r="BB531" i="2"/>
  <c r="BB532" i="2"/>
  <c r="BB533" i="2"/>
  <c r="BB534" i="2"/>
  <c r="CW534" i="2" s="1"/>
  <c r="BB535" i="2"/>
  <c r="BB536" i="2"/>
  <c r="BB537" i="2"/>
  <c r="BB538" i="2"/>
  <c r="CW538" i="2" s="1"/>
  <c r="BB539" i="2"/>
  <c r="BB540" i="2"/>
  <c r="BB541" i="2"/>
  <c r="BB542" i="2"/>
  <c r="CW542" i="2" s="1"/>
  <c r="BB543" i="2"/>
  <c r="BB544" i="2"/>
  <c r="BB545" i="2"/>
  <c r="BB546" i="2"/>
  <c r="CW546" i="2" s="1"/>
  <c r="BB547" i="2"/>
  <c r="BB548" i="2"/>
  <c r="BB549" i="2"/>
  <c r="BB550" i="2"/>
  <c r="CW550" i="2" s="1"/>
  <c r="BB551" i="2"/>
  <c r="BB552" i="2"/>
  <c r="BB553" i="2"/>
  <c r="BB554" i="2"/>
  <c r="CW554" i="2" s="1"/>
  <c r="BB555" i="2"/>
  <c r="BB556" i="2"/>
  <c r="BB557" i="2"/>
  <c r="BB558" i="2"/>
  <c r="CW558" i="2" s="1"/>
  <c r="BB559" i="2"/>
  <c r="BB560" i="2"/>
  <c r="BB561" i="2"/>
  <c r="BB562" i="2"/>
  <c r="CW562" i="2" s="1"/>
  <c r="BB563" i="2"/>
  <c r="BB564" i="2"/>
  <c r="BB565" i="2"/>
  <c r="BB566" i="2"/>
  <c r="CW566" i="2" s="1"/>
  <c r="BB567" i="2"/>
  <c r="BB568" i="2"/>
  <c r="BB569" i="2"/>
  <c r="BB570" i="2"/>
  <c r="CW570" i="2" s="1"/>
  <c r="BB571" i="2"/>
  <c r="BB572" i="2"/>
  <c r="BB573" i="2"/>
  <c r="BB574" i="2"/>
  <c r="CW574" i="2" s="1"/>
  <c r="BB575" i="2"/>
  <c r="BB576" i="2"/>
  <c r="BB577" i="2"/>
  <c r="BB578" i="2"/>
  <c r="CW578" i="2" s="1"/>
  <c r="BB579" i="2"/>
  <c r="BB580" i="2"/>
  <c r="BB581" i="2"/>
  <c r="BB582" i="2"/>
  <c r="CW582" i="2" s="1"/>
  <c r="BB583" i="2"/>
  <c r="BB584" i="2"/>
  <c r="BB585" i="2"/>
  <c r="BB586" i="2"/>
  <c r="CW586" i="2" s="1"/>
  <c r="BB587" i="2"/>
  <c r="BB588" i="2"/>
  <c r="CW588" i="2" s="1"/>
  <c r="BB589" i="2"/>
  <c r="BB590" i="2"/>
  <c r="CW590" i="2" s="1"/>
  <c r="BB591" i="2"/>
  <c r="BB592" i="2"/>
  <c r="CW592" i="2" s="1"/>
  <c r="BB593" i="2"/>
  <c r="BB594" i="2"/>
  <c r="CW594" i="2" s="1"/>
  <c r="BB595" i="2"/>
  <c r="BB596" i="2"/>
  <c r="CW596" i="2" s="1"/>
  <c r="BB597" i="2"/>
  <c r="BB598" i="2"/>
  <c r="CW598" i="2" s="1"/>
  <c r="BB599" i="2"/>
  <c r="BB600" i="2"/>
  <c r="CW600" i="2" s="1"/>
  <c r="BB601" i="2"/>
  <c r="BB602" i="2"/>
  <c r="CW602" i="2" s="1"/>
  <c r="BB603" i="2"/>
  <c r="BB604" i="2"/>
  <c r="CW604" i="2" s="1"/>
  <c r="BB605" i="2"/>
  <c r="BB606" i="2"/>
  <c r="CW606" i="2" s="1"/>
  <c r="BB607" i="2"/>
  <c r="BB608" i="2"/>
  <c r="CW608" i="2" s="1"/>
  <c r="BB609" i="2"/>
  <c r="BB610" i="2"/>
  <c r="CW610" i="2" s="1"/>
  <c r="BB611" i="2"/>
  <c r="BB612" i="2"/>
  <c r="CW612" i="2" s="1"/>
  <c r="BB613" i="2"/>
  <c r="BB614" i="2"/>
  <c r="CW614" i="2" s="1"/>
  <c r="BB615" i="2"/>
  <c r="BB616" i="2"/>
  <c r="CW616" i="2" s="1"/>
  <c r="BB617" i="2"/>
  <c r="BB618" i="2"/>
  <c r="CW618" i="2" s="1"/>
  <c r="BB619" i="2"/>
  <c r="BB620" i="2"/>
  <c r="CW620" i="2" s="1"/>
  <c r="BB621" i="2"/>
  <c r="BB622" i="2"/>
  <c r="CW622" i="2" s="1"/>
  <c r="BB623" i="2"/>
  <c r="BB624" i="2"/>
  <c r="CW624" i="2" s="1"/>
  <c r="BB625" i="2"/>
  <c r="BB626" i="2"/>
  <c r="CW626" i="2" s="1"/>
  <c r="BB627" i="2"/>
  <c r="BB628" i="2"/>
  <c r="CW628" i="2" s="1"/>
  <c r="BB629" i="2"/>
  <c r="BB630" i="2"/>
  <c r="CW630" i="2" s="1"/>
  <c r="BB631" i="2"/>
  <c r="BB632" i="2"/>
  <c r="CW632" i="2" s="1"/>
  <c r="BB633" i="2"/>
  <c r="BB634" i="2"/>
  <c r="CW634" i="2" s="1"/>
  <c r="BB635" i="2"/>
  <c r="BB636" i="2"/>
  <c r="CW636" i="2" s="1"/>
  <c r="BB637" i="2"/>
  <c r="BB638" i="2"/>
  <c r="CW638" i="2" s="1"/>
  <c r="BB639" i="2"/>
  <c r="BB640" i="2"/>
  <c r="CW640" i="2" s="1"/>
  <c r="BB641" i="2"/>
  <c r="BB642" i="2"/>
  <c r="CW642" i="2" s="1"/>
  <c r="BB643" i="2"/>
  <c r="BB644" i="2"/>
  <c r="CW644" i="2" s="1"/>
  <c r="BB645" i="2"/>
  <c r="BB646" i="2"/>
  <c r="CW646" i="2" s="1"/>
  <c r="BB647" i="2"/>
  <c r="BB648" i="2"/>
  <c r="CW648" i="2" s="1"/>
  <c r="BB649" i="2"/>
  <c r="BB650" i="2"/>
  <c r="CW650" i="2" s="1"/>
  <c r="BB651" i="2"/>
  <c r="BB652" i="2"/>
  <c r="CW652" i="2" s="1"/>
  <c r="BB653" i="2"/>
  <c r="BB654" i="2"/>
  <c r="CW654" i="2" s="1"/>
  <c r="BB655" i="2"/>
  <c r="BB656" i="2"/>
  <c r="CW656" i="2" s="1"/>
  <c r="BB657" i="2"/>
  <c r="BB658" i="2"/>
  <c r="CW658" i="2" s="1"/>
  <c r="BB659" i="2"/>
  <c r="BB660" i="2"/>
  <c r="CW660" i="2" s="1"/>
  <c r="BB661" i="2"/>
  <c r="BB662" i="2"/>
  <c r="CW662" i="2" s="1"/>
  <c r="BB663" i="2"/>
  <c r="BB664" i="2"/>
  <c r="CW664" i="2" s="1"/>
  <c r="BB665" i="2"/>
  <c r="BB666" i="2"/>
  <c r="CW666" i="2" s="1"/>
  <c r="BB667" i="2"/>
  <c r="BB668" i="2"/>
  <c r="CW668" i="2" s="1"/>
  <c r="BB669" i="2"/>
  <c r="BB670" i="2"/>
  <c r="CW670" i="2" s="1"/>
  <c r="BB671" i="2"/>
  <c r="BB672" i="2"/>
  <c r="CW672" i="2" s="1"/>
  <c r="BB673" i="2"/>
  <c r="BB674" i="2"/>
  <c r="CW674" i="2" s="1"/>
  <c r="BB675" i="2"/>
  <c r="BB676" i="2"/>
  <c r="CW676" i="2" s="1"/>
  <c r="BB677" i="2"/>
  <c r="BB678" i="2"/>
  <c r="CW678" i="2" s="1"/>
  <c r="BB679" i="2"/>
  <c r="BB680" i="2"/>
  <c r="CW680" i="2" s="1"/>
  <c r="BB681" i="2"/>
  <c r="BB682" i="2"/>
  <c r="CW682" i="2" s="1"/>
  <c r="BB683" i="2"/>
  <c r="BB684" i="2"/>
  <c r="CW684" i="2" s="1"/>
  <c r="BB685" i="2"/>
  <c r="BB686" i="2"/>
  <c r="CW686" i="2" s="1"/>
  <c r="BB687" i="2"/>
  <c r="BB688" i="2"/>
  <c r="CW688" i="2" s="1"/>
  <c r="BB689" i="2"/>
  <c r="BB690" i="2"/>
  <c r="CW690" i="2" s="1"/>
  <c r="BB691" i="2"/>
  <c r="BB692" i="2"/>
  <c r="CW692" i="2" s="1"/>
  <c r="BB693" i="2"/>
  <c r="BB694" i="2"/>
  <c r="CW694" i="2" s="1"/>
  <c r="BB695" i="2"/>
  <c r="BB696" i="2"/>
  <c r="CW696" i="2" s="1"/>
  <c r="BB697" i="2"/>
  <c r="BB698" i="2"/>
  <c r="CW698" i="2" s="1"/>
  <c r="BB699" i="2"/>
  <c r="CW699" i="2" s="1"/>
  <c r="BB700" i="2"/>
  <c r="CW700" i="2" s="1"/>
  <c r="BB701" i="2"/>
  <c r="BB702" i="2"/>
  <c r="CW702" i="2" s="1"/>
  <c r="BB703" i="2"/>
  <c r="CW703" i="2" s="1"/>
  <c r="BB704" i="2"/>
  <c r="CW704" i="2" s="1"/>
  <c r="BB705" i="2"/>
  <c r="BB706" i="2"/>
  <c r="CW706" i="2" s="1"/>
  <c r="BB707" i="2"/>
  <c r="CW707" i="2" s="1"/>
  <c r="BB708" i="2"/>
  <c r="CW708" i="2" s="1"/>
  <c r="BB709" i="2"/>
  <c r="BB710" i="2"/>
  <c r="CW710" i="2" s="1"/>
  <c r="BB711" i="2"/>
  <c r="CW711" i="2" s="1"/>
  <c r="BB712" i="2"/>
  <c r="CW712" i="2" s="1"/>
  <c r="BB713" i="2"/>
  <c r="BB714" i="2"/>
  <c r="CW714" i="2" s="1"/>
  <c r="BB715" i="2"/>
  <c r="CW715" i="2" s="1"/>
  <c r="BB716" i="2"/>
  <c r="CW716" i="2" s="1"/>
  <c r="BB717" i="2"/>
  <c r="BB718" i="2"/>
  <c r="CW718" i="2" s="1"/>
  <c r="BB719" i="2"/>
  <c r="CW719" i="2" s="1"/>
  <c r="BB720" i="2"/>
  <c r="CW720" i="2" s="1"/>
  <c r="BB721" i="2"/>
  <c r="BB722" i="2"/>
  <c r="CW722" i="2" s="1"/>
  <c r="BB723" i="2"/>
  <c r="CW723" i="2" s="1"/>
  <c r="BB724" i="2"/>
  <c r="CW724" i="2" s="1"/>
  <c r="BB725" i="2"/>
  <c r="BB726" i="2"/>
  <c r="CW726" i="2" s="1"/>
  <c r="BB727" i="2"/>
  <c r="CW727" i="2" s="1"/>
  <c r="BB728" i="2"/>
  <c r="CW728" i="2" s="1"/>
  <c r="BB729" i="2"/>
  <c r="BB730" i="2"/>
  <c r="CW730" i="2" s="1"/>
  <c r="BB731" i="2"/>
  <c r="CW731" i="2" s="1"/>
  <c r="BB732" i="2"/>
  <c r="CW732" i="2" s="1"/>
  <c r="BB733" i="2"/>
  <c r="BB734" i="2"/>
  <c r="CW734" i="2" s="1"/>
  <c r="BB735" i="2"/>
  <c r="CW735" i="2" s="1"/>
  <c r="BB736" i="2"/>
  <c r="CW736" i="2" s="1"/>
  <c r="BB737" i="2"/>
  <c r="BB738" i="2"/>
  <c r="CW738" i="2" s="1"/>
  <c r="BB739" i="2"/>
  <c r="CW739" i="2" s="1"/>
  <c r="BB740" i="2"/>
  <c r="CW740" i="2" s="1"/>
  <c r="BB741" i="2"/>
  <c r="BB742" i="2"/>
  <c r="CW742" i="2" s="1"/>
  <c r="BB743" i="2"/>
  <c r="CW743" i="2" s="1"/>
  <c r="BB744" i="2"/>
  <c r="CW744" i="2" s="1"/>
  <c r="BB745" i="2"/>
  <c r="BB746" i="2"/>
  <c r="CW746" i="2" s="1"/>
  <c r="BB747" i="2"/>
  <c r="CW747" i="2" s="1"/>
  <c r="BB748" i="2"/>
  <c r="CW748" i="2" s="1"/>
  <c r="BB749" i="2"/>
  <c r="BB750" i="2"/>
  <c r="CW750" i="2" s="1"/>
  <c r="BB751" i="2"/>
  <c r="CW751" i="2" s="1"/>
  <c r="BB752" i="2"/>
  <c r="CW752" i="2" s="1"/>
  <c r="BB753" i="2"/>
  <c r="BB754" i="2"/>
  <c r="CW754" i="2" s="1"/>
  <c r="BB755" i="2"/>
  <c r="CW755" i="2" s="1"/>
  <c r="BB756" i="2"/>
  <c r="CW756" i="2" s="1"/>
  <c r="BB757" i="2"/>
  <c r="BB758" i="2"/>
  <c r="CW758" i="2" s="1"/>
  <c r="BB759" i="2"/>
  <c r="CW759" i="2" s="1"/>
  <c r="BB760" i="2"/>
  <c r="CW760" i="2" s="1"/>
  <c r="BB761" i="2"/>
  <c r="BB762" i="2"/>
  <c r="CW762" i="2" s="1"/>
  <c r="BB763" i="2"/>
  <c r="CW763" i="2" s="1"/>
  <c r="BB764" i="2"/>
  <c r="CW764" i="2" s="1"/>
  <c r="BB765" i="2"/>
  <c r="BB766" i="2"/>
  <c r="CW766" i="2" s="1"/>
  <c r="BB767" i="2"/>
  <c r="CW767" i="2" s="1"/>
  <c r="BB768" i="2"/>
  <c r="CW768" i="2" s="1"/>
  <c r="BB769" i="2"/>
  <c r="BB770" i="2"/>
  <c r="CW770" i="2" s="1"/>
  <c r="BB771" i="2"/>
  <c r="CW771" i="2" s="1"/>
  <c r="BB772" i="2"/>
  <c r="CW772" i="2" s="1"/>
  <c r="BB773" i="2"/>
  <c r="BB774" i="2"/>
  <c r="CW774" i="2" s="1"/>
  <c r="BB775" i="2"/>
  <c r="CW775" i="2" s="1"/>
  <c r="BB776" i="2"/>
  <c r="CW776" i="2" s="1"/>
  <c r="BB777" i="2"/>
  <c r="BB778" i="2"/>
  <c r="CW778" i="2" s="1"/>
  <c r="BB779" i="2"/>
  <c r="CW779" i="2" s="1"/>
  <c r="BB780" i="2"/>
  <c r="CW780" i="2" s="1"/>
  <c r="BB781" i="2"/>
  <c r="BB782" i="2"/>
  <c r="CW782" i="2" s="1"/>
  <c r="BB783" i="2"/>
  <c r="CW783" i="2" s="1"/>
  <c r="BB784" i="2"/>
  <c r="CW784" i="2" s="1"/>
  <c r="BB785" i="2"/>
  <c r="BB786" i="2"/>
  <c r="CW786" i="2" s="1"/>
  <c r="BB787" i="2"/>
  <c r="CW787" i="2" s="1"/>
  <c r="BB788" i="2"/>
  <c r="CW788" i="2" s="1"/>
  <c r="BB789" i="2"/>
  <c r="BB790" i="2"/>
  <c r="CW790" i="2" s="1"/>
  <c r="BB791" i="2"/>
  <c r="CW791" i="2" s="1"/>
  <c r="BB792" i="2"/>
  <c r="CW792" i="2" s="1"/>
  <c r="BB793" i="2"/>
  <c r="BB794" i="2"/>
  <c r="CW794" i="2" s="1"/>
  <c r="BB795" i="2"/>
  <c r="CW795" i="2" s="1"/>
  <c r="BB796" i="2"/>
  <c r="CW796" i="2" s="1"/>
  <c r="BB797" i="2"/>
  <c r="BB798" i="2"/>
  <c r="CW798" i="2" s="1"/>
  <c r="BB799" i="2"/>
  <c r="CW799" i="2" s="1"/>
  <c r="BB800" i="2"/>
  <c r="CW800" i="2" s="1"/>
  <c r="BB801" i="2"/>
  <c r="BB802" i="2"/>
  <c r="CW802" i="2" s="1"/>
  <c r="BB803" i="2"/>
  <c r="CW803" i="2" s="1"/>
  <c r="BB804" i="2"/>
  <c r="CW804" i="2" s="1"/>
  <c r="BB805" i="2"/>
  <c r="BB806" i="2"/>
  <c r="CW806" i="2" s="1"/>
  <c r="BB807" i="2"/>
  <c r="CW807" i="2" s="1"/>
  <c r="BB808" i="2"/>
  <c r="CW808" i="2" s="1"/>
  <c r="BB809" i="2"/>
  <c r="BB810" i="2"/>
  <c r="CW810" i="2" s="1"/>
  <c r="BB811" i="2"/>
  <c r="CW811" i="2" s="1"/>
  <c r="BB812" i="2"/>
  <c r="CW812" i="2" s="1"/>
  <c r="BB813" i="2"/>
  <c r="BB814" i="2"/>
  <c r="CW814" i="2" s="1"/>
  <c r="BB815" i="2"/>
  <c r="CW815" i="2" s="1"/>
  <c r="BB816" i="2"/>
  <c r="CW816" i="2" s="1"/>
  <c r="BB817" i="2"/>
  <c r="BB818" i="2"/>
  <c r="CW818" i="2" s="1"/>
  <c r="BB819" i="2"/>
  <c r="CW819" i="2" s="1"/>
  <c r="BB820" i="2"/>
  <c r="CW820" i="2" s="1"/>
  <c r="BB821" i="2"/>
  <c r="BB822" i="2"/>
  <c r="CW822" i="2" s="1"/>
  <c r="BB823" i="2"/>
  <c r="CW823" i="2" s="1"/>
  <c r="BB824" i="2"/>
  <c r="CW824" i="2" s="1"/>
  <c r="BB825" i="2"/>
  <c r="BB826" i="2"/>
  <c r="CW826" i="2" s="1"/>
  <c r="BB827" i="2"/>
  <c r="BB828" i="2"/>
  <c r="CW828" i="2" s="1"/>
  <c r="BB829" i="2"/>
  <c r="BB830" i="2"/>
  <c r="CW830" i="2" s="1"/>
  <c r="BB831" i="2"/>
  <c r="BB832" i="2"/>
  <c r="CW832" i="2" s="1"/>
  <c r="BB833" i="2"/>
  <c r="BB834" i="2"/>
  <c r="CW834" i="2" s="1"/>
  <c r="BB835" i="2"/>
  <c r="BB836" i="2"/>
  <c r="CW836" i="2" s="1"/>
  <c r="BB837" i="2"/>
  <c r="BB838" i="2"/>
  <c r="CW838" i="2" s="1"/>
  <c r="BB839" i="2"/>
  <c r="BB840" i="2"/>
  <c r="CW840" i="2" s="1"/>
  <c r="BB841" i="2"/>
  <c r="BB842" i="2"/>
  <c r="CW842" i="2" s="1"/>
  <c r="BB843" i="2"/>
  <c r="BB844" i="2"/>
  <c r="CW844" i="2" s="1"/>
  <c r="BB845" i="2"/>
  <c r="BB846" i="2"/>
  <c r="CW846" i="2" s="1"/>
  <c r="BB847" i="2"/>
  <c r="BB848" i="2"/>
  <c r="CW848" i="2" s="1"/>
  <c r="BB849" i="2"/>
  <c r="BB850" i="2"/>
  <c r="CW850" i="2" s="1"/>
  <c r="BB851" i="2"/>
  <c r="BB852" i="2"/>
  <c r="CW852" i="2" s="1"/>
  <c r="BB853" i="2"/>
  <c r="BB854" i="2"/>
  <c r="CW854" i="2" s="1"/>
  <c r="BB855" i="2"/>
  <c r="BB856" i="2"/>
  <c r="CW856" i="2" s="1"/>
  <c r="BB857" i="2"/>
  <c r="BB858" i="2"/>
  <c r="BB859" i="2"/>
  <c r="BB860" i="2"/>
  <c r="CW860" i="2" s="1"/>
  <c r="BB861" i="2"/>
  <c r="BB862" i="2"/>
  <c r="BB863" i="2"/>
  <c r="BB864" i="2"/>
  <c r="CW864" i="2" s="1"/>
  <c r="BB865" i="2"/>
  <c r="BB866" i="2"/>
  <c r="BB867" i="2"/>
  <c r="BB868" i="2"/>
  <c r="CW868" i="2" s="1"/>
  <c r="BB869" i="2"/>
  <c r="BB870" i="2"/>
  <c r="BB871" i="2"/>
  <c r="BB872" i="2"/>
  <c r="CW872" i="2" s="1"/>
  <c r="BB873" i="2"/>
  <c r="BB874" i="2"/>
  <c r="BB875" i="2"/>
  <c r="BB876" i="2"/>
  <c r="CW876" i="2" s="1"/>
  <c r="BB877" i="2"/>
  <c r="BB878" i="2"/>
  <c r="BB879" i="2"/>
  <c r="BB880" i="2"/>
  <c r="CW880" i="2" s="1"/>
  <c r="BB881" i="2"/>
  <c r="BB882" i="2"/>
  <c r="BB883" i="2"/>
  <c r="BB884" i="2"/>
  <c r="CW884" i="2" s="1"/>
  <c r="BB885" i="2"/>
  <c r="BB886" i="2"/>
  <c r="BB887" i="2"/>
  <c r="BB888" i="2"/>
  <c r="CW888" i="2" s="1"/>
  <c r="BB889" i="2"/>
  <c r="BB890" i="2"/>
  <c r="BB891" i="2"/>
  <c r="BB892" i="2"/>
  <c r="CW892" i="2" s="1"/>
  <c r="BB893" i="2"/>
  <c r="BB894" i="2"/>
  <c r="BB895" i="2"/>
  <c r="BB896" i="2"/>
  <c r="CW896" i="2" s="1"/>
  <c r="BB897" i="2"/>
  <c r="BB898" i="2"/>
  <c r="BB899" i="2"/>
  <c r="BB900" i="2"/>
  <c r="CW900" i="2" s="1"/>
  <c r="BB901" i="2"/>
  <c r="BB902" i="2"/>
  <c r="BB903" i="2"/>
  <c r="BB904" i="2"/>
  <c r="CW904" i="2" s="1"/>
  <c r="BB905" i="2"/>
  <c r="BB906" i="2"/>
  <c r="BB907" i="2"/>
  <c r="BB908" i="2"/>
  <c r="CW908" i="2" s="1"/>
  <c r="BB909" i="2"/>
  <c r="BB910" i="2"/>
  <c r="BB911" i="2"/>
  <c r="BB912" i="2"/>
  <c r="CW912" i="2" s="1"/>
  <c r="BB913" i="2"/>
  <c r="BB914" i="2"/>
  <c r="BB915" i="2"/>
  <c r="BB916" i="2"/>
  <c r="CW916" i="2" s="1"/>
  <c r="BB917" i="2"/>
  <c r="BB918" i="2"/>
  <c r="BB919" i="2"/>
  <c r="BB920" i="2"/>
  <c r="CW920" i="2" s="1"/>
  <c r="BB921" i="2"/>
  <c r="BB922" i="2"/>
  <c r="BB923" i="2"/>
  <c r="BB924" i="2"/>
  <c r="CW924" i="2" s="1"/>
  <c r="BB925" i="2"/>
  <c r="BB926" i="2"/>
  <c r="BB927" i="2"/>
  <c r="BB928" i="2"/>
  <c r="CW928" i="2" s="1"/>
  <c r="BB929" i="2"/>
  <c r="BB930" i="2"/>
  <c r="BB931" i="2"/>
  <c r="BB932" i="2"/>
  <c r="CW932" i="2" s="1"/>
  <c r="BB933" i="2"/>
  <c r="BB934" i="2"/>
  <c r="BB935" i="2"/>
  <c r="BB936" i="2"/>
  <c r="CW936" i="2" s="1"/>
  <c r="BB937" i="2"/>
  <c r="BB938" i="2"/>
  <c r="BB939" i="2"/>
  <c r="BB940" i="2"/>
  <c r="CW940" i="2" s="1"/>
  <c r="BB941" i="2"/>
  <c r="BB942" i="2"/>
  <c r="BB943" i="2"/>
  <c r="BB944" i="2"/>
  <c r="CW944" i="2" s="1"/>
  <c r="BB945" i="2"/>
  <c r="BB946" i="2"/>
  <c r="BB947" i="2"/>
  <c r="BB948" i="2"/>
  <c r="CW948" i="2" s="1"/>
  <c r="BB949" i="2"/>
  <c r="BB950" i="2"/>
  <c r="BB951" i="2"/>
  <c r="BB952" i="2"/>
  <c r="CW952" i="2" s="1"/>
  <c r="BB953" i="2"/>
  <c r="BB954" i="2"/>
  <c r="BB955" i="2"/>
  <c r="BB956" i="2"/>
  <c r="CW956" i="2" s="1"/>
  <c r="BB957" i="2"/>
  <c r="BB958" i="2"/>
  <c r="BB959" i="2"/>
  <c r="BB960" i="2"/>
  <c r="CW960" i="2" s="1"/>
  <c r="BB961" i="2"/>
  <c r="BB962" i="2"/>
  <c r="BB963" i="2"/>
  <c r="BB964" i="2"/>
  <c r="CW964" i="2" s="1"/>
  <c r="BB965" i="2"/>
  <c r="BB966" i="2"/>
  <c r="BB967" i="2"/>
  <c r="BB968" i="2"/>
  <c r="CW968" i="2" s="1"/>
  <c r="BB969" i="2"/>
  <c r="BB970" i="2"/>
  <c r="BB971" i="2"/>
  <c r="BB972" i="2"/>
  <c r="CW972" i="2" s="1"/>
  <c r="BB973" i="2"/>
  <c r="BB974" i="2"/>
  <c r="BB975" i="2"/>
  <c r="BB976" i="2"/>
  <c r="CW976" i="2" s="1"/>
  <c r="BB977" i="2"/>
  <c r="BB978" i="2"/>
  <c r="BB979" i="2"/>
  <c r="BB980" i="2"/>
  <c r="CW980" i="2" s="1"/>
  <c r="BB981" i="2"/>
  <c r="BB982" i="2"/>
  <c r="BB983" i="2"/>
  <c r="BB984" i="2"/>
  <c r="CW984" i="2" s="1"/>
  <c r="BB985" i="2"/>
  <c r="BB986" i="2"/>
  <c r="BB987" i="2"/>
  <c r="BB988" i="2"/>
  <c r="CW988" i="2" s="1"/>
  <c r="BB989" i="2"/>
  <c r="BB990" i="2"/>
  <c r="BB991" i="2"/>
  <c r="BB992" i="2"/>
  <c r="CW992" i="2" s="1"/>
  <c r="BB993" i="2"/>
  <c r="BB994" i="2"/>
  <c r="BB995" i="2"/>
  <c r="BB996" i="2"/>
  <c r="CW996" i="2" s="1"/>
  <c r="BB997" i="2"/>
  <c r="BB998" i="2"/>
  <c r="BB999" i="2"/>
  <c r="BB1000" i="2"/>
  <c r="CW1000" i="2" s="1"/>
  <c r="BB1001" i="2"/>
  <c r="BB1002" i="2"/>
  <c r="BB1003" i="2"/>
  <c r="BB1004" i="2"/>
  <c r="CW1004" i="2" s="1"/>
  <c r="BB1005" i="2"/>
  <c r="BB1006" i="2"/>
  <c r="BB1007" i="2"/>
  <c r="BB1008" i="2"/>
  <c r="CW1008" i="2" s="1"/>
  <c r="BB1009" i="2"/>
  <c r="BB1010" i="2"/>
  <c r="BB1011" i="2"/>
  <c r="BB1012" i="2"/>
  <c r="CW1012" i="2" s="1"/>
  <c r="BB1013" i="2"/>
  <c r="BB1014" i="2"/>
  <c r="BB1015" i="2"/>
  <c r="BB1016" i="2"/>
  <c r="CW1016" i="2" s="1"/>
  <c r="BB1017" i="2"/>
  <c r="BB1018" i="2"/>
  <c r="BB1019" i="2"/>
  <c r="BB1020" i="2"/>
  <c r="CW1020" i="2" s="1"/>
  <c r="BB1021" i="2"/>
  <c r="BB1022" i="2"/>
  <c r="BB1023" i="2"/>
  <c r="BB1024" i="2"/>
  <c r="CW1024" i="2" s="1"/>
  <c r="BB1025" i="2"/>
  <c r="BB1026" i="2"/>
  <c r="BB1027" i="2"/>
  <c r="BB1028" i="2"/>
  <c r="CW1028" i="2" s="1"/>
  <c r="BB1029" i="2"/>
  <c r="BB1030" i="2"/>
  <c r="BB1031" i="2"/>
  <c r="BB1032" i="2"/>
  <c r="CW1032" i="2" s="1"/>
  <c r="BB1033" i="2"/>
  <c r="BB1034" i="2"/>
  <c r="BB1035" i="2"/>
  <c r="BB1036" i="2"/>
  <c r="CW1036" i="2" s="1"/>
  <c r="BB1037" i="2"/>
  <c r="BB1038" i="2"/>
  <c r="BB1039" i="2"/>
  <c r="BB1040" i="2"/>
  <c r="CW1040" i="2" s="1"/>
  <c r="BB1041" i="2"/>
  <c r="BB1042" i="2"/>
  <c r="BB1043" i="2"/>
  <c r="BB1044" i="2"/>
  <c r="CW1044" i="2" s="1"/>
  <c r="BB1045" i="2"/>
  <c r="BB1046" i="2"/>
  <c r="BB1047" i="2"/>
  <c r="BB1048" i="2"/>
  <c r="CW1048" i="2" s="1"/>
  <c r="BB1049" i="2"/>
  <c r="BB1050" i="2"/>
  <c r="BB1051" i="2"/>
  <c r="BB1052" i="2"/>
  <c r="CW1052" i="2" s="1"/>
  <c r="BB1053" i="2"/>
  <c r="BB1054" i="2"/>
  <c r="BB1055" i="2"/>
  <c r="BB1056" i="2"/>
  <c r="CW1056" i="2" s="1"/>
  <c r="BB1057" i="2"/>
  <c r="BB1058" i="2"/>
  <c r="BB1059" i="2"/>
  <c r="BB1060" i="2"/>
  <c r="CW1060" i="2" s="1"/>
  <c r="BB1061" i="2"/>
  <c r="BB1062" i="2"/>
  <c r="BB1063" i="2"/>
  <c r="BB1064" i="2"/>
  <c r="CW1064" i="2" s="1"/>
  <c r="BB1065" i="2"/>
  <c r="BB1066" i="2"/>
  <c r="BB1067" i="2"/>
  <c r="BB1068" i="2"/>
  <c r="CW1068" i="2" s="1"/>
  <c r="BB1069" i="2"/>
  <c r="BB1070" i="2"/>
  <c r="BB1071" i="2"/>
  <c r="BB1072" i="2"/>
  <c r="CW1072" i="2" s="1"/>
  <c r="BB1073" i="2"/>
  <c r="BB1074" i="2"/>
  <c r="BB1075" i="2"/>
  <c r="BB1076" i="2"/>
  <c r="CW1076" i="2" s="1"/>
  <c r="BB1077" i="2"/>
  <c r="BB1078" i="2"/>
  <c r="BB1079" i="2"/>
  <c r="BB1080" i="2"/>
  <c r="CW1080" i="2" s="1"/>
  <c r="BB1081" i="2"/>
  <c r="BB1082" i="2"/>
  <c r="BB1083" i="2"/>
  <c r="BB1084" i="2"/>
  <c r="CW1084" i="2" s="1"/>
  <c r="BB1085" i="2"/>
  <c r="BB1086" i="2"/>
  <c r="BB1087" i="2"/>
  <c r="BB1088" i="2"/>
  <c r="CW1088" i="2" s="1"/>
  <c r="BB1089" i="2"/>
  <c r="BB1090" i="2"/>
  <c r="BB1091" i="2"/>
  <c r="BB1092" i="2"/>
  <c r="CW1092" i="2" s="1"/>
  <c r="BB1093" i="2"/>
  <c r="BB1094" i="2"/>
  <c r="BB1095" i="2"/>
  <c r="BB1096" i="2"/>
  <c r="CW1096" i="2" s="1"/>
  <c r="BB1097" i="2"/>
  <c r="BB1098" i="2"/>
  <c r="BB1099" i="2"/>
  <c r="BB1100" i="2"/>
  <c r="CW1100" i="2" s="1"/>
  <c r="BB1101" i="2"/>
  <c r="BB1102" i="2"/>
  <c r="BB1103" i="2"/>
  <c r="BB1104" i="2"/>
  <c r="CW1104" i="2" s="1"/>
  <c r="BB1105" i="2"/>
  <c r="BB1106" i="2"/>
  <c r="BB1107" i="2"/>
  <c r="BB1108" i="2"/>
  <c r="CW1108" i="2" s="1"/>
  <c r="BB1109" i="2"/>
  <c r="BB1110" i="2"/>
  <c r="BB1111" i="2"/>
  <c r="BB1112" i="2"/>
  <c r="CW1112" i="2" s="1"/>
  <c r="BB1113" i="2"/>
  <c r="BB1114" i="2"/>
  <c r="BB1115" i="2"/>
  <c r="BB1116" i="2"/>
  <c r="CW1116" i="2" s="1"/>
  <c r="BB1117" i="2"/>
  <c r="BB1118" i="2"/>
  <c r="BB1119" i="2"/>
  <c r="BB1120" i="2"/>
  <c r="CW1120" i="2" s="1"/>
  <c r="BB1121" i="2"/>
  <c r="BB1122" i="2"/>
  <c r="BB1123" i="2"/>
  <c r="BB1124" i="2"/>
  <c r="CW1124" i="2" s="1"/>
  <c r="BB1125" i="2"/>
  <c r="BB1126" i="2"/>
  <c r="BB1127" i="2"/>
  <c r="BB1128" i="2"/>
  <c r="CW1128" i="2" s="1"/>
  <c r="BB1129" i="2"/>
  <c r="BB1130" i="2"/>
  <c r="BB1131" i="2"/>
  <c r="BB1132" i="2"/>
  <c r="CW1132" i="2" s="1"/>
  <c r="BB1133" i="2"/>
  <c r="BB1134" i="2"/>
  <c r="BB1135" i="2"/>
  <c r="BB1136" i="2"/>
  <c r="CW1136" i="2" s="1"/>
  <c r="BB1137" i="2"/>
  <c r="BB1138" i="2"/>
  <c r="BB1139" i="2"/>
  <c r="BB1140" i="2"/>
  <c r="CW1140" i="2" s="1"/>
  <c r="BB1141" i="2"/>
  <c r="BB1142" i="2"/>
  <c r="BB1143" i="2"/>
  <c r="BB1144" i="2"/>
  <c r="CW1144" i="2" s="1"/>
  <c r="BB1145" i="2"/>
  <c r="BB1146" i="2"/>
  <c r="BB1147" i="2"/>
  <c r="BB1148" i="2"/>
  <c r="CW1148" i="2" s="1"/>
  <c r="BB1149" i="2"/>
  <c r="BB1150" i="2"/>
  <c r="BB1151" i="2"/>
  <c r="BB1152" i="2"/>
  <c r="CW1152" i="2" s="1"/>
  <c r="BB1153" i="2"/>
  <c r="BB1154" i="2"/>
  <c r="BB1155" i="2"/>
  <c r="BB1156" i="2"/>
  <c r="CW1156" i="2" s="1"/>
  <c r="BB1157" i="2"/>
  <c r="BB1158" i="2"/>
  <c r="BB1159" i="2"/>
  <c r="BB1160" i="2"/>
  <c r="CW1160" i="2" s="1"/>
  <c r="BB1161" i="2"/>
  <c r="BB1162" i="2"/>
  <c r="BB1163" i="2"/>
  <c r="BB1164" i="2"/>
  <c r="CW1164" i="2" s="1"/>
  <c r="BB1165" i="2"/>
  <c r="BB1166" i="2"/>
  <c r="BB1167" i="2"/>
  <c r="BB1168" i="2"/>
  <c r="CW1168" i="2" s="1"/>
  <c r="BB1169" i="2"/>
  <c r="BB1170" i="2"/>
  <c r="BB1171" i="2"/>
  <c r="BB1172" i="2"/>
  <c r="CW1172" i="2" s="1"/>
  <c r="BB1173" i="2"/>
  <c r="BB1174" i="2"/>
  <c r="BB1175" i="2"/>
  <c r="BB1176" i="2"/>
  <c r="CW1176" i="2" s="1"/>
  <c r="BB1177" i="2"/>
  <c r="BB1178" i="2"/>
  <c r="BB1179" i="2"/>
  <c r="BB1180" i="2"/>
  <c r="CW1180" i="2" s="1"/>
  <c r="BB1181" i="2"/>
  <c r="BB1182" i="2"/>
  <c r="BB1183" i="2"/>
  <c r="BB1184" i="2"/>
  <c r="CW1184" i="2" s="1"/>
  <c r="BB1185" i="2"/>
  <c r="BB1186" i="2"/>
  <c r="BB1187" i="2"/>
  <c r="BB1188" i="2"/>
  <c r="CW1188" i="2" s="1"/>
  <c r="BB1189" i="2"/>
  <c r="BB1190" i="2"/>
  <c r="BB1191" i="2"/>
  <c r="BB1192" i="2"/>
  <c r="CW1192" i="2" s="1"/>
  <c r="BB1193" i="2"/>
  <c r="BB1194" i="2"/>
  <c r="BB1195" i="2"/>
  <c r="BB1196" i="2"/>
  <c r="CW1196" i="2" s="1"/>
  <c r="BB1197" i="2"/>
  <c r="BB1198" i="2"/>
  <c r="BB1199" i="2"/>
  <c r="BB1200" i="2"/>
  <c r="CW1200" i="2" s="1"/>
  <c r="BB1201" i="2"/>
  <c r="BB1202" i="2"/>
  <c r="BB1203" i="2"/>
  <c r="BB1204" i="2"/>
  <c r="CW1204" i="2" s="1"/>
  <c r="BB1205" i="2"/>
  <c r="BB1206" i="2"/>
  <c r="BB1207" i="2"/>
  <c r="BB1208" i="2"/>
  <c r="CW1208" i="2" s="1"/>
  <c r="BB1209" i="2"/>
  <c r="BB1210" i="2"/>
  <c r="BB1211" i="2"/>
  <c r="BB1212" i="2"/>
  <c r="CW1212" i="2" s="1"/>
  <c r="BB1213" i="2"/>
  <c r="BB1214" i="2"/>
  <c r="BB1215" i="2"/>
  <c r="BB1216" i="2"/>
  <c r="CW1216" i="2" s="1"/>
  <c r="BB1217" i="2"/>
  <c r="BB1218" i="2"/>
  <c r="BB1219" i="2"/>
  <c r="BB1220" i="2"/>
  <c r="CW1220" i="2" s="1"/>
  <c r="BB1221" i="2"/>
  <c r="BB1222" i="2"/>
  <c r="BB1223" i="2"/>
  <c r="BB1224" i="2"/>
  <c r="CW1224" i="2" s="1"/>
  <c r="BB1225" i="2"/>
  <c r="BB1226" i="2"/>
  <c r="BB1227" i="2"/>
  <c r="BB1228" i="2"/>
  <c r="CW1228" i="2" s="1"/>
  <c r="BB1229" i="2"/>
  <c r="BB1230" i="2"/>
  <c r="BB1231" i="2"/>
  <c r="BB1232" i="2"/>
  <c r="CW1232" i="2" s="1"/>
  <c r="BB1233" i="2"/>
  <c r="BB1234" i="2"/>
  <c r="BB1235" i="2"/>
  <c r="BB1236" i="2"/>
  <c r="CW1236" i="2" s="1"/>
  <c r="BB1237" i="2"/>
  <c r="BB1238" i="2"/>
  <c r="BB1239" i="2"/>
  <c r="BB1240" i="2"/>
  <c r="CW1240" i="2" s="1"/>
  <c r="BB1241" i="2"/>
  <c r="BB1242" i="2"/>
  <c r="BB1243" i="2"/>
  <c r="BB1244" i="2"/>
  <c r="CW1244" i="2" s="1"/>
  <c r="BB1245" i="2"/>
  <c r="BB1246" i="2"/>
  <c r="BB1247" i="2"/>
  <c r="BB1248" i="2"/>
  <c r="CW1248" i="2" s="1"/>
  <c r="BB1249" i="2"/>
  <c r="BB1250" i="2"/>
  <c r="BB1251" i="2"/>
  <c r="BB1252" i="2"/>
  <c r="CW1252" i="2" s="1"/>
  <c r="BB1253" i="2"/>
  <c r="BB1254" i="2"/>
  <c r="BB1255" i="2"/>
  <c r="BB1256" i="2"/>
  <c r="CW1256" i="2" s="1"/>
  <c r="BB1257" i="2"/>
  <c r="BB1258" i="2"/>
  <c r="BB1259" i="2"/>
  <c r="BB1260" i="2"/>
  <c r="CW1260" i="2" s="1"/>
  <c r="BB1261" i="2"/>
  <c r="BB1262" i="2"/>
  <c r="BB1263" i="2"/>
  <c r="BB1264" i="2"/>
  <c r="CW1264" i="2" s="1"/>
  <c r="BB1265" i="2"/>
  <c r="BB1266" i="2"/>
  <c r="BB1267" i="2"/>
  <c r="BB1268" i="2"/>
  <c r="CW1268" i="2" s="1"/>
  <c r="BB1269" i="2"/>
  <c r="BB1270" i="2"/>
  <c r="BB1271" i="2"/>
  <c r="BB1272" i="2"/>
  <c r="CW1272" i="2" s="1"/>
  <c r="BB1273" i="2"/>
  <c r="BB1274" i="2"/>
  <c r="BB1275" i="2"/>
  <c r="BB1276" i="2"/>
  <c r="CW1276" i="2" s="1"/>
  <c r="BB1277" i="2"/>
  <c r="BB1278" i="2"/>
  <c r="BB1279" i="2"/>
  <c r="BB1280" i="2"/>
  <c r="CW1280" i="2" s="1"/>
  <c r="BB1281" i="2"/>
  <c r="BB1282" i="2"/>
  <c r="BB1283" i="2"/>
  <c r="BB1284" i="2"/>
  <c r="CW1284" i="2" s="1"/>
  <c r="BB1285" i="2"/>
  <c r="BB1286" i="2"/>
  <c r="BB1287" i="2"/>
  <c r="BB1288" i="2"/>
  <c r="CW1288" i="2" s="1"/>
  <c r="BB1289" i="2"/>
  <c r="BB1290" i="2"/>
  <c r="BB1291" i="2"/>
  <c r="BB1292" i="2"/>
  <c r="CW1292" i="2" s="1"/>
  <c r="BB1293" i="2"/>
  <c r="BB1294" i="2"/>
  <c r="BB1295" i="2"/>
  <c r="BB1296" i="2"/>
  <c r="CW1296" i="2" s="1"/>
  <c r="BB1297" i="2"/>
  <c r="BB1298" i="2"/>
  <c r="BB1299" i="2"/>
  <c r="BB1300" i="2"/>
  <c r="CW1300" i="2" s="1"/>
  <c r="BB1301" i="2"/>
  <c r="BB1302" i="2"/>
  <c r="BB1303" i="2"/>
  <c r="BB1304" i="2"/>
  <c r="CW1304" i="2" s="1"/>
  <c r="BB1305" i="2"/>
  <c r="BB1306" i="2"/>
  <c r="BB1307" i="2"/>
  <c r="BB1308" i="2"/>
  <c r="CW1308" i="2" s="1"/>
  <c r="BB1309" i="2"/>
  <c r="BB1310" i="2"/>
  <c r="BB1311" i="2"/>
  <c r="BB1312" i="2"/>
  <c r="CW1312" i="2" s="1"/>
  <c r="BB1313" i="2"/>
  <c r="BB1314" i="2"/>
  <c r="BB1315" i="2"/>
  <c r="BB1316" i="2"/>
  <c r="CW1316" i="2" s="1"/>
  <c r="BB1317" i="2"/>
  <c r="BB1318" i="2"/>
  <c r="BB1319" i="2"/>
  <c r="BB1320" i="2"/>
  <c r="CW1320" i="2" s="1"/>
  <c r="BB1321" i="2"/>
  <c r="BB1322" i="2"/>
  <c r="BB1323" i="2"/>
  <c r="BB1324" i="2"/>
  <c r="CW1324" i="2" s="1"/>
  <c r="BB1325" i="2"/>
  <c r="BB1326" i="2"/>
  <c r="BB1327" i="2"/>
  <c r="BB1328" i="2"/>
  <c r="CW1328" i="2" s="1"/>
  <c r="BB1329" i="2"/>
  <c r="BB1330" i="2"/>
  <c r="BB1331" i="2"/>
  <c r="BB1332" i="2"/>
  <c r="CW1332" i="2" s="1"/>
  <c r="BB1333" i="2"/>
  <c r="BB1334" i="2"/>
  <c r="BB1335" i="2"/>
  <c r="BB1336" i="2"/>
  <c r="CW1336" i="2" s="1"/>
  <c r="BB1337" i="2"/>
  <c r="BB1338" i="2"/>
  <c r="BB1339" i="2"/>
  <c r="BB1340" i="2"/>
  <c r="CW1340" i="2" s="1"/>
  <c r="BB1341" i="2"/>
  <c r="BB1342" i="2"/>
  <c r="BB1343" i="2"/>
  <c r="BB1344" i="2"/>
  <c r="CW1344" i="2" s="1"/>
  <c r="BB1345" i="2"/>
  <c r="BB1346" i="2"/>
  <c r="BB1347" i="2"/>
  <c r="BB1348" i="2"/>
  <c r="CW1348" i="2" s="1"/>
  <c r="BB1349" i="2"/>
  <c r="BB1350" i="2"/>
  <c r="BB1351" i="2"/>
  <c r="BB1352" i="2"/>
  <c r="CW1352" i="2" s="1"/>
  <c r="BB1353" i="2"/>
  <c r="BB1354" i="2"/>
  <c r="BB1355" i="2"/>
  <c r="BB1356" i="2"/>
  <c r="CW1356" i="2" s="1"/>
  <c r="BB1357" i="2"/>
  <c r="BB1358" i="2"/>
  <c r="BB1359" i="2"/>
  <c r="BB1360" i="2"/>
  <c r="CW1360" i="2" s="1"/>
  <c r="BB1361" i="2"/>
  <c r="BB1362" i="2"/>
  <c r="BB1363" i="2"/>
  <c r="BB1364" i="2"/>
  <c r="CW1364" i="2" s="1"/>
  <c r="BB1365" i="2"/>
  <c r="BB1366" i="2"/>
  <c r="BB1367" i="2"/>
  <c r="BB1368" i="2"/>
  <c r="CW1368" i="2" s="1"/>
  <c r="BB1369" i="2"/>
  <c r="BB1370" i="2"/>
  <c r="BB1371" i="2"/>
  <c r="BB1372" i="2"/>
  <c r="CW1372" i="2" s="1"/>
  <c r="BB1373" i="2"/>
  <c r="BB1374" i="2"/>
  <c r="BB1375" i="2"/>
  <c r="BB1376" i="2"/>
  <c r="CW1376" i="2" s="1"/>
  <c r="BB1377" i="2"/>
  <c r="BB1378" i="2"/>
  <c r="BB1379" i="2"/>
  <c r="BB1380" i="2"/>
  <c r="CW1380" i="2" s="1"/>
  <c r="BB1381" i="2"/>
  <c r="BB1382" i="2"/>
  <c r="BB1383" i="2"/>
  <c r="BB1384" i="2"/>
  <c r="CW1384" i="2" s="1"/>
  <c r="BB1385" i="2"/>
  <c r="BB1386" i="2"/>
  <c r="BB1387" i="2"/>
  <c r="BB1388" i="2"/>
  <c r="CW1388" i="2" s="1"/>
  <c r="BB1389" i="2"/>
  <c r="BB1390" i="2"/>
  <c r="BB1391" i="2"/>
  <c r="BB1392" i="2"/>
  <c r="CW1392" i="2" s="1"/>
  <c r="BB1393" i="2"/>
  <c r="BB1394" i="2"/>
  <c r="BB1395" i="2"/>
  <c r="BB1396" i="2"/>
  <c r="CW1396" i="2" s="1"/>
  <c r="BB1397" i="2"/>
  <c r="BB1398" i="2"/>
  <c r="BB1399" i="2"/>
  <c r="BB1400" i="2"/>
  <c r="CW1400" i="2" s="1"/>
  <c r="BB1401" i="2"/>
  <c r="BB1402" i="2"/>
  <c r="BB1403" i="2"/>
  <c r="BB1404" i="2"/>
  <c r="CW1404" i="2" s="1"/>
  <c r="BB1405" i="2"/>
  <c r="BB1406" i="2"/>
  <c r="BB1407" i="2"/>
  <c r="BB1408" i="2"/>
  <c r="CW1408" i="2" s="1"/>
  <c r="BB1409" i="2"/>
  <c r="BB1410" i="2"/>
  <c r="BB1411" i="2"/>
  <c r="BB1412" i="2"/>
  <c r="CW1412" i="2" s="1"/>
  <c r="BB1413" i="2"/>
  <c r="BB1414" i="2"/>
  <c r="BB1415" i="2"/>
  <c r="BB1416" i="2"/>
  <c r="CW1416" i="2" s="1"/>
  <c r="BB1417" i="2"/>
  <c r="BB1418" i="2"/>
  <c r="BB1419" i="2"/>
  <c r="BB1420" i="2"/>
  <c r="CW1420" i="2" s="1"/>
  <c r="BB1421" i="2"/>
  <c r="BB1422" i="2"/>
  <c r="BB1423" i="2"/>
  <c r="BB1424" i="2"/>
  <c r="CW1424" i="2" s="1"/>
  <c r="BB1425" i="2"/>
  <c r="BB1426" i="2"/>
  <c r="BB1427" i="2"/>
  <c r="BB1428" i="2"/>
  <c r="CW1428" i="2" s="1"/>
  <c r="BB1429" i="2"/>
  <c r="BB1430" i="2"/>
  <c r="BB1431" i="2"/>
  <c r="BB1432" i="2"/>
  <c r="CW1432" i="2" s="1"/>
  <c r="BB1433" i="2"/>
  <c r="BB1434" i="2"/>
  <c r="BB1435" i="2"/>
  <c r="BB1436" i="2"/>
  <c r="CW1436" i="2" s="1"/>
  <c r="BB1437" i="2"/>
  <c r="BB1438" i="2"/>
  <c r="BB1439" i="2"/>
  <c r="BB1440" i="2"/>
  <c r="CW1440" i="2" s="1"/>
  <c r="BB1441" i="2"/>
  <c r="BB1442" i="2"/>
  <c r="BB1443" i="2"/>
  <c r="BB1444" i="2"/>
  <c r="CW1444" i="2" s="1"/>
  <c r="BB1445" i="2"/>
  <c r="BB1446" i="2"/>
  <c r="BB1447" i="2"/>
  <c r="BB1448" i="2"/>
  <c r="CW1448" i="2" s="1"/>
  <c r="BB1449" i="2"/>
  <c r="BB1450" i="2"/>
  <c r="BB1451" i="2"/>
  <c r="BB1452" i="2"/>
  <c r="CW1452" i="2" s="1"/>
  <c r="BB1453" i="2"/>
  <c r="BB1454" i="2"/>
  <c r="BB1455" i="2"/>
  <c r="BB1456" i="2"/>
  <c r="CW1456" i="2" s="1"/>
  <c r="BB1457" i="2"/>
  <c r="BB1458" i="2"/>
  <c r="BB1459" i="2"/>
  <c r="BB1460" i="2"/>
  <c r="CW1460" i="2" s="1"/>
  <c r="BB1461" i="2"/>
  <c r="BB1462" i="2"/>
  <c r="BB1463" i="2"/>
  <c r="BB1464" i="2"/>
  <c r="CW1464" i="2" s="1"/>
  <c r="BB1465" i="2"/>
  <c r="BB1466" i="2"/>
  <c r="BB1467" i="2"/>
  <c r="BB1468" i="2"/>
  <c r="CW1468" i="2" s="1"/>
  <c r="BB1469" i="2"/>
  <c r="BB1470" i="2"/>
  <c r="BB1471" i="2"/>
  <c r="BB1472" i="2"/>
  <c r="CW1472" i="2" s="1"/>
  <c r="BB1473" i="2"/>
  <c r="BB1474" i="2"/>
  <c r="BB1475" i="2"/>
  <c r="BB1476" i="2"/>
  <c r="CW1476" i="2" s="1"/>
  <c r="BB1477" i="2"/>
  <c r="BB1478" i="2"/>
  <c r="BB1479" i="2"/>
  <c r="BB1480" i="2"/>
  <c r="CW1480" i="2" s="1"/>
  <c r="BB1481" i="2"/>
  <c r="BB1482" i="2"/>
  <c r="BB1483" i="2"/>
  <c r="BB1484" i="2"/>
  <c r="CW1484" i="2" s="1"/>
  <c r="BB1485" i="2"/>
  <c r="BB1486" i="2"/>
  <c r="BB1487" i="2"/>
  <c r="BB1488" i="2"/>
  <c r="CW1488" i="2" s="1"/>
  <c r="BB1489" i="2"/>
  <c r="BB1490" i="2"/>
  <c r="BB1491" i="2"/>
  <c r="BB1492" i="2"/>
  <c r="CW1492" i="2" s="1"/>
  <c r="BB1493" i="2"/>
  <c r="BB1494" i="2"/>
  <c r="BB1495" i="2"/>
  <c r="BB1496" i="2"/>
  <c r="CW1496" i="2" s="1"/>
  <c r="BB1497" i="2"/>
  <c r="BB1498" i="2"/>
  <c r="BB1499" i="2"/>
  <c r="BB1500" i="2"/>
  <c r="CW1500" i="2" s="1"/>
  <c r="BB1501" i="2"/>
  <c r="BB1502" i="2"/>
  <c r="BB1503" i="2"/>
  <c r="BB1504" i="2"/>
  <c r="CW1504" i="2" s="1"/>
  <c r="BB1505" i="2"/>
  <c r="BB1506" i="2"/>
  <c r="BB1507" i="2"/>
  <c r="BB1508" i="2"/>
  <c r="CW1508" i="2" s="1"/>
  <c r="BB1509" i="2"/>
  <c r="BB1510" i="2"/>
  <c r="BB1511" i="2"/>
  <c r="BB1512" i="2"/>
  <c r="CW1512" i="2" s="1"/>
  <c r="BB1513" i="2"/>
  <c r="BB1514" i="2"/>
  <c r="BB1515" i="2"/>
  <c r="BB1516" i="2"/>
  <c r="CW1516" i="2" s="1"/>
  <c r="BB1517" i="2"/>
  <c r="BB1518" i="2"/>
  <c r="BB1519" i="2"/>
  <c r="BB1520" i="2"/>
  <c r="CW1520" i="2" s="1"/>
  <c r="BB1521" i="2"/>
  <c r="BB1522" i="2"/>
  <c r="BB1523" i="2"/>
  <c r="BB1524" i="2"/>
  <c r="CW1524" i="2" s="1"/>
  <c r="BB1525" i="2"/>
  <c r="BB1526" i="2"/>
  <c r="BB1527" i="2"/>
  <c r="BB1528" i="2"/>
  <c r="CW1528" i="2" s="1"/>
  <c r="BB1529" i="2"/>
  <c r="BB1530" i="2"/>
  <c r="BB1531" i="2"/>
  <c r="BB1532" i="2"/>
  <c r="CW1532" i="2" s="1"/>
  <c r="BB1533" i="2"/>
  <c r="BB1534" i="2"/>
  <c r="BB1535" i="2"/>
  <c r="BB1536" i="2"/>
  <c r="CW1536" i="2" s="1"/>
  <c r="BB1537" i="2"/>
  <c r="BB1538" i="2"/>
  <c r="BB1539" i="2"/>
  <c r="BB1540" i="2"/>
  <c r="CW1540" i="2" s="1"/>
  <c r="BB1541" i="2"/>
  <c r="BB1542" i="2"/>
  <c r="BB1543" i="2"/>
  <c r="BB1544" i="2"/>
  <c r="CW1544" i="2" s="1"/>
  <c r="BB1545" i="2"/>
  <c r="BB1546" i="2"/>
  <c r="BB1547" i="2"/>
  <c r="BB1548" i="2"/>
  <c r="CW1548" i="2" s="1"/>
  <c r="BB1549" i="2"/>
  <c r="BB1550" i="2"/>
  <c r="BB1551" i="2"/>
  <c r="CW1551" i="2" s="1"/>
  <c r="BB1552" i="2"/>
  <c r="CW1552" i="2" s="1"/>
  <c r="BB1553" i="2"/>
  <c r="BB1554" i="2"/>
  <c r="BB1555" i="2"/>
  <c r="CW1555" i="2" s="1"/>
  <c r="BB1556" i="2"/>
  <c r="CW1556" i="2" s="1"/>
  <c r="BB1557" i="2"/>
  <c r="BB1558" i="2"/>
  <c r="BB1559" i="2"/>
  <c r="CW1559" i="2" s="1"/>
  <c r="BB1560" i="2"/>
  <c r="CW1560" i="2" s="1"/>
  <c r="BB1561" i="2"/>
  <c r="BB1562" i="2"/>
  <c r="BB1563" i="2"/>
  <c r="BB1564" i="2"/>
  <c r="CW1564" i="2" s="1"/>
  <c r="BB1565" i="2"/>
  <c r="BB1566" i="2"/>
  <c r="BB1567" i="2"/>
  <c r="BB1568" i="2"/>
  <c r="CW1568" i="2" s="1"/>
  <c r="BB1569" i="2"/>
  <c r="BB1570" i="2"/>
  <c r="BB1571" i="2"/>
  <c r="BB1572" i="2"/>
  <c r="CW1572" i="2" s="1"/>
  <c r="BB1573" i="2"/>
  <c r="BB1574" i="2"/>
  <c r="BB1575" i="2"/>
  <c r="BB1576" i="2"/>
  <c r="CW1576" i="2" s="1"/>
  <c r="BB1577" i="2"/>
  <c r="BB1578" i="2"/>
  <c r="BB1579" i="2"/>
  <c r="BB1580" i="2"/>
  <c r="CW1580" i="2" s="1"/>
  <c r="BB1581" i="2"/>
  <c r="BB1582" i="2"/>
  <c r="BB1583" i="2"/>
  <c r="BB1584" i="2"/>
  <c r="CW1584" i="2" s="1"/>
  <c r="BB1585" i="2"/>
  <c r="BB1586" i="2"/>
  <c r="BB1587" i="2"/>
  <c r="BB1588" i="2"/>
  <c r="CW1588" i="2" s="1"/>
  <c r="BB1589" i="2"/>
  <c r="BB1590" i="2"/>
  <c r="BB1591" i="2"/>
  <c r="CW1591" i="2" s="1"/>
  <c r="BB1592" i="2"/>
  <c r="CW1592" i="2" s="1"/>
  <c r="BB1593" i="2"/>
  <c r="BB1594" i="2"/>
  <c r="BB1595" i="2"/>
  <c r="CW1595" i="2" s="1"/>
  <c r="BB1596" i="2"/>
  <c r="CW1596" i="2" s="1"/>
  <c r="BB1597" i="2"/>
  <c r="BB1598" i="2"/>
  <c r="BB1599" i="2"/>
  <c r="CW1599" i="2" s="1"/>
  <c r="BB1600" i="2"/>
  <c r="CW1600" i="2" s="1"/>
  <c r="BB1601" i="2"/>
  <c r="BB1602" i="2"/>
  <c r="BB1603" i="2"/>
  <c r="CW1603" i="2" s="1"/>
  <c r="BB1604" i="2"/>
  <c r="CW1604" i="2" s="1"/>
  <c r="BB1605" i="2"/>
  <c r="BB1606" i="2"/>
  <c r="BB1607" i="2"/>
  <c r="CW1607" i="2" s="1"/>
  <c r="BB1608" i="2"/>
  <c r="CW1608" i="2" s="1"/>
  <c r="BB1609" i="2"/>
  <c r="BB1610" i="2"/>
  <c r="BB1611" i="2"/>
  <c r="CW1611" i="2" s="1"/>
  <c r="BB1612" i="2"/>
  <c r="CW1612" i="2" s="1"/>
  <c r="BB1613" i="2"/>
  <c r="BB1614" i="2"/>
  <c r="BB1615" i="2"/>
  <c r="CW1615" i="2" s="1"/>
  <c r="BB1616" i="2"/>
  <c r="CW1616" i="2" s="1"/>
  <c r="BB1617" i="2"/>
  <c r="BB1618" i="2"/>
  <c r="BB1619" i="2"/>
  <c r="CW1619" i="2" s="1"/>
  <c r="BB1620" i="2"/>
  <c r="CW1620" i="2" s="1"/>
  <c r="BB1621" i="2"/>
  <c r="BB1622" i="2"/>
  <c r="BB1623" i="2"/>
  <c r="CW1623" i="2" s="1"/>
  <c r="BB1624" i="2"/>
  <c r="CW1624" i="2" s="1"/>
  <c r="BB1625" i="2"/>
  <c r="BB1626" i="2"/>
  <c r="BB1627" i="2"/>
  <c r="CW1627" i="2" s="1"/>
  <c r="BB1628" i="2"/>
  <c r="CW1628" i="2" s="1"/>
  <c r="BB1629" i="2"/>
  <c r="BB1630" i="2"/>
  <c r="BB1631" i="2"/>
  <c r="CW1631" i="2" s="1"/>
  <c r="BB1632" i="2"/>
  <c r="CW1632" i="2" s="1"/>
  <c r="BB1633" i="2"/>
  <c r="BB1634" i="2"/>
  <c r="BB1635" i="2"/>
  <c r="CW1635" i="2" s="1"/>
  <c r="BB1636" i="2"/>
  <c r="CW1636" i="2" s="1"/>
  <c r="BB1637" i="2"/>
  <c r="BB1638" i="2"/>
  <c r="BB1639" i="2"/>
  <c r="CW1639" i="2" s="1"/>
  <c r="BB1640" i="2"/>
  <c r="CW1640" i="2" s="1"/>
  <c r="BB1641" i="2"/>
  <c r="BB1642" i="2"/>
  <c r="BB1643" i="2"/>
  <c r="CW1643" i="2" s="1"/>
  <c r="BB1644" i="2"/>
  <c r="CW1644" i="2" s="1"/>
  <c r="BB1645" i="2"/>
  <c r="BB1646" i="2"/>
  <c r="BB1647" i="2"/>
  <c r="CW1647" i="2" s="1"/>
  <c r="BB1648" i="2"/>
  <c r="CW1648" i="2" s="1"/>
  <c r="BB1649" i="2"/>
  <c r="BB1650" i="2"/>
  <c r="BB1651" i="2"/>
  <c r="CW1651" i="2" s="1"/>
  <c r="BB1652" i="2"/>
  <c r="CW1652" i="2" s="1"/>
  <c r="BB1653" i="2"/>
  <c r="BB1654" i="2"/>
  <c r="BB1655" i="2"/>
  <c r="CW1655" i="2" s="1"/>
  <c r="BB1656" i="2"/>
  <c r="CW1656" i="2" s="1"/>
  <c r="BB1657" i="2"/>
  <c r="BB1658" i="2"/>
  <c r="BB1659" i="2"/>
  <c r="CW1659" i="2" s="1"/>
  <c r="BB1660" i="2"/>
  <c r="CW1660" i="2" s="1"/>
  <c r="BB1661" i="2"/>
  <c r="BB1662" i="2"/>
  <c r="BB1663" i="2"/>
  <c r="CW1663" i="2" s="1"/>
  <c r="BB1664" i="2"/>
  <c r="CW1664" i="2" s="1"/>
  <c r="BB1665" i="2"/>
  <c r="BB1666" i="2"/>
  <c r="BB1667" i="2"/>
  <c r="CW1667" i="2" s="1"/>
  <c r="BB1668" i="2"/>
  <c r="CW1668" i="2" s="1"/>
  <c r="BB1669" i="2"/>
  <c r="BB1670" i="2"/>
  <c r="BB1671" i="2"/>
  <c r="CW1671" i="2" s="1"/>
  <c r="BB1672" i="2"/>
  <c r="CW1672" i="2" s="1"/>
  <c r="BB1673" i="2"/>
  <c r="BB1674" i="2"/>
  <c r="BB1675" i="2"/>
  <c r="CW1675" i="2" s="1"/>
  <c r="BB1676" i="2"/>
  <c r="CW1676" i="2" s="1"/>
  <c r="BB1677" i="2"/>
  <c r="BB1678" i="2"/>
  <c r="BB1679" i="2"/>
  <c r="CW1679" i="2" s="1"/>
  <c r="BB1680" i="2"/>
  <c r="CW1680" i="2" s="1"/>
  <c r="BB1681" i="2"/>
  <c r="BB1682" i="2"/>
  <c r="BB1683" i="2"/>
  <c r="CW1683" i="2" s="1"/>
  <c r="BB1684" i="2"/>
  <c r="CW1684" i="2" s="1"/>
  <c r="BB1685" i="2"/>
  <c r="BB1686" i="2"/>
  <c r="BB1687" i="2"/>
  <c r="CW1687" i="2" s="1"/>
  <c r="BB1688" i="2"/>
  <c r="CW1688" i="2" s="1"/>
  <c r="BB1689" i="2"/>
  <c r="BB1690" i="2"/>
  <c r="BB1691" i="2"/>
  <c r="CW1691" i="2" s="1"/>
  <c r="BB1692" i="2"/>
  <c r="CW1692" i="2" s="1"/>
  <c r="BB1693" i="2"/>
  <c r="BB1694" i="2"/>
  <c r="BB1695" i="2"/>
  <c r="CW1695" i="2" s="1"/>
  <c r="BB1696" i="2"/>
  <c r="CW1696" i="2" s="1"/>
  <c r="BB1697" i="2"/>
  <c r="BB1698" i="2"/>
  <c r="BB1699" i="2"/>
  <c r="CW1699" i="2" s="1"/>
  <c r="BB1700" i="2"/>
  <c r="CW1700" i="2" s="1"/>
  <c r="BB1701" i="2"/>
  <c r="BB1702" i="2"/>
  <c r="BB1703" i="2"/>
  <c r="CW1703" i="2" s="1"/>
  <c r="BB1704" i="2"/>
  <c r="CW1704" i="2" s="1"/>
  <c r="BB1705" i="2"/>
  <c r="BB1706" i="2"/>
  <c r="BB1707" i="2"/>
  <c r="CW1707" i="2" s="1"/>
  <c r="BB1708" i="2"/>
  <c r="CW1708" i="2" s="1"/>
  <c r="BB1709" i="2"/>
  <c r="BB1710" i="2"/>
  <c r="BB1711" i="2"/>
  <c r="BB1712" i="2"/>
  <c r="CW1712" i="2" s="1"/>
  <c r="BB1713" i="2"/>
  <c r="BB1714" i="2"/>
  <c r="BB1715" i="2"/>
  <c r="BB1716" i="2"/>
  <c r="CW1716" i="2" s="1"/>
  <c r="BB1717" i="2"/>
  <c r="BB1718" i="2"/>
  <c r="BB1719" i="2"/>
  <c r="BB1720" i="2"/>
  <c r="CW1720" i="2" s="1"/>
  <c r="BB1721" i="2"/>
  <c r="BB1722" i="2"/>
  <c r="BB1723" i="2"/>
  <c r="BB1724" i="2"/>
  <c r="CW1724" i="2" s="1"/>
  <c r="BB1725" i="2"/>
  <c r="BB1726" i="2"/>
  <c r="BB1727" i="2"/>
  <c r="BB1728" i="2"/>
  <c r="CW1728" i="2" s="1"/>
  <c r="BB1729" i="2"/>
  <c r="BB1730" i="2"/>
  <c r="BB1731" i="2"/>
  <c r="BB1732" i="2"/>
  <c r="CW1732" i="2" s="1"/>
  <c r="BB1733" i="2"/>
  <c r="BB1734" i="2"/>
  <c r="BB1735" i="2"/>
  <c r="BB1736" i="2"/>
  <c r="CW1736" i="2" s="1"/>
  <c r="BB1737" i="2"/>
  <c r="BB1738" i="2"/>
  <c r="BB1739" i="2"/>
  <c r="BB1740" i="2"/>
  <c r="CW1740" i="2" s="1"/>
  <c r="BB1741" i="2"/>
  <c r="BB1742" i="2"/>
  <c r="BB1743" i="2"/>
  <c r="BB1744" i="2"/>
  <c r="CW1744" i="2" s="1"/>
  <c r="BB1745" i="2"/>
  <c r="BB1746" i="2"/>
  <c r="BB1747" i="2"/>
  <c r="CW1747" i="2" s="1"/>
  <c r="BB1748" i="2"/>
  <c r="CW1748" i="2" s="1"/>
  <c r="BB1749" i="2"/>
  <c r="BB1750" i="2"/>
  <c r="BB1751" i="2"/>
  <c r="CW1751" i="2" s="1"/>
  <c r="BB1752" i="2"/>
  <c r="CW1752" i="2" s="1"/>
  <c r="BB1753" i="2"/>
  <c r="BB1754" i="2"/>
  <c r="BB1755" i="2"/>
  <c r="CW1755" i="2" s="1"/>
  <c r="BB1756" i="2"/>
  <c r="CW1756" i="2" s="1"/>
  <c r="BB1757" i="2"/>
  <c r="BB1758" i="2"/>
  <c r="BB1759" i="2"/>
  <c r="CW1759" i="2" s="1"/>
  <c r="BB1760" i="2"/>
  <c r="CW1760" i="2" s="1"/>
  <c r="BB1761" i="2"/>
  <c r="BB1762" i="2"/>
  <c r="BB6" i="2"/>
  <c r="CW6" i="2" s="1"/>
  <c r="CW1587" i="2" l="1"/>
  <c r="CW1583" i="2"/>
  <c r="CW1579" i="2"/>
  <c r="CW1575" i="2"/>
  <c r="CW1571" i="2"/>
  <c r="CW1567" i="2"/>
  <c r="CW1563" i="2"/>
  <c r="CW1547" i="2"/>
  <c r="CW1543" i="2"/>
  <c r="CW1539" i="2"/>
  <c r="CW1535" i="2"/>
  <c r="CW1531" i="2"/>
  <c r="CW1527" i="2"/>
  <c r="CW1523" i="2"/>
  <c r="CW1519" i="2"/>
  <c r="CW1515" i="2"/>
  <c r="CW1511" i="2"/>
  <c r="CW1507" i="2"/>
  <c r="CW1503" i="2"/>
  <c r="CW1499" i="2"/>
  <c r="CW1495" i="2"/>
  <c r="CW1491" i="2"/>
  <c r="CW1487" i="2"/>
  <c r="CW1483" i="2"/>
  <c r="CW1479" i="2"/>
  <c r="CW1475" i="2"/>
  <c r="CW1471" i="2"/>
  <c r="CW1467" i="2"/>
  <c r="CW1463" i="2"/>
  <c r="CW1459" i="2"/>
  <c r="CW1455" i="2"/>
  <c r="CW1451" i="2"/>
  <c r="CW1447" i="2"/>
  <c r="CW1443" i="2"/>
  <c r="CW1439" i="2"/>
  <c r="CW1435" i="2"/>
  <c r="CW1431" i="2"/>
  <c r="CW1427" i="2"/>
  <c r="CW1423" i="2"/>
  <c r="CW1419" i="2"/>
  <c r="CW1415" i="2"/>
  <c r="CW1411" i="2"/>
  <c r="CW1407" i="2"/>
  <c r="CW1403" i="2"/>
  <c r="CW1399" i="2"/>
  <c r="CW1395" i="2"/>
  <c r="CW1391" i="2"/>
  <c r="CW1387" i="2"/>
  <c r="CW1383" i="2"/>
  <c r="CW1379" i="2"/>
  <c r="CW1375" i="2"/>
  <c r="CW1371" i="2"/>
  <c r="CW1367" i="2"/>
  <c r="CW1363" i="2"/>
  <c r="CW1359" i="2"/>
  <c r="CW1355" i="2"/>
  <c r="CW1351" i="2"/>
  <c r="CW1347" i="2"/>
  <c r="CW1343" i="2"/>
  <c r="CW1339" i="2"/>
  <c r="CW1335" i="2"/>
  <c r="CW1331" i="2"/>
  <c r="CW1327" i="2"/>
  <c r="CW1323" i="2"/>
  <c r="CW1319" i="2"/>
  <c r="CW1315" i="2"/>
  <c r="CW1311" i="2"/>
  <c r="CW1307" i="2"/>
  <c r="CW1303" i="2"/>
  <c r="CW1299" i="2"/>
  <c r="CW1295" i="2"/>
  <c r="CW1291" i="2"/>
  <c r="CW1287" i="2"/>
  <c r="CW1283" i="2"/>
  <c r="CW1279" i="2"/>
  <c r="CW1275" i="2"/>
  <c r="CW1271" i="2"/>
  <c r="CW1267" i="2"/>
  <c r="CW1263" i="2"/>
  <c r="CW1259" i="2"/>
  <c r="CW1255" i="2"/>
  <c r="CW1251" i="2"/>
  <c r="CW1247" i="2"/>
  <c r="CW1243" i="2"/>
  <c r="CW1239" i="2"/>
  <c r="CW1235" i="2"/>
  <c r="CW1231" i="2"/>
  <c r="CW1227" i="2"/>
  <c r="CW1223" i="2"/>
  <c r="CW1219" i="2"/>
  <c r="CW1215" i="2"/>
  <c r="CW1211" i="2"/>
  <c r="CW1207" i="2"/>
  <c r="CW1203" i="2"/>
  <c r="CW1199" i="2"/>
  <c r="CW1195" i="2"/>
  <c r="CW1191" i="2"/>
  <c r="CW1187" i="2"/>
  <c r="CW1183" i="2"/>
  <c r="CW1179" i="2"/>
  <c r="CW1175" i="2"/>
  <c r="CW1171" i="2"/>
  <c r="CW1167" i="2"/>
  <c r="CW1163" i="2"/>
  <c r="CW1159" i="2"/>
  <c r="CW1155" i="2"/>
  <c r="CW1151" i="2"/>
  <c r="CW1147" i="2"/>
  <c r="CW1143" i="2"/>
  <c r="CW1139" i="2"/>
  <c r="CW1135" i="2"/>
  <c r="CW1131" i="2"/>
  <c r="CW1127" i="2"/>
  <c r="CW1123" i="2"/>
  <c r="CW1119" i="2"/>
  <c r="CW1115" i="2"/>
  <c r="CW1111" i="2"/>
  <c r="CW1107" i="2"/>
  <c r="CW1103" i="2"/>
  <c r="CW1099" i="2"/>
  <c r="CW1095" i="2"/>
  <c r="CW1091" i="2"/>
  <c r="CW1087" i="2"/>
  <c r="CW1083" i="2"/>
  <c r="CW1079" i="2"/>
  <c r="CW1075" i="2"/>
  <c r="CW1071" i="2"/>
  <c r="CW1067" i="2"/>
  <c r="CW1063" i="2"/>
  <c r="CW1059" i="2"/>
  <c r="CW1055" i="2"/>
  <c r="CW1051" i="2"/>
  <c r="CW1047" i="2"/>
  <c r="CW1043" i="2"/>
  <c r="CW1039" i="2"/>
  <c r="CW1035" i="2"/>
  <c r="CW1031" i="2"/>
  <c r="CW1027" i="2"/>
  <c r="CW1023" i="2"/>
  <c r="CW1019" i="2"/>
  <c r="CW1015" i="2"/>
  <c r="CW1011" i="2"/>
  <c r="CW1007" i="2"/>
  <c r="CW1003" i="2"/>
  <c r="CW999" i="2"/>
  <c r="CW995" i="2"/>
  <c r="CW991" i="2"/>
  <c r="CW987" i="2"/>
  <c r="CW983" i="2"/>
  <c r="CW979" i="2"/>
  <c r="CW975" i="2"/>
  <c r="CW971" i="2"/>
  <c r="CW967" i="2"/>
  <c r="CW963" i="2"/>
  <c r="CW959" i="2"/>
  <c r="CW955" i="2"/>
  <c r="CW951" i="2"/>
  <c r="CW947" i="2"/>
  <c r="CW943" i="2"/>
  <c r="CW939" i="2"/>
  <c r="CW935" i="2"/>
  <c r="CW931" i="2"/>
  <c r="CW927" i="2"/>
  <c r="CW923" i="2"/>
  <c r="CW919" i="2"/>
  <c r="CW915" i="2"/>
  <c r="CW911" i="2"/>
  <c r="CW907" i="2"/>
  <c r="CW903" i="2"/>
  <c r="CW899" i="2"/>
  <c r="CW895" i="2"/>
  <c r="CW891" i="2"/>
  <c r="CW887" i="2"/>
  <c r="CW883" i="2"/>
  <c r="CW879" i="2"/>
  <c r="CW875" i="2"/>
  <c r="CW871" i="2"/>
  <c r="CW867" i="2"/>
  <c r="CW863" i="2"/>
  <c r="CW859" i="2"/>
  <c r="CW855" i="2"/>
  <c r="CW851" i="2"/>
  <c r="CW847" i="2"/>
  <c r="CW843" i="2"/>
  <c r="CW839" i="2"/>
  <c r="CW835" i="2"/>
  <c r="CW831" i="2"/>
  <c r="CW827" i="2"/>
  <c r="CW695" i="2"/>
  <c r="CW691" i="2"/>
  <c r="CW687" i="2"/>
  <c r="CW683" i="2"/>
  <c r="CW679" i="2"/>
  <c r="CW675" i="2"/>
  <c r="CW671" i="2"/>
  <c r="CW667" i="2"/>
  <c r="CW663" i="2"/>
  <c r="CW659" i="2"/>
  <c r="CW655" i="2"/>
  <c r="CW651" i="2"/>
  <c r="CW647" i="2"/>
  <c r="CW643" i="2"/>
  <c r="CW639" i="2"/>
  <c r="CW635" i="2"/>
  <c r="CW631" i="2"/>
  <c r="CW627" i="2"/>
  <c r="CW623" i="2"/>
  <c r="CW619" i="2"/>
  <c r="CW615" i="2"/>
  <c r="CW611" i="2"/>
  <c r="CW607" i="2"/>
  <c r="CW603" i="2"/>
  <c r="CW599" i="2"/>
  <c r="CW595" i="2"/>
  <c r="CW591" i="2"/>
  <c r="CW587" i="2"/>
  <c r="CW583" i="2"/>
  <c r="CW579" i="2"/>
  <c r="CW575" i="2"/>
  <c r="CW571" i="2"/>
  <c r="CW567" i="2"/>
  <c r="CW563" i="2"/>
  <c r="CW559" i="2"/>
  <c r="CW555" i="2"/>
  <c r="CW551" i="2"/>
  <c r="CW547" i="2"/>
  <c r="CW543" i="2"/>
  <c r="CW539" i="2"/>
  <c r="CW535" i="2"/>
  <c r="CW531" i="2"/>
  <c r="CW527" i="2"/>
  <c r="CW523" i="2"/>
  <c r="CW519" i="2"/>
  <c r="CW515" i="2"/>
  <c r="CW511" i="2"/>
  <c r="CW507" i="2"/>
  <c r="CW503" i="2"/>
  <c r="CW499" i="2"/>
  <c r="CW495" i="2"/>
  <c r="CW491" i="2"/>
  <c r="CW487" i="2"/>
  <c r="CW483" i="2"/>
  <c r="CW479" i="2"/>
  <c r="CW475" i="2"/>
  <c r="CW471" i="2"/>
  <c r="CW467" i="2"/>
  <c r="CW463" i="2"/>
  <c r="CW459" i="2"/>
  <c r="CW455" i="2"/>
  <c r="CW451" i="2"/>
  <c r="CW447" i="2"/>
  <c r="CW443" i="2"/>
  <c r="CW439" i="2"/>
  <c r="CW435" i="2"/>
  <c r="CW431" i="2"/>
  <c r="CW427" i="2"/>
  <c r="CW423" i="2"/>
  <c r="CW419" i="2"/>
  <c r="CW415" i="2"/>
  <c r="CW411" i="2"/>
  <c r="CW407" i="2"/>
  <c r="CW403" i="2"/>
  <c r="CW399" i="2"/>
  <c r="CW395" i="2"/>
  <c r="CW391" i="2"/>
  <c r="CW387" i="2"/>
  <c r="CW383" i="2"/>
  <c r="CW379" i="2"/>
  <c r="CW375" i="2"/>
  <c r="CW371" i="2"/>
  <c r="CW367" i="2"/>
  <c r="CW363" i="2"/>
  <c r="CW359" i="2"/>
  <c r="CW355" i="2"/>
  <c r="CW351" i="2"/>
  <c r="CW347" i="2"/>
  <c r="CW343" i="2"/>
  <c r="CW339" i="2"/>
  <c r="CW335" i="2"/>
  <c r="CW331" i="2"/>
  <c r="CW327" i="2"/>
  <c r="CW323" i="2"/>
  <c r="CW319" i="2"/>
  <c r="CW315" i="2"/>
  <c r="CW311" i="2"/>
  <c r="CW307" i="2"/>
  <c r="CW303" i="2"/>
  <c r="CW299" i="2"/>
  <c r="CW295" i="2"/>
  <c r="CW291" i="2"/>
  <c r="CW287" i="2"/>
  <c r="CW283" i="2"/>
  <c r="CW279" i="2"/>
  <c r="CW275" i="2"/>
  <c r="CW271" i="2"/>
  <c r="CW267" i="2"/>
  <c r="CW263" i="2"/>
  <c r="CW259" i="2"/>
  <c r="CW255" i="2"/>
  <c r="CW251" i="2"/>
  <c r="CW247" i="2"/>
  <c r="CW243" i="2"/>
  <c r="CW239" i="2"/>
  <c r="CW235" i="2"/>
  <c r="CW231" i="2"/>
  <c r="CW227" i="2"/>
  <c r="CW223" i="2"/>
  <c r="CW219" i="2"/>
  <c r="CW215" i="2"/>
  <c r="CW211" i="2"/>
  <c r="CW207" i="2"/>
  <c r="CW203" i="2"/>
  <c r="CW199" i="2"/>
  <c r="CW195" i="2"/>
  <c r="CW191" i="2"/>
  <c r="CW187" i="2"/>
  <c r="CW183" i="2"/>
  <c r="CW179" i="2"/>
  <c r="CW175" i="2"/>
  <c r="CW171" i="2"/>
  <c r="CW167" i="2"/>
  <c r="CW163" i="2"/>
  <c r="CW159" i="2"/>
  <c r="CW155" i="2"/>
  <c r="CW151" i="2"/>
  <c r="CW147" i="2"/>
  <c r="CW143" i="2"/>
  <c r="CW139" i="2"/>
  <c r="CW135" i="2"/>
  <c r="CW131" i="2"/>
  <c r="CW127" i="2"/>
  <c r="CW123" i="2"/>
  <c r="CW119" i="2"/>
  <c r="CW115" i="2"/>
  <c r="CW111" i="2"/>
  <c r="CW107" i="2"/>
  <c r="CW103" i="2"/>
  <c r="CW99" i="2"/>
  <c r="CW95" i="2"/>
  <c r="CW91" i="2"/>
  <c r="CW87" i="2"/>
  <c r="CW83" i="2"/>
  <c r="CW79" i="2"/>
  <c r="CW75" i="2"/>
  <c r="CW71" i="2"/>
  <c r="CW67" i="2"/>
  <c r="CW63" i="2"/>
  <c r="CW59" i="2"/>
  <c r="CW55" i="2"/>
  <c r="CW51" i="2"/>
  <c r="CW47" i="2"/>
  <c r="CW43" i="2"/>
  <c r="CW39" i="2"/>
  <c r="CW35" i="2"/>
  <c r="CW31" i="2"/>
  <c r="CW27" i="2"/>
  <c r="CW23" i="2"/>
  <c r="CW19" i="2"/>
  <c r="CW15" i="2"/>
  <c r="CW11" i="2"/>
  <c r="CW7" i="2"/>
  <c r="CW1745" i="2"/>
  <c r="CW1741" i="2"/>
  <c r="CW1737" i="2"/>
  <c r="CW1733" i="2"/>
  <c r="CW1729" i="2"/>
  <c r="CW1725" i="2"/>
  <c r="CW1721" i="2"/>
  <c r="CW1717" i="2"/>
  <c r="CW1713" i="2"/>
  <c r="CW1709" i="2"/>
  <c r="CW1705" i="2"/>
  <c r="CW1701" i="2"/>
  <c r="CW1697" i="2"/>
  <c r="CW1693" i="2"/>
  <c r="CW1689" i="2"/>
  <c r="CW1685" i="2"/>
  <c r="CW1681" i="2"/>
  <c r="CW1677" i="2"/>
  <c r="CW1673" i="2"/>
  <c r="CW1669" i="2"/>
  <c r="CW1665" i="2"/>
  <c r="CW1661" i="2"/>
  <c r="CW1657" i="2"/>
  <c r="CW1653" i="2"/>
  <c r="CW1649" i="2"/>
  <c r="CW1645" i="2"/>
  <c r="CW1641" i="2"/>
  <c r="CW1637" i="2"/>
  <c r="CW1633" i="2"/>
  <c r="CW1629" i="2"/>
  <c r="CW1625" i="2"/>
  <c r="CW1621" i="2"/>
  <c r="CW1617" i="2"/>
  <c r="CW1613" i="2"/>
  <c r="CW1609" i="2"/>
  <c r="CW1605" i="2"/>
  <c r="CW1601" i="2"/>
  <c r="CW1597" i="2"/>
  <c r="CW1593" i="2"/>
  <c r="CW1589" i="2"/>
  <c r="CW1585" i="2"/>
  <c r="CW1581" i="2"/>
  <c r="CW1577" i="2"/>
  <c r="CW1573" i="2"/>
  <c r="CW1569" i="2"/>
  <c r="CW1565" i="2"/>
  <c r="CW1561" i="2"/>
  <c r="CW1557" i="2"/>
  <c r="CW1553" i="2"/>
  <c r="CW1549" i="2"/>
  <c r="CW1545" i="2"/>
  <c r="CW1541" i="2"/>
  <c r="CW1537" i="2"/>
  <c r="CW1533" i="2"/>
  <c r="CW1529" i="2"/>
  <c r="CW1525" i="2"/>
  <c r="CW1521" i="2"/>
  <c r="CW1517" i="2"/>
  <c r="CW1513" i="2"/>
  <c r="CW1509" i="2"/>
  <c r="CW1505" i="2"/>
  <c r="CW1501" i="2"/>
  <c r="CW1497" i="2"/>
  <c r="CW1493" i="2"/>
  <c r="CW1489" i="2"/>
  <c r="CW1485" i="2"/>
  <c r="CW1481" i="2"/>
  <c r="CW1477" i="2"/>
  <c r="CW1473" i="2"/>
  <c r="CW1469" i="2"/>
  <c r="CW1465" i="2"/>
  <c r="CW1461" i="2"/>
  <c r="CW1457" i="2"/>
  <c r="CW1453" i="2"/>
  <c r="CW1449" i="2"/>
  <c r="CW1445" i="2"/>
  <c r="CW1441" i="2"/>
  <c r="CW1437" i="2"/>
  <c r="CW1433" i="2"/>
  <c r="CW1429" i="2"/>
  <c r="CW1425" i="2"/>
  <c r="CW1421" i="2"/>
  <c r="CW1417" i="2"/>
  <c r="CW1413" i="2"/>
  <c r="CW1409" i="2"/>
  <c r="CW1405" i="2"/>
  <c r="CW1401" i="2"/>
  <c r="CW1397" i="2"/>
  <c r="CW1393" i="2"/>
  <c r="CW1389" i="2"/>
  <c r="CW1385" i="2"/>
  <c r="CW1381" i="2"/>
  <c r="CW1377" i="2"/>
  <c r="CW1373" i="2"/>
  <c r="CW1369" i="2"/>
  <c r="CW1365" i="2"/>
  <c r="CW1361" i="2"/>
  <c r="CW1357" i="2"/>
  <c r="CW1353" i="2"/>
  <c r="CW1349" i="2"/>
  <c r="CW1345" i="2"/>
  <c r="CW1341" i="2"/>
  <c r="CW1337" i="2"/>
  <c r="CW1333" i="2"/>
  <c r="CW1329" i="2"/>
  <c r="CW1325" i="2"/>
  <c r="CW1321" i="2"/>
  <c r="CW1317" i="2"/>
  <c r="CW1313" i="2"/>
  <c r="CW1309" i="2"/>
  <c r="CW1305" i="2"/>
  <c r="CW1301" i="2"/>
  <c r="CW1297" i="2"/>
  <c r="CW1293" i="2"/>
  <c r="CW1289" i="2"/>
  <c r="CW1285" i="2"/>
  <c r="CW1281" i="2"/>
  <c r="CW1277" i="2"/>
  <c r="CW1273" i="2"/>
  <c r="CW1269" i="2"/>
  <c r="CW1265" i="2"/>
  <c r="CW1261" i="2"/>
  <c r="CW1257" i="2"/>
  <c r="CW1253" i="2"/>
  <c r="CW1249" i="2"/>
  <c r="CW1245" i="2"/>
  <c r="CW1241" i="2"/>
  <c r="CW1237" i="2"/>
  <c r="CW1233" i="2"/>
  <c r="CW1229" i="2"/>
  <c r="CW1225" i="2"/>
  <c r="CW1221" i="2"/>
  <c r="CW1217" i="2"/>
  <c r="CW1213" i="2"/>
  <c r="CW1209" i="2"/>
  <c r="CW1205" i="2"/>
  <c r="CW1201" i="2"/>
  <c r="CW1197" i="2"/>
  <c r="CW1193" i="2"/>
  <c r="CW1189" i="2"/>
  <c r="CW1185" i="2"/>
  <c r="CW1181" i="2"/>
  <c r="CW1177" i="2"/>
  <c r="CW1173" i="2"/>
  <c r="CW1169" i="2"/>
  <c r="CW1165" i="2"/>
  <c r="CW1161" i="2"/>
  <c r="CW1157" i="2"/>
  <c r="CW1153" i="2"/>
  <c r="CW1149" i="2"/>
  <c r="CW1145" i="2"/>
  <c r="CW1141" i="2"/>
  <c r="CW1137" i="2"/>
  <c r="CW1133" i="2"/>
  <c r="CW1129" i="2"/>
  <c r="CW1125" i="2"/>
  <c r="CW1121" i="2"/>
  <c r="CW1117" i="2"/>
  <c r="CW1113" i="2"/>
  <c r="CW1109" i="2"/>
  <c r="CW1105" i="2"/>
  <c r="CW1101" i="2"/>
  <c r="CW1097" i="2"/>
  <c r="CW1093" i="2"/>
  <c r="CW1089" i="2"/>
  <c r="CW1085" i="2"/>
  <c r="CW1081" i="2"/>
  <c r="CW1077" i="2"/>
  <c r="CW1073" i="2"/>
  <c r="CW1069" i="2"/>
  <c r="CW1065" i="2"/>
  <c r="CW1061" i="2"/>
  <c r="CW1057" i="2"/>
  <c r="CW1053" i="2"/>
  <c r="CW1049" i="2"/>
  <c r="CW1045" i="2"/>
  <c r="CW1041" i="2"/>
  <c r="CW1037" i="2"/>
  <c r="CW1033" i="2"/>
  <c r="CW1029" i="2"/>
  <c r="CW1025" i="2"/>
  <c r="CW1021" i="2"/>
  <c r="CW1017" i="2"/>
  <c r="CW1013" i="2"/>
  <c r="CW1009" i="2"/>
  <c r="CW1005" i="2"/>
  <c r="CW1001" i="2"/>
  <c r="CW997" i="2"/>
  <c r="CW993" i="2"/>
  <c r="CW989" i="2"/>
  <c r="CW985" i="2"/>
  <c r="CW981" i="2"/>
  <c r="CW977" i="2"/>
  <c r="CW973" i="2"/>
  <c r="CW969" i="2"/>
  <c r="CW965" i="2"/>
  <c r="CW961" i="2"/>
  <c r="CW957" i="2"/>
  <c r="CW953" i="2"/>
  <c r="CW949" i="2"/>
  <c r="CW945" i="2"/>
  <c r="CW941" i="2"/>
  <c r="CW937" i="2"/>
  <c r="CW933" i="2"/>
  <c r="CW929" i="2"/>
  <c r="CW925" i="2"/>
  <c r="CW921" i="2"/>
  <c r="CW917" i="2"/>
  <c r="CW913" i="2"/>
  <c r="CW909" i="2"/>
  <c r="CW905" i="2"/>
  <c r="CW901" i="2"/>
  <c r="CW897" i="2"/>
  <c r="CW893" i="2"/>
  <c r="CW889" i="2"/>
  <c r="CW885" i="2"/>
  <c r="CW881" i="2"/>
  <c r="CW877" i="2"/>
  <c r="CW873" i="2"/>
  <c r="CW869" i="2"/>
  <c r="CW865" i="2"/>
  <c r="CW861" i="2"/>
  <c r="CW857" i="2"/>
  <c r="CW1761" i="2"/>
  <c r="CW1757" i="2"/>
  <c r="CW1753" i="2"/>
  <c r="CW1749" i="2"/>
  <c r="CW1742" i="2"/>
  <c r="CW1738" i="2"/>
  <c r="CW1734" i="2"/>
  <c r="CW1730" i="2"/>
  <c r="CW1726" i="2"/>
  <c r="CW1722" i="2"/>
  <c r="CW1718" i="2"/>
  <c r="CW1714" i="2"/>
  <c r="CW1710" i="2"/>
  <c r="CW1706" i="2"/>
  <c r="CW1702" i="2"/>
  <c r="CW1698" i="2"/>
  <c r="CW1694" i="2"/>
  <c r="CW1690" i="2"/>
  <c r="CW1686" i="2"/>
  <c r="CW1682" i="2"/>
  <c r="CW1678" i="2"/>
  <c r="CW1674" i="2"/>
  <c r="CW1670" i="2"/>
  <c r="CW1666" i="2"/>
  <c r="CW1662" i="2"/>
  <c r="CW1658" i="2"/>
  <c r="CW1654" i="2"/>
  <c r="CW1650" i="2"/>
  <c r="CW1646" i="2"/>
  <c r="CW1642" i="2"/>
  <c r="CW1638" i="2"/>
  <c r="CW1634" i="2"/>
  <c r="CW1630" i="2"/>
  <c r="CW1626" i="2"/>
  <c r="CW1622" i="2"/>
  <c r="CW1618" i="2"/>
  <c r="CW1614" i="2"/>
  <c r="CW1610" i="2"/>
  <c r="CW1606" i="2"/>
  <c r="CW1602" i="2"/>
  <c r="CW1598" i="2"/>
  <c r="CW1594" i="2"/>
  <c r="CW1590" i="2"/>
  <c r="CW1586" i="2"/>
  <c r="CW1582" i="2"/>
  <c r="CW1578" i="2"/>
  <c r="CW1574" i="2"/>
  <c r="CW1570" i="2"/>
  <c r="CW1566" i="2"/>
  <c r="CW1562" i="2"/>
  <c r="CW1558" i="2"/>
  <c r="CW1554" i="2"/>
  <c r="CW1550" i="2"/>
  <c r="CW1546" i="2"/>
  <c r="CW1542" i="2"/>
  <c r="CW1538" i="2"/>
  <c r="CW1534" i="2"/>
  <c r="CW1530" i="2"/>
  <c r="CW1526" i="2"/>
  <c r="CW1522" i="2"/>
  <c r="CW1518" i="2"/>
  <c r="CW1514" i="2"/>
  <c r="CW1510" i="2"/>
  <c r="CW1506" i="2"/>
  <c r="CW1502" i="2"/>
  <c r="CW1498" i="2"/>
  <c r="CW1494" i="2"/>
  <c r="CW1490" i="2"/>
  <c r="CW1486" i="2"/>
  <c r="CW1482" i="2"/>
  <c r="CW1478" i="2"/>
  <c r="CW1474" i="2"/>
  <c r="CW1470" i="2"/>
  <c r="CW1466" i="2"/>
  <c r="CW1462" i="2"/>
  <c r="CW1458" i="2"/>
  <c r="CW1454" i="2"/>
  <c r="CW1450" i="2"/>
  <c r="CW1446" i="2"/>
  <c r="CW1442" i="2"/>
  <c r="CW1438" i="2"/>
  <c r="CW1434" i="2"/>
  <c r="CW1430" i="2"/>
  <c r="CW1426" i="2"/>
  <c r="CW1422" i="2"/>
  <c r="CW1418" i="2"/>
  <c r="CW1414" i="2"/>
  <c r="CW1410" i="2"/>
  <c r="CW1406" i="2"/>
  <c r="CW1402" i="2"/>
  <c r="CW1398" i="2"/>
  <c r="CW1394" i="2"/>
  <c r="CW1390" i="2"/>
  <c r="CW1386" i="2"/>
  <c r="CW1382" i="2"/>
  <c r="CW1378" i="2"/>
  <c r="CW1374" i="2"/>
  <c r="CW1370" i="2"/>
  <c r="CW1366" i="2"/>
  <c r="CW1362" i="2"/>
  <c r="CW1358" i="2"/>
  <c r="CW1354" i="2"/>
  <c r="CW1350" i="2"/>
  <c r="CW1346" i="2"/>
  <c r="CW1342" i="2"/>
  <c r="CW1338" i="2"/>
  <c r="CW1334" i="2"/>
  <c r="CW1330" i="2"/>
  <c r="CW1326" i="2"/>
  <c r="CW1322" i="2"/>
  <c r="CW1318" i="2"/>
  <c r="CW1314" i="2"/>
  <c r="CW1310" i="2"/>
  <c r="CW1306" i="2"/>
  <c r="CW1302" i="2"/>
  <c r="CW1298" i="2"/>
  <c r="CW1294" i="2"/>
  <c r="CW1290" i="2"/>
  <c r="CW1286" i="2"/>
  <c r="CW1282" i="2"/>
  <c r="CW1278" i="2"/>
  <c r="CW1274" i="2"/>
  <c r="CW1270" i="2"/>
  <c r="CW1266" i="2"/>
  <c r="CW1262" i="2"/>
  <c r="CW1258" i="2"/>
  <c r="CW1254" i="2"/>
  <c r="CW1250" i="2"/>
  <c r="CW1246" i="2"/>
  <c r="CW1242" i="2"/>
  <c r="CW1238" i="2"/>
  <c r="CW1234" i="2"/>
  <c r="CW1230" i="2"/>
  <c r="CW1226" i="2"/>
  <c r="CW1222" i="2"/>
  <c r="CW1218" i="2"/>
  <c r="CW1214" i="2"/>
  <c r="CW1210" i="2"/>
  <c r="CW1206" i="2"/>
  <c r="CW1202" i="2"/>
  <c r="CW1198" i="2"/>
  <c r="CW1194" i="2"/>
  <c r="CW1190" i="2"/>
  <c r="CW1186" i="2"/>
  <c r="CW1182" i="2"/>
  <c r="CW1178" i="2"/>
  <c r="CW1174" i="2"/>
  <c r="CW1170" i="2"/>
  <c r="CW1166" i="2"/>
  <c r="CW1162" i="2"/>
  <c r="CW1158" i="2"/>
  <c r="CW1154" i="2"/>
  <c r="CW1150" i="2"/>
  <c r="CW1146" i="2"/>
  <c r="CW1142" i="2"/>
  <c r="CW1138" i="2"/>
  <c r="CW1134" i="2"/>
  <c r="CW1130" i="2"/>
  <c r="CW1126" i="2"/>
  <c r="CW1122" i="2"/>
  <c r="CW1118" i="2"/>
  <c r="CW1114" i="2"/>
  <c r="CW1110" i="2"/>
  <c r="CW1106" i="2"/>
  <c r="CW1102" i="2"/>
  <c r="CW1098" i="2"/>
  <c r="CW1094" i="2"/>
  <c r="CW1090" i="2"/>
  <c r="CW1086" i="2"/>
  <c r="CW1082" i="2"/>
  <c r="CW1078" i="2"/>
  <c r="CW1074" i="2"/>
  <c r="CW1070" i="2"/>
  <c r="CW1066" i="2"/>
  <c r="CW1062" i="2"/>
  <c r="CW1058" i="2"/>
  <c r="CW1054" i="2"/>
  <c r="CW1050" i="2"/>
  <c r="CW1046" i="2"/>
  <c r="CW1042" i="2"/>
  <c r="CW1038" i="2"/>
  <c r="CW1034" i="2"/>
  <c r="CW1030" i="2"/>
  <c r="CW1026" i="2"/>
  <c r="CW1022" i="2"/>
  <c r="CW1018" i="2"/>
  <c r="CW1014" i="2"/>
  <c r="CW1010" i="2"/>
  <c r="CW1006" i="2"/>
  <c r="CW1002" i="2"/>
  <c r="CW998" i="2"/>
  <c r="CW994" i="2"/>
  <c r="CW990" i="2"/>
  <c r="CW986" i="2"/>
  <c r="CW982" i="2"/>
  <c r="CW978" i="2"/>
  <c r="CW974" i="2"/>
  <c r="CW970" i="2"/>
  <c r="CW966" i="2"/>
  <c r="CW962" i="2"/>
  <c r="CW958" i="2"/>
  <c r="CW954" i="2"/>
  <c r="CW950" i="2"/>
  <c r="CW946" i="2"/>
  <c r="CW942" i="2"/>
  <c r="CW938" i="2"/>
  <c r="CW934" i="2"/>
  <c r="CW930" i="2"/>
  <c r="CW926" i="2"/>
  <c r="CW922" i="2"/>
  <c r="CW918" i="2"/>
  <c r="CW914" i="2"/>
  <c r="CW910" i="2"/>
  <c r="CW906" i="2"/>
  <c r="CW902" i="2"/>
  <c r="CW898" i="2"/>
  <c r="CW894" i="2"/>
  <c r="CW890" i="2"/>
  <c r="CW886" i="2"/>
  <c r="CW882" i="2"/>
  <c r="CW878" i="2"/>
  <c r="CW874" i="2"/>
  <c r="CW870" i="2"/>
  <c r="CW866" i="2"/>
  <c r="CW862" i="2"/>
  <c r="CW858" i="2"/>
  <c r="CW853" i="2"/>
  <c r="CW849" i="2"/>
  <c r="CW845" i="2"/>
  <c r="CW841" i="2"/>
  <c r="CW837" i="2"/>
  <c r="CW833" i="2"/>
  <c r="CW829" i="2"/>
  <c r="CW825" i="2"/>
  <c r="CW821" i="2"/>
  <c r="CW817" i="2"/>
  <c r="CW813" i="2"/>
  <c r="CW809" i="2"/>
  <c r="CW805" i="2"/>
  <c r="CW801" i="2"/>
  <c r="CW797" i="2"/>
  <c r="CW793" i="2"/>
  <c r="CW789" i="2"/>
  <c r="CW785" i="2"/>
  <c r="CW781" i="2"/>
  <c r="CW777" i="2"/>
  <c r="CW773" i="2"/>
  <c r="CW769" i="2"/>
  <c r="CW765" i="2"/>
  <c r="CW761" i="2"/>
  <c r="CW757" i="2"/>
  <c r="CW753" i="2"/>
  <c r="CW749" i="2"/>
  <c r="CW745" i="2"/>
  <c r="CW741" i="2"/>
  <c r="CW737" i="2"/>
  <c r="CW733" i="2"/>
  <c r="CW729" i="2"/>
  <c r="CW725" i="2"/>
  <c r="CW721" i="2"/>
  <c r="CW717" i="2"/>
  <c r="CW713" i="2"/>
  <c r="CW709" i="2"/>
  <c r="CW705" i="2"/>
  <c r="CW701" i="2"/>
  <c r="CW697" i="2"/>
  <c r="CW693" i="2"/>
  <c r="CW689" i="2"/>
  <c r="CW685" i="2"/>
  <c r="CW681" i="2"/>
  <c r="CW677" i="2"/>
  <c r="CW673" i="2"/>
  <c r="CW669" i="2"/>
  <c r="CW665" i="2"/>
  <c r="CW661" i="2"/>
  <c r="CW657" i="2"/>
  <c r="CW653" i="2"/>
  <c r="CW649" i="2"/>
  <c r="CW645" i="2"/>
  <c r="CW641" i="2"/>
  <c r="CW637" i="2"/>
  <c r="CW633" i="2"/>
  <c r="CW629" i="2"/>
  <c r="CW625" i="2"/>
  <c r="CW621" i="2"/>
  <c r="CW617" i="2"/>
  <c r="CW613" i="2"/>
  <c r="CW609" i="2"/>
  <c r="CW605" i="2"/>
  <c r="CW601" i="2"/>
  <c r="CW597" i="2"/>
  <c r="CW593" i="2"/>
  <c r="CW589" i="2"/>
  <c r="CW585" i="2"/>
  <c r="CW581" i="2"/>
  <c r="CW577" i="2"/>
  <c r="CW573" i="2"/>
  <c r="CW569" i="2"/>
  <c r="CW565" i="2"/>
  <c r="CW561" i="2"/>
  <c r="CW557" i="2"/>
  <c r="CW553" i="2"/>
  <c r="CW549" i="2"/>
  <c r="CW545" i="2"/>
  <c r="CW541" i="2"/>
  <c r="CW537" i="2"/>
  <c r="CW533" i="2"/>
  <c r="CW529" i="2"/>
  <c r="CW525" i="2"/>
  <c r="CW521" i="2"/>
  <c r="CW517" i="2"/>
  <c r="CW513" i="2"/>
  <c r="CW509" i="2"/>
  <c r="CW505" i="2"/>
  <c r="CW501" i="2"/>
  <c r="CW497" i="2"/>
  <c r="CW493" i="2"/>
  <c r="CW489" i="2"/>
  <c r="CW485" i="2"/>
  <c r="CW481" i="2"/>
  <c r="CW477" i="2"/>
  <c r="CW473" i="2"/>
  <c r="CW469" i="2"/>
  <c r="CW465" i="2"/>
  <c r="CW461" i="2"/>
  <c r="CW457" i="2"/>
  <c r="CW453" i="2"/>
  <c r="CW449" i="2"/>
  <c r="CW445" i="2"/>
  <c r="CW441" i="2"/>
  <c r="CW437" i="2"/>
  <c r="CW433" i="2"/>
  <c r="CW429" i="2"/>
  <c r="CW425" i="2"/>
  <c r="CW421" i="2"/>
  <c r="CW417" i="2"/>
  <c r="CW413" i="2"/>
  <c r="CW409" i="2"/>
  <c r="CW405" i="2"/>
  <c r="CW401" i="2"/>
  <c r="CW397" i="2"/>
  <c r="CW393" i="2"/>
  <c r="CW389" i="2"/>
  <c r="CW385" i="2"/>
  <c r="CW381" i="2"/>
  <c r="CW377" i="2"/>
  <c r="CW373" i="2"/>
  <c r="CW369" i="2"/>
  <c r="CW365" i="2"/>
  <c r="CW361" i="2"/>
  <c r="CW354" i="2"/>
  <c r="CW350" i="2"/>
  <c r="CW346" i="2"/>
  <c r="CW342" i="2"/>
  <c r="CW338" i="2"/>
  <c r="CW334" i="2"/>
  <c r="CW330" i="2"/>
  <c r="CW326" i="2"/>
  <c r="CW322" i="2"/>
  <c r="CW318" i="2"/>
  <c r="CW314" i="2"/>
  <c r="CW310" i="2"/>
  <c r="CW306" i="2"/>
  <c r="CW302" i="2"/>
  <c r="CW298" i="2"/>
  <c r="CW294" i="2"/>
  <c r="CW290" i="2"/>
  <c r="CW286" i="2"/>
  <c r="CW282" i="2"/>
  <c r="CW278" i="2"/>
  <c r="CW274" i="2"/>
  <c r="CW270" i="2"/>
  <c r="CW266" i="2"/>
  <c r="CW262" i="2"/>
  <c r="CW258" i="2"/>
  <c r="CW254" i="2"/>
  <c r="CW250" i="2"/>
  <c r="CW246" i="2"/>
  <c r="CW242" i="2"/>
  <c r="CW238" i="2"/>
  <c r="CW234" i="2"/>
  <c r="CW230" i="2"/>
  <c r="CW226" i="2"/>
  <c r="CW222" i="2"/>
  <c r="CW218" i="2"/>
  <c r="CW214" i="2"/>
  <c r="CW210" i="2"/>
  <c r="CW206" i="2"/>
  <c r="CW202" i="2"/>
  <c r="CW198" i="2"/>
  <c r="CW194" i="2"/>
  <c r="CW190" i="2"/>
  <c r="CW186" i="2"/>
  <c r="CW182" i="2"/>
  <c r="CW178" i="2"/>
  <c r="CW174" i="2"/>
  <c r="CW170" i="2"/>
  <c r="CW166" i="2"/>
  <c r="CW162" i="2"/>
  <c r="CW158" i="2"/>
  <c r="CW154" i="2"/>
  <c r="CW150" i="2"/>
  <c r="CW146" i="2"/>
  <c r="CW142" i="2"/>
  <c r="CW138" i="2"/>
  <c r="CW134" i="2"/>
  <c r="CW130" i="2"/>
  <c r="CW126" i="2"/>
  <c r="CW122" i="2"/>
  <c r="CW118" i="2"/>
  <c r="CW114" i="2"/>
  <c r="CW110" i="2"/>
  <c r="CW106" i="2"/>
  <c r="CW102" i="2"/>
  <c r="CW98" i="2"/>
  <c r="CW94" i="2"/>
  <c r="CW90" i="2"/>
  <c r="CW86" i="2"/>
  <c r="CW82" i="2"/>
  <c r="CW78" i="2"/>
  <c r="CW74" i="2"/>
  <c r="CW70" i="2"/>
  <c r="CW66" i="2"/>
  <c r="CW62" i="2"/>
  <c r="CW58" i="2"/>
  <c r="CW54" i="2"/>
  <c r="CW50" i="2"/>
  <c r="CW46" i="2"/>
  <c r="CW42" i="2"/>
  <c r="CW38" i="2"/>
  <c r="CW34" i="2"/>
  <c r="CW30" i="2"/>
  <c r="CW26" i="2"/>
  <c r="CW22" i="2"/>
  <c r="CW18" i="2"/>
  <c r="CW14" i="2"/>
  <c r="CW340" i="2"/>
  <c r="CW336" i="2"/>
  <c r="CW332" i="2"/>
  <c r="CW328" i="2"/>
  <c r="CW324" i="2"/>
  <c r="CW320" i="2"/>
  <c r="CW316" i="2"/>
  <c r="CW312" i="2"/>
  <c r="CW308" i="2"/>
  <c r="CW304" i="2"/>
  <c r="CW300" i="2"/>
  <c r="CW296" i="2"/>
  <c r="CW292" i="2"/>
  <c r="CW288" i="2"/>
  <c r="CW284" i="2"/>
  <c r="CW280" i="2"/>
  <c r="CW276" i="2"/>
  <c r="CW272" i="2"/>
  <c r="CW268" i="2"/>
  <c r="CW264" i="2"/>
  <c r="CW260" i="2"/>
  <c r="CW256" i="2"/>
  <c r="CW252" i="2"/>
  <c r="CW248" i="2"/>
  <c r="CW244" i="2"/>
  <c r="CW240" i="2"/>
  <c r="CW236" i="2"/>
  <c r="CW232" i="2"/>
  <c r="CW228" i="2"/>
  <c r="CW224" i="2"/>
  <c r="CW220" i="2"/>
  <c r="CW216" i="2"/>
  <c r="CW212" i="2"/>
  <c r="CW208" i="2"/>
  <c r="CW204" i="2"/>
  <c r="CW200" i="2"/>
  <c r="CW196" i="2"/>
  <c r="CW192" i="2"/>
  <c r="CW188" i="2"/>
  <c r="CW184" i="2"/>
  <c r="CW180" i="2"/>
  <c r="CW176" i="2"/>
  <c r="CW172" i="2"/>
  <c r="CW168" i="2"/>
  <c r="CW164" i="2"/>
  <c r="CW160" i="2"/>
  <c r="CW156" i="2"/>
  <c r="CW152" i="2"/>
  <c r="CW148" i="2"/>
  <c r="CW144" i="2"/>
  <c r="CW140" i="2"/>
  <c r="CW136" i="2"/>
  <c r="CW132" i="2"/>
  <c r="CW128" i="2"/>
  <c r="CW124" i="2"/>
  <c r="CW120" i="2"/>
  <c r="CW116" i="2"/>
  <c r="CW112" i="2"/>
  <c r="CW108" i="2"/>
  <c r="CW104" i="2"/>
  <c r="CW100" i="2"/>
  <c r="CW96" i="2"/>
  <c r="CW92" i="2"/>
  <c r="CW88" i="2"/>
  <c r="CW84" i="2"/>
  <c r="CW80" i="2"/>
  <c r="CW76" i="2"/>
  <c r="CW72" i="2"/>
  <c r="CW68" i="2"/>
  <c r="CW64" i="2"/>
  <c r="CW60" i="2"/>
  <c r="CW56" i="2"/>
  <c r="CW52" i="2"/>
  <c r="CW48" i="2"/>
  <c r="CW44" i="2"/>
  <c r="CW40" i="2"/>
  <c r="CW36" i="2"/>
  <c r="CW32" i="2"/>
  <c r="CW28" i="2"/>
  <c r="CW24" i="2"/>
  <c r="CW20" i="2"/>
  <c r="CW16" i="2"/>
  <c r="CW12" i="2"/>
  <c r="CW8" i="2"/>
  <c r="CW584" i="2"/>
  <c r="CW580" i="2"/>
  <c r="CW576" i="2"/>
  <c r="CW572" i="2"/>
  <c r="CW568" i="2"/>
  <c r="CW564" i="2"/>
  <c r="CW560" i="2"/>
  <c r="CW556" i="2"/>
  <c r="CW552" i="2"/>
  <c r="CW548" i="2"/>
  <c r="CW544" i="2"/>
  <c r="CW540" i="2"/>
  <c r="CW536" i="2"/>
  <c r="CW532" i="2"/>
  <c r="CW528" i="2"/>
  <c r="CW524" i="2"/>
  <c r="CW520" i="2"/>
  <c r="CW516" i="2"/>
  <c r="CW512" i="2"/>
  <c r="CW508" i="2"/>
  <c r="CW504" i="2"/>
  <c r="CW500" i="2"/>
  <c r="CW496" i="2"/>
  <c r="CW492" i="2"/>
  <c r="CW488" i="2"/>
  <c r="CW484" i="2"/>
  <c r="CW480" i="2"/>
  <c r="CW476" i="2"/>
  <c r="CW472" i="2"/>
  <c r="CW468" i="2"/>
  <c r="CW464" i="2"/>
  <c r="CW460" i="2"/>
  <c r="CW456" i="2"/>
  <c r="CW452" i="2"/>
  <c r="CW448" i="2"/>
  <c r="CW444" i="2"/>
  <c r="CW440" i="2"/>
  <c r="CW436" i="2"/>
  <c r="CW432" i="2"/>
  <c r="CW428" i="2"/>
  <c r="CW424" i="2"/>
  <c r="CW420" i="2"/>
  <c r="CW416" i="2"/>
  <c r="CW412" i="2"/>
  <c r="CW408" i="2"/>
  <c r="CW404" i="2"/>
  <c r="CW400" i="2"/>
  <c r="CW396" i="2"/>
  <c r="CW392" i="2"/>
  <c r="CW388" i="2"/>
  <c r="CW384" i="2"/>
  <c r="CW380" i="2"/>
  <c r="CW376" i="2"/>
  <c r="CW372" i="2"/>
  <c r="CW368" i="2"/>
  <c r="CW364" i="2"/>
  <c r="CW360" i="2"/>
  <c r="CW357" i="2"/>
  <c r="CW353" i="2"/>
  <c r="CW349" i="2"/>
  <c r="CW345" i="2"/>
  <c r="CW341" i="2"/>
  <c r="CW337" i="2"/>
  <c r="CW333" i="2"/>
  <c r="CW329" i="2"/>
  <c r="CW325" i="2"/>
  <c r="CW321" i="2"/>
  <c r="CW317" i="2"/>
  <c r="CW313" i="2"/>
  <c r="CW309" i="2"/>
  <c r="CW305" i="2"/>
  <c r="CW301" i="2"/>
  <c r="CW297" i="2"/>
  <c r="CW293" i="2"/>
  <c r="CW289" i="2"/>
  <c r="CW285" i="2"/>
  <c r="CW281" i="2"/>
  <c r="CW277" i="2"/>
  <c r="CW273" i="2"/>
  <c r="CW269" i="2"/>
  <c r="CW265" i="2"/>
  <c r="CW261" i="2"/>
  <c r="CW257" i="2"/>
  <c r="CW253" i="2"/>
  <c r="CW249" i="2"/>
  <c r="CW245" i="2"/>
  <c r="CW241" i="2"/>
  <c r="CW237" i="2"/>
  <c r="CW233" i="2"/>
  <c r="CW229" i="2"/>
  <c r="CW225" i="2"/>
  <c r="CW221" i="2"/>
  <c r="CW217" i="2"/>
  <c r="CW213" i="2"/>
  <c r="CW209" i="2"/>
  <c r="CW205" i="2"/>
  <c r="CW201" i="2"/>
  <c r="CW197" i="2"/>
  <c r="CW193" i="2"/>
  <c r="CW189" i="2"/>
  <c r="CW185" i="2"/>
  <c r="CW181" i="2"/>
  <c r="CW177" i="2"/>
  <c r="CW173" i="2"/>
  <c r="CW169" i="2"/>
  <c r="CW165" i="2"/>
  <c r="CW161" i="2"/>
  <c r="CW157" i="2"/>
  <c r="CW153" i="2"/>
  <c r="CW149" i="2"/>
  <c r="CW145" i="2"/>
  <c r="CW141" i="2"/>
  <c r="CW137" i="2"/>
  <c r="CW133" i="2"/>
  <c r="CW129" i="2"/>
  <c r="CW125" i="2"/>
  <c r="CW121" i="2"/>
  <c r="CW117" i="2"/>
  <c r="CW113" i="2"/>
  <c r="CW109" i="2"/>
  <c r="CW105" i="2"/>
  <c r="CW101" i="2"/>
  <c r="CW97" i="2"/>
  <c r="CW93" i="2"/>
  <c r="CW89" i="2"/>
  <c r="CW85" i="2"/>
  <c r="CW81" i="2"/>
  <c r="CW77" i="2"/>
  <c r="CW73" i="2"/>
  <c r="CW69" i="2"/>
  <c r="CW65" i="2"/>
  <c r="CW61" i="2"/>
  <c r="CW57" i="2"/>
  <c r="CW53" i="2"/>
  <c r="CW49" i="2"/>
  <c r="CW45" i="2"/>
  <c r="CW41" i="2"/>
  <c r="CW37" i="2"/>
  <c r="CW33" i="2"/>
  <c r="CW29" i="2"/>
  <c r="CW25" i="2"/>
  <c r="CW21" i="2"/>
  <c r="CW17" i="2"/>
  <c r="CW13" i="2"/>
  <c r="CW9" i="2"/>
  <c r="CW1762" i="2"/>
  <c r="CW1758" i="2"/>
  <c r="CW1754" i="2"/>
  <c r="CW1750" i="2"/>
  <c r="CW1746" i="2"/>
  <c r="CW1743" i="2"/>
  <c r="CW1739" i="2"/>
  <c r="CW1735" i="2"/>
  <c r="CW1731" i="2"/>
  <c r="CW1727" i="2"/>
  <c r="CW1723" i="2"/>
  <c r="CW1719" i="2"/>
  <c r="CW1715" i="2"/>
  <c r="CW1711" i="2"/>
  <c r="CW10" i="2"/>
  <c r="C2" i="8" l="1"/>
  <c r="D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G2" i="8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3604" i="8"/>
  <c r="G3605" i="8"/>
  <c r="G3606" i="8"/>
  <c r="G3607" i="8"/>
  <c r="G3608" i="8"/>
  <c r="G3609" i="8"/>
  <c r="G3610" i="8"/>
  <c r="G3611" i="8"/>
  <c r="G3612" i="8"/>
  <c r="G3613" i="8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628" i="8"/>
  <c r="G3629" i="8"/>
  <c r="G3630" i="8"/>
  <c r="G3631" i="8"/>
  <c r="G3632" i="8"/>
  <c r="G3633" i="8"/>
  <c r="G3634" i="8"/>
  <c r="G3635" i="8"/>
  <c r="G3636" i="8"/>
  <c r="G3637" i="8"/>
  <c r="G3638" i="8"/>
  <c r="G3639" i="8"/>
  <c r="G3640" i="8"/>
  <c r="G3641" i="8"/>
  <c r="G3642" i="8"/>
  <c r="G3643" i="8"/>
  <c r="G3644" i="8"/>
  <c r="G3645" i="8"/>
  <c r="G3646" i="8"/>
  <c r="G3647" i="8"/>
  <c r="G3648" i="8"/>
  <c r="G3649" i="8"/>
  <c r="G3650" i="8"/>
  <c r="G3651" i="8"/>
  <c r="G3652" i="8"/>
  <c r="G3653" i="8"/>
  <c r="G3654" i="8"/>
  <c r="G3655" i="8"/>
  <c r="G3656" i="8"/>
  <c r="G3657" i="8"/>
  <c r="G3658" i="8"/>
  <c r="G3659" i="8"/>
  <c r="G3660" i="8"/>
  <c r="G3661" i="8"/>
  <c r="G3662" i="8"/>
  <c r="G3663" i="8"/>
  <c r="G3664" i="8"/>
  <c r="G3665" i="8"/>
  <c r="G3666" i="8"/>
  <c r="G3667" i="8"/>
  <c r="G3668" i="8"/>
  <c r="G3669" i="8"/>
  <c r="G3670" i="8"/>
  <c r="G3671" i="8"/>
  <c r="G3672" i="8"/>
  <c r="G3673" i="8"/>
  <c r="G3674" i="8"/>
  <c r="G3675" i="8"/>
  <c r="G3676" i="8"/>
  <c r="G3677" i="8"/>
  <c r="G3678" i="8"/>
  <c r="G3679" i="8"/>
  <c r="G3680" i="8"/>
  <c r="G3681" i="8"/>
  <c r="G3682" i="8"/>
  <c r="G3683" i="8"/>
  <c r="G3684" i="8"/>
  <c r="G3685" i="8"/>
  <c r="G3686" i="8"/>
  <c r="G3687" i="8"/>
  <c r="G3688" i="8"/>
  <c r="G3689" i="8"/>
  <c r="G3690" i="8"/>
  <c r="G3691" i="8"/>
  <c r="G3692" i="8"/>
  <c r="G3693" i="8"/>
  <c r="G3694" i="8"/>
  <c r="G3695" i="8"/>
  <c r="G3696" i="8"/>
  <c r="G3697" i="8"/>
  <c r="G3698" i="8"/>
  <c r="G3699" i="8"/>
  <c r="G3700" i="8"/>
  <c r="G3701" i="8"/>
  <c r="G3702" i="8"/>
  <c r="G3703" i="8"/>
  <c r="G3704" i="8"/>
  <c r="G3705" i="8"/>
  <c r="G3706" i="8"/>
  <c r="G3707" i="8"/>
  <c r="G3708" i="8"/>
  <c r="G3709" i="8"/>
  <c r="G3710" i="8"/>
  <c r="G3711" i="8"/>
  <c r="G3712" i="8"/>
  <c r="G3713" i="8"/>
  <c r="G3714" i="8"/>
  <c r="G3715" i="8"/>
  <c r="G3716" i="8"/>
  <c r="G3717" i="8"/>
  <c r="G3718" i="8"/>
  <c r="G3719" i="8"/>
  <c r="G3720" i="8"/>
  <c r="G3721" i="8"/>
  <c r="G3722" i="8"/>
  <c r="G3723" i="8"/>
  <c r="G3724" i="8"/>
  <c r="G3725" i="8"/>
  <c r="G3726" i="8"/>
  <c r="G3727" i="8"/>
  <c r="G3728" i="8"/>
  <c r="G3729" i="8"/>
  <c r="G3730" i="8"/>
  <c r="G3731" i="8"/>
  <c r="G3732" i="8"/>
  <c r="G3733" i="8"/>
  <c r="G3734" i="8"/>
  <c r="G3735" i="8"/>
  <c r="G3736" i="8"/>
  <c r="G3737" i="8"/>
  <c r="G3738" i="8"/>
  <c r="G3739" i="8"/>
  <c r="G3740" i="8"/>
  <c r="G3741" i="8"/>
  <c r="G3742" i="8"/>
  <c r="G3743" i="8"/>
  <c r="G3744" i="8"/>
  <c r="G3745" i="8"/>
  <c r="G3746" i="8"/>
  <c r="G3747" i="8"/>
  <c r="G3748" i="8"/>
  <c r="G3749" i="8"/>
  <c r="G3750" i="8"/>
  <c r="G3751" i="8"/>
  <c r="G3752" i="8"/>
  <c r="G3753" i="8"/>
  <c r="G3754" i="8"/>
  <c r="G3755" i="8"/>
  <c r="G3756" i="8"/>
  <c r="G3757" i="8"/>
  <c r="G3758" i="8"/>
  <c r="G3759" i="8"/>
  <c r="G3760" i="8"/>
  <c r="G3761" i="8"/>
  <c r="G3762" i="8"/>
  <c r="G3763" i="8"/>
  <c r="G3764" i="8"/>
  <c r="G3765" i="8"/>
  <c r="G3766" i="8"/>
  <c r="G3767" i="8"/>
  <c r="G3768" i="8"/>
  <c r="G3769" i="8"/>
  <c r="G3770" i="8"/>
  <c r="G3771" i="8"/>
  <c r="G3772" i="8"/>
  <c r="G3773" i="8"/>
  <c r="G3774" i="8"/>
  <c r="G3775" i="8"/>
  <c r="G3776" i="8"/>
  <c r="G3777" i="8"/>
  <c r="G3778" i="8"/>
  <c r="G3779" i="8"/>
  <c r="G3780" i="8"/>
  <c r="G3781" i="8"/>
  <c r="G3782" i="8"/>
  <c r="G3783" i="8"/>
  <c r="G3784" i="8"/>
  <c r="G3785" i="8"/>
  <c r="G3786" i="8"/>
  <c r="G3787" i="8"/>
  <c r="G3788" i="8"/>
  <c r="G3789" i="8"/>
  <c r="G3790" i="8"/>
  <c r="G3791" i="8"/>
  <c r="G3792" i="8"/>
  <c r="G3793" i="8"/>
  <c r="G3794" i="8"/>
  <c r="G3795" i="8"/>
  <c r="G3796" i="8"/>
  <c r="G3797" i="8"/>
  <c r="G3798" i="8"/>
  <c r="G3799" i="8"/>
  <c r="G3800" i="8"/>
  <c r="G3801" i="8"/>
  <c r="G3802" i="8"/>
  <c r="G3803" i="8"/>
  <c r="G3804" i="8"/>
  <c r="G3805" i="8"/>
  <c r="G3806" i="8"/>
  <c r="G3807" i="8"/>
  <c r="G3808" i="8"/>
  <c r="G3809" i="8"/>
  <c r="G3810" i="8"/>
  <c r="G3811" i="8"/>
  <c r="G3812" i="8"/>
  <c r="G3813" i="8"/>
  <c r="G3814" i="8"/>
  <c r="G3815" i="8"/>
  <c r="G3816" i="8"/>
  <c r="G3817" i="8"/>
  <c r="G3818" i="8"/>
  <c r="G3819" i="8"/>
  <c r="G3820" i="8"/>
  <c r="G3821" i="8"/>
  <c r="G3822" i="8"/>
  <c r="G3823" i="8"/>
  <c r="G3824" i="8"/>
  <c r="G3825" i="8"/>
  <c r="G3826" i="8"/>
  <c r="G3827" i="8"/>
  <c r="G3828" i="8"/>
  <c r="G3829" i="8"/>
  <c r="G3830" i="8"/>
  <c r="G3831" i="8"/>
  <c r="G3832" i="8"/>
  <c r="G3833" i="8"/>
  <c r="G3834" i="8"/>
  <c r="G3835" i="8"/>
  <c r="G3836" i="8"/>
  <c r="G3837" i="8"/>
  <c r="G3838" i="8"/>
  <c r="G3839" i="8"/>
  <c r="G3840" i="8"/>
  <c r="G3841" i="8"/>
  <c r="G3842" i="8"/>
  <c r="G3843" i="8"/>
  <c r="G3844" i="8"/>
  <c r="G3845" i="8"/>
  <c r="G3846" i="8"/>
  <c r="G3847" i="8"/>
  <c r="G3848" i="8"/>
  <c r="G3849" i="8"/>
  <c r="G3850" i="8"/>
  <c r="G3851" i="8"/>
  <c r="G3852" i="8"/>
  <c r="G3853" i="8"/>
  <c r="G3854" i="8"/>
  <c r="G3855" i="8"/>
  <c r="G3856" i="8"/>
  <c r="G3857" i="8"/>
  <c r="G3858" i="8"/>
  <c r="G3859" i="8"/>
  <c r="G3860" i="8"/>
  <c r="G3861" i="8"/>
  <c r="G3862" i="8"/>
  <c r="G3863" i="8"/>
  <c r="G3864" i="8"/>
  <c r="G3865" i="8"/>
  <c r="G3866" i="8"/>
  <c r="G3867" i="8"/>
  <c r="G3868" i="8"/>
  <c r="G3869" i="8"/>
  <c r="G3870" i="8"/>
  <c r="G3871" i="8"/>
  <c r="G3872" i="8"/>
  <c r="G3873" i="8"/>
  <c r="G3874" i="8"/>
  <c r="G3875" i="8"/>
  <c r="G3876" i="8"/>
  <c r="G3877" i="8"/>
  <c r="G3878" i="8"/>
  <c r="G3879" i="8"/>
  <c r="G3880" i="8"/>
  <c r="G3881" i="8"/>
  <c r="G3882" i="8"/>
  <c r="G3883" i="8"/>
  <c r="G3884" i="8"/>
  <c r="G3885" i="8"/>
  <c r="G3886" i="8"/>
  <c r="G3887" i="8"/>
  <c r="G3888" i="8"/>
  <c r="G3889" i="8"/>
  <c r="G3890" i="8"/>
  <c r="G3891" i="8"/>
  <c r="G3892" i="8"/>
  <c r="G3893" i="8"/>
  <c r="G3894" i="8"/>
  <c r="G3895" i="8"/>
  <c r="G3896" i="8"/>
  <c r="G3897" i="8"/>
  <c r="G3898" i="8"/>
  <c r="G3899" i="8"/>
  <c r="G3900" i="8"/>
  <c r="G3901" i="8"/>
  <c r="G3902" i="8"/>
  <c r="G3903" i="8"/>
  <c r="G3904" i="8"/>
  <c r="G3905" i="8"/>
  <c r="G3906" i="8"/>
  <c r="G3907" i="8"/>
  <c r="G3908" i="8"/>
  <c r="G3909" i="8"/>
  <c r="G3910" i="8"/>
  <c r="G3911" i="8"/>
  <c r="G3912" i="8"/>
  <c r="G3913" i="8"/>
  <c r="G3914" i="8"/>
  <c r="G3915" i="8"/>
  <c r="G3916" i="8"/>
  <c r="G3917" i="8"/>
  <c r="G3918" i="8"/>
  <c r="G3919" i="8"/>
  <c r="G3920" i="8"/>
  <c r="G3921" i="8"/>
  <c r="G3922" i="8"/>
  <c r="G3923" i="8"/>
  <c r="G3924" i="8"/>
  <c r="G3925" i="8"/>
  <c r="G3926" i="8"/>
  <c r="G3927" i="8"/>
  <c r="G3928" i="8"/>
  <c r="G3929" i="8"/>
  <c r="G3930" i="8"/>
  <c r="G3931" i="8"/>
  <c r="G3932" i="8"/>
  <c r="G3933" i="8"/>
  <c r="G3934" i="8"/>
  <c r="G3935" i="8"/>
  <c r="G3936" i="8"/>
  <c r="G3937" i="8"/>
  <c r="G3938" i="8"/>
  <c r="G3939" i="8"/>
  <c r="G3940" i="8"/>
  <c r="G3941" i="8"/>
  <c r="G3942" i="8"/>
  <c r="G3943" i="8"/>
  <c r="G3944" i="8"/>
  <c r="G3945" i="8"/>
  <c r="G3946" i="8"/>
  <c r="G3947" i="8"/>
  <c r="G3948" i="8"/>
  <c r="G3949" i="8"/>
  <c r="G3950" i="8"/>
  <c r="G3951" i="8"/>
  <c r="G3952" i="8"/>
  <c r="G3953" i="8"/>
  <c r="G3954" i="8"/>
  <c r="G3955" i="8"/>
  <c r="G3956" i="8"/>
  <c r="G3957" i="8"/>
  <c r="G3958" i="8"/>
  <c r="G3959" i="8"/>
  <c r="G3960" i="8"/>
  <c r="G3961" i="8"/>
  <c r="G3962" i="8"/>
  <c r="G3963" i="8"/>
  <c r="G3964" i="8"/>
  <c r="G3965" i="8"/>
  <c r="G3966" i="8"/>
  <c r="G3967" i="8"/>
  <c r="G3968" i="8"/>
  <c r="G3969" i="8"/>
  <c r="G3970" i="8"/>
  <c r="G3971" i="8"/>
  <c r="G3972" i="8"/>
  <c r="G3973" i="8"/>
  <c r="G3974" i="8"/>
  <c r="G3975" i="8"/>
  <c r="G3976" i="8"/>
  <c r="G3977" i="8"/>
  <c r="G3978" i="8"/>
  <c r="G3979" i="8"/>
  <c r="G3980" i="8"/>
  <c r="G3981" i="8"/>
  <c r="G3982" i="8"/>
  <c r="G3983" i="8"/>
  <c r="G3984" i="8"/>
  <c r="G3985" i="8"/>
  <c r="G3986" i="8"/>
  <c r="G3987" i="8"/>
  <c r="G3988" i="8"/>
  <c r="G3989" i="8"/>
  <c r="G3990" i="8"/>
  <c r="G3991" i="8"/>
  <c r="G3992" i="8"/>
  <c r="G3993" i="8"/>
  <c r="G3994" i="8"/>
  <c r="G3995" i="8"/>
  <c r="G3996" i="8"/>
  <c r="G3997" i="8"/>
  <c r="G3998" i="8"/>
  <c r="G3999" i="8"/>
  <c r="G4000" i="8"/>
  <c r="G4001" i="8"/>
  <c r="G4002" i="8"/>
  <c r="G4003" i="8"/>
  <c r="G4004" i="8"/>
  <c r="G4005" i="8"/>
  <c r="G4006" i="8"/>
  <c r="G4007" i="8"/>
  <c r="G4008" i="8"/>
  <c r="G4009" i="8"/>
  <c r="G4010" i="8"/>
  <c r="G4011" i="8"/>
  <c r="G4012" i="8"/>
  <c r="G4013" i="8"/>
  <c r="G4014" i="8"/>
  <c r="G4015" i="8"/>
  <c r="G4016" i="8"/>
  <c r="G4017" i="8"/>
  <c r="G4018" i="8"/>
  <c r="G4019" i="8"/>
  <c r="G4020" i="8"/>
  <c r="G4021" i="8"/>
  <c r="G4022" i="8"/>
  <c r="G4023" i="8"/>
  <c r="G4024" i="8"/>
  <c r="G4025" i="8"/>
  <c r="G4026" i="8"/>
  <c r="G4027" i="8"/>
  <c r="G4028" i="8"/>
  <c r="G4029" i="8"/>
  <c r="G4030" i="8"/>
  <c r="G4031" i="8"/>
  <c r="G4032" i="8"/>
  <c r="G4033" i="8"/>
  <c r="G4034" i="8"/>
  <c r="G4035" i="8"/>
  <c r="G4036" i="8"/>
  <c r="G4037" i="8"/>
  <c r="G4038" i="8"/>
  <c r="G4039" i="8"/>
  <c r="G4040" i="8"/>
  <c r="G4041" i="8"/>
  <c r="G4042" i="8"/>
  <c r="G4043" i="8"/>
  <c r="G4044" i="8"/>
  <c r="G4045" i="8"/>
  <c r="G4046" i="8"/>
  <c r="G4047" i="8"/>
  <c r="G4048" i="8"/>
  <c r="G4049" i="8"/>
  <c r="G4050" i="8"/>
  <c r="G4051" i="8"/>
  <c r="G4052" i="8"/>
  <c r="G4053" i="8"/>
  <c r="G4054" i="8"/>
  <c r="G4055" i="8"/>
  <c r="G4056" i="8"/>
  <c r="G4057" i="8"/>
  <c r="G4058" i="8"/>
  <c r="G4059" i="8"/>
  <c r="G4060" i="8"/>
  <c r="G4061" i="8"/>
  <c r="G4062" i="8"/>
  <c r="G4063" i="8"/>
  <c r="G4064" i="8"/>
  <c r="G4065" i="8"/>
  <c r="G4066" i="8"/>
  <c r="G4067" i="8"/>
  <c r="G4068" i="8"/>
  <c r="G4069" i="8"/>
  <c r="G4070" i="8"/>
  <c r="G4071" i="8"/>
  <c r="G4072" i="8"/>
  <c r="G4073" i="8"/>
  <c r="G4074" i="8"/>
  <c r="G4075" i="8"/>
  <c r="G4076" i="8"/>
  <c r="G4077" i="8"/>
  <c r="G4078" i="8"/>
  <c r="G4079" i="8"/>
  <c r="G4080" i="8"/>
  <c r="G4081" i="8"/>
  <c r="G4082" i="8"/>
  <c r="G4083" i="8"/>
  <c r="G4084" i="8"/>
  <c r="G4085" i="8"/>
  <c r="G4086" i="8"/>
  <c r="G4087" i="8"/>
  <c r="G4088" i="8"/>
  <c r="G4089" i="8"/>
  <c r="G4090" i="8"/>
  <c r="G4091" i="8"/>
  <c r="G4092" i="8"/>
  <c r="G4093" i="8"/>
  <c r="G4094" i="8"/>
  <c r="G4095" i="8"/>
  <c r="G4096" i="8"/>
  <c r="G4097" i="8"/>
  <c r="G4098" i="8"/>
  <c r="G4099" i="8"/>
  <c r="G4100" i="8"/>
  <c r="G4101" i="8"/>
  <c r="G4102" i="8"/>
  <c r="G4103" i="8"/>
  <c r="G4104" i="8"/>
  <c r="G4105" i="8"/>
  <c r="G4106" i="8"/>
  <c r="G4107" i="8"/>
  <c r="G4108" i="8"/>
  <c r="G4109" i="8"/>
  <c r="G4110" i="8"/>
  <c r="G4111" i="8"/>
  <c r="G4112" i="8"/>
  <c r="G4113" i="8"/>
  <c r="G4114" i="8"/>
  <c r="G4115" i="8"/>
  <c r="G4116" i="8"/>
  <c r="G4117" i="8"/>
  <c r="G4118" i="8"/>
  <c r="G4119" i="8"/>
  <c r="G4120" i="8"/>
  <c r="G4121" i="8"/>
  <c r="G4122" i="8"/>
  <c r="G4123" i="8"/>
  <c r="G4124" i="8"/>
  <c r="G4125" i="8"/>
  <c r="G4126" i="8"/>
  <c r="G4127" i="8"/>
  <c r="G4128" i="8"/>
  <c r="G4129" i="8"/>
  <c r="G4130" i="8"/>
  <c r="G4131" i="8"/>
  <c r="G4132" i="8"/>
  <c r="G4133" i="8"/>
  <c r="G4134" i="8"/>
  <c r="G4135" i="8"/>
  <c r="G4136" i="8"/>
  <c r="G4137" i="8"/>
  <c r="G4138" i="8"/>
  <c r="G4139" i="8"/>
  <c r="G4140" i="8"/>
  <c r="G4141" i="8"/>
  <c r="G4142" i="8"/>
  <c r="G4143" i="8"/>
  <c r="G4144" i="8"/>
  <c r="G4145" i="8"/>
  <c r="G4146" i="8"/>
  <c r="G4147" i="8"/>
  <c r="G4148" i="8"/>
  <c r="G4149" i="8"/>
  <c r="G4150" i="8"/>
  <c r="G4151" i="8"/>
  <c r="G4152" i="8"/>
  <c r="G4153" i="8"/>
  <c r="G4154" i="8"/>
  <c r="G4155" i="8"/>
  <c r="G4156" i="8"/>
  <c r="G4157" i="8"/>
  <c r="G4158" i="8"/>
  <c r="G4159" i="8"/>
  <c r="G4160" i="8"/>
  <c r="G4161" i="8"/>
  <c r="G4162" i="8"/>
  <c r="G4163" i="8"/>
  <c r="G4164" i="8"/>
  <c r="G4165" i="8"/>
  <c r="G4166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</calcChain>
</file>

<file path=xl/sharedStrings.xml><?xml version="1.0" encoding="utf-8"?>
<sst xmlns="http://schemas.openxmlformats.org/spreadsheetml/2006/main" count="33404" uniqueCount="4402">
  <si>
    <t>Operatives Ergebnis</t>
  </si>
  <si>
    <t>A</t>
  </si>
  <si>
    <t>BILAN</t>
  </si>
  <si>
    <t>Actif</t>
  </si>
  <si>
    <t>TDC008</t>
  </si>
  <si>
    <t>Répartition par monnaies</t>
  </si>
  <si>
    <t>TDI0510</t>
  </si>
  <si>
    <t>CHF</t>
  </si>
  <si>
    <t>TDI0520</t>
  </si>
  <si>
    <t>EUR</t>
  </si>
  <si>
    <t>TDI0530</t>
  </si>
  <si>
    <t>USD</t>
  </si>
  <si>
    <t>TDI0540</t>
  </si>
  <si>
    <t>GBP</t>
  </si>
  <si>
    <t>TDI0550</t>
  </si>
  <si>
    <t>JPY</t>
  </si>
  <si>
    <t>TDI0560</t>
  </si>
  <si>
    <t>Autres</t>
  </si>
  <si>
    <t>100000000MCV</t>
  </si>
  <si>
    <t>Actif - Valeur proche du marché</t>
  </si>
  <si>
    <t>Placements de capitaux (sans assurance vie liée à des participations)</t>
  </si>
  <si>
    <t>101000000MCV</t>
  </si>
  <si>
    <t>Placements de capitaux (sans assurance vie liée à des participations) - Valeur proche du marché</t>
  </si>
  <si>
    <t>TDD002</t>
  </si>
  <si>
    <t>Saisie des placements non librement disponibles (la fortune liée ne doit pas être prise en compte)</t>
  </si>
  <si>
    <t>TDI0900</t>
  </si>
  <si>
    <t>Immeubles</t>
  </si>
  <si>
    <t>TDI0910</t>
  </si>
  <si>
    <t>Participations du groupe</t>
  </si>
  <si>
    <t>TDI0915</t>
  </si>
  <si>
    <t>Titres à revenu fixe</t>
  </si>
  <si>
    <t>TDI0920</t>
  </si>
  <si>
    <t>Prêts</t>
  </si>
  <si>
    <t>TDI0925</t>
  </si>
  <si>
    <t>Prêts hypothécaires</t>
  </si>
  <si>
    <t>TDI0930</t>
  </si>
  <si>
    <t>Actions</t>
  </si>
  <si>
    <t>TDI0940</t>
  </si>
  <si>
    <t>Placements collectifs</t>
  </si>
  <si>
    <t>TDI0945</t>
  </si>
  <si>
    <t>Placements alternatifs</t>
  </si>
  <si>
    <t>TDI0960</t>
  </si>
  <si>
    <t>Autres placements</t>
  </si>
  <si>
    <t>TDD020</t>
  </si>
  <si>
    <t>Total des montants saisis sous forme de fonds à investisseur unique (valeur comptable et "net asset value")</t>
  </si>
  <si>
    <t>TDI1880</t>
  </si>
  <si>
    <t>Total des montants saisis sous forme de fonds à investisseur unique (valeur comptable)</t>
  </si>
  <si>
    <t>TDI1890</t>
  </si>
  <si>
    <t>Total des montants saisis sous forme de fonds à investisseur unique (net asset value)</t>
  </si>
  <si>
    <t>TDD021</t>
  </si>
  <si>
    <t>Caution des succursales étrangères</t>
  </si>
  <si>
    <t>Immeubles de placement</t>
  </si>
  <si>
    <t>101100000MCV</t>
  </si>
  <si>
    <t>Immeubles de placement - Valeur proche du marché</t>
  </si>
  <si>
    <t>Immeubles d'habitation</t>
  </si>
  <si>
    <t>101110000MCV</t>
  </si>
  <si>
    <t>Immeubles d'habitation - Valeur proche du marché</t>
  </si>
  <si>
    <t>Maisons individuelles</t>
  </si>
  <si>
    <t>Amortissements et corrections de valeur immeubles d'habitation</t>
  </si>
  <si>
    <t>Immeubles locatifs</t>
  </si>
  <si>
    <t>Amortissements et corrections de valeur immeubles locatifs</t>
  </si>
  <si>
    <t>Propriétés par étages</t>
  </si>
  <si>
    <t>Amortissements et corrections de valeur propriétés par étages</t>
  </si>
  <si>
    <t>Immeubles d'habitation (seulement réassureurs et succursales à l'étranger)</t>
  </si>
  <si>
    <t>101110400MCV</t>
  </si>
  <si>
    <t>Immeubles d'habitation (réass. et succ.) - Valeur proche du marché</t>
  </si>
  <si>
    <t>Amortissements et corrections de valeur immeubles d'habitation (réass. et succ.)</t>
  </si>
  <si>
    <t>101110900MF</t>
  </si>
  <si>
    <t>Maisons individuelles et immeubles locatifs</t>
  </si>
  <si>
    <t>Bâtiments administratifs et à usage de bureaux</t>
  </si>
  <si>
    <t>101120100MCV</t>
  </si>
  <si>
    <t>Bâtiments administratifs et à usage de bureaux - Valeur proche du marché</t>
  </si>
  <si>
    <t>Amortissements et corrections de valeur bâtiments administratifs</t>
  </si>
  <si>
    <t>Immeubles avec utilisation mixte</t>
  </si>
  <si>
    <t>101130000MCV</t>
  </si>
  <si>
    <t>Immeubles avec utilisation mixte - Valeur proche du marché</t>
  </si>
  <si>
    <t>Immeubles avec utilisation mixte (part non attribuable &lt;= 30%)</t>
  </si>
  <si>
    <t>Amortissements et corrections de valeur immeubles avec utilisation mixte (part non attribuable &lt;= 30%)</t>
  </si>
  <si>
    <t>Immeubles avec utilisation mixte: part de surface de vente dans une zone de centre urbain</t>
  </si>
  <si>
    <t>Amortissements et corrections de valeur immeubles avec utilisation mixte: part de surface de vente dans une zone de centre urbain</t>
  </si>
  <si>
    <t>Autres immeubles</t>
  </si>
  <si>
    <t>101140000MCV</t>
  </si>
  <si>
    <t>Autres immeubles - Valeur proche du marché</t>
  </si>
  <si>
    <t>Objets avec droits de superficie (accordés par l'assureur)</t>
  </si>
  <si>
    <t>Amortissements et corrections de valeur objets avec droits de superficie (accordés par l'assureur)</t>
  </si>
  <si>
    <t>Objets avec droits de superficie (reçus par l'assureur)</t>
  </si>
  <si>
    <t>Amortissements et corrections de valeur objets avec droits de superficie (reçus par l'assureur)</t>
  </si>
  <si>
    <t>Immeubles divers</t>
  </si>
  <si>
    <t>Amortissements et corrections de valeur immeubles divers</t>
  </si>
  <si>
    <t>Autres immeubles (seulement réassureurs et succursales à l'étranger)</t>
  </si>
  <si>
    <t>101140400MCV</t>
  </si>
  <si>
    <t>Autres immeubles (réass. et succ.) - Valeur proche du marché</t>
  </si>
  <si>
    <t>Amortissements et corrections de valeur autres immeubles (réass. et succ.)</t>
  </si>
  <si>
    <t>Immeubles en construction</t>
  </si>
  <si>
    <t>101150100MCV</t>
  </si>
  <si>
    <t>Immeubles en construction - Valeur proche du marché</t>
  </si>
  <si>
    <t>Corrections de valeur immeubles en construction</t>
  </si>
  <si>
    <t>Terrain à construire</t>
  </si>
  <si>
    <t>101160100MCV</t>
  </si>
  <si>
    <t>Terrain à construire - Valeur proche du marché</t>
  </si>
  <si>
    <t>Corrections de valeur terrain à construire</t>
  </si>
  <si>
    <t>Participations</t>
  </si>
  <si>
    <t>101200000MCV</t>
  </si>
  <si>
    <t>Participations - Valeur proche du marché</t>
  </si>
  <si>
    <t>Participations: part &gt;50%</t>
  </si>
  <si>
    <t>ADC005</t>
  </si>
  <si>
    <t>Répartition coté/non coté</t>
  </si>
  <si>
    <t>ADI0120</t>
  </si>
  <si>
    <t>Coté(e)</t>
  </si>
  <si>
    <t>ADI0130</t>
  </si>
  <si>
    <t>Non coté(e)</t>
  </si>
  <si>
    <t>101200100MCV</t>
  </si>
  <si>
    <t>Participations: part &gt;50% - Valeur proche du marché</t>
  </si>
  <si>
    <t>Corrections de valeur participations: part &gt;50%</t>
  </si>
  <si>
    <t>Participations: part &gt;20% à 50%</t>
  </si>
  <si>
    <t>101200200MCV</t>
  </si>
  <si>
    <t>Participations: part &gt;20% à 50% - Valeur proche du marché</t>
  </si>
  <si>
    <t>Corrections de valeur participations: part &gt;20% à 50%</t>
  </si>
  <si>
    <t>TDC010</t>
  </si>
  <si>
    <t>Répartition par catégorie de rating</t>
  </si>
  <si>
    <t>TDI1840</t>
  </si>
  <si>
    <t>Catégorie de rating: AA- et plus</t>
  </si>
  <si>
    <t>TDI1850</t>
  </si>
  <si>
    <t>Catégorie de rating: A- jusqu'à  A+ inclus</t>
  </si>
  <si>
    <t>TDI1860</t>
  </si>
  <si>
    <t>Catégorie de rating: BBB- jusqu'à BBB+ inclus</t>
  </si>
  <si>
    <t>TDI1870</t>
  </si>
  <si>
    <t>Catégorie de rating: inférieure ou pas de rating</t>
  </si>
  <si>
    <t>TDC003</t>
  </si>
  <si>
    <t>Répartition par dates d'échéance</t>
  </si>
  <si>
    <t>TDI1650</t>
  </si>
  <si>
    <t>Echéance: année d'exercice +1</t>
  </si>
  <si>
    <t>TDI1660</t>
  </si>
  <si>
    <t>Echéance: année d'exercice +2</t>
  </si>
  <si>
    <t>TDI1670</t>
  </si>
  <si>
    <t xml:space="preserve">Echéance: année d'exercice +3 </t>
  </si>
  <si>
    <t>TDI1680</t>
  </si>
  <si>
    <t>Echéance: année d'exercice +4</t>
  </si>
  <si>
    <t>TDI1690</t>
  </si>
  <si>
    <t>Echéance: année d'exercice +5</t>
  </si>
  <si>
    <t>TDI1700</t>
  </si>
  <si>
    <t>Echéance: année d'exercice +6 à +10</t>
  </si>
  <si>
    <t>TDI1710</t>
  </si>
  <si>
    <t>Echéance: année d'exercice +11 et plus</t>
  </si>
  <si>
    <t>TDI1715</t>
  </si>
  <si>
    <t>Sans échéance</t>
  </si>
  <si>
    <t>101300000MCV</t>
  </si>
  <si>
    <t>Titres à revenu fixe - Valeur proche du marché</t>
  </si>
  <si>
    <t>Emprunts publics et de banques centrales</t>
  </si>
  <si>
    <t>101300100MCV</t>
  </si>
  <si>
    <t>Emprunts publics et de banques centrales - Valeur proche du marché</t>
  </si>
  <si>
    <t>Corrections de valeur emprunts publics et de banques centrales</t>
  </si>
  <si>
    <t>Emprunts d'entreprises</t>
  </si>
  <si>
    <t>101300200MCV</t>
  </si>
  <si>
    <t>Emprunts d'entreprises - Valeur proche du marché</t>
  </si>
  <si>
    <t>Corrections de valeur emprunts d'entreprises</t>
  </si>
  <si>
    <t>Lettres de gage/Cover Bonds</t>
  </si>
  <si>
    <t>101300300MCV</t>
  </si>
  <si>
    <t>Lettres de gage/Cover Bonds - Valeur proche du marché</t>
  </si>
  <si>
    <t>Corrections de valeur lettres de gage/Cover Bonds</t>
  </si>
  <si>
    <t>Emprunts convertibles</t>
  </si>
  <si>
    <t>101300400MCV</t>
  </si>
  <si>
    <t>Emprunts convertibles - Valeur proche du marché</t>
  </si>
  <si>
    <t>Corrections de valeur emprunts convertibles</t>
  </si>
  <si>
    <t>Autre emprunts</t>
  </si>
  <si>
    <t>101310000MCV</t>
  </si>
  <si>
    <t>Autres emprunts - Valeur de marché</t>
  </si>
  <si>
    <t>Emprunts à option</t>
  </si>
  <si>
    <t>Corrections de valeur emprunts à option</t>
  </si>
  <si>
    <t>Emprunts supranationaux</t>
  </si>
  <si>
    <t>Corrections de valeur emprunts supranationaux</t>
  </si>
  <si>
    <t>Instruments hybrides</t>
  </si>
  <si>
    <t>Corrections de valeur instruments hybrides</t>
  </si>
  <si>
    <t>101310900MF</t>
  </si>
  <si>
    <t>Emprunts synthétiques, placements répliqués</t>
  </si>
  <si>
    <t>101400000MCV</t>
  </si>
  <si>
    <t>Prêts - Valeur proche du marché</t>
  </si>
  <si>
    <t>Prêts subordonnés et divers</t>
  </si>
  <si>
    <t>101400100MCV</t>
  </si>
  <si>
    <t>Prêts subordonnés et divers - Valeur proche du marché</t>
  </si>
  <si>
    <t>Corrections de valeur prêts subordonnés et divers</t>
  </si>
  <si>
    <t>Prêts sur police</t>
  </si>
  <si>
    <t>101410000MCV</t>
  </si>
  <si>
    <t>Prêts sur police - Valeur proche du marché</t>
  </si>
  <si>
    <t>Prêts sur police - assurance individuelle</t>
  </si>
  <si>
    <t>Corrections de valeur prêts sur police - assurance individuelle</t>
  </si>
  <si>
    <t>Prêts sur police - assurance collective</t>
  </si>
  <si>
    <t>Corrections de valeur prêts sur police - assurance collective</t>
  </si>
  <si>
    <t>101420900MF</t>
  </si>
  <si>
    <t>Créances inscrites au libre de la dette publique</t>
  </si>
  <si>
    <t>Hypothèques</t>
  </si>
  <si>
    <t>101500000MCV</t>
  </si>
  <si>
    <t>Hypothèques - Valeur proche du marché</t>
  </si>
  <si>
    <t>Hypothèques sur maisons individuelles et immeubles locatifs</t>
  </si>
  <si>
    <t>Corrections de valeur hypothèques sur maisons individuelles et immeubles locatifs</t>
  </si>
  <si>
    <t>Hypothèques sur propriétés par étages</t>
  </si>
  <si>
    <t>Corrections de valeur hypothèques sur propriétés par étages</t>
  </si>
  <si>
    <t>Hypothèques sur immeubles d'habitation</t>
  </si>
  <si>
    <t>Corrections de valeur hypothèques sur immeubles d'habitation</t>
  </si>
  <si>
    <t xml:space="preserve">Hypothèques sur bâtiments administratifs et à usage de bureaux </t>
  </si>
  <si>
    <t xml:space="preserve">Corrections de valeur hypothèques sur bâtiments administratifs et à usage de bureaux </t>
  </si>
  <si>
    <t xml:space="preserve">Hypothèques sur objets avec droits de superficie </t>
  </si>
  <si>
    <t xml:space="preserve">Corrections de valeur hypothèques sur objets avec droits de superficie </t>
  </si>
  <si>
    <t>Hypothèques sur immeubles avec utilisation mixte (part non attribuable &lt;= 30%)</t>
  </si>
  <si>
    <t>Corrections de valeur hypothèques sur immeubles avec utilisation mixte (part non attribuable &lt;= 30%)</t>
  </si>
  <si>
    <t>Hypothèques sur immeubles avec utilisation mixte (part de surface de vente dans une zone de centre urbain)</t>
  </si>
  <si>
    <t>Corrections de valeur hypothèques sur immeubles avec utilisation mixte (part de surface de vente dans une zone de centre urbain)</t>
  </si>
  <si>
    <t>Hypothèques sur société immobilière (SA)</t>
  </si>
  <si>
    <t>Corrections de valeur hypothèques sur société immobilière (SA)</t>
  </si>
  <si>
    <t>Hypothèques sur autres immeubles</t>
  </si>
  <si>
    <t>Corrections de valeur hypothèques sur autres immeubles</t>
  </si>
  <si>
    <t>101600000MCV</t>
  </si>
  <si>
    <t>Actions - Valeur proche du marché</t>
  </si>
  <si>
    <t>Actions et titres similaires</t>
  </si>
  <si>
    <t>101600100MCV</t>
  </si>
  <si>
    <t>Actions et titres similaires - Valeur proche du marché</t>
  </si>
  <si>
    <t>Corrections de valeur actions et titres similaires</t>
  </si>
  <si>
    <t>Actions de sociétés du groupe</t>
  </si>
  <si>
    <t>101600200MCV</t>
  </si>
  <si>
    <t>Actions de sociétés du groupe - Valeur proche du marché</t>
  </si>
  <si>
    <t>Corrections de valeur actions de sociétés du groupe</t>
  </si>
  <si>
    <t>Placements dans des sociétés immobilières</t>
  </si>
  <si>
    <t>101600300MCV</t>
  </si>
  <si>
    <t>Placements dans des sociétés immobilières - Valeur proche du marché</t>
  </si>
  <si>
    <t>Corrections de valeur placements dans des sociétés immobilières</t>
  </si>
  <si>
    <t>101600900MF</t>
  </si>
  <si>
    <t>Placements répliqués</t>
  </si>
  <si>
    <t>101700000MCV</t>
  </si>
  <si>
    <t>Autres placements - Valeur proche du marché</t>
  </si>
  <si>
    <t>101710000MCV</t>
  </si>
  <si>
    <t>Placements collectifs - Valeur proche du marché</t>
  </si>
  <si>
    <t>Fonds de placement: biens immobiliers</t>
  </si>
  <si>
    <t>101710100MCV</t>
  </si>
  <si>
    <t>Fonds de placement: biens immobiliers - Valeur proche du marché</t>
  </si>
  <si>
    <t>Corrections de valeur fonds de placement: biens immobiliers</t>
  </si>
  <si>
    <t>Fonds de placement: actions</t>
  </si>
  <si>
    <t>101710200MCV</t>
  </si>
  <si>
    <t>Fonds de placement: actions - Valeur proche du marché</t>
  </si>
  <si>
    <t>Corrections de valeur fonds de placement: actions</t>
  </si>
  <si>
    <t>Fonds de placement: obligations</t>
  </si>
  <si>
    <t>101710300MCV</t>
  </si>
  <si>
    <t>Fonds de placement: obligations - Valeur proche du marché</t>
  </si>
  <si>
    <t>Corrections de valeur fonds de placement: obligations</t>
  </si>
  <si>
    <t>Fonds de placement: marché monétaire</t>
  </si>
  <si>
    <t>101710400MCV</t>
  </si>
  <si>
    <t>Fonds de placement: marché monétaire - Valeur proche du marché</t>
  </si>
  <si>
    <t>Corrections de valeur fonds de placement: marché monétaire</t>
  </si>
  <si>
    <t>Fonds de placement: autres</t>
  </si>
  <si>
    <t>101710500MCV</t>
  </si>
  <si>
    <t>Fonds de placement: autres - Valeur proche du marché</t>
  </si>
  <si>
    <t>Corrections de valeur fonds de placement: autres</t>
  </si>
  <si>
    <t>Fonds de placement: mixtes</t>
  </si>
  <si>
    <t>101710600MCV</t>
  </si>
  <si>
    <t>Fonds de placement: mixtes - Valeur proche du marché</t>
  </si>
  <si>
    <t>Corrections de valeur fonds de placement: mixtes</t>
  </si>
  <si>
    <t>101710900MF</t>
  </si>
  <si>
    <t>Fonds de placement: placements alternatifs</t>
  </si>
  <si>
    <t>101720000MCV</t>
  </si>
  <si>
    <t>Placements alternatifs - Valeur proche du marché</t>
  </si>
  <si>
    <t>Hedge Funds</t>
  </si>
  <si>
    <t>101721000MCV</t>
  </si>
  <si>
    <t>Hedge Funds - Valeur proche du marché</t>
  </si>
  <si>
    <t>Single Hedge Funds</t>
  </si>
  <si>
    <t>Corrections de valeur Single Hedge Funds</t>
  </si>
  <si>
    <t>Fund of Hedge Funds</t>
  </si>
  <si>
    <t>Corrections de valeur Fund of Hedge Funds</t>
  </si>
  <si>
    <t>Private Equity</t>
  </si>
  <si>
    <t>101722000MCV</t>
  </si>
  <si>
    <t>Private Equity Funds - Valeur proche du marché</t>
  </si>
  <si>
    <t>Single Private Equity Funds</t>
  </si>
  <si>
    <t>Corrections de valeur Single Private Equity Funds</t>
  </si>
  <si>
    <t>Private Equity Fund of Funds</t>
  </si>
  <si>
    <t>Corrections de valeur Private Equity Fund of Funds</t>
  </si>
  <si>
    <t>Participations (part &lt;20%)</t>
  </si>
  <si>
    <t>Corrections de valeur participations (part &lt;20%)</t>
  </si>
  <si>
    <t>Autres placements alternatifs</t>
  </si>
  <si>
    <t>Private Debt</t>
  </si>
  <si>
    <t>101723100MCV</t>
  </si>
  <si>
    <t>Private Debt - Valeur proche du marché</t>
  </si>
  <si>
    <t>Corrections de valeur Private Debt</t>
  </si>
  <si>
    <t xml:space="preserve">Senior Secured Loans </t>
  </si>
  <si>
    <t>101723200MCV</t>
  </si>
  <si>
    <t>Senior Secured Loans  - Valeur proche du marché</t>
  </si>
  <si>
    <t xml:space="preserve">Corrections de valeur Senior Secured Loans </t>
  </si>
  <si>
    <t>Matières premières</t>
  </si>
  <si>
    <t>101723300MCV</t>
  </si>
  <si>
    <t>Matières premières - Valeur proche du marché</t>
  </si>
  <si>
    <t>Corrections de valeur matières premières</t>
  </si>
  <si>
    <t>Produits structurés</t>
  </si>
  <si>
    <t>101730000MCV</t>
  </si>
  <si>
    <t>Produits structurés - Valeur proche du marché</t>
  </si>
  <si>
    <t>Insurance-Linked Securities</t>
  </si>
  <si>
    <t>Corrections de valeur Insurance-Linked Securities</t>
  </si>
  <si>
    <t>Autres produits structurés</t>
  </si>
  <si>
    <t>Corrections de valeur autres produits structurés</t>
  </si>
  <si>
    <t>Placements de capitaux divers</t>
  </si>
  <si>
    <t>101740000MCV</t>
  </si>
  <si>
    <t>Placements de capitaux divers - Valeur proche du marché</t>
  </si>
  <si>
    <t>Créances titrisées</t>
  </si>
  <si>
    <t>101741000MCV</t>
  </si>
  <si>
    <t>Créances titrisées - Valeur proche du marché</t>
  </si>
  <si>
    <t>Asset Backed Securities (ABS)</t>
  </si>
  <si>
    <t>101741100MCV</t>
  </si>
  <si>
    <t>Asset Backed Securities (ABS) - Valeur proche du marché</t>
  </si>
  <si>
    <t>Corrections de valeur ABS</t>
  </si>
  <si>
    <t>Mortgage Backed Securities (MBS)</t>
  </si>
  <si>
    <t>101741200MCV</t>
  </si>
  <si>
    <t>Mortgage Backed Securities (MBS) - Valeur proche du marché</t>
  </si>
  <si>
    <t>Corrections de valeur MBS</t>
  </si>
  <si>
    <t>Collateralized Debt Obligations (CDO) et Collateralized Loan Obligations (CLO)</t>
  </si>
  <si>
    <t>101741300MCV</t>
  </si>
  <si>
    <t>Collateralized Debt Obligations (CDO) et Collateralized Loan Obligations (CLO) - Valeur proche du marché</t>
  </si>
  <si>
    <t>Corrections de valeur CDO/CLO</t>
  </si>
  <si>
    <t>Autres créances titrisées</t>
  </si>
  <si>
    <t>101741400MCV</t>
  </si>
  <si>
    <t>Autres créances titrisées - Valeur proche du marché</t>
  </si>
  <si>
    <t>Corrections de valeur autres créances titrisées</t>
  </si>
  <si>
    <t>Autres placements (tous les placements n'appartenant pas aux catégories déjà mentionnées)</t>
  </si>
  <si>
    <t>101742100MCV</t>
  </si>
  <si>
    <t>Autres placements (tous les placements n'appartenant pas aux catégories déjà mentionnées) - Valeur proche du marché</t>
  </si>
  <si>
    <t>Corrections de valeur autres placements</t>
  </si>
  <si>
    <t>Réserves de fluctuation placements de capitaux (sans assurance vie liée à des participations)</t>
  </si>
  <si>
    <t>Placements provenant de l'assurance sur la vie liée à des participations</t>
  </si>
  <si>
    <t>102000000MCV</t>
  </si>
  <si>
    <t>Placements provenant de l'assurance sur la vie liée à des participations - Valeur proche du marché</t>
  </si>
  <si>
    <t>Assurance sur la vie liée à des parts de fonds de placement</t>
  </si>
  <si>
    <t>102100000MCV</t>
  </si>
  <si>
    <t>Assurance sur la vie liée à des parts de fonds de placement - Valeur proche du marché</t>
  </si>
  <si>
    <t>Assurance sur la vie liée à des parts de fonds de placement: fonds de placement - biens immobiliers</t>
  </si>
  <si>
    <t>Corrections de valeur assurance sur la vie liée à des parts de fonds de placement: fonds de placement - biens immobiliers</t>
  </si>
  <si>
    <t>Assurance sur la vie liée à des parts de fonds de placement: fonds de placement - actions</t>
  </si>
  <si>
    <t>Corrections de valeur assurance sur la vie liée à des parts de fonds de placement: fonds de placement - actions</t>
  </si>
  <si>
    <t>Assurance sur la vie liée à des parts de fonds de placement: fonds de placement - obligations</t>
  </si>
  <si>
    <t>Corrections de valeur assurance sur la vie liée à des parts de fonds de placement: fonds de placement - obligations</t>
  </si>
  <si>
    <t>Assurance sur la vie liée à des parts de fonds de placement: fonds de placement - marché monétaire</t>
  </si>
  <si>
    <t>Corrections de valeur assurance sur la vie liée à des parts de fonds de placement: fonds de placement - marché monétaire</t>
  </si>
  <si>
    <t>Assurance sur la vie liée à des parts de fonds de placement: fonds de placement - placements alternatifs</t>
  </si>
  <si>
    <t>Corrections de valeur assurance sur la vie liée à des parts de fonds de placement: fonds de placement - placements alternatifs</t>
  </si>
  <si>
    <t>Assurance sur la vie liée à des parts de fonds de placement: fonds de placement - mixtes</t>
  </si>
  <si>
    <t>Corrections de valeur assurance sur la vie liée à des parts de fonds de placement: fonds de placement - mixtes</t>
  </si>
  <si>
    <t>Assurance sur la vie liée à des parts de fonds de placement - autres (par ex. dérivés, liquidités)</t>
  </si>
  <si>
    <t>Corrections de valeur assurance sur la vie liée à des parts de fonds de placement - autres (par ex. dérivés, liquidités)</t>
  </si>
  <si>
    <t>Assurance sur la vie liée à des fonds cantonnés ou à d’autres valeurs de référence</t>
  </si>
  <si>
    <t>102200000MCV</t>
  </si>
  <si>
    <t>Assurance sur la vie liée à des fonds cantonnés ou à d’autres valeurs de référence - Valeur proche du marché</t>
  </si>
  <si>
    <t>Assurance sur la vie liée à des fonds cantonnés ou à d’autres valeurs de référence: biens immobiliers</t>
  </si>
  <si>
    <t>Corrections de valeur assurance sur la vie liée à des fonds cantonnés ou à d’autres valeurs de référence: biens immobiliers</t>
  </si>
  <si>
    <t>Assurance sur la vie liée à des fonds cantonnés ou à d’autres valeurs de référence: titres à revenu fixe</t>
  </si>
  <si>
    <t>Corrections de valeur assurance sur la vie liée à des fonds cantonnés ou à d’autres valeurs de référence: titres à revenu fixe</t>
  </si>
  <si>
    <t>Assurance sur la vie liée à des fonds cantonnés ou à d’autres valeurs de référence: prêts</t>
  </si>
  <si>
    <t>Corrections de valeur assurance sur la vie liée à des fonds cantonnés ou à d’autres valeurs de référence: prêts</t>
  </si>
  <si>
    <t>Assurance sur la vie liée à des fonds cantonnés ou à d’autres valeurs de référence: hypothèques</t>
  </si>
  <si>
    <t>Corrections de valeur assurance sur la vie liée à des fonds cantonnés ou à d’autres valeurs de référence: hypothèques</t>
  </si>
  <si>
    <t>Assurance sur la vie liée à des fonds cantonnés ou à d’autres valeurs de référence: actions</t>
  </si>
  <si>
    <t>Corrections de valeur assurance sur la vie liée à des fonds cantonnés ou à d’autres valeurs de référence: actions</t>
  </si>
  <si>
    <t>Assurance sur la vie liée à des fonds cantonnés ou à d’autres valeurs de référence: placements collectifs</t>
  </si>
  <si>
    <t>Corrections de valeur assurance sur la vie liée à des fonds cantonnés ou à d’autres valeurs de référence: placements collectifs</t>
  </si>
  <si>
    <t>Assurance sur la vie liée à des fonds cantonnés ou à d’autres valeurs de référence: placements alternatifs</t>
  </si>
  <si>
    <t>Corrections de valeur assurance sur la vie liée à des fonds cantonnés ou à d’autres valeurs de référence: placements alternatifs</t>
  </si>
  <si>
    <t>Assurance sur la vie liée à des fonds cantonnés ou à d’autres valeurs de référence: produits structurés</t>
  </si>
  <si>
    <t>Corrections de valeur assurance sur la vie liée à des fonds cantonnés ou à d’autres valeurs de référence: produits structurés</t>
  </si>
  <si>
    <t>Assurance sur la vie liée à des fonds cantonnés ou à d’autres valeurs de référence: instruments dérivés (nets)</t>
  </si>
  <si>
    <t>Corrections de valeur assurance sur la vie liée à des fonds cantonnés ou à d’autres valeurs de référence: instruments dérivés (nets)</t>
  </si>
  <si>
    <t>Assurance sur la vie liée à des fonds cantonnés ou à d’autres valeurs de référence: créances sur le marché monétaire</t>
  </si>
  <si>
    <t>Corrections de valeur assurance sur la vie liée à des fonds cantonnés ou à d’autres valeurs de référence: créances sur le marché monétaire</t>
  </si>
  <si>
    <t>Assurance sur la vie liée à des fonds cantonnés ou à d’autres valeurs de référence: prêts sur police</t>
  </si>
  <si>
    <t>Corrections de valeur assurance sur la vie liée à des fonds cantonnés ou à d’autres valeurs de référence: prêts sur police</t>
  </si>
  <si>
    <t>Assurance sur la vie liée à des fonds cantonnés ou à d’autres valeurs de référence: autres placements</t>
  </si>
  <si>
    <t>Corrections de valeur assurance sur la vie liée à des fonds cantonnés ou à d’autres valeurs de référence: autres placements</t>
  </si>
  <si>
    <t>Assurance sur la vie liée à des fonds cantonnés ou à d’autres valeurs de référence: liquidités</t>
  </si>
  <si>
    <t>Corrections de valeur assurance sur la vie liée à des fonds cantonnés ou à d’autres valeurs de référence: liquidités</t>
  </si>
  <si>
    <t>Réserves de fluctuation placements provenant de l'assurance sur la vie liée à des participations</t>
  </si>
  <si>
    <t>Créances sur instruments financiers dérivés</t>
  </si>
  <si>
    <t>103000000MCV</t>
  </si>
  <si>
    <t>Créances sur instruments financiers dérivés - Valeur proche du marché</t>
  </si>
  <si>
    <t>Instruments liés au risque de taux d'intérêt</t>
  </si>
  <si>
    <t>103000100MCV</t>
  </si>
  <si>
    <t>Instruments liés au risque de taux d'intérêt - Valeur proche du marché</t>
  </si>
  <si>
    <t>Corrections de valeur instruments liés au risque de taux d'intérêt</t>
  </si>
  <si>
    <t>Instruments liés au risque de change</t>
  </si>
  <si>
    <t>103000200MCV</t>
  </si>
  <si>
    <t>Instruments liés au risque de change - Valeur proche du marché</t>
  </si>
  <si>
    <t>Corrections de valeur instruments liés au risque de change</t>
  </si>
  <si>
    <t>Instruments liés au risque de marché</t>
  </si>
  <si>
    <t>103000300MCV</t>
  </si>
  <si>
    <t>Instruments liés au risque de marché - Valeur proche du marché</t>
  </si>
  <si>
    <t>Corrections de valeur instruments liés au risque de marché</t>
  </si>
  <si>
    <t>Instruments liés au risque de crédit</t>
  </si>
  <si>
    <t>103000400MCV</t>
  </si>
  <si>
    <t>Instruments liés au risque de crédit - Valeur proche du marché</t>
  </si>
  <si>
    <t>Corrections de valeur instruments liés au risque de crédit</t>
  </si>
  <si>
    <t>Instruments liés au risque d'assurance</t>
  </si>
  <si>
    <t>Instruments liés au risque d'assurance - Valeur proche d'assurance</t>
  </si>
  <si>
    <t>Corrections de valeur instruments liés au risque d'assurance</t>
  </si>
  <si>
    <t>Autres instruments dérivés</t>
  </si>
  <si>
    <t>103000600MCV</t>
  </si>
  <si>
    <t>Autres instruments dérivés - Valeur proche du marché</t>
  </si>
  <si>
    <t>Corrections de valeur autres instruments</t>
  </si>
  <si>
    <t>Dépôts découlant de la réassurance acceptée</t>
  </si>
  <si>
    <t>104000000MCV</t>
  </si>
  <si>
    <t>Dépôts découlant de la réassurance acceptée - Valeur proche du marché</t>
  </si>
  <si>
    <t>Liquidités</t>
  </si>
  <si>
    <t>105000000MCV</t>
  </si>
  <si>
    <t>Liquidités - Valeur proche du marché</t>
  </si>
  <si>
    <t>AFL001</t>
  </si>
  <si>
    <t>Tableau de flux de trésorerie</t>
  </si>
  <si>
    <t>AFL001G</t>
  </si>
  <si>
    <t>Flux de trésorerie liés aux activités d'exploitation</t>
  </si>
  <si>
    <t>AFI1000</t>
  </si>
  <si>
    <t>Résultat de la période avant impôts</t>
  </si>
  <si>
    <t>AFS0100</t>
  </si>
  <si>
    <t>Corrections placements financiers et immeubles de placement</t>
  </si>
  <si>
    <t>AFI1010</t>
  </si>
  <si>
    <t>Amortissements et corrections de valeur</t>
  </si>
  <si>
    <t>AFI1020</t>
  </si>
  <si>
    <t>Gains et pertes non réalisés sur placements financiers</t>
  </si>
  <si>
    <t>AFI1030</t>
  </si>
  <si>
    <t>Gains et pertes non réalisés sur immeubles de placement</t>
  </si>
  <si>
    <t>AFI1040</t>
  </si>
  <si>
    <t>Variations des autres placements financiers</t>
  </si>
  <si>
    <t>AFS0200</t>
  </si>
  <si>
    <t>Entrées et sorties de trésorerie dans les actifs et passifs</t>
  </si>
  <si>
    <t>AFI1050</t>
  </si>
  <si>
    <t>Achat/vente d'immeubles de placement</t>
  </si>
  <si>
    <t>AFI1060</t>
  </si>
  <si>
    <t>Achat/vente de placements financiers à caractère de fonds propres</t>
  </si>
  <si>
    <t>AFI1070</t>
  </si>
  <si>
    <t>Achat/vente de placements financiers à caractère de fonds étrangers</t>
  </si>
  <si>
    <t>AFI1080</t>
  </si>
  <si>
    <t>Entrées/sorties d'hypothèques</t>
  </si>
  <si>
    <t>AFI1090</t>
  </si>
  <si>
    <t>Entrées/sorties de prêts</t>
  </si>
  <si>
    <t>AFI1100</t>
  </si>
  <si>
    <t>Entrées/sorties de produits structurés</t>
  </si>
  <si>
    <t>AFI1110</t>
  </si>
  <si>
    <t>Entrées/sorties d'instruments financiers dérivés</t>
  </si>
  <si>
    <t>AFI1120</t>
  </si>
  <si>
    <t>Autres variations d'actifs et passifs provenant de l'activité commerciale</t>
  </si>
  <si>
    <t>AFI1130</t>
  </si>
  <si>
    <t>Impôts payés</t>
  </si>
  <si>
    <t>AFS0300</t>
  </si>
  <si>
    <t>Variations d'actifs et passifs provenant des activités d'exploitation</t>
  </si>
  <si>
    <t>AFI1140</t>
  </si>
  <si>
    <t>Frais d'acquisition activés</t>
  </si>
  <si>
    <t>AFI1150</t>
  </si>
  <si>
    <t>Avoir sur réassurance</t>
  </si>
  <si>
    <t>AFI1160</t>
  </si>
  <si>
    <t>Réserves mathématiques</t>
  </si>
  <si>
    <t>AFI1170</t>
  </si>
  <si>
    <t>Provisions pour participations futures des assurés aux excédents</t>
  </si>
  <si>
    <t>AFI1180</t>
  </si>
  <si>
    <t>Provisions pour sinistres</t>
  </si>
  <si>
    <t>AFI1190</t>
  </si>
  <si>
    <t>Reports de primes</t>
  </si>
  <si>
    <t>AFI1200</t>
  </si>
  <si>
    <t>Dettes financières nées d'opérations d'assurance</t>
  </si>
  <si>
    <t>AFI1210</t>
  </si>
  <si>
    <t>Variation des autres actifs et passifs provenant des activités d'exploitation</t>
  </si>
  <si>
    <t>AFS0400</t>
  </si>
  <si>
    <t>Flux de trésorerie des activités d'exploitation (nets)</t>
  </si>
  <si>
    <t>AFL001I</t>
  </si>
  <si>
    <t>Flux de trésorerie liés aux activités d'investissement</t>
  </si>
  <si>
    <t>AFI1220</t>
  </si>
  <si>
    <t>Acquisition d'immobilisations corporelles</t>
  </si>
  <si>
    <t>AFI1230</t>
  </si>
  <si>
    <t>Vente d'immobilisations corporelles</t>
  </si>
  <si>
    <t>AFI1240</t>
  </si>
  <si>
    <t>Acquisition d'immobilisations incorporelles</t>
  </si>
  <si>
    <t>AFI1250</t>
  </si>
  <si>
    <t>Vente d'immobilisations incorporelles</t>
  </si>
  <si>
    <t>AFI1260</t>
  </si>
  <si>
    <t>Acquisition de sociétés</t>
  </si>
  <si>
    <t>AFI1270</t>
  </si>
  <si>
    <t>Vente de sociétés</t>
  </si>
  <si>
    <t>Acquisition de participations dans des entreprises associées</t>
  </si>
  <si>
    <t>AFI1290</t>
  </si>
  <si>
    <t>Vente de participations dans des entreprises associées</t>
  </si>
  <si>
    <t>AFI1300</t>
  </si>
  <si>
    <t>Dividendes d'entreprises associées</t>
  </si>
  <si>
    <t>AFS0500</t>
  </si>
  <si>
    <t>Flux de trésorerie liés aux activités d'investissement (nets)</t>
  </si>
  <si>
    <t>AFL001F</t>
  </si>
  <si>
    <t>Flux de trésorerie liés aux activités de financement</t>
  </si>
  <si>
    <t>AFI1310</t>
  </si>
  <si>
    <t>Augmentations de capital</t>
  </si>
  <si>
    <t>AFI1320</t>
  </si>
  <si>
    <t>Vente d'actions propres</t>
  </si>
  <si>
    <t>AFI1330</t>
  </si>
  <si>
    <t>Achats d'actions propres</t>
  </si>
  <si>
    <t>AFI1340</t>
  </si>
  <si>
    <t>Versements des actionnaires</t>
  </si>
  <si>
    <t>AFI1350</t>
  </si>
  <si>
    <t>Achats de parts dans des entreprises liées</t>
  </si>
  <si>
    <t>AFI1360</t>
  </si>
  <si>
    <t>Emission de titres préférentiels</t>
  </si>
  <si>
    <t>AFI1370</t>
  </si>
  <si>
    <t>Ouverture de dettes financières résultant des activités de financement</t>
  </si>
  <si>
    <t>AFI1380</t>
  </si>
  <si>
    <t>Remboursement de dettes financières résultant des activités de financement</t>
  </si>
  <si>
    <t>AFI1390</t>
  </si>
  <si>
    <t>Paiements de dividendes</t>
  </si>
  <si>
    <t>AFI1400</t>
  </si>
  <si>
    <t>Paiements de dettes résultant d'opérations de leasing</t>
  </si>
  <si>
    <t>AFI1410</t>
  </si>
  <si>
    <t>Autres paiements/entrées résultant des activités de financement</t>
  </si>
  <si>
    <t>AFS0600</t>
  </si>
  <si>
    <t>Flux de trésorerie liés aux activités de financement (nets)</t>
  </si>
  <si>
    <t>AFT0100</t>
  </si>
  <si>
    <t>Total flux de trésorerie (sans les variations des taux de change sur liquidités)</t>
  </si>
  <si>
    <t>AFL001N</t>
  </si>
  <si>
    <t>Justification variation des liquidités</t>
  </si>
  <si>
    <t>AFI1420</t>
  </si>
  <si>
    <t>Etat au 1er janvier</t>
  </si>
  <si>
    <t>AFT0200</t>
  </si>
  <si>
    <t>Variation nette de toutes les liquidités durant l'année d'exercice</t>
  </si>
  <si>
    <t>AFI1430</t>
  </si>
  <si>
    <t>Variations des taux de change sur liquidités</t>
  </si>
  <si>
    <t>AFI1440</t>
  </si>
  <si>
    <t>Gains et pertes de change</t>
  </si>
  <si>
    <t>AFT0300</t>
  </si>
  <si>
    <t>Etat au 31 décembre</t>
  </si>
  <si>
    <t>Numéraire</t>
  </si>
  <si>
    <t>105000100MCV</t>
  </si>
  <si>
    <t>Numéraire - Valeur proche du marché</t>
  </si>
  <si>
    <t xml:space="preserve">Avoirs sur comptes bancaires </t>
  </si>
  <si>
    <t>105000200MCV</t>
  </si>
  <si>
    <t>Avoirs sur comptes bancaires  - Valeur proche du marché</t>
  </si>
  <si>
    <t>Créances sur le marché monétaire</t>
  </si>
  <si>
    <t>105000300MCV</t>
  </si>
  <si>
    <t>Créances sur le marché monétaire - Valeur proche du marché</t>
  </si>
  <si>
    <t>105000900MF</t>
  </si>
  <si>
    <t>Dépôts à terme</t>
  </si>
  <si>
    <t>105000910MF</t>
  </si>
  <si>
    <t>Autres placements sur le marché monétaire</t>
  </si>
  <si>
    <t>Part des réassureurs dans les provisions techniques</t>
  </si>
  <si>
    <t>Provisions techniques (vie): part des réassureurs</t>
  </si>
  <si>
    <t>Provisions techniques (vie); affaires directes: part des réassureurs</t>
  </si>
  <si>
    <t>106101000BE</t>
  </si>
  <si>
    <t>Provisions techniques (vie); affaires directes: part des réassureurs - Meilleure estimation possible</t>
  </si>
  <si>
    <t>Provisions techniques (vie); affaires indirectes: part des rétrocessionnaires</t>
  </si>
  <si>
    <t>106102000BE</t>
  </si>
  <si>
    <t>Provisions techniques (vie); affaires indirectes: part des rétrocessionnaires - Meilleure estimation possible</t>
  </si>
  <si>
    <t>Reports de primes (vie): part des réassureurs</t>
  </si>
  <si>
    <t>Reports de primes (vie); affaires directes: part des réassureurs</t>
  </si>
  <si>
    <t>ADC1DL</t>
  </si>
  <si>
    <t>Répartition par branches: vie direct</t>
  </si>
  <si>
    <t>ADILD03100</t>
  </si>
  <si>
    <t>Assurance individuelle de capital en cas de vie et en cas de décès (A3.1); (CH + FB)</t>
  </si>
  <si>
    <t>ADILD03200</t>
  </si>
  <si>
    <t>Assurance individuelle de rente (A3.2); (CH + FB)</t>
  </si>
  <si>
    <t>ADILD03300</t>
  </si>
  <si>
    <t>Autres assurance individuelles sur la vie (A3.3); (CH + FB)</t>
  </si>
  <si>
    <t>ADILD08000</t>
  </si>
  <si>
    <t>Assurance collective sur la vie (A1, A3.4); (CH + FB)</t>
  </si>
  <si>
    <t>ADILD09000</t>
  </si>
  <si>
    <t>Autres assurances sur la vie (A6.3, A7); (CH + FB)</t>
  </si>
  <si>
    <t>Reports de primes (vie); affaires indirectes: part des rétrocessionnaires</t>
  </si>
  <si>
    <t>ADC1RL</t>
  </si>
  <si>
    <t>Répartition par branches: vie indirect</t>
  </si>
  <si>
    <t>ADILR03100</t>
  </si>
  <si>
    <t>RE: Assurance individuelle de capital (A3.1); (CH + FB)</t>
  </si>
  <si>
    <t>ADILR03200</t>
  </si>
  <si>
    <t>RE: Assurance individuelle de rente (A3.2); (CH + FB)</t>
  </si>
  <si>
    <t>ADILR03300</t>
  </si>
  <si>
    <t>RE: Autres assurance individuelles sur la vie (A3.3); (CH + FB)</t>
  </si>
  <si>
    <t>ADILR08000</t>
  </si>
  <si>
    <t>RE: Assurance collective sur la vie (A1, A3.4); (CH + FB)</t>
  </si>
  <si>
    <t>ADILR09000</t>
  </si>
  <si>
    <t>RE: Autres assurances sur la vie (A6.3, A7); (CH + FB)</t>
  </si>
  <si>
    <t>Réserves mathématiques (vie): part des réassureurs</t>
  </si>
  <si>
    <t>Réserves mathématiques (vie); affaires directes: part des réassureurs</t>
  </si>
  <si>
    <t>Réserves mathématiques (vie); affaires indirectes: part des rétrocessionnaires</t>
  </si>
  <si>
    <t>Provisions pour sinistres survenus mais non encore liquidés (vie): part des réassureurs</t>
  </si>
  <si>
    <t>Provisions pour sinistres survenus mais non encore liquidés (vie); affaires directes: part des réassureurs</t>
  </si>
  <si>
    <t>Provisions pour sinistres survenus mais non encore liquidés (vie); affaires indirectes: part des rétrocessionnaires</t>
  </si>
  <si>
    <t>Autres provisions techniques (vie): part des réassureurs</t>
  </si>
  <si>
    <t>Autres provisions techniques (vie); affaires directes: part des réassureurs</t>
  </si>
  <si>
    <t>Autres provisions techniques (vie); affaires indirectes: part des rétrocessionnaires</t>
  </si>
  <si>
    <t>Provisions pour parts d'excédents contractuels (vie): part des réassureurs</t>
  </si>
  <si>
    <t>Provisions pour fonds d'excédents (vie): part des réassureurs</t>
  </si>
  <si>
    <t>Provisions techniques (non-vie): part des réassureurs</t>
  </si>
  <si>
    <t>Provisions techniques (assurance dommages); affaires directes: part des réassureurs</t>
  </si>
  <si>
    <t>106201000BE</t>
  </si>
  <si>
    <t>Provisions techniques (assurance dommages): affaires directes: part des réassureurs - Meilleure estimation possible</t>
  </si>
  <si>
    <t>Provisions techniques (assurance maladie); affaires directes: part des réassureurs</t>
  </si>
  <si>
    <t>106202000BE</t>
  </si>
  <si>
    <t>Provisions techniques (assurance maladie): affaires directes: part des réassureurs - Meilleure estimation possible</t>
  </si>
  <si>
    <t>Provisions techniques (assurance dommages); affaires indirectes: part des réassureurs</t>
  </si>
  <si>
    <t>106203000BE</t>
  </si>
  <si>
    <t>Provisions techniques (assurance dommages): affaires indirectes: part des réassureurs - Meilleure estimation possible</t>
  </si>
  <si>
    <t>106204000BE</t>
  </si>
  <si>
    <t>Reports de primes (non-vie): part des réassureurs</t>
  </si>
  <si>
    <t>Reports de primes (non-vie); affaires directes: part des réassureurs</t>
  </si>
  <si>
    <t>ADC1DS</t>
  </si>
  <si>
    <t>Répartition par branches: non-vie direct</t>
  </si>
  <si>
    <t>ADISD01000</t>
  </si>
  <si>
    <t>Assurance accidents (CH + FB)</t>
  </si>
  <si>
    <t>ADISD02000</t>
  </si>
  <si>
    <t>Assurance maladie (CH + FB)</t>
  </si>
  <si>
    <t>ADISD03000</t>
  </si>
  <si>
    <t>Corps de véhicules terrestres (autres que ferroviaires); (CH + FB)</t>
  </si>
  <si>
    <t>ADISD09900</t>
  </si>
  <si>
    <t>Incendie, dommages naturels et autres dommages aux biens (CH + FB)</t>
  </si>
  <si>
    <t>ADISD10000</t>
  </si>
  <si>
    <t>Responsabilité civile pour véhicules terrestres automoteurs (CH + FB)</t>
  </si>
  <si>
    <t>ADISD12900</t>
  </si>
  <si>
    <t>Assurance de transport (CH + FB)</t>
  </si>
  <si>
    <t>ADISD13000</t>
  </si>
  <si>
    <t>Responsabilité civile générale (CH + FB)</t>
  </si>
  <si>
    <t>ADISD17000</t>
  </si>
  <si>
    <t>Protection juridique (CH + FB)</t>
  </si>
  <si>
    <t>ADISD19000</t>
  </si>
  <si>
    <t>Crédit, caution, pertes pécuniaires diverses et assistance (CH + FB)</t>
  </si>
  <si>
    <t>Reports de primes (non-vie); affaires indirectes: part des rétrocessionnaires</t>
  </si>
  <si>
    <t>ADC1RS</t>
  </si>
  <si>
    <t>Répartition par branches: non-vie indirect</t>
  </si>
  <si>
    <t>ADISR01000</t>
  </si>
  <si>
    <t>RE: Assurance accidents (CH + FB)</t>
  </si>
  <si>
    <t>ADISR02000</t>
  </si>
  <si>
    <t>RE: Assurance maladie (CH + FB)</t>
  </si>
  <si>
    <t>ADISR03000</t>
  </si>
  <si>
    <t>RE: Corps de véhicules terrestres (autres que ferroviaires); (CH + FB)</t>
  </si>
  <si>
    <t>ADISR09900</t>
  </si>
  <si>
    <t>RE: Incendie, dommages naturels et autres dommages aux biens (CH + FB)</t>
  </si>
  <si>
    <t>ADISR10000</t>
  </si>
  <si>
    <t>RE: Responsabilité civile pour véhicules terrestres automoteurs (CH + FB)</t>
  </si>
  <si>
    <t>ADISR12900</t>
  </si>
  <si>
    <t>RE: Assurance de transport (CH + FB)</t>
  </si>
  <si>
    <t>ADISR13000</t>
  </si>
  <si>
    <t>RE: Responsabilité civile générale (CH + FB)</t>
  </si>
  <si>
    <t>ADISR17000</t>
  </si>
  <si>
    <t>RE: Protection juridique (CH + FB)</t>
  </si>
  <si>
    <t>ADISR19000</t>
  </si>
  <si>
    <t>RE: Crédit, caution, pertes pécuniaires diverses et assistance (CH + FB)</t>
  </si>
  <si>
    <t>Provisions pour sinistres survenus mais non encore liquidés (non-vie): part des réassureurs</t>
  </si>
  <si>
    <t>Provisions pour sinistres survenus mais non encore liquidés (non-vie); affaires directes: part des réassureurs</t>
  </si>
  <si>
    <t>Provisions pour sinistres survenus mais non encore liquidés (non-vie); affaires indirectes: part des rétrocessionnaires</t>
  </si>
  <si>
    <t>Autres provisions techniques (non-vie): part des réassureurs</t>
  </si>
  <si>
    <t>Autres provisions techniques (non-vie); affaires directes: part des réassureurs</t>
  </si>
  <si>
    <t>Autres provisions techniques (non-vie); affaires indirectes: part des rétrocessionnaires</t>
  </si>
  <si>
    <t>Provisions pour parts d'excédents contractuels (non-vie): part des réassureurs</t>
  </si>
  <si>
    <t>Provisions pour fonds d'excédents (non-vie): part des réassureurs</t>
  </si>
  <si>
    <t>106290000MF</t>
  </si>
  <si>
    <t>Provisions de sécurité et pour fluctuations (ré - dommages): part des réassureurs</t>
  </si>
  <si>
    <t>Provisions techniques de l'assurance sur la vie liée à des participations: part des réassureurs</t>
  </si>
  <si>
    <t>Provisions techniques de l'assurance sur la vie liée à des participations; affaires directes: part des réassureurs</t>
  </si>
  <si>
    <t>106301000BE</t>
  </si>
  <si>
    <t>Provisions techniques de l'assurance sur la vie liée à des participations: affaires directes: part des réassureurs - Meilleure estimation possible</t>
  </si>
  <si>
    <t>Provisions techniques de l'assurance sur la vie liée à des participations; affaires indirectes: part des réassureurs</t>
  </si>
  <si>
    <t>106302000BE</t>
  </si>
  <si>
    <t>Provisions techniques de l'assurance sur la vie liée à des participations: affaires indirectes: part des réassureurs - Meilleure estimation possible</t>
  </si>
  <si>
    <t>Reports de primes de l'assurance sur la vie liée à des participations: part des réassureurs</t>
  </si>
  <si>
    <t>Reports de primes de l'assurance sur la vie liée à des participations; affaires directes: part des réassureurs</t>
  </si>
  <si>
    <t>Reports de primes de l'assurance sur la vie liée à des participations; affaires indirectes: part des rétrocessionnaires</t>
  </si>
  <si>
    <t>Réserves mathématiques de l'assurance sur la vie liée à des participations: part des réassureurs</t>
  </si>
  <si>
    <t>Réserves mathématiques de l'assurance sur la vie liée à des participations; affaires directes: part des réassureurs</t>
  </si>
  <si>
    <t>Réserves mathématiques de l'assurance sur la vie liée à des participations; affaires indirectes: part des rétrocessionnaires</t>
  </si>
  <si>
    <t>Provisions pour sinistres survenus mais non encore liquidés de l'assurance sur la vie liée à des participations: part des réassureurs</t>
  </si>
  <si>
    <t>Provisions pour sinistres survenus mais non encore liquidés de l'assurance sur la vie liée à des participations; affaires directes: part des réassureurs</t>
  </si>
  <si>
    <t>Provisions pour sinistres survenus mais non encore liquidés de l'assurance sur la vie liée à des participations; affaires indirectes: part des rétrocessionnaires</t>
  </si>
  <si>
    <t>Autres provisions techniques de l'assurance sur la vie liée à des participations: part des réassureurs</t>
  </si>
  <si>
    <t>Autres provisions techniques de l'assurance sur la vie liée à des participations; affaires directes: part des réassureurs</t>
  </si>
  <si>
    <t>Autres provisions techniques de l'assurance sur la vie liée à des participations; affaires indirectes: part des rétrocessionnaires</t>
  </si>
  <si>
    <t>Provisions pour parts d'excédents contractuels de l'assurance sur la vie liée à des participations: part des réassureurs</t>
  </si>
  <si>
    <t>Provisions pour les garanties en cas de vie et autres de l'assurance sur la vie liée à des participations: part des réassureurs</t>
  </si>
  <si>
    <t>Immobilisations corporelles</t>
  </si>
  <si>
    <t>107000000MCV</t>
  </si>
  <si>
    <t>Immobilisations corporelles - Valeur proche du marché</t>
  </si>
  <si>
    <t>Mobiliers</t>
  </si>
  <si>
    <t>Immeubles d'exploitation</t>
  </si>
  <si>
    <t>Autres immobilisations corporelles</t>
  </si>
  <si>
    <t>Amortissements et corrections de valeur immobilisations corporelles</t>
  </si>
  <si>
    <t>Frais d'acquisition différés, activés, non encore amortis</t>
  </si>
  <si>
    <t>108000000MCV</t>
  </si>
  <si>
    <t>Frais d'acquisition différés, activés, non encore amortis - Valeur proche du marché</t>
  </si>
  <si>
    <t>Immobilisations incorporelles</t>
  </si>
  <si>
    <t>109000000MCV</t>
  </si>
  <si>
    <t>Immobilisations incorporelles - Valeur proche du marché</t>
  </si>
  <si>
    <t>Fonds de commerce (Goodwill)</t>
  </si>
  <si>
    <t>Logiciel porté à l'actif</t>
  </si>
  <si>
    <t>Autres actifs incorporels</t>
  </si>
  <si>
    <t>109000900MF</t>
  </si>
  <si>
    <t>Charges résultant de l'aménagement, de l'agrandissement ou de la réorientation de l'entreprise</t>
  </si>
  <si>
    <t>Créances nées d'opérations d'assurance</t>
  </si>
  <si>
    <t>110000000MCV</t>
  </si>
  <si>
    <t>Créances nées d'opérations d'assurance - Valeur proche du marché</t>
  </si>
  <si>
    <t>Créances sur les preneurs d'assurance et agents</t>
  </si>
  <si>
    <t>Créances sur les preneurs d'assurance</t>
  </si>
  <si>
    <t>Créances sur des agents et intermédiaires</t>
  </si>
  <si>
    <t>Créances sur des compagnies d'assurance et de réassurance</t>
  </si>
  <si>
    <t>Créances sur des compagnies de réassurance, cédée</t>
  </si>
  <si>
    <t>Répartition par catégories de notation</t>
  </si>
  <si>
    <t>ADI1430</t>
  </si>
  <si>
    <t>ADI1440</t>
  </si>
  <si>
    <t>ADI1450</t>
  </si>
  <si>
    <t>ADI1460</t>
  </si>
  <si>
    <t>Créances sur des compagnies de réassurance: acceptée</t>
  </si>
  <si>
    <t>Créances sur des compagnies d'assurance: autres</t>
  </si>
  <si>
    <t>Autres créances nées d'opérations d'assurance et de réassurance</t>
  </si>
  <si>
    <t>Autres dépôts</t>
  </si>
  <si>
    <t>Autres créances</t>
  </si>
  <si>
    <t>111000000MCV</t>
  </si>
  <si>
    <t>Autres créances - Valeur proche du marché</t>
  </si>
  <si>
    <t>Créances diverses</t>
  </si>
  <si>
    <t>Créances nées des activités de placement</t>
  </si>
  <si>
    <t>Créances fiscales</t>
  </si>
  <si>
    <t>111000900MF</t>
  </si>
  <si>
    <t>Créances sur des participations: taux de participation &gt;50%</t>
  </si>
  <si>
    <t>111000910MF</t>
  </si>
  <si>
    <t>Créances sur des participations: taux de participation &gt;20% à 50%</t>
  </si>
  <si>
    <t>111000920MF</t>
  </si>
  <si>
    <t>Créances sur des actionnaires</t>
  </si>
  <si>
    <t>Autres actifs</t>
  </si>
  <si>
    <t>112000000MCV</t>
  </si>
  <si>
    <t>Autres actifs - Valeur proche du marché</t>
  </si>
  <si>
    <t>Capital non encore libéré</t>
  </si>
  <si>
    <t>113000000MCV</t>
  </si>
  <si>
    <t>Capital non encore libéré - Valeur proche du marché</t>
  </si>
  <si>
    <t>Comptes de régularisation actif</t>
  </si>
  <si>
    <t>114000000MCV</t>
  </si>
  <si>
    <t>Comptes de régularisation actif - Valeur proche du marché</t>
  </si>
  <si>
    <t>Prestations d'assurance versées à l'avance</t>
  </si>
  <si>
    <t>Intérêts et loyers acquis non échus</t>
  </si>
  <si>
    <t>Actifs d'impôts différés</t>
  </si>
  <si>
    <t>Autres comptes de régularisation</t>
  </si>
  <si>
    <t>1.15</t>
  </si>
  <si>
    <t>Total actif</t>
  </si>
  <si>
    <t>Passif</t>
  </si>
  <si>
    <t>2.11</t>
  </si>
  <si>
    <t>PROVISIONS ET DETTES EXTERNES</t>
  </si>
  <si>
    <t>200000000MCV</t>
  </si>
  <si>
    <t>Valeur estimative la meilleure possible des engagements d'assurance et valeur proche du marché des autres engagements</t>
  </si>
  <si>
    <t>Provisions techniques: brutes</t>
  </si>
  <si>
    <t>Provisions techniques (vie): brutes</t>
  </si>
  <si>
    <t>Provisions techniques (vie); affaires directes: brutes</t>
  </si>
  <si>
    <t>201101000BE</t>
  </si>
  <si>
    <t>Provisions techniques (vie): affaires directes: brutes - Meilleure estimation possible</t>
  </si>
  <si>
    <t>Provisions techniques (vie); affaires indirectes: brutes</t>
  </si>
  <si>
    <t>201102000BE</t>
  </si>
  <si>
    <t>Provisions techniques (vie): affaires indirectes: brutes - Meilleure estimation possible</t>
  </si>
  <si>
    <t>Reports de primes (vie): brutes</t>
  </si>
  <si>
    <t>Reports de primes (vie); affaires directes: brutes</t>
  </si>
  <si>
    <t>ADILD01000</t>
  </si>
  <si>
    <t>Assurance collective sur la vie dans le cadre de la prévoyance professionnelle (A1); (CH)</t>
  </si>
  <si>
    <t>ADILD03400</t>
  </si>
  <si>
    <t>Assurance collective sur la vie hors de la prévoyance professionnelle (A3.4); (CH)</t>
  </si>
  <si>
    <t>ADILD06300</t>
  </si>
  <si>
    <t>Autres opérations de capitalisation (A6.3); (CH)</t>
  </si>
  <si>
    <t>ADILD07000</t>
  </si>
  <si>
    <t>Opérations tontinières (A7); (CH)</t>
  </si>
  <si>
    <t>Reports de primes (vie); affaires indirectes: brutes</t>
  </si>
  <si>
    <t>ADC007</t>
  </si>
  <si>
    <t>Répartition par régions des cédantes</t>
  </si>
  <si>
    <t>ADI1000</t>
  </si>
  <si>
    <t>Europe</t>
  </si>
  <si>
    <t>ADI1010</t>
  </si>
  <si>
    <t>Amérique du Nord</t>
  </si>
  <si>
    <t>ADI1020</t>
  </si>
  <si>
    <t>Amérique centrale et Amérique du Sud</t>
  </si>
  <si>
    <t>ADI1030</t>
  </si>
  <si>
    <t>Asie/Pacifique</t>
  </si>
  <si>
    <t>ADI1040</t>
  </si>
  <si>
    <t>Autres  pays de domicile</t>
  </si>
  <si>
    <t>ADC006</t>
  </si>
  <si>
    <t>Répartition par types de contrat</t>
  </si>
  <si>
    <t>ADI1100</t>
  </si>
  <si>
    <t>Proportionnel</t>
  </si>
  <si>
    <t>ADI1110</t>
  </si>
  <si>
    <t>Non proportionnel</t>
  </si>
  <si>
    <t>ADI1120</t>
  </si>
  <si>
    <t>ADC009</t>
  </si>
  <si>
    <t>Répartition entre interne/externe au groupe</t>
  </si>
  <si>
    <t>ADI0610</t>
  </si>
  <si>
    <t>Interne au groupe</t>
  </si>
  <si>
    <t>ADI0620</t>
  </si>
  <si>
    <t>Externe au groupe</t>
  </si>
  <si>
    <t>Réserves mathématiques (vie): brute</t>
  </si>
  <si>
    <t>Réserves mathématiques (vie); affaires directes: brutes</t>
  </si>
  <si>
    <t>ADI1810</t>
  </si>
  <si>
    <t>Assurance avec constitution de capital</t>
  </si>
  <si>
    <t>ADI1820</t>
  </si>
  <si>
    <t>Assurance de risque pur</t>
  </si>
  <si>
    <t>ADI1830</t>
  </si>
  <si>
    <t>Rentes futures</t>
  </si>
  <si>
    <t>ADI1840</t>
  </si>
  <si>
    <t>Rentes en cours</t>
  </si>
  <si>
    <t>ADI1930</t>
  </si>
  <si>
    <t>Assurance de solde de dette - cas de décès</t>
  </si>
  <si>
    <t>ADI1940</t>
  </si>
  <si>
    <t>Assurance de solde de dette - cas d'invalidité</t>
  </si>
  <si>
    <t>ADI1950</t>
  </si>
  <si>
    <t>Autre - cas de décès</t>
  </si>
  <si>
    <t>ADI1960</t>
  </si>
  <si>
    <t>Autre - cas d'invalidité</t>
  </si>
  <si>
    <t>ADC022</t>
  </si>
  <si>
    <t>Répartition en prévoyance 3a et prévoyance 3b (par branche d'assurance)</t>
  </si>
  <si>
    <t>ADI1530</t>
  </si>
  <si>
    <t>Prévoyance du pilier 3a et assurance collective</t>
  </si>
  <si>
    <t>ADI1540</t>
  </si>
  <si>
    <t>Prévoyance du pilier 3b</t>
  </si>
  <si>
    <t xml:space="preserve">Répartition par monnaies </t>
  </si>
  <si>
    <t xml:space="preserve">CHF </t>
  </si>
  <si>
    <t>ADD005</t>
  </si>
  <si>
    <t>Sommes et rentes assurées</t>
  </si>
  <si>
    <t>ADD006</t>
  </si>
  <si>
    <t>Nombre d'assurés</t>
  </si>
  <si>
    <t>Réserves mathématiques (vie); affaires indirectes: brutes</t>
  </si>
  <si>
    <t>ADC106</t>
  </si>
  <si>
    <t>Répartition selon les 20 cédantes les plus importantes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</si>
  <si>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</si>
  <si>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</si>
  <si>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</si>
  <si>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</si>
  <si>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</si>
  <si>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</si>
  <si>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</si>
  <si>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</si>
  <si>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</si>
  <si>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</si>
  <si>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</si>
  <si>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</si>
  <si>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</si>
  <si>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</si>
  <si>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</t>
  </si>
  <si>
    <t>16.</t>
  </si>
  <si>
    <t>17.</t>
  </si>
  <si>
    <t>18.</t>
  </si>
  <si>
    <t>19.</t>
  </si>
  <si>
    <t>20.</t>
  </si>
  <si>
    <t>ADC107</t>
  </si>
  <si>
    <t xml:space="preserve">Répartition par succursales </t>
  </si>
  <si>
    <t>AFL002</t>
  </si>
  <si>
    <t>Mouvements des réserves mathématiques (par segments)</t>
  </si>
  <si>
    <t>AFI2000</t>
  </si>
  <si>
    <t>Entrées résultant de nouvelles affaires</t>
  </si>
  <si>
    <t>AFI2010</t>
  </si>
  <si>
    <t>Entrées résultant de reprovisionnement</t>
  </si>
  <si>
    <t>AFI2020</t>
  </si>
  <si>
    <t>Entrées résultant de transferts de portefeuille</t>
  </si>
  <si>
    <t>AFI2030</t>
  </si>
  <si>
    <t>Sorties résultant de paiements de sinistres</t>
  </si>
  <si>
    <t>AFI2040</t>
  </si>
  <si>
    <t>Sorties résultant de dissolution de provisions</t>
  </si>
  <si>
    <t>AFI2050</t>
  </si>
  <si>
    <t>Sorties résultant de transferts de portefeuilles</t>
  </si>
  <si>
    <t>AFI2060</t>
  </si>
  <si>
    <t>Effet de la conversion monétaire</t>
  </si>
  <si>
    <t>AFI2070</t>
  </si>
  <si>
    <t>Provisions pour sinistres survenus mais non encore liquidés (vie): brutes</t>
  </si>
  <si>
    <t>Provisions pour sinistres survenus mais non encore liquidés (vie); affaires directes: brutes</t>
  </si>
  <si>
    <t>ADC046</t>
  </si>
  <si>
    <t>Répartition des provisions pour sinistres</t>
  </si>
  <si>
    <t>ADI2000</t>
  </si>
  <si>
    <t>IBNR</t>
  </si>
  <si>
    <t>ADI2010</t>
  </si>
  <si>
    <t>Provisions pour sinistres survenus mais non encore liquidés (vie); affaires indirectes: brutes</t>
  </si>
  <si>
    <t>Provisions de fluctuation (vie): brutes</t>
  </si>
  <si>
    <t>Provisions de fluctuation (vie); affaires directes: brutes</t>
  </si>
  <si>
    <t>Provisions de fluctuation (vie); affaires indirectes: brutes</t>
  </si>
  <si>
    <t>Autres provisions techniques (vie): brutes</t>
  </si>
  <si>
    <t>Déduction de Zillmer (vie): brute</t>
  </si>
  <si>
    <t>Fonds de renchérissement (vie): brut</t>
  </si>
  <si>
    <t>Diverses provisions techniques (vie); affaires directes: brutes</t>
  </si>
  <si>
    <t>Diverses provisions techniques (vie); affaires indirectes: brutes</t>
  </si>
  <si>
    <t>Provisions pour parts d'excédents contractuels (vie): brutes</t>
  </si>
  <si>
    <t>Provisions pour fonds d'excédents (vie): brutes</t>
  </si>
  <si>
    <t>ADC045</t>
  </si>
  <si>
    <t>Répartition par genre de fonds d'excédents</t>
  </si>
  <si>
    <t>ADI2020</t>
  </si>
  <si>
    <t>Part fixe attribuée</t>
  </si>
  <si>
    <t>ADI2030</t>
  </si>
  <si>
    <t>Part libre</t>
  </si>
  <si>
    <t>Provisions techniques (non-vie): brutes</t>
  </si>
  <si>
    <t>Provisions techniques (assurance dommages); affaires directes: brutes</t>
  </si>
  <si>
    <t>201201000BE</t>
  </si>
  <si>
    <t>Provisions techniques (assurance dommages): affaires directes: brutes - Meilleure estimation possible</t>
  </si>
  <si>
    <t>Provisions techniques (assurance maladie); affaires directes: brutes</t>
  </si>
  <si>
    <t>201202000BE</t>
  </si>
  <si>
    <t>Provisions techniques (assurance maladie): affaires directes: brutes - Meilleure estimation possible</t>
  </si>
  <si>
    <t>Provisions techniques (assurance dommages); affaires indirectes: brutes</t>
  </si>
  <si>
    <t>201203000BE</t>
  </si>
  <si>
    <t>Provisions techniques (assurance dommages): affaires indirectes: brutes - Meilleure estimation possible</t>
  </si>
  <si>
    <t>Provisions techniques (assurance maladie); affaires indirectes: brutes</t>
  </si>
  <si>
    <t>201204000BE</t>
  </si>
  <si>
    <t>Reports de primes (non-vie): bruts</t>
  </si>
  <si>
    <t>Reports de primes (non-vie); affaires directes: bruts</t>
  </si>
  <si>
    <t>ADISD01100</t>
  </si>
  <si>
    <t>Assurance accidents individuelle (CH)</t>
  </si>
  <si>
    <t>ADISD01200</t>
  </si>
  <si>
    <t>Assurance accidents professionnels obligatoire - AP selon LAA (CH)</t>
  </si>
  <si>
    <t>ADISD01300</t>
  </si>
  <si>
    <t>Assurance facultative selon la LAA (CH)</t>
  </si>
  <si>
    <t>ADISD01400</t>
  </si>
  <si>
    <t>Assurance complémentaire selon LAA (CH)</t>
  </si>
  <si>
    <t>ADISD01500</t>
  </si>
  <si>
    <t>Assurance accidents des passagers de véhicules automobiles (CH)</t>
  </si>
  <si>
    <t>ADISD01600</t>
  </si>
  <si>
    <t>Autre assurance accidents collective (CH)</t>
  </si>
  <si>
    <t>ADISD01700</t>
  </si>
  <si>
    <t>Assurance accidents non professionnels obligatoire - ANP selon LAA (CH)</t>
  </si>
  <si>
    <t>ADISD02100</t>
  </si>
  <si>
    <t>Assurance maladie selon la LCA: traitements ambulatoires (CH)</t>
  </si>
  <si>
    <t>ADISD02200</t>
  </si>
  <si>
    <t>Assurance maladie selon la LCA: traitements stationnaires (CH)</t>
  </si>
  <si>
    <t>ADISD02300</t>
  </si>
  <si>
    <t>Assurance maladie selon la LCA: soins (CH)</t>
  </si>
  <si>
    <t>ADISD02400</t>
  </si>
  <si>
    <t>Assurance maladie individuelle selon la LCA: perte de gains (CH)</t>
  </si>
  <si>
    <t>ADISD02500</t>
  </si>
  <si>
    <t>Assurance maladie collective selon la LCA: perte de gains (CH)</t>
  </si>
  <si>
    <t>ADISD04000</t>
  </si>
  <si>
    <t>Corps de véhicules ferroviaires (CH)</t>
  </si>
  <si>
    <t>ADISD05000</t>
  </si>
  <si>
    <t>Corps de véhicules aériens (CH)</t>
  </si>
  <si>
    <t>ADISD06000</t>
  </si>
  <si>
    <t>Corps de véhicules maritimes, lacustres et fluviaux (CH)</t>
  </si>
  <si>
    <t>ADISD07000</t>
  </si>
  <si>
    <t>Marchandises transportées (y compris les marchandises, bagages et tous autres biens); (CH)</t>
  </si>
  <si>
    <t>ADISD08100</t>
  </si>
  <si>
    <t>Incendie (CH)</t>
  </si>
  <si>
    <t>ADISD08200</t>
  </si>
  <si>
    <t>Eléments naturels (CH)</t>
  </si>
  <si>
    <t>ADISD09000</t>
  </si>
  <si>
    <t>Autres dommages aux biens (CH)</t>
  </si>
  <si>
    <t>ADISD11000</t>
  </si>
  <si>
    <t>Responsabilité civile pour véhicules aériens (CH)</t>
  </si>
  <si>
    <t>ADISD12000</t>
  </si>
  <si>
    <t>Responsabilité civile pour véhicules maritimes, lacustres et fluviaux (CH)</t>
  </si>
  <si>
    <t>ADISD13100</t>
  </si>
  <si>
    <t>Responsabilité civile professionnelle (CH)</t>
  </si>
  <si>
    <t>ADISD14000</t>
  </si>
  <si>
    <t>Crédit (CH)</t>
  </si>
  <si>
    <t>ADISD15000</t>
  </si>
  <si>
    <t>Caution (CH)</t>
  </si>
  <si>
    <t>ADISD16000</t>
  </si>
  <si>
    <t>Pertes pécuniaires diverses (CH)</t>
  </si>
  <si>
    <t>ADISD18000</t>
  </si>
  <si>
    <t>Assistance (CH)</t>
  </si>
  <si>
    <t>ADC055</t>
  </si>
  <si>
    <t>Répartition éléments naturels</t>
  </si>
  <si>
    <t>ADI0710</t>
  </si>
  <si>
    <t>Couverture selon OS</t>
  </si>
  <si>
    <t>ADI0720</t>
  </si>
  <si>
    <t>Couverture éléments naturels "spéciale"</t>
  </si>
  <si>
    <t>Reports de primes (non-vie); affaires indirectes: bruts</t>
  </si>
  <si>
    <t>ADISR01800</t>
  </si>
  <si>
    <t>RE: Accidents de travail et maladies professionnelles (CH)</t>
  </si>
  <si>
    <t>ADISR01900</t>
  </si>
  <si>
    <t>RE: Assurance accidents: autres (CH)</t>
  </si>
  <si>
    <t>ADISR09100</t>
  </si>
  <si>
    <t>RE: Assurance de choses - sans les catastrophes (CH)</t>
  </si>
  <si>
    <t>ADISR09200</t>
  </si>
  <si>
    <t>RE: Assurance de choses - catastrophes (CH)</t>
  </si>
  <si>
    <t>ADISR13100</t>
  </si>
  <si>
    <t>RE: Responsabilité civile professionnelle (CH)</t>
  </si>
  <si>
    <t>ADISR15900</t>
  </si>
  <si>
    <t>RE: Crédit et caution (CH)</t>
  </si>
  <si>
    <t>ADISR16000</t>
  </si>
  <si>
    <t>RE: Pertes pécuniaires diverses (CH)</t>
  </si>
  <si>
    <t>ADISR18000</t>
  </si>
  <si>
    <t>RE: Assurance assistance touristique (CH)</t>
  </si>
  <si>
    <t>Provisions pour sinistres survenus mais non encore liquidés (non-vie): brutes</t>
  </si>
  <si>
    <t>Provisions pour sinistres survenus mais non encore liquidés (non-vie); affaires directe: brutes</t>
  </si>
  <si>
    <t>ADC047</t>
  </si>
  <si>
    <t>ADI2040</t>
  </si>
  <si>
    <t>Case Reserves</t>
  </si>
  <si>
    <t>ADI2050</t>
  </si>
  <si>
    <t>ULAE</t>
  </si>
  <si>
    <t>Provisions pour sinistres survenus mais non encore liquidés (non-vie); affaires indirectes: brutes</t>
  </si>
  <si>
    <t>Provisions de sécurité et pour fluctuations (non-vie): brutes</t>
  </si>
  <si>
    <t>Provisions de sécurité et pour fluctuations (non-vie); affaires directes: brutes</t>
  </si>
  <si>
    <t>ADC062</t>
  </si>
  <si>
    <t>Répartition par type de provisions</t>
  </si>
  <si>
    <t>ADI3030</t>
  </si>
  <si>
    <t>Provisions de fluctuation dans l'assurance-crédit</t>
  </si>
  <si>
    <t>ADI3040</t>
  </si>
  <si>
    <t xml:space="preserve">Autres Provisions de sécurité et pour fluctuations </t>
  </si>
  <si>
    <t>APP001</t>
  </si>
  <si>
    <t>Calcul de la provision de fluctuation dans l'assurance crédit</t>
  </si>
  <si>
    <t>APP001A</t>
  </si>
  <si>
    <t>Critères d'évaluation</t>
  </si>
  <si>
    <t>ADI5000</t>
  </si>
  <si>
    <t>Primes émises nettes assurance crédit (directes et indirectes)</t>
  </si>
  <si>
    <t>ADP0200</t>
  </si>
  <si>
    <t>Primes émises nettes ensemble des affaires (affaires directes et indirectes)</t>
  </si>
  <si>
    <t>ADT0200</t>
  </si>
  <si>
    <t>4% de l'ensemble des affaires</t>
  </si>
  <si>
    <t>ADT0210</t>
  </si>
  <si>
    <t>Exemption de la constitution de la provision de fluctuation (oui/non)</t>
  </si>
  <si>
    <t>APP001B</t>
  </si>
  <si>
    <t>Calcul de la provision de fluctuation</t>
  </si>
  <si>
    <t>ADT0220</t>
  </si>
  <si>
    <t>Moyenne des primes émises nettes des 5 dernières années (affaires directes et indirectes)</t>
  </si>
  <si>
    <t>ADT0230</t>
  </si>
  <si>
    <t>Montant de la réserve de fluctuation = 134%</t>
  </si>
  <si>
    <t>ADI5010</t>
  </si>
  <si>
    <t>Montant de la réserve de fluctuation au début de l'exercice sous revue</t>
  </si>
  <si>
    <t>ADI5020</t>
  </si>
  <si>
    <t xml:space="preserve">Résultat technique de la branche crédit avant attribution ( + = bénéfice /  - = perte) </t>
  </si>
  <si>
    <t>ADI5030</t>
  </si>
  <si>
    <t xml:space="preserve">Part du bénéfice technique attribuée à la réserve d'équilibrage </t>
  </si>
  <si>
    <t>ADI5040</t>
  </si>
  <si>
    <t>Dissolution de la provision pour couvrir une perte technique nette dans l'assurance-crédit (= montant maximal de la perte)</t>
  </si>
  <si>
    <t>ADT0240</t>
  </si>
  <si>
    <t>Montant de la réserve de fluctuation à la fin de l'exercice sous revue</t>
  </si>
  <si>
    <t>Provisions pour risques de fluctuation des produits de l'assurance maladie; affaires directes: brutes</t>
  </si>
  <si>
    <t>Provisions de sécurité et pour fluctuations (non-vie); affaires indirectes: brutes</t>
  </si>
  <si>
    <t>Autres provisions techniques (non-vie): brutes</t>
  </si>
  <si>
    <t>Autres provisions techniques (non-vie); affaires directes: brutes</t>
  </si>
  <si>
    <t>Provisions de vieillissement (non-vie): brutes</t>
  </si>
  <si>
    <t>Provisions techniques pour rentes (non-vie); affaires directes: brutes</t>
  </si>
  <si>
    <t>ADI3050</t>
  </si>
  <si>
    <t>Provisions pour modification des normes comptables (Art. 90 al. 3 LAA)</t>
  </si>
  <si>
    <t>Diverses provisions techniques (non-vie); affaires directes: brutes</t>
  </si>
  <si>
    <t>Autres provisions techniques (non-vie); affaires indirectes: brutes</t>
  </si>
  <si>
    <t>Provisions techniques pour rentes (non-vie); affaires indirectes: brutes</t>
  </si>
  <si>
    <t>Diverses provisions techniques (non-vie); affaires indirectes: brutes</t>
  </si>
  <si>
    <t>Provisions pour parts d'excédents contractuels (non-vie): brutes</t>
  </si>
  <si>
    <t>Provisions pour fonds d'excédents (non-vie): brutes</t>
  </si>
  <si>
    <t>Provisions techniques de l'assurance sur la vie liée à des participations: brutes</t>
  </si>
  <si>
    <t>Provisions techniques de l'assurance sur la vie liée à des participations; affaires directes: brutes</t>
  </si>
  <si>
    <t>202010000BE</t>
  </si>
  <si>
    <t>Provisions techniques de l'assurance sur la vie liée à des participations: affaires directes: brutes - Meilleure estimation possible</t>
  </si>
  <si>
    <t>Provisions techniques de l'assurance sur la vie liée à des participations; affaires indirectes: brutes</t>
  </si>
  <si>
    <t>202020000BE</t>
  </si>
  <si>
    <t>Provisions techniques de l'assurance sur la vie liée à des participations: affaires indirectes: brutes - Meilleure estimation possible</t>
  </si>
  <si>
    <t>Reports de primes de l'assurance sur la vie liée à des participations: bruts</t>
  </si>
  <si>
    <t>Reports de primes de l'assurance sur la vie liée à des participations; affaires directes: bruts</t>
  </si>
  <si>
    <t>ADC1DA</t>
  </si>
  <si>
    <t>Répartition par genres d'assurance sur la vie liée à des participations</t>
  </si>
  <si>
    <t>ADILD02000</t>
  </si>
  <si>
    <t>Assurance sur la vie liée à des participations (A2); (FB)</t>
  </si>
  <si>
    <t>ADILD02100</t>
  </si>
  <si>
    <t>Assurance de capital liée à des fonds de placement (A2.1, A2.2); (CH)</t>
  </si>
  <si>
    <t>ADILD02300</t>
  </si>
  <si>
    <t>Assurance de rentes liée à des parts de fonds de placement (A2.3); (CH)</t>
  </si>
  <si>
    <t>ADILD02400</t>
  </si>
  <si>
    <t>Assurance sur la vie liée à des fonds cantonnés ou à d'autres valeurs de référence (A2.4, A2.5); (CH)</t>
  </si>
  <si>
    <t>ADILD02600</t>
  </si>
  <si>
    <t>Assurance de rentes liée à des fonds cantonnés ou à d'autres valeurs de référence (A2.6); (CH)</t>
  </si>
  <si>
    <t>ADILD06100</t>
  </si>
  <si>
    <t>Opérations de capitalisation liées à des parts de fonds (A6.1); (CH)</t>
  </si>
  <si>
    <t>ADILD06200</t>
  </si>
  <si>
    <t>Opérations de capitalisation liées à des portefeuilles de placement internes (A6.2); (CH)</t>
  </si>
  <si>
    <t>Reports de primes de l'assurance sur la vie liée à des participations; affaires indirectes: bruts</t>
  </si>
  <si>
    <t>ADC1RA</t>
  </si>
  <si>
    <t>ADILR02000</t>
  </si>
  <si>
    <t>RE: Assurance sur la vie liée à des participations (A2); (FB)</t>
  </si>
  <si>
    <t>ADILR02700</t>
  </si>
  <si>
    <t>RE: Assurance liée à des fonds de placements et assurance liée à des fonds cantonnés, avec garantie (A2.2, A2.5); (CH)</t>
  </si>
  <si>
    <t>ADILR02800</t>
  </si>
  <si>
    <t>RE: Assurance liée à des fonds de placements et assurance liée à des fonds cantonnés, autres (A2.1, A2.3, A2.4, A2.6, A6.1, A6.2); (CH)</t>
  </si>
  <si>
    <t>Réserves mathématiques de l'assurance sur la vie liée à des participations: brutes</t>
  </si>
  <si>
    <t>Réserves mathématiques de l'assurance sur la vie liée à des participations; affaires directes: brutes</t>
  </si>
  <si>
    <t>ADC023</t>
  </si>
  <si>
    <t>Répartition en prévoyance 3a et prévoyance 3b (par genres d'assurance sur la vie liée à des participations)</t>
  </si>
  <si>
    <t>Réserves mathématiques de l'assurance sur la vie liée à des participations; affaires indirectes: brutes</t>
  </si>
  <si>
    <t>Provisions pour sinistres survenus mais non encore liquidés de l'assurance sur la vie liée à des participations: brutes</t>
  </si>
  <si>
    <t>Provisions pour sinistres survenus mais non encore liquidés de l'assurance sur la vie liée à des participations; affaires directes: brutes</t>
  </si>
  <si>
    <t>Provisions pour sinistres survenus mais non encore liquidés de l'assurance sur la vie liée à des participations; affaires indirectes: brutes</t>
  </si>
  <si>
    <t>Provisions de fluctuation de l'assurance sur la vie liée à des participations: brutes</t>
  </si>
  <si>
    <t>Provisions de fluctuation de l'assurance sur la vie liée à des participations; affaires directes: brutes</t>
  </si>
  <si>
    <t>Provisions de fluctuation de l'assurance sur la vie liée à des participations; affaires indirectes: brutes</t>
  </si>
  <si>
    <t>Autres provisions techniques de l'assurance sur la vie liée à des participations; affaires directes: brutes</t>
  </si>
  <si>
    <t>Autres provisions techniques de l'assurance sur la vie liée à des participations; affaires indirectes: brutes</t>
  </si>
  <si>
    <t>Provisions pour parts d'excédents contractuels de l'assurance sur la vie liée à des participations: brutes</t>
  </si>
  <si>
    <t>Provisions pour les garanties en cas de vie et autres de l'assurance sur la vie liée à des participations: brutes</t>
  </si>
  <si>
    <t>Provisions non techniques</t>
  </si>
  <si>
    <t>203000000MCV</t>
  </si>
  <si>
    <t>Provisions non techniques - Valeur proche du marché</t>
  </si>
  <si>
    <t>Provisions pour ristournes</t>
  </si>
  <si>
    <t>Provisions pour la prévoyance en faveur du personnel</t>
  </si>
  <si>
    <t>Provisions pour autres risques liés à l'exploitation de l'assurance-maladie</t>
  </si>
  <si>
    <t>Provisions financières</t>
  </si>
  <si>
    <t>Provisions financières: provisions de fluctuation des cours des monnaies</t>
  </si>
  <si>
    <t>Provisions financières: provisions de fluctuation des cours des placements</t>
  </si>
  <si>
    <t>Autres provisions</t>
  </si>
  <si>
    <t>Dettes liées à des instruments de taux</t>
  </si>
  <si>
    <t>204000000MCV</t>
  </si>
  <si>
    <t>Dettes liées à des instruments de taux - Valeur proche du marché</t>
  </si>
  <si>
    <t>TDC004</t>
  </si>
  <si>
    <t>Répartition des valeurs par taux d'intérêt</t>
  </si>
  <si>
    <t>TDI0020</t>
  </si>
  <si>
    <t>Taux d'intérêt 0 - 0,99%</t>
  </si>
  <si>
    <t>TDI0030</t>
  </si>
  <si>
    <t>Taux d'intérêt 1 - 1,99%</t>
  </si>
  <si>
    <t>TDI0040</t>
  </si>
  <si>
    <t>Taux d'intérêt 2 - 2,99%</t>
  </si>
  <si>
    <t>TDI0050</t>
  </si>
  <si>
    <t>Taux d'intérêt 3 - 3,99%</t>
  </si>
  <si>
    <t>TDI0060</t>
  </si>
  <si>
    <t>Taux d'intérêt 4 - 4,99%</t>
  </si>
  <si>
    <t>TDI0070</t>
  </si>
  <si>
    <t>Taux d'intérêt 5 - 5,99%</t>
  </si>
  <si>
    <t>TDI0080</t>
  </si>
  <si>
    <t>Taux d'intérêt 6 - 6,99%</t>
  </si>
  <si>
    <t>TDI0090</t>
  </si>
  <si>
    <t>Taux d'intérêt 7 - 7,99%</t>
  </si>
  <si>
    <t>TDI0100</t>
  </si>
  <si>
    <t>Taux d'intérêt 8 - 8,99%</t>
  </si>
  <si>
    <t>TDI0110</t>
  </si>
  <si>
    <t>Taux d'intérêt 9 - 9,99%</t>
  </si>
  <si>
    <t>TDI0120</t>
  </si>
  <si>
    <t>Taux d'intérêt plus de 10%</t>
  </si>
  <si>
    <t>Dettes financières</t>
  </si>
  <si>
    <t>TDI0010</t>
  </si>
  <si>
    <t>Dans les 12 mois</t>
  </si>
  <si>
    <t>Dettes financières (senior)</t>
  </si>
  <si>
    <t>ADD012</t>
  </si>
  <si>
    <t>Limites de crédit</t>
  </si>
  <si>
    <t>ADI0200</t>
  </si>
  <si>
    <t>Total limites disponibles au jour de référence (nominal)</t>
  </si>
  <si>
    <t>ADI0210</t>
  </si>
  <si>
    <t>Total utilisé au jour de référence (nominal)</t>
  </si>
  <si>
    <t>ADI0220</t>
  </si>
  <si>
    <t>Limites de crédit confirmées non utilisées au jour de référence (nominal)</t>
  </si>
  <si>
    <t>Crédits en compte courant</t>
  </si>
  <si>
    <t>Autres dettes financières</t>
  </si>
  <si>
    <t>204900100MF</t>
  </si>
  <si>
    <t>Emprunts, prêts et autres dettes à caractère de capital étrangers: tiers</t>
  </si>
  <si>
    <t>204900200MF</t>
  </si>
  <si>
    <t>Emprunts, prêts et autres dettes à caractère de fonds étrangers - participations: part &gt;50%</t>
  </si>
  <si>
    <t>204900300MF</t>
  </si>
  <si>
    <t>Emprunts, prêts et autres dettes à caractère de fonds étrangers - participations: part &gt;20% à 50%</t>
  </si>
  <si>
    <t>204900400MF</t>
  </si>
  <si>
    <t>Emprunts, prêts et autres dettes à caractère de fonds étrangers: de/envers des actionnaires</t>
  </si>
  <si>
    <t>Dettes sur instruments financiers dérivés</t>
  </si>
  <si>
    <t>205000000MCV</t>
  </si>
  <si>
    <t>Dettes sur instruments financiers dérivés - Valeur proche du marché</t>
  </si>
  <si>
    <t>205000100MCV</t>
  </si>
  <si>
    <t>205000200MCV</t>
  </si>
  <si>
    <t>205000300MCV</t>
  </si>
  <si>
    <t>205000400MCV</t>
  </si>
  <si>
    <t>205000500MCV</t>
  </si>
  <si>
    <t>Instruments liés au risque d'assurance - Valeur proche du marché</t>
  </si>
  <si>
    <t>205000600MCV</t>
  </si>
  <si>
    <t>Dépôts résultant de la réassurance, cédée</t>
  </si>
  <si>
    <t>206000000MCV</t>
  </si>
  <si>
    <t>Dépôts résultant de la réassurance cédée - Valeur proche du marché</t>
  </si>
  <si>
    <t>Dettes nées d'opérations d'assurance</t>
  </si>
  <si>
    <t>207000000MCV</t>
  </si>
  <si>
    <t>Dettes nées d'opérations d'assurance - Valeur proche du marché</t>
  </si>
  <si>
    <t>Dettes envers des preneurs d'assurance, agents et intermédiaires</t>
  </si>
  <si>
    <t>Dettes envers des preneurs d'assurance</t>
  </si>
  <si>
    <t>Primes payées d'avance des preneurs d'assurance</t>
  </si>
  <si>
    <t>Dettes envers des agents et des intermédiaires</t>
  </si>
  <si>
    <t>Dettes envers des entreprises d'assurance et de réassurance</t>
  </si>
  <si>
    <t>Dettes envers des entreprises de réassurance, cédée</t>
  </si>
  <si>
    <t>Dettes envers des entreprises de réassurance, acceptée</t>
  </si>
  <si>
    <t>Dettes envers des entreprises d'assurance: autres</t>
  </si>
  <si>
    <t>Primes payées d'avance des entreprises d'assurance</t>
  </si>
  <si>
    <t>Autres dettes nées d'opérations d'assurance et de réassurance</t>
  </si>
  <si>
    <t>Autres dépôts reçus de réassureurs</t>
  </si>
  <si>
    <t>Autres passifs</t>
  </si>
  <si>
    <t>208000000MCV</t>
  </si>
  <si>
    <t>Autres passifs - Valeur proche du marché</t>
  </si>
  <si>
    <t xml:space="preserve">Autres dettes </t>
  </si>
  <si>
    <t>Dettes nées d'activités de placement</t>
  </si>
  <si>
    <t>Dettes fiscales</t>
  </si>
  <si>
    <t>Divers passifs</t>
  </si>
  <si>
    <t>208000900MF</t>
  </si>
  <si>
    <t>Autres dettes envers des participations: taux de participation &gt;50%</t>
  </si>
  <si>
    <t>208000910MF</t>
  </si>
  <si>
    <t>Autres dettes envers des participations: taux de participation &gt;20% à 50%</t>
  </si>
  <si>
    <t>208000920MF</t>
  </si>
  <si>
    <t>Autres dettes envers des actionnaires</t>
  </si>
  <si>
    <t>208000930MF</t>
  </si>
  <si>
    <t>Autres dettes à court terme</t>
  </si>
  <si>
    <t>208000940MF</t>
  </si>
  <si>
    <t>Autres dettes à long terme</t>
  </si>
  <si>
    <t>Compte de régularisation passif</t>
  </si>
  <si>
    <t>209000000MCV</t>
  </si>
  <si>
    <t>Compte de régularisation passif - Valeur proche du marché</t>
  </si>
  <si>
    <t>Primes acquises non échues</t>
  </si>
  <si>
    <t>Impôts différés</t>
  </si>
  <si>
    <t>Engagements fiscaux différés</t>
  </si>
  <si>
    <t xml:space="preserve">Autres postes du compte de régularisation </t>
  </si>
  <si>
    <t>Dettes subordonnées</t>
  </si>
  <si>
    <t>210000000MCV</t>
  </si>
  <si>
    <t>Dettes subordonnées - Valeur proche du marché</t>
  </si>
  <si>
    <t>Emprunts et prêts à caractère de fonds propres, à durée indéterminée</t>
  </si>
  <si>
    <t>Autres dettes à caractère de fonds propres, à durée indéterminée</t>
  </si>
  <si>
    <t>Emprunts, prêts et autres dettes devant obligatoirement être convertis en fonds propres</t>
  </si>
  <si>
    <t>Emprunts et prêts à caractère de fonds propres, à durée déterminée</t>
  </si>
  <si>
    <t>Autres dettes à caractère de fonds propres, à durée déterminée</t>
  </si>
  <si>
    <t>210000900MF</t>
  </si>
  <si>
    <t>Emprunts, prêts et autres dettes devant obligatoirement être convertis en fonds propres: tiers</t>
  </si>
  <si>
    <t>210000905MF</t>
  </si>
  <si>
    <t>Emprunts à durée indéterminée, prêts et autres dettes à caractère de fonds propres: tiers</t>
  </si>
  <si>
    <t>210000910MF</t>
  </si>
  <si>
    <t>Emprunts, prêts et autres dettes à caractère de fonds propres, à durée déterminée: tiers</t>
  </si>
  <si>
    <t>210000915MF</t>
  </si>
  <si>
    <t>Emprunts, prêts et autres dettes devant obligatoirement être convertis en fonds propres - participations: part &gt;50%</t>
  </si>
  <si>
    <t>210000920MF</t>
  </si>
  <si>
    <t>Emprunts à durée indéterminée, prêts et autres dettes à caractère de fonds propres - participations: part &gt;50%</t>
  </si>
  <si>
    <t>210000925MF</t>
  </si>
  <si>
    <t>Emprunts, prêts et autres dettes à caractère de fonds propres, à durée déterminée - participations: part &gt;50%</t>
  </si>
  <si>
    <t>210000930MF</t>
  </si>
  <si>
    <t>Emprunts, prêts et autres dettes devant obligatoirement être convertis en fonds propres - participations: part &gt;20% à 50%</t>
  </si>
  <si>
    <t>210000935MF</t>
  </si>
  <si>
    <t>Emprunts à durée indéterminée, prêts et autres dettes à caractère de fonds propres - participations: part &gt;20% à 50%</t>
  </si>
  <si>
    <t>210000940MF</t>
  </si>
  <si>
    <t>Emprunts, prêts et autres dettes à caractère de fonds propres, à durée déterminée - participations: part &gt;20% à 50%</t>
  </si>
  <si>
    <t>210000945MF</t>
  </si>
  <si>
    <t>Emprunts, prêts et autres dettes devant obligatoirement être convertis en fonds propres: de/envers des actionnaires</t>
  </si>
  <si>
    <t>210000950MF</t>
  </si>
  <si>
    <t>Emprunts à durée indéterminée, prêts et autres dettes à caractère de fonds propres: de/envers des actionnaires</t>
  </si>
  <si>
    <t>210000955MF</t>
  </si>
  <si>
    <t>Emprunts, prêts et autres dettes à caractère de fonds propres, à durée déterminée: de/envers des actionnaires</t>
  </si>
  <si>
    <t>Total des provisions et dettes externes</t>
  </si>
  <si>
    <t>2.17</t>
  </si>
  <si>
    <t>FONDS PROPRES</t>
  </si>
  <si>
    <t>Capital-actions</t>
  </si>
  <si>
    <t>Capital-actions libéré</t>
  </si>
  <si>
    <t>ADC105</t>
  </si>
  <si>
    <t>Répartition par actionnaires importants</t>
  </si>
  <si>
    <t>AB001</t>
  </si>
  <si>
    <t>Positions hors bilan (groupes)</t>
  </si>
  <si>
    <t>ADD020</t>
  </si>
  <si>
    <t>Contrats de leasing</t>
  </si>
  <si>
    <t>ADD004</t>
  </si>
  <si>
    <t>Obligations de garantie</t>
  </si>
  <si>
    <t>ADI0138</t>
  </si>
  <si>
    <t>Garanties vis-à-vis de tiers (valeur nominale)</t>
  </si>
  <si>
    <t>ADI0139</t>
  </si>
  <si>
    <t>"Letter of credit", "Letter of intend" et "Letter of awareness" octroyés (valeur nominale)</t>
  </si>
  <si>
    <t>ADI0140</t>
  </si>
  <si>
    <t>Contrats "Operating leasing"</t>
  </si>
  <si>
    <t>ADI0150</t>
  </si>
  <si>
    <t>Engagements conditionnels issus des opérations sur dérivés</t>
  </si>
  <si>
    <t>ADI0160</t>
  </si>
  <si>
    <t>Valeur comptable des actifs mis en gage en faveur de tiers</t>
  </si>
  <si>
    <t>ADD011</t>
  </si>
  <si>
    <t>SPV, SPE et VIE</t>
  </si>
  <si>
    <t>ADI0170</t>
  </si>
  <si>
    <t>Nombre de sociétés</t>
  </si>
  <si>
    <t>ADI0180</t>
  </si>
  <si>
    <t>Somme des bilans</t>
  </si>
  <si>
    <t>ADI0190</t>
  </si>
  <si>
    <t>Total fonds propres</t>
  </si>
  <si>
    <t>ADD007</t>
  </si>
  <si>
    <t>Indications sur la capitalisation</t>
  </si>
  <si>
    <t>ADI0230</t>
  </si>
  <si>
    <t>Nombre d'actions émises</t>
  </si>
  <si>
    <t>ADI0240</t>
  </si>
  <si>
    <t>Capital-actions conditionnel</t>
  </si>
  <si>
    <t>ADI0250</t>
  </si>
  <si>
    <t>Capitalisation boursière</t>
  </si>
  <si>
    <t>Parts minoritaires</t>
  </si>
  <si>
    <t>Capital social libéré</t>
  </si>
  <si>
    <t>Capital minimum selon art. 8 LSA (pour les coopératives sans capital social)</t>
  </si>
  <si>
    <t>Capital-participation</t>
  </si>
  <si>
    <t>Réserves légales</t>
  </si>
  <si>
    <t>Réserve légale issue d'apports de capital</t>
  </si>
  <si>
    <t>Réserves LSA (caisses-maladie)</t>
  </si>
  <si>
    <t>ADD029</t>
  </si>
  <si>
    <t>Capital cible LAMal</t>
  </si>
  <si>
    <t>ADD030</t>
  </si>
  <si>
    <t>Capital porteur de risque LAMal</t>
  </si>
  <si>
    <t>ADD031</t>
  </si>
  <si>
    <t>Ratio de solvabilité LAMal</t>
  </si>
  <si>
    <t>ADD027</t>
  </si>
  <si>
    <t>Résultat de l'exercice LAMal</t>
  </si>
  <si>
    <t>ADD028</t>
  </si>
  <si>
    <t>Taux de frais de gestion LAMal</t>
  </si>
  <si>
    <t>Fonds d'organisation (LSA)</t>
  </si>
  <si>
    <t>Primes d'émission</t>
  </si>
  <si>
    <t>Autres réserves légales issues du capital</t>
  </si>
  <si>
    <t>Réserves légales issues du bénéfice</t>
  </si>
  <si>
    <t>Réserves légales générales issues du bénéfice</t>
  </si>
  <si>
    <t>Réserves de réévaluation</t>
  </si>
  <si>
    <t>Réserves pour actions propres détenues indirectement</t>
  </si>
  <si>
    <t>Réserves facultatives issues du bénéfice ou pertes cumulées (poste négatif)</t>
  </si>
  <si>
    <t>ADI1300</t>
  </si>
  <si>
    <t>Embedded Value/MCEV</t>
  </si>
  <si>
    <t>Réserves statutaires issues du bénéfice</t>
  </si>
  <si>
    <t>Réserves libres</t>
  </si>
  <si>
    <t>Bénéfice/perte résultant du bilan</t>
  </si>
  <si>
    <t>ADC200</t>
  </si>
  <si>
    <t>Proposition d'affectation du bénéfice/de la perte résultant du bilan</t>
  </si>
  <si>
    <t>ADI8000</t>
  </si>
  <si>
    <t xml:space="preserve">Dividendes </t>
  </si>
  <si>
    <t>ADI8010</t>
  </si>
  <si>
    <t>Attributions aux réserves</t>
  </si>
  <si>
    <t>ADI8020</t>
  </si>
  <si>
    <t>Prélèvement sur les réserves</t>
  </si>
  <si>
    <t>ADI8030</t>
  </si>
  <si>
    <t>Report à nouveau</t>
  </si>
  <si>
    <t>ADI8040</t>
  </si>
  <si>
    <t>Autres utilisations</t>
  </si>
  <si>
    <t>Report de bénéfice ou perte</t>
  </si>
  <si>
    <t>Bénéfice ou perte de l'exercice</t>
  </si>
  <si>
    <t>Compte de compensation actifs et passifs (seulement caisses-maladie)</t>
  </si>
  <si>
    <t>Autres (groupes)</t>
  </si>
  <si>
    <t>Gains/pertes non réalisés sur placements de capitaux</t>
  </si>
  <si>
    <t>Ecarts de change</t>
  </si>
  <si>
    <t>Autres positions de fonds propres</t>
  </si>
  <si>
    <t>Propres parts du capital (poste négatif)</t>
  </si>
  <si>
    <t>Total des fonds propres</t>
  </si>
  <si>
    <t>Compte de liaison avec la société principale (seulement pour les succursales étrangères en Suisse)</t>
  </si>
  <si>
    <t>2.18</t>
  </si>
  <si>
    <t>Total Passifs</t>
  </si>
  <si>
    <t>B</t>
  </si>
  <si>
    <t>COMPTE DE RESULTAT</t>
  </si>
  <si>
    <t>RESULTAT OPERATIONNEL</t>
  </si>
  <si>
    <t>Résultat technique</t>
  </si>
  <si>
    <t>Primes émises brutes</t>
  </si>
  <si>
    <t>Primes émises brutes (vie)</t>
  </si>
  <si>
    <t>Primes émises brutes (vie): affaires directes</t>
  </si>
  <si>
    <t>APP002</t>
  </si>
  <si>
    <t>Affaires en libre prestation de service dans la Principauté du Liechtenstein</t>
  </si>
  <si>
    <t>ADI0850</t>
  </si>
  <si>
    <t>Assurance individuelle de capital (A3.1)</t>
  </si>
  <si>
    <t>ADI0851</t>
  </si>
  <si>
    <t>ADI0854</t>
  </si>
  <si>
    <t>ADI0852</t>
  </si>
  <si>
    <t>ADI0855</t>
  </si>
  <si>
    <t>APP003</t>
  </si>
  <si>
    <t>Affaires par l'intermédiaire d'une succursale dans la Principauté du Liechtenstein</t>
  </si>
  <si>
    <t>Primes émises - primes périodiques: brutes</t>
  </si>
  <si>
    <t xml:space="preserve">Primes émises - primes uniques découlant des activités en cours: brutes </t>
  </si>
  <si>
    <t>Primes émises - primes uniques découlant de reprises de portefeuille: brutes</t>
  </si>
  <si>
    <t>Primes émises - primes comptabilisées découlant de parts d'excédents utilisées pour une augmentation de prestation: brutes</t>
  </si>
  <si>
    <t>Primes émises (vie): affaires indirectes</t>
  </si>
  <si>
    <t>Primes émises de l'assurance sur la vie liée à des participations</t>
  </si>
  <si>
    <t>Primes émises de l'assurance sur la vie liée à des participations: affaires directes</t>
  </si>
  <si>
    <t>ADI0853</t>
  </si>
  <si>
    <t>Assurance sur la vie liée à des participations</t>
  </si>
  <si>
    <t>Primes émises - primes périodiques de l'assurance sur la vie liée à des participations: brutes</t>
  </si>
  <si>
    <t xml:space="preserve">Primes émises - primes uniques découlant des activités en cours de l'assurance sur la vie liée à des participations: brutes </t>
  </si>
  <si>
    <t>Primes émises - primes uniques découlant de reprises de portefeuille de l'assurance sur la vie liée à des participations: brutes</t>
  </si>
  <si>
    <t>Primes émises - primes comptabilisées découlant de parts d'excédents utilisées pour une augmentation de prestation de l'assurance sur la vie liée à des participations: brutes</t>
  </si>
  <si>
    <t>Primes émises de l'assurance sur la vie liée à des participations: affaires indirectes</t>
  </si>
  <si>
    <t>Primes émises (non-vie): brutes</t>
  </si>
  <si>
    <t>Primes émises (non-vie); affaires directes: brutes</t>
  </si>
  <si>
    <t>APP005</t>
  </si>
  <si>
    <t>Responsabilité civile pour véhicules automobiles Fonds suisse pour la prévention des accidents de la route</t>
  </si>
  <si>
    <t>ADP0300</t>
  </si>
  <si>
    <t xml:space="preserve">Primes émises (RC autos): brutes </t>
  </si>
  <si>
    <t>ADI6000</t>
  </si>
  <si>
    <t>Part de la prime Principauté du Liechtenstein</t>
  </si>
  <si>
    <t>ADI6010</t>
  </si>
  <si>
    <t>Part de la prime de contrats non soumis</t>
  </si>
  <si>
    <t>ADI6020</t>
  </si>
  <si>
    <t>Part de la prime pour renonciation à la négligence grave</t>
  </si>
  <si>
    <t>ADI6030</t>
  </si>
  <si>
    <t>Part de la prime pour co-assurance d'un assureur non gérant</t>
  </si>
  <si>
    <t>ADI6040</t>
  </si>
  <si>
    <t>Part de la prime pour co-assurance d'un assureur gérant</t>
  </si>
  <si>
    <t>ADI6050</t>
  </si>
  <si>
    <t>Suppléments pour paiement par acomptes</t>
  </si>
  <si>
    <t>ADI6060</t>
  </si>
  <si>
    <t>Frais d'annulation</t>
  </si>
  <si>
    <t>ADI6070</t>
  </si>
  <si>
    <t>Frais de retrait de plaques</t>
  </si>
  <si>
    <t>ADI6080</t>
  </si>
  <si>
    <t>Primes non réclamées, resp. amorties</t>
  </si>
  <si>
    <t>ADT0300</t>
  </si>
  <si>
    <t>Somme de toutes les corrections</t>
  </si>
  <si>
    <t>ADI6090</t>
  </si>
  <si>
    <t>Autres corrections après accord avec la FINMA</t>
  </si>
  <si>
    <t>ADT0310</t>
  </si>
  <si>
    <t>Prime déterminante pour la prévention des accidents de la route</t>
  </si>
  <si>
    <t>ADT0320</t>
  </si>
  <si>
    <t>Contributions dues au Fonds suisse pour la prévention des accidents de la route, pour l'année d'exercice</t>
  </si>
  <si>
    <t>ADI6100</t>
  </si>
  <si>
    <t>Contributions payées au Fonds suisse pour la prévention des accidents de la route, pour l'année d'exercice</t>
  </si>
  <si>
    <t>ADT0330</t>
  </si>
  <si>
    <t>Différence (à justifier)</t>
  </si>
  <si>
    <t>ADI0860</t>
  </si>
  <si>
    <t>Assurance accidents; CH + FB)</t>
  </si>
  <si>
    <t>ADI0870</t>
  </si>
  <si>
    <t>Assurance maladie</t>
  </si>
  <si>
    <t>ADI0880</t>
  </si>
  <si>
    <t>Responsabilité civile pour véhicules terrestres automoteurs</t>
  </si>
  <si>
    <t>ADI0890</t>
  </si>
  <si>
    <t>Corps de véhicules terrestres (autres que ferroviaires)</t>
  </si>
  <si>
    <t>ADI0900</t>
  </si>
  <si>
    <t>Assurance de transport</t>
  </si>
  <si>
    <t>ADI0910</t>
  </si>
  <si>
    <t>Incendie et autres dommages aux biens</t>
  </si>
  <si>
    <t>ADI0915</t>
  </si>
  <si>
    <t>Eléments naturels</t>
  </si>
  <si>
    <t>ADI0920</t>
  </si>
  <si>
    <t>Responsabilité civile générale</t>
  </si>
  <si>
    <t>ADI0930</t>
  </si>
  <si>
    <t>Crédit et caution</t>
  </si>
  <si>
    <t>ADI0940</t>
  </si>
  <si>
    <t>Pertes pécuniaires diverses</t>
  </si>
  <si>
    <t>ADI0950</t>
  </si>
  <si>
    <t>Protection juridique</t>
  </si>
  <si>
    <t>ADI0960</t>
  </si>
  <si>
    <t>Assurance assistance touristique</t>
  </si>
  <si>
    <t>Assurance accidents</t>
  </si>
  <si>
    <t>Primes émises (non-vie); affaires indirectes: brutes</t>
  </si>
  <si>
    <t>Primes émises: part des réassureurs</t>
  </si>
  <si>
    <t>Primes émises (vie): part des réassureurs</t>
  </si>
  <si>
    <t>Primes émises (vie); affaires directes: part des réassureurs</t>
  </si>
  <si>
    <t>Primes émises (vie); affaires indirectes: part des rétrocessionnaires</t>
  </si>
  <si>
    <t>Primes émises de l'assurance sur la vie liée à des participations: part des réassureurs</t>
  </si>
  <si>
    <t>Primes émises de l'assurance sur la vie liée à des participations; affaires directes: part des réassureurs</t>
  </si>
  <si>
    <t>Primes émises de l'assurance sur la vie liée à des participations; affaires indirectes: part des rétrocessionnaires</t>
  </si>
  <si>
    <t>Primes émises (non-vie): part des réassureurs</t>
  </si>
  <si>
    <t>Primes émises (non-vie); affaires directes: part des réassureurs</t>
  </si>
  <si>
    <t>Primes émises (non-vie); affaires indirectes: part des rétrocessionnaires</t>
  </si>
  <si>
    <t>Primes pour propre compte</t>
  </si>
  <si>
    <t>Variations des reports de primes: brutes</t>
  </si>
  <si>
    <t>Variations des reports de primes (vie): brutes</t>
  </si>
  <si>
    <t>Variations des reports de primes (vie); affaires directes: brutes</t>
  </si>
  <si>
    <t>Variations des reports de primes (vie); affaires indirectes: brutes</t>
  </si>
  <si>
    <t>Variations des reports de primes de l'assurance sur la vie liée à des participations: brutes</t>
  </si>
  <si>
    <t>Variations des reports de primes de l'assurance sur la vie liée à des participations; affaires directes: brutes</t>
  </si>
  <si>
    <t>Variations des reports de primes de l'assurance sur la vie liée à des participations; affaires indirectes: brutes</t>
  </si>
  <si>
    <t>Variations des reports de primes (non-vie): brutes</t>
  </si>
  <si>
    <t>Variations des reports de primes (non-vie); affaires directes: brutes</t>
  </si>
  <si>
    <t>Variations des reports de primes (non-vie); affaires indirectes: brutes</t>
  </si>
  <si>
    <t>Variations des reports de primes: part des réassureurs</t>
  </si>
  <si>
    <t>Variations des reports de primes (vie): part des réassureurs</t>
  </si>
  <si>
    <t>Variations des reports de primes (vie); affaires directes: part des réassureurs</t>
  </si>
  <si>
    <t>Variations des reports de primes (vie); affaires indirectes: part des rétrocessionnaires</t>
  </si>
  <si>
    <t>Variations des reports de primes de l'assurance sur la vie liée à des participations: part des réassureurs</t>
  </si>
  <si>
    <t>Variations des reports de primes de l'assurance sur la vie liée à des participations; affaires directes: part des réassureurs</t>
  </si>
  <si>
    <t>Variations des reports de primes de l'assurance sur la vie liée à des participations; affaires indirectes: part des rétrocessionnaires</t>
  </si>
  <si>
    <t>Variations des reports de primes (non-vie): part des réassureurs</t>
  </si>
  <si>
    <t>Variations des reports de primes (non-vie); affaires directes: part des réassureurs</t>
  </si>
  <si>
    <t>Variations des reports de primes (non-vie); affaires indirectes: part des rétrocessionnaires</t>
  </si>
  <si>
    <t>Primes acquises pour propre compte</t>
  </si>
  <si>
    <t>Autres produits de l'activité d'assurance</t>
  </si>
  <si>
    <t>ADC003</t>
  </si>
  <si>
    <t>Répartition par segments (groupes)</t>
  </si>
  <si>
    <t>ADI7000</t>
  </si>
  <si>
    <t>Assurance sur la vie</t>
  </si>
  <si>
    <t>ADI7010</t>
  </si>
  <si>
    <t>Assurance dommages</t>
  </si>
  <si>
    <t>ADI7020</t>
  </si>
  <si>
    <t>Réassurance</t>
  </si>
  <si>
    <t>ADI7030</t>
  </si>
  <si>
    <t>Finance</t>
  </si>
  <si>
    <t>ADI7040</t>
  </si>
  <si>
    <t>Services</t>
  </si>
  <si>
    <t>Intérêts débités sur des avoirs techniques (sans paiements d'avance pour des polices)</t>
  </si>
  <si>
    <t>Ecarts de conversion (produits) sur provisions techniques en monnaie étrangère</t>
  </si>
  <si>
    <t>Produits divers de l'activité d'assurance (affaires en fronting incluses)</t>
  </si>
  <si>
    <t>Autres produits de l'activité d'assurance: part des réassureurs</t>
  </si>
  <si>
    <t>Total des produits de l'activité technique d'assurance</t>
  </si>
  <si>
    <t>Charges des sinistres: montants payés: bruts</t>
  </si>
  <si>
    <t>Charges des sinistres: montants payés (vie): brutes</t>
  </si>
  <si>
    <t>Charges des sinistres: montants payés (vie); affaires directes: brutes</t>
  </si>
  <si>
    <t>Paiements de capital en cas de décès et de vie: bruts</t>
  </si>
  <si>
    <t>Rentes (rentes de vieillesse et de survivants): brutes</t>
  </si>
  <si>
    <t>Incapacité de gain et invalidité (rentes et libération du service des primes): bruts</t>
  </si>
  <si>
    <t>Incapacité de gain et invalidité (capital): bruts</t>
  </si>
  <si>
    <t>Rachats: bruts</t>
  </si>
  <si>
    <t>Prestations de libre passage (y compris encouragement à la propriété du logement et indemnité en cas de divorce): bruts</t>
  </si>
  <si>
    <t>Prestations lors de la dissolution du contrat: bruts</t>
  </si>
  <si>
    <t>Dépenses de traitement des prestations: brutes</t>
  </si>
  <si>
    <t>Autres prestations d'assurance payées: bruts</t>
  </si>
  <si>
    <t>Charges des sinistres: montants payés (vie); affaires indirectes: brutes</t>
  </si>
  <si>
    <t>Charges des sinistres: montants payés de l'assurance sur la vie liée à des participations: brutes</t>
  </si>
  <si>
    <t>Charges des sinistres: montants payés de l'assurance sur la vie liée à des participations; affaires directes: brutes</t>
  </si>
  <si>
    <t>Paiements de capital en cas de décès et de vie de l'assurance sur la vie liée à des participations: bruts</t>
  </si>
  <si>
    <t>Rentes (rentes de vieillesse et de survivants) de l'assurance sur la vie liée à des participations: brutes</t>
  </si>
  <si>
    <t>Incapacité de gain et invalidité (rentes et libération du service des primes) de l'assurance sur la vie liée à des participations: bruts</t>
  </si>
  <si>
    <t>Incapacité de gain et invalidité (capital) de l'assurance sur la vie liée à des participations: bruts</t>
  </si>
  <si>
    <t>Rachats de l'assurance sur la vie liée à des participations: bruts</t>
  </si>
  <si>
    <t>Prestations de libre passage (y compris encouragement à la propriété du logement et indemnité en cas de divorce) de l'assurance sur la vie liée à des participations: bruts</t>
  </si>
  <si>
    <t>Prestations lors de la dissolution du contrat de l'assurance sur la vie liée à des participations: bruts</t>
  </si>
  <si>
    <t>Dépenses de traitement des prestations de l'assurance sur la vie liée à des participations: brutes</t>
  </si>
  <si>
    <t>Autres prestations d'assurance payées de l'assurance sur la vie liée à des participations: bruts</t>
  </si>
  <si>
    <t>Charges des sinistres: montants payés de l'assurance sur la vie liée à des participations; affaires indirectes: brutes</t>
  </si>
  <si>
    <t>Charges des sinistres: montants payés (non-vie): brutes</t>
  </si>
  <si>
    <t>Charges des sinistres: montants payés (non-vie); affaires directes: brutes</t>
  </si>
  <si>
    <t>ADC070</t>
  </si>
  <si>
    <t>Répartition des paiements</t>
  </si>
  <si>
    <t>Paiements pour rentes</t>
  </si>
  <si>
    <t>Paiements pour sinistres, sans rentes</t>
  </si>
  <si>
    <t>ADD024</t>
  </si>
  <si>
    <t xml:space="preserve">Affaires au Liechtenstein (LPS): Particularités de l'assurance responsabilité civile des véhicules automobiles (libre prestation de service) </t>
  </si>
  <si>
    <t>ADI1050</t>
  </si>
  <si>
    <t>Nombre de sinistres</t>
  </si>
  <si>
    <t>ADI1060</t>
  </si>
  <si>
    <t>Charge des sinistres</t>
  </si>
  <si>
    <t>Affaires au Liechtenstein (succ.): Particularités de l'assurance responsabilité civile des véhicules automobiles (succursale)</t>
  </si>
  <si>
    <t>Charges des sinistres: montants payés (non-vie); affaires indirectes: brutes</t>
  </si>
  <si>
    <t>Charges de sinistres - montants payés: part des réassureurs</t>
  </si>
  <si>
    <t>Charges de sinistres (vie) - montants payés: part des réassureurs</t>
  </si>
  <si>
    <t>Charges de sinistres (vie) - montants payés; affaires directes: part des réassureurs</t>
  </si>
  <si>
    <t>Répartition par branches: niveau 1 (CH + FBCH + FB)</t>
  </si>
  <si>
    <t>Charges de sinistres (vie) - montants payés; affaires indirectes: part des rétrocessionnaires</t>
  </si>
  <si>
    <t>Charges des sinistres: montants payés de l'assurance sur la vie liée à des participations: part des réassureurs</t>
  </si>
  <si>
    <t>Charges des sinistres: montants payés de l'assurance sur la vie liée à des participations; affaires directes: part des réassureurs</t>
  </si>
  <si>
    <t>Charges des sinistres: montants payés de l'assurance sur la vie liée à des participations; affaires indirectes: part des rétrocessionnaires</t>
  </si>
  <si>
    <t>Charges des sinistres: montants payés (non-vie): part des réassureurs</t>
  </si>
  <si>
    <t>Charges des sinistres: montants payés (non-vie); affaires directes: part des réassureurs</t>
  </si>
  <si>
    <t>Charges des sinistres: montants payés (non-vie); affaires indirectes: part des rétrocessionnaires</t>
  </si>
  <si>
    <t>Variations des provisions techniques: brutes</t>
  </si>
  <si>
    <t>Variations des provisions techniques (vie): brutes</t>
  </si>
  <si>
    <t>Variations des réserves mathématiques (vie): brutes</t>
  </si>
  <si>
    <t>Variations des réserves mathématiques (vie); affaires directes: brutes</t>
  </si>
  <si>
    <t>Variations des réserves mathématiques (vie); affaires indirectes: brutes</t>
  </si>
  <si>
    <t>Variations des provisions pour sinistres survenus mais non encore liquidés (vie): brutes</t>
  </si>
  <si>
    <t>Variations des provisions pour sinistres survenus mais non encore liquidés (vie); affaires directes: brutes</t>
  </si>
  <si>
    <t>Variations des provisions pour sinistres survenus mais non encore liquidés (vie); affaires indirectes: brutes</t>
  </si>
  <si>
    <t>Variations des provisions de fluctuation (vie): brutes</t>
  </si>
  <si>
    <t>Variations des provisions de fluctuation (vie); affaires directes: brutes</t>
  </si>
  <si>
    <t>Variations des provisions de fluctuation (vie); affaires indirectes: brutes</t>
  </si>
  <si>
    <t>Variations des autres provisions techniques (vie): brutes</t>
  </si>
  <si>
    <t>Variations de la déduction de Zillmer (vie): brutes</t>
  </si>
  <si>
    <t>Variations des provisions pour le fonds de renchérissement (vie): brutes</t>
  </si>
  <si>
    <t>Variations des diverses provisions techniques (vie); affaires directes: brutes</t>
  </si>
  <si>
    <t>Variations des diverses provisions techniques (vie); affaires indirectes: brutes</t>
  </si>
  <si>
    <t>Variations des provisions pour parts d'excédents contractuels (vie): brutes</t>
  </si>
  <si>
    <t>Variations des provisions pour fonds d'excédents (vie): brutes</t>
  </si>
  <si>
    <t>Variations des provisions techniques (non-vie): brutes</t>
  </si>
  <si>
    <t>Variations des provisions pour sinistres survenus mais non encore liquidés (non-vie): brutes</t>
  </si>
  <si>
    <t>Variations des provisions pour sinistres survenus mais non encore liquidés (non-vie); affaires directes: brutes</t>
  </si>
  <si>
    <t>Variations des provisions pour sinistres survenus mais non encore liquidés (non-vie); affaires indirectes: brutes</t>
  </si>
  <si>
    <t>Variations des provisions de sécurité et pour fluctuations (non-vie): brutes</t>
  </si>
  <si>
    <t>Variations des provisions de sécurité et pour fluctuations (non-vie); affaires directes: brutes</t>
  </si>
  <si>
    <t>Variations des provisions pour risques de fluctuation des produits de l'assurance maladie; affaires directes: brutes</t>
  </si>
  <si>
    <t>Variations des provisions de sécurité et pour fluctuations (non-vie); affaires indirectes: brutes</t>
  </si>
  <si>
    <t>Variations des autres provisions techniques (non-vie): brutes</t>
  </si>
  <si>
    <t>Variations des autres provisions techniques (non-vie); affaires directes: brutes</t>
  </si>
  <si>
    <t>Variations des provisions de vieillissement (non-vie): brutes</t>
  </si>
  <si>
    <t>Variations des provisions techniques pour rentes (non-vie); affaires directes: brutes</t>
  </si>
  <si>
    <t>Variations des diverses provisions techniques (non-vie); affaires directes: brutes</t>
  </si>
  <si>
    <t>Variations des autres provisions techniques (non-vie); affaires indirectes: brutes</t>
  </si>
  <si>
    <t>Variations des provisions techniques pour rentes (non-vie); affaires indirectes: brutes</t>
  </si>
  <si>
    <t>Variations des diverses provisions techniques (non-vie); affaires indirectes: brutes</t>
  </si>
  <si>
    <t>Variations des provisions pour parts d'excédents contractuels (non-vie): brutes</t>
  </si>
  <si>
    <t>Variations des provisions pour fonds d'excédents (non-vie): brutes</t>
  </si>
  <si>
    <t>Variations des provisions techniques: part des réassureurs</t>
  </si>
  <si>
    <t>Variations des provisions techniques (vie): part des réassureurs</t>
  </si>
  <si>
    <t>Variations des réserves mathématiques (vie): part des réassureurs</t>
  </si>
  <si>
    <t>Variations des réserves mathématiques (vie); affaires directes: part des réassureurs</t>
  </si>
  <si>
    <t>Variations des réserves mathématiques (vie); affaires indirectes: part des rétrocessionnaires</t>
  </si>
  <si>
    <t>Variations des provisions pour sinistres survenus mais non encore liquidés (vie): part des réassureurs</t>
  </si>
  <si>
    <t>Variations des provisions pour sinistres survenus mais non encore liquidés (vie); affaires directes: part des réassureurs</t>
  </si>
  <si>
    <t>Variations des provisions pour sinistres survenus mais non encore liquidés (vie); affaires indirectes: part des rétrocessionnaires</t>
  </si>
  <si>
    <t>Variations des autres provisions techniques (vie): part des réassureurs</t>
  </si>
  <si>
    <t>Variations des autres provisions techniques (vie); affaires directes: part des réassureurs</t>
  </si>
  <si>
    <t>Variations des autres provisions techniques (vie); affaires indirectes: part des rétrocessionnaires</t>
  </si>
  <si>
    <t>Variation des provisions pour parts d'excédents contractuels (vie): part des réassureurs</t>
  </si>
  <si>
    <t>Variations des provisions pour fonds d'excédents (vie): part des réassureurs</t>
  </si>
  <si>
    <t>Variations des provisions techniques (non-vie): part des réassureurs</t>
  </si>
  <si>
    <t>Variations des provisions pour sinistres survenus mais non encore liquidés (non-vie): part des réassureurs</t>
  </si>
  <si>
    <t>Variations des provisions pour sinistres survenus mais non encore liquidés (non-vie); affaires directes: part des réassureurs</t>
  </si>
  <si>
    <t>Variations des provisions pour sinistres survenus mais non encore liquidés (non-vie); affaires indirectes: part des rétrocessionnaires</t>
  </si>
  <si>
    <t>Variations des autres provisions techniques (non-vie): part des réassureurs</t>
  </si>
  <si>
    <t>Variations des autres provisions techniques (non-vie); affaires directes: part des réassureurs</t>
  </si>
  <si>
    <t>Variations des autres provisions techniques (non-vie); affaires indirectes: part des rétrocessionnaires</t>
  </si>
  <si>
    <t>Variations des provisions pour parts d'excédents contractuels (non-vie): part des réassureurs</t>
  </si>
  <si>
    <t>Variations des provisions pour fonds d'excédents (non-vie): part des réassureurs</t>
  </si>
  <si>
    <t>Variations des provisions techniques de l'assurance sur la vie liée à des participations pour propre compte</t>
  </si>
  <si>
    <t>Variations des réserves mathématiques de l'assurance sur la vie liée à des participations: brutes</t>
  </si>
  <si>
    <t>Variations des réserves mathématiques de l'assurance sur la vie liée à des participations; affaires directes: brutes</t>
  </si>
  <si>
    <t>Variations des réserves mathématiques de l'assurance sur la vie liée à des participations; affaires indirectes: brutes</t>
  </si>
  <si>
    <t>Variation des provisions pour sinistres survenus mais non encore liquidés de l'assurance sur la vie liée à des participations: brutes</t>
  </si>
  <si>
    <t>Variation des provisions pour sinistres survenus mais non encore liquidés de l'assurance sur la vie liée à des participations; affaires directes: brutes</t>
  </si>
  <si>
    <t>Variation des provisions pour sinistres survenus mais non encore liquidés de l'assurance sur la vie liée à des participations; affaires indirectes: brutes</t>
  </si>
  <si>
    <t>Variations des provisions de fluctuation de l'assurance sur la vie liée à des participations: brutes</t>
  </si>
  <si>
    <t>Variations des provisions de fluctuation de l'assurance sur la vie liée à des participations; affaires directes: brutes</t>
  </si>
  <si>
    <t>Variations des provisions de fluctuation de l'assurance sur la vie liée à des participations; affaires indirectes: brutes</t>
  </si>
  <si>
    <t>Variations des autres provisions techniques de l'assurance sur la vie liée à des participations: brutes</t>
  </si>
  <si>
    <t>Variations des autres provisions techniques de l'assurance sur la vie liée à des participations; affaires directes: brutes</t>
  </si>
  <si>
    <t>Variations des autres provisions techniques de l'assurance sur la vie liée à des participations; affaires indirectes: brutes</t>
  </si>
  <si>
    <t>Variations des provisions pour parts d'excédents contractuels de l'assurance sur la vie liée à des participations: brutes</t>
  </si>
  <si>
    <t>Variations des provisions pour les garanties en cas de vie et autres dans l'assurance sur la vie liée à des participations: brutes</t>
  </si>
  <si>
    <t>Variations des autres provisions techniques de l'assurance sur la vie liée à des participations: part des réassureurs</t>
  </si>
  <si>
    <t>Charges des sinistres pour propre compte</t>
  </si>
  <si>
    <t>Frais d'acquisition et de gestion: bruts</t>
  </si>
  <si>
    <t xml:space="preserve">Frais d'acquisition </t>
  </si>
  <si>
    <t>Frais d'acquisition pour les affaires directes</t>
  </si>
  <si>
    <t>APP002P</t>
  </si>
  <si>
    <t>APP003P</t>
  </si>
  <si>
    <t>Commissions et parts de bénéfice pour les affaires acceptées en réassurance</t>
  </si>
  <si>
    <t>Commissions et parts de bénéfice pour les affaires acceptées en réassurance (vie)</t>
  </si>
  <si>
    <t>Commissions et parts de bénéfice pour les affaires acceptées en réassurance (non-vie)</t>
  </si>
  <si>
    <t>Variation des frais d'acquisition reportés (sauf déductions de Zillmer)</t>
  </si>
  <si>
    <t>Frais de gestion</t>
  </si>
  <si>
    <t>Amortissements et corrections de valeur des immobilisations corporelles et incorporelles</t>
  </si>
  <si>
    <t>Frais d'acquisition et de gestion: part des réassureurs</t>
  </si>
  <si>
    <t>Frais d'acquisition et de gestion pour propre compte</t>
  </si>
  <si>
    <t>Autres charges techniques pour propre compte</t>
  </si>
  <si>
    <t>Charges pour la participation des preneurs d'assurance aux excédents</t>
  </si>
  <si>
    <t>Charges pour la participation des preneurs d'assurance aux excédents (vie); affaires directes: brutes</t>
  </si>
  <si>
    <t>ADC019</t>
  </si>
  <si>
    <t>Répartition par genre de participation aux excédents</t>
  </si>
  <si>
    <t>ADI1970</t>
  </si>
  <si>
    <t>Dépendant du résultat</t>
  </si>
  <si>
    <t>ADI1980</t>
  </si>
  <si>
    <t>Ne dépendant pas du résultat</t>
  </si>
  <si>
    <t>Charges pour la participation des preneurs d'assurance aux excédents (vie); affaires directes: part des réassureurs</t>
  </si>
  <si>
    <t>Charges pour la participation des preneurs d'assurance aux excédents (vie); affaires indirectes: brutes</t>
  </si>
  <si>
    <t>Charges pour la participation des preneurs d'assurance aux excédents (vie); affaires indirectes: part des rétrocessionnaires</t>
  </si>
  <si>
    <t>Charges pour la participation des preneurs d'assurance aux excédents (non-vie); affaires directes: brutes</t>
  </si>
  <si>
    <t>Charges pour la participation des preneurs d'assurance aux excédents (non-vie); affaires directes: part des réassureurs</t>
  </si>
  <si>
    <t>Charges pour la participation des preneurs d'assurance aux excédents (non-vie); affaires indirectes: brutes</t>
  </si>
  <si>
    <t>Charges pour la participation des preneurs d'assurance aux excédents (non-vie); affaires indirectes: part des rétrocessionnaires</t>
  </si>
  <si>
    <t>Diverses charges techniques pour propre compte</t>
  </si>
  <si>
    <t>Intérêts crédités/versés pour des engagements techniques: bruts</t>
  </si>
  <si>
    <t>Ecarts de conversion (charges) sur des provisions techniques en monnaie étrangère: bruts</t>
  </si>
  <si>
    <t>Autres charges de l'activité d'assurance: brutes</t>
  </si>
  <si>
    <t>ADC052</t>
  </si>
  <si>
    <t>Rabais non soumis à approbation (ristournes et prestations gratuites)</t>
  </si>
  <si>
    <t>Diverses charges techniques: part des réassureurs</t>
  </si>
  <si>
    <t>Total charges de l’activité technique (assurance dommages uniquement)</t>
  </si>
  <si>
    <t>Résultat financier</t>
  </si>
  <si>
    <t>Produits des placements</t>
  </si>
  <si>
    <t>Produits des placements (caisses-maladie)</t>
  </si>
  <si>
    <t>Revenus directs des placements</t>
  </si>
  <si>
    <t>Revenus directs des immeubles</t>
  </si>
  <si>
    <t>Revenus directs des participations et autres placements auprès de participations et d'actionnaires</t>
  </si>
  <si>
    <t>Revenus directs des titres à revenu fixe</t>
  </si>
  <si>
    <t>Revenus directs des prêts</t>
  </si>
  <si>
    <t>Revenus directs des prêts sur police</t>
  </si>
  <si>
    <t>Revenus directs des hypothèques</t>
  </si>
  <si>
    <t>Revenus directs des actions</t>
  </si>
  <si>
    <t>Revenus directs de placements collectifs</t>
  </si>
  <si>
    <t>Revenus directs des placements alternatifs</t>
  </si>
  <si>
    <t>Revenus directs des autres placements</t>
  </si>
  <si>
    <t>Revenus directs des créances sur instruments financiers dérivés (opérations de couverture)</t>
  </si>
  <si>
    <t>Gains non-réalisés / corrections de valeur sur placements de capitaux</t>
  </si>
  <si>
    <t>Gains non-réalisés / corrections de valeur sur immeubles</t>
  </si>
  <si>
    <t>Gains non-réalisés / corrections de valeur sur participations et autres placements auprès de participations et d'actionnaires</t>
  </si>
  <si>
    <t>Gains non-réalisés / corrections de valeur sur titres à revenu fixe</t>
  </si>
  <si>
    <t>Gains non-réalisés / corrections de valeur sur prêts</t>
  </si>
  <si>
    <t>Gains non-réalisés / corrections de valeur sur hypothèques</t>
  </si>
  <si>
    <t>Gains non-réalisés / corrections de valeur sur actions</t>
  </si>
  <si>
    <t>Gains non-réalisés / corrections de valeur sur placements collectifs</t>
  </si>
  <si>
    <t>Gains non-réalisés / corrections de valeur sur placements alternatifs</t>
  </si>
  <si>
    <t>Gains non-réalisés / corrections de valeurRéévaluations sur autres placements</t>
  </si>
  <si>
    <t>Gains non-réalisés / corrections de valeur sur placements en monnaies étrangères (écarts de conversion)</t>
  </si>
  <si>
    <t>o Gains non-réalisés / corrections de valeur sur créances sur instruments financiers dérivés (opérations de couverture)</t>
  </si>
  <si>
    <t>Gains réalisés sur placements de capitaux</t>
  </si>
  <si>
    <t>Gains réalisés sur immeubles</t>
  </si>
  <si>
    <t>Gains réalisés sur participations et autres placements auprès de participations et d'actionnaires</t>
  </si>
  <si>
    <t>Gains réalisés sur titres à revenu fixe</t>
  </si>
  <si>
    <t>Gains réalisés sur prêts</t>
  </si>
  <si>
    <t>Gains réalisés sur hypothèques</t>
  </si>
  <si>
    <t>Gains réalisés sur actions</t>
  </si>
  <si>
    <t>Gains réalisés sur placements collectifs</t>
  </si>
  <si>
    <t>Gains réalisés sur placements alternatifs</t>
  </si>
  <si>
    <t>Gains réalisés sur autres placements</t>
  </si>
  <si>
    <t>Gains réalisés sur placements en monnaies étrangères (écarts de conversion)</t>
  </si>
  <si>
    <t>Gains réalisés sur créances sur instruments financiers dérivés (opérations de couverture)</t>
  </si>
  <si>
    <t>Charges financières et frais de gestion des placements</t>
  </si>
  <si>
    <t>Charges financières et frais de gestion des placements (caisses-maladie)</t>
  </si>
  <si>
    <t>Frais d'administration des placements</t>
  </si>
  <si>
    <t>Charges pour la gestion des immeubles</t>
  </si>
  <si>
    <t>Charges pour la gestion des autres placements</t>
  </si>
  <si>
    <t>Charges d'intérêts attribués aux placements de capitaux</t>
  </si>
  <si>
    <t>Pertes non-réalisées / corrections de valeur sur placements de capitaux</t>
  </si>
  <si>
    <t>Pertes non-réalisées / corrections de valeur sur immeubles</t>
  </si>
  <si>
    <t>Pertes non-réalisées / corrections de valeur sur participations et autres placements auprès de participations et d'actionnaires</t>
  </si>
  <si>
    <t>Pertes non-réalisées / corrections de valeur sur titres à revenu fixe</t>
  </si>
  <si>
    <t>Pertes non-réalisées / corrections de valeur sur prêts</t>
  </si>
  <si>
    <t>Pertes non-réalisées / corrections de valeur sur hypothèques</t>
  </si>
  <si>
    <t>Pertes non-réalisées / corrections de valeur sur actions</t>
  </si>
  <si>
    <t>Pertes non-réalisées / corrections de valeur sur placements collectifs</t>
  </si>
  <si>
    <t>Pertes non-réalisées / corrections de valeur sur placements alternatifs</t>
  </si>
  <si>
    <t>Pertes non-réalisées / corrections de valeur sur autres placements</t>
  </si>
  <si>
    <t>Pertes non-réalisées / corrections de valeur sur placements en monnaies étrangères (écarts de conversion)</t>
  </si>
  <si>
    <t>Pertes non-réalisées / corrections de valeur sur créances sur instruments financiers dérivés (opérations de couverture)</t>
  </si>
  <si>
    <t>Pertes réalisées sur placements de capitaux</t>
  </si>
  <si>
    <t>Pertes réalisées sur immeubles</t>
  </si>
  <si>
    <t>Pertes réalisées sur participations et autres placements auprès de participations et d'actionnaires</t>
  </si>
  <si>
    <t>Pertes réalisées sur titres à revenu fixe</t>
  </si>
  <si>
    <t>Pertes réalisées sur prêts</t>
  </si>
  <si>
    <t>Pertes réalisées sur hypothèques</t>
  </si>
  <si>
    <t>Pertes réalisées sur actions</t>
  </si>
  <si>
    <t>Pertes réalisées sur placements collectifs</t>
  </si>
  <si>
    <t>Pertes réalisées sur placements alternatifs</t>
  </si>
  <si>
    <t>Pertes réalisées sur autres placements</t>
  </si>
  <si>
    <t>Pertes réalisées sur placements en monnaies étrangères (écarts de conversion)</t>
  </si>
  <si>
    <t>Pertes réalisées sur créances sur instruments financiers dérivés (opérations de couverture)</t>
  </si>
  <si>
    <t>Résultat des placements</t>
  </si>
  <si>
    <t>Plus-values nettes et produits financiers nets des placements de l’assurance
sur la vie liée à des participations</t>
  </si>
  <si>
    <t>Produits des placements: assurance sur la vie liée à des parts de fonds de placement et à des fonds cantonnés</t>
  </si>
  <si>
    <t>Revenus directs: assurance sur la vie liée à des parts de fonds de placement et à des fonds cantonnés</t>
  </si>
  <si>
    <t>Gains non-réalisés / corrections de valeur: assurance sur la vie liée à des parts de fonds de placement et à des fonds cantonnés</t>
  </si>
  <si>
    <t>Gains réalisés: assurance sur la vie liée à des parts de fonds de placement et à des fonds cantonnés</t>
  </si>
  <si>
    <t>Charges de placements: assurance sur la vie liée à des parts de fonds de placement et à des fonds cantonnés</t>
  </si>
  <si>
    <t>Pertes non-réalisées / corrections de valeur: assurance sur la vie liée à des parts de fonds de placement et à des fonds cantonnés</t>
  </si>
  <si>
    <t>Pertes réalisées: assurance sur la vie liée à des parts de fonds de placement et à des fonds cantonnés</t>
  </si>
  <si>
    <t>Autres charges: assurance sur la vie liée à des parts de fonds de placement et à des fonds cantonnés</t>
  </si>
  <si>
    <t>Autres produits financiers</t>
  </si>
  <si>
    <t>Revenus directs des liquidités</t>
  </si>
  <si>
    <t>Gains non-réalisés / corrections de valeur sur liquidités</t>
  </si>
  <si>
    <t>Gains réalisés sur liquidités</t>
  </si>
  <si>
    <t>Revenus directs des créances sur instruments financiers dérivés</t>
  </si>
  <si>
    <t>Gains non-réalisés / corrections de valeur sur créances sur instruments financiers dérivés</t>
  </si>
  <si>
    <t xml:space="preserve">Gains réalisés sur créances sur instruments financiers dérivés </t>
  </si>
  <si>
    <t>Gains réalisés sur des placements en monnaies étrangères en dehors des activités de placement (écarts de conversion)</t>
  </si>
  <si>
    <t>Gains non-réalisés / corrections de valeur sur des placements en monnaies étrangères en dehors des activités de placement (écarts de conversion)</t>
  </si>
  <si>
    <t>Divers produits financiers</t>
  </si>
  <si>
    <t>Autres charges financières</t>
  </si>
  <si>
    <t>Pertes non-réalisées / corrections de valeur sur liquidités</t>
  </si>
  <si>
    <t>Pertes réalisées sur liquidités</t>
  </si>
  <si>
    <t xml:space="preserve">Pertes non-réalisées / corrections de valeur sur créances sur instruments financiers dérivés </t>
  </si>
  <si>
    <t xml:space="preserve">Pertes réalisées sur créances sur instruments financiers dérivés </t>
  </si>
  <si>
    <t>Pertes réalisées sur des placements en monnaies étrangères en dehors des activités de placement (écarts de conversion)</t>
  </si>
  <si>
    <t>Pertes non-réalisées / corrections de valeur sur des placements en monnaies étrangères en dehors des activités de placement (écarts de conversion)</t>
  </si>
  <si>
    <t>Diverses charges financières</t>
  </si>
  <si>
    <t>Résultat opérationnel</t>
  </si>
  <si>
    <t>Charges d’intérêt des dettes liées à des instruments de taux</t>
  </si>
  <si>
    <t>Autres produits</t>
  </si>
  <si>
    <t>Produits divers</t>
  </si>
  <si>
    <t>Gains sur ventes d'immobilisations corporelles/incorporelles et participations</t>
  </si>
  <si>
    <t>Autres charges</t>
  </si>
  <si>
    <t>Variations des provisions pour ristournes</t>
  </si>
  <si>
    <t>Variations des autres provisions non techniques</t>
  </si>
  <si>
    <t>Charges diverses</t>
  </si>
  <si>
    <t>Pertes sur ventes d'immobilisations corporelles/incorporelles et participations</t>
  </si>
  <si>
    <t>Produits / charges extraordinaires</t>
  </si>
  <si>
    <t>Produites extraordinaires</t>
  </si>
  <si>
    <t>Charges extraordinaires</t>
  </si>
  <si>
    <t>Bénéfice / perte avant impôt</t>
  </si>
  <si>
    <t>Impôts directs</t>
  </si>
  <si>
    <t>Impôts directs sur le capital</t>
  </si>
  <si>
    <t>Impôts directs sur le bénéfice</t>
  </si>
  <si>
    <t>Autres impôts</t>
  </si>
  <si>
    <t>Part des minoritaires</t>
  </si>
  <si>
    <t>732000900MF</t>
  </si>
  <si>
    <t>Impôts sur le résultat et les fonds propres</t>
  </si>
  <si>
    <t>Bénéfice / perte</t>
  </si>
  <si>
    <t>TDD003</t>
  </si>
  <si>
    <t>Nombre de postes à plein temps</t>
  </si>
  <si>
    <t>TDI1630</t>
  </si>
  <si>
    <t>Service interne</t>
  </si>
  <si>
    <t>TDI1640</t>
  </si>
  <si>
    <t>Service externe</t>
  </si>
  <si>
    <t>Letter of credit, "Letter of intend" et "Letter of awareness" octroyés (valeur nominale)</t>
  </si>
  <si>
    <t>Plus-values nettes et produits financiers nets des placements de l’assurance_x000D_
sur la vie liée à des participations</t>
  </si>
  <si>
    <t>BILANZ</t>
  </si>
  <si>
    <t>Aktiven</t>
  </si>
  <si>
    <t>Aufteilung nach Währungen</t>
  </si>
  <si>
    <t>Übrige</t>
  </si>
  <si>
    <t>Aktiven - Marktnaher Wert</t>
  </si>
  <si>
    <t>Kapitalanlagen (ohne anteilgebundene Lebensversicherung)</t>
  </si>
  <si>
    <t>Kapitalanlagen (ohne ALV) - Marktnaher Wert</t>
  </si>
  <si>
    <t>Erfassung der nicht frei verfügbaren Kapitalanlagen (das gebundene Vermögen ist nicht zu berücksichtigen)</t>
  </si>
  <si>
    <t>Immobilien</t>
  </si>
  <si>
    <t>Konzernbeteiligungen</t>
  </si>
  <si>
    <t>Festverzinsliche Wertpapiere</t>
  </si>
  <si>
    <t>Darlehen</t>
  </si>
  <si>
    <t>Hypotheken</t>
  </si>
  <si>
    <t>Aktien</t>
  </si>
  <si>
    <t>Kollektive Kapitalanlagen</t>
  </si>
  <si>
    <t>Alternative Kapitalanlagen</t>
  </si>
  <si>
    <t>Sonstige Kapitalanlagen</t>
  </si>
  <si>
    <t>Gesamtbetrag der in Form von Einanlegerfonds unter den Kapitalanlagen erfassten Beträge (Buchwert und "net asset value")</t>
  </si>
  <si>
    <t>Gesamtbetrag der in Form von Einanlegerfonds unter den Kapitalanlagen erfassten Beträge (Buchwert)</t>
  </si>
  <si>
    <t>Gesamtbetrag der in Form von Einanlegerfonds unter den Kapitalanlagen erfassten Beträge (net asset value)</t>
  </si>
  <si>
    <t>Kaution von ausländischen Niederlassungen</t>
  </si>
  <si>
    <t>Immobilien für Anlagezwecke</t>
  </si>
  <si>
    <t>Immobilien für Anlagezwecke - Marktnaher Wert</t>
  </si>
  <si>
    <t>Wohnimmobilien</t>
  </si>
  <si>
    <t>Wohnimmobilien - Marktnaher Wert</t>
  </si>
  <si>
    <t>Einfamilienhäuser</t>
  </si>
  <si>
    <t>Abschreibungen und Wertberichtigungen Einfamilienhäuser</t>
  </si>
  <si>
    <t>Mehrfamilienhäuser</t>
  </si>
  <si>
    <t>Abschreibungen und Wertberichtigungen Mehrfamilienhäuser</t>
  </si>
  <si>
    <t>Stockwerkeigentum</t>
  </si>
  <si>
    <t>Abschreibungen und Wertberichtigungen Stockwerkeigentum</t>
  </si>
  <si>
    <t>Wohnimmobilien (nur Rückversicherer und Niederlassungen im Ausland)</t>
  </si>
  <si>
    <t>Wohnimmobilien (Rück und NL) - Marktnaher Wert</t>
  </si>
  <si>
    <t>Abschreibungen und Wertberichtigungen Wohnimmobilien (Rückversicherung und Niederlassung)</t>
  </si>
  <si>
    <t>Ein- und Mehrfamilienhäuser</t>
  </si>
  <si>
    <t>Büro- und Verwaltungsbauten</t>
  </si>
  <si>
    <t>Büro- und Verwaltungsbauten - Marktnaher Wert</t>
  </si>
  <si>
    <t>Abschreibungen und Wertberichtigungen Büro- und Verwaltungsbauten</t>
  </si>
  <si>
    <t>Gemischtgenutzte Immobilien</t>
  </si>
  <si>
    <t>Gemischtgenutzte Immobilien - Marktnaher Wert</t>
  </si>
  <si>
    <t>Gemischtgenutzte Liegenschaften (nicht anrechenbare Nutzung &lt;=30%)</t>
  </si>
  <si>
    <t>Abschreibungen und Wertberichtigungen gemischtgenutzte Liegenschaften (nicht anrechenbare Nutzung &lt;=30%)</t>
  </si>
  <si>
    <t>Gemischtgenutzte Liegenschaften: Verkaufsflächenanteil an städtischer Zentrumslage</t>
  </si>
  <si>
    <t>Abschreibungen und Wertberichtigungen gemischtgenutzte Liegenschaften: Verkaufsflächenanteil an städtischer Zentrumslage</t>
  </si>
  <si>
    <t>Übrige Immobilien</t>
  </si>
  <si>
    <t>Übrige Immobilien - Marktnaher Wert</t>
  </si>
  <si>
    <t>Objekte im Baurecht (Baurechtsvergabe)</t>
  </si>
  <si>
    <t>Abschreibungen und Wertberichtigungen Objekte im Baurecht (Baurechtsvergabe)</t>
  </si>
  <si>
    <t>Objekte im Baurecht (Baurechtsnahme)</t>
  </si>
  <si>
    <t>Abschreibungen und Wertberichtigungen Objekte im Baurecht (Baurechtsnahme)</t>
  </si>
  <si>
    <t>Sonstige Immobilien</t>
  </si>
  <si>
    <t>Abschreibungen und Wertberichtigungen sonstige Immobilien</t>
  </si>
  <si>
    <t>Übrige Immobilien (nur Rückversicherer und Niederlassungen im Ausland)</t>
  </si>
  <si>
    <t>Übrige Immobilien (Rück und NL) - Marktnaher Wert</t>
  </si>
  <si>
    <t>Abschreibungen und Wertberichtigungen übrige Immobilien (Rückversicherung und Niederlassung)</t>
  </si>
  <si>
    <t>Angefangene Bauten</t>
  </si>
  <si>
    <t>Angefangene Bauten - Marktnaher Wert</t>
  </si>
  <si>
    <t>Wertberichtigungen angefangene Bauten</t>
  </si>
  <si>
    <t>Bauland</t>
  </si>
  <si>
    <t>Bauland - Marktnaher Wert</t>
  </si>
  <si>
    <t>Wertberichtigungen Bauland</t>
  </si>
  <si>
    <t>Beteiligungen</t>
  </si>
  <si>
    <t>Beteiligungen - Marktnaher Wert</t>
  </si>
  <si>
    <t>Beteiligungen: Quote &gt;50%</t>
  </si>
  <si>
    <t xml:space="preserve">Aufteilung kotiert/nicht kotiert </t>
  </si>
  <si>
    <t>Kotiert</t>
  </si>
  <si>
    <t>Nicht Kotiert</t>
  </si>
  <si>
    <t>Beteiligungen: Quote &gt;50% - Marktnaher Wert</t>
  </si>
  <si>
    <t>Wertberichtigungen Beteiligungen: Quote &gt;50%</t>
  </si>
  <si>
    <t>Beteiligungen: Quote &gt;20% bis 50%</t>
  </si>
  <si>
    <t>Aufteilung kotiert/nicht kotiert</t>
  </si>
  <si>
    <t>Beteiligungen: Quote &gt;20% bis 50% - Marktnaher Wert</t>
  </si>
  <si>
    <t>Wertberichtigungen Beteiligungen: Quote &gt;20% bis 50%</t>
  </si>
  <si>
    <t>Aufteilung nach Ratingkategorien</t>
  </si>
  <si>
    <t>Ratingkategorie: AA- und höher</t>
  </si>
  <si>
    <t>Ratingkategorie: A- bis und mit A+</t>
  </si>
  <si>
    <t>Ratingkategorie: BBB- bis und mit BBB+</t>
  </si>
  <si>
    <t>Ratingkategorie: Tiefer oder kein Rating</t>
  </si>
  <si>
    <t>Aufteilung nach Fälligkeit</t>
  </si>
  <si>
    <t>Fälligkeit: Berichtsjahr +1</t>
  </si>
  <si>
    <t>Fälligkeit: Berichtsjahr +2</t>
  </si>
  <si>
    <t xml:space="preserve">Fälligkeit: Berichtsjahr +3 </t>
  </si>
  <si>
    <t>Fälligkeit: Berichtsjahr +4</t>
  </si>
  <si>
    <t>Fälligkeit: Berichtsjahr +5</t>
  </si>
  <si>
    <t>Fälligkeit: Berichtsjahr +6 bis +10</t>
  </si>
  <si>
    <t>Fälligkeit: Berichtsjahr +11 und mehr</t>
  </si>
  <si>
    <t>Keine Fälligkeit</t>
  </si>
  <si>
    <t>Festverzinsliche Wertpapiere - Marktnaher Wert</t>
  </si>
  <si>
    <t>Staats- und Zentralbankenanleihen</t>
  </si>
  <si>
    <t>Staats- und Zentralbankenanleihen - Marktnaher Wert</t>
  </si>
  <si>
    <t>Wertberichtigungen Staats- und Zentralbankenanleihen</t>
  </si>
  <si>
    <t>Unternehmensanleihen</t>
  </si>
  <si>
    <t>Unternehmensanleihen - Marktnaher Wert</t>
  </si>
  <si>
    <t>Wertberichtigungen Unternehmensanleihen</t>
  </si>
  <si>
    <t>Pfandbriefanleihen/Covered Bonds</t>
  </si>
  <si>
    <t>Pfandbriefe/Covered Bonds - Marktnaher Wert</t>
  </si>
  <si>
    <t>Wertberichtigungen Pfandbriefe/Covered Bonds</t>
  </si>
  <si>
    <t>Wandelanleihen</t>
  </si>
  <si>
    <t>Wandelanleihen - Marktnaher Wert</t>
  </si>
  <si>
    <t>Wertberichtigungen Wandelanleihen</t>
  </si>
  <si>
    <t>Sonstige Anleihen</t>
  </si>
  <si>
    <t>Sonstige Anleihen - Marktnaher Wert</t>
  </si>
  <si>
    <t>Optionsanleihen</t>
  </si>
  <si>
    <t>Wertberichtigungen Optionsanleihen</t>
  </si>
  <si>
    <t>Supranationale Anleihen</t>
  </si>
  <si>
    <t>Wertberichtigungen supranationale Anleihen</t>
  </si>
  <si>
    <t>Hybride Instrumente</t>
  </si>
  <si>
    <t>Wertberichtigungen hybride Instrumente</t>
  </si>
  <si>
    <t>Synthetische und replizierte Anlagen</t>
  </si>
  <si>
    <t>Darlehen - Marktnaher Wert</t>
  </si>
  <si>
    <t>Nachrangige und sonstige Darlehen</t>
  </si>
  <si>
    <t>Nachrangige und sonstige Darlehen - Marktnaher Wert</t>
  </si>
  <si>
    <t>Wertberichtigungen Nachrangige und sonstige Darlehen</t>
  </si>
  <si>
    <t>Policendarlehen</t>
  </si>
  <si>
    <t>Policendarlehen - Marktnaher Wert</t>
  </si>
  <si>
    <t>Policendarlehen Einzelversicherung</t>
  </si>
  <si>
    <t>Wertberichtigungen Policendarlehen Einzelversicherung</t>
  </si>
  <si>
    <t>Policendarlehen Kollektivversicherung</t>
  </si>
  <si>
    <t>Wertberichtigungen Policendarlehen Kollektivversicherung</t>
  </si>
  <si>
    <t>Schuldbuchforderungen</t>
  </si>
  <si>
    <t>Hypotheken - Marktnaher Wert</t>
  </si>
  <si>
    <t>Hypotheken auf Ein- und Mehrfamilienhäuser</t>
  </si>
  <si>
    <t>Wertberichtigungen Hypotheken auf Ein- und Mehrfamilienhäuser</t>
  </si>
  <si>
    <t>Hypotheken auf Stockwerkeigentum</t>
  </si>
  <si>
    <t>Wertberichtigungen Hypotheken auf Stockwerkeigentum</t>
  </si>
  <si>
    <t>Hypotheken auf Wohnimmobilien (nur Rückversicherer und Niederlassungen im Ausland)</t>
  </si>
  <si>
    <t>Wertberichtigungen Hypotheken auf Wohnimmobilien</t>
  </si>
  <si>
    <t>Hypotheken auf Büro- und Verwaltungsbauten</t>
  </si>
  <si>
    <t>Wertberichtigungen Hypotheken auf Büro- und Verwaltungsbauten</t>
  </si>
  <si>
    <t xml:space="preserve">Hypotheken auf Objekte im Baurecht </t>
  </si>
  <si>
    <t xml:space="preserve">Wertberichtigungen Hypotheken auf Objekte im Baurecht </t>
  </si>
  <si>
    <t>Hypotheken auf Gemischtgenutzte Liegenschaften (nicht anrechenbare Nutzung &lt;=30%)</t>
  </si>
  <si>
    <t>Wertberichtigungen Hypotheken auf Gemischtgenutzte Liegenschaften (nicht anrechenbare Nutzung &lt;=30%)</t>
  </si>
  <si>
    <t>Hypotheken auf Gemischtgenutzte Liegenschaften: Verkaufsflächenanteil an städtischer Zentrumslage</t>
  </si>
  <si>
    <t>Wertberichtigungen Hypotheken auf Gemischtgenutzte Liegenschaften: Verkaufsflächenanteil an städtischer Zentrumslage</t>
  </si>
  <si>
    <t>Hypotheken auf Immobilien-Aktiengesellschaft</t>
  </si>
  <si>
    <t>Wertberichtigungen Hypotheken auf Immobilien-Aktiengesellschaft</t>
  </si>
  <si>
    <t>Hypotheken auf übrige Immobilien</t>
  </si>
  <si>
    <t>Wertberichtigungen Hypotheken auf übrige Immobilien</t>
  </si>
  <si>
    <t>Aktien - Marktnaher Wert</t>
  </si>
  <si>
    <t>Aktien und ähnliche Wertschriften</t>
  </si>
  <si>
    <t>Aktien und ähnliche Wertschriften - Marktnaher Wert</t>
  </si>
  <si>
    <t>Wertberichtigungen Aktien und ähnliche Wertschriften</t>
  </si>
  <si>
    <t>Aktien von Gruppengesellschaften</t>
  </si>
  <si>
    <t>Aktien von Gruppengesellschaften - Marktnaher Wert</t>
  </si>
  <si>
    <t>Wertberichtigungen Aktien von Gruppengesellschaften</t>
  </si>
  <si>
    <t>Anlagen an Immobiliengesellschaften</t>
  </si>
  <si>
    <t>Anlagen an Immobiliengesellschaften - Marktnaher Wert</t>
  </si>
  <si>
    <t>Wertberichtigungen Anlagen an Immobiliengesellschaften</t>
  </si>
  <si>
    <t>Replizierte Anlagen</t>
  </si>
  <si>
    <t>Übrige Kapitalanlagen</t>
  </si>
  <si>
    <t>Übrige Kapitalanlagen - Marktnaher Wert</t>
  </si>
  <si>
    <t>Kollektive Kapitalanlagen - Marktnaher Wert</t>
  </si>
  <si>
    <t>Anlagefonds: Immobilien</t>
  </si>
  <si>
    <t>Anlagefonds: Immobilien - Marktnaher Wert</t>
  </si>
  <si>
    <t>Wertberichtigungen Anlagefonds: Immobilien</t>
  </si>
  <si>
    <t>Anlagefonds: Aktien</t>
  </si>
  <si>
    <t>Anlagefonds: Aktien - Marktnaher Wert</t>
  </si>
  <si>
    <t>Wertberichtigungen Anlagefonds: Aktien</t>
  </si>
  <si>
    <t>Anlagefonds: festverzinsliche Wertpapiere</t>
  </si>
  <si>
    <t>Anlagefonds: festverzinsliche Wertpapiere - Marktnaher Wert</t>
  </si>
  <si>
    <t>Wertberichtigungen Anlagefonds: festverzinsliche Wertpapiere</t>
  </si>
  <si>
    <t>Anlagefonds: Geldmarkt</t>
  </si>
  <si>
    <t>Anlagefonds: Geldmarkt - Marktnaher Wert</t>
  </si>
  <si>
    <t>Wertberichtigungen Anlagefonds: Geldmarkt</t>
  </si>
  <si>
    <t>Anlagefonds: Übrige</t>
  </si>
  <si>
    <t>Anlagefonds: Übrige - Marktnaher Wert</t>
  </si>
  <si>
    <t>Wertberichtigungen Anlagefonds: Übrige</t>
  </si>
  <si>
    <t>Anlagefonds: Gemischt</t>
  </si>
  <si>
    <t>Anlagefonds: Gemischt - Marktnaher Wert</t>
  </si>
  <si>
    <t>Wertberichtigungen Anlagefonds: Gemischt</t>
  </si>
  <si>
    <t>Anlagefonds: Alternative Kapitalanlagen</t>
  </si>
  <si>
    <t>Alternative Anlagen</t>
  </si>
  <si>
    <t>Alternative Anlagen - Marktnaher Wert</t>
  </si>
  <si>
    <t>Hedge Funds - Marktnaher Wert</t>
  </si>
  <si>
    <t>Wertberichtigungen Single Hedge Funds</t>
  </si>
  <si>
    <t>Wertberichtigungen Fund of Hedge Funds</t>
  </si>
  <si>
    <t xml:space="preserve">Private Equity  </t>
  </si>
  <si>
    <t>Private Equity Funds - Marktnaher Wert</t>
  </si>
  <si>
    <t>Wertberichtigungen Single Private Equity Funds</t>
  </si>
  <si>
    <t>Wertberichtigungen Private Equity Fund of Funds</t>
  </si>
  <si>
    <t>Partizipationen (Anteil &lt;20%)</t>
  </si>
  <si>
    <t>Wertberichtigungen Partizipationen (Anteil &lt;20%)</t>
  </si>
  <si>
    <t>Andere Alternative Anlagen</t>
  </si>
  <si>
    <t>Private Debt - Marktnaher Wert</t>
  </si>
  <si>
    <t>Wertberichtigungen Private Debt</t>
  </si>
  <si>
    <t>Senior Secured Loans</t>
  </si>
  <si>
    <t>Senior Secured Loans - Marktnaher Wert</t>
  </si>
  <si>
    <t>Wertberichtigungen Senior Secured Loans</t>
  </si>
  <si>
    <t>Rohstoffe</t>
  </si>
  <si>
    <t>Rohstoffe - Marktnaher Wert</t>
  </si>
  <si>
    <t>Wertberichtigungen Rohstoffe</t>
  </si>
  <si>
    <t>Strukturierte Produkte</t>
  </si>
  <si>
    <t>Strukturierte Produkte - Marktnaher Wert</t>
  </si>
  <si>
    <t>Wertberichtigungen Insurance-Linked Securities</t>
  </si>
  <si>
    <t>Andere strukturierte Produkte</t>
  </si>
  <si>
    <t>Wertberichtigungen strukturierte Produkte</t>
  </si>
  <si>
    <t>Sonstige Kapitalanlagen - Marktnaher Wert</t>
  </si>
  <si>
    <t>Verbriefte Forderungen</t>
  </si>
  <si>
    <t>Verbriefte Forderungen - Marktnaher Wert</t>
  </si>
  <si>
    <t>Asset Backed Securities (ABS) - Marktnaher Wert</t>
  </si>
  <si>
    <t>Wertberichtigungen Asset Backed Securities (ABS)</t>
  </si>
  <si>
    <t>Mortgage Backed Securities (MBS) - Marktnaher Wert</t>
  </si>
  <si>
    <t>Wertberichtigungen Mortgage Backed Securities (MBS)</t>
  </si>
  <si>
    <t>Collateralized Debt Obligations (CDO) und Collateralized Loan Obligations (CLO)</t>
  </si>
  <si>
    <t>Collateralized Debt Obligations (CDO) und Collateralized Loan Obligations (CLO) - Marktnaher Wert</t>
  </si>
  <si>
    <t>Wertberichtigungen Collateralized Debt Obligations (CDO) und Collateralized Loan Obligations (CLO)</t>
  </si>
  <si>
    <t>Sonstige verbriefte Forderungen</t>
  </si>
  <si>
    <t>Sonstige verbriefte Forderungen - Marktnaher Wert</t>
  </si>
  <si>
    <t>Wertberichtigungen sonstige verbriefte Forderungen</t>
  </si>
  <si>
    <t>Andere Kapitalanlagen (alle Kapitalanlagen, die nicht den oben genannten Kategorien angehören)</t>
  </si>
  <si>
    <t>Andere Kapitalanlagen - Marktnaher Wert</t>
  </si>
  <si>
    <t>Wertberichtigungen andere Kapitalanlagen (alle Kapitalanlagen, die nicht den oben genannten Kategorien angehören)</t>
  </si>
  <si>
    <t>Schwankungsreserven Kapitalanlagen (ohne anteilgebundene Lebensversicherung)</t>
  </si>
  <si>
    <t>Kapitalanlagen aus anteilgebundener Lebensversicherung</t>
  </si>
  <si>
    <t>Kapitalanlagen aus anteilgebundener Lebensversicherung - Marktnaher Wert</t>
  </si>
  <si>
    <t>Fondsanteilgebundene Lebensversicherung</t>
  </si>
  <si>
    <t>Fondsanteilgebundene Lebensversicherung - Marktnaher Wert</t>
  </si>
  <si>
    <t>Fondsanteilgebundene Lebensversicherung: Anlagefonds - Immobilien</t>
  </si>
  <si>
    <t>Wertberichtigungen Fondsanteilgebundene Lebensversicherung: Anlagefonds - Immobilien</t>
  </si>
  <si>
    <t>Fondsanteilgebundene Lebensversicherung: Anlagefonds - Aktien</t>
  </si>
  <si>
    <t>Wertberichtigungen Fondsanteilgebundene Lebensversicherung: Anlagefonds - Aktien</t>
  </si>
  <si>
    <t>Fondsanteilgebundene Lebensversicherung: Anlagefonds - Obligationen</t>
  </si>
  <si>
    <t>Wertberichtigungen Fondsanteilgebundene Lebensversicherung: Anlagefonds - Obligationen</t>
  </si>
  <si>
    <t>Fondsanteilgebundene Lebensversicherung: Anlagefonds - Geldmarkt</t>
  </si>
  <si>
    <t>Wertberichtigungen Fondsanteilgebundene Lebensversicherung: Anlagefonds - Geldmarkt</t>
  </si>
  <si>
    <t>Fondsanteilgebundene Lebensversicherung: Anlagefonds - Alternative Anlagen</t>
  </si>
  <si>
    <t>Wertberichtigungen Fondsanteilgebundene Lebensversicherung: Anlagefonds - Alternative Anlagen</t>
  </si>
  <si>
    <t>Fondsanteilgebundene Lebensversicherung: Anlagefonds - Gemischt</t>
  </si>
  <si>
    <t>Wertberichtigungen Fondsanteilgebundene Lebensversicherung: Anlagefonds - Gemischt</t>
  </si>
  <si>
    <t>Fondsanteilgebundene Lebensversicherung: Übriges (z.B. Derivate, flüssige Mittel)</t>
  </si>
  <si>
    <t>Wertberichtigungen Fondsanteilgebundene Lebensversicherung: Übriges (z.B. Derivate, flüssige Mittel)</t>
  </si>
  <si>
    <t>An interne Anlagebestände oder andere Bezugswerte gebundene Lebensversicherung</t>
  </si>
  <si>
    <t>An interne Anlagebestände oder andere Bezugswerte gebundene Lebensversicherung - Marktnaher Wert</t>
  </si>
  <si>
    <t>An interne Anlagebestände oder andere Bezugswerte gebundene Lebensversicherung: Immobilien</t>
  </si>
  <si>
    <t>Wertberichtigungen an interne Anlagebestände oder andere Bezugswerte gebundene Lebensversicherung: Immobilien</t>
  </si>
  <si>
    <t>An interne Anlagebestände oder andere Bezugswerte gebundene Lebensversicherung: Festverzinsliche Wertpapiere</t>
  </si>
  <si>
    <t>Wertberichtigungen an interne Anlagebestände oder andere Bezugswerte gebundene Lebensversicherung: Festverzinsliche Wertpapiere</t>
  </si>
  <si>
    <t>An interne Anlagebestände oder andere Bezugswerte gebundene Lebensversicherung: Darlehen</t>
  </si>
  <si>
    <t>Wertberichtigungen an interne Anlagebestände oder andere Bezugswerte gebundene Lebensversicherung: Darlehen</t>
  </si>
  <si>
    <t>An interne Anlagebestände oder andere Bezugswerte gebundene Lebensversicherung: Hypotheken</t>
  </si>
  <si>
    <t>Wertberichtigungen an interne Anlagebestände oder andere Bezugswerte gebundene Lebensversicherung: Hypotheken</t>
  </si>
  <si>
    <t>An interne Anlagebestände oder andere Bezugswerte gebundene Lebensversicherung: Aktien und ähnliche Wertschriften</t>
  </si>
  <si>
    <t>Wertberichtigungen an interne Anlagebestände oder andere Bezugswerte gebundene Lebensversicherung: Aktien und ähnliche Wertschriften</t>
  </si>
  <si>
    <t>An interne Anlagebestände oder andere Bezugswerte gebundene Lebensversicherung: Kollektive Kapitalanlagen</t>
  </si>
  <si>
    <t>Wertberichtigungen an interne Anlagebestände oder andere Bezugswerte gebundene Lebensversicherung: Kollektive Kapitalanlagen</t>
  </si>
  <si>
    <t>An interne Anlagebestände oder andere Bezugswerte gebundene Lebensversicherung: Alternative Anlagen</t>
  </si>
  <si>
    <t>Wertberichtigungen an interne Anlagebestände oder andere Bezugswerte gebundene Lebensversicherung: Alternative Anlagen</t>
  </si>
  <si>
    <t>An interne Anlagebestände oder andere Bezugswerte gebundene Lebensversicherung: Strukturierte Produkte</t>
  </si>
  <si>
    <t>Wertberichtigungen an interne Anlagebestände oder andere Bezugswerte gebundene Lebensversicherung: Strukturierte Produkte</t>
  </si>
  <si>
    <t>An interne Anlagebestände oder andere Bezugswerte gebundene Lebensversicherung: Derivative Instrumente (netto)</t>
  </si>
  <si>
    <t>Wertberichtigungen an interne Anlagebestände oder andere Bezugswerte gebundene Lebensversicherung: Derivative Instrumente (netto)</t>
  </si>
  <si>
    <t>An interne Anlagebestände oder andere Bezugswerte gebundene Lebensversicherung: Forderungen aus Geldmarktanlagen</t>
  </si>
  <si>
    <t>Wertberichtigungen an interne Anlagebestände oder andere Bezugswerte gebundene Lebensversicherung: Forderungen aus Geldmarktanlagen</t>
  </si>
  <si>
    <t>An interne Anlagebestände oder andere Bezugswerte gebundene Lebensversicherung: Policendarlehen</t>
  </si>
  <si>
    <t>Wertberichtigungen an interne Anlagebestände oder andere Bezugswerte gebundene Lebensversicherung: Policendarlehen</t>
  </si>
  <si>
    <t>An interne Anlagebestände oder andere Bezugswerte gebundene Lebensversicherung: Übrige Kapitalanlagen</t>
  </si>
  <si>
    <t>Wertberichtigungen an interne Anlagebestände oder andere Bezugswerte gebundene Lebensversicherung: Übrige Kapitalanlagen</t>
  </si>
  <si>
    <t>An interne Anlagebestände oder andere Bezugswerte gebundene Lebensversicherung: Flüssige Mittel</t>
  </si>
  <si>
    <t>Wertberichtigungen an interne Anlagebestände oder andere Bezugswerte gebundene Lebensversicherung: Flüssige Mittel</t>
  </si>
  <si>
    <t>Schwankungsreserven Kapitalanlagen aus anteilgebundener Lebensversicherung</t>
  </si>
  <si>
    <t>Forderungen aus derivativen Finanzinstrumenten</t>
  </si>
  <si>
    <t>Forderungen aus derivativen Finanzinstrumenten - Marktnaher Wert</t>
  </si>
  <si>
    <t>Zinsrisikobezogene Instrumente</t>
  </si>
  <si>
    <t>Zinsrisikobezogene Instrumente - Marktnaher Wert</t>
  </si>
  <si>
    <t>Wertberichtigungen zinsrisikobezogene Instrumente</t>
  </si>
  <si>
    <t>Währungsrisikobezogene Instrumente</t>
  </si>
  <si>
    <t>Währungsrisikobezogene Instrumente - Marktnaher Wert</t>
  </si>
  <si>
    <t>Wertberichtigungen währungsrisikobezogene Instrumente</t>
  </si>
  <si>
    <t>Marktrisikobezogene Instrumente</t>
  </si>
  <si>
    <t>Marktrisikobezogene Instrumente - Marktnaher Wert</t>
  </si>
  <si>
    <t>Wertberichtigungen marktrisikobezogene Instrumente</t>
  </si>
  <si>
    <t>Kreditrisikobezogene Instrumente</t>
  </si>
  <si>
    <t>Kreditrisikobezogene Instrumente - Marktnaher Wert</t>
  </si>
  <si>
    <t>Wertberichtigungen kreditrisikobezogene Instrumente</t>
  </si>
  <si>
    <t>Versicherungsrisikobezogene Instrumente</t>
  </si>
  <si>
    <t>Versicherungsrisikobezogene Instrumente - Marktnaher Wert</t>
  </si>
  <si>
    <t>Wertberichtigungen versicherungsrisikobezogene Instrumente</t>
  </si>
  <si>
    <t>Übrige derivative Instrumente</t>
  </si>
  <si>
    <t>Übrige derivative Instrumente - Marktnaher Wert</t>
  </si>
  <si>
    <t>Wertberichtigungen übrige Instrumente</t>
  </si>
  <si>
    <t>Depotforderungen aus übernommener Rückversicherung</t>
  </si>
  <si>
    <t>Depotforderungen aus übernommener Rückversicherung - Marktnaher Wert</t>
  </si>
  <si>
    <t>Flüssige Mittel</t>
  </si>
  <si>
    <t>Flüssige Mittel - Marktnaher Wert</t>
  </si>
  <si>
    <t>Geldflussrechnung</t>
  </si>
  <si>
    <t>Geldfluss aus Geschäftstätigkeit</t>
  </si>
  <si>
    <t>Periodenergebnis vor Steuern</t>
  </si>
  <si>
    <t>Anpassungen Finanzanlagen und Liegenschaften für Anlagezwecke</t>
  </si>
  <si>
    <t>Abschreibungen und Wertberichtigungen auf Sachanlagen und immateriellen Anlagen</t>
  </si>
  <si>
    <t>Nicht realisierte Gewinne und Verluste auf Finanzanlagen</t>
  </si>
  <si>
    <t>Nicht realisierte Gewinne und Verluste auf Liegenschaften für Anlagezwecke</t>
  </si>
  <si>
    <t>Veränderungen der übrigen Finanzanlagen</t>
  </si>
  <si>
    <t>Liquiditätswirksame Zu- und Abgänge von Aktiven und Passiven</t>
  </si>
  <si>
    <t>Kauf/Verkauf von Renditeliegenschaften</t>
  </si>
  <si>
    <t>Kauf/Verkauf von Finanzanlagen mit Eigenkapitalcharakter</t>
  </si>
  <si>
    <t>Kauf/Verkauf von Finanzanlagen mit Fremdkapitalcharakter</t>
  </si>
  <si>
    <t>Zugang/Abgang von Hypotheken</t>
  </si>
  <si>
    <t>Zugang/Abgang von Darlehen</t>
  </si>
  <si>
    <t>Zugang/Abgang von strukturierten Produkten</t>
  </si>
  <si>
    <t>Zugang/Abgang an derivativen Instrumenten</t>
  </si>
  <si>
    <t>Übrige Veränderungen von Aktiven und Passiven aus Geschäftstätigkeit</t>
  </si>
  <si>
    <t>Bezahlte Steuern</t>
  </si>
  <si>
    <t>Veränderungen von Aktiven und Passiven aus Geschäftstätigkeit</t>
  </si>
  <si>
    <t>Aktivierte Abschlusskosten</t>
  </si>
  <si>
    <t>Guthaben aus Rückversicherung</t>
  </si>
  <si>
    <t>Deckungskapital</t>
  </si>
  <si>
    <t>Rückstellungen für künftige Überschussbeteiligung der Versicherten</t>
  </si>
  <si>
    <t>Schadenrückstellungen</t>
  </si>
  <si>
    <t>Prämienüberträge</t>
  </si>
  <si>
    <t>Finanzschulden aus dem Versicherungsgeschäft</t>
  </si>
  <si>
    <t>Geldfluss aus Geschäftstätigkeit (netto)</t>
  </si>
  <si>
    <t>Geldfluss aus Investitionstätigkeit</t>
  </si>
  <si>
    <t>Kauf von Sachanlagen</t>
  </si>
  <si>
    <t>Verkauf von Sachanlagen</t>
  </si>
  <si>
    <t>Kauf von immateriellen Anlagen</t>
  </si>
  <si>
    <t>Verkauf von immateriellen Anlagen</t>
  </si>
  <si>
    <t>Erwerb von Gesellschaften</t>
  </si>
  <si>
    <t>Veräusserung von Gesellschaften</t>
  </si>
  <si>
    <t>Kauf von Beteiligungen an assoziierten Unternehmen</t>
  </si>
  <si>
    <t>Verkauf von Beteiligungen an assoziierten Unternehmen</t>
  </si>
  <si>
    <t>Dividenden von assoziierten Unternehmen</t>
  </si>
  <si>
    <t>Geldfluss aus Investitionstätigkeit (netto)</t>
  </si>
  <si>
    <t>Geldfluss aus Finanzierungstätigkeit</t>
  </si>
  <si>
    <t>Kapitalerhöhungen</t>
  </si>
  <si>
    <t>Verkauf von eigenen Aktien</t>
  </si>
  <si>
    <t>Kauf von eigenen Aktien</t>
  </si>
  <si>
    <t>Zuschüsse von Aktionären</t>
  </si>
  <si>
    <t>Kauf von Anteilen an verbundenen Unternehmen</t>
  </si>
  <si>
    <t>Ausgabe von Vorzugspapieren</t>
  </si>
  <si>
    <t>Aufnahme von Finanzschulden aus Finanzierungstätigkeit</t>
  </si>
  <si>
    <t>Rückzahlung von Finanzschulden aus Finanzierungstätigkeit</t>
  </si>
  <si>
    <t>Dividendenzahlungen</t>
  </si>
  <si>
    <t>Zahlungen von Verbindlichkeiten aus Finanzierungsleasing</t>
  </si>
  <si>
    <t>Übrige Zahlungen/Zuflüsse aus Finanzierungstätigkeit</t>
  </si>
  <si>
    <t>Geldfluss aus Finanzierungstätigkeit (netto)</t>
  </si>
  <si>
    <t xml:space="preserve">Total Geldflüsse (ohne Wechselkursänderungen auf flüssigen Mitteln) </t>
  </si>
  <si>
    <t>Nachweis Veränderung Flüssige Mittel</t>
  </si>
  <si>
    <t>Bestand per 1. Januar</t>
  </si>
  <si>
    <t>Veränderung netto aller Mittelflüsse im Geschäftsjahr</t>
  </si>
  <si>
    <t>Wechselkursänderungen auf flüssigen Mitteln</t>
  </si>
  <si>
    <t>Währungskursgewinne und -verluste</t>
  </si>
  <si>
    <t>Bestand per 31. Dezember</t>
  </si>
  <si>
    <t>Bargeld</t>
  </si>
  <si>
    <t>Bargeld - Marktnaher Wert</t>
  </si>
  <si>
    <t>Bankguthaben</t>
  </si>
  <si>
    <t>Bankguthaben - Marktnaher Wert</t>
  </si>
  <si>
    <t>Forderungen aus Geldmarktanlagen</t>
  </si>
  <si>
    <t>Forderungen aus Geldmarktanlagen - Marktnaher Wert</t>
  </si>
  <si>
    <t>Festgelder</t>
  </si>
  <si>
    <t>Sonstige Geldmarktanlagen</t>
  </si>
  <si>
    <t>Anteil versicherungstechnische Rückstellungen aus Rückversicherung</t>
  </si>
  <si>
    <t>Versicherungstechnische Rückstellungen (Leben): Anteil der Rückversicherer</t>
  </si>
  <si>
    <t>Versicherungstechnische Rückstellungen (Leben); direktes Geschäft: Anteil der Rückversicherer</t>
  </si>
  <si>
    <t>Versicherungstechnische Rückstellungen (Leben); direktes Geschäft: Anteil der Rückversicherer - Bestmöglicher Schätzwert</t>
  </si>
  <si>
    <t>Versicherungstechnische Rückstellungen (Leben); indirektes Geschäft: Anteil der Retrozessionäre</t>
  </si>
  <si>
    <t>Versicherungstechnische Rückstellungen (Leben); indirektes Geschäft: Anteil der Retrozessionäre - Bestmöglicher Schätzwert</t>
  </si>
  <si>
    <t>Prämienüberträge (Leben): Anteil der Rückversicherer</t>
  </si>
  <si>
    <t>Prämienüberträge (Leben); direktes Geschäft: Anteil der Rückversicherer</t>
  </si>
  <si>
    <t>Aufteilung nach Branchen: Leben direkt</t>
  </si>
  <si>
    <t>Einzelkapitalversicherung auf den Todes- und Erlebensfall (A3.1); (CH + FB)</t>
  </si>
  <si>
    <t>Einzelrentenversicherung (A3.2); (CH + FB)</t>
  </si>
  <si>
    <t>Sonstige Einzellebensversicherung (A3.3); (CH + FB)</t>
  </si>
  <si>
    <t>Kollektivlebensversicherung (A1, A3.4); (CH + FB)</t>
  </si>
  <si>
    <t>Sonstige Lebensversicherung (A6.3, A7); (CH + FB)</t>
  </si>
  <si>
    <t>Prämienüberträge (Leben); indirektes Geschäft: Anteil der Retrozessionäre</t>
  </si>
  <si>
    <t>Aufteilung nach Branchen: Leben indirekt</t>
  </si>
  <si>
    <t>RE: Einzelkapitalversicherung (A3.1); (CH + FB)</t>
  </si>
  <si>
    <t>RE: Einzelrentenversicherung (A3.2); (CH + FB)</t>
  </si>
  <si>
    <t>RE: Sonstige Einzellebensversicherung (A3.3); (CH + FB)</t>
  </si>
  <si>
    <t>RE: Kollektivlebensversicherung (A1, A3.4); (CH + FB)</t>
  </si>
  <si>
    <t>RE: Sonstige Lebensversicherung (A6.3, A7); (CH + FB)</t>
  </si>
  <si>
    <t>Deckungskapital (Leben): Anteil der Rückversicherer</t>
  </si>
  <si>
    <t>Deckungskapital (Leben); direktes Geschäft: Anteil der Rückversicherer</t>
  </si>
  <si>
    <t>Deckungskapital (Leben); indirektes Geschäft: Anteil der Retrozessionäre</t>
  </si>
  <si>
    <t xml:space="preserve">Rückstellungen für eingetretene, noch nicht ausbezahlte Versicherungsleistungen (Leben): Anteil der Rückversicherer </t>
  </si>
  <si>
    <t xml:space="preserve">Rückstellungen für eingetretene, noch nicht ausbezahlte Versicherungsleistungen (Leben); direktes Geschäft: Anteil der Rückversicherer </t>
  </si>
  <si>
    <t xml:space="preserve">Rückstellungen für eingetretene, noch nicht ausbezahlte Versicherungsleistungen (Leben); indirektes Geschäft: Anteil der Retrozessionäre </t>
  </si>
  <si>
    <t>Übrige versicherungstechnische Rückstellungen (Leben): Anteil der Rückversicherer</t>
  </si>
  <si>
    <t>Übrige versicherungstechnische Rückstellungen (Leben); direktes Geschäft: Anteil der Rückversicherer</t>
  </si>
  <si>
    <t>Übrige versicherungstechnische Rückstellungen (Leben); indirektes Geschäft: Anteil der Retrozessionäre</t>
  </si>
  <si>
    <t>Rückstellungen für vertragliche Überschussbeteiligungen (Leben): Anteil der Rückversicherer</t>
  </si>
  <si>
    <t>Rückstellungen für Überschussfonds (Leben): Anteil der Rückversicherer</t>
  </si>
  <si>
    <t xml:space="preserve">Versicherungstechnische Rückstellungen (Nicht-Leben): Anteil der Rückversicherer </t>
  </si>
  <si>
    <t>Versicherungstechnische Rückstellungen (Schadenversicherungsgeschäft); direktes Geschäft: Anteil der Rückversicherer</t>
  </si>
  <si>
    <t>Versicherungstechnische Rückstellungen (Schadenversicherungsgeschäft); direktes Geschäft: Anteil der Rückversicherer - Bestmöglicher Schätzwert</t>
  </si>
  <si>
    <t>Versicherungstechnische Rückstellungen (Krankenversicherungsgeschäft); direktes Geschäft: Anteil der Rückversicherer</t>
  </si>
  <si>
    <t>Versicherungstechnische Rückstellungen (Krankenversicherungsgeschäft); direktes Geschäft: Anteil der Rückversicherer - Bestmöglicher Schätzwert</t>
  </si>
  <si>
    <t>Versicherungstechnische Rückstellungen (Schadenversicherungsgeschäft); indirektes Geschäft: Anteil der Rückversicherer</t>
  </si>
  <si>
    <t>Versicherungstechnische Rückstellungen (Schadenversicherungsgeschäft); indirektes Geschäft: Anteil der Rückversicherer - Bestmöglicher Schätzwert</t>
  </si>
  <si>
    <t>Versicherungstechnische Rückstellungen (Krankenversicherungsgeschäft); indirektes Geschäft: Anteil der Rückversicherer</t>
  </si>
  <si>
    <t>Versicherungstechnische Rückstellungen (Krankenversicherungsgeschäft); indirektes Geschäft: Anteil der Rückversicherer - Bestmöglicher Schätzwert</t>
  </si>
  <si>
    <t>Prämienüberträge (Nicht-Leben): Anteil der Rückversicherer</t>
  </si>
  <si>
    <t>Prämienüberträge (Nicht-Leben); direktes Geschäft: Anteil der Rückversicherer</t>
  </si>
  <si>
    <t>Aufteilung nach Branchen: Nicht-Leben direkt</t>
  </si>
  <si>
    <t>Unfallversicherung (CH + FB)</t>
  </si>
  <si>
    <t>Krankenversicherung (CH + FB)</t>
  </si>
  <si>
    <t>Landfahrzeug-Kasko (ohne Schienenfahrzeuge); (CH + FB)</t>
  </si>
  <si>
    <t>Feuer, Elementarschäden und andere Sachschäden (CH + FB)</t>
  </si>
  <si>
    <t>Haftpflicht für Landfahrzeuge mit eigenem Antrieb (CH + FB)</t>
  </si>
  <si>
    <t>Transportversicherung (CH + FB)</t>
  </si>
  <si>
    <t>Allgemeine Haftpflicht (CH + FB)</t>
  </si>
  <si>
    <t>Rechtsschutz (CH + FB)</t>
  </si>
  <si>
    <t>Kredit, Kaution, verschiedene finanzielle Verluste und touristische Beistandsleistung (CH + FB)</t>
  </si>
  <si>
    <t>Prämienüberträge (Nicht-Leben); indirektes Geschäft: Anteil der Retrozessionäre</t>
  </si>
  <si>
    <t>Aufteilung nach Branchen: Nicht-Leben indirekt</t>
  </si>
  <si>
    <t>RE: Unfallversicherung (CH + FB)</t>
  </si>
  <si>
    <t>RE: Krankenversicherung (CH + FB)</t>
  </si>
  <si>
    <t>RE: Landfahrzeug-Kasko (ohne Schienenfahrzeuge); (CH + FB)</t>
  </si>
  <si>
    <t>RE: Feuer, Elementarschäden und andere Sachschäden (CH + FB)</t>
  </si>
  <si>
    <t>RE: Haftpflicht für Landfahrzeuge mit eigenem Antrieb (CH + FB)</t>
  </si>
  <si>
    <t>RE: Transportversicherung (CH + FB)</t>
  </si>
  <si>
    <t>RE: Allgemeine Haftpflicht (CH + FB)</t>
  </si>
  <si>
    <t>RE: Rechtsschutz (CH + FB)</t>
  </si>
  <si>
    <t>RE: Kredit, Kaution, verschiedene finanzielle Verluste und touristische Beistandsleistung (CH + FB)</t>
  </si>
  <si>
    <t xml:space="preserve">Rückstellungen für eingetretene, noch nicht ausbezahlte Versicherungsleistungen (Nicht-Leben): Anteil der Rückversicherer </t>
  </si>
  <si>
    <t xml:space="preserve">Rückstellungen für eingetretene, noch nicht ausbezahlte Versicherungsleistungen (Nicht-Leben); direktes Geschäft: Anteil der Rückversicherer </t>
  </si>
  <si>
    <t xml:space="preserve">Rückstellungen für eingetretene, noch nicht ausbezahlte Versicherungsleistungen (Nicht-Leben); indirektes Geschäft: Anteil der Retrozessionäre </t>
  </si>
  <si>
    <t>Übrige versicherungstechnische Rückstellungen (Nicht-Leben): Anteil der Rückversicherer</t>
  </si>
  <si>
    <t>Übrige versicherungstechnische Rückstellungen (Nicht-Leben); direktes Geschäft: Anteil der Rückversicherer</t>
  </si>
  <si>
    <t>Übrige versicherungstechnische Rückstellungen (Nicht-Leben); indirektes Geschäft: Anteil der Retrozessionäre</t>
  </si>
  <si>
    <t>Rückstellungen für vertragliche Überschussbeteiligungen (Nicht-Leben): Anteil der Rückversicherer</t>
  </si>
  <si>
    <t>Rückstellungen für Überschussfonds (Nicht-Leben): Anteil der Rückversicherer</t>
  </si>
  <si>
    <t>Sicherheits- und Schwankungsrückstellungen (Rück - Schaden): Anteil der Rückversicherer</t>
  </si>
  <si>
    <t>Versicherungstechnische Rückstellungen für anteilgebundene Lebensversicherung: Anteil der Rückversicherer</t>
  </si>
  <si>
    <t>Versicherungstechnische Rückstellungen für anteilgebundene Lebensversicherung; direktes Geschäft: Anteil der Rückversicherer</t>
  </si>
  <si>
    <t>Versicherungstechnische Rückstellungen für anteilgebundene Lebensversicherung: direktes Geschäft: Anteil der Rückversicherer - Bestmöglicher Schätzwert</t>
  </si>
  <si>
    <t>Versicherungstechnische Rückstellungen für anteilgebundene Lebensversicherung; indirektes Geschäft: Anteil der Rückversicherer</t>
  </si>
  <si>
    <t>Versicherungstechnische Rückstellungen für anteilgebundene Lebensversicherung: indirektes Geschäft: Anteil der Rückversicherer - Bestmöglicher Schätzwert</t>
  </si>
  <si>
    <t>Prämienüberträge für anteilgebundene Lebensversicherungen: Anteil der Rückversicherer</t>
  </si>
  <si>
    <t>Prämienüberträge für anteilgebundene Lebensversicherungen; direktes Geschäft: Anteil der Rückversicherer</t>
  </si>
  <si>
    <t>Prämienüberträge für anteilgebundene Lebensversicherungen; indirektes Geschäft: Anteil der Retrozessionäre</t>
  </si>
  <si>
    <t>Deckungskapital für anteilgebundene Lebensversicherungen: Anteil der Rückversicherer</t>
  </si>
  <si>
    <t>Deckungskapital für anteilgebundene Lebensversicherungen; direktes Geschäft: Anteil der Rückversicherer</t>
  </si>
  <si>
    <t>Deckungskapital für anteilgebundene Lebensversicherungen; indirektes Geschäft: Anteil der Retrozessionäre</t>
  </si>
  <si>
    <t>Rückstellungen für eingetretene, noch nicht ausbezahlte Versicherungsleistungen für anteilgebundene Lebensversicherungen: Anteil der Rückversicherer</t>
  </si>
  <si>
    <t>Rückstellungen für eingetretene, noch nicht ausbezahlte Versicherungsleistungen für anteilgebundene Lebensversicherungen; direktes Geschäft: Anteil der Rückversicherer</t>
  </si>
  <si>
    <t>Rückstellungen für eingetretene, noch nicht ausbezahlte Versicherungsleistungen für anteilgebundene Lebensversicherungen; indirektes Geschäft: Anteil der Retrozessionäre</t>
  </si>
  <si>
    <t>Übrige Rückstellungen für anteilgebundene Lebensversicherungen: Anteil der Rückversicherer</t>
  </si>
  <si>
    <t>Übrige Rückstellungen für anteilgebundene Lebensversicherungen; direktes Geschäft: Anteil der Rückversicherer</t>
  </si>
  <si>
    <t>Übrige Rückstellungen für anteilgebundene Lebensversicherungen; indirektes Geschäft: Anteil der Retrozessionäre</t>
  </si>
  <si>
    <t>Rückstellungen für vertragliche Überschussbeteiligungen für anteilgebundene Lebensversicherungen: Anteil der Rückversicherer</t>
  </si>
  <si>
    <t>Rückstellungen für Erlebensfall- und andere Garantien bei der anteilgebundenen Lebensversicherung: Anteil der Rückversicherer</t>
  </si>
  <si>
    <t>Sachanlagen</t>
  </si>
  <si>
    <t>Sachanlagen - Marktnaher Wert</t>
  </si>
  <si>
    <t>Mobilien</t>
  </si>
  <si>
    <t>Betriebsliegenschaften</t>
  </si>
  <si>
    <t>Übrige Sachanlagen</t>
  </si>
  <si>
    <t>Abschreibungen und Wertberichtigungen Sachanlagen</t>
  </si>
  <si>
    <t>Aktivierte Abschlusskosten - Marktnaher Wert</t>
  </si>
  <si>
    <t>Immaterielle Vermögenswerte</t>
  </si>
  <si>
    <t>Immaterielle Vermögenswerte - Marktnaher Wert</t>
  </si>
  <si>
    <t>Geschäfts- oder Firmenwert (Goodwill)</t>
  </si>
  <si>
    <t>Aktivierte Software</t>
  </si>
  <si>
    <t>Sonstige immaterielle Vermögenswerte</t>
  </si>
  <si>
    <t>Abschreibungen und Wertberichtigungen immaterielle Vermögenswerte</t>
  </si>
  <si>
    <t>Aufwendungen für die Einrichtung, Erweiterung oder Umstellung des Unternehmens</t>
  </si>
  <si>
    <t>Forderungen aus dem Versicherungsgeschäft</t>
  </si>
  <si>
    <t>Forderungen aus dem Versicherungsgeschäft - Marktnaher Wert</t>
  </si>
  <si>
    <t>Forderungen gegenüber Versicherungsnehmern und Agenten</t>
  </si>
  <si>
    <t>Forderungen gegenüber Versicherungsnehmern</t>
  </si>
  <si>
    <t>Forderungen gegenüber Agenten und Vermittlern</t>
  </si>
  <si>
    <t>Forderungen gegenüber Versicherungs- und Rückversicherungsgesellschaften</t>
  </si>
  <si>
    <t>Forderungen gegenüber Rückversicherungsgesellschaften, abgegebene</t>
  </si>
  <si>
    <t>Forderungen gegenüber Rückversicherungsgesellschaften: Übernommene</t>
  </si>
  <si>
    <t>Forderungen gegenüber Versicherungsgesellschaften: übrige</t>
  </si>
  <si>
    <t>Sonstige Forderungen aus Versicherungs- und Rückversicherungstätigkeit</t>
  </si>
  <si>
    <t>Sonstige Depotforderungen</t>
  </si>
  <si>
    <t>Übrige Forderungen</t>
  </si>
  <si>
    <t>Übrige Forderungen - Marktnaher Wert</t>
  </si>
  <si>
    <t>Sonstige Forderungen</t>
  </si>
  <si>
    <t>Forderungen aus Kapitalanlagentätigkeit</t>
  </si>
  <si>
    <t>Steuerforderungen</t>
  </si>
  <si>
    <t>Forderungen gegenüber Beteiligungen: Beteiligungsquote &gt;50%</t>
  </si>
  <si>
    <t>Forderungen gegenüber Beteiligungen: Beteiligungsquote &gt;20% bis 50%</t>
  </si>
  <si>
    <t>Forderungen gegenüber Aktionären</t>
  </si>
  <si>
    <t xml:space="preserve">Sonstige Aktiven  </t>
  </si>
  <si>
    <t>Sonstige Aktiven   - Marktnaher Wert</t>
  </si>
  <si>
    <t>Nicht einbezahltes Grundkapital</t>
  </si>
  <si>
    <t>Nicht einbezahltes Grundkapital - Marktnaher Wert</t>
  </si>
  <si>
    <t>Aktive Rechnungsabgrenzung</t>
  </si>
  <si>
    <t>Aktive Rechnungsabgrenzung - Marktnaher Wert</t>
  </si>
  <si>
    <t>Vorausbezahlte Versicherungsleistungen</t>
  </si>
  <si>
    <t>Abgegrenzte Zinsen und Mieten</t>
  </si>
  <si>
    <t>Latente Steuerforderungen</t>
  </si>
  <si>
    <t>Sonstige Rechnungsabgrenzungsposten</t>
  </si>
  <si>
    <t>Total Aktiven</t>
  </si>
  <si>
    <t>Passiven</t>
  </si>
  <si>
    <t>FREMDKAPITAL</t>
  </si>
  <si>
    <t>Bestmöglicher Schätzwert der Versicherungsverpflichtungen und Marktnaher Wert der übrigen Verpflichtungen</t>
  </si>
  <si>
    <t>Versicherungstechnische Rückstellungen: Brutto</t>
  </si>
  <si>
    <t>Versicherungstechnische Rückstellungen (Leben): Brutto</t>
  </si>
  <si>
    <t>Versicherungstechnische Rückstellungen (Leben); direktes Geschäft: Brutto</t>
  </si>
  <si>
    <t>Versicherungstechnische Rückstellungen (Leben); direktes Geschäft: Brutto - Bestmöglicher Schätzwert</t>
  </si>
  <si>
    <t>Versicherungstechnische Rückstellungen (Leben); indirektes Geschäft: Brutto</t>
  </si>
  <si>
    <t>Versicherungstechnische Rückstellungen (Leben); indirektes Geschäft: Brutto - Bestmöglicher Schätzwert</t>
  </si>
  <si>
    <t>Prämienüberträge (Leben): Brutto</t>
  </si>
  <si>
    <t>Prämienüberträge (Leben); direktes Geschäft: Brutto</t>
  </si>
  <si>
    <t>Kollektivlebensversicherung im Rahmen der beruflichen Vorsorge (A1); (CH)</t>
  </si>
  <si>
    <t>Kollektivlebensversicherung  ausserhalb der BV (A3.4); (CH)</t>
  </si>
  <si>
    <t>Sonstige Kapitalisationsgeschäfte (A6.3); (CH)</t>
  </si>
  <si>
    <t>Tontinengeschäfte (A7); (CH)</t>
  </si>
  <si>
    <t>Prämienüberträge (Leben); indirektes Geschäft: Brutto</t>
  </si>
  <si>
    <t>Aufteilung nach Zedenten-Regionen</t>
  </si>
  <si>
    <t>Europa</t>
  </si>
  <si>
    <t>Nordamerika</t>
  </si>
  <si>
    <t>Mittel- und Südamerika</t>
  </si>
  <si>
    <t>Asien/Pazifik</t>
  </si>
  <si>
    <t>Übrige Länder</t>
  </si>
  <si>
    <t>Aufteilung nach Vertragsart</t>
  </si>
  <si>
    <t>Proportional</t>
  </si>
  <si>
    <t>Nicht Proportional</t>
  </si>
  <si>
    <t>Übriges</t>
  </si>
  <si>
    <t>Aufteilung nach gruppenintern/gruppenextern</t>
  </si>
  <si>
    <t>Gruppenintern</t>
  </si>
  <si>
    <t>Gruppenextern</t>
  </si>
  <si>
    <t>Deckungskapital (Leben): Brutto</t>
  </si>
  <si>
    <t>Deckungskapital (Leben); direktes Geschäft: Brutto</t>
  </si>
  <si>
    <t>Versicherung mit Kapitalbildung</t>
  </si>
  <si>
    <t>Reine Risikoversicherung</t>
  </si>
  <si>
    <t>Anwartschaftliche Renten</t>
  </si>
  <si>
    <t>Laufende Renten</t>
  </si>
  <si>
    <t>Restschuldversicherung - Todesfall</t>
  </si>
  <si>
    <t>Restschuldversicherung - Invalidität</t>
  </si>
  <si>
    <t>Übrige - Todesfall</t>
  </si>
  <si>
    <t>Übrige - Invalidität</t>
  </si>
  <si>
    <t>Aufteilung in Vorsorge 3a und Vorsorge 3b (pro Branche)</t>
  </si>
  <si>
    <t>Vorsorge 3a und Kollektivversicherung</t>
  </si>
  <si>
    <t>Vorsorge 3b</t>
  </si>
  <si>
    <t>Versicherte Summen und Renten</t>
  </si>
  <si>
    <t>Anzahl Versicherte</t>
  </si>
  <si>
    <t>Deckungskapital (Leben); indirektes Geschäft: Brutto</t>
  </si>
  <si>
    <t xml:space="preserve">Aufteilung nach gruppenintern/gruppenextern </t>
  </si>
  <si>
    <t>Aufteilung nach den 20 grössten Zedenten</t>
  </si>
  <si>
    <t>Aufteilung nach Niederlassungen</t>
  </si>
  <si>
    <t>Bewegungen des Deckungskapitals (nach Branchen)</t>
  </si>
  <si>
    <t>Zugänge durch Neugeschäft</t>
  </si>
  <si>
    <t>Zugänge durch Nachreservierung</t>
  </si>
  <si>
    <t>Zugänge durch Portefeuille-Transfers</t>
  </si>
  <si>
    <t>Abgänge durch Schadenzahlungen</t>
  </si>
  <si>
    <t>Abgänge durch Auflösung der Rückstellungen</t>
  </si>
  <si>
    <t>Abgänge durch Portefeuille-Transfers</t>
  </si>
  <si>
    <t>Effekt Währungsumrechnung</t>
  </si>
  <si>
    <t xml:space="preserve">Rückstellungen für eingetretene, noch nicht ausbezahlte Versicherungsleistungen (Leben): Brutto </t>
  </si>
  <si>
    <t xml:space="preserve">Rückstellungen für eingetretene, noch nicht ausbezahlte Versicherungsleistungen (Leben); direktes Geschäft: Brutto </t>
  </si>
  <si>
    <t>Aufteilung der Lebensrückstellungen</t>
  </si>
  <si>
    <t xml:space="preserve">Rückstellungen für eingetretene, noch nicht ausbezahlte Versicherungsleistungen (Leben); indirektes Geschäft: Brutto </t>
  </si>
  <si>
    <t>Schwankungsrückstellungen (Leben): Brutto</t>
  </si>
  <si>
    <t>Schwankungsrückstellungen (Leben); direktes Geschäft: Brutto</t>
  </si>
  <si>
    <t>Schwankungsrückstellungen (Leben); indirektes Geschäft: Brutto</t>
  </si>
  <si>
    <t>Übrige versicherungstechnische Rückstellungen (Leben): Brutto</t>
  </si>
  <si>
    <t>Zillmerabschlag (Leben): Brutto</t>
  </si>
  <si>
    <t>Teuerungsfonds (Leben): Brutto</t>
  </si>
  <si>
    <t>Sonstige versicherungstechnische Rückstellungen (Leben); direktes Geschäft: Brutto</t>
  </si>
  <si>
    <t>Sonstige versicherungstechnische Rückstellungen (Leben); indirektes Geschäft: Brutto</t>
  </si>
  <si>
    <t>Rückstellungen für vertragliche Überschussbeteiligungen (Leben): Brutto</t>
  </si>
  <si>
    <t>Rückstellungen für Überschussfonds (Leben): Brutto</t>
  </si>
  <si>
    <t>Aufteilung nach Art des Überschussfonds</t>
  </si>
  <si>
    <t>Fest zugeteilter Teil</t>
  </si>
  <si>
    <t>Freier Teil</t>
  </si>
  <si>
    <t xml:space="preserve">Versicherungstechnische Rückstellungen (Nicht-Leben): Brutto </t>
  </si>
  <si>
    <t>Versicherungstechnische Rückstellungen (Schadenversicherungsgeschäft); direktes Geschäft: Brutto</t>
  </si>
  <si>
    <t>Versicherungstechnische Rückstellungen (Schadenversicherungsgeschäft); direktes Geschäft: Brutto - Bestmöglicher Schätzwert</t>
  </si>
  <si>
    <t>Versicherungstechnische Rückstellungen (Krankenversicherungsgeschäft); direktes Geschäft: Brutto</t>
  </si>
  <si>
    <t>Versicherungstechnische Rückstellungen (Krankenversicherungsgeschäft); direktes Geschäft: Brutto - Bestmöglicher Schätzwert</t>
  </si>
  <si>
    <t>Versicherungstechnische Rückstellungen (Schadenversicherungsgeschäft); indirektes Geschäft: Brutto</t>
  </si>
  <si>
    <t>Versicherungstechnische Rückstellungen (Schadenversicherungsgeschäft); indirektes Geschäft: Brutto - Bestmöglicher Schätzwert</t>
  </si>
  <si>
    <t>Versicherungstechnische Rückstellungen (Krankenversicherungsgeschäft); indirektes Geschäft: Brutto</t>
  </si>
  <si>
    <t>Versicherungstechnische Rückstellungen (Krankenversicherungsgeschäft); indirektes Geschäft: Brutto - Bestmöglicher Schätzwert</t>
  </si>
  <si>
    <t>Prämienüberträge (Nicht-Leben): Brutto</t>
  </si>
  <si>
    <t>Prämienüberträge (Nicht-Leben); direktes Geschäft: Brutto</t>
  </si>
  <si>
    <t>Einzelunfallversicherung (CH)</t>
  </si>
  <si>
    <t>Obligatorische Berufsunfallversicherung - BU nach UVG (CH)</t>
  </si>
  <si>
    <t>Freiwillige UVG-Versicherung (CH)</t>
  </si>
  <si>
    <t>UVG-Zusatzversicherung (CH)</t>
  </si>
  <si>
    <t>Motorfahrzeuginsassen-Unfallversicherung (CH)</t>
  </si>
  <si>
    <t>Übrige Kollektivunfallversicherung (CH)</t>
  </si>
  <si>
    <t>Obligatorische Nichtberufsunfallversicherung - NBU nach UVG (CH)</t>
  </si>
  <si>
    <t>VVG Krankenversicherung: Ambulante Heilbehandlungen (CH)</t>
  </si>
  <si>
    <t>VVG Krankenversicherung: Stationäre Heilbehandlungen (CH)</t>
  </si>
  <si>
    <t>VVG Krankenversicherung: Pflege (CH)</t>
  </si>
  <si>
    <t>VVG Einzelkrankenversicherung: Erwerbsausfall (CH)</t>
  </si>
  <si>
    <t>VVG Kollektivkrankenversicherung: Erwerbsausfall (CH)</t>
  </si>
  <si>
    <t>Schienenfahrzeug-Kasko (CH)</t>
  </si>
  <si>
    <t>Luftfahrzeug-Kasko (CH)</t>
  </si>
  <si>
    <t>See-, Binnensee-, und Flussschifffahrts-Kasko (CH)</t>
  </si>
  <si>
    <t>Transportgüter (einschliesslich Waren, Gepäckstücke und alle sonstigen Güter); (CH)</t>
  </si>
  <si>
    <t>Feuer (CH)</t>
  </si>
  <si>
    <t>Elementarschäden (CH)</t>
  </si>
  <si>
    <t>Sonstige Sachschäden (CH)</t>
  </si>
  <si>
    <t>Luftfahrzeughaftpflicht (CH)</t>
  </si>
  <si>
    <t>See-, Binnensee- und Flussschifffahrtshaftpflicht (CH)</t>
  </si>
  <si>
    <t>Berufshaftpflicht (CH)</t>
  </si>
  <si>
    <t>Kredit (CH)</t>
  </si>
  <si>
    <t>Kaution (CH)</t>
  </si>
  <si>
    <t>Verschiedene finanzielle Verluste (CH)</t>
  </si>
  <si>
    <t>Touristische Beistandsleistung (CH)</t>
  </si>
  <si>
    <t>Aufteilung Elementarschäden</t>
  </si>
  <si>
    <t>Deckung gemäss AVO</t>
  </si>
  <si>
    <t>ES-Deckung "Spezial"</t>
  </si>
  <si>
    <t>Prämienüberträge (Nicht-Leben); indirektes Geschäft: Brutto</t>
  </si>
  <si>
    <t>RE: Arbeitsunfälle und Berufskrankheiten (CH)</t>
  </si>
  <si>
    <t>RE: Unfall: Übrige (CH)</t>
  </si>
  <si>
    <t>RE: Sachgeschäft ohne Katastrophen (CH)</t>
  </si>
  <si>
    <t>RE: Sachgeschäft - Katastrophen (CH)</t>
  </si>
  <si>
    <t>RE: Berufshaftpflicht (CH)</t>
  </si>
  <si>
    <t>RE: Kredit und Kaution (CH)</t>
  </si>
  <si>
    <t>RE: Verschiedene finanzielle Verluste (CH)</t>
  </si>
  <si>
    <t>RE: Touristische Beistandsleistung (CH)</t>
  </si>
  <si>
    <t xml:space="preserve">Rückstellungen für eingetretene, noch nicht ausbezahlte Versicherungsleistungen (Nicht-Leben): Brutto </t>
  </si>
  <si>
    <t xml:space="preserve">Rückstellungen für eingetretene, noch nicht ausbezahlte Versicherungsleistungen (Nicht-Leben); direktes Geschäft: Brutto </t>
  </si>
  <si>
    <t>Aufteilung der Schadenrückstellungen</t>
  </si>
  <si>
    <t xml:space="preserve">Rückstellungen für eingetretene, noch nicht ausbezahlte Versicherungsleistungen (Nicht-Leben); indirektes Geschäft: Brutto </t>
  </si>
  <si>
    <t>Sicherheits- und Schwankungsrückstellungen (Nicht-Leben): Brutto</t>
  </si>
  <si>
    <t>Sicherheits- und Schwankungsrückstellungen (Nicht-Leben); direktes Geschäft: Brutto</t>
  </si>
  <si>
    <t>Aufteilung nach Art der Rückstellungen</t>
  </si>
  <si>
    <t>Schwankungsrückstellungen in der Kreditversicherung</t>
  </si>
  <si>
    <t>Restliche Sicherheits- und Schwankungsrückstellungen</t>
  </si>
  <si>
    <t>Berechnung der Schwankungsrückstellung in der Kreditversicherung</t>
  </si>
  <si>
    <t>Beurteilungskriterien</t>
  </si>
  <si>
    <t>Gebuchte Prämien f.e.R. Kreditversicherung (direkt und indirekt)</t>
  </si>
  <si>
    <t>Gebuchte Prämien f.e.R. Gesamtsumme (direkt und indirekt)</t>
  </si>
  <si>
    <t>4% der Gesamtsumme</t>
  </si>
  <si>
    <t>Befreiung aus der Bildung der Schwankungsrückstellung (ja/nein)</t>
  </si>
  <si>
    <t>Berechnung der Schwankungsrückstellung</t>
  </si>
  <si>
    <t>Durchschnitt der gebuchten Prämien f.e.R der letzten 5 Jahre (direkt und Indirekt)</t>
  </si>
  <si>
    <t>Betrag der Schwankungsrückstellung = 134%</t>
  </si>
  <si>
    <t>Betrag der Schwankungsrückstellung am Anfang des Geschäftsjahres</t>
  </si>
  <si>
    <t xml:space="preserve">Technisches Ergebnis des Versicherungszweiges "Kreditversicherung" vor der Zuweisung (+ = Überschuss / - = Verlust) </t>
  </si>
  <si>
    <t>Teil des technischen Überschusses des Versicherungszweiges "Kreditversicherung", welcher der Schwankungsreserve zugewiesen wird.</t>
  </si>
  <si>
    <t>Auflösung der Rückstellung, um eine technische Nettoverluste in der Kreditversicherung zu decken (Auflösung = maximaler Verlust)</t>
  </si>
  <si>
    <t>Betrag der Schwankungsrückstellung am Ende des Geschäftsjahres</t>
  </si>
  <si>
    <t>Rückstellungen für Schwankungsrisiken bei Produkten für die Krankenversicherung; direktes Geschäft: Brutto</t>
  </si>
  <si>
    <t>Sicherheits- und Schwankungsrückstellungen (Nicht-Leben); indirektes Geschäft: Brutto</t>
  </si>
  <si>
    <t>Übrige versicherungstechnische Rückstellungen (Nicht-Leben): Brutto</t>
  </si>
  <si>
    <t>Übrige versicherungstechnische Rückstellungen (Nicht-Leben); direktes Geschäft: Brutto</t>
  </si>
  <si>
    <t>Alterungsrückstellungen (Nicht-Leben): Brutto</t>
  </si>
  <si>
    <t>Versicherungstechnische Rückstellungen für Renten (Nicht-Leben); direktes Geschäft: Brutto</t>
  </si>
  <si>
    <t>Rückstellungen für Änderungen Rechnungsgrundlagen (Art. 90 Abs. 3 UVG)</t>
  </si>
  <si>
    <t>Sonstige versicherungstechnische Rückstellungen (Nicht-Leben); direktes Geschäft: Brutto</t>
  </si>
  <si>
    <t>Übrige versicherungstechnische Rückstellungen (Nicht-Leben); indirektes Geschäft: Brutto</t>
  </si>
  <si>
    <t>Versicherungstechnische Rückstellungen für Renten (Nicht-Leben); indirektes Geschäft: Brutto</t>
  </si>
  <si>
    <t>Sonstige versicherungstechnische Rückstellungen (Nicht-Leben); indirektes Geschäft: Brutto</t>
  </si>
  <si>
    <t>Rückstellungen für vertragliche Überschussbeteiligungen (Nicht-Leben): Brutto</t>
  </si>
  <si>
    <t>Rückstellungen für Überschussfonds (Nicht-Leben): Brutto</t>
  </si>
  <si>
    <t>Versicherungstechnische Rückstellungen für anteilgebundene Lebensversicherung: Brutto</t>
  </si>
  <si>
    <t>Versicherungstechnische Rückstellungen für anteilgebundene Lebensversicherung; direktes Geschäft: Brutto</t>
  </si>
  <si>
    <t>Versicherungstechnische Rückstellungen für anteilgebundene Lebensversicherung: direktes Geschäft: Brutto - Bestmöglicher Schätzwert</t>
  </si>
  <si>
    <t>Versicherungstechnische Rückstellungen für anteilgebundene Lebensversicherung; indirektes Geschäft: Brutto</t>
  </si>
  <si>
    <t>Versicherungstechnische Rückstellungen für anteilgebundene Lebensversicherung: indirektes Geschäft: Brutto - Bestmöglicher Schätzwert</t>
  </si>
  <si>
    <t>Prämienüberträge für anteilgebundene Lebensversicherung: Brutto</t>
  </si>
  <si>
    <t>Prämienüberträge für anteilgebundene Lebensversicherung; direktes Geschäft: Brutto</t>
  </si>
  <si>
    <t xml:space="preserve">Aufteilung nach Arten der anteilgebundenen Lebensversicherung </t>
  </si>
  <si>
    <t>Anteilgebundene Lebensversicherung (A2); (FB)</t>
  </si>
  <si>
    <t>An Fondsanteile gebundene Kapitalversicherung ( A2.1, A2.2); (CH)</t>
  </si>
  <si>
    <t>An Fondsanteile gebundene Rentenversicherung (A2.3); (CH)</t>
  </si>
  <si>
    <t>An interne Anlagebestände und andere Bezugswerte gebundene Kapitalversicherung (A2.4, A2.5); (CH)</t>
  </si>
  <si>
    <t>An interne Anlagebestände und andere Bezugswerte gebundene Rentenversicherung (A2.6); (CH)</t>
  </si>
  <si>
    <t>Fondsanteilgebundene Kapitalisationsgeschäfte (A6.1); (CH)</t>
  </si>
  <si>
    <t>An interne Anlagebestände gebundene Kapitalisationsgeschäfte (A6.2); (CH)</t>
  </si>
  <si>
    <t>Prämienüberträge für anteilgebundene Lebensversicherung; indirektes Geschäft: Brutto</t>
  </si>
  <si>
    <t>Aufteilung nach Arten der anteilgebundenen Lebensversicherung</t>
  </si>
  <si>
    <t>RE: Anteilgebundene Lebensversicherung (A2); (FB)</t>
  </si>
  <si>
    <t>RE: An Fondsanteile und interne Anlagebestände gebundene Versicherung, mit Garantien (A2.2, A2.5); (CH)</t>
  </si>
  <si>
    <t>RE: An Fondsanteile und interne Anlagebestände gebundene Versicherung, sonstige (A2.1, A2.3, A2.4, A2.6, A6.1, A6.2); (CH)</t>
  </si>
  <si>
    <t>Deckungskapital für anteilgebundene Lebensversicherungen: Brutto</t>
  </si>
  <si>
    <t>Deckungskapital für anteilgebundene Lebensversicherungen; direktes Geschäft: Brutto</t>
  </si>
  <si>
    <t>Aufteilung in Vorsorge 3a und Vorsorge 3b (pro Art der anteilgebundenen Lebensversicherung)</t>
  </si>
  <si>
    <t>Deckungskapital für anteilgebundene Lebensversicherungen; indirektes Geschäft: Brutto</t>
  </si>
  <si>
    <t>Rückstellungen für eingetretene, noch nicht ausbezahlte Versicherungsleistungen für anteilgebundene Lebensversicherungen: Brutto</t>
  </si>
  <si>
    <t>Rückstellungen für eingetretene, noch nicht ausbezahlte Versicherungsleistungen für anteilgebundene Lebensversicherungen; direktes Geschäft: Brutto</t>
  </si>
  <si>
    <t>Rückstellungen für eingetretene, noch nicht ausbezahlte Versicherungsleistungen für anteilgebundene Lebensversicherungen: indirektes Geschäft: Brutto</t>
  </si>
  <si>
    <t>Schwankungsrückstellungen für anteilgebundene Lebensversicherungen: Brutto</t>
  </si>
  <si>
    <t>Schwankungsrückstellungen für anteilgebundene Lebensversicherungen; direktes Geschäft: Brutto</t>
  </si>
  <si>
    <t>Schwankungsrückstellungen für anteilgebundene Lebensversicherungen; indirektes Geschäft: Brutto</t>
  </si>
  <si>
    <t>Übrige versicherungstechnische Rückstellungen für anteilgebundene Lebensversicherungen; direktes Geschäft: Brutto</t>
  </si>
  <si>
    <t>Übrige versicherungstechnische Rückstellungen für anteilgebundene Lebensversicherungen; indirektes Geschäft: Brutto</t>
  </si>
  <si>
    <t>Rückstellungen für vertragliche Überschussbeteiligungen für anteilgebundene Lebensversicherungen: Brutto</t>
  </si>
  <si>
    <t>Rückstellungen für Erlebensfall- und andere Garantien bei der anteilgebundenen Lebensversicherung: Brutto</t>
  </si>
  <si>
    <t>Nichtversicherungstechnische Rückstellungen</t>
  </si>
  <si>
    <t>Nichtversicherungstechnische Rückstellungen - Marktnaher Wert</t>
  </si>
  <si>
    <t>Rückstellungen für Prämienrückvergütungen</t>
  </si>
  <si>
    <t>Rückstellungen für Personalvorsorge</t>
  </si>
  <si>
    <t xml:space="preserve">Rückstellungen für weitere Risiken des Versicherungsbetriebs in der Krankenversicherung </t>
  </si>
  <si>
    <t>Finanzielle Rückstellungen</t>
  </si>
  <si>
    <t>Finanzielle Rückstellungen: Kursschwankungsrückstelllungen Währungen</t>
  </si>
  <si>
    <t>Finanzielle Rückstellungen: Kursschwankungsrückstelllungen Kapitalanlagen</t>
  </si>
  <si>
    <t xml:space="preserve">Sonstige Rückstellungen </t>
  </si>
  <si>
    <t>Verzinsliche Verbindlichkeiten</t>
  </si>
  <si>
    <t>Verzinsliche Verbindlichkeiten - Marktnaher Wert</t>
  </si>
  <si>
    <t xml:space="preserve">Aufteilung der Werte nach Zinssätzen </t>
  </si>
  <si>
    <t>Zinssätze 0 - 0.99%</t>
  </si>
  <si>
    <t>Zinssätze 1 - 1.99%</t>
  </si>
  <si>
    <t>Zinssätze 2 - 2.99%</t>
  </si>
  <si>
    <t>Zinssätze 3 - 3.99%</t>
  </si>
  <si>
    <t>Zinssätze 4 - 4.99%</t>
  </si>
  <si>
    <t>Zinssätze 5 - 5.99%</t>
  </si>
  <si>
    <t>Zinssätze 6 - 6.99%</t>
  </si>
  <si>
    <t>Zinssätze 7 - 7.99%</t>
  </si>
  <si>
    <t>Zinssätze 8 - 8.99%</t>
  </si>
  <si>
    <t>Zinssätze 9 - 9.99%</t>
  </si>
  <si>
    <t>Zinssätze über 10%</t>
  </si>
  <si>
    <t>Finanzschulden</t>
  </si>
  <si>
    <t>Innert 12 Monaten fällig</t>
  </si>
  <si>
    <t>Finanzschulden (Senior)</t>
  </si>
  <si>
    <t>Kreditlimiten</t>
  </si>
  <si>
    <t>Total verfügbare Limiten am Stichtag (nominal)</t>
  </si>
  <si>
    <t>Total benützt per Stichtag (nominal)</t>
  </si>
  <si>
    <t>Unbenützte festzugesagte Kreditlimiten am Stichtag (nominal)</t>
  </si>
  <si>
    <t>Kontokorrentkredite</t>
  </si>
  <si>
    <t>Sonstige Finanzschulden</t>
  </si>
  <si>
    <t>Anleihen, Darlehen und sonstige Verbindlichkeiten mit Fremdkapitalcharakter: Dritte</t>
  </si>
  <si>
    <t xml:space="preserve">Anleihen, Darlehen und sonstige Verbindlichkeiten mit Fremdkapitalcharakter - Beteiligungen: Quote &gt;50% </t>
  </si>
  <si>
    <t>Anleihen, Darlehen und sonstige Verbindlichkeiten mit Fremdkapitalcharakter - Beteiligungen: Quote &gt;20% bis 50%</t>
  </si>
  <si>
    <t xml:space="preserve">Anleihen, Darlehen und sonstige Verbindlichkeiten mit Fremdkapitalcharakter: Von/gegenüber Aktionären </t>
  </si>
  <si>
    <t>Verbindlichkeiten aus derivativen Finanzinstrumenten</t>
  </si>
  <si>
    <t>Verbindlichkeiten aus derivativen Finanzinstrumenten - Marktnaher Wert</t>
  </si>
  <si>
    <t>Depotverbindlichkeiten aus abgegebener Rückversicherung</t>
  </si>
  <si>
    <t>Depotverbindlichkeiten aus abgegebener Rückversicherung - Marktnaher Wert</t>
  </si>
  <si>
    <t>Verbindlichkeiten aus dem Versicherungsgeschäft</t>
  </si>
  <si>
    <t>Verbindlichkeiten aus dem Versicherungsgeschäft - Marktnaher Wert</t>
  </si>
  <si>
    <t>Verbindlichkeiten gegenüber Versicherungsnehmern, Agenten und Vermittler</t>
  </si>
  <si>
    <t>Verbindlichkeiten gegenüber Versicherungsnehmern</t>
  </si>
  <si>
    <t>Vorausbezahlte Prämien von Versicherungsnehmern</t>
  </si>
  <si>
    <t xml:space="preserve">Verbindlichkeiten gegenüber Agenten und Vermittler </t>
  </si>
  <si>
    <t>Verbindlichkeiten gegenüber Versicherungs- und Rückversicherungsgesellschaften</t>
  </si>
  <si>
    <t>Verbindlichkeiten gegenüber Rückversicherungsgesellschaften: Abgegebene</t>
  </si>
  <si>
    <t>Verbindlichkeiten gegenüber Rückversicherungsgesellschaften: Übernommene</t>
  </si>
  <si>
    <t>Verbindlichkeiten gegenüber Versicherungsgesellschaften: Übrige</t>
  </si>
  <si>
    <t>Vorausbezahlte Prämien von Versicherungsgesellschaften</t>
  </si>
  <si>
    <t>Sonstige Verbindlichkeiten aus Versicherungs- und Rückversicherungstätigkeit</t>
  </si>
  <si>
    <t>Sonstige Depotverbindlichkeiten</t>
  </si>
  <si>
    <t>Sonstige Passiven</t>
  </si>
  <si>
    <t>Sonstige Passiven - Marktnaher Wert</t>
  </si>
  <si>
    <t>Sonstige Verbindlichkeiten</t>
  </si>
  <si>
    <t>Verbindlichkeiten aus Kapitalanlagetätigkeit</t>
  </si>
  <si>
    <t>Steuerverbindlichkeiten</t>
  </si>
  <si>
    <t>Übrige Passiven</t>
  </si>
  <si>
    <t>Sonstige Verbindlichkeiten gegenüber Beteiligungen: Beteiligungsquote &gt;50%</t>
  </si>
  <si>
    <t>Sonstige Verbindlichkeiten gegenüber Beteiligungen: Beteiligungsquote &gt;20% bis 50%</t>
  </si>
  <si>
    <t>Sonstige Verbindlichkeiten gegenüber Aktionären</t>
  </si>
  <si>
    <t>Sonstige kurzfristige Verbindlichkeiten</t>
  </si>
  <si>
    <t xml:space="preserve">Sonstige langfristige Verbindlichkeiten </t>
  </si>
  <si>
    <t>Passive Rechnungsabgrenzung</t>
  </si>
  <si>
    <t>Passive Rechnungsabgrenzung - Marktnaher Wert</t>
  </si>
  <si>
    <t>Abgegrenzte Prämien</t>
  </si>
  <si>
    <t>Abgegrenzte Steuern</t>
  </si>
  <si>
    <t>Latente Steuerverpflichtungen</t>
  </si>
  <si>
    <t>Nachrangige Verbindlichkeiten</t>
  </si>
  <si>
    <t>Nachrangige Verbindlichkeiten - Marktnaher Wert</t>
  </si>
  <si>
    <t>Unbefristete Anleihen und Darlehen mit Eigenkapitalcharakter</t>
  </si>
  <si>
    <t>Unbefristete sonstige Verbindlichkeiten mit Eigenkapitalcharakter</t>
  </si>
  <si>
    <t>Anleihen, Darlehen und sonstige Verbindlichkeiten, die zwingend in Eigenkapital gewandelt werden müssen</t>
  </si>
  <si>
    <t>Anleihen und Darlehen mit Eigenkapitalcharakter mit fester Laufzeit</t>
  </si>
  <si>
    <t>Sonstige Verbindlichkeiten mit Eigenkapitalcharakter mit fester Laufzeit</t>
  </si>
  <si>
    <t>Anleihen, Darlehen und sonstige Verbindlichkeiten, die zwingend in Eigenkapital gewandelt werden müssen: Dritte</t>
  </si>
  <si>
    <t>Unbefristete Anleihen, Darlehen und sonstige Verbindlichkeiten mit Eigenkapitalcharakter: Dritte</t>
  </si>
  <si>
    <t>Anleihen, Darlehen und sonstige Verbindlichkeiten mit Eigenkapitalcharakter mit fester Laufzeit: Dritte</t>
  </si>
  <si>
    <t>Anleihen, Darlehen und sonstige Verbindlichkeiten, die zwingend in Eigenkapital gewandelt werden müssen - Beteiligungen: Quote &gt;50%</t>
  </si>
  <si>
    <t>Unbefristete Anleihen, Darlehen und sonstige Verbindlichkeiten mit Eigenkapitalcharakter - Beteiligungen: Quote &gt;50%</t>
  </si>
  <si>
    <t>Anleihen, Darlehen und sonstige Verbindlichkeiten mit Eigenkapitalcharakter mit fester Laufzeit - Beteiligungen: Quote &gt;50%</t>
  </si>
  <si>
    <t>Anleihen, Darlehen und sonstige Verbindlichkeiten, die zwingend in Eigenkapital gewandelt werden müssen - Beteiligungen: Quote &gt;20% bis 50%</t>
  </si>
  <si>
    <t>Unbefristete Anleihen, Darlehen und sonstige Verbindlichkeiten mit Eigenkapitalcharakter - Beteiligungen: Quote &gt;20% bis 50%</t>
  </si>
  <si>
    <t>Anleihen, Darlehen und sonstige Verbindlichkeiten mit Eigenkapitalcharakter mit fester Laufzeit - Beteiligungen: Quote &gt;20% bis 50%</t>
  </si>
  <si>
    <t xml:space="preserve">Anleihen, Darlehen und sonstige Verbindlichkeiten, die zwingend in Eigenkapital gewandelt werden müssen: Von/gegenüber Aktionären </t>
  </si>
  <si>
    <t>Unbefristete Anleihen, Darlehen und sonstige Verbindlichkeiten mit Eigenkapitalcharakter: Von/gegenüber Aktionären</t>
  </si>
  <si>
    <t>Anleihen, Darlehen und sonstige Verbindlichkeiten mit Eigenkapitalcharakter mit fester Laufzeit: Von/gegenüber Aktionären</t>
  </si>
  <si>
    <t>Total Fremdkapital</t>
  </si>
  <si>
    <t>EIGENKAPITAL</t>
  </si>
  <si>
    <t>Gesellschaftskapital</t>
  </si>
  <si>
    <t>Einbezahltes Aktienkapital</t>
  </si>
  <si>
    <t>Aufteilung nach Grossaktionären</t>
  </si>
  <si>
    <t>Ausserbilanzpositionen (Gruppen)</t>
  </si>
  <si>
    <t>Leasingverträge</t>
  </si>
  <si>
    <t>Garantieverpflichtungen</t>
  </si>
  <si>
    <t>Garantien gegenüber Dritten (Nominalwert)</t>
  </si>
  <si>
    <t>Abgegebene "Letter of credit", "Letter of intend" und "Letter of awareness" (Nominalwert)</t>
  </si>
  <si>
    <t>Verträge "Operating leasing"</t>
  </si>
  <si>
    <t>Eventualverpflichtungen aus Derivatgeschäften</t>
  </si>
  <si>
    <t>Buchwerte der verpfändeten Aktiven zu Gunsten Dritter</t>
  </si>
  <si>
    <t>SPV, SPE und VIE</t>
  </si>
  <si>
    <t>Anzahl Gesellschaften</t>
  </si>
  <si>
    <t>Total der Bilanzsummen</t>
  </si>
  <si>
    <t>Total Eigenkapitalien</t>
  </si>
  <si>
    <t>Angaben zur Kapitalisierung</t>
  </si>
  <si>
    <t>Anzahl ausgegebene Aktien</t>
  </si>
  <si>
    <t>Bedingtes Aktienkapital</t>
  </si>
  <si>
    <t>Marktkapitalisierung</t>
  </si>
  <si>
    <t>Minderheitsanteile</t>
  </si>
  <si>
    <t>Einbezahltes Genossenschaftskapital</t>
  </si>
  <si>
    <t>Mindestkapital nach Art. 8 VAG (bei Genossenschaften ohne Genossenschaftskapital)</t>
  </si>
  <si>
    <t>Partizipationskapital</t>
  </si>
  <si>
    <t>Gesetzliche Kapitalreserven</t>
  </si>
  <si>
    <t>Gesetzliche Reserve aus Kapitaleinlagen</t>
  </si>
  <si>
    <t>Reserven VAG (Krankenkassen)</t>
  </si>
  <si>
    <t>KVG- Zielkapital</t>
  </si>
  <si>
    <t>KVG- Risikotragendes Kapital</t>
  </si>
  <si>
    <t>KVG-Solvenzquote</t>
  </si>
  <si>
    <t>Jahresergebnis KVG</t>
  </si>
  <si>
    <t>Verwaltungskosten-Satz KVG</t>
  </si>
  <si>
    <t>Organisationsfonds (VAG)</t>
  </si>
  <si>
    <t>Emissionsagios</t>
  </si>
  <si>
    <t>Sonstige gesetzliche Kapitalreserven</t>
  </si>
  <si>
    <t>Gesetzliche Gewinnreserven</t>
  </si>
  <si>
    <t>Allgemeine gesetzliche Gewinnreserven</t>
  </si>
  <si>
    <t>Aufwertungsreserven</t>
  </si>
  <si>
    <t>Reserve für indirekt gehaltene eigene Anteile</t>
  </si>
  <si>
    <t>Freiwillige Gewinnreserven oder kumulierte Verluste als Minusposten</t>
  </si>
  <si>
    <t>Statutarische Gewinnreserven</t>
  </si>
  <si>
    <t>Freiwillige Reserven</t>
  </si>
  <si>
    <t>Bilanzgewinn/-verlust</t>
  </si>
  <si>
    <t>Vorgeschlagene Verwendung des Bilanzgewinns/-Verlustes</t>
  </si>
  <si>
    <t>Dividende</t>
  </si>
  <si>
    <t>Zuweisung in die Reserven</t>
  </si>
  <si>
    <t>Entnahme aus den Reserven</t>
  </si>
  <si>
    <t>Vortrag auf neue Rechnung</t>
  </si>
  <si>
    <t>Weitere Verwendungen</t>
  </si>
  <si>
    <t>Gewinnvortrag oder Verlustvortrag</t>
  </si>
  <si>
    <t>Jahresgewinn oder Jahresverlust</t>
  </si>
  <si>
    <t>Konto zum Ausgleich Aktiven und Passiven (nur für Krankenkassen)</t>
  </si>
  <si>
    <t>Übrige (Gruppe)</t>
  </si>
  <si>
    <t>Nicht realisierte Gewinne/Verluste auf Kapitalanlagen</t>
  </si>
  <si>
    <t>Währungsumrechnungsdifferenzen</t>
  </si>
  <si>
    <t>Übrige Eigenkapitalpositionen</t>
  </si>
  <si>
    <t>Eigene Kapitalanteile als Minusposten</t>
  </si>
  <si>
    <t>Total Eigenkapital</t>
  </si>
  <si>
    <t>Verbindungskonto mit Hauptgesellschaft (nur für ausländische Niederlassungen in der Schweiz)</t>
  </si>
  <si>
    <t>Total Passiven</t>
  </si>
  <si>
    <t>ERFOLGSRECHNUNG</t>
  </si>
  <si>
    <t>OPERATIVES ERGEBNIS</t>
  </si>
  <si>
    <t>Versicherungstechnisches Ergebnis</t>
  </si>
  <si>
    <t>Gebuchte Prämien: Brutto</t>
  </si>
  <si>
    <t>Gebuchte Prämien (Leben): Brutto</t>
  </si>
  <si>
    <t>Gebuchte Prämien (Leben); direktes Geschäft: Brutto</t>
  </si>
  <si>
    <t>Angaben freier Dienstleistungsverkehr im Fürstentum Liechtenstein</t>
  </si>
  <si>
    <t>Angaben Niederlassungen im Fürstentum Liechtenstein</t>
  </si>
  <si>
    <t>Gebuchte Prämien - periodische Prämien: Brutto</t>
  </si>
  <si>
    <t>Gebuchte Prämien - Einmaleinlagen aus laufender Tätigkeit: Brutto</t>
  </si>
  <si>
    <t>Gebuchte Prämien - Einmaleinlagen aus Portefeuilleübernahmen: Brutto</t>
  </si>
  <si>
    <t>Gebuchte Prämien - Buchmässige Prämien aus zur Leistungserhöhung verwendeten Überschussanteilen: Brutto</t>
  </si>
  <si>
    <t>Gebuchte Prämien (Leben); indirektes Geschäft: Brutto</t>
  </si>
  <si>
    <t xml:space="preserve">Übriges  </t>
  </si>
  <si>
    <t>Gebuchte Prämien für anteilgebundene Lebensversicherung: Brutto</t>
  </si>
  <si>
    <t>Gebuchte Prämien für anteilgebundene Lebensversicherung; direktes Geschäft: Brutto</t>
  </si>
  <si>
    <t>Anteilgebundene Lebensversicherung</t>
  </si>
  <si>
    <t>Gebuchte Prämien - periodische Prämien für anteilgebundene Lebensversicherung: Brutto</t>
  </si>
  <si>
    <t>Gebuchte Prämien - Einmaleinlagen aus laufender Tätigkeit für anteilgebundene Lebensversicherung: Brutto</t>
  </si>
  <si>
    <t>Gebuchte Prämien - Einmaleinlagen aus Portefeuilleübernahmen für anteilgebundene Lebensversicherung: Brutto</t>
  </si>
  <si>
    <t>Gebuchte Prämien - Buchmässige Prämien aus zur Leistungserhöhung verwendeten Überschussanteilen für anteilgebundene Lebensversicherung: Brutto</t>
  </si>
  <si>
    <t>Gebuchte Prämien für anteilgebundene Lebensversicherung; indirektes Geschäft: Brutto</t>
  </si>
  <si>
    <t>Gebuchte Prämien (Nicht-Leben): Brutto</t>
  </si>
  <si>
    <t>Gebuchte Prämien (Nicht-Leben); direktes Geschäft: Brutto</t>
  </si>
  <si>
    <t>Motorfahrzeughaftpflicht: Schweizerischer Fonds für Unfallverhütung im Strassenverkehr</t>
  </si>
  <si>
    <t>Gebuchte Prämien (Motorfahrzeughaftpflicht): Brutto</t>
  </si>
  <si>
    <t>Prämienanteil Fürstentum Liechtenstein</t>
  </si>
  <si>
    <t>Prämienanteil von nicht abgabepflichtigen Verträgen</t>
  </si>
  <si>
    <t>Prämienanteil für Grobfahrlässigkeitsverzicht</t>
  </si>
  <si>
    <t>Prämienanteil für Mitversicherung durch nicht führenden Versicherer</t>
  </si>
  <si>
    <t>Prämienanteil für Mitversicherung durch führenden Versicherer</t>
  </si>
  <si>
    <t>Ratenzuschläge</t>
  </si>
  <si>
    <t>Sistierungsgebühren</t>
  </si>
  <si>
    <t>Gebühren Schilderrückzug</t>
  </si>
  <si>
    <t>Nicht einforderbare bzw. abgeschriebene Prämien</t>
  </si>
  <si>
    <t>Summe aller Korrekturen</t>
  </si>
  <si>
    <t>Weitere Korrekturen nur nach Absprache mit FINMA</t>
  </si>
  <si>
    <t>UVB-pflichtige Prämie</t>
  </si>
  <si>
    <t>Dem "Schweizerischen Fonds für Unfallverhütung im Strassenverkehr" für das Berichtsjahr geschuldete Beiträge</t>
  </si>
  <si>
    <t>Dem "Schweizerischen Fonds für Unfallverhütung im Strassenverkehr" für das Berichtsjahr überwiesene Beiträge</t>
  </si>
  <si>
    <t>Differenz (zu begründen)</t>
  </si>
  <si>
    <t>Unfallversicherung</t>
  </si>
  <si>
    <t>Krankenversicherung</t>
  </si>
  <si>
    <t>Haftpflicht für Landfahrzeuge mit eigenem Antrieb</t>
  </si>
  <si>
    <t>Landfahrzeug-Kasko (ohne Schienenfahrzeuge)</t>
  </si>
  <si>
    <t>Transportversicherung</t>
  </si>
  <si>
    <t>Feuer und sonstige Sachschäden</t>
  </si>
  <si>
    <t>Elementarschäden</t>
  </si>
  <si>
    <t>Allgemeine Haftpflicht</t>
  </si>
  <si>
    <t>Kredit und Kaution</t>
  </si>
  <si>
    <t>Verschiedene finanzielle Verluste</t>
  </si>
  <si>
    <t>Rechtsschutz</t>
  </si>
  <si>
    <t>Touristische Beistandsleistung</t>
  </si>
  <si>
    <t>Gebuchte Prämien (Nicht-Leben); indirektes Geschäft: Brutto</t>
  </si>
  <si>
    <t>Gebuchte Prämien: Anteil der Rückversicherer</t>
  </si>
  <si>
    <t>Gebuchte Prämien (Leben): Anteil der Rückversicherer</t>
  </si>
  <si>
    <t>Gebuchte Prämien (Leben); direktes Geschäft: Anteil der Rückversicherer</t>
  </si>
  <si>
    <t>Gebuchte Prämien (Leben); indirektes Geschäft: Anteil der Retrozessionäre</t>
  </si>
  <si>
    <t>Gebuchte Prämien für anteilgebundene Lebensversicherung: Anteil der Rückversicherer</t>
  </si>
  <si>
    <t>Gebuchte Prämien für anteilgebundene Lebensversicherung; direktes Geschäft: Anteil der Rückversicherer</t>
  </si>
  <si>
    <t>Gebuchte Prämien für anteilgebundene Lebensversicherung; indirektes Geschäft: Anteil der Retrozessionäre</t>
  </si>
  <si>
    <t>Gebuchte Prämien (Nicht-Leben): Anteil der Rückversicherer</t>
  </si>
  <si>
    <t>Gebuchte Prämien (Nicht-Leben); direktes Geschäft: Anteil der Rückversicherer</t>
  </si>
  <si>
    <t>Gebuchte Prämien (Nicht-Leben); indirektes Geschäft: Anteil der Retrozessionäre</t>
  </si>
  <si>
    <t>Prämie für eigene Rechnung</t>
  </si>
  <si>
    <t>Veränderung der Prämienüberträge: Brutto</t>
  </si>
  <si>
    <t>Veränderung der Prämienüberträge (Leben): Brutto</t>
  </si>
  <si>
    <t>Veränderung der Prämienüberträge (Leben); direktes Geschäft: Brutto</t>
  </si>
  <si>
    <t>Veränderung der Prämienüberträge (Leben); indirektes Geschäft: Brutto</t>
  </si>
  <si>
    <t>Veränderung der Prämienüberträge für anteilgebundene Lebensversicherung: Brutto</t>
  </si>
  <si>
    <t>Veränderung der Prämienüberträge für anteilgebundene Lebensversicherung; direktes Geschäft: Brutto</t>
  </si>
  <si>
    <t>Veränderung der Prämienüberträge für anteilgebundene Lebensversicherung; indirektes Geschäft: Brutto</t>
  </si>
  <si>
    <t>Veränderung der Prämienüberträge (Nicht-Leben): Brutto</t>
  </si>
  <si>
    <t>Veränderung der Prämienüberträge (Nicht-Leben): direktes Geschäft</t>
  </si>
  <si>
    <t>Veränderung der Prämienüberträge (Nicht-Leben); indirektes Geschäft: Brutto</t>
  </si>
  <si>
    <t>Veränderung der Prämienüberträge: Anteil der Rückversicherer</t>
  </si>
  <si>
    <t>Veränderung der Prämienüberträge (Leben): Anteil der Rückversicherer</t>
  </si>
  <si>
    <t>Veränderung der Prämienüberträge (Leben); direktes Geschäft: Anteil der Rückversicherer</t>
  </si>
  <si>
    <t>Veränderung der Prämienüberträge (Leben); indirektes Geschäft: Anteil der Retrozessionäre</t>
  </si>
  <si>
    <t>Veränderung der Prämienüberträge für anteilgebundene Lebensversicherung: Anteil der Rückversicherer</t>
  </si>
  <si>
    <t>Veränderung der Prämienüberträge für anteilgebundene Lebensversicherung; direktes Geschäft: Anteil der Rückversicherer</t>
  </si>
  <si>
    <t>Veränderung der Prämienüberträge für anteilgebundene Lebensversicherung; indirektes Geschäft: Anteil der Retrozessionäre</t>
  </si>
  <si>
    <t>Veränderung der Prämienüberträge (Nicht-Leben): Anteil der Rückversicherer</t>
  </si>
  <si>
    <t>Veränderung der Prämienüberträge (Nicht-Leben); direktes Geschäft: Anteil der Rückversicherer</t>
  </si>
  <si>
    <t>Veränderung der Prämienüberträge (Nicht-Leben); indirektes Geschäft: Anteil der Retrozessionäre</t>
  </si>
  <si>
    <t>Verdiente Prämien für eigene Rechnung</t>
  </si>
  <si>
    <t>Sonstige Erträge aus dem Versicherungsgeschäft</t>
  </si>
  <si>
    <t>Aufteilung nach Segmenten (Gruppen)</t>
  </si>
  <si>
    <t xml:space="preserve">Lebensversicherung </t>
  </si>
  <si>
    <t>Schadenversicherung</t>
  </si>
  <si>
    <t>Rückversicherung</t>
  </si>
  <si>
    <t>Belastete Zinsen auf versicherungstechnischen Guthaben (ohne Vorauszahlungen auf Policen)</t>
  </si>
  <si>
    <t>Wechselkursdifferenzen (Erträge) auf versicherungs-technischen Rückstellungen in Fremdwährung</t>
  </si>
  <si>
    <t>Andere  Erträge aus der Versicherungstätigkeit (inkl. Frontingsgeschäft)</t>
  </si>
  <si>
    <t>Sonstige Erträge aus dem Versicherungsgeschäft: Anteil der Rückversicherer</t>
  </si>
  <si>
    <t>Total Erträge aus dem versicherungstechnischen Geschäft</t>
  </si>
  <si>
    <t>Zahlungen für Versicherungsfälle: Brutto</t>
  </si>
  <si>
    <t>Zahlungen für Versicherungsfälle (Leben): Brutto</t>
  </si>
  <si>
    <t>Zahlungen für Versicherungsfälle (Leben); direktes Geschäft: Brutto</t>
  </si>
  <si>
    <t>Kapitalauszahlungen im Todes- und Erlebensfall: Brutto</t>
  </si>
  <si>
    <t>Renten (Alters- und Hinterbliebenenrenten): Brutto</t>
  </si>
  <si>
    <t>Erwerbsunfähigkeit und Invalidität (Renten und Prämienbefreiung): Brutto</t>
  </si>
  <si>
    <t>Erwerbsunfähigkeit und Invalidität (Kapital): Brutto</t>
  </si>
  <si>
    <t>Rückkäufe: Brutto</t>
  </si>
  <si>
    <t>Freizügigkeitsleistungen (inkl. Wohneigentumsförderung und Scheidungsabfindung): Brutto</t>
  </si>
  <si>
    <t>Leistungen bei Vertragsauflösung: Brutto</t>
  </si>
  <si>
    <t>Leistungsbearbeitungsaufwendungen: Brutto</t>
  </si>
  <si>
    <t>Übrige ausbezahlte Versicherungsleistungen: Brutto</t>
  </si>
  <si>
    <t>Zahlungen für Versicherungsfälle (Leben); indirektes Geschäft: Brutto</t>
  </si>
  <si>
    <t xml:space="preserve">Übriges   </t>
  </si>
  <si>
    <t>Zahlungen für Versicherungsfälle für anteilgebundene Lebensversicherung: Brutto</t>
  </si>
  <si>
    <t>Zahlungen für Versicherungsfälle für anteilgebundene Lebensversicherung; direktes Geschäft: Brutto</t>
  </si>
  <si>
    <t>Kapitalauszahlungen im Todes- und Erlebensfall für anteilgebundene Lebensversicherung</t>
  </si>
  <si>
    <t>Renten (Alters- und Hinterbliebenenrenten) für anteilgebundene Lebensversicherung</t>
  </si>
  <si>
    <t>Erwerbsunfähigkeit und Invalidität (Renten und Prämienbefreiung) für anteilgebundene Lebensversicherung</t>
  </si>
  <si>
    <t>Erwerbsunfähigkeit und Invalidität (Kapital) für anteilgebundene Lebensversicherung</t>
  </si>
  <si>
    <t>Rückkäufe für anteilgebundene Lebensversicherung</t>
  </si>
  <si>
    <t>Freizügigkeitsleistungen (inkl. Wohneigentumsförderung und Scheidungsabfindung) für anteilgebundene Lebensversicherung</t>
  </si>
  <si>
    <t>Leistungen bei Vertragsauflösung für anteilgebundene Lebensversicherung</t>
  </si>
  <si>
    <t>Leistungsbearbeitungsaufwendungen für anteilgebundene Lebensversicherung</t>
  </si>
  <si>
    <t>Übrige ausbezahlte Versicherungsleistungen für anteilgebundene Lebensversicherung</t>
  </si>
  <si>
    <t>Zahlungen für Versicherungsfälle für anteilgebundene Lebensversicherung; indirektes Geschäft: Brutto</t>
  </si>
  <si>
    <t>Zahlungen für Versicherungsfälle (Nicht-Leben): Brutto</t>
  </si>
  <si>
    <t>Zahlungen für Versicherungsfälle (Nicht-Leben); direktes Geschäft: Brutto</t>
  </si>
  <si>
    <t>Aufteilung der Zahlungen</t>
  </si>
  <si>
    <t>Zahlungen für Renten</t>
  </si>
  <si>
    <t>Zahlungen für Schäden ohne Renten</t>
  </si>
  <si>
    <t>Geschäft in Liechtenstein: Besonderheiten zur Motorfahrzeug-Haftpflichtversicherung (Freier Dienstleistungsverkehr)</t>
  </si>
  <si>
    <t>Anzahl Schadenfälle</t>
  </si>
  <si>
    <t>Aufwendungen für Versicherungsfälle</t>
  </si>
  <si>
    <t xml:space="preserve">Geschäft in Liechtenstein: Besonderheiten zur Motorfahrzeug-Haftpflichtversicherung (Niederlassungen) </t>
  </si>
  <si>
    <t>Zahlungen für Versicherungsfälle (Nicht-Leben); indirektes Geschäft: Brutto</t>
  </si>
  <si>
    <t>Zahlungen für Versicherungsfälle: Anteil der Rückversicherer</t>
  </si>
  <si>
    <t>Zahlungen für Versicherungsfälle (Leben): Anteil der Rückversicherer</t>
  </si>
  <si>
    <t>Zahlungen für Versicherungsfälle (Leben); direktes Geschäft: Anteil der Rückversicherer</t>
  </si>
  <si>
    <t>Zahlungen für Versicherungsfälle (Leben); indirektes Geschäft: Anteil der Retrozessionäre</t>
  </si>
  <si>
    <t>Zahlungen für Versicherungsfälle für anteilgebundene Lebensversicherung: Anteil der Rückversicherer</t>
  </si>
  <si>
    <t>Zahlungen für Versicherungsfälle für anteilgebundene Lebensversicherung; direktes Geschäft: Anteil der Rückversicherer</t>
  </si>
  <si>
    <t>Zahlungen für Versicherungsfälle für anteilgebundene Lebensversicherung; indirektes Geschäft: Anteil der Retrozessionäre</t>
  </si>
  <si>
    <t>Zahlungen für Versicherungsfälle (Nicht-Leben): Anteil der Rückversicherer</t>
  </si>
  <si>
    <t>Zahlungen für Versicherungsfälle (Nicht-Leben); direktes Geschäft: Anteil der Rückversicherer</t>
  </si>
  <si>
    <t>Zahlungen für Versicherungsfälle (Nicht-Leben); indirektes Geschäft: Anteil der Retrozessionäre</t>
  </si>
  <si>
    <t>Veränderung der versicherungstechnischen Rückstellungen: Brutto</t>
  </si>
  <si>
    <t>Veränderung der versicherungstechnischen Rückstellungen (Leben): Brutto</t>
  </si>
  <si>
    <t>Veränderung des Deckungskapitals (Leben): Brutto</t>
  </si>
  <si>
    <t>Veränderung des Deckungskapitals (Leben); direktes Geschäft: Brutto</t>
  </si>
  <si>
    <t>Veränderung des Deckungskapitals (Leben); indirektes Geschäft: Brutto</t>
  </si>
  <si>
    <t xml:space="preserve">Veränderung der Rückstellungen für eingetretene, noch nicht ausbezahlte Versicherungsleistungen (Leben): Brutto </t>
  </si>
  <si>
    <t xml:space="preserve">Veränderung der Rückstellungen für eingetretene, noch nicht ausbezahlte Versicherungsleistungen (Leben); direktes Geschäft: Brutto </t>
  </si>
  <si>
    <t xml:space="preserve">Veränderung der Rückstellungen für eingetretene, noch nicht ausbezahlte Versicherungsleistungen (Leben); indirektes Geschäft: Brutto </t>
  </si>
  <si>
    <t>Veränderung der Schwankungsrückstellungen (Leben): Brutto</t>
  </si>
  <si>
    <t>Veränderung der Schwankungsrückstellungen (Leben); direktes Geschäft: Brutto</t>
  </si>
  <si>
    <t>Veränderung der Schwankungsrückstellungen (Leben); indirektes Geschäft: Brutto</t>
  </si>
  <si>
    <t>Veränderung der übrigen versicherungstechnischen Rückstellungen (Leben): Brutto</t>
  </si>
  <si>
    <t>Veränderung des Zillmerabschlags (Leben): Brutto</t>
  </si>
  <si>
    <t>Veränderung der Rückstellungen für den Teuerungsfonds (Leben): Brutto</t>
  </si>
  <si>
    <t>Veränderung der sonstigen versicherungstechnischen Rückstellungen (Leben); direktes Geschäft: Brutto</t>
  </si>
  <si>
    <t>Veränderung der übrigen versicherungstechnischen Rückstellungen (Leben); indirektes Geschäft: Brutto</t>
  </si>
  <si>
    <t>Veränderung der Rückstellungen für vertragliche Überschussbeteiligungen (Leben): Brutto</t>
  </si>
  <si>
    <t>Veränderung der Rückstellungen für Überschussfonds (Leben): Brutto</t>
  </si>
  <si>
    <t>Veränderung der versicherungstechnischen Rückstellungen (Nicht-Leben): Brutto</t>
  </si>
  <si>
    <t xml:space="preserve">Veränderung der Rückstellungen für eingetretene, noch nicht ausbezahlte Versicherungsleistungen (Nicht-Leben): Brutto </t>
  </si>
  <si>
    <t xml:space="preserve">Veränderung der Rückstellungen für eingetretene, noch nicht ausbezahlte Versicherungsleistungen (Nicht-Leben); direktes Geschäft: Brutto </t>
  </si>
  <si>
    <t xml:space="preserve">Veränderung der Rückstellungen für eingetretene, noch nicht ausbezahlte Versicherungsleistungen (Nicht-Leben); indirektes Geschäft: Brutto </t>
  </si>
  <si>
    <t>Veränderung der Sicherheits- und Schwankungsrückstellungen (Nicht-Leben): Brutto</t>
  </si>
  <si>
    <t>Veränderung der Sicherheits- und Schwankungsrückstellungen (Nicht-Leben); direktes Geschäft: Brutto</t>
  </si>
  <si>
    <t>Veränderung der Rückstellungen für Schwankungsrisiken bei Produkten für die Krankenversicherung; direktes Geschäft: Brutto</t>
  </si>
  <si>
    <t>Veränderung der Sicherheits- und Schwankungsrückstellungen (Nicht-Leben); indirektes Geschäft: Brutto</t>
  </si>
  <si>
    <t>Veränderung der übrigen versicherungstechnischen Rückstellungen (Nicht-Leben): Brutto</t>
  </si>
  <si>
    <t>Veränderung der übrigen versicherungstechnischen Rückstellungen (Nicht-Leben); direktes Geschäft: Brutto</t>
  </si>
  <si>
    <t>Veränderung der Alterungsrückstellungen (Nicht-Leben): Brutto</t>
  </si>
  <si>
    <t>Veränderung der versicherungstechnischen Rückstellungen für Renten (Nicht-Leben); direktes Geschäft: Brutto</t>
  </si>
  <si>
    <t>Veränderung der sonstigen versicherungstechnischen Rückstellungen (Nicht-Leben); direktes Geschäft: Brutto</t>
  </si>
  <si>
    <t>Veränderung der übrigen versicherungstechnischen Rückstellungen (Nicht-Leben); indirektes Geschäft: Brutto</t>
  </si>
  <si>
    <t>Veränderung der versicherungstechnischen Rückstellungen für Renten (Nicht-Leben); indirektes Geschäft: Brutto</t>
  </si>
  <si>
    <t>Veränderung der sonstigen versicherungstechnischen Rückstellungen (Nicht-Leben); indirektes Geschäft: Brutto</t>
  </si>
  <si>
    <t>Veränderung der Rückstellungen für vertragliche Überschussbeteiligungen (Nicht-Leben): Brutto</t>
  </si>
  <si>
    <t>Veränderung der Rückstellungen für Überschussfonds (Nicht-Leben): Brutto</t>
  </si>
  <si>
    <t>Veränderung der versicherungstechnischen Rückstellungen: Anteil der Rückversicherer</t>
  </si>
  <si>
    <t>Veränderung der versicherungstechnischen Rückstellungen (Leben): Anteil der Rückversicherer</t>
  </si>
  <si>
    <t>Veränderung des Deckungskapitals (Leben): Anteil der Rückversicherer</t>
  </si>
  <si>
    <t>Veränderung des Deckungskapitals (Leben); direktes Geschäft: Anteil der Rückversicherer</t>
  </si>
  <si>
    <t>Veränderung des Deckungskapitals (Leben); indirektes Geschäft: Anteil der Retrozessionäre</t>
  </si>
  <si>
    <t xml:space="preserve">Veränderung der Rückstellungen für eingetretene, noch nicht ausbezahlte Versicherungsleistungen (Leben): Anteil der Rückversicherer </t>
  </si>
  <si>
    <t xml:space="preserve">Veränderung der Rückstellungen für eingetretene, noch nicht ausbezahlte Versicherungsleistungen (Leben); direktes Geschäft: Anteil der Rückversicherer </t>
  </si>
  <si>
    <t xml:space="preserve">Veränderung der Rückstellungen für eingetretene, noch nicht ausbezahlte Versicherungsleistungen (Leben); indirektes Geschäft: Anteil der Retrozessionäre </t>
  </si>
  <si>
    <t>Veränderung der übrigen versicherungstechnischen Rückstellungen (Leben): Anteil der Rückversicherer</t>
  </si>
  <si>
    <t>Veränderung der übrigen versicherungstechnischen Rückstellungen (Leben); direktes Geschäft: Anteil der Rückversicherer</t>
  </si>
  <si>
    <t>Veränderung der übrigen versicherungstechnischen Rückstellungen (Leben); indirektes Geschäft: Anteil der Retrozessionäre</t>
  </si>
  <si>
    <t>Veränderung der Rückstellungen für vertragliche Überschussbeteiligungen (Leben): Anteil der Rückversicherer</t>
  </si>
  <si>
    <t>Veränderung der Rückstellungen für Überschussfonds (Leben): Anteil der Rückversicherer</t>
  </si>
  <si>
    <t>Veränderung der versicherungstechnischen Rückstellungen (Nicht-Leben): Anteil der Rückversicherer</t>
  </si>
  <si>
    <t xml:space="preserve">Veränderung der Rückstellungen für eingetretene, noch nicht ausbezahlte Versicherungsleistungen (Nicht-Leben): Anteil der Rückversicherer </t>
  </si>
  <si>
    <t xml:space="preserve">Veränderung der Rückstellungen für eingetretene, noch nicht ausbezahlte Versicherungsleistungen (Nicht-Leben); direktes Geschäft: Anteil der Rückversicherer </t>
  </si>
  <si>
    <t xml:space="preserve">Veränderung der Rückstellungen für eingetretene, noch nicht ausbezahlte Versicherungsleistungen (Nicht-Leben); indirektes Geschäft: Anteil der Retrozessionäre </t>
  </si>
  <si>
    <t>Veränderung der übrigen versicherungstechnischen Rückstellungen (Nicht-Leben): Anteil der Rückversicherer</t>
  </si>
  <si>
    <t>Veränderung der übrigen versicherungstechnischen Rückstellungen (Nicht-Leben); direktes Geschäft: Anteil der Rückversicherer</t>
  </si>
  <si>
    <t>Veränderung der übrigen versicherungstechnischen Rückstellungen (Nicht-Leben); indirektes Geschäft: Anteil der Retrozessionäre</t>
  </si>
  <si>
    <t>Veränderung der Rückstellungen für vertragliche Überschussbeteiligungen (Nicht-Leben): Anteil der Rückversicherer</t>
  </si>
  <si>
    <t>Veränderung der Rückstellungen für Überschussfonds (Nicht-Leben): Anteil der Rückversicherer</t>
  </si>
  <si>
    <t>Veränderung der versicherungstechnischen Rückstellungen für anteilgebundene Lebensversicherung für eigene Rechnung</t>
  </si>
  <si>
    <t>Veränderung des Deckungskapitals für anteilgebundene Lebensversicherungen: Brutto</t>
  </si>
  <si>
    <t>Veränderung des Deckungskapitals für anteilgebundene Lebensversicherungen; direktes Geschäft: Brutto</t>
  </si>
  <si>
    <t>Veränderung des Deckungskapitals für anteilgebundene Lebensversicherungen; indirektes Geschäft: Brutto</t>
  </si>
  <si>
    <t>Veränderung Rückstellungen für eingetretene, noch nicht ausbezahlte Versicherungsleistungen für anteilgebundene Lebensversicherungen: Brutto</t>
  </si>
  <si>
    <t>Veränderung Rückstellungen für eingetretene, noch nicht ausbezahlte Versicherungsleistungen für anteilgebundene Lebensversicherungen; direktes Geschäft: Brutto</t>
  </si>
  <si>
    <t>Veränderung Rückstellungen für eingetretene, noch nicht ausbezahlte Versicherungsleistungen für anteilgebundene Lebensversicherungen; indirektes Geschäft: Brutto</t>
  </si>
  <si>
    <t>Veränderung der Schwankungsrückstellungen für anteilgebundene Lebensversicherungen: Brutto</t>
  </si>
  <si>
    <t>Veränderung der Schwankungsrückstellungen für anteilgebundene Lebensversicherungen; direktes Geschäft: Brutto</t>
  </si>
  <si>
    <t>Veränderung der Schwankungsrückstellungen für anteilgebundene Lebensversicherungen; indirektes Geschäft: Brutto</t>
  </si>
  <si>
    <t>Veränderung der übrigen versicherungstechnischen Rückstellungen für anteilgebundene Lebensversicherungen: Brutto</t>
  </si>
  <si>
    <t>Veränderung der übrigen versicherungstechnischen Rückstellungen für anteilgebundene Lebensversicherungen; direktes Geschäft: Brutto</t>
  </si>
  <si>
    <t>Veränderung der übrigen versicherungstechnischen Rückstellungen für anteilgebundene Lebensversicherungen; indirektes Geschäft: Brutto</t>
  </si>
  <si>
    <t>Veränderung der Rückstellungen für vertragliche Überschussbeteiligungen für anteilgebundene Lebensversicherungen: Brutto</t>
  </si>
  <si>
    <t>Veränderung der Rückstellungen für Erlebensfall- und andere Garantien bei der anteilgebundenen Lebensversicherung: Brutto</t>
  </si>
  <si>
    <t>Veränderung der Versicherungstechnischen Rückstellungen für anteilgebundene Lebensversicherung: Anteil der Rückversicherer</t>
  </si>
  <si>
    <t>Aufwendungen für Versicherungsfälle für eigene Rechnung</t>
  </si>
  <si>
    <t>Abschluss- und Verwaltungsaufwand: Brutto</t>
  </si>
  <si>
    <t>Abschlussaufwendungen</t>
  </si>
  <si>
    <t>Abschlussaufwendungen für das direkte Geschäft</t>
  </si>
  <si>
    <t>Angaben freier Dienstleistungsverkehr im Fürstentum Liechtenstein, Provisionen</t>
  </si>
  <si>
    <t>Angaben Niederlassungen im Fürstentum Liechtenstein, Provisionen</t>
  </si>
  <si>
    <t>Provisionen und Gewinnanteile für das in Rückdeckung übernommene Versicherungsgeschäft</t>
  </si>
  <si>
    <t>Provisionen und Gewinnanteile für das in Rückdeckung übernommene Versicherungsgeschäft (Leben)</t>
  </si>
  <si>
    <t>Provisionen und Gewinnanteile für das in Rückdeckung übernommene Versicherungsgeschäft (Nicht-Leben)</t>
  </si>
  <si>
    <t>Veränderung der abgegrenzten Abschlussaufwendungen (ausser Zillmerbeträgen)</t>
  </si>
  <si>
    <t>Verwaltungsaufwendungen</t>
  </si>
  <si>
    <t xml:space="preserve">Wertberichtigungen und Abschreibungen von Sachanlagen und immateriellen Anlagen </t>
  </si>
  <si>
    <t>Abschluss- und Verwaltungsaufwand: Anteil der Rückversicherer</t>
  </si>
  <si>
    <t>Abschluss- und Verwaltungsaufwand für eigene Rechnung</t>
  </si>
  <si>
    <t>Sonstige versicherungstechnische Aufwendungen für eigene Rechnung</t>
  </si>
  <si>
    <t xml:space="preserve">Aufwendungen für Überschussbeteiligung </t>
  </si>
  <si>
    <t>Aufwendungen für Überschussbeteiligungen (Leben); direktes Geschäft: Brutto</t>
  </si>
  <si>
    <t>Aufteilung nach Arten der Überschussbeteiligung</t>
  </si>
  <si>
    <t>Erfolgsabhängig</t>
  </si>
  <si>
    <t>Erfolgsunabhängig</t>
  </si>
  <si>
    <t>Aufwendungen für Überschussbeteiligungen (Leben); direktes Geschäft: Anteil der Rückversicherer</t>
  </si>
  <si>
    <t>Aufwendungen für Überschussbeteiligungen (Leben); indirektes Geschäft: Anteil der Retrozessionäre</t>
  </si>
  <si>
    <t>Aufwendungen für Überschussbeteiligungen (Nicht-Leben); direktes Geschäft: Brutto</t>
  </si>
  <si>
    <t>Aufwendungen für Überschussbeteiligungen (Nicht-Leben); direktes Geschäft: Anteil der Rückversicherer</t>
  </si>
  <si>
    <t>Aufwendungen für Überschussbeteiligungen (Nicht-Leben); indirektes Geschäft: Brutto</t>
  </si>
  <si>
    <t>Aufwendungen für Überschussbeteiligungen (Nicht-Leben); indirektes Geschäft: Anteil der Retrozessionäre</t>
  </si>
  <si>
    <t>Übrige versicherungstechnische Aufwendungen für eigene Rechnung</t>
  </si>
  <si>
    <t>Gutgeschriebene/ausbezahlte Zinsen für versicherungstechnische Verpflichtungen: Brutto</t>
  </si>
  <si>
    <t>Wechselkursdifferenzen (Aufwendungen) auf versicherungstechnischen Rückstellungen in Fremdwährung: Brutto</t>
  </si>
  <si>
    <t>Andere Aufwendungen aus der Versicherungstätigkeit: Brutto</t>
  </si>
  <si>
    <t>Nicht bewilligte Rabatte  (Vergünstigungen und Gratisleistungen)</t>
  </si>
  <si>
    <t>Übrige versicherungstechnische Aufwendungen: Anteil der Rückversicherer</t>
  </si>
  <si>
    <t>Total Aufwendungen aus dem versicherungstechnischen Geschäft (nur für Schadenversicherung)</t>
  </si>
  <si>
    <t>Finanzielles Ergebnis</t>
  </si>
  <si>
    <t>Erträge aus Kapitalanlagen</t>
  </si>
  <si>
    <t>Erträge aus Kapitalanlagen (Krankenkassen)</t>
  </si>
  <si>
    <t>Direkte Erträge aus Kapitalanlagen</t>
  </si>
  <si>
    <t>Direkte Erträge aus Immobilien</t>
  </si>
  <si>
    <t>Direkte Erträge aus Beteiligungen und sonstigen Kapitalanlagen bei Beteiligungen und Aktionären</t>
  </si>
  <si>
    <t>Direkte Erträge aus festverzinslichen Wertpapieren</t>
  </si>
  <si>
    <t>Direkte Erträge aus Darlehen</t>
  </si>
  <si>
    <t>Direkte Erträge aus Policendarlehen</t>
  </si>
  <si>
    <t>Direkte Erträge aus Hypotheken</t>
  </si>
  <si>
    <t>Direkte Erträge aus Aktien</t>
  </si>
  <si>
    <t>Direkte Erträge aus kollektiven Kapitalanlagen</t>
  </si>
  <si>
    <t>Direkte Erträge aus alternativen Kapitalanlagen</t>
  </si>
  <si>
    <t>Direkte Erträge aus sonstigen Kapitalanlagen</t>
  </si>
  <si>
    <t>Direkte Erträge aus Forderungen aus derivativen Finanzinstrumenten (Absicherungsgeschäfte)</t>
  </si>
  <si>
    <t>Zuschreibungen auf Kapitalanlagen</t>
  </si>
  <si>
    <t>Zuschreibungen auf Immobilien</t>
  </si>
  <si>
    <t>Zuschreibungen auf Beteiligungen und sonstigen Kapitalanlagen bei Beteiligungen und Aktionären</t>
  </si>
  <si>
    <t>Zuschreibungen auf festverzinslichen Wertpapieren</t>
  </si>
  <si>
    <t>Zuschreibungen auf Darlehen</t>
  </si>
  <si>
    <t>Zuschreibungen auf Hypotheken</t>
  </si>
  <si>
    <t>Zuschreibungen auf Aktien</t>
  </si>
  <si>
    <t>Zuschreibungen auf kollektiven Kapitalanlagen</t>
  </si>
  <si>
    <t>Zuschreibungen auf alternativen Kapitalanlagen</t>
  </si>
  <si>
    <t>Zuschreibungen auf sonstigen Kapitalanlagen</t>
  </si>
  <si>
    <t>Zuschreibungen auf Fremdwährungsanlagen (Wechselkursdifferenz)</t>
  </si>
  <si>
    <t>Zuschreibungen auf Forderungen aus derivativen Finanzinstrumenten (Absicherungsgeschäfte)</t>
  </si>
  <si>
    <t>Realisierte Gewinne aus Kapitalanlagen</t>
  </si>
  <si>
    <t>Realisierte Gewinne aus Immobilien</t>
  </si>
  <si>
    <t>Realisierte Gewinne aus Beteiligungen und sonstigen Kapitalanlagen bei Beteiligungen und Aktionären</t>
  </si>
  <si>
    <t>Realisierte Gewinne aus festverzinslichen Wertpapieren</t>
  </si>
  <si>
    <t>Realisierte Gewinne aus Darlehen</t>
  </si>
  <si>
    <t>Realisierte Gewinne aus Hypotheken</t>
  </si>
  <si>
    <t>Realisierte Gewinne aus Aktien</t>
  </si>
  <si>
    <t>Realisierte Gewinne aus kollektiven Kapitalanlagen</t>
  </si>
  <si>
    <t>Realisierte Gewinne aus alternativen Kapitalanlagen</t>
  </si>
  <si>
    <t>Realisierte Gewinne aus sonstigen Kapitalanlagen</t>
  </si>
  <si>
    <t>Realisierte Gewinne aus Fremdwährungsanlagen (Wechselkursdifferenz)</t>
  </si>
  <si>
    <t>Realisierte Gewinne aus Forderungen aus derivativen Finanzinstrumenten (Absicherungsgeschäfte)</t>
  </si>
  <si>
    <t>Aufwendungen für Kapitalanlagen</t>
  </si>
  <si>
    <t>Aufwendungen für Kapitalanlagen (Krankenkassen)</t>
  </si>
  <si>
    <t>Aufwendungen für die Verwaltung von Kapitalanlagen</t>
  </si>
  <si>
    <t>Aufwendungen für die Verwaltung von Immobilien</t>
  </si>
  <si>
    <t>Aufwendungen für die Verwaltung der übrigen Kapitalanlagen</t>
  </si>
  <si>
    <t>Den Kapitalanlagen zugeordneter Zinsaufwand</t>
  </si>
  <si>
    <t>Abschreibungen auf Kapitalanlagen</t>
  </si>
  <si>
    <t>Abschreibungen auf Immobilien</t>
  </si>
  <si>
    <t>Abschreibungen auf Beteiligungen und sonstigen Kapitalanlagen bei Beteiligungen und Aktionären</t>
  </si>
  <si>
    <t>Abschreibungen auf festverzinslichen Wertpapieren</t>
  </si>
  <si>
    <t>Abschreibungen auf Darlehen</t>
  </si>
  <si>
    <t>Abschreibungen auf Hypotheken</t>
  </si>
  <si>
    <t>Abschreibungen auf Aktien</t>
  </si>
  <si>
    <t>Abschreibungen auf kollektiven Kapitalanlagen</t>
  </si>
  <si>
    <t>Abschreibungen auf alternativen Kapitalanlagen</t>
  </si>
  <si>
    <t>Abschreibungen auf sonstigen Kapitalanlagen</t>
  </si>
  <si>
    <t>Abschreibungen auf Fremdwährungsanlagen (Wechselkursdifferenzen)</t>
  </si>
  <si>
    <t>Abschreibungen auf Forderungen aus derivativen Finanzinstrumenten (Absicherungsgeschäfte)</t>
  </si>
  <si>
    <t>Realisierte Verluste aus Kapitalanlagen</t>
  </si>
  <si>
    <t>Realisierte Verluste aus Immobilien</t>
  </si>
  <si>
    <t>Realisierte Verluste aus Beteiligungen und sonstigen Kapitalanlagen bei Beteiligungen und Aktionären</t>
  </si>
  <si>
    <t>Realisierte Verluste aus festverzinslichen Wertpapieren</t>
  </si>
  <si>
    <t>Realisierte Verluste aus Darlehen</t>
  </si>
  <si>
    <t>Realisierte Verluste aus Hypotheken</t>
  </si>
  <si>
    <t>Realisierte Verluste aus Aktien</t>
  </si>
  <si>
    <t>Realisierte Verluste aus kollektiven Kapitalanlagen</t>
  </si>
  <si>
    <t>Realisierte Verluste aus alternativen Kapitalanlagen</t>
  </si>
  <si>
    <t>Realisierte Verluste aus sonstigen Kapitalanlagen</t>
  </si>
  <si>
    <t>Realisierte Verluste aus Fremdwährungsanlagen (Wechselkursdifferenzen)</t>
  </si>
  <si>
    <t>Realisierte Verluste aus Forderungen aus derivativen Finanzinstrumenten (Absicherungsgeschäfte)</t>
  </si>
  <si>
    <t>Kapitalanlagenergebnis</t>
  </si>
  <si>
    <t>Kapital- und Zinserfolg aus anteilgebundener Lebensversicherung</t>
  </si>
  <si>
    <t>Erträge aus Kapitalanlagen: fondsanteilgebundene und an interne Anlagebestände gebundene Lebensversicherung</t>
  </si>
  <si>
    <t>Direkte Erträge aus fondsanteilgebundene und an interne Anlagebestände gebundene Lebensversicherung</t>
  </si>
  <si>
    <t>Zuschreibungen auf fondsanteilgebundene und an interne Anlagebestände gebundene Lebensversicherung</t>
  </si>
  <si>
    <t>Realisierte Gewinne aus fondsanteilgebundenen und an interne Anlagebestände gebundene Lebensversicherung</t>
  </si>
  <si>
    <t>Aufwendungen für Kapitalanlagen: fondsanteilgebundene und an interne Anlagebestände gebundene Lebensversicherung</t>
  </si>
  <si>
    <t>Abschreibungen aus fondsanteilgebundene und an interne Anlagebestände gebundene Lebensversicherung</t>
  </si>
  <si>
    <t>Realisierte Verluste aus fondsanteilgebundenen und an interne Anlagebestände gebundene Lebensversicherung</t>
  </si>
  <si>
    <t>Sonstige Aufwendungen: fondsanteilgebundene und an interne Anlagebestände gebundene Lebensversicherung</t>
  </si>
  <si>
    <t>Sonstige finanzielle Erträge</t>
  </si>
  <si>
    <t>Direkte Erträge aus flüssigen Mitteln</t>
  </si>
  <si>
    <t>Zuschreibungen auf flüssigen Mitteln</t>
  </si>
  <si>
    <t>Realisierte Gewinne aus flüssigen Mitteln</t>
  </si>
  <si>
    <t>Direkte Erträge aus Forderungen aus derivativen Finanzinstrumenten</t>
  </si>
  <si>
    <t xml:space="preserve">Zuschreibungen auf Forderungen aus derivativen Finanzinstrumenten </t>
  </si>
  <si>
    <t xml:space="preserve">Realisierte Gewinne aus Forderungen aus derivativen Finanzinstrumenten </t>
  </si>
  <si>
    <t>Realisierte Gewinne aus Fremdwährungsanlagen ausserhalb Kapitalanlagetätigkeit (Wechselkursdifferenzen)</t>
  </si>
  <si>
    <t>Zuschreibungen auf Fremdwährungsanlagen ausserhalb Kapitalanlagetätigkeit (Wechselkursdifferenzen)</t>
  </si>
  <si>
    <t>Andere finanzielle Erträge</t>
  </si>
  <si>
    <t>Sonstige finanzielle Aufwendungen</t>
  </si>
  <si>
    <t>Abschreibungen auf flüssigen Mitteln</t>
  </si>
  <si>
    <t>Realisierte Verluste aus flüssigen Mitteln</t>
  </si>
  <si>
    <t>Abschreibungen auf Forderungen aus derivativen Finanzinstrumenten</t>
  </si>
  <si>
    <t>Realisierte Verluste aus Forderungen aus derivativen Finanzinstrumenten</t>
  </si>
  <si>
    <t>Realisierte Verluste aus Fremdwährungsanlagen ausserhalb Kapitalanlagetätigkeit (Wechselkursdifferenzen)</t>
  </si>
  <si>
    <t>Abschreibungen auf Fremdwährungsanlagen ausserhalb Kapitalanlagetätigkeit (Wechselkursdifferenzen)</t>
  </si>
  <si>
    <t>Andere finanzielle Aufwendungen</t>
  </si>
  <si>
    <t>Zinsaufwendungen für verzinsliche Verbindlichkeiten</t>
  </si>
  <si>
    <t>Sonstige Erträge</t>
  </si>
  <si>
    <t>Andere Erträge</t>
  </si>
  <si>
    <t>Gewinne aus Verkäufen von Sachanlagen, immateriellen Anlagen und Beteiligungen</t>
  </si>
  <si>
    <t>Sonstige Aufwendungen</t>
  </si>
  <si>
    <t>Veränderung der Rückstellungen für Prämienrückvergütungen</t>
  </si>
  <si>
    <t>Veränderung der übrigen nichtversicherungstechnischen Rückstellungen</t>
  </si>
  <si>
    <t>Andere Aufwendungen</t>
  </si>
  <si>
    <t>Verluste aus Verkäufen von Sachanlagen, immateriellen Anlagen und Beteiligungen</t>
  </si>
  <si>
    <t>Ausserordentlicher Ertrag und Aufwand</t>
  </si>
  <si>
    <t>Ausserordentlicher Ertrag</t>
  </si>
  <si>
    <t>Ausserordentlicher Aufwand</t>
  </si>
  <si>
    <t>Gewinn/Verlust vor Steuern</t>
  </si>
  <si>
    <t>Direkte Steuern</t>
  </si>
  <si>
    <t>Direkte Kapitalsteuern</t>
  </si>
  <si>
    <t>Direkte Ertragssteuern</t>
  </si>
  <si>
    <t>Sonstige Steuern</t>
  </si>
  <si>
    <t>Anteil Minderheiten</t>
  </si>
  <si>
    <t>Steuern auf Ergebnis und Eigenkapital</t>
  </si>
  <si>
    <t>Gewinn/Verlust</t>
  </si>
  <si>
    <t>Anzahl Vollzeitstellen</t>
  </si>
  <si>
    <t xml:space="preserve">Innendienst </t>
  </si>
  <si>
    <t xml:space="preserve">Aussendienst </t>
  </si>
  <si>
    <t>103000500MCV</t>
  </si>
  <si>
    <t>AFI1280</t>
  </si>
  <si>
    <t>TDI0015</t>
  </si>
  <si>
    <t>ADI1220</t>
  </si>
  <si>
    <t>ADI1230</t>
  </si>
  <si>
    <t>ADD025</t>
  </si>
  <si>
    <t>ADI1070</t>
  </si>
  <si>
    <t>ADI1080</t>
  </si>
  <si>
    <t>ERROR</t>
  </si>
  <si>
    <t>NR_FR</t>
  </si>
  <si>
    <t>NR_Text_FR</t>
  </si>
  <si>
    <t>NR_Text_DE</t>
  </si>
  <si>
    <t>NR_DE</t>
  </si>
  <si>
    <t>Text_DE</t>
  </si>
  <si>
    <t>Text_FR</t>
  </si>
  <si>
    <t>Bilan</t>
  </si>
  <si>
    <t>101741110 Wertberichtigungen Asset Backed Securities (ABS)</t>
  </si>
  <si>
    <t>Compte de résultat</t>
  </si>
  <si>
    <t xml:space="preserve">Résultat opérationnel </t>
  </si>
  <si>
    <r>
      <rPr>
        <sz val="7"/>
        <color rgb="FF000000"/>
        <rFont val="Arial"/>
        <family val="2"/>
      </rPr>
      <t>100000000 Aktiven</t>
    </r>
  </si>
  <si>
    <r>
      <rPr>
        <sz val="7"/>
        <color rgb="FF000000"/>
        <rFont val="Arial"/>
        <family val="2"/>
      </rPr>
      <t>101000000 Kapitalanlagen (ohne anteilgebundene Lebensversicherung)</t>
    </r>
  </si>
  <si>
    <r>
      <rPr>
        <sz val="7"/>
        <color rgb="FF000000"/>
        <rFont val="Arial"/>
        <family val="2"/>
      </rPr>
      <t>101100000 Immobilien für Anlagezwecke</t>
    </r>
  </si>
  <si>
    <r>
      <rPr>
        <sz val="7"/>
        <color rgb="FF000000"/>
        <rFont val="Arial"/>
        <family val="2"/>
      </rPr>
      <t>101110000 Wohnimmobilien</t>
    </r>
  </si>
  <si>
    <r>
      <rPr>
        <sz val="7"/>
        <color rgb="FF000000"/>
        <rFont val="Arial"/>
        <family val="2"/>
      </rPr>
      <t>101110100 Einfamilienhäuser</t>
    </r>
  </si>
  <si>
    <r>
      <rPr>
        <sz val="7"/>
        <color rgb="FF000000"/>
        <rFont val="Arial"/>
        <family val="2"/>
      </rPr>
      <t>101110110 Abschreibungen und Wertberichtigungen Einfamilienhäuser</t>
    </r>
  </si>
  <si>
    <r>
      <rPr>
        <sz val="7"/>
        <color rgb="FF000000"/>
        <rFont val="Arial"/>
        <family val="2"/>
      </rPr>
      <t>101110200 Mehrfamilienhäuser</t>
    </r>
  </si>
  <si>
    <r>
      <rPr>
        <sz val="7"/>
        <color rgb="FF000000"/>
        <rFont val="Arial"/>
        <family val="2"/>
      </rPr>
      <t>101110210 Abschreibungen und Wertberichtigungen Mehrfamilienhäuser</t>
    </r>
  </si>
  <si>
    <r>
      <rPr>
        <sz val="7"/>
        <color rgb="FF000000"/>
        <rFont val="Arial"/>
        <family val="2"/>
      </rPr>
      <t>101110300 Stockwerkeigentum</t>
    </r>
  </si>
  <si>
    <r>
      <rPr>
        <sz val="7"/>
        <color rgb="FF000000"/>
        <rFont val="Arial"/>
        <family val="2"/>
      </rPr>
      <t>101110310 Abschreibungen und Wertberichtigungen Stockwerkeigentum</t>
    </r>
  </si>
  <si>
    <r>
      <rPr>
        <sz val="7"/>
        <color rgb="FF000000"/>
        <rFont val="Arial"/>
        <family val="2"/>
      </rPr>
      <t>101110400 Wohnimmobilien (nur Rückversicherer und Niederlassungen im Ausland)</t>
    </r>
  </si>
  <si>
    <r>
      <rPr>
        <sz val="7"/>
        <color rgb="FF000000"/>
        <rFont val="Arial"/>
        <family val="2"/>
      </rPr>
      <t>101110410 Abschreibungen und Wertberichtigungen Wohnimmobilien (Rückversicherung und Niederlassung)</t>
    </r>
  </si>
  <si>
    <r>
      <rPr>
        <sz val="7"/>
        <color rgb="FF000000"/>
        <rFont val="Arial"/>
        <family val="2"/>
      </rPr>
      <t>101120100 Büro- und Verwaltungsbauten</t>
    </r>
  </si>
  <si>
    <r>
      <rPr>
        <sz val="7"/>
        <color rgb="FF000000"/>
        <rFont val="Arial"/>
        <family val="2"/>
      </rPr>
      <t>101120110 Abschreibungen und Wertberichtigungen Büro- und Verwaltungsbauten</t>
    </r>
  </si>
  <si>
    <r>
      <rPr>
        <sz val="7"/>
        <color rgb="FF000000"/>
        <rFont val="Arial"/>
        <family val="2"/>
      </rPr>
      <t>101130000 Gemischtgenutzte Immobilien</t>
    </r>
  </si>
  <si>
    <r>
      <rPr>
        <sz val="7"/>
        <color rgb="FF000000"/>
        <rFont val="Arial"/>
        <family val="2"/>
      </rPr>
      <t>101130100 Gemischtgenutzte Liegenschaften (nicht anrechenbare Nutzung &lt;=30%)</t>
    </r>
  </si>
  <si>
    <r>
      <rPr>
        <sz val="7"/>
        <color rgb="FF000000"/>
        <rFont val="Arial"/>
        <family val="2"/>
      </rPr>
      <t>101130110 Abschreibungen und Wertberichtigungen gemischtgenutzte Liegenschaften (nicht anrechenbare Nutzung &lt;=30%)</t>
    </r>
  </si>
  <si>
    <r>
      <rPr>
        <sz val="7"/>
        <color rgb="FF000000"/>
        <rFont val="Arial"/>
        <family val="2"/>
      </rPr>
      <t>101130200 Gemischtgenutzte Liegenschaften: Verkaufsflächenanteil an städtischer Zentrumslage</t>
    </r>
  </si>
  <si>
    <r>
      <rPr>
        <sz val="7"/>
        <color rgb="FF000000"/>
        <rFont val="Arial"/>
        <family val="2"/>
      </rPr>
      <t>101130210 Abschreibungen und Wertberichtigungen gemischtgenutzte Liegenschaften: Verkaufsflächenanteil an städtischer Zentrumslage</t>
    </r>
  </si>
  <si>
    <r>
      <rPr>
        <sz val="7"/>
        <color rgb="FF000000"/>
        <rFont val="Arial"/>
        <family val="2"/>
      </rPr>
      <t>101140000 Übrige Immobilien</t>
    </r>
  </si>
  <si>
    <r>
      <rPr>
        <sz val="7"/>
        <color rgb="FF000000"/>
        <rFont val="Arial"/>
        <family val="2"/>
      </rPr>
      <t>101140100 Objekte im Baurecht (Baurechtsvergabe)</t>
    </r>
  </si>
  <si>
    <r>
      <rPr>
        <sz val="7"/>
        <color rgb="FF000000"/>
        <rFont val="Arial"/>
        <family val="2"/>
      </rPr>
      <t>101140110 Abschreibungen und Wertberichtigungen Objekte im Baurecht (Baurechtsvergabe)</t>
    </r>
  </si>
  <si>
    <r>
      <rPr>
        <sz val="7"/>
        <color rgb="FF000000"/>
        <rFont val="Arial"/>
        <family val="2"/>
      </rPr>
      <t>101140200 Objekte im Baurecht (Baurechtsnahme)</t>
    </r>
  </si>
  <si>
    <r>
      <rPr>
        <sz val="7"/>
        <color rgb="FF000000"/>
        <rFont val="Arial"/>
        <family val="2"/>
      </rPr>
      <t>101140210 Abschreibungen und Wertberichtigungen Objekte im Baurecht (Baurechtsnahme)</t>
    </r>
  </si>
  <si>
    <r>
      <rPr>
        <sz val="7"/>
        <color rgb="FF000000"/>
        <rFont val="Arial"/>
        <family val="2"/>
      </rPr>
      <t>101140300 Sonstige Immobilien</t>
    </r>
  </si>
  <si>
    <r>
      <rPr>
        <sz val="7"/>
        <color rgb="FF000000"/>
        <rFont val="Arial"/>
        <family val="2"/>
      </rPr>
      <t>101140310 Abschreibungen und Wertberichtigungen sonstige Immobilien</t>
    </r>
  </si>
  <si>
    <r>
      <rPr>
        <sz val="7"/>
        <color rgb="FF000000"/>
        <rFont val="Arial"/>
        <family val="2"/>
      </rPr>
      <t>101140400 Übrige Immobilien (nur Rückversicherer und Niederlassungen im Ausland)</t>
    </r>
  </si>
  <si>
    <r>
      <rPr>
        <sz val="7"/>
        <color rgb="FF000000"/>
        <rFont val="Arial"/>
        <family val="2"/>
      </rPr>
      <t>101140410 Abschreibungen und Wertberichtigungen übrige Immobilien (Rückversicherung und Niederlassung)</t>
    </r>
  </si>
  <si>
    <r>
      <rPr>
        <sz val="7"/>
        <color rgb="FF000000"/>
        <rFont val="Arial"/>
        <family val="2"/>
      </rPr>
      <t>101150100 Angefangene Bauten</t>
    </r>
  </si>
  <si>
    <r>
      <rPr>
        <sz val="7"/>
        <color rgb="FF000000"/>
        <rFont val="Arial"/>
        <family val="2"/>
      </rPr>
      <t>101150110 Wertberichtigungen angefangene Bauten</t>
    </r>
  </si>
  <si>
    <r>
      <rPr>
        <sz val="7"/>
        <color rgb="FF000000"/>
        <rFont val="Arial"/>
        <family val="2"/>
      </rPr>
      <t>101160100 Bauland</t>
    </r>
  </si>
  <si>
    <r>
      <rPr>
        <sz val="7"/>
        <color rgb="FF000000"/>
        <rFont val="Arial"/>
        <family val="2"/>
      </rPr>
      <t>101160110 Wertberichtigungen Bauland</t>
    </r>
  </si>
  <si>
    <r>
      <rPr>
        <sz val="7"/>
        <color rgb="FF000000"/>
        <rFont val="Arial"/>
        <family val="2"/>
      </rPr>
      <t>101200000 Beteiligungen</t>
    </r>
  </si>
  <si>
    <r>
      <rPr>
        <sz val="7"/>
        <color rgb="FF000000"/>
        <rFont val="Arial"/>
        <family val="2"/>
      </rPr>
      <t>101200100 Beteiligungen: Quote &gt;50%</t>
    </r>
  </si>
  <si>
    <r>
      <rPr>
        <sz val="7"/>
        <color rgb="FF000000"/>
        <rFont val="Arial"/>
        <family val="2"/>
      </rPr>
      <t xml:space="preserve">ADC005 Aufteilung kotiert/nicht kotiert </t>
    </r>
  </si>
  <si>
    <r>
      <rPr>
        <sz val="7"/>
        <color rgb="FF000000"/>
        <rFont val="Arial"/>
        <family val="2"/>
      </rPr>
      <t>ADI0120 Kotiert</t>
    </r>
  </si>
  <si>
    <r>
      <rPr>
        <sz val="7"/>
        <color rgb="FF000000"/>
        <rFont val="Arial"/>
        <family val="2"/>
      </rPr>
      <t>ADI0130 Nicht Kotiert</t>
    </r>
  </si>
  <si>
    <r>
      <rPr>
        <sz val="7"/>
        <color rgb="FF000000"/>
        <rFont val="Arial"/>
        <family val="2"/>
      </rPr>
      <t>101200110 Wertberichtigungen Beteiligungen: Quote &gt;50%</t>
    </r>
  </si>
  <si>
    <r>
      <rPr>
        <sz val="7"/>
        <color rgb="FF000000"/>
        <rFont val="Arial"/>
        <family val="2"/>
      </rPr>
      <t>101200200 Beteiligungen: Quote &gt;20% bis 50%</t>
    </r>
  </si>
  <si>
    <r>
      <rPr>
        <sz val="7"/>
        <color rgb="FF000000"/>
        <rFont val="Arial"/>
        <family val="2"/>
      </rPr>
      <t>ADC005 Aufteilung kotiert/nicht kotiert</t>
    </r>
  </si>
  <si>
    <r>
      <rPr>
        <sz val="7"/>
        <color rgb="FF000000"/>
        <rFont val="Arial"/>
        <family val="2"/>
      </rPr>
      <t>101200210 Wertberichtigungen Beteiligungen: Quote &gt;20% bis 50%</t>
    </r>
  </si>
  <si>
    <r>
      <rPr>
        <sz val="7"/>
        <color rgb="FF000000"/>
        <rFont val="Arial"/>
        <family val="2"/>
      </rPr>
      <t>101300000 Festverzinsliche Wertpapiere</t>
    </r>
  </si>
  <si>
    <r>
      <rPr>
        <sz val="7"/>
        <color rgb="FF000000"/>
        <rFont val="Arial"/>
        <family val="2"/>
      </rPr>
      <t>101300100 Staats- und Zentralbankenanleihen</t>
    </r>
  </si>
  <si>
    <r>
      <rPr>
        <sz val="7"/>
        <color rgb="FF000000"/>
        <rFont val="Arial"/>
        <family val="2"/>
      </rPr>
      <t>101300110 Wertberichtigungen Staats- und Zentralbankenanleihen</t>
    </r>
  </si>
  <si>
    <r>
      <rPr>
        <sz val="7"/>
        <color rgb="FF000000"/>
        <rFont val="Arial"/>
        <family val="2"/>
      </rPr>
      <t>101300200 Unternehmensanleihen</t>
    </r>
  </si>
  <si>
    <r>
      <rPr>
        <sz val="7"/>
        <color rgb="FF000000"/>
        <rFont val="Arial"/>
        <family val="2"/>
      </rPr>
      <t>101300210 Wertberichtigungen Unternehmensanleihen</t>
    </r>
  </si>
  <si>
    <r>
      <rPr>
        <sz val="7"/>
        <color rgb="FF000000"/>
        <rFont val="Arial"/>
        <family val="2"/>
      </rPr>
      <t>101300300 Pfandbriefanleihen/Covered Bonds</t>
    </r>
  </si>
  <si>
    <r>
      <rPr>
        <sz val="7"/>
        <color rgb="FF000000"/>
        <rFont val="Arial"/>
        <family val="2"/>
      </rPr>
      <t>101300310 Wertberichtigungen Pfandbriefe/Covered Bonds</t>
    </r>
  </si>
  <si>
    <r>
      <rPr>
        <sz val="7"/>
        <color rgb="FF000000"/>
        <rFont val="Arial"/>
        <family val="2"/>
      </rPr>
      <t>101300400 Wandelanleihen</t>
    </r>
  </si>
  <si>
    <r>
      <rPr>
        <sz val="7"/>
        <color rgb="FF000000"/>
        <rFont val="Arial"/>
        <family val="2"/>
      </rPr>
      <t>101300410 Wertberichtigungen Wandelanleihen</t>
    </r>
  </si>
  <si>
    <r>
      <rPr>
        <sz val="7"/>
        <color rgb="FF000000"/>
        <rFont val="Arial"/>
        <family val="2"/>
      </rPr>
      <t>101310000 Sonstige Anleihen</t>
    </r>
  </si>
  <si>
    <r>
      <rPr>
        <sz val="7"/>
        <color rgb="FF000000"/>
        <rFont val="Arial"/>
        <family val="2"/>
      </rPr>
      <t>101310100 Optionsanleihen</t>
    </r>
  </si>
  <si>
    <r>
      <rPr>
        <sz val="7"/>
        <color rgb="FF000000"/>
        <rFont val="Arial"/>
        <family val="2"/>
      </rPr>
      <t>101310300 Hybride Instrumente</t>
    </r>
  </si>
  <si>
    <r>
      <rPr>
        <sz val="7"/>
        <color rgb="FF000000"/>
        <rFont val="Arial"/>
        <family val="2"/>
      </rPr>
      <t>101310110 Wertberichtigungen Optionsanleihen</t>
    </r>
  </si>
  <si>
    <r>
      <rPr>
        <sz val="7"/>
        <color rgb="FF000000"/>
        <rFont val="Arial"/>
        <family val="2"/>
      </rPr>
      <t>101310310 Wertberichtigungen hybride Instrumente</t>
    </r>
  </si>
  <si>
    <r>
      <rPr>
        <sz val="7"/>
        <color rgb="FF000000"/>
        <rFont val="Arial"/>
        <family val="2"/>
      </rPr>
      <t>101310200 Supranationale Anleihen</t>
    </r>
  </si>
  <si>
    <r>
      <rPr>
        <sz val="7"/>
        <color rgb="FF000000"/>
        <rFont val="Arial"/>
        <family val="2"/>
      </rPr>
      <t>101310210 Wertberichtigungen supranationale Anleihen</t>
    </r>
  </si>
  <si>
    <r>
      <rPr>
        <sz val="7"/>
        <color rgb="FF000000"/>
        <rFont val="Arial"/>
        <family val="2"/>
      </rPr>
      <t>101400000 Darlehen</t>
    </r>
  </si>
  <si>
    <r>
      <rPr>
        <sz val="7"/>
        <color rgb="FF000000"/>
        <rFont val="Arial"/>
        <family val="2"/>
      </rPr>
      <t>101400110 Wertberichtigungen Nachrangige und sonstige Darlehen</t>
    </r>
  </si>
  <si>
    <r>
      <rPr>
        <sz val="7"/>
        <color rgb="FF000000"/>
        <rFont val="Arial"/>
        <family val="2"/>
      </rPr>
      <t>101410000 Policendarlehen</t>
    </r>
  </si>
  <si>
    <r>
      <rPr>
        <sz val="7"/>
        <color rgb="FF000000"/>
        <rFont val="Arial"/>
        <family val="2"/>
      </rPr>
      <t>101500000 Hypotheken</t>
    </r>
  </si>
  <si>
    <r>
      <rPr>
        <sz val="7"/>
        <color rgb="FF000000"/>
        <rFont val="Arial"/>
        <family val="2"/>
      </rPr>
      <t>101500100 Hypotheken auf Ein- und Mehrfamilienhäuser</t>
    </r>
  </si>
  <si>
    <r>
      <rPr>
        <sz val="7"/>
        <color rgb="FF000000"/>
        <rFont val="Arial"/>
        <family val="2"/>
      </rPr>
      <t>101500110 Wertberichtigungen Hypotheken auf Ein- und Mehrfamilienhäuser</t>
    </r>
  </si>
  <si>
    <r>
      <rPr>
        <sz val="7"/>
        <color rgb="FF000000"/>
        <rFont val="Arial"/>
        <family val="2"/>
      </rPr>
      <t>101500200 Hypotheken auf Stockwerkeigentum</t>
    </r>
  </si>
  <si>
    <r>
      <rPr>
        <sz val="7"/>
        <color rgb="FF000000"/>
        <rFont val="Arial"/>
        <family val="2"/>
      </rPr>
      <t>101500210 Wertberichtigungen Hypotheken auf Stockwerkeigentum</t>
    </r>
  </si>
  <si>
    <r>
      <rPr>
        <sz val="7"/>
        <color rgb="FF000000"/>
        <rFont val="Arial"/>
        <family val="2"/>
      </rPr>
      <t>101500300 Hypotheken auf Wohnimmobilien (nur Rückversicherer und Niederlassungen im Ausland)</t>
    </r>
  </si>
  <si>
    <r>
      <rPr>
        <sz val="7"/>
        <color rgb="FF000000"/>
        <rFont val="Arial"/>
        <family val="2"/>
      </rPr>
      <t>101500310 Wertberichtigungen Hypotheken auf Wohnimmobilien</t>
    </r>
  </si>
  <si>
    <r>
      <rPr>
        <sz val="7"/>
        <color rgb="FF000000"/>
        <rFont val="Arial"/>
        <family val="2"/>
      </rPr>
      <t>101500400 Hypotheken auf Büro- und Verwaltungsbauten</t>
    </r>
  </si>
  <si>
    <r>
      <rPr>
        <sz val="7"/>
        <color rgb="FF000000"/>
        <rFont val="Arial"/>
        <family val="2"/>
      </rPr>
      <t>101500410 Wertberichtigungen Hypotheken auf Büro- und Verwaltungsbauten</t>
    </r>
  </si>
  <si>
    <r>
      <rPr>
        <sz val="7"/>
        <color rgb="FF000000"/>
        <rFont val="Arial"/>
        <family val="2"/>
      </rPr>
      <t xml:space="preserve">101500500 Hypotheken auf Objekte im Baurecht </t>
    </r>
  </si>
  <si>
    <r>
      <rPr>
        <sz val="7"/>
        <color rgb="FF000000"/>
        <rFont val="Arial"/>
        <family val="2"/>
      </rPr>
      <t xml:space="preserve">101500510 Wertberichtigungen Hypotheken auf Objekte im Baurecht </t>
    </r>
  </si>
  <si>
    <r>
      <rPr>
        <sz val="7"/>
        <color rgb="FF000000"/>
        <rFont val="Arial"/>
        <family val="2"/>
      </rPr>
      <t>101500600 Hypotheken auf Gemischtgenutzte Liegenschaften (nicht anrechenbare Nutzung &lt;=30%)</t>
    </r>
  </si>
  <si>
    <r>
      <rPr>
        <sz val="7"/>
        <color rgb="FF000000"/>
        <rFont val="Arial"/>
        <family val="2"/>
      </rPr>
      <t>101500610 Wertberichtigungen Hypotheken auf Gemischtgenutzte Liegenschaften (nicht anrechenbare Nutzung &lt;=30%)</t>
    </r>
  </si>
  <si>
    <r>
      <rPr>
        <sz val="7"/>
        <color rgb="FF000000"/>
        <rFont val="Arial"/>
        <family val="2"/>
      </rPr>
      <t>101500700 Hypotheken auf Gemischtgenutzte Liegenschaften: Verkaufsflächenanteil an städtischer Zentrumslage</t>
    </r>
  </si>
  <si>
    <r>
      <rPr>
        <sz val="7"/>
        <color rgb="FF000000"/>
        <rFont val="Arial"/>
        <family val="2"/>
      </rPr>
      <t>101500710 Wertberichtigungen Hypotheken auf Gemischtgenutzte Liegenschaften: Verkaufsflächenanteil an städtischer Zentrumslage</t>
    </r>
  </si>
  <si>
    <r>
      <rPr>
        <sz val="7"/>
        <color rgb="FF000000"/>
        <rFont val="Arial"/>
        <family val="2"/>
      </rPr>
      <t>101500800 Hypotheken auf Immobilien-Aktiengesellschaft</t>
    </r>
  </si>
  <si>
    <r>
      <rPr>
        <sz val="7"/>
        <color rgb="FF000000"/>
        <rFont val="Arial"/>
        <family val="2"/>
      </rPr>
      <t>101500810 Wertberichtigungen Hypotheken auf Immobilien-Aktiengesellschaft</t>
    </r>
  </si>
  <si>
    <r>
      <rPr>
        <sz val="7"/>
        <color rgb="FF000000"/>
        <rFont val="Arial"/>
        <family val="2"/>
      </rPr>
      <t>101500900 Hypotheken auf übrige Immobilien</t>
    </r>
  </si>
  <si>
    <r>
      <rPr>
        <sz val="7"/>
        <color rgb="FF000000"/>
        <rFont val="Arial"/>
        <family val="2"/>
      </rPr>
      <t>101500910 Wertberichtigungen Hypotheken auf übrige Immobilien</t>
    </r>
  </si>
  <si>
    <r>
      <rPr>
        <sz val="7"/>
        <color rgb="FF000000"/>
        <rFont val="Arial"/>
        <family val="2"/>
      </rPr>
      <t>101600000 Aktien</t>
    </r>
  </si>
  <si>
    <r>
      <rPr>
        <sz val="7"/>
        <color rgb="FF000000"/>
        <rFont val="Arial"/>
        <family val="2"/>
      </rPr>
      <t>101600100 Aktien und ähnliche Wertschriften</t>
    </r>
  </si>
  <si>
    <r>
      <rPr>
        <sz val="7"/>
        <color rgb="FF000000"/>
        <rFont val="Arial"/>
        <family val="2"/>
      </rPr>
      <t>101600110 Wertberichtigungen Aktien und ähnliche Wertschriften</t>
    </r>
  </si>
  <si>
    <r>
      <rPr>
        <sz val="7"/>
        <color rgb="FF000000"/>
        <rFont val="Arial"/>
        <family val="2"/>
      </rPr>
      <t>101600200 Aktien von Gruppengesellschaften</t>
    </r>
  </si>
  <si>
    <r>
      <rPr>
        <sz val="7"/>
        <color rgb="FF000000"/>
        <rFont val="Arial"/>
        <family val="2"/>
      </rPr>
      <t>101600210 Wertberichtigungen Aktien von Gruppengesellschaften</t>
    </r>
  </si>
  <si>
    <r>
      <rPr>
        <sz val="7"/>
        <color rgb="FF000000"/>
        <rFont val="Arial"/>
        <family val="2"/>
      </rPr>
      <t>101600300 Anlagen an Immobiliengesellschaften</t>
    </r>
  </si>
  <si>
    <r>
      <rPr>
        <sz val="7"/>
        <color rgb="FF000000"/>
        <rFont val="Arial"/>
        <family val="2"/>
      </rPr>
      <t>101600310 Wertberichtigungen Anlagen an Immobiliengesellschaften</t>
    </r>
  </si>
  <si>
    <r>
      <rPr>
        <sz val="7"/>
        <color rgb="FF000000"/>
        <rFont val="Arial"/>
        <family val="2"/>
      </rPr>
      <t>101700000 Übrige Kapitalanlagen</t>
    </r>
  </si>
  <si>
    <r>
      <rPr>
        <sz val="7"/>
        <color rgb="FF000000"/>
        <rFont val="Arial"/>
        <family val="2"/>
      </rPr>
      <t>101710000 Kollektive Kapitalanlagen</t>
    </r>
  </si>
  <si>
    <r>
      <rPr>
        <sz val="7"/>
        <color rgb="FF000000"/>
        <rFont val="Arial"/>
        <family val="2"/>
      </rPr>
      <t>101710100 Anlagefonds: Immobilien</t>
    </r>
  </si>
  <si>
    <r>
      <rPr>
        <sz val="7"/>
        <color rgb="FF000000"/>
        <rFont val="Arial"/>
        <family val="2"/>
      </rPr>
      <t>101710110 Wertberichtigungen Anlagefonds: Immobilien</t>
    </r>
  </si>
  <si>
    <r>
      <rPr>
        <sz val="7"/>
        <color rgb="FF000000"/>
        <rFont val="Arial"/>
        <family val="2"/>
      </rPr>
      <t>101710200 Anlagefonds: Aktien</t>
    </r>
  </si>
  <si>
    <r>
      <rPr>
        <sz val="7"/>
        <color rgb="FF000000"/>
        <rFont val="Arial"/>
        <family val="2"/>
      </rPr>
      <t>101710210 Wertberichtigungen Anlagefonds: Aktien</t>
    </r>
  </si>
  <si>
    <r>
      <rPr>
        <sz val="7"/>
        <color rgb="FF000000"/>
        <rFont val="Arial"/>
        <family val="2"/>
      </rPr>
      <t>101710300 Anlagefonds: festverzinsliche Wertpapiere</t>
    </r>
  </si>
  <si>
    <r>
      <rPr>
        <sz val="7"/>
        <color rgb="FF000000"/>
        <rFont val="Arial"/>
        <family val="2"/>
      </rPr>
      <t>101710310 Wertberichtigungen Anlagefonds: festverzinsliche Wertpapiere</t>
    </r>
  </si>
  <si>
    <r>
      <rPr>
        <sz val="7"/>
        <color rgb="FF000000"/>
        <rFont val="Arial"/>
        <family val="2"/>
      </rPr>
      <t>101710400 Anlagefonds: Geldmarkt</t>
    </r>
  </si>
  <si>
    <r>
      <rPr>
        <sz val="7"/>
        <color rgb="FF000000"/>
        <rFont val="Arial"/>
        <family val="2"/>
      </rPr>
      <t>101710410 Wertberichtigungen Anlagefonds: Geldmarkt</t>
    </r>
  </si>
  <si>
    <r>
      <rPr>
        <sz val="7"/>
        <color rgb="FF000000"/>
        <rFont val="Arial"/>
        <family val="2"/>
      </rPr>
      <t>101710500 Anlagefonds: Übrige</t>
    </r>
  </si>
  <si>
    <r>
      <rPr>
        <sz val="7"/>
        <color rgb="FF000000"/>
        <rFont val="Arial"/>
        <family val="2"/>
      </rPr>
      <t>101710510 Wertberichtigungen Anlagefonds: Übrige</t>
    </r>
  </si>
  <si>
    <r>
      <rPr>
        <sz val="7"/>
        <color rgb="FF000000"/>
        <rFont val="Arial"/>
        <family val="2"/>
      </rPr>
      <t>101710600 Anlagefonds: Gemischt</t>
    </r>
  </si>
  <si>
    <r>
      <rPr>
        <sz val="7"/>
        <color rgb="FF000000"/>
        <rFont val="Arial"/>
        <family val="2"/>
      </rPr>
      <t>101710610 Wertberichtigungen Anlagefonds: Gemischt</t>
    </r>
  </si>
  <si>
    <r>
      <rPr>
        <sz val="7"/>
        <color rgb="FF000000"/>
        <rFont val="Arial"/>
        <family val="2"/>
      </rPr>
      <t>101720000 Alternative Anlagen</t>
    </r>
  </si>
  <si>
    <r>
      <rPr>
        <sz val="7"/>
        <color rgb="FF000000"/>
        <rFont val="Arial"/>
        <family val="2"/>
      </rPr>
      <t>101721000 Hedge Funds</t>
    </r>
  </si>
  <si>
    <r>
      <rPr>
        <sz val="7"/>
        <color rgb="FF000000"/>
        <rFont val="Arial"/>
        <family val="2"/>
      </rPr>
      <t>101721100 Single Hedge Funds</t>
    </r>
  </si>
  <si>
    <r>
      <rPr>
        <sz val="7"/>
        <color rgb="FF000000"/>
        <rFont val="Arial"/>
        <family val="2"/>
      </rPr>
      <t>101721110 Wertberichtigungen Single Hedge Funds</t>
    </r>
  </si>
  <si>
    <r>
      <rPr>
        <sz val="7"/>
        <color rgb="FF000000"/>
        <rFont val="Arial"/>
        <family val="2"/>
      </rPr>
      <t>101721200 Fund of Hedge Funds</t>
    </r>
  </si>
  <si>
    <r>
      <rPr>
        <sz val="7"/>
        <color rgb="FF000000"/>
        <rFont val="Arial"/>
        <family val="2"/>
      </rPr>
      <t>101721210 Wertberichtigungen Fund of Hedge Funds</t>
    </r>
  </si>
  <si>
    <r>
      <rPr>
        <sz val="7"/>
        <color rgb="FF000000"/>
        <rFont val="Arial"/>
        <family val="2"/>
      </rPr>
      <t xml:space="preserve">101722000 Private Equity  </t>
    </r>
  </si>
  <si>
    <r>
      <rPr>
        <sz val="7"/>
        <color rgb="FF000000"/>
        <rFont val="Arial"/>
        <family val="2"/>
      </rPr>
      <t>101722100 Single Private Equity Funds</t>
    </r>
  </si>
  <si>
    <r>
      <rPr>
        <sz val="7"/>
        <color rgb="FF000000"/>
        <rFont val="Arial"/>
        <family val="2"/>
      </rPr>
      <t>101722110 Wertberichtigungen Single Private Equity Funds</t>
    </r>
  </si>
  <si>
    <r>
      <rPr>
        <sz val="7"/>
        <color rgb="FF000000"/>
        <rFont val="Arial"/>
        <family val="2"/>
      </rPr>
      <t>101722200 Private Equity Fund of Funds</t>
    </r>
  </si>
  <si>
    <r>
      <rPr>
        <sz val="7"/>
        <color rgb="FF000000"/>
        <rFont val="Arial"/>
        <family val="2"/>
      </rPr>
      <t>101722210 Wertberichtigungen Private Equity Fund of Funds</t>
    </r>
  </si>
  <si>
    <r>
      <rPr>
        <sz val="7"/>
        <color rgb="FF000000"/>
        <rFont val="Arial"/>
        <family val="2"/>
      </rPr>
      <t>101722300 Partizipationen (Anteil &lt;20%)</t>
    </r>
  </si>
  <si>
    <r>
      <rPr>
        <sz val="7"/>
        <color rgb="FF000000"/>
        <rFont val="Arial"/>
        <family val="2"/>
      </rPr>
      <t>101722310 Wertberichtigungen Partizipationen (Anteil &lt;20%)</t>
    </r>
  </si>
  <si>
    <r>
      <rPr>
        <sz val="7"/>
        <color rgb="FF000000"/>
        <rFont val="Arial"/>
        <family val="2"/>
      </rPr>
      <t>101723000 Andere Alternative Anlagen</t>
    </r>
  </si>
  <si>
    <r>
      <rPr>
        <sz val="7"/>
        <color rgb="FF000000"/>
        <rFont val="Arial"/>
        <family val="2"/>
      </rPr>
      <t>101723100 Private Debt</t>
    </r>
  </si>
  <si>
    <r>
      <rPr>
        <sz val="7"/>
        <color rgb="FF000000"/>
        <rFont val="Arial"/>
        <family val="2"/>
      </rPr>
      <t>101723110 Wertberichtigungen Private Debt</t>
    </r>
  </si>
  <si>
    <r>
      <rPr>
        <sz val="7"/>
        <color rgb="FF000000"/>
        <rFont val="Arial"/>
        <family val="2"/>
      </rPr>
      <t>101723200 Senior Secured Loans</t>
    </r>
  </si>
  <si>
    <r>
      <rPr>
        <sz val="7"/>
        <color rgb="FF000000"/>
        <rFont val="Arial"/>
        <family val="2"/>
      </rPr>
      <t>101723210 Wertberichtigungen Senior Secured Loans</t>
    </r>
  </si>
  <si>
    <r>
      <rPr>
        <sz val="7"/>
        <color rgb="FF000000"/>
        <rFont val="Arial"/>
        <family val="2"/>
      </rPr>
      <t>101723300 Rohstoffe</t>
    </r>
  </si>
  <si>
    <r>
      <rPr>
        <sz val="7"/>
        <color rgb="FF000000"/>
        <rFont val="Arial"/>
        <family val="2"/>
      </rPr>
      <t>101723310 Wertberichtigungen Rohstoffe</t>
    </r>
  </si>
  <si>
    <r>
      <rPr>
        <sz val="7"/>
        <color rgb="FF000000"/>
        <rFont val="Arial"/>
        <family val="2"/>
      </rPr>
      <t>101730000 Strukturierte Produkte</t>
    </r>
  </si>
  <si>
    <r>
      <rPr>
        <sz val="7"/>
        <color rgb="FF000000"/>
        <rFont val="Arial"/>
        <family val="2"/>
      </rPr>
      <t>101730200 Insurance-Linked Securities</t>
    </r>
  </si>
  <si>
    <r>
      <rPr>
        <sz val="7"/>
        <color rgb="FF000000"/>
        <rFont val="Arial"/>
        <family val="2"/>
      </rPr>
      <t>101730210 Wertberichtigungen Insurance-Linked Securities</t>
    </r>
  </si>
  <si>
    <r>
      <rPr>
        <sz val="7"/>
        <color rgb="FF000000"/>
        <rFont val="Arial"/>
        <family val="2"/>
      </rPr>
      <t>101730300 Andere strukturierte Produkte</t>
    </r>
  </si>
  <si>
    <r>
      <rPr>
        <sz val="7"/>
        <color rgb="FF000000"/>
        <rFont val="Arial"/>
        <family val="2"/>
      </rPr>
      <t>101730310 Wertberichtigungen strukturierte Produkte</t>
    </r>
  </si>
  <si>
    <r>
      <rPr>
        <sz val="7"/>
        <color rgb="FF000000"/>
        <rFont val="Arial"/>
        <family val="2"/>
      </rPr>
      <t>101740000 Sonstige Kapitalanlagen</t>
    </r>
  </si>
  <si>
    <r>
      <rPr>
        <sz val="7"/>
        <color rgb="FF000000"/>
        <rFont val="Arial"/>
        <family val="2"/>
      </rPr>
      <t>101741000 Verbriefte Forderungen</t>
    </r>
  </si>
  <si>
    <r>
      <rPr>
        <sz val="7"/>
        <color rgb="FF000000"/>
        <rFont val="Arial"/>
        <family val="2"/>
      </rPr>
      <t>101741100 Asset Backed Securities (ABS)</t>
    </r>
  </si>
  <si>
    <r>
      <rPr>
        <sz val="7"/>
        <color rgb="FF000000"/>
        <rFont val="Arial"/>
        <family val="2"/>
      </rPr>
      <t>101741200 Mortgage Backed Securities (MBS)</t>
    </r>
  </si>
  <si>
    <r>
      <rPr>
        <sz val="7"/>
        <color rgb="FF000000"/>
        <rFont val="Arial"/>
        <family val="2"/>
      </rPr>
      <t>101741210 Wertberichtigungen Mortgage Backed Securities (MBS)</t>
    </r>
  </si>
  <si>
    <r>
      <rPr>
        <sz val="7"/>
        <color rgb="FF000000"/>
        <rFont val="Arial"/>
        <family val="2"/>
      </rPr>
      <t>101741300 Collateralized Debt Obligations (CDO) und Collateralized Loan Obligations (CLO)</t>
    </r>
  </si>
  <si>
    <r>
      <rPr>
        <sz val="7"/>
        <color rgb="FF000000"/>
        <rFont val="Arial"/>
        <family val="2"/>
      </rPr>
      <t>101741310 Wertberichtigungen Collateralized Debt Obligations (CDO) und Collateralized Loan Obligations (CLO)</t>
    </r>
  </si>
  <si>
    <r>
      <rPr>
        <sz val="7"/>
        <color rgb="FF000000"/>
        <rFont val="Arial"/>
        <family val="2"/>
      </rPr>
      <t>101741400 Sonstige verbriefte Forderungen</t>
    </r>
  </si>
  <si>
    <r>
      <rPr>
        <sz val="7"/>
        <color rgb="FF000000"/>
        <rFont val="Arial"/>
        <family val="2"/>
      </rPr>
      <t>101741410 Wertberichtigungen sonstige verbriefte Forderungen</t>
    </r>
  </si>
  <si>
    <r>
      <rPr>
        <sz val="7"/>
        <color rgb="FF000000"/>
        <rFont val="Arial"/>
        <family val="2"/>
      </rPr>
      <t>101742100 Andere Kapitalanlagen (alle Kapitalanlagen, die nicht den oben genannten Kategorien angehören)</t>
    </r>
  </si>
  <si>
    <r>
      <rPr>
        <sz val="7"/>
        <color rgb="FF000000"/>
        <rFont val="Arial"/>
        <family val="2"/>
      </rPr>
      <t>101742110 Wertberichtigungen andere Kapitalanlagen (alle Kapitalanlagen, die nicht den oben genannten Kategorien angehören)</t>
    </r>
  </si>
  <si>
    <r>
      <rPr>
        <sz val="7"/>
        <color rgb="FF000000"/>
        <rFont val="Arial"/>
        <family val="2"/>
      </rPr>
      <t>101800100 Schwankungsreserven Kapitalanlagen (ohne anteilgebundene Lebensversicherung)</t>
    </r>
  </si>
  <si>
    <r>
      <rPr>
        <sz val="7"/>
        <color rgb="FF000000"/>
        <rFont val="Arial"/>
        <family val="2"/>
      </rPr>
      <t>103000000 Forderungen aus derivativen Finanzinstrumenten</t>
    </r>
  </si>
  <si>
    <r>
      <rPr>
        <sz val="7"/>
        <color rgb="FF000000"/>
        <rFont val="Arial"/>
        <family val="2"/>
      </rPr>
      <t>103000100 Zinsrisikobezogene Instrumente</t>
    </r>
  </si>
  <si>
    <r>
      <rPr>
        <sz val="7"/>
        <color rgb="FF000000"/>
        <rFont val="Arial"/>
        <family val="2"/>
      </rPr>
      <t>103000110 Wertberichtigungen zinsrisikobezogene Instrumente</t>
    </r>
  </si>
  <si>
    <r>
      <rPr>
        <sz val="7"/>
        <color rgb="FF000000"/>
        <rFont val="Arial"/>
        <family val="2"/>
      </rPr>
      <t>103000200 Währungsrisikobezogene Instrumente</t>
    </r>
  </si>
  <si>
    <r>
      <rPr>
        <sz val="7"/>
        <color rgb="FF000000"/>
        <rFont val="Arial"/>
        <family val="2"/>
      </rPr>
      <t>103000210 Wertberichtigungen währungsrisikobezogene Instrumente</t>
    </r>
  </si>
  <si>
    <r>
      <rPr>
        <sz val="7"/>
        <color rgb="FF000000"/>
        <rFont val="Arial"/>
        <family val="2"/>
      </rPr>
      <t>103000300 Marktrisikobezogene Instrumente</t>
    </r>
  </si>
  <si>
    <r>
      <rPr>
        <sz val="7"/>
        <color rgb="FF000000"/>
        <rFont val="Arial"/>
        <family val="2"/>
      </rPr>
      <t>103000310 Wertberichtigungen marktrisikobezogene Instrumente</t>
    </r>
  </si>
  <si>
    <r>
      <rPr>
        <sz val="7"/>
        <color rgb="FF000000"/>
        <rFont val="Arial"/>
        <family val="2"/>
      </rPr>
      <t>103000400 Kreditrisikobezogene Instrumente</t>
    </r>
  </si>
  <si>
    <r>
      <rPr>
        <sz val="7"/>
        <color rgb="FF000000"/>
        <rFont val="Arial"/>
        <family val="2"/>
      </rPr>
      <t>103000410 Wertberichtigungen kreditrisikobezogene Instrumente</t>
    </r>
  </si>
  <si>
    <r>
      <rPr>
        <sz val="7"/>
        <color rgb="FF000000"/>
        <rFont val="Arial"/>
        <family val="2"/>
      </rPr>
      <t>103000500 Versicherungsrisikobezogene Instrumente</t>
    </r>
  </si>
  <si>
    <r>
      <rPr>
        <sz val="7"/>
        <color rgb="FF000000"/>
        <rFont val="Arial"/>
        <family val="2"/>
      </rPr>
      <t>103000510 Wertberichtigungen versicherungsrisikobezogene Instrumente</t>
    </r>
  </si>
  <si>
    <r>
      <rPr>
        <sz val="7"/>
        <color rgb="FF000000"/>
        <rFont val="Arial"/>
        <family val="2"/>
      </rPr>
      <t>103000600 Übrige derivative Instrumente</t>
    </r>
  </si>
  <si>
    <r>
      <rPr>
        <sz val="7"/>
        <color rgb="FF000000"/>
        <rFont val="Arial"/>
        <family val="2"/>
      </rPr>
      <t>103000610 Wertberichtigungen übrige Instrumente</t>
    </r>
  </si>
  <si>
    <r>
      <rPr>
        <sz val="7"/>
        <color rgb="FF000000"/>
        <rFont val="Arial"/>
        <family val="2"/>
      </rPr>
      <t>104000000 Depotforderungen aus übernommener Rückversicherung</t>
    </r>
  </si>
  <si>
    <r>
      <rPr>
        <sz val="7"/>
        <color rgb="FF000000"/>
        <rFont val="Arial"/>
        <family val="2"/>
      </rPr>
      <t>105000000 Flüssige Mittel</t>
    </r>
  </si>
  <si>
    <r>
      <rPr>
        <sz val="7"/>
        <color rgb="FF000000"/>
        <rFont val="Arial"/>
        <family val="2"/>
      </rPr>
      <t>105000100 Bargeld</t>
    </r>
  </si>
  <si>
    <r>
      <rPr>
        <sz val="7"/>
        <color rgb="FF000000"/>
        <rFont val="Arial"/>
        <family val="2"/>
      </rPr>
      <t>105000200 Bankguthaben</t>
    </r>
  </si>
  <si>
    <r>
      <rPr>
        <sz val="7"/>
        <color rgb="FF000000"/>
        <rFont val="Arial"/>
        <family val="2"/>
      </rPr>
      <t>105000300 Forderungen aus Geldmarktanlagen</t>
    </r>
  </si>
  <si>
    <r>
      <rPr>
        <sz val="7"/>
        <color rgb="FF000000"/>
        <rFont val="Arial"/>
        <family val="2"/>
      </rPr>
      <t>106000000 Anteil versicherungstechnische Rückstellungen aus Rückversicherung</t>
    </r>
  </si>
  <si>
    <r>
      <rPr>
        <sz val="7"/>
        <color rgb="FF000000"/>
        <rFont val="Arial"/>
        <family val="2"/>
      </rPr>
      <t>106100000 Versicherungstechnische Rückstellungen (Leben): Anteil der Rückversicherer</t>
    </r>
  </si>
  <si>
    <r>
      <rPr>
        <sz val="7"/>
        <color rgb="FF000000"/>
        <rFont val="Arial"/>
        <family val="2"/>
      </rPr>
      <t>106160100 Rückstellungen für Überschussfonds (Leben): Anteil der Rückversicherer</t>
    </r>
  </si>
  <si>
    <r>
      <rPr>
        <sz val="7"/>
        <color rgb="FF000000"/>
        <rFont val="Arial"/>
        <family val="2"/>
      </rPr>
      <t>106102000 Versicherungstechnische Rückstellungen (Leben); indirektes Geschäft: Anteil der Retrozessionäre</t>
    </r>
  </si>
  <si>
    <r>
      <rPr>
        <sz val="7"/>
        <color rgb="FF000000"/>
        <rFont val="Arial"/>
        <family val="2"/>
      </rPr>
      <t>106110000 Prämienüberträge (Leben): Anteil der Rückversicherer</t>
    </r>
  </si>
  <si>
    <r>
      <rPr>
        <sz val="7"/>
        <color rgb="FF000000"/>
        <rFont val="Arial"/>
        <family val="2"/>
      </rPr>
      <t>106110200 Prämienüberträge (Leben); indirektes Geschäft: Anteil der Retrozessionäre</t>
    </r>
  </si>
  <si>
    <r>
      <rPr>
        <sz val="7"/>
        <color rgb="FF000000"/>
        <rFont val="Arial"/>
        <family val="2"/>
      </rPr>
      <t>ADC1RL Aufteilung nach Branchen: Leben indirekt</t>
    </r>
  </si>
  <si>
    <r>
      <rPr>
        <sz val="7"/>
        <color rgb="FF000000"/>
        <rFont val="Arial"/>
        <family val="2"/>
      </rPr>
      <t>ADILR03100 RE: Einzelkapitalversicherung (A3.1); (CH + FB)</t>
    </r>
  </si>
  <si>
    <r>
      <rPr>
        <sz val="7"/>
        <color rgb="FF000000"/>
        <rFont val="Arial"/>
        <family val="2"/>
      </rPr>
      <t>ADILR03200 RE: Einzelrentenversicherung (A3.2); (CH + FB)</t>
    </r>
  </si>
  <si>
    <r>
      <rPr>
        <sz val="7"/>
        <color rgb="FF000000"/>
        <rFont val="Arial"/>
        <family val="2"/>
      </rPr>
      <t>ADILR03300 RE: Sonstige Einzellebensversicherung (A3.3); (CH + FB)</t>
    </r>
  </si>
  <si>
    <r>
      <rPr>
        <sz val="7"/>
        <color rgb="FF000000"/>
        <rFont val="Arial"/>
        <family val="2"/>
      </rPr>
      <t>ADILR08000 RE: Kollektivlebensversicherung (A1, A3.4); (CH + FB)</t>
    </r>
  </si>
  <si>
    <r>
      <rPr>
        <sz val="7"/>
        <color rgb="FF000000"/>
        <rFont val="Arial"/>
        <family val="2"/>
      </rPr>
      <t>ADILR09000 RE: Sonstige Lebensversicherung (A6.3, A7); (CH + FB)</t>
    </r>
  </si>
  <si>
    <r>
      <rPr>
        <sz val="7"/>
        <color rgb="FF000000"/>
        <rFont val="Arial"/>
        <family val="2"/>
      </rPr>
      <t>106120000 Deckungskapital (Leben): Anteil der Rückversicherer</t>
    </r>
  </si>
  <si>
    <r>
      <rPr>
        <sz val="7"/>
        <color rgb="FF000000"/>
        <rFont val="Arial"/>
        <family val="2"/>
      </rPr>
      <t>106120200 Deckungskapital (Leben); indirektes Geschäft: Anteil der Retrozessionäre</t>
    </r>
  </si>
  <si>
    <r>
      <rPr>
        <sz val="7"/>
        <color rgb="FF000000"/>
        <rFont val="Arial"/>
        <family val="2"/>
      </rPr>
      <t xml:space="preserve">106130000 Rückstellungen für eingetretene, noch nicht ausbezahlte Versicherungsleistungen (Leben): Anteil der Rückversicherer </t>
    </r>
  </si>
  <si>
    <r>
      <rPr>
        <sz val="7"/>
        <color rgb="FF000000"/>
        <rFont val="Arial"/>
        <family val="2"/>
      </rPr>
      <t xml:space="preserve">106130200 Rückstellungen für eingetretene, noch nicht ausbezahlte Versicherungsleistungen (Leben); indirektes Geschäft: Anteil der Retrozessionäre </t>
    </r>
  </si>
  <si>
    <r>
      <rPr>
        <sz val="7"/>
        <color rgb="FF000000"/>
        <rFont val="Arial"/>
        <family val="2"/>
      </rPr>
      <t>106140000 Übrige versicherungstechnische Rückstellungen (Leben): Anteil der Rückversicherer</t>
    </r>
  </si>
  <si>
    <r>
      <rPr>
        <sz val="7"/>
        <color rgb="FF000000"/>
        <rFont val="Arial"/>
        <family val="2"/>
      </rPr>
      <t>106140200 Übrige versicherungstechnische Rückstellungen (Leben); indirektes Geschäft: Anteil der Retrozessionäre</t>
    </r>
  </si>
  <si>
    <r>
      <rPr>
        <sz val="7"/>
        <color rgb="FF000000"/>
        <rFont val="Arial"/>
        <family val="2"/>
      </rPr>
      <t xml:space="preserve">106200000 Versicherungstechnische Rückstellungen (Nicht-Leben): Anteil der Rückversicherer </t>
    </r>
  </si>
  <si>
    <r>
      <rPr>
        <sz val="7"/>
        <color rgb="FF000000"/>
        <rFont val="Arial"/>
        <family val="2"/>
      </rPr>
      <t>106240100 Rückstellungen für vertragliche Überschussbeteiligungen (Nicht-Leben): Anteil der Rückversicherer</t>
    </r>
  </si>
  <si>
    <r>
      <rPr>
        <sz val="7"/>
        <color rgb="FF000000"/>
        <rFont val="Arial"/>
        <family val="2"/>
      </rPr>
      <t>ADC1DS Aufteilung nach Branchen: Nicht-Leben direkt</t>
    </r>
  </si>
  <si>
    <r>
      <rPr>
        <sz val="7"/>
        <color rgb="FF000000"/>
        <rFont val="Arial"/>
        <family val="2"/>
      </rPr>
      <t>ADISD01000 Unfallversicherung (CH + FB)</t>
    </r>
  </si>
  <si>
    <r>
      <rPr>
        <sz val="7"/>
        <color rgb="FF000000"/>
        <rFont val="Arial"/>
        <family val="2"/>
      </rPr>
      <t>ADISD02000 Krankenversicherung (CH + FB)</t>
    </r>
  </si>
  <si>
    <r>
      <rPr>
        <sz val="7"/>
        <color rgb="FF000000"/>
        <rFont val="Arial"/>
        <family val="2"/>
      </rPr>
      <t>ADISD03000 Landfahrzeug-Kasko (ohne Schienenfahrzeuge); (CH + FB)</t>
    </r>
  </si>
  <si>
    <r>
      <rPr>
        <sz val="7"/>
        <color rgb="FF000000"/>
        <rFont val="Arial"/>
        <family val="2"/>
      </rPr>
      <t>ADISD09900 Feuer, Elementarschäden und andere Sachschäden (CH + FB)</t>
    </r>
  </si>
  <si>
    <r>
      <rPr>
        <sz val="7"/>
        <color rgb="FF000000"/>
        <rFont val="Arial"/>
        <family val="2"/>
      </rPr>
      <t>ADISD10000 Haftpflicht für Landfahrzeuge mit eigenem Antrieb (CH + FB)</t>
    </r>
  </si>
  <si>
    <r>
      <rPr>
        <sz val="7"/>
        <color rgb="FF000000"/>
        <rFont val="Arial"/>
        <family val="2"/>
      </rPr>
      <t>ADISD12900 Transportversicherung (CH + FB)</t>
    </r>
  </si>
  <si>
    <r>
      <rPr>
        <sz val="7"/>
        <color rgb="FF000000"/>
        <rFont val="Arial"/>
        <family val="2"/>
      </rPr>
      <t>ADISD13000 Allgemeine Haftpflicht (CH + FB)</t>
    </r>
  </si>
  <si>
    <r>
      <rPr>
        <sz val="7"/>
        <color rgb="FF000000"/>
        <rFont val="Arial"/>
        <family val="2"/>
      </rPr>
      <t>ADISD17000 Rechtsschutz (CH + FB)</t>
    </r>
  </si>
  <si>
    <r>
      <rPr>
        <sz val="7"/>
        <color rgb="FF000000"/>
        <rFont val="Arial"/>
        <family val="2"/>
      </rPr>
      <t>ADISD19000 Kredit, Kaution, verschiedene finanzielle Verluste und touristische Beistandsleistung (CH + FB)</t>
    </r>
  </si>
  <si>
    <r>
      <rPr>
        <sz val="7"/>
        <color rgb="FF000000"/>
        <rFont val="Arial"/>
        <family val="2"/>
      </rPr>
      <t>106250100 Rückstellungen für Überschussfonds (Nicht-Leben): Anteil der Rückversicherer</t>
    </r>
  </si>
  <si>
    <r>
      <rPr>
        <sz val="7"/>
        <color rgb="FF000000"/>
        <rFont val="Arial"/>
        <family val="2"/>
      </rPr>
      <t>106201000 Versicherungstechnische Rückstellungen (Schadenversicherungsgeschäft); direktes Geschäft: Anteil der Rückversicherer</t>
    </r>
  </si>
  <si>
    <r>
      <rPr>
        <sz val="7"/>
        <color rgb="FF000000"/>
        <rFont val="Arial"/>
        <family val="2"/>
      </rPr>
      <t>106202000 Versicherungstechnische Rückstellungen (Krankenversicherungsgeschäft); direktes Geschäft: Anteil der Rückversicherer</t>
    </r>
  </si>
  <si>
    <r>
      <rPr>
        <sz val="7"/>
        <color rgb="FF000000"/>
        <rFont val="Arial"/>
        <family val="2"/>
      </rPr>
      <t>106203000 Versicherungstechnische Rückstellungen (Schadenversicherungsgeschäft); indirektes Geschäft: Anteil der Rückversicherer</t>
    </r>
  </si>
  <si>
    <r>
      <rPr>
        <sz val="7"/>
        <color rgb="FF000000"/>
        <rFont val="Arial"/>
        <family val="2"/>
      </rPr>
      <t>106204000 Versicherungstechnische Rückstellungen (Krankenversicherungsgeschäft); indirektes Geschäft: Anteil der Rückversicherer</t>
    </r>
  </si>
  <si>
    <r>
      <rPr>
        <sz val="7"/>
        <color rgb="FF000000"/>
        <rFont val="Arial"/>
        <family val="2"/>
      </rPr>
      <t>106210000 Prämienüberträge (Nicht-Leben): Anteil der Rückversicherer</t>
    </r>
  </si>
  <si>
    <r>
      <rPr>
        <sz val="7"/>
        <color rgb="FF000000"/>
        <rFont val="Arial"/>
        <family val="2"/>
      </rPr>
      <t>106210100 Prämienüberträge (Nicht-Leben); direktes Geschäft: Anteil der Rückversicherer</t>
    </r>
  </si>
  <si>
    <r>
      <rPr>
        <sz val="7"/>
        <color rgb="FF000000"/>
        <rFont val="Arial"/>
        <family val="2"/>
      </rPr>
      <t>106210200 Prämienüberträge (Nicht-Leben); indirektes Geschäft: Anteil der Retrozessionäre</t>
    </r>
  </si>
  <si>
    <r>
      <rPr>
        <sz val="7"/>
        <color rgb="FF000000"/>
        <rFont val="Arial"/>
        <family val="2"/>
      </rPr>
      <t>ADC1RS Aufteilung nach Branchen: Nicht-Leben indirekt</t>
    </r>
  </si>
  <si>
    <r>
      <rPr>
        <sz val="7"/>
        <color rgb="FF000000"/>
        <rFont val="Arial"/>
        <family val="2"/>
      </rPr>
      <t>ADISR01000 RE: Unfallversicherung (CH + FB)</t>
    </r>
  </si>
  <si>
    <r>
      <rPr>
        <sz val="7"/>
        <color rgb="FF000000"/>
        <rFont val="Arial"/>
        <family val="2"/>
      </rPr>
      <t>ADISR02000 RE: Krankenversicherung (CH + FB)</t>
    </r>
  </si>
  <si>
    <r>
      <rPr>
        <sz val="7"/>
        <color rgb="FF000000"/>
        <rFont val="Arial"/>
        <family val="2"/>
      </rPr>
      <t>ADISR03000 RE: Landfahrzeug-Kasko (ohne Schienenfahrzeuge); (CH + FB)</t>
    </r>
  </si>
  <si>
    <r>
      <rPr>
        <sz val="7"/>
        <color rgb="FF000000"/>
        <rFont val="Arial"/>
        <family val="2"/>
      </rPr>
      <t>ADISR09900 RE: Feuer, Elementarschäden und andere Sachschäden (CH + FB)</t>
    </r>
  </si>
  <si>
    <r>
      <rPr>
        <sz val="7"/>
        <color rgb="FF000000"/>
        <rFont val="Arial"/>
        <family val="2"/>
      </rPr>
      <t>ADISR10000 RE: Haftpflicht für Landfahrzeuge mit eigenem Antrieb (CH + FB)</t>
    </r>
  </si>
  <si>
    <r>
      <rPr>
        <sz val="7"/>
        <color rgb="FF000000"/>
        <rFont val="Arial"/>
        <family val="2"/>
      </rPr>
      <t>ADISR12900 RE: Transportversicherung (CH + FB)</t>
    </r>
  </si>
  <si>
    <r>
      <rPr>
        <sz val="7"/>
        <color rgb="FF000000"/>
        <rFont val="Arial"/>
        <family val="2"/>
      </rPr>
      <t>ADISR13000 RE: Allgemeine Haftpflicht (CH + FB)</t>
    </r>
  </si>
  <si>
    <r>
      <rPr>
        <sz val="7"/>
        <color rgb="FF000000"/>
        <rFont val="Arial"/>
        <family val="2"/>
      </rPr>
      <t>ADISR17000 RE: Rechtsschutz (CH + FB)</t>
    </r>
  </si>
  <si>
    <r>
      <rPr>
        <sz val="7"/>
        <color rgb="FF000000"/>
        <rFont val="Arial"/>
        <family val="2"/>
      </rPr>
      <t>ADISR19000 RE: Kredit, Kaution, verschiedene finanzielle Verluste und touristische Beistandsleistung (CH + FB)</t>
    </r>
  </si>
  <si>
    <r>
      <rPr>
        <sz val="7"/>
        <color rgb="FF000000"/>
        <rFont val="Arial"/>
        <family val="2"/>
      </rPr>
      <t xml:space="preserve">106220000 Rückstellungen für eingetretene, noch nicht ausbezahlte Versicherungsleistungen (Nicht-Leben): Anteil der Rückversicherer </t>
    </r>
  </si>
  <si>
    <r>
      <rPr>
        <sz val="7"/>
        <color rgb="FF000000"/>
        <rFont val="Arial"/>
        <family val="2"/>
      </rPr>
      <t xml:space="preserve">106220100 Rückstellungen für eingetretene, noch nicht ausbezahlte Versicherungsleistungen (Nicht-Leben); direktes Geschäft: Anteil der Rückversicherer </t>
    </r>
  </si>
  <si>
    <r>
      <rPr>
        <sz val="7"/>
        <color rgb="FF000000"/>
        <rFont val="Arial"/>
        <family val="2"/>
      </rPr>
      <t xml:space="preserve">106220200 Rückstellungen für eingetretene, noch nicht ausbezahlte Versicherungsleistungen (Nicht-Leben); indirektes Geschäft: Anteil der Retrozessionäre </t>
    </r>
  </si>
  <si>
    <r>
      <rPr>
        <sz val="7"/>
        <color rgb="FF000000"/>
        <rFont val="Arial"/>
        <family val="2"/>
      </rPr>
      <t>106230000 Übrige versicherungstechnische Rückstellungen (Nicht-Leben): Anteil der Rückversicherer</t>
    </r>
  </si>
  <si>
    <r>
      <rPr>
        <sz val="7"/>
        <color rgb="FF000000"/>
        <rFont val="Arial"/>
        <family val="2"/>
      </rPr>
      <t>106230100 Übrige versicherungstechnische Rückstellungen (Nicht-Leben); direktes Geschäft: Anteil der Rückversicherer</t>
    </r>
  </si>
  <si>
    <r>
      <rPr>
        <sz val="7"/>
        <color rgb="FF000000"/>
        <rFont val="Arial"/>
        <family val="2"/>
      </rPr>
      <t>106230200 Übrige versicherungstechnische Rückstellungen (Nicht-Leben); indirektes Geschäft: Anteil der Retrozessionäre</t>
    </r>
  </si>
  <si>
    <r>
      <rPr>
        <sz val="7"/>
        <color rgb="FF000000"/>
        <rFont val="Arial"/>
        <family val="2"/>
      </rPr>
      <t>106300000 Versicherungstechnische Rückstellungen für anteilgebundene Lebensversicherung: Anteil der Rückversicherer</t>
    </r>
  </si>
  <si>
    <r>
      <rPr>
        <sz val="7"/>
        <color rgb="FF000000"/>
        <rFont val="Arial"/>
        <family val="2"/>
      </rPr>
      <t>106302000 Versicherungstechnische Rückstellungen für anteilgebundene Lebensversicherung; indirektes Geschäft: Anteil der Rückversicherer</t>
    </r>
  </si>
  <si>
    <r>
      <rPr>
        <sz val="7"/>
        <color rgb="FF000000"/>
        <rFont val="Arial"/>
        <family val="2"/>
      </rPr>
      <t>106310000 Prämienüberträge für anteilgebundene Lebensversicherungen: Anteil der Rückversicherer</t>
    </r>
  </si>
  <si>
    <r>
      <rPr>
        <sz val="7"/>
        <color rgb="FF000000"/>
        <rFont val="Arial"/>
        <family val="2"/>
      </rPr>
      <t>106310200 Prämienüberträge für anteilgebundene Lebensversicherungen; indirektes Geschäft: Anteil der Retrozessionäre</t>
    </r>
  </si>
  <si>
    <r>
      <rPr>
        <sz val="7"/>
        <color rgb="FF000000"/>
        <rFont val="Arial"/>
        <family val="2"/>
      </rPr>
      <t>106320000 Deckungskapital für anteilgebundene Lebensversicherungen: Anteil der Rückversicherer</t>
    </r>
  </si>
  <si>
    <r>
      <rPr>
        <sz val="7"/>
        <color rgb="FF000000"/>
        <rFont val="Arial"/>
        <family val="2"/>
      </rPr>
      <t>106320200 Deckungskapital für anteilgebundene Lebensversicherungen; indirektes Geschäft: Anteil der Retrozessionäre</t>
    </r>
  </si>
  <si>
    <r>
      <rPr>
        <sz val="7"/>
        <color rgb="FF000000"/>
        <rFont val="Arial"/>
        <family val="2"/>
      </rPr>
      <t>106330000 Rückstellungen für eingetretene, noch nicht ausbezahlte Versicherungsleistungen für anteilgebundene Lebensversicherungen: Anteil der Rückversicherer</t>
    </r>
  </si>
  <si>
    <r>
      <rPr>
        <sz val="7"/>
        <color rgb="FF000000"/>
        <rFont val="Arial"/>
        <family val="2"/>
      </rPr>
      <t>106330200 Rückstellungen für eingetretene, noch nicht ausbezahlte Versicherungsleistungen für anteilgebundene Lebensversicherungen; indirektes Geschäft: Anteil der Retrozessionäre</t>
    </r>
  </si>
  <si>
    <r>
      <rPr>
        <sz val="7"/>
        <color rgb="FF000000"/>
        <rFont val="Arial"/>
        <family val="2"/>
      </rPr>
      <t>106340000 Übrige Rückstellungen für anteilgebundene Lebensversicherungen: Anteil der Rückversicherer</t>
    </r>
  </si>
  <si>
    <r>
      <rPr>
        <sz val="7"/>
        <color rgb="FF000000"/>
        <rFont val="Arial"/>
        <family val="2"/>
      </rPr>
      <t>106340200 Übrige Rückstellungen für anteilgebundene Lebensversicherungen; indirektes Geschäft: Anteil der Retrozessionäre</t>
    </r>
  </si>
  <si>
    <r>
      <rPr>
        <sz val="7"/>
        <color rgb="FF000000"/>
        <rFont val="Arial"/>
        <family val="2"/>
      </rPr>
      <t>107000000 Sachanlagen</t>
    </r>
  </si>
  <si>
    <r>
      <rPr>
        <sz val="7"/>
        <color rgb="FF000000"/>
        <rFont val="Arial"/>
        <family val="2"/>
      </rPr>
      <t>107000100 Mobilien</t>
    </r>
  </si>
  <si>
    <r>
      <rPr>
        <sz val="7"/>
        <color rgb="FF000000"/>
        <rFont val="Arial"/>
        <family val="2"/>
      </rPr>
      <t>107000200 Betriebsliegenschaften</t>
    </r>
  </si>
  <si>
    <r>
      <rPr>
        <sz val="7"/>
        <color rgb="FF000000"/>
        <rFont val="Arial"/>
        <family val="2"/>
      </rPr>
      <t>107000300 Übrige Sachanlagen</t>
    </r>
  </si>
  <si>
    <r>
      <rPr>
        <sz val="7"/>
        <color rgb="FF000000"/>
        <rFont val="Arial"/>
        <family val="2"/>
      </rPr>
      <t>107000400 Abschreibungen und Wertberichtigungen Sachanlagen</t>
    </r>
  </si>
  <si>
    <r>
      <rPr>
        <sz val="7"/>
        <color rgb="FF000000"/>
        <rFont val="Arial"/>
        <family val="2"/>
      </rPr>
      <t>108000000 Aktivierte Abschlusskosten</t>
    </r>
  </si>
  <si>
    <r>
      <rPr>
        <sz val="7"/>
        <color rgb="FF000000"/>
        <rFont val="Arial"/>
        <family val="2"/>
      </rPr>
      <t>109000000 Immaterielle Vermögenswerte</t>
    </r>
  </si>
  <si>
    <r>
      <rPr>
        <sz val="7"/>
        <color rgb="FF000000"/>
        <rFont val="Arial"/>
        <family val="2"/>
      </rPr>
      <t>109000100 Geschäfts- oder Firmenwert (Goodwill)</t>
    </r>
  </si>
  <si>
    <r>
      <rPr>
        <sz val="7"/>
        <color rgb="FF000000"/>
        <rFont val="Arial"/>
        <family val="2"/>
      </rPr>
      <t>109000200 Aktivierte Software</t>
    </r>
  </si>
  <si>
    <r>
      <rPr>
        <sz val="7"/>
        <color rgb="FF000000"/>
        <rFont val="Arial"/>
        <family val="2"/>
      </rPr>
      <t>109000300 Sonstige immaterielle Vermögenswerte</t>
    </r>
  </si>
  <si>
    <r>
      <rPr>
        <sz val="7"/>
        <color rgb="FF000000"/>
        <rFont val="Arial"/>
        <family val="2"/>
      </rPr>
      <t>109000400 Abschreibungen und Wertberichtigungen immaterielle Vermögenswerte</t>
    </r>
  </si>
  <si>
    <r>
      <rPr>
        <sz val="7"/>
        <color rgb="FF000000"/>
        <rFont val="Arial"/>
        <family val="2"/>
      </rPr>
      <t>110000000 Forderungen aus dem Versicherungsgeschäft</t>
    </r>
  </si>
  <si>
    <r>
      <rPr>
        <sz val="7"/>
        <color rgb="FF000000"/>
        <rFont val="Arial"/>
        <family val="2"/>
      </rPr>
      <t>110300100 Sonstige Forderungen aus Versicherungs- und Rückversicherungstätigkeit</t>
    </r>
  </si>
  <si>
    <r>
      <rPr>
        <sz val="7"/>
        <color rgb="FF000000"/>
        <rFont val="Arial"/>
        <family val="2"/>
      </rPr>
      <t>110400100 Sonstige Depotforderungen</t>
    </r>
  </si>
  <si>
    <r>
      <rPr>
        <sz val="7"/>
        <color rgb="FF000000"/>
        <rFont val="Arial"/>
        <family val="2"/>
      </rPr>
      <t>110100000 Forderungen gegenüber Versicherungsnehmern und Agenten</t>
    </r>
  </si>
  <si>
    <r>
      <rPr>
        <sz val="7"/>
        <color rgb="FF000000"/>
        <rFont val="Arial"/>
        <family val="2"/>
      </rPr>
      <t>110100100 Forderungen gegenüber Versicherungsnehmern</t>
    </r>
  </si>
  <si>
    <r>
      <rPr>
        <sz val="7"/>
        <color rgb="FF000000"/>
        <rFont val="Arial"/>
        <family val="2"/>
      </rPr>
      <t>110100200 Forderungen gegenüber Agenten und Vermittlern</t>
    </r>
  </si>
  <si>
    <r>
      <rPr>
        <sz val="7"/>
        <color rgb="FF000000"/>
        <rFont val="Arial"/>
        <family val="2"/>
      </rPr>
      <t>110200000 Forderungen gegenüber Versicherungs- und Rückversicherungsgesellschaften</t>
    </r>
  </si>
  <si>
    <r>
      <rPr>
        <sz val="7"/>
        <color rgb="FF000000"/>
        <rFont val="Arial"/>
        <family val="2"/>
      </rPr>
      <t>110200100 Forderungen gegenüber Rückversicherungsgesellschaften, abgegebene</t>
    </r>
  </si>
  <si>
    <r>
      <rPr>
        <sz val="7"/>
        <color rgb="FF000000"/>
        <rFont val="Arial"/>
        <family val="2"/>
      </rPr>
      <t>110200200 Forderungen gegenüber Rückversicherungsgesellschaften: Übernommene</t>
    </r>
  </si>
  <si>
    <r>
      <rPr>
        <sz val="7"/>
        <color rgb="FF000000"/>
        <rFont val="Arial"/>
        <family val="2"/>
      </rPr>
      <t>110200300 Forderungen gegenüber Versicherungsgesellschaften: übrige</t>
    </r>
  </si>
  <si>
    <r>
      <rPr>
        <sz val="7"/>
        <color rgb="FF000000"/>
        <rFont val="Arial"/>
        <family val="2"/>
      </rPr>
      <t>111000000 Übrige Forderungen</t>
    </r>
  </si>
  <si>
    <r>
      <rPr>
        <sz val="7"/>
        <color rgb="FF000000"/>
        <rFont val="Arial"/>
        <family val="2"/>
      </rPr>
      <t>111000100 Sonstige Forderungen</t>
    </r>
  </si>
  <si>
    <r>
      <rPr>
        <sz val="7"/>
        <color rgb="FF000000"/>
        <rFont val="Arial"/>
        <family val="2"/>
      </rPr>
      <t>111000200 Forderungen aus Kapitalanlagentätigkeit</t>
    </r>
  </si>
  <si>
    <r>
      <rPr>
        <sz val="7"/>
        <color rgb="FF000000"/>
        <rFont val="Arial"/>
        <family val="2"/>
      </rPr>
      <t>111000300 Steuerforderungen</t>
    </r>
  </si>
  <si>
    <r>
      <rPr>
        <sz val="7"/>
        <color rgb="FF000000"/>
        <rFont val="Arial"/>
        <family val="2"/>
      </rPr>
      <t xml:space="preserve">112000000 Sonstige Aktiven  </t>
    </r>
  </si>
  <si>
    <r>
      <rPr>
        <sz val="7"/>
        <color rgb="FF000000"/>
        <rFont val="Arial"/>
        <family val="2"/>
      </rPr>
      <t>113000000 Nicht einbezahltes Grundkapital</t>
    </r>
  </si>
  <si>
    <r>
      <rPr>
        <sz val="7"/>
        <color rgb="FF000000"/>
        <rFont val="Arial"/>
        <family val="2"/>
      </rPr>
      <t>114000000 Aktive Rechnungsabgrenzung</t>
    </r>
  </si>
  <si>
    <r>
      <rPr>
        <sz val="7"/>
        <color rgb="FF000000"/>
        <rFont val="Arial"/>
        <family val="2"/>
      </rPr>
      <t>114000100 Vorausbezahlte Versicherungsleistungen</t>
    </r>
  </si>
  <si>
    <r>
      <rPr>
        <sz val="7"/>
        <color rgb="FF000000"/>
        <rFont val="Arial"/>
        <family val="2"/>
      </rPr>
      <t>114000200 Abgegrenzte Zinsen und Mieten</t>
    </r>
  </si>
  <si>
    <r>
      <rPr>
        <sz val="7"/>
        <color rgb="FF000000"/>
        <rFont val="Arial"/>
        <family val="2"/>
      </rPr>
      <t>114000300 Latente Steuerforderungen</t>
    </r>
  </si>
  <si>
    <r>
      <rPr>
        <sz val="7"/>
        <color rgb="FF000000"/>
        <rFont val="Arial"/>
        <family val="2"/>
      </rPr>
      <t>114000400 Sonstige Rechnungsabgrenzungsposten</t>
    </r>
  </si>
  <si>
    <r>
      <rPr>
        <sz val="7"/>
        <color rgb="FF000000"/>
        <rFont val="Arial"/>
        <family val="2"/>
      </rPr>
      <t>200000000 Passiven</t>
    </r>
  </si>
  <si>
    <r>
      <rPr>
        <sz val="7"/>
        <color rgb="FF000000"/>
        <rFont val="Arial"/>
        <family val="2"/>
      </rPr>
      <t>201000000 Versicherungstechnische Rückstellungen: Brutto</t>
    </r>
  </si>
  <si>
    <r>
      <rPr>
        <sz val="7"/>
        <color rgb="FF000000"/>
        <rFont val="Arial"/>
        <family val="2"/>
      </rPr>
      <t>201100000 Versicherungstechnische Rückstellungen (Leben): Brutto</t>
    </r>
  </si>
  <si>
    <r>
      <rPr>
        <sz val="7"/>
        <color rgb="FF000000"/>
        <rFont val="Arial"/>
        <family val="2"/>
      </rPr>
      <t>201170100 Rückstellungen für Überschussfonds (Leben): Brutto</t>
    </r>
  </si>
  <si>
    <r>
      <rPr>
        <sz val="7"/>
        <color rgb="FF000000"/>
        <rFont val="Arial"/>
        <family val="2"/>
      </rPr>
      <t>201102000 Versicherungstechnische Rückstellungen (Leben); indirektes Geschäft: Brutto</t>
    </r>
  </si>
  <si>
    <r>
      <rPr>
        <sz val="7"/>
        <color rgb="FF000000"/>
        <rFont val="Arial"/>
        <family val="2"/>
      </rPr>
      <t>201102000BE Versicherungstechnische Rückstellungen (Leben); indirektes Geschäft: Brutto - Bestmöglicher Schätzwert</t>
    </r>
  </si>
  <si>
    <r>
      <rPr>
        <sz val="7"/>
        <color rgb="FF000000"/>
        <rFont val="Arial"/>
        <family val="2"/>
      </rPr>
      <t>201110000 Prämienüberträge (Leben): Brutto</t>
    </r>
  </si>
  <si>
    <r>
      <rPr>
        <sz val="7"/>
        <color rgb="FF000000"/>
        <rFont val="Arial"/>
        <family val="2"/>
      </rPr>
      <t>201110200 Prämienüberträge (Leben); indirektes Geschäft: Brutto</t>
    </r>
  </si>
  <si>
    <r>
      <rPr>
        <sz val="7"/>
        <color rgb="FF000000"/>
        <rFont val="Arial"/>
        <family val="2"/>
      </rPr>
      <t>201120000 Deckungskapital (Leben): Brutto</t>
    </r>
  </si>
  <si>
    <r>
      <rPr>
        <sz val="7"/>
        <color rgb="FF000000"/>
        <rFont val="Arial"/>
        <family val="2"/>
      </rPr>
      <t>201120200 Deckungskapital (Leben); indirektes Geschäft: Brutto</t>
    </r>
  </si>
  <si>
    <r>
      <rPr>
        <sz val="7"/>
        <color rgb="FF000000"/>
        <rFont val="Arial"/>
        <family val="2"/>
      </rPr>
      <t xml:space="preserve">201130000 Rückstellungen für eingetretene, noch nicht ausbezahlte Versicherungsleistungen (Leben): Brutto </t>
    </r>
  </si>
  <si>
    <r>
      <rPr>
        <sz val="7"/>
        <color rgb="FF000000"/>
        <rFont val="Arial"/>
        <family val="2"/>
      </rPr>
      <t xml:space="preserve">201130200 Rückstellungen für eingetretene, noch nicht ausbezahlte Versicherungsleistungen (Leben); indirektes Geschäft: Brutto </t>
    </r>
  </si>
  <si>
    <r>
      <rPr>
        <sz val="7"/>
        <color rgb="FF000000"/>
        <rFont val="Arial"/>
        <family val="2"/>
      </rPr>
      <t>201140000 Schwankungsrückstellungen (Leben): Brutto</t>
    </r>
  </si>
  <si>
    <r>
      <rPr>
        <sz val="7"/>
        <color rgb="FF000000"/>
        <rFont val="Arial"/>
        <family val="2"/>
      </rPr>
      <t>201140200 Schwankungsrückstellungen (Leben); indirektes Geschäft: Brutto</t>
    </r>
  </si>
  <si>
    <r>
      <rPr>
        <sz val="7"/>
        <color rgb="FF000000"/>
        <rFont val="Arial"/>
        <family val="2"/>
      </rPr>
      <t>201150000 Übrige versicherungstechnische Rückstellungen (Leben): Brutto</t>
    </r>
  </si>
  <si>
    <r>
      <rPr>
        <sz val="7"/>
        <color rgb="FF000000"/>
        <rFont val="Arial"/>
        <family val="2"/>
      </rPr>
      <t>201150400 Sonstige versicherungstechnische Rückstellungen (Leben); indirektes Geschäft: Brutto</t>
    </r>
  </si>
  <si>
    <r>
      <rPr>
        <sz val="7"/>
        <color rgb="FF000000"/>
        <rFont val="Arial"/>
        <family val="2"/>
      </rPr>
      <t xml:space="preserve">201200000 Versicherungstechnische Rückstellungen (Nicht-Leben): Brutto </t>
    </r>
  </si>
  <si>
    <r>
      <rPr>
        <sz val="7"/>
        <color rgb="FF000000"/>
        <rFont val="Arial"/>
        <family val="2"/>
      </rPr>
      <t>201201000 Versicherungstechnische Rückstellungen (Schadenversicherungsgeschäft); direktes Geschäft: Brutto</t>
    </r>
  </si>
  <si>
    <r>
      <rPr>
        <sz val="7"/>
        <color rgb="FF000000"/>
        <rFont val="Arial"/>
        <family val="2"/>
      </rPr>
      <t>201202000 Versicherungstechnische Rückstellungen (Krankenversicherungsgeschäft); direktes Geschäft: Brutto</t>
    </r>
  </si>
  <si>
    <r>
      <rPr>
        <sz val="7"/>
        <color rgb="FF000000"/>
        <rFont val="Arial"/>
        <family val="2"/>
      </rPr>
      <t>201203000 Versicherungstechnische Rückstellungen (Schadenversicherungsgeschäft); indirektes Geschäft: Brutto</t>
    </r>
  </si>
  <si>
    <r>
      <rPr>
        <sz val="7"/>
        <color rgb="FF000000"/>
        <rFont val="Arial"/>
        <family val="2"/>
      </rPr>
      <t>201204000 Versicherungstechnische Rückstellungen (Krankenversicherungsgeschäft); indirektes Geschäft: Brutto</t>
    </r>
  </si>
  <si>
    <r>
      <rPr>
        <sz val="7"/>
        <color rgb="FF000000"/>
        <rFont val="Arial"/>
        <family val="2"/>
      </rPr>
      <t>201204000BE Versicherungstechnische Rückstellungen (Krankenversicherungsgeschäft); indirektes Geschäft: Brutto - Bestmöglicher Schätzwert</t>
    </r>
  </si>
  <si>
    <r>
      <rPr>
        <sz val="7"/>
        <color rgb="FF000000"/>
        <rFont val="Arial"/>
        <family val="2"/>
      </rPr>
      <t>201210000 Prämienüberträge (Nicht-Leben): Brutto</t>
    </r>
  </si>
  <si>
    <r>
      <rPr>
        <sz val="7"/>
        <color rgb="FF000000"/>
        <rFont val="Arial"/>
        <family val="2"/>
      </rPr>
      <t>201210100 Prämienüberträge (Nicht-Leben); direktes Geschäft: Brutto</t>
    </r>
  </si>
  <si>
    <r>
      <rPr>
        <sz val="7"/>
        <color rgb="FF000000"/>
        <rFont val="Arial"/>
        <family val="2"/>
      </rPr>
      <t>ADISD01100 Einzelunfallversicherung (CH)</t>
    </r>
  </si>
  <si>
    <r>
      <rPr>
        <sz val="7"/>
        <color rgb="FF000000"/>
        <rFont val="Arial"/>
        <family val="2"/>
      </rPr>
      <t>ADISD01200 Obligatorische Berufsunfallversicherung - BU nach UVG (CH)</t>
    </r>
  </si>
  <si>
    <r>
      <rPr>
        <sz val="7"/>
        <color rgb="FF000000"/>
        <rFont val="Arial"/>
        <family val="2"/>
      </rPr>
      <t>ADISD01300 Freiwillige UVG-Versicherung (CH)</t>
    </r>
  </si>
  <si>
    <r>
      <rPr>
        <sz val="7"/>
        <color rgb="FF000000"/>
        <rFont val="Arial"/>
        <family val="2"/>
      </rPr>
      <t>ADISD01400 UVG-Zusatzversicherung (CH)</t>
    </r>
  </si>
  <si>
    <r>
      <rPr>
        <sz val="7"/>
        <color rgb="FF000000"/>
        <rFont val="Arial"/>
        <family val="2"/>
      </rPr>
      <t>ADISD01500 Motorfahrzeuginsassen-Unfallversicherung (CH)</t>
    </r>
  </si>
  <si>
    <r>
      <rPr>
        <sz val="7"/>
        <color rgb="FF000000"/>
        <rFont val="Arial"/>
        <family val="2"/>
      </rPr>
      <t>ADISD01600 Übrige Kollektivunfallversicherung (CH)</t>
    </r>
  </si>
  <si>
    <r>
      <rPr>
        <sz val="7"/>
        <color rgb="FF000000"/>
        <rFont val="Arial"/>
        <family val="2"/>
      </rPr>
      <t>ADISD01700 Obligatorische Nichtberufsunfallversicherung - NBU nach UVG (CH)</t>
    </r>
  </si>
  <si>
    <r>
      <rPr>
        <sz val="7"/>
        <color rgb="FF000000"/>
        <rFont val="Arial"/>
        <family val="2"/>
      </rPr>
      <t>ADISD02100 VVG Krankenversicherung: Ambulante Heilbehandlungen (CH)</t>
    </r>
  </si>
  <si>
    <r>
      <rPr>
        <sz val="7"/>
        <color rgb="FF000000"/>
        <rFont val="Arial"/>
        <family val="2"/>
      </rPr>
      <t>ADISD02200 VVG Krankenversicherung: Stationäre Heilbehandlungen (CH)</t>
    </r>
  </si>
  <si>
    <r>
      <rPr>
        <sz val="7"/>
        <color rgb="FF000000"/>
        <rFont val="Arial"/>
        <family val="2"/>
      </rPr>
      <t>ADISD02300 VVG Krankenversicherung: Pflege (CH)</t>
    </r>
  </si>
  <si>
    <r>
      <rPr>
        <sz val="7"/>
        <color rgb="FF000000"/>
        <rFont val="Arial"/>
        <family val="2"/>
      </rPr>
      <t>ADISD02400 VVG Einzelkrankenversicherung: Erwerbsausfall (CH)</t>
    </r>
  </si>
  <si>
    <r>
      <rPr>
        <sz val="7"/>
        <color rgb="FF000000"/>
        <rFont val="Arial"/>
        <family val="2"/>
      </rPr>
      <t>ADISD02500 VVG Kollektivkrankenversicherung: Erwerbsausfall (CH)</t>
    </r>
  </si>
  <si>
    <r>
      <rPr>
        <sz val="7"/>
        <color rgb="FF000000"/>
        <rFont val="Arial"/>
        <family val="2"/>
      </rPr>
      <t>ADISD04000 Schienenfahrzeug-Kasko (CH)</t>
    </r>
  </si>
  <si>
    <r>
      <rPr>
        <sz val="7"/>
        <color rgb="FF000000"/>
        <rFont val="Arial"/>
        <family val="2"/>
      </rPr>
      <t>ADISD05000 Luftfahrzeug-Kasko (CH)</t>
    </r>
  </si>
  <si>
    <r>
      <rPr>
        <sz val="7"/>
        <color rgb="FF000000"/>
        <rFont val="Arial"/>
        <family val="2"/>
      </rPr>
      <t>ADISD06000 See-, Binnensee-, und Flussschifffahrts-Kasko (CH)</t>
    </r>
  </si>
  <si>
    <r>
      <rPr>
        <sz val="7"/>
        <color rgb="FF000000"/>
        <rFont val="Arial"/>
        <family val="2"/>
      </rPr>
      <t>ADISD07000 Transportgüter (einschliesslich Waren, Gepäckstücke und alle sonstigen Güter); (CH)</t>
    </r>
  </si>
  <si>
    <r>
      <rPr>
        <sz val="7"/>
        <color rgb="FF000000"/>
        <rFont val="Arial"/>
        <family val="2"/>
      </rPr>
      <t>ADISD08100 Feuer (CH)</t>
    </r>
  </si>
  <si>
    <r>
      <rPr>
        <sz val="7"/>
        <color rgb="FF000000"/>
        <rFont val="Arial"/>
        <family val="2"/>
      </rPr>
      <t>ADISD08200 Elementarschäden (CH)</t>
    </r>
  </si>
  <si>
    <r>
      <rPr>
        <sz val="7"/>
        <color rgb="FF000000"/>
        <rFont val="Arial"/>
        <family val="2"/>
      </rPr>
      <t>ADISD09000 Sonstige Sachschäden (CH)</t>
    </r>
  </si>
  <si>
    <r>
      <rPr>
        <sz val="7"/>
        <color rgb="FF000000"/>
        <rFont val="Arial"/>
        <family val="2"/>
      </rPr>
      <t>ADISD11000 Luftfahrzeughaftpflicht (CH)</t>
    </r>
  </si>
  <si>
    <r>
      <rPr>
        <sz val="7"/>
        <color rgb="FF000000"/>
        <rFont val="Arial"/>
        <family val="2"/>
      </rPr>
      <t>ADISD12000 See-, Binnensee- und Flussschifffahrtshaftpflicht (CH)</t>
    </r>
  </si>
  <si>
    <r>
      <rPr>
        <sz val="7"/>
        <color rgb="FF000000"/>
        <rFont val="Arial"/>
        <family val="2"/>
      </rPr>
      <t>ADISD13100 Berufshaftpflicht (CH)</t>
    </r>
  </si>
  <si>
    <r>
      <rPr>
        <sz val="7"/>
        <color rgb="FF000000"/>
        <rFont val="Arial"/>
        <family val="2"/>
      </rPr>
      <t>ADISD14000 Kredit (CH)</t>
    </r>
  </si>
  <si>
    <r>
      <rPr>
        <sz val="7"/>
        <color rgb="FF000000"/>
        <rFont val="Arial"/>
        <family val="2"/>
      </rPr>
      <t>ADISD15000 Kaution (CH)</t>
    </r>
  </si>
  <si>
    <r>
      <rPr>
        <sz val="7"/>
        <color rgb="FF000000"/>
        <rFont val="Arial"/>
        <family val="2"/>
      </rPr>
      <t>ADISD16000 Verschiedene finanzielle Verluste (CH)</t>
    </r>
  </si>
  <si>
    <r>
      <rPr>
        <sz val="7"/>
        <color rgb="FF000000"/>
        <rFont val="Arial"/>
        <family val="2"/>
      </rPr>
      <t>ADISD18000 Touristische Beistandsleistung (CH)</t>
    </r>
  </si>
  <si>
    <r>
      <rPr>
        <sz val="7"/>
        <color rgb="FF000000"/>
        <rFont val="Arial"/>
        <family val="2"/>
      </rPr>
      <t>ADC055 Aufteilung Elementarschäden</t>
    </r>
  </si>
  <si>
    <r>
      <rPr>
        <sz val="7"/>
        <color rgb="FF000000"/>
        <rFont val="Arial"/>
        <family val="2"/>
      </rPr>
      <t>ADI0710 Deckung gemäss AVO</t>
    </r>
  </si>
  <si>
    <r>
      <rPr>
        <sz val="7"/>
        <color rgb="FF000000"/>
        <rFont val="Arial"/>
        <family val="2"/>
      </rPr>
      <t>ADI0720 ES-Deckung "Spezial"</t>
    </r>
  </si>
  <si>
    <r>
      <rPr>
        <sz val="7"/>
        <color rgb="FF000000"/>
        <rFont val="Arial"/>
        <family val="2"/>
      </rPr>
      <t>201210200 Prämienüberträge (Nicht-Leben); indirektes Geschäft: Brutto</t>
    </r>
  </si>
  <si>
    <r>
      <rPr>
        <sz val="7"/>
        <color rgb="FF000000"/>
        <rFont val="Arial"/>
        <family val="2"/>
      </rPr>
      <t>ADISR01800 RE: Arbeitsunfälle und Berufskrankheiten (CH)</t>
    </r>
  </si>
  <si>
    <r>
      <rPr>
        <sz val="7"/>
        <color rgb="FF000000"/>
        <rFont val="Arial"/>
        <family val="2"/>
      </rPr>
      <t>ADISR01900 RE: Unfall: Übrige (CH)</t>
    </r>
  </si>
  <si>
    <r>
      <rPr>
        <sz val="7"/>
        <color rgb="FF000000"/>
        <rFont val="Arial"/>
        <family val="2"/>
      </rPr>
      <t>ADISR09100 RE: Sachgeschäft ohne Katastrophen (CH)</t>
    </r>
  </si>
  <si>
    <r>
      <rPr>
        <sz val="7"/>
        <color rgb="FF000000"/>
        <rFont val="Arial"/>
        <family val="2"/>
      </rPr>
      <t>ADISR09200 RE: Sachgeschäft - Katastrophen (CH)</t>
    </r>
  </si>
  <si>
    <r>
      <rPr>
        <sz val="7"/>
        <color rgb="FF000000"/>
        <rFont val="Arial"/>
        <family val="2"/>
      </rPr>
      <t>ADISR13100 RE: Berufshaftpflicht (CH)</t>
    </r>
  </si>
  <si>
    <r>
      <rPr>
        <sz val="7"/>
        <color rgb="FF000000"/>
        <rFont val="Arial"/>
        <family val="2"/>
      </rPr>
      <t>ADISR15900 RE: Kredit und Kaution (CH)</t>
    </r>
  </si>
  <si>
    <r>
      <rPr>
        <sz val="7"/>
        <color rgb="FF000000"/>
        <rFont val="Arial"/>
        <family val="2"/>
      </rPr>
      <t>ADISR16000 RE: Verschiedene finanzielle Verluste (CH)</t>
    </r>
  </si>
  <si>
    <r>
      <rPr>
        <sz val="7"/>
        <color rgb="FF000000"/>
        <rFont val="Arial"/>
        <family val="2"/>
      </rPr>
      <t>ADISR18000 RE: Touristische Beistandsleistung (CH)</t>
    </r>
  </si>
  <si>
    <r>
      <rPr>
        <sz val="7"/>
        <color rgb="FF000000"/>
        <rFont val="Arial"/>
        <family val="2"/>
      </rPr>
      <t xml:space="preserve">201220000 Rückstellungen für eingetretene, noch nicht ausbezahlte Versicherungsleistungen (Nicht-Leben): Brutto </t>
    </r>
  </si>
  <si>
    <r>
      <rPr>
        <sz val="7"/>
        <color rgb="FF000000"/>
        <rFont val="Arial"/>
        <family val="2"/>
      </rPr>
      <t xml:space="preserve">201220100 Rückstellungen für eingetretene, noch nicht ausbezahlte Versicherungsleistungen (Nicht-Leben); direktes Geschäft: Brutto </t>
    </r>
  </si>
  <si>
    <r>
      <rPr>
        <sz val="7"/>
        <color rgb="FF000000"/>
        <rFont val="Arial"/>
        <family val="2"/>
      </rPr>
      <t>ADC047 Aufteilung der Schadenrückstellungen</t>
    </r>
  </si>
  <si>
    <r>
      <rPr>
        <sz val="7"/>
        <color rgb="FF000000"/>
        <rFont val="Arial"/>
        <family val="2"/>
      </rPr>
      <t>ADI2000 IBNR</t>
    </r>
  </si>
  <si>
    <r>
      <rPr>
        <sz val="7"/>
        <color rgb="FF000000"/>
        <rFont val="Arial"/>
        <family val="2"/>
      </rPr>
      <t>ADI2040 Case Reserves</t>
    </r>
  </si>
  <si>
    <r>
      <rPr>
        <sz val="7"/>
        <color rgb="FF000000"/>
        <rFont val="Arial"/>
        <family val="2"/>
      </rPr>
      <t>ADI2050 ULAE</t>
    </r>
  </si>
  <si>
    <r>
      <rPr>
        <sz val="7"/>
        <color rgb="FF000000"/>
        <rFont val="Arial"/>
        <family val="2"/>
      </rPr>
      <t xml:space="preserve">201220200 Rückstellungen für eingetretene, noch nicht ausbezahlte Versicherungsleistungen (Nicht-Leben); indirektes Geschäft: Brutto </t>
    </r>
  </si>
  <si>
    <r>
      <rPr>
        <sz val="7"/>
        <color rgb="FF000000"/>
        <rFont val="Arial"/>
        <family val="2"/>
      </rPr>
      <t>201230000 Sicherheits- und Schwankungsrückstellungen (Nicht-Leben): Brutto</t>
    </r>
  </si>
  <si>
    <r>
      <rPr>
        <sz val="7"/>
        <color rgb="FF000000"/>
        <rFont val="Arial"/>
        <family val="2"/>
      </rPr>
      <t>201230100 Sicherheits- und Schwankungsrückstellungen (Nicht-Leben); direktes Geschäft: Brutto</t>
    </r>
  </si>
  <si>
    <r>
      <rPr>
        <sz val="7"/>
        <color rgb="FF000000"/>
        <rFont val="Arial"/>
        <family val="2"/>
      </rPr>
      <t>ADC062 Aufteilung nach Art der Rückstellungen</t>
    </r>
  </si>
  <si>
    <r>
      <rPr>
        <sz val="7"/>
        <color rgb="FF000000"/>
        <rFont val="Arial"/>
        <family val="2"/>
      </rPr>
      <t>ADI3030 Schwankungsrückstellungen in der Kreditversicherung</t>
    </r>
  </si>
  <si>
    <r>
      <rPr>
        <sz val="7"/>
        <color rgb="FF000000"/>
        <rFont val="Arial"/>
        <family val="2"/>
      </rPr>
      <t>ADI3040 Restliche Sicherheits- und Schwankungsrückstellungen</t>
    </r>
  </si>
  <si>
    <r>
      <rPr>
        <sz val="7"/>
        <color rgb="FF000000"/>
        <rFont val="Arial"/>
        <family val="2"/>
      </rPr>
      <t>201230200 Rückstellungen für Schwankungsrisiken bei Produkten für die Krankenversicherung; direktes Geschäft: Brutto</t>
    </r>
  </si>
  <si>
    <r>
      <rPr>
        <sz val="7"/>
        <color rgb="FF000000"/>
        <rFont val="Arial"/>
        <family val="2"/>
      </rPr>
      <t>201230300 Sicherheits- und Schwankungsrückstellungen (Nicht-Leben); indirektes Geschäft: Brutto</t>
    </r>
  </si>
  <si>
    <r>
      <rPr>
        <sz val="7"/>
        <color rgb="FF000000"/>
        <rFont val="Arial"/>
        <family val="2"/>
      </rPr>
      <t>201240000 Übrige versicherungstechnische Rückstellungen (Nicht-Leben): Brutto</t>
    </r>
  </si>
  <si>
    <r>
      <rPr>
        <sz val="7"/>
        <color rgb="FF000000"/>
        <rFont val="Arial"/>
        <family val="2"/>
      </rPr>
      <t>201241000 Übrige versicherungstechnische Rückstellungen (Nicht-Leben); direktes Geschäft: Brutto</t>
    </r>
  </si>
  <si>
    <r>
      <rPr>
        <sz val="7"/>
        <color rgb="FF000000"/>
        <rFont val="Arial"/>
        <family val="2"/>
      </rPr>
      <t>201241100 Alterungsrückstellungen (Nicht-Leben): Brutto</t>
    </r>
  </si>
  <si>
    <r>
      <rPr>
        <sz val="7"/>
        <color rgb="FF000000"/>
        <rFont val="Arial"/>
        <family val="2"/>
      </rPr>
      <t>201241200 Versicherungstechnische Rückstellungen für Renten (Nicht-Leben); direktes Geschäft: Brutto</t>
    </r>
  </si>
  <si>
    <r>
      <rPr>
        <sz val="7"/>
        <color rgb="FF000000"/>
        <rFont val="Arial"/>
        <family val="2"/>
      </rPr>
      <t>ADI3050 Rückstellungen für Änderungen Rechnungsgrundlagen (Art. 90 Abs. 3 UVG)</t>
    </r>
  </si>
  <si>
    <r>
      <rPr>
        <sz val="7"/>
        <color rgb="FF000000"/>
        <rFont val="Arial"/>
        <family val="2"/>
      </rPr>
      <t>201241300 Sonstige versicherungstechnische Rückstellungen (Nicht-Leben); direktes Geschäft: Brutto</t>
    </r>
  </si>
  <si>
    <r>
      <rPr>
        <sz val="7"/>
        <color rgb="FF000000"/>
        <rFont val="Arial"/>
        <family val="2"/>
      </rPr>
      <t>201242000 Übrige versicherungstechnische Rückstellungen (Nicht-Leben); indirektes Geschäft: Brutto</t>
    </r>
  </si>
  <si>
    <r>
      <rPr>
        <sz val="7"/>
        <color rgb="FF000000"/>
        <rFont val="Arial"/>
        <family val="2"/>
      </rPr>
      <t>201242100 Versicherungstechnische Rückstellungen für Renten (Nicht-Leben); indirektes Geschäft: Brutto</t>
    </r>
  </si>
  <si>
    <r>
      <rPr>
        <sz val="7"/>
        <color rgb="FF000000"/>
        <rFont val="Arial"/>
        <family val="2"/>
      </rPr>
      <t>201242200 Sonstige versicherungstechnische Rückstellungen (Nicht-Leben); indirektes Geschäft: Brutto</t>
    </r>
  </si>
  <si>
    <r>
      <rPr>
        <sz val="7"/>
        <color rgb="FF000000"/>
        <rFont val="Arial"/>
        <family val="2"/>
      </rPr>
      <t>201250100 Rückstellungen für vertragliche Überschussbeteiligungen (Nicht-Leben): Brutto</t>
    </r>
  </si>
  <si>
    <r>
      <rPr>
        <sz val="7"/>
        <color rgb="FF000000"/>
        <rFont val="Arial"/>
        <family val="2"/>
      </rPr>
      <t>201260100 Rückstellungen für Überschussfonds (Nicht-Leben): Brutto</t>
    </r>
  </si>
  <si>
    <r>
      <rPr>
        <sz val="7"/>
        <color rgb="FF000000"/>
        <rFont val="Arial"/>
        <family val="2"/>
      </rPr>
      <t>202000000 Versicherungstechnische Rückstellungen für anteilgebundene Lebensversicherung: Brutto</t>
    </r>
  </si>
  <si>
    <r>
      <rPr>
        <sz val="7"/>
        <color rgb="FF000000"/>
        <rFont val="Arial"/>
        <family val="2"/>
      </rPr>
      <t>202020000 Versicherungstechnische Rückstellungen für anteilgebundene Lebensversicherung; indirektes Geschäft: Brutto</t>
    </r>
  </si>
  <si>
    <r>
      <rPr>
        <sz val="7"/>
        <color rgb="FF000000"/>
        <rFont val="Arial"/>
        <family val="2"/>
      </rPr>
      <t>202020000BE Versicherungstechnische Rückstellungen für anteilgebundene Lebensversicherung: indirektes Geschäft: Brutto - Bestmöglicher Schätzwert</t>
    </r>
  </si>
  <si>
    <r>
      <rPr>
        <sz val="7"/>
        <color rgb="FF000000"/>
        <rFont val="Arial"/>
        <family val="2"/>
      </rPr>
      <t>202100000 Prämienüberträge für anteilgebundene Lebensversicherung: Brutto</t>
    </r>
  </si>
  <si>
    <r>
      <rPr>
        <sz val="7"/>
        <color rgb="FF000000"/>
        <rFont val="Arial"/>
        <family val="2"/>
      </rPr>
      <t>202100200 Prämienüberträge für anteilgebundene Lebensversicherung; indirektes Geschäft: Brutto</t>
    </r>
  </si>
  <si>
    <r>
      <rPr>
        <sz val="7"/>
        <color rgb="FF000000"/>
        <rFont val="Arial"/>
        <family val="2"/>
      </rPr>
      <t>ADC1RA Aufteilung nach Arten der anteilgebundenen Lebensversicherung</t>
    </r>
  </si>
  <si>
    <r>
      <rPr>
        <sz val="7"/>
        <color rgb="FF000000"/>
        <rFont val="Arial"/>
        <family val="2"/>
      </rPr>
      <t>ADILR02000 RE: Anteilgebundene Lebensversicherung (A2); (FB)</t>
    </r>
  </si>
  <si>
    <r>
      <rPr>
        <sz val="7"/>
        <color rgb="FF000000"/>
        <rFont val="Arial"/>
        <family val="2"/>
      </rPr>
      <t>ADILR02700 RE: An Fondsanteile und interne Anlagebestände gebundene Versicherung, mit Garantien (A2.2, A2.5); (CH)</t>
    </r>
  </si>
  <si>
    <r>
      <rPr>
        <sz val="7"/>
        <color rgb="FF000000"/>
        <rFont val="Arial"/>
        <family val="2"/>
      </rPr>
      <t>ADILR02800 RE: An Fondsanteile und interne Anlagebestände gebundene Versicherung, sonstige (A2.1, A2.3, A2.4, A2.6, A6.1, A6.2); (CH)</t>
    </r>
  </si>
  <si>
    <r>
      <rPr>
        <sz val="7"/>
        <color rgb="FF000000"/>
        <rFont val="Arial"/>
        <family val="2"/>
      </rPr>
      <t>202200000 Deckungskapital für anteilgebundene Lebensversicherungen: Brutto</t>
    </r>
  </si>
  <si>
    <r>
      <rPr>
        <sz val="7"/>
        <color rgb="FF000000"/>
        <rFont val="Arial"/>
        <family val="2"/>
      </rPr>
      <t>202200200 Deckungskapital für anteilgebundene Lebensversicherungen; indirektes Geschäft: Brutto</t>
    </r>
  </si>
  <si>
    <r>
      <rPr>
        <sz val="7"/>
        <color rgb="FF000000"/>
        <rFont val="Arial"/>
        <family val="2"/>
      </rPr>
      <t>202300000 Rückstellungen für eingetretene, noch nicht ausbezahlte Versicherungsleistungen für anteilgebundene Lebensversicherungen: Brutto</t>
    </r>
  </si>
  <si>
    <r>
      <rPr>
        <sz val="7"/>
        <color rgb="FF000000"/>
        <rFont val="Arial"/>
        <family val="2"/>
      </rPr>
      <t>202300200 Rückstellungen für eingetretene, noch nicht ausbezahlte Versicherungsleistungen für anteilgebundene Lebensversicherungen: indirektes Geschäft: Brutto</t>
    </r>
  </si>
  <si>
    <r>
      <rPr>
        <sz val="7"/>
        <color rgb="FF000000"/>
        <rFont val="Arial"/>
        <family val="2"/>
      </rPr>
      <t>202400000 Schwankungsrückstellungen für anteilgebundene Lebensversicherungen: Brutto</t>
    </r>
  </si>
  <si>
    <r>
      <rPr>
        <sz val="7"/>
        <color rgb="FF000000"/>
        <rFont val="Arial"/>
        <family val="2"/>
      </rPr>
      <t>202400200 Schwankungsrückstellungen für anteilgebundene Lebensversicherungen; indirektes Geschäft: Brutto</t>
    </r>
  </si>
  <si>
    <r>
      <rPr>
        <sz val="7"/>
        <color rgb="FF000000"/>
        <rFont val="Arial"/>
        <family val="2"/>
      </rPr>
      <t>202500200 Übrige versicherungstechnische Rückstellungen für anteilgebundene Lebensversicherungen; indirektes Geschäft: Brutto</t>
    </r>
  </si>
  <si>
    <r>
      <rPr>
        <sz val="7"/>
        <color rgb="FF000000"/>
        <rFont val="Arial"/>
        <family val="2"/>
      </rPr>
      <t>203000000 Nichtversicherungstechnische Rückstellungen</t>
    </r>
  </si>
  <si>
    <r>
      <rPr>
        <sz val="7"/>
        <color rgb="FF000000"/>
        <rFont val="Arial"/>
        <family val="2"/>
      </rPr>
      <t>203000100 Rückstellungen für Prämienrückvergütungen</t>
    </r>
  </si>
  <si>
    <r>
      <rPr>
        <sz val="7"/>
        <color rgb="FF000000"/>
        <rFont val="Arial"/>
        <family val="2"/>
      </rPr>
      <t>203000200 Rückstellungen für Personalvorsorge</t>
    </r>
  </si>
  <si>
    <r>
      <rPr>
        <sz val="7"/>
        <color rgb="FF000000"/>
        <rFont val="Arial"/>
        <family val="2"/>
      </rPr>
      <t xml:space="preserve">203000300 Rückstellungen für weitere Risiken des Versicherungsbetriebs in der Krankenversicherung </t>
    </r>
  </si>
  <si>
    <r>
      <rPr>
        <sz val="7"/>
        <color rgb="FF000000"/>
        <rFont val="Arial"/>
        <family val="2"/>
      </rPr>
      <t>203100000 Finanzielle Rückstellungen</t>
    </r>
  </si>
  <si>
    <r>
      <rPr>
        <sz val="7"/>
        <color rgb="FF000000"/>
        <rFont val="Arial"/>
        <family val="2"/>
      </rPr>
      <t>203100100 Finanzielle Rückstellungen: Kursschwankungsrückstelllungen Währungen</t>
    </r>
  </si>
  <si>
    <r>
      <rPr>
        <sz val="7"/>
        <color rgb="FF000000"/>
        <rFont val="Arial"/>
        <family val="2"/>
      </rPr>
      <t>203100200 Finanzielle Rückstellungen: Kursschwankungsrückstelllungen Kapitalanlagen</t>
    </r>
  </si>
  <si>
    <r>
      <rPr>
        <sz val="7"/>
        <color rgb="FF000000"/>
        <rFont val="Arial"/>
        <family val="2"/>
      </rPr>
      <t xml:space="preserve">203100300 Sonstige Rückstellungen </t>
    </r>
  </si>
  <si>
    <r>
      <rPr>
        <sz val="7"/>
        <color rgb="FF000000"/>
        <rFont val="Arial"/>
        <family val="2"/>
      </rPr>
      <t>204000000 Verzinsliche Verbindlichkeiten</t>
    </r>
  </si>
  <si>
    <r>
      <rPr>
        <sz val="7"/>
        <color rgb="FF000000"/>
        <rFont val="Arial"/>
        <family val="2"/>
      </rPr>
      <t>205000000 Verbindlichkeiten aus derivativen Finanzinstrumenten</t>
    </r>
  </si>
  <si>
    <r>
      <rPr>
        <sz val="7"/>
        <color rgb="FF000000"/>
        <rFont val="Arial"/>
        <family val="2"/>
      </rPr>
      <t>205000100 Zinsrisikobezogene Instrumente</t>
    </r>
  </si>
  <si>
    <r>
      <rPr>
        <sz val="7"/>
        <color rgb="FF000000"/>
        <rFont val="Arial"/>
        <family val="2"/>
      </rPr>
      <t>205000200 Währungsrisikobezogene Instrumente</t>
    </r>
  </si>
  <si>
    <r>
      <rPr>
        <sz val="7"/>
        <color rgb="FF000000"/>
        <rFont val="Arial"/>
        <family val="2"/>
      </rPr>
      <t>205000300 Marktrisikobezogene Instrumente</t>
    </r>
  </si>
  <si>
    <r>
      <rPr>
        <sz val="7"/>
        <color rgb="FF000000"/>
        <rFont val="Arial"/>
        <family val="2"/>
      </rPr>
      <t>205000400 Kreditrisikobezogene Instrumente</t>
    </r>
  </si>
  <si>
    <r>
      <rPr>
        <sz val="7"/>
        <color rgb="FF000000"/>
        <rFont val="Arial"/>
        <family val="2"/>
      </rPr>
      <t>205000500 Versicherungsrisikobezogene Instrumente</t>
    </r>
  </si>
  <si>
    <r>
      <rPr>
        <sz val="7"/>
        <color rgb="FF000000"/>
        <rFont val="Arial"/>
        <family val="2"/>
      </rPr>
      <t>205000600 Übrige derivative Instrumente</t>
    </r>
  </si>
  <si>
    <r>
      <rPr>
        <sz val="7"/>
        <color rgb="FF000000"/>
        <rFont val="Arial"/>
        <family val="2"/>
      </rPr>
      <t>206000000 Depotverbindlichkeiten aus abgegebener Rückversicherung</t>
    </r>
  </si>
  <si>
    <r>
      <rPr>
        <sz val="7"/>
        <color rgb="FF000000"/>
        <rFont val="Arial"/>
        <family val="2"/>
      </rPr>
      <t>207000000 Verbindlichkeiten aus dem Versicherungsgeschäft</t>
    </r>
  </si>
  <si>
    <r>
      <rPr>
        <sz val="7"/>
        <color rgb="FF000000"/>
        <rFont val="Arial"/>
        <family val="2"/>
      </rPr>
      <t>207300100 Sonstige Verbindlichkeiten aus Versicherungs- und Rückversicherungstätigkeit</t>
    </r>
  </si>
  <si>
    <r>
      <rPr>
        <sz val="7"/>
        <color rgb="FF000000"/>
        <rFont val="Arial"/>
        <family val="2"/>
      </rPr>
      <t>207300200 Sonstige Depotverbindlichkeiten</t>
    </r>
  </si>
  <si>
    <r>
      <rPr>
        <sz val="7"/>
        <color rgb="FF000000"/>
        <rFont val="Arial"/>
        <family val="2"/>
      </rPr>
      <t>207100000 Verbindlichkeiten gegenüber Versicherungsnehmern, Agenten und Vermittler</t>
    </r>
  </si>
  <si>
    <r>
      <rPr>
        <sz val="7"/>
        <color rgb="FF000000"/>
        <rFont val="Arial"/>
        <family val="2"/>
      </rPr>
      <t>207100100 Verbindlichkeiten gegenüber Versicherungsnehmern</t>
    </r>
  </si>
  <si>
    <r>
      <rPr>
        <sz val="7"/>
        <color rgb="FF000000"/>
        <rFont val="Arial"/>
        <family val="2"/>
      </rPr>
      <t>207100200 Vorausbezahlte Prämien von Versicherungsnehmern</t>
    </r>
  </si>
  <si>
    <r>
      <rPr>
        <sz val="7"/>
        <color rgb="FF000000"/>
        <rFont val="Arial"/>
        <family val="2"/>
      </rPr>
      <t xml:space="preserve">207100300 Verbindlichkeiten gegenüber Agenten und Vermittler </t>
    </r>
  </si>
  <si>
    <r>
      <rPr>
        <sz val="7"/>
        <color rgb="FF000000"/>
        <rFont val="Arial"/>
        <family val="2"/>
      </rPr>
      <t>207200000 Verbindlichkeiten gegenüber Versicherungs- und Rückversicherungsgesellschaften</t>
    </r>
  </si>
  <si>
    <r>
      <rPr>
        <sz val="7"/>
        <color rgb="FF000000"/>
        <rFont val="Arial"/>
        <family val="2"/>
      </rPr>
      <t>207200200 Verbindlichkeiten gegenüber Rückversicherungsgesellschaften: Übernommene</t>
    </r>
  </si>
  <si>
    <r>
      <rPr>
        <sz val="7"/>
        <color rgb="FF000000"/>
        <rFont val="Arial"/>
        <family val="2"/>
      </rPr>
      <t>207200300 Verbindlichkeiten gegenüber Versicherungsgesellschaften: Übrige</t>
    </r>
  </si>
  <si>
    <r>
      <rPr>
        <sz val="7"/>
        <color rgb="FF000000"/>
        <rFont val="Arial"/>
        <family val="2"/>
      </rPr>
      <t>207200400 Vorausbezahlte Prämien von Versicherungsgesellschaften</t>
    </r>
  </si>
  <si>
    <r>
      <rPr>
        <sz val="7"/>
        <color rgb="FF000000"/>
        <rFont val="Arial"/>
        <family val="2"/>
      </rPr>
      <t>208000000 Sonstige Passiven</t>
    </r>
  </si>
  <si>
    <r>
      <rPr>
        <sz val="7"/>
        <color rgb="FF000000"/>
        <rFont val="Arial"/>
        <family val="2"/>
      </rPr>
      <t>208000100 Sonstige Verbindlichkeiten</t>
    </r>
  </si>
  <si>
    <r>
      <rPr>
        <sz val="7"/>
        <color rgb="FF000000"/>
        <rFont val="Arial"/>
        <family val="2"/>
      </rPr>
      <t>208000200 Verbindlichkeiten aus Kapitalanlagetätigkeit</t>
    </r>
  </si>
  <si>
    <r>
      <rPr>
        <sz val="7"/>
        <color rgb="FF000000"/>
        <rFont val="Arial"/>
        <family val="2"/>
      </rPr>
      <t>208000300 Steuerverbindlichkeiten</t>
    </r>
  </si>
  <si>
    <r>
      <rPr>
        <sz val="7"/>
        <color rgb="FF000000"/>
        <rFont val="Arial"/>
        <family val="2"/>
      </rPr>
      <t>208000400 Übrige Passiven</t>
    </r>
  </si>
  <si>
    <r>
      <rPr>
        <sz val="7"/>
        <color rgb="FF000000"/>
        <rFont val="Arial"/>
        <family val="2"/>
      </rPr>
      <t>209000100 Abgegrenzte Prämien</t>
    </r>
  </si>
  <si>
    <r>
      <rPr>
        <sz val="7"/>
        <color rgb="FF000000"/>
        <rFont val="Arial"/>
        <family val="2"/>
      </rPr>
      <t>209000200 Abgegrenzte Zinsen und Mieten</t>
    </r>
  </si>
  <si>
    <r>
      <rPr>
        <sz val="7"/>
        <color rgb="FF000000"/>
        <rFont val="Arial"/>
        <family val="2"/>
      </rPr>
      <t>209000300 Abgegrenzte Steuern</t>
    </r>
  </si>
  <si>
    <r>
      <rPr>
        <sz val="7"/>
        <color rgb="FF000000"/>
        <rFont val="Arial"/>
        <family val="2"/>
      </rPr>
      <t>209000500 Sonstige Rechnungsabgrenzungsposten</t>
    </r>
  </si>
  <si>
    <r>
      <rPr>
        <sz val="7"/>
        <color rgb="FF000000"/>
        <rFont val="Arial"/>
        <family val="2"/>
      </rPr>
      <t>210000000 Nachrangige Verbindlichkeiten</t>
    </r>
  </si>
  <si>
    <r>
      <rPr>
        <sz val="7"/>
        <color rgb="FF000000"/>
        <rFont val="Arial"/>
        <family val="2"/>
      </rPr>
      <t>210000100 Unbefristete Anleihen und Darlehen mit Eigenkapitalcharakter</t>
    </r>
  </si>
  <si>
    <r>
      <rPr>
        <sz val="7"/>
        <color rgb="FF000000"/>
        <rFont val="Arial"/>
        <family val="2"/>
      </rPr>
      <t>210000200 Unbefristete sonstige Verbindlichkeiten mit Eigenkapitalcharakter</t>
    </r>
  </si>
  <si>
    <r>
      <rPr>
        <sz val="7"/>
        <color rgb="FF000000"/>
        <rFont val="Arial"/>
        <family val="2"/>
      </rPr>
      <t>210000300 Anleihen, Darlehen und sonstige Verbindlichkeiten, die zwingend in Eigenkapital gewandelt werden müssen</t>
    </r>
  </si>
  <si>
    <r>
      <rPr>
        <sz val="7"/>
        <color rgb="FF000000"/>
        <rFont val="Arial"/>
        <family val="2"/>
      </rPr>
      <t>210000400 Anleihen und Darlehen mit Eigenkapitalcharakter mit fester Laufzeit</t>
    </r>
  </si>
  <si>
    <r>
      <rPr>
        <sz val="7"/>
        <color rgb="FF000000"/>
        <rFont val="Arial"/>
        <family val="2"/>
      </rPr>
      <t>210000500 Sonstige Verbindlichkeiten mit Eigenkapitalcharakter mit fester Laufzeit</t>
    </r>
  </si>
  <si>
    <r>
      <rPr>
        <sz val="7"/>
        <color rgb="FF000000"/>
        <rFont val="Arial"/>
        <family val="2"/>
      </rPr>
      <t>211000000 Total Fremdkapital</t>
    </r>
  </si>
  <si>
    <r>
      <rPr>
        <sz val="7"/>
        <color rgb="FF000000"/>
        <rFont val="Arial"/>
        <family val="2"/>
      </rPr>
      <t>212000000 Gesellschaftskapital</t>
    </r>
  </si>
  <si>
    <r>
      <rPr>
        <sz val="7"/>
        <color rgb="FF000000"/>
        <rFont val="Arial"/>
        <family val="2"/>
      </rPr>
      <t>212000100 Einbezahltes Aktienkapital</t>
    </r>
  </si>
  <si>
    <r>
      <rPr>
        <sz val="7"/>
        <color rgb="FF000000"/>
        <rFont val="Arial"/>
        <family val="2"/>
      </rPr>
      <t>212000110 Minderheitsanteile</t>
    </r>
  </si>
  <si>
    <r>
      <rPr>
        <sz val="7"/>
        <color rgb="FF000000"/>
        <rFont val="Arial"/>
        <family val="2"/>
      </rPr>
      <t>212000200 Einbezahltes Genossenschaftskapital</t>
    </r>
  </si>
  <si>
    <r>
      <rPr>
        <sz val="7"/>
        <color rgb="FF000000"/>
        <rFont val="Arial"/>
        <family val="2"/>
      </rPr>
      <t>212000300 Mindestkapital nach Art. 8 VAG (bei Genossenschaften ohne Genossenschaftskapital)</t>
    </r>
  </si>
  <si>
    <r>
      <rPr>
        <sz val="7"/>
        <color rgb="FF000000"/>
        <rFont val="Arial"/>
        <family val="2"/>
      </rPr>
      <t>212000400 Partizipationskapital</t>
    </r>
  </si>
  <si>
    <r>
      <rPr>
        <sz val="7"/>
        <color rgb="FF000000"/>
        <rFont val="Arial"/>
        <family val="2"/>
      </rPr>
      <t>213000000 Gesetzliche Kapitalreserven</t>
    </r>
  </si>
  <si>
    <r>
      <rPr>
        <sz val="7"/>
        <color rgb="FF000000"/>
        <rFont val="Arial"/>
        <family val="2"/>
      </rPr>
      <t>213000100 Gesetzliche Reserve aus Kapitaleinlagen</t>
    </r>
  </si>
  <si>
    <r>
      <rPr>
        <sz val="7"/>
        <color rgb="FF000000"/>
        <rFont val="Arial"/>
        <family val="2"/>
      </rPr>
      <t>213000300 Organisationsfonds (VAG)</t>
    </r>
  </si>
  <si>
    <r>
      <rPr>
        <sz val="7"/>
        <color rgb="FF000000"/>
        <rFont val="Arial"/>
        <family val="2"/>
      </rPr>
      <t>213000400 Emissionsagios</t>
    </r>
  </si>
  <si>
    <r>
      <rPr>
        <sz val="7"/>
        <color rgb="FF000000"/>
        <rFont val="Arial"/>
        <family val="2"/>
      </rPr>
      <t>213000500 Sonstige gesetzliche Kapitalreserven</t>
    </r>
  </si>
  <si>
    <r>
      <rPr>
        <sz val="7"/>
        <color rgb="FF000000"/>
        <rFont val="Arial"/>
        <family val="2"/>
      </rPr>
      <t>214000000 Gesetzliche Gewinnreserven</t>
    </r>
  </si>
  <si>
    <r>
      <rPr>
        <sz val="7"/>
        <color rgb="FF000000"/>
        <rFont val="Arial"/>
        <family val="2"/>
      </rPr>
      <t>214000100 Allgemeine gesetzliche Gewinnreserven</t>
    </r>
  </si>
  <si>
    <r>
      <rPr>
        <sz val="7"/>
        <color rgb="FF000000"/>
        <rFont val="Arial"/>
        <family val="2"/>
      </rPr>
      <t>214000200 Aufwertungsreserven</t>
    </r>
  </si>
  <si>
    <r>
      <rPr>
        <sz val="7"/>
        <color rgb="FF000000"/>
        <rFont val="Arial"/>
        <family val="2"/>
      </rPr>
      <t>214000300 Reserve für indirekt gehaltene eigene Anteile</t>
    </r>
  </si>
  <si>
    <r>
      <rPr>
        <sz val="7"/>
        <color rgb="FF000000"/>
        <rFont val="Arial"/>
        <family val="2"/>
      </rPr>
      <t>215000000 Freiwillige Gewinnreserven oder kumulierte Verluste als Minusposten</t>
    </r>
  </si>
  <si>
    <r>
      <rPr>
        <sz val="7"/>
        <color rgb="FF000000"/>
        <rFont val="Arial"/>
        <family val="2"/>
      </rPr>
      <t>215000100 Statutarische Gewinnreserven</t>
    </r>
  </si>
  <si>
    <r>
      <rPr>
        <sz val="7"/>
        <color rgb="FF000000"/>
        <rFont val="Arial"/>
        <family val="2"/>
      </rPr>
      <t>215000200 Freiwillige Reserven</t>
    </r>
  </si>
  <si>
    <r>
      <rPr>
        <sz val="7"/>
        <color rgb="FF000000"/>
        <rFont val="Arial"/>
        <family val="2"/>
      </rPr>
      <t>215100000 Bilanzgewinn/-verlust</t>
    </r>
  </si>
  <si>
    <r>
      <rPr>
        <sz val="7"/>
        <color rgb="FF000000"/>
        <rFont val="Arial"/>
        <family val="2"/>
      </rPr>
      <t>215100100 Gewinnvortrag oder Verlustvortrag</t>
    </r>
  </si>
  <si>
    <r>
      <rPr>
        <sz val="7"/>
        <color rgb="FF000000"/>
        <rFont val="Arial"/>
        <family val="2"/>
      </rPr>
      <t>215100200 Jahresgewinn oder Jahresverlust</t>
    </r>
  </si>
  <si>
    <r>
      <rPr>
        <sz val="7"/>
        <color rgb="FF000000"/>
        <rFont val="Arial"/>
        <family val="2"/>
      </rPr>
      <t>216000000 Eigene Kapitalanteile als Minusposten</t>
    </r>
  </si>
  <si>
    <r>
      <rPr>
        <sz val="7"/>
        <color rgb="FF000000"/>
        <rFont val="Arial"/>
        <family val="2"/>
      </rPr>
      <t>217000000 Total Eigenkapital</t>
    </r>
  </si>
  <si>
    <r>
      <rPr>
        <sz val="7"/>
        <color rgb="FF000000"/>
        <rFont val="Arial"/>
        <family val="2"/>
      </rPr>
      <t>217900000 Verbindungskonto mit Hauptgesellschaft (nur für ausländische Niederlassungen in der Schweiz)</t>
    </r>
  </si>
  <si>
    <r>
      <rPr>
        <sz val="7"/>
        <color rgb="FF000000"/>
        <rFont val="Arial"/>
        <family val="2"/>
      </rPr>
      <t>300000000 Versicherungstechnisches Ergebnis</t>
    </r>
  </si>
  <si>
    <r>
      <rPr>
        <sz val="7"/>
        <color rgb="FF000000"/>
        <rFont val="Arial"/>
        <family val="2"/>
      </rPr>
      <t>301000000 Gebuchte Prämien: Brutto</t>
    </r>
  </si>
  <si>
    <r>
      <rPr>
        <sz val="7"/>
        <color rgb="FF000000"/>
        <rFont val="Arial"/>
        <family val="2"/>
      </rPr>
      <t>301100000 Gebuchte Prämien (Leben): Brutto</t>
    </r>
  </si>
  <si>
    <r>
      <rPr>
        <sz val="7"/>
        <color rgb="FF000000"/>
        <rFont val="Arial"/>
        <family val="2"/>
      </rPr>
      <t>301120100 Gebuchte Prämien (Leben); indirektes Geschäft: Brutto</t>
    </r>
  </si>
  <si>
    <r>
      <rPr>
        <sz val="7"/>
        <color rgb="FF000000"/>
        <rFont val="Arial"/>
        <family val="2"/>
      </rPr>
      <t>301110000 Gebuchte Prämien (Leben); direktes Geschäft: Brutto</t>
    </r>
  </si>
  <si>
    <r>
      <rPr>
        <sz val="7"/>
        <color rgb="FF000000"/>
        <rFont val="Arial"/>
        <family val="2"/>
      </rPr>
      <t>301200000 Gebuchte Prämien für anteilgebundene Lebensversicherung: Brutto</t>
    </r>
  </si>
  <si>
    <r>
      <rPr>
        <sz val="7"/>
        <color rgb="FF000000"/>
        <rFont val="Arial"/>
        <family val="2"/>
      </rPr>
      <t>301220100 Gebuchte Prämien für anteilgebundene Lebensversicherung; indirektes Geschäft: Brutto</t>
    </r>
  </si>
  <si>
    <r>
      <rPr>
        <sz val="7"/>
        <color rgb="FF000000"/>
        <rFont val="Arial"/>
        <family val="2"/>
      </rPr>
      <t>301210000 Gebuchte Prämien für anteilgebundene Lebensversicherung; direktes Geschäft: Brutto</t>
    </r>
  </si>
  <si>
    <r>
      <rPr>
        <sz val="7"/>
        <color rgb="FF000000"/>
        <rFont val="Arial"/>
        <family val="2"/>
      </rPr>
      <t>301300000 Gebuchte Prämien (Nicht-Leben): Brutto</t>
    </r>
  </si>
  <si>
    <r>
      <rPr>
        <sz val="7"/>
        <color rgb="FF000000"/>
        <rFont val="Arial"/>
        <family val="2"/>
      </rPr>
      <t>301300100 Gebuchte Prämien (Nicht-Leben); direktes Geschäft: Brutto</t>
    </r>
  </si>
  <si>
    <r>
      <rPr>
        <sz val="7"/>
        <color rgb="FF000000"/>
        <rFont val="Arial"/>
        <family val="2"/>
      </rPr>
      <t>301300200 Gebuchte Prämien (Nicht-Leben); indirektes Geschäft: Brutto</t>
    </r>
  </si>
  <si>
    <r>
      <rPr>
        <sz val="7"/>
        <color rgb="FF000000"/>
        <rFont val="Arial"/>
        <family val="2"/>
      </rPr>
      <t>302000000 Gebuchte Prämien: Anteil der Rückversicherer</t>
    </r>
  </si>
  <si>
    <r>
      <rPr>
        <sz val="7"/>
        <color rgb="FF000000"/>
        <rFont val="Arial"/>
        <family val="2"/>
      </rPr>
      <t>302100000 Gebuchte Prämien (Leben): Anteil der Rückversicherer</t>
    </r>
  </si>
  <si>
    <r>
      <rPr>
        <sz val="7"/>
        <color rgb="FF000000"/>
        <rFont val="Arial"/>
        <family val="2"/>
      </rPr>
      <t>302100200 Gebuchte Prämien (Leben); indirektes Geschäft: Anteil der Retrozessionäre</t>
    </r>
  </si>
  <si>
    <r>
      <rPr>
        <sz val="7"/>
        <color rgb="FF000000"/>
        <rFont val="Arial"/>
        <family val="2"/>
      </rPr>
      <t>302200000 Gebuchte Prämien für anteilgebundene Lebensversicherung: Anteil der Rückversicherer</t>
    </r>
  </si>
  <si>
    <r>
      <rPr>
        <sz val="7"/>
        <color rgb="FF000000"/>
        <rFont val="Arial"/>
        <family val="2"/>
      </rPr>
      <t>302200200 Gebuchte Prämien für anteilgebundene Lebensversicherung; indirektes Geschäft: Anteil der Retrozessionäre</t>
    </r>
  </si>
  <si>
    <r>
      <rPr>
        <sz val="7"/>
        <color rgb="FF000000"/>
        <rFont val="Arial"/>
        <family val="2"/>
      </rPr>
      <t>302300000 Gebuchte Prämien (Nicht-Leben): Anteil der Rückversicherer</t>
    </r>
  </si>
  <si>
    <r>
      <rPr>
        <sz val="7"/>
        <color rgb="FF000000"/>
        <rFont val="Arial"/>
        <family val="2"/>
      </rPr>
      <t>302300100 Gebuchte Prämien (Nicht-Leben); direktes Geschäft: Anteil der Rückversicherer</t>
    </r>
  </si>
  <si>
    <r>
      <rPr>
        <sz val="7"/>
        <color rgb="FF000000"/>
        <rFont val="Arial"/>
        <family val="2"/>
      </rPr>
      <t>302300200 Gebuchte Prämien (Nicht-Leben); indirektes Geschäft: Anteil der Retrozessionäre</t>
    </r>
  </si>
  <si>
    <r>
      <rPr>
        <sz val="7"/>
        <color rgb="FF000000"/>
        <rFont val="Arial"/>
        <family val="2"/>
      </rPr>
      <t>303000000 Prämie für eigene Rechnung</t>
    </r>
  </si>
  <si>
    <r>
      <rPr>
        <sz val="7"/>
        <color rgb="FF000000"/>
        <rFont val="Arial"/>
        <family val="2"/>
      </rPr>
      <t>304000000 Veränderung der Prämienüberträge: Brutto</t>
    </r>
  </si>
  <si>
    <r>
      <rPr>
        <sz val="7"/>
        <color rgb="FF000000"/>
        <rFont val="Arial"/>
        <family val="2"/>
      </rPr>
      <t>304100000 Veränderung der Prämienüberträge (Leben): Brutto</t>
    </r>
  </si>
  <si>
    <r>
      <rPr>
        <sz val="7"/>
        <color rgb="FF000000"/>
        <rFont val="Arial"/>
        <family val="2"/>
      </rPr>
      <t>304100200 Veränderung der Prämienüberträge (Leben); indirektes Geschäft: Brutto</t>
    </r>
  </si>
  <si>
    <r>
      <rPr>
        <sz val="7"/>
        <color rgb="FF000000"/>
        <rFont val="Arial"/>
        <family val="2"/>
      </rPr>
      <t>304200000 Veränderung der Prämienüberträge für anteilgebundene Lebensversicherung: Brutto</t>
    </r>
  </si>
  <si>
    <r>
      <rPr>
        <sz val="7"/>
        <color rgb="FF000000"/>
        <rFont val="Arial"/>
        <family val="2"/>
      </rPr>
      <t>304200200 Veränderung der Prämienüberträge für anteilgebundene Lebensversicherung; indirektes Geschäft: Brutto</t>
    </r>
  </si>
  <si>
    <r>
      <rPr>
        <sz val="7"/>
        <color rgb="FF000000"/>
        <rFont val="Arial"/>
        <family val="2"/>
      </rPr>
      <t>304300000 Veränderung der Prämienüberträge (Nicht-Leben): Brutto</t>
    </r>
  </si>
  <si>
    <r>
      <rPr>
        <sz val="7"/>
        <color rgb="FF000000"/>
        <rFont val="Arial"/>
        <family val="2"/>
      </rPr>
      <t>304300100 Veränderung der Prämienüberträge (Nicht-Leben): direktes Geschäft</t>
    </r>
  </si>
  <si>
    <r>
      <rPr>
        <sz val="7"/>
        <color rgb="FF000000"/>
        <rFont val="Arial"/>
        <family val="2"/>
      </rPr>
      <t>304300200 Veränderung der Prämienüberträge (Nicht-Leben); indirektes Geschäft: Brutto</t>
    </r>
  </si>
  <si>
    <r>
      <rPr>
        <sz val="7"/>
        <color rgb="FF000000"/>
        <rFont val="Arial"/>
        <family val="2"/>
      </rPr>
      <t>305000000 Veränderung der Prämienüberträge: Anteil der Rückversicherer</t>
    </r>
  </si>
  <si>
    <r>
      <rPr>
        <sz val="7"/>
        <color rgb="FF000000"/>
        <rFont val="Arial"/>
        <family val="2"/>
      </rPr>
      <t>305100000 Veränderung der Prämienüberträge (Leben): Anteil der Rückversicherer</t>
    </r>
  </si>
  <si>
    <r>
      <rPr>
        <sz val="7"/>
        <color rgb="FF000000"/>
        <rFont val="Arial"/>
        <family val="2"/>
      </rPr>
      <t>305100200 Veränderung der Prämienüberträge (Leben); indirektes Geschäft: Anteil der Retrozessionäre</t>
    </r>
  </si>
  <si>
    <r>
      <rPr>
        <sz val="7"/>
        <color rgb="FF000000"/>
        <rFont val="Arial"/>
        <family val="2"/>
      </rPr>
      <t>305200000 Veränderung der Prämienüberträge für anteilgebundene Lebensversicherung: Anteil der Rückversicherer</t>
    </r>
  </si>
  <si>
    <r>
      <rPr>
        <sz val="7"/>
        <color rgb="FF000000"/>
        <rFont val="Arial"/>
        <family val="2"/>
      </rPr>
      <t>305200200 Veränderung der Prämienüberträge für anteilgebundene Lebensversicherung; indirektes Geschäft: Anteil der Retrozessionäre</t>
    </r>
  </si>
  <si>
    <r>
      <rPr>
        <sz val="7"/>
        <color rgb="FF000000"/>
        <rFont val="Arial"/>
        <family val="2"/>
      </rPr>
      <t>305300000 Veränderung der Prämienüberträge (Nicht-Leben): Anteil der Rückversicherer</t>
    </r>
  </si>
  <si>
    <r>
      <rPr>
        <sz val="7"/>
        <color rgb="FF000000"/>
        <rFont val="Arial"/>
        <family val="2"/>
      </rPr>
      <t>305300100 Veränderung der Prämienüberträge (Nicht-Leben); direktes Geschäft: Anteil der Rückversicherer</t>
    </r>
  </si>
  <si>
    <r>
      <rPr>
        <sz val="7"/>
        <color rgb="FF000000"/>
        <rFont val="Arial"/>
        <family val="2"/>
      </rPr>
      <t>305300200 Veränderung der Prämienüberträge (Nicht-Leben); indirektes Geschäft: Anteil der Retrozessionäre</t>
    </r>
  </si>
  <si>
    <r>
      <rPr>
        <sz val="7"/>
        <color rgb="FF000000"/>
        <rFont val="Arial"/>
        <family val="2"/>
      </rPr>
      <t>306000000 Verdiente Prämien für eigene Rechnung</t>
    </r>
  </si>
  <si>
    <r>
      <rPr>
        <sz val="7"/>
        <color rgb="FF000000"/>
        <rFont val="Arial"/>
        <family val="2"/>
      </rPr>
      <t>307000000 Sonstige Erträge aus dem Versicherungsgeschäft</t>
    </r>
  </si>
  <si>
    <r>
      <rPr>
        <sz val="7"/>
        <color rgb="FF000000"/>
        <rFont val="Arial"/>
        <family val="2"/>
      </rPr>
      <t>307000100 Belastete Zinsen auf versicherungstechnischen Guthaben (ohne Vorauszahlungen auf Policen)</t>
    </r>
  </si>
  <si>
    <r>
      <rPr>
        <sz val="7"/>
        <color rgb="FF000000"/>
        <rFont val="Arial"/>
        <family val="2"/>
      </rPr>
      <t>307000200 Wechselkursdifferenzen (Erträge) auf versicherungs-technischen Rückstellungen in Fremdwährung</t>
    </r>
  </si>
  <si>
    <r>
      <rPr>
        <sz val="7"/>
        <color rgb="FF000000"/>
        <rFont val="Arial"/>
        <family val="2"/>
      </rPr>
      <t>307000300 Andere  Erträge aus der Versicherungstätigkeit (inkl. Frontingsgeschäft)</t>
    </r>
  </si>
  <si>
    <r>
      <rPr>
        <sz val="7"/>
        <color rgb="FF000000"/>
        <rFont val="Arial"/>
        <family val="2"/>
      </rPr>
      <t>307000400 Sonstige Erträge aus dem Versicherungsgeschäft: Anteil der Rückversicherer</t>
    </r>
  </si>
  <si>
    <r>
      <rPr>
        <sz val="7"/>
        <color rgb="FF000000"/>
        <rFont val="Arial"/>
        <family val="2"/>
      </rPr>
      <t>308000000 Total Erträge aus dem versicherungstechnischen Geschäft</t>
    </r>
  </si>
  <si>
    <r>
      <rPr>
        <sz val="7"/>
        <color rgb="FF000000"/>
        <rFont val="Arial"/>
        <family val="2"/>
      </rPr>
      <t>309000000 Zahlungen für Versicherungsfälle: Brutto</t>
    </r>
  </si>
  <si>
    <r>
      <rPr>
        <sz val="7"/>
        <color rgb="FF000000"/>
        <rFont val="Arial"/>
        <family val="2"/>
      </rPr>
      <t>309100000 Zahlungen für Versicherungsfälle (Leben): Brutto</t>
    </r>
  </si>
  <si>
    <r>
      <rPr>
        <sz val="7"/>
        <color rgb="FF000000"/>
        <rFont val="Arial"/>
        <family val="2"/>
      </rPr>
      <t>309120000 Zahlungen für Versicherungsfälle (Leben); indirektes Geschäft: Brutto</t>
    </r>
  </si>
  <si>
    <r>
      <rPr>
        <sz val="7"/>
        <color rgb="FF000000"/>
        <rFont val="Arial"/>
        <family val="2"/>
      </rPr>
      <t>309200000 Zahlungen für Versicherungsfälle für anteilgebundene Lebensversicherung: Brutto</t>
    </r>
  </si>
  <si>
    <r>
      <rPr>
        <sz val="7"/>
        <color rgb="FF000000"/>
        <rFont val="Arial"/>
        <family val="2"/>
      </rPr>
      <t>309220000 Zahlungen für Versicherungsfälle für anteilgebundene Lebensversicherung; indirektes Geschäft: Brutto</t>
    </r>
  </si>
  <si>
    <r>
      <rPr>
        <sz val="7"/>
        <color rgb="FF000000"/>
        <rFont val="Arial"/>
        <family val="2"/>
      </rPr>
      <t>309300000 Zahlungen für Versicherungsfälle (Nicht-Leben): Brutto</t>
    </r>
  </si>
  <si>
    <r>
      <rPr>
        <sz val="7"/>
        <color rgb="FF000000"/>
        <rFont val="Arial"/>
        <family val="2"/>
      </rPr>
      <t>309300100 Zahlungen für Versicherungsfälle (Nicht-Leben); direktes Geschäft: Brutto</t>
    </r>
  </si>
  <si>
    <r>
      <rPr>
        <sz val="7"/>
        <color rgb="FF000000"/>
        <rFont val="Arial"/>
        <family val="2"/>
      </rPr>
      <t>ADC070 Aufteilung der Zahlungen</t>
    </r>
  </si>
  <si>
    <r>
      <rPr>
        <sz val="7"/>
        <color rgb="FF000000"/>
        <rFont val="Arial"/>
        <family val="2"/>
      </rPr>
      <t>ADI1220 Zahlungen für Renten</t>
    </r>
  </si>
  <si>
    <r>
      <rPr>
        <sz val="7"/>
        <color rgb="FF000000"/>
        <rFont val="Arial"/>
        <family val="2"/>
      </rPr>
      <t>ADI1230 Zahlungen für Schäden ohne Renten</t>
    </r>
  </si>
  <si>
    <r>
      <rPr>
        <sz val="7"/>
        <color rgb="FF000000"/>
        <rFont val="Arial"/>
        <family val="2"/>
      </rPr>
      <t>309300200 Zahlungen für Versicherungsfälle (Nicht-Leben); indirektes Geschäft: Brutto</t>
    </r>
  </si>
  <si>
    <r>
      <rPr>
        <sz val="7"/>
        <color rgb="FF000000"/>
        <rFont val="Arial"/>
        <family val="2"/>
      </rPr>
      <t>310000000 Zahlungen für Versicherungsfälle: Anteil der Rückversicherer</t>
    </r>
  </si>
  <si>
    <r>
      <rPr>
        <sz val="7"/>
        <color rgb="FF000000"/>
        <rFont val="Arial"/>
        <family val="2"/>
      </rPr>
      <t>310100000 Zahlungen für Versicherungsfälle (Leben): Anteil der Rückversicherer</t>
    </r>
  </si>
  <si>
    <r>
      <rPr>
        <sz val="7"/>
        <color rgb="FF000000"/>
        <rFont val="Arial"/>
        <family val="2"/>
      </rPr>
      <t>310100200 Zahlungen für Versicherungsfälle (Leben); indirektes Geschäft: Anteil der Retrozessionäre</t>
    </r>
  </si>
  <si>
    <r>
      <rPr>
        <sz val="7"/>
        <color rgb="FF000000"/>
        <rFont val="Arial"/>
        <family val="2"/>
      </rPr>
      <t>310200000 Zahlungen für Versicherungsfälle für anteilgebundene Lebensversicherung: Anteil der Rückversicherer</t>
    </r>
  </si>
  <si>
    <r>
      <rPr>
        <sz val="7"/>
        <color rgb="FF000000"/>
        <rFont val="Arial"/>
        <family val="2"/>
      </rPr>
      <t>310200200 Zahlungen für Versicherungsfälle für anteilgebundene Lebensversicherung; indirektes Geschäft: Anteil der Retrozessionäre</t>
    </r>
  </si>
  <si>
    <r>
      <rPr>
        <sz val="7"/>
        <color rgb="FF000000"/>
        <rFont val="Arial"/>
        <family val="2"/>
      </rPr>
      <t>310300000 Zahlungen für Versicherungsfälle (Nicht-Leben): Anteil der Rückversicherer</t>
    </r>
  </si>
  <si>
    <r>
      <rPr>
        <sz val="7"/>
        <color rgb="FF000000"/>
        <rFont val="Arial"/>
        <family val="2"/>
      </rPr>
      <t>310300100 Zahlungen für Versicherungsfälle (Nicht-Leben); direktes Geschäft: Anteil der Rückversicherer</t>
    </r>
  </si>
  <si>
    <r>
      <rPr>
        <sz val="7"/>
        <color rgb="FF000000"/>
        <rFont val="Arial"/>
        <family val="2"/>
      </rPr>
      <t>310300200 Zahlungen für Versicherungsfälle (Nicht-Leben); indirektes Geschäft: Anteil der Retrozessionäre</t>
    </r>
  </si>
  <si>
    <r>
      <rPr>
        <sz val="7"/>
        <color rgb="FF000000"/>
        <rFont val="Arial"/>
        <family val="2"/>
      </rPr>
      <t>311000000 Veränderung der versicherungstechnischen Rückstellungen: Brutto</t>
    </r>
  </si>
  <si>
    <r>
      <rPr>
        <sz val="7"/>
        <color rgb="FF000000"/>
        <rFont val="Arial"/>
        <family val="2"/>
      </rPr>
      <t>311100000 Veränderung der versicherungstechnischen Rückstellungen (Leben): Brutto</t>
    </r>
  </si>
  <si>
    <r>
      <rPr>
        <sz val="7"/>
        <color rgb="FF000000"/>
        <rFont val="Arial"/>
        <family val="2"/>
      </rPr>
      <t>311110000 Veränderung des Deckungskapitals (Leben): Brutto</t>
    </r>
  </si>
  <si>
    <r>
      <rPr>
        <sz val="7"/>
        <color rgb="FF000000"/>
        <rFont val="Arial"/>
        <family val="2"/>
      </rPr>
      <t>311110200 Veränderung des Deckungskapitals (Leben); indirektes Geschäft: Brutto</t>
    </r>
  </si>
  <si>
    <r>
      <rPr>
        <sz val="7"/>
        <color rgb="FF000000"/>
        <rFont val="Arial"/>
        <family val="2"/>
      </rPr>
      <t xml:space="preserve">311120000 Veränderung der Rückstellungen für eingetretene, noch nicht ausbezahlte Versicherungsleistungen (Leben): Brutto </t>
    </r>
  </si>
  <si>
    <r>
      <rPr>
        <sz val="7"/>
        <color rgb="FF000000"/>
        <rFont val="Arial"/>
        <family val="2"/>
      </rPr>
      <t xml:space="preserve">311120200 Veränderung der Rückstellungen für eingetretene, noch nicht ausbezahlte Versicherungsleistungen (Leben); indirektes Geschäft: Brutto </t>
    </r>
  </si>
  <si>
    <r>
      <rPr>
        <sz val="7"/>
        <color rgb="FF000000"/>
        <rFont val="Arial"/>
        <family val="2"/>
      </rPr>
      <t>311130000 Veränderung der Schwankungsrückstellungen (Leben): Brutto</t>
    </r>
  </si>
  <si>
    <r>
      <rPr>
        <sz val="7"/>
        <color rgb="FF000000"/>
        <rFont val="Arial"/>
        <family val="2"/>
      </rPr>
      <t>311130200 Veränderung der Schwankungsrückstellungen (Leben); indirektes Geschäft: Brutto</t>
    </r>
  </si>
  <si>
    <r>
      <rPr>
        <sz val="7"/>
        <color rgb="FF000000"/>
        <rFont val="Arial"/>
        <family val="2"/>
      </rPr>
      <t>311140000 Veränderung der übrigen versicherungstechnischen Rückstellungen (Leben): Brutto</t>
    </r>
  </si>
  <si>
    <r>
      <rPr>
        <sz val="7"/>
        <color rgb="FF000000"/>
        <rFont val="Arial"/>
        <family val="2"/>
      </rPr>
      <t>311140400 Veränderung der übrigen versicherungstechnischen Rückstellungen (Leben); indirektes Geschäft: Brutto</t>
    </r>
  </si>
  <si>
    <r>
      <rPr>
        <sz val="7"/>
        <color rgb="FF000000"/>
        <rFont val="Arial"/>
        <family val="2"/>
      </rPr>
      <t>311200000 Veränderung der versicherungstechnischen Rückstellungen (Nicht-Leben): Brutto</t>
    </r>
  </si>
  <si>
    <r>
      <rPr>
        <sz val="7"/>
        <color rgb="FF000000"/>
        <rFont val="Arial"/>
        <family val="2"/>
      </rPr>
      <t xml:space="preserve">311210000 Veränderung der Rückstellungen für eingetretene, noch nicht ausbezahlte Versicherungsleistungen (Nicht-Leben): Brutto </t>
    </r>
  </si>
  <si>
    <r>
      <rPr>
        <sz val="7"/>
        <color rgb="FF000000"/>
        <rFont val="Arial"/>
        <family val="2"/>
      </rPr>
      <t xml:space="preserve">311210100 Veränderung der Rückstellungen für eingetretene, noch nicht ausbezahlte Versicherungsleistungen (Nicht-Leben); direktes Geschäft: Brutto </t>
    </r>
  </si>
  <si>
    <r>
      <rPr>
        <sz val="7"/>
        <color rgb="FF000000"/>
        <rFont val="Arial"/>
        <family val="2"/>
      </rPr>
      <t xml:space="preserve">311210200 Veränderung der Rückstellungen für eingetretene, noch nicht ausbezahlte Versicherungsleistungen (Nicht-Leben); indirektes Geschäft: Brutto </t>
    </r>
  </si>
  <si>
    <r>
      <rPr>
        <sz val="7"/>
        <color rgb="FF000000"/>
        <rFont val="Arial"/>
        <family val="2"/>
      </rPr>
      <t>311220000 Veränderung der Sicherheits- und Schwankungsrückstellungen (Nicht-Leben): Brutto</t>
    </r>
  </si>
  <si>
    <r>
      <rPr>
        <sz val="7"/>
        <color rgb="FF000000"/>
        <rFont val="Arial"/>
        <family val="2"/>
      </rPr>
      <t>311220100 Veränderung der Sicherheits- und Schwankungsrückstellungen (Nicht-Leben); direktes Geschäft: Brutto</t>
    </r>
  </si>
  <si>
    <r>
      <rPr>
        <sz val="7"/>
        <color rgb="FF000000"/>
        <rFont val="Arial"/>
        <family val="2"/>
      </rPr>
      <t>311220200 Veränderung der Rückstellungen für Schwankungsrisiken bei Produkten für die Krankenversicherung; direktes Geschäft: Brutto</t>
    </r>
  </si>
  <si>
    <r>
      <rPr>
        <sz val="7"/>
        <color rgb="FF000000"/>
        <rFont val="Arial"/>
        <family val="2"/>
      </rPr>
      <t>311220300 Veränderung der Sicherheits- und Schwankungsrückstellungen (Nicht-Leben); indirektes Geschäft: Brutto</t>
    </r>
  </si>
  <si>
    <r>
      <rPr>
        <sz val="7"/>
        <color rgb="FF000000"/>
        <rFont val="Arial"/>
        <family val="2"/>
      </rPr>
      <t>311230000 Veränderung der übrigen versicherungstechnischen Rückstellungen (Nicht-Leben): Brutto</t>
    </r>
  </si>
  <si>
    <r>
      <rPr>
        <sz val="7"/>
        <color rgb="FF000000"/>
        <rFont val="Arial"/>
        <family val="2"/>
      </rPr>
      <t>311231000 Veränderung der übrigen versicherungstechnischen Rückstellungen (Nicht-Leben); direktes Geschäft: Brutto</t>
    </r>
  </si>
  <si>
    <r>
      <rPr>
        <sz val="7"/>
        <color rgb="FF000000"/>
        <rFont val="Arial"/>
        <family val="2"/>
      </rPr>
      <t>311231100 Veränderung der Alterungsrückstellungen (Nicht-Leben): Brutto</t>
    </r>
  </si>
  <si>
    <r>
      <rPr>
        <sz val="7"/>
        <color rgb="FF000000"/>
        <rFont val="Arial"/>
        <family val="2"/>
      </rPr>
      <t>311231200 Veränderung der versicherungstechnischen Rückstellungen für Renten (Nicht-Leben); direktes Geschäft: Brutto</t>
    </r>
  </si>
  <si>
    <r>
      <rPr>
        <sz val="7"/>
        <color rgb="FF000000"/>
        <rFont val="Arial"/>
        <family val="2"/>
      </rPr>
      <t>311231300 Veränderung der sonstigen versicherungstechnischen Rückstellungen (Nicht-Leben); direktes Geschäft: Brutto</t>
    </r>
  </si>
  <si>
    <r>
      <rPr>
        <sz val="7"/>
        <color rgb="FF000000"/>
        <rFont val="Arial"/>
        <family val="2"/>
      </rPr>
      <t>311232000 Veränderung der übrigen versicherungstechnischen Rückstellungen (Nicht-Leben); indirektes Geschäft: Brutto</t>
    </r>
  </si>
  <si>
    <r>
      <rPr>
        <sz val="7"/>
        <color rgb="FF000000"/>
        <rFont val="Arial"/>
        <family val="2"/>
      </rPr>
      <t>311232100 Veränderung der versicherungstechnischen Rückstellungen für Renten (Nicht-Leben); indirektes Geschäft: Brutto</t>
    </r>
  </si>
  <si>
    <r>
      <rPr>
        <sz val="7"/>
        <color rgb="FF000000"/>
        <rFont val="Arial"/>
        <family val="2"/>
      </rPr>
      <t>311232200 Veränderung der sonstigen versicherungstechnischen Rückstellungen (Nicht-Leben); indirektes Geschäft: Brutto</t>
    </r>
  </si>
  <si>
    <r>
      <rPr>
        <sz val="7"/>
        <color rgb="FF000000"/>
        <rFont val="Arial"/>
        <family val="2"/>
      </rPr>
      <t>311240100 Veränderung der Rückstellungen für vertragliche Überschussbeteiligungen (Nicht-Leben): Brutto</t>
    </r>
  </si>
  <si>
    <r>
      <rPr>
        <sz val="7"/>
        <color rgb="FF000000"/>
        <rFont val="Arial"/>
        <family val="2"/>
      </rPr>
      <t>311250100 Veränderung der Rückstellungen für Überschussfonds (Nicht-Leben): Brutto</t>
    </r>
  </si>
  <si>
    <r>
      <rPr>
        <sz val="7"/>
        <color rgb="FF000000"/>
        <rFont val="Arial"/>
        <family val="2"/>
      </rPr>
      <t>312000000 Veränderung der versicherungstechnischen Rückstellungen: Anteil der Rückversicherer</t>
    </r>
  </si>
  <si>
    <r>
      <rPr>
        <sz val="7"/>
        <color rgb="FF000000"/>
        <rFont val="Arial"/>
        <family val="2"/>
      </rPr>
      <t>312100000 Veränderung der versicherungstechnischen Rückstellungen (Leben): Anteil der Rückversicherer</t>
    </r>
  </si>
  <si>
    <r>
      <rPr>
        <sz val="7"/>
        <color rgb="FF000000"/>
        <rFont val="Arial"/>
        <family val="2"/>
      </rPr>
      <t>312110000 Veränderung des Deckungskapitals (Leben): Anteil der Rückversicherer</t>
    </r>
  </si>
  <si>
    <r>
      <rPr>
        <sz val="7"/>
        <color rgb="FF000000"/>
        <rFont val="Arial"/>
        <family val="2"/>
      </rPr>
      <t>312110200 Veränderung des Deckungskapitals (Leben); indirektes Geschäft: Anteil der Retrozessionäre</t>
    </r>
  </si>
  <si>
    <r>
      <rPr>
        <sz val="7"/>
        <color rgb="FF000000"/>
        <rFont val="Arial"/>
        <family val="2"/>
      </rPr>
      <t xml:space="preserve">312120000 Veränderung der Rückstellungen für eingetretene, noch nicht ausbezahlte Versicherungsleistungen (Leben): Anteil der Rückversicherer </t>
    </r>
  </si>
  <si>
    <r>
      <rPr>
        <sz val="7"/>
        <color rgb="FF000000"/>
        <rFont val="Arial"/>
        <family val="2"/>
      </rPr>
      <t xml:space="preserve">312120200 Veränderung der Rückstellungen für eingetretene, noch nicht ausbezahlte Versicherungsleistungen (Leben); indirektes Geschäft: Anteil der Retrozessionäre </t>
    </r>
  </si>
  <si>
    <r>
      <rPr>
        <sz val="7"/>
        <color rgb="FF000000"/>
        <rFont val="Arial"/>
        <family val="2"/>
      </rPr>
      <t>312130000 Veränderung der übrigen versicherungstechnischen Rückstellungen (Leben): Anteil der Rückversicherer</t>
    </r>
  </si>
  <si>
    <r>
      <rPr>
        <sz val="7"/>
        <color rgb="FF000000"/>
        <rFont val="Arial"/>
        <family val="2"/>
      </rPr>
      <t>312130200 Veränderung der übrigen versicherungstechnischen Rückstellungen (Leben); indirektes Geschäft: Anteil der Retrozessionäre</t>
    </r>
  </si>
  <si>
    <r>
      <rPr>
        <sz val="7"/>
        <color rgb="FF000000"/>
        <rFont val="Arial"/>
        <family val="2"/>
      </rPr>
      <t>312200000 Veränderung der versicherungstechnischen Rückstellungen (Nicht-Leben): Anteil der Rückversicherer</t>
    </r>
  </si>
  <si>
    <r>
      <rPr>
        <sz val="7"/>
        <color rgb="FF000000"/>
        <rFont val="Arial"/>
        <family val="2"/>
      </rPr>
      <t xml:space="preserve">312210000 Veränderung der Rückstellungen für eingetretene, noch nicht ausbezahlte Versicherungsleistungen (Nicht-Leben): Anteil der Rückversicherer </t>
    </r>
  </si>
  <si>
    <r>
      <rPr>
        <sz val="7"/>
        <color rgb="FF000000"/>
        <rFont val="Arial"/>
        <family val="2"/>
      </rPr>
      <t xml:space="preserve">312210100 Veränderung der Rückstellungen für eingetretene, noch nicht ausbezahlte Versicherungsleistungen (Nicht-Leben); direktes Geschäft: Anteil der Rückversicherer </t>
    </r>
  </si>
  <si>
    <r>
      <rPr>
        <sz val="7"/>
        <color rgb="FF000000"/>
        <rFont val="Arial"/>
        <family val="2"/>
      </rPr>
      <t xml:space="preserve">312210200 Veränderung der Rückstellungen für eingetretene, noch nicht ausbezahlte Versicherungsleistungen (Nicht-Leben); indirektes Geschäft: Anteil der Retrozessionäre </t>
    </r>
  </si>
  <si>
    <r>
      <rPr>
        <sz val="7"/>
        <color rgb="FF000000"/>
        <rFont val="Arial"/>
        <family val="2"/>
      </rPr>
      <t>312220000 Veränderung der übrigen versicherungstechnischen Rückstellungen (Nicht-Leben): Anteil der Rückversicherer</t>
    </r>
  </si>
  <si>
    <r>
      <rPr>
        <sz val="7"/>
        <color rgb="FF000000"/>
        <rFont val="Arial"/>
        <family val="2"/>
      </rPr>
      <t>312220100 Veränderung der übrigen versicherungstechnischen Rückstellungen (Nicht-Leben); direktes Geschäft: Anteil der Rückversicherer</t>
    </r>
  </si>
  <si>
    <r>
      <rPr>
        <sz val="7"/>
        <color rgb="FF000000"/>
        <rFont val="Arial"/>
        <family val="2"/>
      </rPr>
      <t>312220200 Veränderung der übrigen versicherungstechnischen Rückstellungen (Nicht-Leben); indirektes Geschäft: Anteil der Retrozessionäre</t>
    </r>
  </si>
  <si>
    <r>
      <rPr>
        <sz val="7"/>
        <color rgb="FF000000"/>
        <rFont val="Arial"/>
        <family val="2"/>
      </rPr>
      <t>312230100 Veränderung der Rückstellungen für vertragliche Überschussbeteiligungen (Nicht-Leben): Anteil der Rückversicherer</t>
    </r>
  </si>
  <si>
    <r>
      <rPr>
        <sz val="7"/>
        <color rgb="FF000000"/>
        <rFont val="Arial"/>
        <family val="2"/>
      </rPr>
      <t>312240100 Veränderung der Rückstellungen für Überschussfonds (Nicht-Leben): Anteil der Rückversicherer</t>
    </r>
  </si>
  <si>
    <r>
      <rPr>
        <sz val="7"/>
        <color rgb="FF000000"/>
        <rFont val="Arial"/>
        <family val="2"/>
      </rPr>
      <t>313000000 Veränderung der versicherungstechnischen Rückstellungen für anteilgebundene Lebensversicherung für eigene Rechnung</t>
    </r>
  </si>
  <si>
    <r>
      <rPr>
        <sz val="7"/>
        <color rgb="FF000000"/>
        <rFont val="Arial"/>
        <family val="2"/>
      </rPr>
      <t>313100000 Veränderung des Deckungskapitals für anteilgebundene Lebensversicherungen: Brutto</t>
    </r>
  </si>
  <si>
    <r>
      <rPr>
        <sz val="7"/>
        <color rgb="FF000000"/>
        <rFont val="Arial"/>
        <family val="2"/>
      </rPr>
      <t>313100200 Veränderung des Deckungskapitals für anteilgebundene Lebensversicherungen; indirektes Geschäft: Brutto</t>
    </r>
  </si>
  <si>
    <r>
      <rPr>
        <sz val="7"/>
        <color rgb="FF000000"/>
        <rFont val="Arial"/>
        <family val="2"/>
      </rPr>
      <t>313200000 Veränderung Rückstellungen für eingetretene, noch nicht ausbezahlte Versicherungsleistungen für anteilgebundene Lebensversicherungen: Brutto</t>
    </r>
  </si>
  <si>
    <r>
      <rPr>
        <sz val="7"/>
        <color rgb="FF000000"/>
        <rFont val="Arial"/>
        <family val="2"/>
      </rPr>
      <t>313200200 Veränderung Rückstellungen für eingetretene, noch nicht ausbezahlte Versicherungsleistungen für anteilgebundene Lebensversicherungen; indirektes Geschäft: Brutto</t>
    </r>
  </si>
  <si>
    <r>
      <rPr>
        <sz val="7"/>
        <color rgb="FF000000"/>
        <rFont val="Arial"/>
        <family val="2"/>
      </rPr>
      <t>313300000 Veränderung der Schwankungsrückstellungen für anteilgebundene Lebensversicherungen: Brutto</t>
    </r>
  </si>
  <si>
    <r>
      <rPr>
        <sz val="7"/>
        <color rgb="FF000000"/>
        <rFont val="Arial"/>
        <family val="2"/>
      </rPr>
      <t>313300200 Veränderung der Schwankungsrückstellungen für anteilgebundene Lebensversicherungen; indirektes Geschäft: Brutto</t>
    </r>
  </si>
  <si>
    <r>
      <rPr>
        <sz val="7"/>
        <color rgb="FF000000"/>
        <rFont val="Arial"/>
        <family val="2"/>
      </rPr>
      <t>313400000 Veränderung der übrigen versicherungstechnischen Rückstellungen für anteilgebundene Lebensversicherungen: Brutto</t>
    </r>
  </si>
  <si>
    <r>
      <rPr>
        <sz val="7"/>
        <color rgb="FF000000"/>
        <rFont val="Arial"/>
        <family val="2"/>
      </rPr>
      <t>313400200 Veränderung der übrigen versicherungstechnischen Rückstellungen für anteilgebundene Lebensversicherungen; indirektes Geschäft: Brutto</t>
    </r>
  </si>
  <si>
    <r>
      <rPr>
        <sz val="7"/>
        <color rgb="FF000000"/>
        <rFont val="Arial"/>
        <family val="2"/>
      </rPr>
      <t>313700100 Veränderung der Versicherungstechnischen Rückstellungen für anteilgebundene Lebensversicherung: Anteil der Rückversicherer</t>
    </r>
  </si>
  <si>
    <r>
      <rPr>
        <sz val="7"/>
        <color rgb="FF000000"/>
        <rFont val="Arial"/>
        <family val="2"/>
      </rPr>
      <t>314000000 Aufwendungen für Versicherungsfälle für eigene Rechnung</t>
    </r>
  </si>
  <si>
    <r>
      <rPr>
        <sz val="7"/>
        <color rgb="FF000000"/>
        <rFont val="Arial"/>
        <family val="2"/>
      </rPr>
      <t>315000000 Abschluss- und Verwaltungsaufwand: Brutto</t>
    </r>
  </si>
  <si>
    <r>
      <rPr>
        <sz val="7"/>
        <color rgb="FF000000"/>
        <rFont val="Arial"/>
        <family val="2"/>
      </rPr>
      <t>316000000 Abschluss- und Verwaltungsaufwand: Anteil der Rückversicherer</t>
    </r>
  </si>
  <si>
    <r>
      <rPr>
        <sz val="7"/>
        <color rgb="FF000000"/>
        <rFont val="Arial"/>
        <family val="2"/>
      </rPr>
      <t>317000000 Abschluss- und Verwaltungsaufwand für eigene Rechnung</t>
    </r>
  </si>
  <si>
    <r>
      <rPr>
        <sz val="7"/>
        <color rgb="FF000000"/>
        <rFont val="Arial"/>
        <family val="2"/>
      </rPr>
      <t>318000000 Sonstige versicherungstechnische Aufwendungen für eigene Rechnung</t>
    </r>
  </si>
  <si>
    <r>
      <rPr>
        <sz val="7"/>
        <color rgb="FF000000"/>
        <rFont val="Arial"/>
        <family val="2"/>
      </rPr>
      <t xml:space="preserve">318100000 Aufwendungen für Überschussbeteiligung </t>
    </r>
  </si>
  <si>
    <r>
      <rPr>
        <sz val="7"/>
        <color rgb="FF000000"/>
        <rFont val="Arial"/>
        <family val="2"/>
      </rPr>
      <t>318100400 Aufwendungen für Überschussbeteiligungen (Leben); indirektes Geschäft: Anteil der Retrozessionäre</t>
    </r>
  </si>
  <si>
    <r>
      <rPr>
        <sz val="7"/>
        <color rgb="FF000000"/>
        <rFont val="Arial"/>
        <family val="2"/>
      </rPr>
      <t>318100500 Aufwendungen für Überschussbeteiligungen (Nicht-Leben); direktes Geschäft: Brutto</t>
    </r>
  </si>
  <si>
    <r>
      <rPr>
        <sz val="7"/>
        <color rgb="FF000000"/>
        <rFont val="Arial"/>
        <family val="2"/>
      </rPr>
      <t>318100600 Aufwendungen für Überschussbeteiligungen (Nicht-Leben); direktes Geschäft: Anteil der Rückversicherer</t>
    </r>
  </si>
  <si>
    <r>
      <rPr>
        <sz val="7"/>
        <color rgb="FF000000"/>
        <rFont val="Arial"/>
        <family val="2"/>
      </rPr>
      <t>318100700 Aufwendungen für Überschussbeteiligungen (Nicht-Leben); indirektes Geschäft: Brutto</t>
    </r>
  </si>
  <si>
    <r>
      <rPr>
        <sz val="7"/>
        <color rgb="FF000000"/>
        <rFont val="Arial"/>
        <family val="2"/>
      </rPr>
      <t>318100800 Aufwendungen für Überschussbeteiligungen (Nicht-Leben); indirektes Geschäft: Anteil der Retrozessionäre</t>
    </r>
  </si>
  <si>
    <r>
      <rPr>
        <sz val="7"/>
        <color rgb="FF000000"/>
        <rFont val="Arial"/>
        <family val="2"/>
      </rPr>
      <t>318200000 Übrige versicherungstechnische Aufwendungen für eigene Rechnung</t>
    </r>
  </si>
  <si>
    <r>
      <rPr>
        <sz val="7"/>
        <color rgb="FF000000"/>
        <rFont val="Arial"/>
        <family val="2"/>
      </rPr>
      <t>318200100 Gutgeschriebene/ausbezahlte Zinsen für versicherungstechnische Verpflichtungen: Brutto</t>
    </r>
  </si>
  <si>
    <r>
      <rPr>
        <sz val="7"/>
        <color rgb="FF000000"/>
        <rFont val="Arial"/>
        <family val="2"/>
      </rPr>
      <t>318200200 Wechselkursdifferenzen (Aufwendungen) auf versicherungstechnischen Rückstellungen in Fremdwährung: Brutto</t>
    </r>
  </si>
  <si>
    <r>
      <rPr>
        <sz val="7"/>
        <color rgb="FF000000"/>
        <rFont val="Arial"/>
        <family val="2"/>
      </rPr>
      <t>318200300 Andere Aufwendungen aus der Versicherungstätigkeit: Brutto</t>
    </r>
  </si>
  <si>
    <r>
      <rPr>
        <sz val="7"/>
        <color rgb="FF000000"/>
        <rFont val="Arial"/>
        <family val="2"/>
      </rPr>
      <t>318200400 Übrige versicherungstechnische Aufwendungen: Anteil der Rückversicherer</t>
    </r>
  </si>
  <si>
    <r>
      <rPr>
        <sz val="7"/>
        <color rgb="FF000000"/>
        <rFont val="Arial"/>
        <family val="2"/>
      </rPr>
      <t>319000000 Total Aufwendungen aus dem versicherungstechnischen Geschäft (nur für Schadenversicherung)</t>
    </r>
  </si>
  <si>
    <r>
      <rPr>
        <sz val="7"/>
        <color rgb="FF000000"/>
        <rFont val="Arial"/>
        <family val="2"/>
      </rPr>
      <t>400000000 Finanzielles Ergebnis</t>
    </r>
  </si>
  <si>
    <r>
      <rPr>
        <sz val="7"/>
        <color rgb="FF000000"/>
        <rFont val="Arial"/>
        <family val="2"/>
      </rPr>
      <t>420000000 Erträge aus Kapitalanlagen</t>
    </r>
  </si>
  <si>
    <r>
      <rPr>
        <sz val="7"/>
        <color rgb="FF000000"/>
        <rFont val="Arial"/>
        <family val="2"/>
      </rPr>
      <t>420100000 Direkte Erträge aus Kapitalanlagen</t>
    </r>
  </si>
  <si>
    <r>
      <rPr>
        <sz val="7"/>
        <color rgb="FF000000"/>
        <rFont val="Arial"/>
        <family val="2"/>
      </rPr>
      <t>420100010 Direkte Erträge aus Immobilien</t>
    </r>
  </si>
  <si>
    <r>
      <rPr>
        <sz val="7"/>
        <color rgb="FF000000"/>
        <rFont val="Arial"/>
        <family val="2"/>
      </rPr>
      <t>420100020 Direkte Erträge aus Beteiligungen und sonstigen Kapitalanlagen bei Beteiligungen und Aktionären</t>
    </r>
  </si>
  <si>
    <r>
      <rPr>
        <sz val="7"/>
        <color rgb="FF000000"/>
        <rFont val="Arial"/>
        <family val="2"/>
      </rPr>
      <t>420100030 Direkte Erträge aus festverzinslichen Wertpapieren</t>
    </r>
  </si>
  <si>
    <r>
      <rPr>
        <sz val="7"/>
        <color rgb="FF000000"/>
        <rFont val="Arial"/>
        <family val="2"/>
      </rPr>
      <t>420100040 Direkte Erträge aus Darlehen</t>
    </r>
  </si>
  <si>
    <r>
      <rPr>
        <sz val="7"/>
        <color rgb="FF000000"/>
        <rFont val="Arial"/>
        <family val="2"/>
      </rPr>
      <t>420100050 Direkte Erträge aus Policendarlehen</t>
    </r>
  </si>
  <si>
    <r>
      <rPr>
        <sz val="7"/>
        <color rgb="FF000000"/>
        <rFont val="Arial"/>
        <family val="2"/>
      </rPr>
      <t>420100060 Direkte Erträge aus Hypotheken</t>
    </r>
  </si>
  <si>
    <r>
      <rPr>
        <sz val="7"/>
        <color rgb="FF000000"/>
        <rFont val="Arial"/>
        <family val="2"/>
      </rPr>
      <t>420100070 Direkte Erträge aus Aktien</t>
    </r>
  </si>
  <si>
    <r>
      <rPr>
        <sz val="7"/>
        <color rgb="FF000000"/>
        <rFont val="Arial"/>
        <family val="2"/>
      </rPr>
      <t>420100080 Direkte Erträge aus kollektiven Kapitalanlagen</t>
    </r>
  </si>
  <si>
    <r>
      <rPr>
        <sz val="7"/>
        <color rgb="FF000000"/>
        <rFont val="Arial"/>
        <family val="2"/>
      </rPr>
      <t>420100090 Direkte Erträge aus alternativen Kapitalanlagen</t>
    </r>
  </si>
  <si>
    <r>
      <rPr>
        <sz val="7"/>
        <color rgb="FF000000"/>
        <rFont val="Arial"/>
        <family val="2"/>
      </rPr>
      <t>420100100 Direkte Erträge aus sonstigen Kapitalanlagen</t>
    </r>
  </si>
  <si>
    <r>
      <rPr>
        <sz val="7"/>
        <color rgb="FF000000"/>
        <rFont val="Arial"/>
        <family val="2"/>
      </rPr>
      <t>420100110 Direkte Erträge aus Forderungen aus derivativen Finanzinstrumenten (Absicherungsgeschäfte)</t>
    </r>
  </si>
  <si>
    <r>
      <rPr>
        <sz val="7"/>
        <color rgb="FF000000"/>
        <rFont val="Arial"/>
        <family val="2"/>
      </rPr>
      <t>420200000 Zuschreibungen auf Kapitalanlagen</t>
    </r>
  </si>
  <si>
    <r>
      <rPr>
        <sz val="7"/>
        <color rgb="FF000000"/>
        <rFont val="Arial"/>
        <family val="2"/>
      </rPr>
      <t>420200010 Zuschreibungen auf Immobilien</t>
    </r>
  </si>
  <si>
    <r>
      <rPr>
        <sz val="7"/>
        <color rgb="FF000000"/>
        <rFont val="Arial"/>
        <family val="2"/>
      </rPr>
      <t>420200020 Zuschreibungen auf Beteiligungen und sonstigen Kapitalanlagen bei Beteiligungen und Aktionären</t>
    </r>
  </si>
  <si>
    <r>
      <rPr>
        <sz val="7"/>
        <color rgb="FF000000"/>
        <rFont val="Arial"/>
        <family val="2"/>
      </rPr>
      <t>420200030 Zuschreibungen auf festverzinslichen Wertpapieren</t>
    </r>
  </si>
  <si>
    <r>
      <rPr>
        <sz val="7"/>
        <color rgb="FF000000"/>
        <rFont val="Arial"/>
        <family val="2"/>
      </rPr>
      <t>420200040 Zuschreibungen auf Darlehen</t>
    </r>
  </si>
  <si>
    <r>
      <rPr>
        <sz val="7"/>
        <color rgb="FF000000"/>
        <rFont val="Arial"/>
        <family val="2"/>
      </rPr>
      <t>420200050 Zuschreibungen auf Hypotheken</t>
    </r>
  </si>
  <si>
    <r>
      <rPr>
        <sz val="7"/>
        <color rgb="FF000000"/>
        <rFont val="Arial"/>
        <family val="2"/>
      </rPr>
      <t>420200060 Zuschreibungen auf Aktien</t>
    </r>
  </si>
  <si>
    <r>
      <rPr>
        <sz val="7"/>
        <color rgb="FF000000"/>
        <rFont val="Arial"/>
        <family val="2"/>
      </rPr>
      <t>420200070 Zuschreibungen auf kollektiven Kapitalanlagen</t>
    </r>
  </si>
  <si>
    <r>
      <rPr>
        <sz val="7"/>
        <color rgb="FF000000"/>
        <rFont val="Arial"/>
        <family val="2"/>
      </rPr>
      <t>420200080 Zuschreibungen auf alternativen Kapitalanlagen</t>
    </r>
  </si>
  <si>
    <r>
      <rPr>
        <sz val="7"/>
        <color rgb="FF000000"/>
        <rFont val="Arial"/>
        <family val="2"/>
      </rPr>
      <t>420200090 Zuschreibungen auf sonstigen Kapitalanlagen</t>
    </r>
  </si>
  <si>
    <r>
      <rPr>
        <sz val="7"/>
        <color rgb="FF000000"/>
        <rFont val="Arial"/>
        <family val="2"/>
      </rPr>
      <t>420200100 Zuschreibungen auf Fremdwährungsanlagen (Wechselkursdifferenz)</t>
    </r>
  </si>
  <si>
    <r>
      <rPr>
        <sz val="7"/>
        <color rgb="FF000000"/>
        <rFont val="Arial"/>
        <family val="2"/>
      </rPr>
      <t>420200110 Zuschreibungen auf Forderungen aus derivativen Finanzinstrumenten (Absicherungsgeschäfte)</t>
    </r>
  </si>
  <si>
    <r>
      <rPr>
        <sz val="7"/>
        <color rgb="FF000000"/>
        <rFont val="Arial"/>
        <family val="2"/>
      </rPr>
      <t>420300000 Realisierte Gewinne aus Kapitalanlagen</t>
    </r>
  </si>
  <si>
    <r>
      <rPr>
        <sz val="7"/>
        <color rgb="FF000000"/>
        <rFont val="Arial"/>
        <family val="2"/>
      </rPr>
      <t>420300010 Realisierte Gewinne aus Immobilien</t>
    </r>
  </si>
  <si>
    <r>
      <rPr>
        <sz val="7"/>
        <color rgb="FF000000"/>
        <rFont val="Arial"/>
        <family val="2"/>
      </rPr>
      <t>420300020 Realisierte Gewinne aus Beteiligungen und sonstigen Kapitalanlagen bei Beteiligungen und Aktionären</t>
    </r>
  </si>
  <si>
    <r>
      <rPr>
        <sz val="7"/>
        <color rgb="FF000000"/>
        <rFont val="Arial"/>
        <family val="2"/>
      </rPr>
      <t>420300030 Realisierte Gewinne aus festverzinslichen Wertpapieren</t>
    </r>
  </si>
  <si>
    <r>
      <rPr>
        <sz val="7"/>
        <color rgb="FF000000"/>
        <rFont val="Arial"/>
        <family val="2"/>
      </rPr>
      <t>420300040 Realisierte Gewinne aus Darlehen</t>
    </r>
  </si>
  <si>
    <r>
      <rPr>
        <sz val="7"/>
        <color rgb="FF000000"/>
        <rFont val="Arial"/>
        <family val="2"/>
      </rPr>
      <t>420300050 Realisierte Gewinne aus Hypotheken</t>
    </r>
  </si>
  <si>
    <r>
      <rPr>
        <sz val="7"/>
        <color rgb="FF000000"/>
        <rFont val="Arial"/>
        <family val="2"/>
      </rPr>
      <t>420300060 Realisierte Gewinne aus Aktien</t>
    </r>
  </si>
  <si>
    <r>
      <rPr>
        <sz val="7"/>
        <color rgb="FF000000"/>
        <rFont val="Arial"/>
        <family val="2"/>
      </rPr>
      <t>420300070 Realisierte Gewinne aus kollektiven Kapitalanlagen</t>
    </r>
  </si>
  <si>
    <r>
      <rPr>
        <sz val="7"/>
        <color rgb="FF000000"/>
        <rFont val="Arial"/>
        <family val="2"/>
      </rPr>
      <t>420300080 Realisierte Gewinne aus alternativen Kapitalanlagen</t>
    </r>
  </si>
  <si>
    <r>
      <rPr>
        <sz val="7"/>
        <color rgb="FF000000"/>
        <rFont val="Arial"/>
        <family val="2"/>
      </rPr>
      <t>420300090 Realisierte Gewinne aus sonstigen Kapitalanlagen</t>
    </r>
  </si>
  <si>
    <r>
      <rPr>
        <sz val="7"/>
        <color rgb="FF000000"/>
        <rFont val="Arial"/>
        <family val="2"/>
      </rPr>
      <t>420300100 Realisierte Gewinne aus Fremdwährungsanlagen (Wechselkursdifferenz)</t>
    </r>
  </si>
  <si>
    <r>
      <rPr>
        <sz val="7"/>
        <color rgb="FF000000"/>
        <rFont val="Arial"/>
        <family val="2"/>
      </rPr>
      <t>420300110 Realisierte Gewinne aus Forderungen aus derivativen Finanzinstrumenten (Absicherungsgeschäfte)</t>
    </r>
  </si>
  <si>
    <r>
      <rPr>
        <sz val="7"/>
        <color rgb="FF000000"/>
        <rFont val="Arial"/>
        <family val="2"/>
      </rPr>
      <t>421000000 Aufwendungen für Kapitalanlagen</t>
    </r>
  </si>
  <si>
    <r>
      <rPr>
        <sz val="7"/>
        <color rgb="FF000000"/>
        <rFont val="Arial"/>
        <family val="2"/>
      </rPr>
      <t>421100000 Aufwendungen für die Verwaltung von Kapitalanlagen</t>
    </r>
  </si>
  <si>
    <r>
      <rPr>
        <sz val="7"/>
        <color rgb="FF000000"/>
        <rFont val="Arial"/>
        <family val="2"/>
      </rPr>
      <t>421100100 Aufwendungen für die Verwaltung von Immobilien</t>
    </r>
  </si>
  <si>
    <r>
      <rPr>
        <sz val="7"/>
        <color rgb="FF000000"/>
        <rFont val="Arial"/>
        <family val="2"/>
      </rPr>
      <t>421100200 Aufwendungen für die Verwaltung der übrigen Kapitalanlagen</t>
    </r>
  </si>
  <si>
    <r>
      <rPr>
        <sz val="7"/>
        <color rgb="FF000000"/>
        <rFont val="Arial"/>
        <family val="2"/>
      </rPr>
      <t>421100300 Den Kapitalanlagen zugeordneter Zinsaufwand</t>
    </r>
  </si>
  <si>
    <r>
      <rPr>
        <sz val="7"/>
        <color rgb="FF000000"/>
        <rFont val="Arial"/>
        <family val="2"/>
      </rPr>
      <t>421200000 Abschreibungen auf Kapitalanlagen</t>
    </r>
  </si>
  <si>
    <r>
      <rPr>
        <sz val="7"/>
        <color rgb="FF000000"/>
        <rFont val="Arial"/>
        <family val="2"/>
      </rPr>
      <t>421200010 Abschreibungen auf Immobilien</t>
    </r>
  </si>
  <si>
    <r>
      <rPr>
        <sz val="7"/>
        <color rgb="FF000000"/>
        <rFont val="Arial"/>
        <family val="2"/>
      </rPr>
      <t>421200020 Abschreibungen auf Beteiligungen und sonstigen Kapitalanlagen bei Beteiligungen und Aktionären</t>
    </r>
  </si>
  <si>
    <r>
      <rPr>
        <sz val="7"/>
        <color rgb="FF000000"/>
        <rFont val="Arial"/>
        <family val="2"/>
      </rPr>
      <t>421200030 Abschreibungen auf festverzinslichen Wertpapieren</t>
    </r>
  </si>
  <si>
    <r>
      <rPr>
        <sz val="7"/>
        <color rgb="FF000000"/>
        <rFont val="Arial"/>
        <family val="2"/>
      </rPr>
      <t>421200040 Abschreibungen auf Darlehen</t>
    </r>
  </si>
  <si>
    <r>
      <rPr>
        <sz val="7"/>
        <color rgb="FF000000"/>
        <rFont val="Arial"/>
        <family val="2"/>
      </rPr>
      <t>421200050 Abschreibungen auf Hypotheken</t>
    </r>
  </si>
  <si>
    <r>
      <rPr>
        <sz val="7"/>
        <color rgb="FF000000"/>
        <rFont val="Arial"/>
        <family val="2"/>
      </rPr>
      <t>421200060 Abschreibungen auf Aktien</t>
    </r>
  </si>
  <si>
    <r>
      <rPr>
        <sz val="7"/>
        <color rgb="FF000000"/>
        <rFont val="Arial"/>
        <family val="2"/>
      </rPr>
      <t>421200070 Abschreibungen auf kollektiven Kapitalanlagen</t>
    </r>
  </si>
  <si>
    <r>
      <rPr>
        <sz val="7"/>
        <color rgb="FF000000"/>
        <rFont val="Arial"/>
        <family val="2"/>
      </rPr>
      <t>421200080 Abschreibungen auf alternativen Kapitalanlagen</t>
    </r>
  </si>
  <si>
    <r>
      <rPr>
        <sz val="7"/>
        <color rgb="FF000000"/>
        <rFont val="Arial"/>
        <family val="2"/>
      </rPr>
      <t>421200090 Abschreibungen auf sonstigen Kapitalanlagen</t>
    </r>
  </si>
  <si>
    <r>
      <rPr>
        <sz val="7"/>
        <color rgb="FF000000"/>
        <rFont val="Arial"/>
        <family val="2"/>
      </rPr>
      <t>421200100 Abschreibungen auf Fremdwährungsanlagen (Wechselkursdifferenzen)</t>
    </r>
  </si>
  <si>
    <r>
      <rPr>
        <sz val="7"/>
        <color rgb="FF000000"/>
        <rFont val="Arial"/>
        <family val="2"/>
      </rPr>
      <t>421200110 Abschreibungen auf Forderungen aus derivativen Finanzinstrumenten (Absicherungsgeschäfte)</t>
    </r>
  </si>
  <si>
    <r>
      <rPr>
        <sz val="7"/>
        <color rgb="FF000000"/>
        <rFont val="Arial"/>
        <family val="2"/>
      </rPr>
      <t>421300000 Realisierte Verluste aus Kapitalanlagen</t>
    </r>
  </si>
  <si>
    <r>
      <rPr>
        <sz val="7"/>
        <color rgb="FF000000"/>
        <rFont val="Arial"/>
        <family val="2"/>
      </rPr>
      <t>421300010 Realisierte Verluste aus Immobilien</t>
    </r>
  </si>
  <si>
    <r>
      <rPr>
        <sz val="7"/>
        <color rgb="FF000000"/>
        <rFont val="Arial"/>
        <family val="2"/>
      </rPr>
      <t>421300020 Realisierte Verluste aus Beteiligungen und sonstigen Kapitalanlagen bei Beteiligungen und Aktionären</t>
    </r>
  </si>
  <si>
    <r>
      <rPr>
        <sz val="7"/>
        <color rgb="FF000000"/>
        <rFont val="Arial"/>
        <family val="2"/>
      </rPr>
      <t>421300030 Realisierte Verluste aus festverzinslichen Wertpapieren</t>
    </r>
  </si>
  <si>
    <r>
      <rPr>
        <sz val="7"/>
        <color rgb="FF000000"/>
        <rFont val="Arial"/>
        <family val="2"/>
      </rPr>
      <t>421300040 Realisierte Verluste aus Darlehen</t>
    </r>
  </si>
  <si>
    <r>
      <rPr>
        <sz val="7"/>
        <color rgb="FF000000"/>
        <rFont val="Arial"/>
        <family val="2"/>
      </rPr>
      <t>421300050 Realisierte Verluste aus Hypotheken</t>
    </r>
  </si>
  <si>
    <r>
      <rPr>
        <sz val="7"/>
        <color rgb="FF000000"/>
        <rFont val="Arial"/>
        <family val="2"/>
      </rPr>
      <t>421300060 Realisierte Verluste aus Aktien</t>
    </r>
  </si>
  <si>
    <r>
      <rPr>
        <sz val="7"/>
        <color rgb="FF000000"/>
        <rFont val="Arial"/>
        <family val="2"/>
      </rPr>
      <t>421300070 Realisierte Verluste aus kollektiven Kapitalanlagen</t>
    </r>
  </si>
  <si>
    <r>
      <rPr>
        <sz val="7"/>
        <color rgb="FF000000"/>
        <rFont val="Arial"/>
        <family val="2"/>
      </rPr>
      <t>421300080 Realisierte Verluste aus alternativen Kapitalanlagen</t>
    </r>
  </si>
  <si>
    <r>
      <rPr>
        <sz val="7"/>
        <color rgb="FF000000"/>
        <rFont val="Arial"/>
        <family val="2"/>
      </rPr>
      <t>421300090 Realisierte Verluste aus sonstigen Kapitalanlagen</t>
    </r>
  </si>
  <si>
    <r>
      <rPr>
        <sz val="7"/>
        <color rgb="FF000000"/>
        <rFont val="Arial"/>
        <family val="2"/>
      </rPr>
      <t>421300100 Realisierte Verluste aus Fremdwährungsanlagen (Wechselkursdifferenzen)</t>
    </r>
  </si>
  <si>
    <r>
      <rPr>
        <sz val="7"/>
        <color rgb="FF000000"/>
        <rFont val="Arial"/>
        <family val="2"/>
      </rPr>
      <t>421300110 Realisierte Verluste aus Forderungen aus derivativen Finanzinstrumenten (Absicherungsgeschäfte)</t>
    </r>
  </si>
  <si>
    <r>
      <rPr>
        <sz val="7"/>
        <color rgb="FF000000"/>
        <rFont val="Arial"/>
        <family val="2"/>
      </rPr>
      <t>422000000 Kapitalanlagenergebnis</t>
    </r>
  </si>
  <si>
    <r>
      <rPr>
        <sz val="7"/>
        <color rgb="FF000000"/>
        <rFont val="Arial"/>
        <family val="2"/>
      </rPr>
      <t>424000000 Sonstige finanzielle Erträge</t>
    </r>
  </si>
  <si>
    <r>
      <rPr>
        <sz val="7"/>
        <color rgb="FF000000"/>
        <rFont val="Arial"/>
        <family val="2"/>
      </rPr>
      <t>424000100 Direkte Erträge aus flüssigen Mitteln</t>
    </r>
  </si>
  <si>
    <r>
      <rPr>
        <sz val="7"/>
        <color rgb="FF000000"/>
        <rFont val="Arial"/>
        <family val="2"/>
      </rPr>
      <t>424000200 Zuschreibungen auf flüssigen Mitteln</t>
    </r>
  </si>
  <si>
    <r>
      <rPr>
        <sz val="7"/>
        <color rgb="FF000000"/>
        <rFont val="Arial"/>
        <family val="2"/>
      </rPr>
      <t>424000300 Realisierte Gewinne aus flüssigen Mitteln</t>
    </r>
  </si>
  <si>
    <r>
      <rPr>
        <sz val="7"/>
        <color rgb="FF000000"/>
        <rFont val="Arial"/>
        <family val="2"/>
      </rPr>
      <t>424000400 Direkte Erträge aus Forderungen aus derivativen Finanzinstrumenten</t>
    </r>
  </si>
  <si>
    <r>
      <rPr>
        <sz val="7"/>
        <color rgb="FF000000"/>
        <rFont val="Arial"/>
        <family val="2"/>
      </rPr>
      <t xml:space="preserve">424000500 Zuschreibungen auf Forderungen aus derivativen Finanzinstrumenten </t>
    </r>
  </si>
  <si>
    <r>
      <rPr>
        <sz val="7"/>
        <color rgb="FF000000"/>
        <rFont val="Arial"/>
        <family val="2"/>
      </rPr>
      <t xml:space="preserve">424000600 Realisierte Gewinne aus Forderungen aus derivativen Finanzinstrumenten </t>
    </r>
  </si>
  <si>
    <r>
      <rPr>
        <sz val="7"/>
        <color rgb="FF000000"/>
        <rFont val="Arial"/>
        <family val="2"/>
      </rPr>
      <t>424000700 Realisierte Gewinne aus Fremdwährungsanlagen ausserhalb Kapitalanlagetätigkeit (Wechselkursdifferenzen)</t>
    </r>
  </si>
  <si>
    <r>
      <rPr>
        <sz val="7"/>
        <color rgb="FF000000"/>
        <rFont val="Arial"/>
        <family val="2"/>
      </rPr>
      <t>424000800 Zuschreibungen auf Fremdwährungsanlagen ausserhalb Kapitalanlagetätigkeit (Wechselkursdifferenzen)</t>
    </r>
  </si>
  <si>
    <r>
      <rPr>
        <sz val="7"/>
        <color rgb="FF000000"/>
        <rFont val="Arial"/>
        <family val="2"/>
      </rPr>
      <t>424000900 Andere finanzielle Erträge</t>
    </r>
  </si>
  <si>
    <r>
      <rPr>
        <sz val="7"/>
        <color rgb="FF000000"/>
        <rFont val="Arial"/>
        <family val="2"/>
      </rPr>
      <t>425000000 Sonstige finanzielle Aufwendungen</t>
    </r>
  </si>
  <si>
    <r>
      <rPr>
        <sz val="7"/>
        <color rgb="FF000000"/>
        <rFont val="Arial"/>
        <family val="2"/>
      </rPr>
      <t>425000100 Abschreibungen auf flüssigen Mitteln</t>
    </r>
  </si>
  <si>
    <r>
      <rPr>
        <sz val="7"/>
        <color rgb="FF000000"/>
        <rFont val="Arial"/>
        <family val="2"/>
      </rPr>
      <t>425000200 Realisierte Verluste aus flüssigen Mitteln</t>
    </r>
  </si>
  <si>
    <r>
      <rPr>
        <sz val="7"/>
        <color rgb="FF000000"/>
        <rFont val="Arial"/>
        <family val="2"/>
      </rPr>
      <t>425000300 Abschreibungen auf Forderungen aus derivativen Finanzinstrumenten</t>
    </r>
  </si>
  <si>
    <r>
      <rPr>
        <sz val="7"/>
        <color rgb="FF000000"/>
        <rFont val="Arial"/>
        <family val="2"/>
      </rPr>
      <t>425000400 Realisierte Verluste aus Forderungen aus derivativen Finanzinstrumenten</t>
    </r>
  </si>
  <si>
    <r>
      <rPr>
        <sz val="7"/>
        <color rgb="FF000000"/>
        <rFont val="Arial"/>
        <family val="2"/>
      </rPr>
      <t>425000500 Realisierte Verluste aus Fremdwährungsanlagen ausserhalb Kapitalanlagetätigkeit (Wechselkursdifferenzen)</t>
    </r>
  </si>
  <si>
    <r>
      <rPr>
        <sz val="7"/>
        <color rgb="FF000000"/>
        <rFont val="Arial"/>
        <family val="2"/>
      </rPr>
      <t>425000600 Abschreibungen auf Fremdwährungsanlagen ausserhalb Kapitalanlagetätigkeit (Wechselkursdifferenzen)</t>
    </r>
  </si>
  <si>
    <r>
      <rPr>
        <sz val="7"/>
        <color rgb="FF000000"/>
        <rFont val="Arial"/>
        <family val="2"/>
      </rPr>
      <t>425000700 Andere finanzielle Aufwendungen</t>
    </r>
  </si>
  <si>
    <r>
      <rPr>
        <sz val="7"/>
        <color rgb="FF000000"/>
        <rFont val="Arial"/>
        <family val="2"/>
      </rPr>
      <t>426000000 Operatives Ergebnis</t>
    </r>
  </si>
  <si>
    <r>
      <rPr>
        <sz val="7"/>
        <color rgb="FF000000"/>
        <rFont val="Arial"/>
        <family val="2"/>
      </rPr>
      <t>527000000 Zinsaufwendungen für verzinsliche Verbindlichkeiten</t>
    </r>
  </si>
  <si>
    <r>
      <rPr>
        <sz val="7"/>
        <color rgb="FF000000"/>
        <rFont val="Arial"/>
        <family val="2"/>
      </rPr>
      <t>628000000 Sonstige Erträge</t>
    </r>
  </si>
  <si>
    <r>
      <rPr>
        <sz val="7"/>
        <color rgb="FF000000"/>
        <rFont val="Arial"/>
        <family val="2"/>
      </rPr>
      <t>628000100 Andere Erträge</t>
    </r>
  </si>
  <si>
    <r>
      <rPr>
        <sz val="7"/>
        <color rgb="FF000000"/>
        <rFont val="Arial"/>
        <family val="2"/>
      </rPr>
      <t>629000000 Sonstige Aufwendungen</t>
    </r>
  </si>
  <si>
    <r>
      <rPr>
        <sz val="7"/>
        <color rgb="FF000000"/>
        <rFont val="Arial"/>
        <family val="2"/>
      </rPr>
      <t>629000100 Veränderung der Rückstellungen für Prämienrückvergütungen</t>
    </r>
  </si>
  <si>
    <r>
      <rPr>
        <sz val="7"/>
        <color rgb="FF000000"/>
        <rFont val="Arial"/>
        <family val="2"/>
      </rPr>
      <t>629000200 Veränderung der übrigen nichtversicherungstechnischen Rückstellungen</t>
    </r>
  </si>
  <si>
    <r>
      <rPr>
        <sz val="7"/>
        <color rgb="FF000000"/>
        <rFont val="Arial"/>
        <family val="2"/>
      </rPr>
      <t>629000300 Andere Aufwendungen</t>
    </r>
  </si>
  <si>
    <r>
      <rPr>
        <sz val="7"/>
        <color rgb="FF000000"/>
        <rFont val="Arial"/>
        <family val="2"/>
      </rPr>
      <t>630000000 Ausserordentlicher Ertrag und Aufwand</t>
    </r>
  </si>
  <si>
    <r>
      <rPr>
        <sz val="7"/>
        <color rgb="FF000000"/>
        <rFont val="Arial"/>
        <family val="2"/>
      </rPr>
      <t>630000100 Ausserordentlicher Ertrag</t>
    </r>
  </si>
  <si>
    <r>
      <rPr>
        <sz val="7"/>
        <color rgb="FF000000"/>
        <rFont val="Arial"/>
        <family val="2"/>
      </rPr>
      <t>630000200 Ausserordentlicher Aufwand</t>
    </r>
  </si>
  <si>
    <r>
      <rPr>
        <sz val="7"/>
        <color rgb="FF000000"/>
        <rFont val="Arial"/>
        <family val="2"/>
      </rPr>
      <t>731000000 Gewinn/Verlust vor Steuern</t>
    </r>
  </si>
  <si>
    <r>
      <rPr>
        <sz val="7"/>
        <color rgb="FF000000"/>
        <rFont val="Arial"/>
        <family val="2"/>
      </rPr>
      <t>732000000 Direkte Steuern</t>
    </r>
  </si>
  <si>
    <r>
      <rPr>
        <sz val="7"/>
        <color rgb="FF000000"/>
        <rFont val="Arial"/>
        <family val="2"/>
      </rPr>
      <t>732000100 Direkte Kapitalsteuern</t>
    </r>
  </si>
  <si>
    <r>
      <rPr>
        <sz val="7"/>
        <color rgb="FF000000"/>
        <rFont val="Arial"/>
        <family val="2"/>
      </rPr>
      <t>732000200 Direkte Ertragssteuern</t>
    </r>
  </si>
  <si>
    <r>
      <rPr>
        <sz val="7"/>
        <color rgb="FF000000"/>
        <rFont val="Arial"/>
        <family val="2"/>
      </rPr>
      <t>732000300 Sonstige Steuern</t>
    </r>
  </si>
  <si>
    <r>
      <rPr>
        <sz val="7"/>
        <color rgb="FF000000"/>
        <rFont val="Arial"/>
        <family val="2"/>
      </rPr>
      <t>733000000 Gewinn/Verlust</t>
    </r>
  </si>
  <si>
    <t xml:space="preserve">AIG Europe S.A., Luxemburg, Zweigniederlassung Opfikon </t>
  </si>
  <si>
    <t>Alcover AG</t>
  </si>
  <si>
    <t>Allianz Suisse Versicherungs-Gesellschaft AG</t>
  </si>
  <si>
    <t>Allied World Assurance Company Holdings, Ltd</t>
  </si>
  <si>
    <t>Appenzeller Versicherungen Genossenschaft</t>
  </si>
  <si>
    <t>ArgoGlobal SE, St. Julians, Zweigniederlassung Zürich</t>
  </si>
  <si>
    <t>ASPEN INSURANCE UK LIMITED, London, Zurich Insurance Branch</t>
  </si>
  <si>
    <t>Assista Protection juridique SA</t>
  </si>
  <si>
    <t>Atradius Crédito y Caución S.A. de Seguros y Reaseguros, Madrid, Zweigniederlassung Zürich</t>
  </si>
  <si>
    <t>AURORA Versicherungs AG</t>
  </si>
  <si>
    <t>AWP P&amp;C S.A., Saint-Ouen (Paris), succursale de Wallisellen (Suisse)</t>
  </si>
  <si>
    <t>AXA Versicherungen AG</t>
  </si>
  <si>
    <t>Basler Versicherung AG</t>
  </si>
  <si>
    <t>BEACON INSURANCE COMPANY LIMITED, Gibraltar, Zweigniederlassung Baar</t>
  </si>
  <si>
    <t>Berkshire Hathaway International Insurance Limited, London, Zweigniederlassung Zürich</t>
  </si>
  <si>
    <t>CAP, Rechtsschutz-Versicherungsgesellschaft AG</t>
  </si>
  <si>
    <t>Cardif-Assurances Risques Divers, Paris, Succursale de Zurich</t>
  </si>
  <si>
    <t>Catalina Worthing Insurance Limited, Worthing, Zweigniederlassung Pfäffikon/Freienbach</t>
  </si>
  <si>
    <t>Caterpillar Insurance Company, Jefferson City, Zweigniederlassung Zürich</t>
  </si>
  <si>
    <t>CG Car-Garantie Versicherungs-Aktiengesellschaft, Freiburg i. Br., Zweigniederlassung Therwil</t>
  </si>
  <si>
    <t>Chubb European Group SE, Courbevoie, Zweigniederlassung Zürich</t>
  </si>
  <si>
    <t>Chubb Versicherungen (Schweiz) AG</t>
  </si>
  <si>
    <t>CNA Insurance Company Limited, London, Zweigniederlassung Baar</t>
  </si>
  <si>
    <t>Coop Rechtsschutz AG</t>
  </si>
  <si>
    <t>Credendo - Single Risk Insurance AG, Vienne, succursale de Genève</t>
  </si>
  <si>
    <t>Dextra Rechtsschutz AG</t>
  </si>
  <si>
    <t>European Mutual Association for Nuclear Insurance, Evere (Brussels), Zug Branch</t>
  </si>
  <si>
    <t>EPONA société coopérative mutuelle d'assurance générale des animaux</t>
  </si>
  <si>
    <t xml:space="preserve"> Firstcaution SA</t>
  </si>
  <si>
    <t>FM INSURANCE COMPANY LIMITED, Maidenhead, Schweizerische Zweigniederlassung Zürich</t>
  </si>
  <si>
    <t>FM Insurance Europe S.A., Luxemburg, Zweigniederlassung Bern</t>
  </si>
  <si>
    <t>Fortuna Rechtsschutz-Versicherungs-Gesellschaft AG</t>
  </si>
  <si>
    <t>Société rurale d'assurance de protection juridique FRV SA</t>
  </si>
  <si>
    <t>Gartenbau-Versicherung VVaG, Wiesbaden (DE), Zweigniederlassung Schweiz, Zürich</t>
  </si>
  <si>
    <t>GENERALI Assurances Générales SA</t>
  </si>
  <si>
    <t>Great Lakes Insurance SE, München, Zweigniederlassung Baar</t>
  </si>
  <si>
    <t>HCC International Insurance Company Plc, London, Zweigniederlassung Zürich</t>
  </si>
  <si>
    <t>Helvetia Schweizerische Versicherungsgesellschaft AG</t>
  </si>
  <si>
    <t>HOTELA ASSURANCES SA</t>
  </si>
  <si>
    <t>Infrassure Ltd</t>
  </si>
  <si>
    <t>Inreska Limited, Guernsey, Swiss Branch</t>
  </si>
  <si>
    <t>Inter Partner Assistance, Bruxelles, succursale de Genève</t>
  </si>
  <si>
    <t>INTERNATIONAL DIVING ASSURANCE LIMITED, Valletta (Malta), Zweigniederlassung Baar</t>
  </si>
  <si>
    <t>K-Tipp Rechtsschutz AG</t>
  </si>
  <si>
    <t>Liberty Mutual lnsurance Europe SE, Leudelange, Zweigniederlassung Zürich</t>
  </si>
  <si>
    <t>Limmat Versicherungs-Gesellschaft AG</t>
  </si>
  <si>
    <t>LONDON GENERAL INSURANCE COMPANY LIMITED, à Staines-upon-Thames, succursale de Vevey (Suisse)</t>
  </si>
  <si>
    <t>Mannheimer Versicherung Aktiengesellschaft, Mannheim, Zweigniederlassung Schweiz, Zürich</t>
  </si>
  <si>
    <t xml:space="preserve">Markel Insurance SE, München, Zweigniederlassung Küsnacht </t>
  </si>
  <si>
    <t>MARKEL INTERNATIONAL INSURANCE COMPANY LIMITED, London, Switzerland Branch Kusnacht</t>
  </si>
  <si>
    <t>Medical Insurance Company Limited, Dublin, succursale de Collonge-Bellerive</t>
  </si>
  <si>
    <t>Schweizerische Mobiliar Versicherungsgesellschaft AG</t>
  </si>
  <si>
    <t>Neptunia Marine Insurance Ltd</t>
  </si>
  <si>
    <t>Probus Insurance Company Europe Designated Activity Company, Dublin, Zweigniederlassung Schlieren</t>
  </si>
  <si>
    <t>Protekta Rechtsschutz-Versicherung AG</t>
  </si>
  <si>
    <t>SC, SwissCaution SA</t>
  </si>
  <si>
    <t>Simpego Versicherungen AG</t>
  </si>
  <si>
    <t>Solid Försäkringsaktiebolag, Helsingborg, Swiss Branch Fribourg</t>
  </si>
  <si>
    <t>Solida Versicherungen AG</t>
  </si>
  <si>
    <t xml:space="preserve"> SOS Evasan SA</t>
  </si>
  <si>
    <t>Swiss Re International SE, Luxembourg, Zurich Branch</t>
  </si>
  <si>
    <t xml:space="preserve">TAS Assurances SA </t>
  </si>
  <si>
    <t>TSM Compagnie d'Assurances, Société coopérative</t>
  </si>
  <si>
    <t>UNIQA Österreich Versicherungen AG, Wien, Zweigniederlassung Zürich</t>
  </si>
  <si>
    <t>VAUDOISE GENERALE, Compagnie d'Assurances SA</t>
  </si>
  <si>
    <t>Versicherungs-Verband Schweizerischer Transportunternehmungen (VVST) Genossenschaft</t>
  </si>
  <si>
    <t>WERTGARANTIE Technische Versicherung Aktiengesellschaft, Hannover, Schweizer Zweigniederlassung Zürich</t>
  </si>
  <si>
    <t>XL Insurance Company SE, Dublin, Zweigniederlassung Zürich</t>
  </si>
  <si>
    <t xml:space="preserve"> XL Versicherungen Schweiz AG</t>
  </si>
  <si>
    <t>Zürich Versicherungs-Gesellschaft AG</t>
  </si>
  <si>
    <t>Zürich Rückversicherungs-Gesellschaft AG</t>
  </si>
  <si>
    <t>Luxemburg/Luxembourg</t>
  </si>
  <si>
    <t>Schweiz/Suisse</t>
  </si>
  <si>
    <t>Malta/Malte</t>
  </si>
  <si>
    <t>Grossbritannien und Nordirland/Grande-Bretagne et Irlande du Nord</t>
  </si>
  <si>
    <t>Spanien/Espagne</t>
  </si>
  <si>
    <t>Frankreich/France</t>
  </si>
  <si>
    <t>Gibraltar</t>
  </si>
  <si>
    <t>Irland/Irlande</t>
  </si>
  <si>
    <t>Vereinigte Staaten von Amerika</t>
  </si>
  <si>
    <t>Deutschland/Allemagne</t>
  </si>
  <si>
    <t xml:space="preserve"> Österreich/Autriche</t>
  </si>
  <si>
    <t>Belgien/Belgique</t>
  </si>
  <si>
    <t>Guernsey/Guernesey</t>
  </si>
  <si>
    <t>Schweden/Suède</t>
  </si>
  <si>
    <t>Österreich/Autriche</t>
  </si>
  <si>
    <t>2020</t>
  </si>
  <si>
    <t>RESULTAT DE L'EXERCICE</t>
  </si>
  <si>
    <t xml:space="preserve">Jahresergebnis </t>
  </si>
  <si>
    <t>AXA-ARAG Rechtsschutz AG</t>
  </si>
  <si>
    <t>Branchen Versicherung Genossenschaft</t>
  </si>
  <si>
    <t>Emmentalische Mobiliar Versicherungs-Genossenschaft (emmental versicherung)</t>
  </si>
  <si>
    <t>Europ Assistance (Suisse) Assurances SA</t>
  </si>
  <si>
    <t>Société d'assurance dommages FRV SA</t>
  </si>
  <si>
    <t>GVB Privatversicherungen AG</t>
  </si>
  <si>
    <t>Helsana Rechtsschutz AG</t>
  </si>
  <si>
    <t>Helsana Unfall AG</t>
  </si>
  <si>
    <t>Orion Rechtsschutz-Versicherung AG</t>
  </si>
  <si>
    <t>Schweizerische Hagel-Versicherungs-Gesellschaft, Genossenschaft</t>
  </si>
  <si>
    <t>Solen Versicherungen AG</t>
  </si>
  <si>
    <t>Sten Met Insurance AG</t>
  </si>
  <si>
    <t>Stena Insurance AG</t>
  </si>
  <si>
    <t>Swissgaranta Versicherungsgenossenschaft</t>
  </si>
  <si>
    <t>VZ VersicherungsPool AG</t>
  </si>
  <si>
    <t>Beazley Insurance Designated Activity Company, Dublin, Schweizer Zweigniederlassung Zürich</t>
  </si>
  <si>
    <t>European Liability Insurance for the Nuclear Industry, Evere (Brussels), Zug Branch</t>
  </si>
  <si>
    <t>ERGO Versicherung Aktiengesellschaft, Düsseldorf, Zweigniederlassung Zürich</t>
  </si>
  <si>
    <t>Euler Hermes SA, Brüssel, Zweigniederlassung Wallisellen</t>
  </si>
  <si>
    <t>GAN ASSURANCES, Paris, succursale de Lausanne</t>
  </si>
  <si>
    <t>HDI Global SE, Hannover, Niederlassung Zürich/Schweiz</t>
  </si>
  <si>
    <t>iptiQ EMEA P&amp;C S.A., Luxembourg, Zweigniederlassung Zürich</t>
  </si>
  <si>
    <t>QBE UK Limited, London, Zweigniederlassung Schweiz, Lausanne</t>
  </si>
  <si>
    <t>207200100 Verbindlichkeiten gegenüber Rückversicherungsgesellschaften: Abgegebene</t>
  </si>
  <si>
    <t>318100300 Aufwendungen für Überschussbeteiligungen (Leben); indirektes Geschäft: Brutto</t>
  </si>
  <si>
    <t>100000000 Actif</t>
  </si>
  <si>
    <t>101000000 Placements de capitaux (sans assurance vie liée à des participations)</t>
  </si>
  <si>
    <t>101100000 Immeubles de placement</t>
  </si>
  <si>
    <t>101110000 Immeubles d'habitation</t>
  </si>
  <si>
    <t>101110100 Maisons individuelles</t>
  </si>
  <si>
    <t>101110110 Amortissements et corrections de valeur immeubles d'habitation</t>
  </si>
  <si>
    <t>101110200 Immeubles locatifs</t>
  </si>
  <si>
    <t>101110210 Amortissements et corrections de valeur immeubles locatifs</t>
  </si>
  <si>
    <t>101110300 Propriétés par étages</t>
  </si>
  <si>
    <t>101110310 Amortissements et corrections de valeur propriétés par étages</t>
  </si>
  <si>
    <t>101110400 Immeubles d'habitation (seulement réassureurs et succursales à l'étranger)</t>
  </si>
  <si>
    <t>101110410 Amortissements et corrections de valeur immeubles d'habitation (réass. et succ.)</t>
  </si>
  <si>
    <t>101120100 Bâtiments administratifs et à usage de bureaux</t>
  </si>
  <si>
    <t>101120110 Amortissements et corrections de valeur bâtiments administratifs</t>
  </si>
  <si>
    <t>101130000 Immeubles avec utilisation mixte</t>
  </si>
  <si>
    <t>101130100 Immeubles avec utilisation mixte (part non attribuable &lt;= 30%)</t>
  </si>
  <si>
    <t>101130110 Amortissements et corrections de valeur immeubles avec utilisation mixte (part non attribuable &lt;= 30%)</t>
  </si>
  <si>
    <t>101130200 Immeubles avec utilisation mixte: part de surface de vente dans une zone de centre urbain</t>
  </si>
  <si>
    <t>101130210 Amortissements et corrections de valeur immeubles avec utilisation mixte: part de surface de vente dans une zone de centre urbain</t>
  </si>
  <si>
    <t>101140000 Autres immeubles</t>
  </si>
  <si>
    <t>101140100 Objets avec droits de superficie (accordés par l'assureur)</t>
  </si>
  <si>
    <t>101140110 Amortissements et corrections de valeur objets avec droits de superficie (accordés par l'assureur)</t>
  </si>
  <si>
    <t>101140200 Objets avec droits de superficie (reçus par l'assureur)</t>
  </si>
  <si>
    <t>101140210 Amortissements et corrections de valeur objets avec droits de superficie (reçus par l'assureur)</t>
  </si>
  <si>
    <t>101140300 Immeubles divers</t>
  </si>
  <si>
    <t>101140310 Amortissements et corrections de valeur immeubles divers</t>
  </si>
  <si>
    <t>101140400 Autres immeubles (seulement réassureurs et succursales à l'étranger)</t>
  </si>
  <si>
    <t>101140410 Amortissements et corrections de valeur autres immeubles (réass. et succ.)</t>
  </si>
  <si>
    <t>101150100 Immeubles en construction</t>
  </si>
  <si>
    <t>101150110 Corrections de valeur immeubles en construction</t>
  </si>
  <si>
    <t>101160100 Terrain à construire</t>
  </si>
  <si>
    <t>101160110 Corrections de valeur terrain à construire</t>
  </si>
  <si>
    <t>101200000 Participations</t>
  </si>
  <si>
    <t>101200100 Participations: part &gt;50%</t>
  </si>
  <si>
    <t>ADC005 Répartition coté/non coté</t>
  </si>
  <si>
    <t>ADI0120 Coté(e)</t>
  </si>
  <si>
    <t>ADI0130 Non coté(e)</t>
  </si>
  <si>
    <t>101200110 Corrections de valeur participations: part &gt;50%</t>
  </si>
  <si>
    <t>101200200 Participations: part &gt;20% à 50%</t>
  </si>
  <si>
    <t>101200210 Corrections de valeur participations: part &gt;20% à 50%</t>
  </si>
  <si>
    <t>101300000 Titres à revenu fixe</t>
  </si>
  <si>
    <t>101300100 Emprunts publics et de banques centrales</t>
  </si>
  <si>
    <t>101300110 Corrections de valeur emprunts publics et de banques centrales</t>
  </si>
  <si>
    <t>101300200 Emprunts d'entreprises</t>
  </si>
  <si>
    <t>101300210 Corrections de valeur emprunts d'entreprises</t>
  </si>
  <si>
    <t>101300300 Lettres de gage/Cover Bonds</t>
  </si>
  <si>
    <t>101300310 Corrections de valeur lettres de gage/Cover Bonds</t>
  </si>
  <si>
    <t>101300400 Emprunts convertibles</t>
  </si>
  <si>
    <t>101300410 Corrections de valeur emprunts convertibles</t>
  </si>
  <si>
    <t>101310000 Autre emprunts</t>
  </si>
  <si>
    <t>101310100 Emprunts à option</t>
  </si>
  <si>
    <t>101310300 Instruments hybrides</t>
  </si>
  <si>
    <t>101310110 Corrections de valeur emprunts à option</t>
  </si>
  <si>
    <t>101310310 Corrections de valeur instruments hybrides</t>
  </si>
  <si>
    <t>101310200 Emprunts supranationaux</t>
  </si>
  <si>
    <t>101310210 Corrections de valeur emprunts supranationaux</t>
  </si>
  <si>
    <t>101400000 Prêts</t>
  </si>
  <si>
    <t>101400110 Corrections de valeur prêts subordonnés et divers</t>
  </si>
  <si>
    <t>101410000 Prêts sur police</t>
  </si>
  <si>
    <t>101500000 Hypothèques</t>
  </si>
  <si>
    <t>101500100 Hypothèques sur maisons individuelles et immeubles locatifs</t>
  </si>
  <si>
    <t>101500110 Corrections de valeur hypothèques sur maisons individuelles et immeubles locatifs</t>
  </si>
  <si>
    <t>101500200 Hypothèques sur propriétés par étages</t>
  </si>
  <si>
    <t>101500210 Corrections de valeur hypothèques sur propriétés par étages</t>
  </si>
  <si>
    <t>101500300 Hypothèques sur immeubles d'habitation</t>
  </si>
  <si>
    <t>101500310 Corrections de valeur hypothèques sur immeubles d'habitation</t>
  </si>
  <si>
    <t xml:space="preserve">101500400 Hypothèques sur bâtiments administratifs et à usage de bureaux </t>
  </si>
  <si>
    <t xml:space="preserve">101500410 Corrections de valeur hypothèques sur bâtiments administratifs et à usage de bureaux </t>
  </si>
  <si>
    <t xml:space="preserve">101500500 Hypothèques sur objets avec droits de superficie </t>
  </si>
  <si>
    <t xml:space="preserve">101500510 Corrections de valeur hypothèques sur objets avec droits de superficie </t>
  </si>
  <si>
    <t>101500600 Hypothèques sur immeubles avec utilisation mixte (part non attribuable &lt;= 30%)</t>
  </si>
  <si>
    <t>101500610 Corrections de valeur hypothèques sur immeubles avec utilisation mixte (part non attribuable &lt;= 30%)</t>
  </si>
  <si>
    <t>101500700 Hypothèques sur immeubles avec utilisation mixte (part de surface de vente dans une zone de centre urbain)</t>
  </si>
  <si>
    <t>101500710 Corrections de valeur hypothèques sur immeubles avec utilisation mixte (part de surface de vente dans une zone de centre urbain)</t>
  </si>
  <si>
    <t>101500800 Hypothèques sur société immobilière (SA)</t>
  </si>
  <si>
    <t>101500810 Corrections de valeur hypothèques sur société immobilière (SA)</t>
  </si>
  <si>
    <t>101500900 Hypothèques sur autres immeubles</t>
  </si>
  <si>
    <t>101500910 Corrections de valeur hypothèques sur autres immeubles</t>
  </si>
  <si>
    <t>101600000 Actions</t>
  </si>
  <si>
    <t>101600100 Actions et titres similaires</t>
  </si>
  <si>
    <t>101600110 Corrections de valeur actions et titres similaires</t>
  </si>
  <si>
    <t>101600200 Actions de sociétés du groupe</t>
  </si>
  <si>
    <t>101600210 Corrections de valeur actions de sociétés du groupe</t>
  </si>
  <si>
    <t>101600300 Placements dans des sociétés immobilières</t>
  </si>
  <si>
    <t>101600310 Corrections de valeur placements dans des sociétés immobilières</t>
  </si>
  <si>
    <t>101700000 Autres placements</t>
  </si>
  <si>
    <t>101710000 Placements collectifs</t>
  </si>
  <si>
    <t>101710100 Fonds de placement: biens immobiliers</t>
  </si>
  <si>
    <t>101710110 Corrections de valeur fonds de placement: biens immobiliers</t>
  </si>
  <si>
    <t>101710200 Fonds de placement: actions</t>
  </si>
  <si>
    <t>101710210 Corrections de valeur fonds de placement: actions</t>
  </si>
  <si>
    <t>101710300 Fonds de placement: obligations</t>
  </si>
  <si>
    <t>101710310 Corrections de valeur fonds de placement: obligations</t>
  </si>
  <si>
    <t>101710400 Fonds de placement: marché monétaire</t>
  </si>
  <si>
    <t>101710410 Corrections de valeur fonds de placement: marché monétaire</t>
  </si>
  <si>
    <t>101710500 Fonds de placement: autres</t>
  </si>
  <si>
    <t>101710510 Corrections de valeur fonds de placement: autres</t>
  </si>
  <si>
    <t>101710600 Fonds de placement: mixtes</t>
  </si>
  <si>
    <t>101710610 Corrections de valeur fonds de placement: mixtes</t>
  </si>
  <si>
    <t>101720000 Placements alternatifs</t>
  </si>
  <si>
    <t>101721000 Hedge Funds</t>
  </si>
  <si>
    <t>101721100 Single Hedge Funds</t>
  </si>
  <si>
    <t>101721110 Corrections de valeur Single Hedge Funds</t>
  </si>
  <si>
    <t>101721200 Fund of Hedge Funds</t>
  </si>
  <si>
    <t>101721210 Corrections de valeur Fund of Hedge Funds</t>
  </si>
  <si>
    <t>101722000 Private Equity</t>
  </si>
  <si>
    <t>101722100 Single Private Equity Funds</t>
  </si>
  <si>
    <t>101722110 Corrections de valeur Single Private Equity Funds</t>
  </si>
  <si>
    <t>101722200 Private Equity Fund of Funds</t>
  </si>
  <si>
    <t>101722210 Corrections de valeur Private Equity Fund of Funds</t>
  </si>
  <si>
    <t>101722300 Participations (part &lt;20%)</t>
  </si>
  <si>
    <t>101722310 Corrections de valeur participations (part &lt;20%)</t>
  </si>
  <si>
    <t>101723000 Autres placements alternatifs</t>
  </si>
  <si>
    <t>101723100 Private Debt</t>
  </si>
  <si>
    <t>101723110 Corrections de valeur Private Debt</t>
  </si>
  <si>
    <t xml:space="preserve">101723200 Senior Secured Loans </t>
  </si>
  <si>
    <t xml:space="preserve">101723210 Corrections de valeur Senior Secured Loans </t>
  </si>
  <si>
    <t>101723300 Matières premières</t>
  </si>
  <si>
    <t>101723310 Corrections de valeur matières premières</t>
  </si>
  <si>
    <t>101730000 Produits structurés</t>
  </si>
  <si>
    <t>101730200 Insurance-Linked Securities</t>
  </si>
  <si>
    <t>101730210 Corrections de valeur Insurance-Linked Securities</t>
  </si>
  <si>
    <t>101730300 Autres produits structurés</t>
  </si>
  <si>
    <t>101730310 Corrections de valeur autres produits structurés</t>
  </si>
  <si>
    <t>101740000 Placements de capitaux divers</t>
  </si>
  <si>
    <t>101741000 Créances titrisées</t>
  </si>
  <si>
    <t>101741100 Asset Backed Securities (ABS)</t>
  </si>
  <si>
    <t>101741110 Corrections de valeur ABS</t>
  </si>
  <si>
    <t>101741200 Mortgage Backed Securities (MBS)</t>
  </si>
  <si>
    <t>101741210 Corrections de valeur MBS</t>
  </si>
  <si>
    <t>101741300 Collateralized Debt Obligations (CDO) et Collateralized Loan Obligations (CLO)</t>
  </si>
  <si>
    <t>101741310 Corrections de valeur CDO/CLO</t>
  </si>
  <si>
    <t>101741400 Autres créances titrisées</t>
  </si>
  <si>
    <t>101741410 Corrections de valeur autres créances titrisées</t>
  </si>
  <si>
    <t>101742100 Autres placements (tous les placements n'appartenant pas aux catégories déjà mentionnées)</t>
  </si>
  <si>
    <t>101742110 Corrections de valeur autres placements</t>
  </si>
  <si>
    <t>101800100 Réserves de fluctuation placements de capitaux (sans assurance vie liée à des participations)</t>
  </si>
  <si>
    <t>103000000 Créances sur instruments financiers dérivés</t>
  </si>
  <si>
    <t>103000100 Instruments liés au risque de taux d'intérêt</t>
  </si>
  <si>
    <t>103000110 Corrections de valeur instruments liés au risque de taux d'intérêt</t>
  </si>
  <si>
    <t>103000200 Instruments liés au risque de change</t>
  </si>
  <si>
    <t>103000210 Corrections de valeur instruments liés au risque de change</t>
  </si>
  <si>
    <t>103000300 Instruments liés au risque de marché</t>
  </si>
  <si>
    <t>103000310 Corrections de valeur instruments liés au risque de marché</t>
  </si>
  <si>
    <t>103000400 Instruments liés au risque de crédit</t>
  </si>
  <si>
    <t>103000410 Corrections de valeur instruments liés au risque de crédit</t>
  </si>
  <si>
    <t>103000500 Instruments liés au risque d'assurance</t>
  </si>
  <si>
    <t>103000510 Corrections de valeur instruments liés au risque d'assurance</t>
  </si>
  <si>
    <t>103000600 Autres instruments dérivés</t>
  </si>
  <si>
    <t>103000610 Corrections de valeur autres instruments</t>
  </si>
  <si>
    <t>104000000 Dépôts découlant de la réassurance acceptée</t>
  </si>
  <si>
    <t>105000000 Liquidités</t>
  </si>
  <si>
    <t>105000100 Numéraire</t>
  </si>
  <si>
    <t xml:space="preserve">105000200 Avoirs sur comptes bancaires </t>
  </si>
  <si>
    <t>105000300 Créances sur le marché monétaire</t>
  </si>
  <si>
    <t>106000000 Part des réassureurs dans les provisions techniques</t>
  </si>
  <si>
    <t>106100000 Provisions techniques (vie): part des réassureurs</t>
  </si>
  <si>
    <t>106160100 Provisions pour fonds d'excédents (vie): part des réassureurs</t>
  </si>
  <si>
    <t>106102000 Provisions techniques (vie); affaires indirectes: part des rétrocessionnaires</t>
  </si>
  <si>
    <t>106110000 Reports de primes (vie): part des réassureurs</t>
  </si>
  <si>
    <t>106110200 Reports de primes (vie); affaires indirectes: part des rétrocessionnaires</t>
  </si>
  <si>
    <t>ADC1RL Répartition par branches: vie indirect</t>
  </si>
  <si>
    <t>ADILR03100 RE: Assurance individuelle de capital (A3.1); (CH + FB)</t>
  </si>
  <si>
    <t>ADILR03200 RE: Assurance individuelle de rente (A3.2); (CH + FB)</t>
  </si>
  <si>
    <t>ADILR03300 RE: Autres assurance individuelles sur la vie (A3.3); (CH + FB)</t>
  </si>
  <si>
    <t>ADILR08000 RE: Assurance collective sur la vie (A1, A3.4); (CH + FB)</t>
  </si>
  <si>
    <t>ADILR09000 RE: Autres assurances sur la vie (A6.3, A7); (CH + FB)</t>
  </si>
  <si>
    <t>106120000 Réserves mathématiques (vie): part des réassureurs</t>
  </si>
  <si>
    <t>106120200 Réserves mathématiques (vie); affaires indirectes: part des rétrocessionnaires</t>
  </si>
  <si>
    <t>106130000 Provisions pour sinistres survenus mais non encore liquidés (vie): part des réassureurs</t>
  </si>
  <si>
    <t>106130200 Provisions pour sinistres survenus mais non encore liquidés (vie); affaires indirectes: part des rétrocessionnaires</t>
  </si>
  <si>
    <t>106140000 Autres provisions techniques (vie): part des réassureurs</t>
  </si>
  <si>
    <t>106140200 Autres provisions techniques (vie); affaires indirectes: part des rétrocessionnaires</t>
  </si>
  <si>
    <t>106200000 Provisions techniques (non-vie): part des réassureurs</t>
  </si>
  <si>
    <t>106240100 Provisions pour parts d'excédents contractuels (non-vie): part des réassureurs</t>
  </si>
  <si>
    <t>ADC1DS Répartition par branches: non-vie direct</t>
  </si>
  <si>
    <t>ADISD01000 Assurance accidents (CH + FB)</t>
  </si>
  <si>
    <t>ADISD02000 Assurance maladie (CH + FB)</t>
  </si>
  <si>
    <t>ADISD03000 Corps de véhicules terrestres (autres que ferroviaires); (CH + FB)</t>
  </si>
  <si>
    <t>ADISD09900 Incendie, dommages naturels et autres dommages aux biens (CH + FB)</t>
  </si>
  <si>
    <t>ADISD10000 Responsabilité civile pour véhicules terrestres automoteurs (CH + FB)</t>
  </si>
  <si>
    <t>ADISD12900 Assurance de transport (CH + FB)</t>
  </si>
  <si>
    <t>ADISD13000 Responsabilité civile générale (CH + FB)</t>
  </si>
  <si>
    <t>ADISD17000 Protection juridique (CH + FB)</t>
  </si>
  <si>
    <t>ADISD19000 Crédit, caution, pertes pécuniaires diverses et assistance (CH + FB)</t>
  </si>
  <si>
    <t>106250100 Provisions pour fonds d'excédents (non-vie): part des réassureurs</t>
  </si>
  <si>
    <t>106201000 Provisions techniques (assurance dommages); affaires directes: part des réassureurs</t>
  </si>
  <si>
    <t>106202000 Provisions techniques (assurance maladie); affaires directes: part des réassureurs</t>
  </si>
  <si>
    <t>106203000 Provisions techniques (assurance dommages); affaires indirectes: part des réassureurs</t>
  </si>
  <si>
    <t>106204000 Provisions techniques (assurance maladie); affaires directes: part des réassureurs</t>
  </si>
  <si>
    <t>106210000 Reports de primes (non-vie): part des réassureurs</t>
  </si>
  <si>
    <t>106210100 Reports de primes (non-vie); affaires directes: part des réassureurs</t>
  </si>
  <si>
    <t>106210200 Reports de primes (non-vie); affaires indirectes: part des rétrocessionnaires</t>
  </si>
  <si>
    <t>ADC1RS Répartition par branches: non-vie indirect</t>
  </si>
  <si>
    <t>ADISR01000 RE: Assurance accidents (CH + FB)</t>
  </si>
  <si>
    <t>ADISR02000 RE: Assurance maladie (CH + FB)</t>
  </si>
  <si>
    <t>ADISR03000 RE: Corps de véhicules terrestres (autres que ferroviaires); (CH + FB)</t>
  </si>
  <si>
    <t>ADISR09900 RE: Incendie, dommages naturels et autres dommages aux biens (CH + FB)</t>
  </si>
  <si>
    <t>ADISR10000 RE: Responsabilité civile pour véhicules terrestres automoteurs (CH + FB)</t>
  </si>
  <si>
    <t>ADISR12900 RE: Assurance de transport (CH + FB)</t>
  </si>
  <si>
    <t>ADISR13000 RE: Responsabilité civile générale (CH + FB)</t>
  </si>
  <si>
    <t>ADISR17000 RE: Protection juridique (CH + FB)</t>
  </si>
  <si>
    <t>ADISR19000 RE: Crédit, caution, pertes pécuniaires diverses et assistance (CH + FB)</t>
  </si>
  <si>
    <t>106220000 Provisions pour sinistres survenus mais non encore liquidés (non-vie): part des réassureurs</t>
  </si>
  <si>
    <t>106220100 Provisions pour sinistres survenus mais non encore liquidés (non-vie); affaires directes: part des réassureurs</t>
  </si>
  <si>
    <t>106220200 Provisions pour sinistres survenus mais non encore liquidés (non-vie); affaires indirectes: part des rétrocessionnaires</t>
  </si>
  <si>
    <t>106230000 Autres provisions techniques (non-vie): part des réassureurs</t>
  </si>
  <si>
    <t>106230100 Autres provisions techniques (non-vie); affaires directes: part des réassureurs</t>
  </si>
  <si>
    <t>106230200 Autres provisions techniques (non-vie); affaires indirectes: part des rétrocessionnaires</t>
  </si>
  <si>
    <t>106300000 Provisions techniques de l'assurance sur la vie liée à des participations: part des réassureurs</t>
  </si>
  <si>
    <t>106302000 Provisions techniques de l'assurance sur la vie liée à des participations; affaires indirectes: part des réassureurs</t>
  </si>
  <si>
    <t>106310000 Reports de primes de l'assurance sur la vie liée à des participations: part des réassureurs</t>
  </si>
  <si>
    <t>106310200 Reports de primes de l'assurance sur la vie liée à des participations; affaires indirectes: part des rétrocessionnaires</t>
  </si>
  <si>
    <t>106320000 Réserves mathématiques de l'assurance sur la vie liée à des participations: part des réassureurs</t>
  </si>
  <si>
    <t>106320200 Réserves mathématiques de l'assurance sur la vie liée à des participations; affaires indirectes: part des rétrocessionnaires</t>
  </si>
  <si>
    <t>106330000 Provisions pour sinistres survenus mais non encore liquidés de l'assurance sur la vie liée à des participations: part des réassureurs</t>
  </si>
  <si>
    <t>106330200 Provisions pour sinistres survenus mais non encore liquidés de l'assurance sur la vie liée à des participations; affaires indirectes: part des rétrocessionnaires</t>
  </si>
  <si>
    <t>106340000 Autres provisions techniques de l'assurance sur la vie liée à des participations: part des réassureurs</t>
  </si>
  <si>
    <t>106340200 Autres provisions techniques de l'assurance sur la vie liée à des participations; affaires indirectes: part des rétrocessionnaires</t>
  </si>
  <si>
    <t>107000000 Immobilisations corporelles</t>
  </si>
  <si>
    <t>107000100 Mobiliers</t>
  </si>
  <si>
    <t>107000200 Immeubles d'exploitation</t>
  </si>
  <si>
    <t>107000300 Autres immobilisations corporelles</t>
  </si>
  <si>
    <t>107000400 Amortissements et corrections de valeur immobilisations corporelles</t>
  </si>
  <si>
    <t>108000000 Frais d'acquisition différés, activés, non encore amortis</t>
  </si>
  <si>
    <t>109000000 Immobilisations incorporelles</t>
  </si>
  <si>
    <t>109000100 Fonds de commerce (Goodwill)</t>
  </si>
  <si>
    <t>109000200 Logiciel porté à l'actif</t>
  </si>
  <si>
    <t>109000300 Autres actifs incorporels</t>
  </si>
  <si>
    <t>109000400 Amortissements et corrections de valeur</t>
  </si>
  <si>
    <t>110000000 Créances nées d'opérations d'assurance</t>
  </si>
  <si>
    <t>110300100 Autres créances nées d'opérations d'assurance et de réassurance</t>
  </si>
  <si>
    <t>110400100 Autres dépôts</t>
  </si>
  <si>
    <t>110100000 Créances sur les preneurs d'assurance et agents</t>
  </si>
  <si>
    <t>110100100 Créances sur les preneurs d'assurance</t>
  </si>
  <si>
    <t>110100200 Créances sur des agents et intermédiaires</t>
  </si>
  <si>
    <t>110200000 Créances sur des compagnies d'assurance et de réassurance</t>
  </si>
  <si>
    <t>110200100 Créances sur des compagnies de réassurance, cédée</t>
  </si>
  <si>
    <t>110200200 Créances sur des compagnies de réassurance: acceptée</t>
  </si>
  <si>
    <t>110200300 Créances sur des compagnies d'assurance: autres</t>
  </si>
  <si>
    <t>111000000 Autres créances</t>
  </si>
  <si>
    <t>111000100 Créances diverses</t>
  </si>
  <si>
    <t>111000200 Créances nées des activités de placement</t>
  </si>
  <si>
    <t>111000300 Créances fiscales</t>
  </si>
  <si>
    <t>112000000 Autres actifs</t>
  </si>
  <si>
    <t>113000000 Capital non encore libéré</t>
  </si>
  <si>
    <t>114000000 Comptes de régularisation actif</t>
  </si>
  <si>
    <t>114000100 Prestations d'assurance versées à l'avance</t>
  </si>
  <si>
    <t>114000200 Intérêts et loyers acquis non échus</t>
  </si>
  <si>
    <t>114000300 Actifs d'impôts différés</t>
  </si>
  <si>
    <t>114000400 Autres comptes de régularisation</t>
  </si>
  <si>
    <t>200000000 Passif</t>
  </si>
  <si>
    <t>201000000 Provisions techniques: brutes</t>
  </si>
  <si>
    <t>201100000 Provisions techniques (vie): brutes</t>
  </si>
  <si>
    <t>201170100 Provisions pour fonds d'excédents (vie): brutes</t>
  </si>
  <si>
    <t>201102000 Provisions techniques (vie); affaires indirectes: brutes</t>
  </si>
  <si>
    <t>201102000BE Provisions techniques (vie): affaires indirectes: brutes - Meilleure estimation possible</t>
  </si>
  <si>
    <t>201110000 Reports de primes (vie): brutes</t>
  </si>
  <si>
    <t>201110200 Reports de primes (vie); affaires indirectes: brutes</t>
  </si>
  <si>
    <t>201120000 Réserves mathématiques (vie): brute</t>
  </si>
  <si>
    <t>201120200 Réserves mathématiques (vie); affaires indirectes: brutes</t>
  </si>
  <si>
    <t>201130000 Provisions pour sinistres survenus mais non encore liquidés (vie): brutes</t>
  </si>
  <si>
    <t>201130200 Provisions pour sinistres survenus mais non encore liquidés (vie); affaires indirectes: brutes</t>
  </si>
  <si>
    <t>201140000 Provisions de fluctuation (vie): brutes</t>
  </si>
  <si>
    <t>201140200 Provisions de fluctuation (vie); affaires indirectes: brutes</t>
  </si>
  <si>
    <t>201150000 Autres provisions techniques (vie): brutes</t>
  </si>
  <si>
    <t>201150400 Diverses provisions techniques (vie); affaires indirectes: brutes</t>
  </si>
  <si>
    <t>201200000 Provisions techniques (non-vie): brutes</t>
  </si>
  <si>
    <t>201201000 Provisions techniques (assurance dommages); affaires directes: brutes</t>
  </si>
  <si>
    <t>201202000 Provisions techniques (assurance maladie); affaires directes: brutes</t>
  </si>
  <si>
    <t>201203000 Provisions techniques (assurance dommages); affaires indirectes: brutes</t>
  </si>
  <si>
    <t>201204000 Provisions techniques (assurance maladie); affaires indirectes: brutes</t>
  </si>
  <si>
    <t>201204000BE Provisions techniques (assurance maladie): affaires directes: brutes - Meilleure estimation possible</t>
  </si>
  <si>
    <t>201210000 Reports de primes (non-vie): bruts</t>
  </si>
  <si>
    <t>201210100 Reports de primes (non-vie); affaires directes: bruts</t>
  </si>
  <si>
    <t>ADISD01100 Assurance accidents individuelle (CH)</t>
  </si>
  <si>
    <t>ADISD01200 Assurance accidents professionnels obligatoire - AP selon LAA (CH)</t>
  </si>
  <si>
    <t>ADISD01300 Assurance facultative selon la LAA (CH)</t>
  </si>
  <si>
    <t>ADISD01400 Assurance complémentaire selon LAA (CH)</t>
  </si>
  <si>
    <t>ADISD01500 Assurance accidents des passagers de véhicules automobiles (CH)</t>
  </si>
  <si>
    <t>ADISD01600 Autre assurance accidents collective (CH)</t>
  </si>
  <si>
    <t>ADISD01700 Assurance accidents non professionnels obligatoire - ANP selon LAA (CH)</t>
  </si>
  <si>
    <t>ADISD02100 Assurance maladie selon la LCA: traitements ambulatoires (CH)</t>
  </si>
  <si>
    <t>ADISD02200 Assurance maladie selon la LCA: traitements stationnaires (CH)</t>
  </si>
  <si>
    <t>ADISD02300 Assurance maladie selon la LCA: soins (CH)</t>
  </si>
  <si>
    <t>ADISD02400 Assurance maladie individuelle selon la LCA: perte de gains (CH)</t>
  </si>
  <si>
    <t>ADISD02500 Assurance maladie collective selon la LCA: perte de gains (CH)</t>
  </si>
  <si>
    <t>ADISD04000 Corps de véhicules ferroviaires (CH)</t>
  </si>
  <si>
    <t>ADISD05000 Corps de véhicules aériens (CH)</t>
  </si>
  <si>
    <t>ADISD06000 Corps de véhicules maritimes, lacustres et fluviaux (CH)</t>
  </si>
  <si>
    <t>ADISD07000 Marchandises transportées (y compris les marchandises, bagages et tous autres biens); (CH)</t>
  </si>
  <si>
    <t>ADISD08100 Incendie (CH)</t>
  </si>
  <si>
    <t>ADISD08200 Eléments naturels (CH)</t>
  </si>
  <si>
    <t>ADISD09000 Autres dommages aux biens (CH)</t>
  </si>
  <si>
    <t>ADISD11000 Responsabilité civile pour véhicules aériens (CH)</t>
  </si>
  <si>
    <t>ADISD12000 Responsabilité civile pour véhicules maritimes, lacustres et fluviaux (CH)</t>
  </si>
  <si>
    <t>ADISD13100 Responsabilité civile professionnelle (CH)</t>
  </si>
  <si>
    <t>ADISD14000 Crédit (CH)</t>
  </si>
  <si>
    <t>ADISD15000 Caution (CH)</t>
  </si>
  <si>
    <t>ADISD16000 Pertes pécuniaires diverses (CH)</t>
  </si>
  <si>
    <t>ADISD18000 Assistance (CH)</t>
  </si>
  <si>
    <t>ADC055 Répartition éléments naturels</t>
  </si>
  <si>
    <t>ADI0710 Couverture selon OS</t>
  </si>
  <si>
    <t>ADI0720 Couverture éléments naturels "spéciale"</t>
  </si>
  <si>
    <t>201210200 Reports de primes (non-vie); affaires indirectes: bruts</t>
  </si>
  <si>
    <t>ADISR01800 RE: Accidents de travail et maladies professionnelles (CH)</t>
  </si>
  <si>
    <t>ADISR01900 RE: Assurance accidents: autres (CH)</t>
  </si>
  <si>
    <t>ADISR09100 RE: Assurance de choses - sans les catastrophes (CH)</t>
  </si>
  <si>
    <t>ADISR09200 RE: Assurance de choses - catastrophes (CH)</t>
  </si>
  <si>
    <t>ADISR13100 RE: Responsabilité civile professionnelle (CH)</t>
  </si>
  <si>
    <t>ADISR15900 RE: Crédit et caution (CH)</t>
  </si>
  <si>
    <t>ADISR16000 RE: Pertes pécuniaires diverses (CH)</t>
  </si>
  <si>
    <t>ADISR18000 RE: Assurance assistance touristique (CH)</t>
  </si>
  <si>
    <t>201220000 Provisions pour sinistres survenus mais non encore liquidés (non-vie): brutes</t>
  </si>
  <si>
    <t>201220100 Provisions pour sinistres survenus mais non encore liquidés (non-vie); affaires directe: brutes</t>
  </si>
  <si>
    <t>ADC047 Répartition des provisions pour sinistres</t>
  </si>
  <si>
    <t>ADI2000 IBNR</t>
  </si>
  <si>
    <t>ADI2040 Case Reserves</t>
  </si>
  <si>
    <t>ADI2050 ULAE</t>
  </si>
  <si>
    <t>201220200 Provisions pour sinistres survenus mais non encore liquidés (non-vie); affaires indirectes: brutes</t>
  </si>
  <si>
    <t>201230000 Provisions de sécurité et pour fluctuations (non-vie): brutes</t>
  </si>
  <si>
    <t>201230100 Provisions de sécurité et pour fluctuations (non-vie); affaires directes: brutes</t>
  </si>
  <si>
    <t>ADC062 Répartition par type de provisions</t>
  </si>
  <si>
    <t>ADI3030 Provisions de fluctuation dans l'assurance-crédit</t>
  </si>
  <si>
    <t xml:space="preserve">ADI3040 Autres Provisions de sécurité et pour fluctuations </t>
  </si>
  <si>
    <t>201230200 Provisions pour risques de fluctuation des produits de l'assurance maladie; affaires directes: brutes</t>
  </si>
  <si>
    <t>201230300 Provisions de sécurité et pour fluctuations (non-vie); affaires indirectes: brutes</t>
  </si>
  <si>
    <t>201240000 Autres provisions techniques (non-vie): brutes</t>
  </si>
  <si>
    <t>201241000 Autres provisions techniques (non-vie); affaires directes: brutes</t>
  </si>
  <si>
    <t>201241100 Provisions de vieillissement (non-vie): brutes</t>
  </si>
  <si>
    <t>201241200 Provisions techniques pour rentes (non-vie); affaires directes: brutes</t>
  </si>
  <si>
    <t>ADI3050 Provisions pour modification des normes comptables (Art. 90 al. 3 LAA)</t>
  </si>
  <si>
    <t>201241300 Diverses provisions techniques (non-vie); affaires directes: brutes</t>
  </si>
  <si>
    <t>201242000 Autres provisions techniques (non-vie); affaires indirectes: brutes</t>
  </si>
  <si>
    <t>201242100 Provisions techniques pour rentes (non-vie); affaires indirectes: brutes</t>
  </si>
  <si>
    <t>201242200 Diverses provisions techniques (non-vie); affaires indirectes: brutes</t>
  </si>
  <si>
    <t>201250100 Provisions pour parts d'excédents contractuels (non-vie): brutes</t>
  </si>
  <si>
    <t>201260100 Provisions pour fonds d'excédents (non-vie): brutes</t>
  </si>
  <si>
    <t>202000000 Provisions techniques de l'assurance sur la vie liée à des participations: brutes</t>
  </si>
  <si>
    <t>202020000 Provisions techniques de l'assurance sur la vie liée à des participations; affaires indirectes: brutes</t>
  </si>
  <si>
    <t>202020000BE Provisions techniques de l'assurance sur la vie liée à des participations: affaires indirectes: brutes - Meilleure estimation possible</t>
  </si>
  <si>
    <t>202100000 Reports de primes de l'assurance sur la vie liée à des participations: bruts</t>
  </si>
  <si>
    <t>202100200 Reports de primes de l'assurance sur la vie liée à des participations; affaires indirectes: bruts</t>
  </si>
  <si>
    <t>ADC1RA Répartition par genres d'assurance sur la vie liée à des participations</t>
  </si>
  <si>
    <t>ADILR02000 RE: Assurance sur la vie liée à des participations (A2); (FB)</t>
  </si>
  <si>
    <t>ADILR02700 RE: Assurance liée à des fonds de placements et assurance liée à des fonds cantonnés, avec garantie (A2.2, A2.5); (CH)</t>
  </si>
  <si>
    <t>ADILR02800 RE: Assurance liée à des fonds de placements et assurance liée à des fonds cantonnés, autres (A2.1, A2.3, A2.4, A2.6, A6.1, A6.2); (CH)</t>
  </si>
  <si>
    <t>202200000 Réserves mathématiques de l'assurance sur la vie liée à des participations: brutes</t>
  </si>
  <si>
    <t>202200200 Réserves mathématiques de l'assurance sur la vie liée à des participations; affaires indirectes: brutes</t>
  </si>
  <si>
    <t>202300000 Provisions pour sinistres survenus mais non encore liquidés de l'assurance sur la vie liée à des participations: brutes</t>
  </si>
  <si>
    <t>202300200 Provisions pour sinistres survenus mais non encore liquidés de l'assurance sur la vie liée à des participations; affaires indirectes: brutes</t>
  </si>
  <si>
    <t>202400000 Provisions de fluctuation de l'assurance sur la vie liée à des participations: brutes</t>
  </si>
  <si>
    <t>202400200 Provisions de fluctuation de l'assurance sur la vie liée à des participations; affaires indirectes: brutes</t>
  </si>
  <si>
    <t>202500200 Autres provisions techniques de l'assurance sur la vie liée à des participations; affaires indirectes: brutes</t>
  </si>
  <si>
    <t>203000000 Provisions non techniques</t>
  </si>
  <si>
    <t>203000100 Provisions pour ristournes</t>
  </si>
  <si>
    <t>203000200 Provisions pour la prévoyance en faveur du personnel</t>
  </si>
  <si>
    <t>203000300 Provisions pour autres risques liés à l'exploitation de l'assurance-maladie</t>
  </si>
  <si>
    <t>203100000 Provisions financières</t>
  </si>
  <si>
    <t>203100100 Provisions financières: provisions de fluctuation des cours des monnaies</t>
  </si>
  <si>
    <t>203100200 Provisions financières: provisions de fluctuation des cours des placements</t>
  </si>
  <si>
    <t>203100300 Autres provisions</t>
  </si>
  <si>
    <t>204000000 Dettes liées à des instruments de taux</t>
  </si>
  <si>
    <t>205000000 Dettes sur instruments financiers dérivés</t>
  </si>
  <si>
    <t>205000100 Instruments liés au risque de taux d'intérêt</t>
  </si>
  <si>
    <t>205000200 Instruments liés au risque de change</t>
  </si>
  <si>
    <t>205000300 Instruments liés au risque de marché</t>
  </si>
  <si>
    <t>205000400 Instruments liés au risque de crédit</t>
  </si>
  <si>
    <t>205000500 Instruments liés au risque d'assurance</t>
  </si>
  <si>
    <t>205000600 Autres instruments dérivés</t>
  </si>
  <si>
    <t>206000000 Dépôts résultant de la réassurance, cédée</t>
  </si>
  <si>
    <t>207000000 Dettes nées d'opérations d'assurance</t>
  </si>
  <si>
    <t>207300100 Autres dettes nées d'opérations d'assurance et de réassurance</t>
  </si>
  <si>
    <t>207300200 Autres dépôts reçus de réassureurs</t>
  </si>
  <si>
    <t>207100000 Dettes envers des preneurs d'assurance, agents et intermédiaires</t>
  </si>
  <si>
    <t>207100100 Dettes envers des preneurs d'assurance</t>
  </si>
  <si>
    <t>207100200 Primes payées d'avance des preneurs d'assurance</t>
  </si>
  <si>
    <t>207100300 Dettes envers des agents et des intermédiaires</t>
  </si>
  <si>
    <t>207200000 Dettes envers des entreprises d'assurance et de réassurance</t>
  </si>
  <si>
    <t>207200100 Dettes envers des entreprises de réassurance, cédée</t>
  </si>
  <si>
    <t>207200200 Dettes envers des entreprises de réassurance, acceptée</t>
  </si>
  <si>
    <t>207200300 Dettes envers des entreprises d'assurance: autres</t>
  </si>
  <si>
    <t>207200400 Primes payées d'avance des entreprises d'assurance</t>
  </si>
  <si>
    <t>208000000 Autres passifs</t>
  </si>
  <si>
    <t xml:space="preserve">208000100 Autres dettes </t>
  </si>
  <si>
    <t>208000200 Dettes nées d'activités de placement</t>
  </si>
  <si>
    <t>208000300 Dettes fiscales</t>
  </si>
  <si>
    <t>208000400 Divers passifs</t>
  </si>
  <si>
    <t>209000100 Primes acquises non échues</t>
  </si>
  <si>
    <t>209000200 Intérêts et loyers acquis non échus</t>
  </si>
  <si>
    <t>209000300 Impôts différés</t>
  </si>
  <si>
    <t xml:space="preserve">209000500 Autres postes du compte de régularisation </t>
  </si>
  <si>
    <t>210000000 Dettes subordonnées</t>
  </si>
  <si>
    <t>210000100 Emprunts et prêts à caractère de fonds propres, à durée indéterminée</t>
  </si>
  <si>
    <t>210000200 Autres dettes à caractère de fonds propres, à durée indéterminée</t>
  </si>
  <si>
    <t>210000300 Emprunts, prêts et autres dettes devant obligatoirement être convertis en fonds propres</t>
  </si>
  <si>
    <t>210000400 Emprunts et prêts à caractère de fonds propres, à durée déterminée</t>
  </si>
  <si>
    <t>210000500 Autres dettes à caractère de fonds propres, à durée déterminée</t>
  </si>
  <si>
    <t>211000000 Total des provisions et dettes externes</t>
  </si>
  <si>
    <t>212000000 Capital-actions</t>
  </si>
  <si>
    <t>212000100 Capital-actions libéré</t>
  </si>
  <si>
    <t>212000110 Parts minoritaires</t>
  </si>
  <si>
    <t>212000200 Capital social libéré</t>
  </si>
  <si>
    <t>212000300 Capital minimum selon art. 8 LSA (pour les coopératives sans capital social)</t>
  </si>
  <si>
    <t>212000400 Capital-participation</t>
  </si>
  <si>
    <t>213000000 Réserves légales</t>
  </si>
  <si>
    <t>213000100 Réserve légale issue d'apports de capital</t>
  </si>
  <si>
    <t>213000300 Fonds d'organisation (LSA)</t>
  </si>
  <si>
    <t>213000400 Primes d'émission</t>
  </si>
  <si>
    <t>213000500 Autres réserves légales issues du capital</t>
  </si>
  <si>
    <t>214000000 Réserves légales issues du bénéfice</t>
  </si>
  <si>
    <t>214000100 Réserves légales générales issues du bénéfice</t>
  </si>
  <si>
    <t>214000200 Réserves de réévaluation</t>
  </si>
  <si>
    <t>214000300 Réserves pour actions propres détenues indirectement</t>
  </si>
  <si>
    <t>215000000 Réserves facultatives issues du bénéfice ou pertes cumulées (poste négatif)</t>
  </si>
  <si>
    <t>215000100 Réserves statutaires issues du bénéfice</t>
  </si>
  <si>
    <t>215000200 Réserves libres</t>
  </si>
  <si>
    <t>215100000 Bénéfice/perte résultant du bilan</t>
  </si>
  <si>
    <t>215100100 Report de bénéfice ou perte</t>
  </si>
  <si>
    <t>215100200 Bénéfice ou perte de l'exercice</t>
  </si>
  <si>
    <t>216000000 Propres parts du capital (poste négatif)</t>
  </si>
  <si>
    <t>217000000 Total des fonds propres</t>
  </si>
  <si>
    <t>217900000 Compte de liaison avec la société principale (seulement pour les succursales étrangères en Suisse)</t>
  </si>
  <si>
    <t>300000000 Résultat technique</t>
  </si>
  <si>
    <t>301000000 Primes émises brutes</t>
  </si>
  <si>
    <t>301100000 Primes émises brutes (vie)</t>
  </si>
  <si>
    <t>301120100 Primes émises (vie): affaires indirectes</t>
  </si>
  <si>
    <t>301110000 Primes émises brutes (vie): affaires directes</t>
  </si>
  <si>
    <t>301200000 Primes émises de l'assurance sur la vie liée à des participations</t>
  </si>
  <si>
    <t>301220100 Primes émises de l'assurance sur la vie liée à des participations: affaires indirectes</t>
  </si>
  <si>
    <t>301210000 Primes émises de l'assurance sur la vie liée à des participations: affaires directes</t>
  </si>
  <si>
    <t>301300000 Primes émises (non-vie): brutes</t>
  </si>
  <si>
    <t>301300100 Primes émises (non-vie); affaires directes: brutes</t>
  </si>
  <si>
    <t>301300200 Primes émises (non-vie); affaires indirectes: brutes</t>
  </si>
  <si>
    <t>302200000 Primes émises de l'assurance sur la vie liée à des participations: part des réassureurs</t>
  </si>
  <si>
    <t>302200200 Primes émises de l'assurance sur la vie liée à des participations; affaires indirectes: part des rétrocessionnaires</t>
  </si>
  <si>
    <t>302300000 Primes émises (non-vie): part des réassureurs</t>
  </si>
  <si>
    <t>302300100 Primes émises (non-vie); affaires directes: part des réassureurs</t>
  </si>
  <si>
    <t>302300200 Primes émises (non-vie); affaires indirectes: part des rétrocessionnaires</t>
  </si>
  <si>
    <t>303000000 Primes pour propre compte</t>
  </si>
  <si>
    <t>304000000 Variations des reports de primes: brutes</t>
  </si>
  <si>
    <t>304100000 Variations des reports de primes (vie): brutes</t>
  </si>
  <si>
    <t>304100200 Variations des reports de primes (vie); affaires indirectes: brutes</t>
  </si>
  <si>
    <t>304200000 Variations des reports de primes de l'assurance sur la vie liée à des participations: brutes</t>
  </si>
  <si>
    <t>304200200 Variations des reports de primes de l'assurance sur la vie liée à des participations; affaires indirectes: brutes</t>
  </si>
  <si>
    <t>304300000 Variations des reports de primes (non-vie): brutes</t>
  </si>
  <si>
    <t>304300100 Variations des reports de primes (non-vie); affaires directes: brutes</t>
  </si>
  <si>
    <t>304300200 Variations des reports de primes (non-vie); affaires indirectes: brutes</t>
  </si>
  <si>
    <t>305000000 Variations des reports de primes: part des réassureurs</t>
  </si>
  <si>
    <t>305100000 Variations des reports de primes (vie): part des réassureurs</t>
  </si>
  <si>
    <t>305100200 Variations des reports de primes (vie); affaires indirectes: part des rétrocessionnaires</t>
  </si>
  <si>
    <t>305200000 Variations des reports de primes de l'assurance sur la vie liée à des participations: part des réassureurs</t>
  </si>
  <si>
    <t>305200200 Variations des reports de primes de l'assurance sur la vie liée à des participations; affaires indirectes: part des rétrocessionnaires</t>
  </si>
  <si>
    <t>305300000 Variations des reports de primes (non-vie): part des réassureurs</t>
  </si>
  <si>
    <t>305300100 Variations des reports de primes (non-vie); affaires directes: part des réassureurs</t>
  </si>
  <si>
    <t>305300200 Variations des reports de primes (non-vie); affaires indirectes: part des rétrocessionnaires</t>
  </si>
  <si>
    <t>306000000 Primes acquises pour propre compte</t>
  </si>
  <si>
    <t>307000000 Autres produits de l'activité d'assurance</t>
  </si>
  <si>
    <t>307000100 Intérêts débités sur des avoirs techniques (sans paiements d'avance pour des polices)</t>
  </si>
  <si>
    <t>307000200 Ecarts de conversion (produits) sur provisions techniques en monnaie étrangère</t>
  </si>
  <si>
    <t>307000300 Produits divers de l'activité d'assurance (affaires en fronting incluses)</t>
  </si>
  <si>
    <t>307000400 Autres produits de l'activité d'assurance: part des réassureurs</t>
  </si>
  <si>
    <t>308000000 Total des produits de l'activité technique d'assurance</t>
  </si>
  <si>
    <t>309000000 Charges des sinistres: montants payés: bruts</t>
  </si>
  <si>
    <t>309100000 Charges des sinistres: montants payés (vie): brutes</t>
  </si>
  <si>
    <t>309120000 Charges des sinistres: montants payés (vie); affaires indirectes: brutes</t>
  </si>
  <si>
    <t>309200000 Charges des sinistres: montants payés de l'assurance sur la vie liée à des participations: brutes</t>
  </si>
  <si>
    <t>309220000 Charges des sinistres: montants payés de l'assurance sur la vie liée à des participations; affaires indirectes: brutes</t>
  </si>
  <si>
    <t>309300000 Charges des sinistres: montants payés (non-vie): brutes</t>
  </si>
  <si>
    <t>309300100 Charges des sinistres: montants payés (non-vie); affaires directes: brutes</t>
  </si>
  <si>
    <t>ADC070 Répartition des paiements</t>
  </si>
  <si>
    <t>ADI1220 Paiements pour rentes</t>
  </si>
  <si>
    <t>ADI1230 Paiements pour sinistres, sans rentes</t>
  </si>
  <si>
    <t>309300200 Charges des sinistres: montants payés (non-vie); affaires indirectes: brutes</t>
  </si>
  <si>
    <t>310000000 Charges de sinistres - montants payés: part des réassureurs</t>
  </si>
  <si>
    <t>310100000 Charges de sinistres (vie) - montants payés: part des réassureurs</t>
  </si>
  <si>
    <t>310100200 Charges de sinistres (vie) - montants payés; affaires indirectes: part des rétrocessionnaires</t>
  </si>
  <si>
    <t>310200000 Charges des sinistres: montants payés de l'assurance sur la vie liée à des participations: part des réassureurs</t>
  </si>
  <si>
    <t>310200200 Charges des sinistres: montants payés de l'assurance sur la vie liée à des participations; affaires indirectes: part des rétrocessionnaires</t>
  </si>
  <si>
    <t>310300000 Charges des sinistres: montants payés (non-vie): part des réassureurs</t>
  </si>
  <si>
    <t>310300100 Charges des sinistres: montants payés (non-vie); affaires directes: part des réassureurs</t>
  </si>
  <si>
    <t>310300200 Charges des sinistres: montants payés (non-vie); affaires indirectes: part des rétrocessionnaires</t>
  </si>
  <si>
    <t>311000000 Variations des provisions techniques: brutes</t>
  </si>
  <si>
    <t>311100000 Variations des provisions techniques (vie): brutes</t>
  </si>
  <si>
    <t>311110000 Variations des réserves mathématiques (vie): brutes</t>
  </si>
  <si>
    <t>311110200 Variations des réserves mathématiques (vie); affaires indirectes: brutes</t>
  </si>
  <si>
    <t>311120000 Variations des provisions pour sinistres survenus mais non encore liquidés (vie): brutes</t>
  </si>
  <si>
    <t>311120200 Variations des provisions pour sinistres survenus mais non encore liquidés (vie); affaires indirectes: brutes</t>
  </si>
  <si>
    <t>311130000 Variations des provisions de fluctuation (vie): brutes</t>
  </si>
  <si>
    <t>311130200 Variations des provisions de fluctuation (vie); affaires indirectes: brutes</t>
  </si>
  <si>
    <t>311140000 Variations des autres provisions techniques (vie): brutes</t>
  </si>
  <si>
    <t>311140400 Variations des diverses provisions techniques (vie); affaires indirectes: brutes</t>
  </si>
  <si>
    <t>311200000 Variations des provisions techniques (non-vie): brutes</t>
  </si>
  <si>
    <t>311210000 Variations des provisions pour sinistres survenus mais non encore liquidés (non-vie): brutes</t>
  </si>
  <si>
    <t>311210100 Variations des provisions pour sinistres survenus mais non encore liquidés (non-vie); affaires directes: brutes</t>
  </si>
  <si>
    <t>311210200 Variations des provisions pour sinistres survenus mais non encore liquidés (non-vie); affaires indirectes: brutes</t>
  </si>
  <si>
    <t>311220000 Variations des provisions de sécurité et pour fluctuations (non-vie): brutes</t>
  </si>
  <si>
    <t>311220100 Variations des provisions de sécurité et pour fluctuations (non-vie); affaires directes: brutes</t>
  </si>
  <si>
    <t>311220200 Variations des provisions pour risques de fluctuation des produits de l'assurance maladie; affaires directes: brutes</t>
  </si>
  <si>
    <t>311220300 Variations des provisions de sécurité et pour fluctuations (non-vie); affaires indirectes: brutes</t>
  </si>
  <si>
    <t>311230000 Variations des autres provisions techniques (non-vie): brutes</t>
  </si>
  <si>
    <t>311231000 Variations des autres provisions techniques (non-vie); affaires directes: brutes</t>
  </si>
  <si>
    <t>311231100 Variations des provisions de vieillissement (non-vie): brutes</t>
  </si>
  <si>
    <t>311231200 Variations des provisions techniques pour rentes (non-vie); affaires directes: brutes</t>
  </si>
  <si>
    <t>311231300 Variations des diverses provisions techniques (non-vie); affaires directes: brutes</t>
  </si>
  <si>
    <t>311232000 Variations des autres provisions techniques (non-vie); affaires indirectes: brutes</t>
  </si>
  <si>
    <t>311232100 Variations des provisions techniques pour rentes (non-vie); affaires indirectes: brutes</t>
  </si>
  <si>
    <t>311232200 Variations des diverses provisions techniques (non-vie); affaires indirectes: brutes</t>
  </si>
  <si>
    <t>311240100 Variations des provisions pour parts d'excédents contractuels (non-vie): brutes</t>
  </si>
  <si>
    <t>311250100 Variations des provisions pour fonds d'excédents (non-vie): brutes</t>
  </si>
  <si>
    <t>312000000 Variations des provisions techniques: part des réassureurs</t>
  </si>
  <si>
    <t>312100000 Variations des provisions techniques (vie): part des réassureurs</t>
  </si>
  <si>
    <t>312110000 Variations des réserves mathématiques (vie): part des réassureurs</t>
  </si>
  <si>
    <t>312110200 Variations des réserves mathématiques (vie); affaires indirectes: part des rétrocessionnaires</t>
  </si>
  <si>
    <t>312120000 Variations des provisions pour sinistres survenus mais non encore liquidés (vie): part des réassureurs</t>
  </si>
  <si>
    <t>312120200 Variations des provisions pour sinistres survenus mais non encore liquidés (vie); affaires indirectes: part des rétrocessionnaires</t>
  </si>
  <si>
    <t>312130000 Variations des autres provisions techniques (vie): part des réassureurs</t>
  </si>
  <si>
    <t>312130200 Variations des autres provisions techniques (vie); affaires indirectes: part des rétrocessionnaires</t>
  </si>
  <si>
    <t>312200000 Variations des provisions techniques (non-vie): part des réassureurs</t>
  </si>
  <si>
    <t>312210000 Variations des provisions pour sinistres survenus mais non encore liquidés (non-vie): part des réassureurs</t>
  </si>
  <si>
    <t>312210100 Variations des provisions pour sinistres survenus mais non encore liquidés (non-vie); affaires directes: part des réassureurs</t>
  </si>
  <si>
    <t>312210200 Variations des provisions pour sinistres survenus mais non encore liquidés (non-vie); affaires indirectes: part des rétrocessionnaires</t>
  </si>
  <si>
    <t>312220000 Variations des autres provisions techniques (non-vie): part des réassureurs</t>
  </si>
  <si>
    <t>312220100 Variations des autres provisions techniques (non-vie); affaires directes: part des réassureurs</t>
  </si>
  <si>
    <t>312220200 Variations des autres provisions techniques (non-vie); affaires indirectes: part des rétrocessionnaires</t>
  </si>
  <si>
    <t>312230100 Variations des provisions pour parts d'excédents contractuels (non-vie): part des réassureurs</t>
  </si>
  <si>
    <t>312240100 Variations des provisions pour fonds d'excédents (non-vie): part des réassureurs</t>
  </si>
  <si>
    <t>313000000 Variations des provisions techniques de l'assurance sur la vie liée à des participations pour propre compte</t>
  </si>
  <si>
    <t>313100000 Variations des réserves mathématiques de l'assurance sur la vie liée à des participations: brutes</t>
  </si>
  <si>
    <t>313100200 Variations des réserves mathématiques de l'assurance sur la vie liée à des participations; affaires indirectes: brutes</t>
  </si>
  <si>
    <t>313200000 Variation des provisions pour sinistres survenus mais non encore liquidés de l'assurance sur la vie liée à des participations: brutes</t>
  </si>
  <si>
    <t>313200200 Variation des provisions pour sinistres survenus mais non encore liquidés de l'assurance sur la vie liée à des participations; affaires indirectes: brutes</t>
  </si>
  <si>
    <t>313300000 Variations des provisions de fluctuation de l'assurance sur la vie liée à des participations: brutes</t>
  </si>
  <si>
    <t>313300200 Variations des provisions de fluctuation de l'assurance sur la vie liée à des participations; affaires indirectes: brutes</t>
  </si>
  <si>
    <t>313400000 Variations des autres provisions techniques de l'assurance sur la vie liée à des participations: brutes</t>
  </si>
  <si>
    <t>313400200 Variations des autres provisions techniques de l'assurance sur la vie liée à des participations; affaires indirectes: brutes</t>
  </si>
  <si>
    <t>313700100 Variations des autres provisions techniques de l'assurance sur la vie liée à des participations: part des réassureurs</t>
  </si>
  <si>
    <t>314000000 Charges des sinistres pour propre compte</t>
  </si>
  <si>
    <t>315000000 Frais d'acquisition et de gestion: bruts</t>
  </si>
  <si>
    <t>316000000 Frais d'acquisition et de gestion: part des réassureurs</t>
  </si>
  <si>
    <t>317000000 Frais d'acquisition et de gestion pour propre compte</t>
  </si>
  <si>
    <t>318000000 Autres charges techniques pour propre compte</t>
  </si>
  <si>
    <t>318100000 Charges pour la participation des preneurs d'assurance aux excédents</t>
  </si>
  <si>
    <t>318100400 Charges pour la participation des preneurs d'assurance aux excédents (vie); affaires indirectes: part des rétrocessionnaires</t>
  </si>
  <si>
    <t>318100500 Charges pour la participation des preneurs d'assurance aux excédents (non-vie); affaires directes: brutes</t>
  </si>
  <si>
    <t>318100600 Charges pour la participation des preneurs d'assurance aux excédents (non-vie); affaires directes: part des réassureurs</t>
  </si>
  <si>
    <t>318100700 Charges pour la participation des preneurs d'assurance aux excédents (non-vie); affaires indirectes: brutes</t>
  </si>
  <si>
    <t>318100800 Charges pour la participation des preneurs d'assurance aux excédents (non-vie); affaires indirectes: part des rétrocessionnaires</t>
  </si>
  <si>
    <t>318200000 Diverses charges techniques pour propre compte</t>
  </si>
  <si>
    <t>318200100 Intérêts crédités/versés pour des engagements techniques: bruts</t>
  </si>
  <si>
    <t>318200200 Ecarts de conversion (charges) sur des provisions techniques en monnaie étrangère: bruts</t>
  </si>
  <si>
    <t>318200300 Autres charges de l'activité d'assurance: brutes</t>
  </si>
  <si>
    <t>318200400 Diverses charges techniques: part des réassureurs</t>
  </si>
  <si>
    <t>319000000 Total charges de l’activité technique (assurance dommages uniquement)</t>
  </si>
  <si>
    <t>400000000 Résultat financier</t>
  </si>
  <si>
    <t>420000000 Produits des placements</t>
  </si>
  <si>
    <t>420100000 Revenus directs des placements</t>
  </si>
  <si>
    <t>420100010 Revenus directs des immeubles</t>
  </si>
  <si>
    <t>420100020 Revenus directs des participations et autres placements auprès de participations et d'actionnaires</t>
  </si>
  <si>
    <t>420100030 Revenus directs des titres à revenu fixe</t>
  </si>
  <si>
    <t>420100040 Revenus directs des prêts</t>
  </si>
  <si>
    <t>420100050 Revenus directs des prêts sur police</t>
  </si>
  <si>
    <t>420100060 Revenus directs des hypothèques</t>
  </si>
  <si>
    <t>420100070 Revenus directs des actions</t>
  </si>
  <si>
    <t>420100080 Revenus directs de placements collectifs</t>
  </si>
  <si>
    <t>420100090 Revenus directs des placements alternatifs</t>
  </si>
  <si>
    <t>420100100 Revenus directs des autres placements</t>
  </si>
  <si>
    <t>420100110 Revenus directs des créances sur instruments financiers dérivés (opérations de couverture)</t>
  </si>
  <si>
    <t>420200000 Gains non-réalisés / corrections de valeur sur placements de capitaux</t>
  </si>
  <si>
    <t>420200010 Gains non-réalisés / corrections de valeur sur immeubles</t>
  </si>
  <si>
    <t>420200020 Gains non-réalisés / corrections de valeur sur participations et autres placements auprès de participations et d'actionnaires</t>
  </si>
  <si>
    <t>420200030 Gains non-réalisés / corrections de valeur sur titres à revenu fixe</t>
  </si>
  <si>
    <t>420200040 Gains non-réalisés / corrections de valeur sur prêts</t>
  </si>
  <si>
    <t>420200050 Gains non-réalisés / corrections de valeur sur hypothèques</t>
  </si>
  <si>
    <t>420200060 Gains non-réalisés / corrections de valeur sur actions</t>
  </si>
  <si>
    <t>420200070 Gains non-réalisés / corrections de valeur sur placements collectifs</t>
  </si>
  <si>
    <t>420200080 Gains non-réalisés / corrections de valeur sur placements alternatifs</t>
  </si>
  <si>
    <t>420200090 Gains non-réalisés / corrections de valeurRéévaluations sur autres placements</t>
  </si>
  <si>
    <t>420200100 Gains non-réalisés / corrections de valeur sur placements en monnaies étrangères (écarts de conversion)</t>
  </si>
  <si>
    <t>420200110 o Gains non-réalisés / corrections de valeur sur créances sur instruments financiers dérivés (opérations de couverture)</t>
  </si>
  <si>
    <t>420300000 Gains réalisés sur placements de capitaux</t>
  </si>
  <si>
    <t>420300010 Gains réalisés sur immeubles</t>
  </si>
  <si>
    <t>420300020 Gains réalisés sur participations et autres placements auprès de participations et d'actionnaires</t>
  </si>
  <si>
    <t>420300030 Gains réalisés sur titres à revenu fixe</t>
  </si>
  <si>
    <t>420300040 Gains réalisés sur prêts</t>
  </si>
  <si>
    <t>420300050 Gains réalisés sur hypothèques</t>
  </si>
  <si>
    <t>420300060 Gains réalisés sur actions</t>
  </si>
  <si>
    <t>420300070 Gains réalisés sur placements collectifs</t>
  </si>
  <si>
    <t>420300080 Gains réalisés sur placements alternatifs</t>
  </si>
  <si>
    <t>420300090 Gains réalisés sur autres placements</t>
  </si>
  <si>
    <t>420300100 Gains réalisés sur placements en monnaies étrangères (écarts de conversion)</t>
  </si>
  <si>
    <t>420300110 Gains réalisés sur créances sur instruments financiers dérivés (opérations de couverture)</t>
  </si>
  <si>
    <t>421000000 Charges financières et frais de gestion des placements</t>
  </si>
  <si>
    <t>421100000 Frais d'administration des placements</t>
  </si>
  <si>
    <t>421100100 Charges pour la gestion des immeubles</t>
  </si>
  <si>
    <t>421100200 Charges pour la gestion des autres placements</t>
  </si>
  <si>
    <t>421100300 Charges d'intérêts attribués aux placements de capitaux</t>
  </si>
  <si>
    <t>421200000 Pertes non-réalisées / corrections de valeur sur placements de capitaux</t>
  </si>
  <si>
    <t>421200010 Pertes non-réalisées / corrections de valeur sur immeubles</t>
  </si>
  <si>
    <t>421200020 Pertes non-réalisées / corrections de valeur sur participations et autres placements auprès de participations et d'actionnaires</t>
  </si>
  <si>
    <t>421200030 Pertes non-réalisées / corrections de valeur sur titres à revenu fixe</t>
  </si>
  <si>
    <t>421200040 Pertes non-réalisées / corrections de valeur sur prêts</t>
  </si>
  <si>
    <t>421200050 Pertes non-réalisées / corrections de valeur sur hypothèques</t>
  </si>
  <si>
    <t>421200060 Pertes non-réalisées / corrections de valeur sur actions</t>
  </si>
  <si>
    <t>421200070 Pertes non-réalisées / corrections de valeur sur placements collectifs</t>
  </si>
  <si>
    <t>421200080 Pertes non-réalisées / corrections de valeur sur placements alternatifs</t>
  </si>
  <si>
    <t>421200090 Pertes non-réalisées / corrections de valeur sur autres placements</t>
  </si>
  <si>
    <t>421200100 Pertes non-réalisées / corrections de valeur sur placements en monnaies étrangères (écarts de conversion)</t>
  </si>
  <si>
    <t>421200110 Pertes non-réalisées / corrections de valeur sur créances sur instruments financiers dérivés (opérations de couverture)</t>
  </si>
  <si>
    <t>421300000 Pertes réalisées sur placements de capitaux</t>
  </si>
  <si>
    <t>421300010 Pertes réalisées sur immeubles</t>
  </si>
  <si>
    <t>421300020 Pertes réalisées sur participations et autres placements auprès de participations et d'actionnaires</t>
  </si>
  <si>
    <t>421300030 Pertes réalisées sur titres à revenu fixe</t>
  </si>
  <si>
    <t>421300040 Pertes réalisées sur prêts</t>
  </si>
  <si>
    <t>421300050 Pertes réalisées sur hypothèques</t>
  </si>
  <si>
    <t>421300060 Pertes réalisées sur actions</t>
  </si>
  <si>
    <t>421300070 Pertes réalisées sur placements collectifs</t>
  </si>
  <si>
    <t>421300080 Pertes réalisées sur placements alternatifs</t>
  </si>
  <si>
    <t>421300090 Pertes réalisées sur autres placements</t>
  </si>
  <si>
    <t>421300100 Pertes réalisées sur placements en monnaies étrangères (écarts de conversion)</t>
  </si>
  <si>
    <t>421300110 Pertes réalisées sur créances sur instruments financiers dérivés (opérations de couverture)</t>
  </si>
  <si>
    <t>422000000 Résultat des placements</t>
  </si>
  <si>
    <t>424000000 Autres produits financiers</t>
  </si>
  <si>
    <t>424000100 Revenus directs des liquidités</t>
  </si>
  <si>
    <t>424000200 Gains non-réalisés / corrections de valeur sur liquidités</t>
  </si>
  <si>
    <t>424000300 Gains réalisés sur liquidités</t>
  </si>
  <si>
    <t>424000400 Revenus directs des créances sur instruments financiers dérivés</t>
  </si>
  <si>
    <t>424000500 Gains non-réalisés / corrections de valeur sur créances sur instruments financiers dérivés</t>
  </si>
  <si>
    <t xml:space="preserve">424000600 Gains réalisés sur créances sur instruments financiers dérivés </t>
  </si>
  <si>
    <t>424000700 Gains réalisés sur des placements en monnaies étrangères en dehors des activités de placement (écarts de conversion)</t>
  </si>
  <si>
    <t>424000800 Gains non-réalisés / corrections de valeur sur des placements en monnaies étrangères en dehors des activités de placement (écarts de conversion)</t>
  </si>
  <si>
    <t>424000900 Divers produits financiers</t>
  </si>
  <si>
    <t>425000000 Autres charges financières</t>
  </si>
  <si>
    <t>425000100 Pertes non-réalisées / corrections de valeur sur liquidités</t>
  </si>
  <si>
    <t>425000200 Pertes réalisées sur liquidités</t>
  </si>
  <si>
    <t xml:space="preserve">425000300 Pertes non-réalisées / corrections de valeur sur créances sur instruments financiers dérivés </t>
  </si>
  <si>
    <t xml:space="preserve">425000400 Pertes réalisées sur créances sur instruments financiers dérivés </t>
  </si>
  <si>
    <t>425000500 Pertes réalisées sur des placements en monnaies étrangères en dehors des activités de placement (écarts de conversion)</t>
  </si>
  <si>
    <t>425000600 Pertes non-réalisées / corrections de valeur sur des placements en monnaies étrangères en dehors des activités de placement (écarts de conversion)</t>
  </si>
  <si>
    <t>425000700 Diverses charges financières</t>
  </si>
  <si>
    <t>426000000 Résultat opérationnel</t>
  </si>
  <si>
    <t>527000000 Charges d’intérêt des dettes liées à des instruments de taux</t>
  </si>
  <si>
    <t>628000000 Autres produits</t>
  </si>
  <si>
    <t>628000100 Produits divers</t>
  </si>
  <si>
    <t>629000000 Autres charges</t>
  </si>
  <si>
    <t>629000100 Variations des provisions pour ristournes</t>
  </si>
  <si>
    <t>629000200 Variations des autres provisions non techniques</t>
  </si>
  <si>
    <t>629000300 Charges diverses</t>
  </si>
  <si>
    <t>630000000 Produits / charges extraordinaires</t>
  </si>
  <si>
    <t>630000100 Produites extraordinaires</t>
  </si>
  <si>
    <t>630000200 Charges extraordinaires</t>
  </si>
  <si>
    <t>731000000 Bénéfice / perte avant impôt</t>
  </si>
  <si>
    <t>732000000 Impôts directs</t>
  </si>
  <si>
    <t>732000100 Impôts directs sur le capital</t>
  </si>
  <si>
    <t>732000200 Impôts directs sur le bénéfice</t>
  </si>
  <si>
    <t>732000300 Autres impôts</t>
  </si>
  <si>
    <t>733000000 Bénéfice / perte</t>
  </si>
  <si>
    <t xml:space="preserve">Bilanz und Erfolgsrechnung </t>
  </si>
  <si>
    <t xml:space="preserve">Bilan et Compte de résultat </t>
  </si>
  <si>
    <t xml:space="preserve">Quelle: Eidgenössische Finanzmarktaufsicht FINMA
Masseinheit: CHF
</t>
  </si>
  <si>
    <t xml:space="preserve">Source: Autorité fédérale de surveillance des marchés financiers FINMA
Unité: en CHF
</t>
  </si>
  <si>
    <t>Bilanz</t>
  </si>
  <si>
    <r>
      <rPr>
        <b/>
        <sz val="7"/>
        <rFont val="Arial"/>
        <family val="2"/>
      </rPr>
      <t>Schadenversicherer</t>
    </r>
    <r>
      <rPr>
        <sz val="7"/>
        <rFont val="Arial"/>
        <family val="2"/>
      </rPr>
      <t xml:space="preserve">
(in der Schweiz domizilierte Versicherungsunternehmen inkl. Niederlassungen ausländischer Versicherungsunternehmen)</t>
    </r>
  </si>
  <si>
    <r>
      <rPr>
        <b/>
        <sz val="7"/>
        <rFont val="Arial"/>
        <family val="2"/>
      </rPr>
      <t xml:space="preserve">Assureurs-dommages </t>
    </r>
    <r>
      <rPr>
        <sz val="7"/>
        <rFont val="Arial"/>
        <family val="2"/>
      </rPr>
      <t xml:space="preserve">
(entreprises d’assurance domiciliées en Suisse y c. succursales d’entreprises d’assurance étrangères)
</t>
    </r>
  </si>
  <si>
    <t>Total</t>
  </si>
  <si>
    <t>Ausländisches Sitzland/Pays du siège étranger</t>
  </si>
  <si>
    <t>Schweiz und ausländisches Sitzland/Suisse et pays du siège étranger</t>
  </si>
  <si>
    <t>Erfolgsrechnung</t>
  </si>
  <si>
    <t>Legende:</t>
  </si>
  <si>
    <t>Légende:</t>
  </si>
  <si>
    <t>CH: Schweizergeschäft</t>
  </si>
  <si>
    <t>CH: Affaires suisses</t>
  </si>
  <si>
    <t>FB: Auslandsgeschäft</t>
  </si>
  <si>
    <t>FB: Affaires étrangères</t>
  </si>
  <si>
    <t>RE: In Rückdeckung übernommenes Geschàft</t>
  </si>
  <si>
    <t>RE: Affaires acceptées en réassurance</t>
  </si>
  <si>
    <t>318100300 Charges pour la participation des preneurs d'assurance aux excédents (vie); affaires indirectes: brutes</t>
  </si>
  <si>
    <t xml:space="preserve">COMPAGNIE FRANCAISE D'ASSURANCE POUR LE COMMERCE EXTERIEUR, à Bois-Colombes, succursale de Lausanne </t>
  </si>
  <si>
    <t xml:space="preserve">Lloyd's, London, Zweigniederlassung Zürich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</si>
</sst>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0807]#,##0"/>
    <numFmt numFmtId="165" formatCode="[$-10807]#,##0;\-#,##0"/>
  </numFmts>
  <fonts count="31" x14ac:knownFonts="1"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7"/>
      <color rgb="FF000000"/>
      <name val="Arial"/>
      <family val="2"/>
    </font>
    <font>
      <sz val="11"/>
      <color rgb="FF000000"/>
      <name val="Calibri"/>
      <family val="2"/>
      <scheme val="minor"/>
    </font>
    <font>
      <sz val="6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4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sz val="8"/>
      <color rgb="FF000000"/>
      <name val="Arial"/>
      <family val="2"/>
    </font>
    <font>
      <sz val="7"/>
      <color rgb="FF000000"/>
      <name val="Roboto"/>
    </font>
    <font>
      <b/>
      <sz val="16"/>
      <color rgb="FFFF0000"/>
      <name val="Calibri"/>
      <family val="2"/>
    </font>
    <font>
      <sz val="6"/>
      <color rgb="FF000000"/>
      <name val="Arial"/>
      <family val="2"/>
    </font>
    <font>
      <sz val="7"/>
      <name val="Arial"/>
      <family val="2"/>
    </font>
    <font>
      <b/>
      <sz val="8"/>
      <color rgb="FF000000"/>
      <name val="Arial"/>
      <family val="2"/>
    </font>
    <font>
      <b/>
      <sz val="7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thin">
        <color rgb="FFD3D3D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1"/>
      </bottom>
      <diagonal/>
    </border>
  </borders>
  <cellStyleXfs count="6">
    <xf numFmtId="0" fontId="0" fillId="0" borderId="0"/>
    <xf numFmtId="0" fontId="5" fillId="0" borderId="0"/>
    <xf numFmtId="0" fontId="8" fillId="0" borderId="0"/>
    <xf numFmtId="0" fontId="8" fillId="0" borderId="0"/>
    <xf numFmtId="0" fontId="2" fillId="0" borderId="0"/>
    <xf numFmtId="0" fontId="1" fillId="0" borderId="0"/>
  </cellStyleXfs>
  <cellXfs count="191">
    <xf numFmtId="0" fontId="3" fillId="0" borderId="0" xfId="0" applyFont="1" applyFill="1" applyBorder="1"/>
    <xf numFmtId="0" fontId="9" fillId="0" borderId="2" xfId="0" applyFont="1" applyFill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vertical="top"/>
    </xf>
    <xf numFmtId="0" fontId="11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vertical="top"/>
    </xf>
    <xf numFmtId="0" fontId="12" fillId="0" borderId="2" xfId="0" applyFont="1" applyFill="1" applyBorder="1" applyAlignment="1">
      <alignment horizontal="left" vertical="top" wrapText="1"/>
    </xf>
    <xf numFmtId="3" fontId="8" fillId="0" borderId="2" xfId="0" applyNumberFormat="1" applyFont="1" applyFill="1" applyBorder="1" applyAlignment="1">
      <alignment horizontal="right" vertical="top"/>
    </xf>
    <xf numFmtId="0" fontId="8" fillId="0" borderId="2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vertical="top"/>
    </xf>
    <xf numFmtId="0" fontId="12" fillId="0" borderId="2" xfId="0" applyFont="1" applyBorder="1" applyAlignment="1">
      <alignment horizontal="left" vertical="top" wrapText="1"/>
    </xf>
    <xf numFmtId="0" fontId="8" fillId="0" borderId="0" xfId="0" applyFont="1" applyBorder="1" applyAlignment="1">
      <alignment vertical="top"/>
    </xf>
    <xf numFmtId="0" fontId="8" fillId="0" borderId="3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left" vertical="top"/>
    </xf>
    <xf numFmtId="0" fontId="8" fillId="0" borderId="2" xfId="2" applyFont="1" applyFill="1" applyBorder="1" applyAlignment="1" applyProtection="1">
      <alignment horizontal="left" vertical="top" wrapText="1"/>
      <protection locked="0"/>
    </xf>
    <xf numFmtId="0" fontId="8" fillId="0" borderId="2" xfId="2" applyFont="1" applyFill="1" applyBorder="1" applyAlignment="1" applyProtection="1">
      <alignment horizontal="left" vertical="top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0" fontId="8" fillId="0" borderId="2" xfId="0" applyFont="1" applyFill="1" applyBorder="1" applyAlignment="1" applyProtection="1">
      <alignment horizontal="left" vertical="top"/>
      <protection locked="0"/>
    </xf>
    <xf numFmtId="1" fontId="8" fillId="0" borderId="2" xfId="0" applyNumberFormat="1" applyFont="1" applyFill="1" applyBorder="1" applyAlignment="1">
      <alignment horizontal="right" vertical="top"/>
    </xf>
    <xf numFmtId="0" fontId="14" fillId="0" borderId="2" xfId="0" applyFont="1" applyFill="1" applyBorder="1" applyAlignment="1">
      <alignment horizontal="left" vertical="top" wrapText="1"/>
    </xf>
    <xf numFmtId="3" fontId="8" fillId="0" borderId="2" xfId="0" applyNumberFormat="1" applyFont="1" applyFill="1" applyBorder="1" applyAlignment="1">
      <alignment horizontal="left" vertical="top"/>
    </xf>
    <xf numFmtId="0" fontId="11" fillId="0" borderId="2" xfId="3" applyFont="1" applyFill="1" applyBorder="1" applyAlignment="1">
      <alignment horizontal="left" vertical="top" wrapText="1"/>
    </xf>
    <xf numFmtId="0" fontId="11" fillId="0" borderId="2" xfId="3" applyFont="1" applyFill="1" applyBorder="1" applyAlignment="1">
      <alignment horizontal="left" vertical="top"/>
    </xf>
    <xf numFmtId="0" fontId="8" fillId="0" borderId="2" xfId="3" applyFont="1" applyFill="1" applyBorder="1" applyAlignment="1">
      <alignment horizontal="left" vertical="top" wrapText="1"/>
    </xf>
    <xf numFmtId="0" fontId="8" fillId="0" borderId="2" xfId="3" applyFont="1" applyFill="1" applyBorder="1" applyAlignment="1">
      <alignment horizontal="left" vertical="top"/>
    </xf>
    <xf numFmtId="0" fontId="12" fillId="0" borderId="2" xfId="3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right" vertical="top"/>
    </xf>
    <xf numFmtId="0" fontId="8" fillId="0" borderId="2" xfId="3" applyFont="1" applyFill="1" applyBorder="1" applyAlignment="1" applyProtection="1">
      <alignment horizontal="left" vertical="top" wrapText="1"/>
      <protection locked="0"/>
    </xf>
    <xf numFmtId="0" fontId="8" fillId="0" borderId="2" xfId="0" applyFont="1" applyFill="1" applyBorder="1" applyAlignment="1">
      <alignment horizontal="right" vertical="top" wrapText="1"/>
    </xf>
    <xf numFmtId="0" fontId="12" fillId="0" borderId="2" xfId="3" applyFont="1" applyFill="1" applyBorder="1" applyAlignment="1">
      <alignment horizontal="left" vertical="top"/>
    </xf>
    <xf numFmtId="49" fontId="8" fillId="0" borderId="2" xfId="3" applyNumberFormat="1" applyFont="1" applyFill="1" applyBorder="1" applyAlignment="1">
      <alignment horizontal="left" vertical="top" wrapText="1"/>
    </xf>
    <xf numFmtId="49" fontId="8" fillId="0" borderId="2" xfId="3" applyNumberFormat="1" applyFont="1" applyFill="1" applyBorder="1" applyAlignment="1">
      <alignment horizontal="left" vertical="top"/>
    </xf>
    <xf numFmtId="0" fontId="8" fillId="0" borderId="2" xfId="0" applyFont="1" applyBorder="1" applyAlignment="1">
      <alignment horizontal="right" vertical="top"/>
    </xf>
    <xf numFmtId="0" fontId="11" fillId="0" borderId="2" xfId="2" applyFont="1" applyFill="1" applyBorder="1" applyAlignment="1" applyProtection="1">
      <alignment horizontal="left" vertical="top" wrapText="1"/>
      <protection locked="0"/>
    </xf>
    <xf numFmtId="0" fontId="12" fillId="0" borderId="2" xfId="2" applyFont="1" applyFill="1" applyBorder="1" applyAlignment="1" applyProtection="1">
      <alignment horizontal="left" vertical="top" wrapText="1"/>
      <protection locked="0"/>
    </xf>
    <xf numFmtId="0" fontId="8" fillId="0" borderId="3" xfId="0" applyFont="1" applyBorder="1" applyAlignment="1">
      <alignment vertical="top"/>
    </xf>
    <xf numFmtId="0" fontId="9" fillId="0" borderId="2" xfId="0" applyFont="1" applyFill="1" applyBorder="1" applyAlignment="1">
      <alignment vertical="top" wrapText="1"/>
    </xf>
    <xf numFmtId="3" fontId="11" fillId="0" borderId="2" xfId="3" applyNumberFormat="1" applyFont="1" applyFill="1" applyBorder="1" applyAlignment="1" applyProtection="1">
      <alignment horizontal="left" vertical="top" wrapText="1"/>
    </xf>
    <xf numFmtId="3" fontId="8" fillId="0" borderId="2" xfId="3" applyNumberFormat="1" applyFont="1" applyFill="1" applyBorder="1" applyAlignment="1" applyProtection="1">
      <alignment horizontal="left" vertical="top" wrapText="1"/>
    </xf>
    <xf numFmtId="0" fontId="11" fillId="0" borderId="2" xfId="3" applyFont="1" applyFill="1" applyBorder="1" applyAlignment="1" applyProtection="1">
      <alignment horizontal="left" vertical="top" wrapText="1"/>
    </xf>
    <xf numFmtId="0" fontId="8" fillId="0" borderId="2" xfId="3" applyFont="1" applyFill="1" applyBorder="1" applyAlignment="1" applyProtection="1">
      <alignment horizontal="left" vertical="top" wrapText="1"/>
    </xf>
    <xf numFmtId="0" fontId="8" fillId="0" borderId="2" xfId="4" applyFont="1" applyFill="1" applyBorder="1" applyAlignment="1">
      <alignment horizontal="left" vertical="top" wrapText="1"/>
    </xf>
    <xf numFmtId="0" fontId="11" fillId="0" borderId="2" xfId="4" applyFont="1" applyFill="1" applyBorder="1" applyAlignment="1">
      <alignment horizontal="left" vertical="top" wrapText="1"/>
    </xf>
    <xf numFmtId="0" fontId="16" fillId="0" borderId="0" xfId="0" applyFont="1" applyFill="1" applyBorder="1"/>
    <xf numFmtId="0" fontId="17" fillId="0" borderId="2" xfId="0" applyFont="1" applyFill="1" applyBorder="1" applyAlignment="1">
      <alignment vertical="top" wrapText="1"/>
    </xf>
    <xf numFmtId="0" fontId="0" fillId="0" borderId="0" xfId="0" applyFont="1" applyBorder="1"/>
    <xf numFmtId="0" fontId="17" fillId="0" borderId="2" xfId="0" applyFont="1" applyBorder="1" applyAlignment="1">
      <alignment horizontal="right" vertical="top"/>
    </xf>
    <xf numFmtId="0" fontId="16" fillId="0" borderId="2" xfId="0" applyFont="1" applyBorder="1" applyAlignment="1">
      <alignment horizontal="left" vertical="top"/>
    </xf>
    <xf numFmtId="0" fontId="16" fillId="0" borderId="2" xfId="0" applyFont="1" applyBorder="1" applyAlignment="1">
      <alignment horizontal="left" vertical="top" wrapText="1"/>
    </xf>
    <xf numFmtId="0" fontId="16" fillId="0" borderId="2" xfId="0" applyFont="1" applyBorder="1" applyAlignment="1">
      <alignment vertical="top"/>
    </xf>
    <xf numFmtId="0" fontId="17" fillId="0" borderId="2" xfId="0" applyFont="1" applyFill="1" applyBorder="1" applyAlignment="1">
      <alignment vertical="top"/>
    </xf>
    <xf numFmtId="0" fontId="16" fillId="0" borderId="2" xfId="0" applyFont="1" applyBorder="1" applyAlignment="1">
      <alignment vertical="top" wrapText="1"/>
    </xf>
    <xf numFmtId="1" fontId="16" fillId="0" borderId="2" xfId="0" applyNumberFormat="1" applyFont="1" applyFill="1" applyBorder="1" applyAlignment="1">
      <alignment horizontal="right" vertical="top"/>
    </xf>
    <xf numFmtId="0" fontId="16" fillId="0" borderId="2" xfId="0" applyFont="1" applyFill="1" applyBorder="1" applyAlignment="1">
      <alignment horizontal="left" vertical="top"/>
    </xf>
    <xf numFmtId="0" fontId="17" fillId="0" borderId="2" xfId="0" applyFont="1" applyFill="1" applyBorder="1" applyAlignment="1">
      <alignment horizontal="left" vertical="top" wrapText="1"/>
    </xf>
    <xf numFmtId="1" fontId="16" fillId="0" borderId="2" xfId="0" applyNumberFormat="1" applyFont="1" applyBorder="1" applyAlignment="1">
      <alignment vertical="top"/>
    </xf>
    <xf numFmtId="3" fontId="16" fillId="0" borderId="2" xfId="0" applyNumberFormat="1" applyFont="1" applyFill="1" applyBorder="1" applyAlignment="1">
      <alignment horizontal="left" vertical="top"/>
    </xf>
    <xf numFmtId="0" fontId="18" fillId="0" borderId="2" xfId="0" applyFont="1" applyFill="1" applyBorder="1" applyAlignment="1">
      <alignment horizontal="left" vertical="top" wrapText="1"/>
    </xf>
    <xf numFmtId="3" fontId="16" fillId="0" borderId="2" xfId="0" applyNumberFormat="1" applyFont="1" applyFill="1" applyBorder="1" applyAlignment="1">
      <alignment horizontal="right" vertical="top"/>
    </xf>
    <xf numFmtId="0" fontId="16" fillId="0" borderId="2" xfId="0" applyFont="1" applyFill="1" applyBorder="1" applyAlignment="1">
      <alignment horizontal="left" vertical="top" wrapText="1"/>
    </xf>
    <xf numFmtId="1" fontId="16" fillId="0" borderId="2" xfId="0" applyNumberFormat="1" applyFont="1" applyBorder="1" applyAlignment="1">
      <alignment horizontal="right" vertical="top"/>
    </xf>
    <xf numFmtId="0" fontId="19" fillId="0" borderId="2" xfId="0" applyFont="1" applyFill="1" applyBorder="1" applyAlignment="1">
      <alignment horizontal="left" vertical="top" wrapText="1"/>
    </xf>
    <xf numFmtId="0" fontId="18" fillId="0" borderId="2" xfId="0" applyFont="1" applyFill="1" applyBorder="1" applyAlignment="1">
      <alignment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2" xfId="0" applyFont="1" applyFill="1" applyBorder="1" applyAlignment="1">
      <alignment vertical="top"/>
    </xf>
    <xf numFmtId="0" fontId="18" fillId="0" borderId="2" xfId="0" applyFont="1" applyBorder="1" applyAlignment="1">
      <alignment horizontal="left" vertical="top" wrapText="1"/>
    </xf>
    <xf numFmtId="0" fontId="16" fillId="0" borderId="0" xfId="0" applyFont="1" applyBorder="1" applyAlignment="1">
      <alignment vertical="top"/>
    </xf>
    <xf numFmtId="0" fontId="16" fillId="0" borderId="3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vertical="top" wrapText="1"/>
    </xf>
    <xf numFmtId="0" fontId="17" fillId="0" borderId="2" xfId="0" applyFont="1" applyFill="1" applyBorder="1" applyAlignment="1">
      <alignment horizontal="left" vertical="top"/>
    </xf>
    <xf numFmtId="0" fontId="16" fillId="0" borderId="2" xfId="2" applyFont="1" applyFill="1" applyBorder="1" applyAlignment="1" applyProtection="1">
      <alignment horizontal="left" vertical="top"/>
      <protection locked="0"/>
    </xf>
    <xf numFmtId="0" fontId="16" fillId="0" borderId="2" xfId="2" applyFont="1" applyFill="1" applyBorder="1" applyAlignment="1" applyProtection="1">
      <alignment horizontal="left" vertical="top" wrapText="1"/>
      <protection locked="0"/>
    </xf>
    <xf numFmtId="0" fontId="16" fillId="0" borderId="2" xfId="0" applyFont="1" applyFill="1" applyBorder="1" applyAlignment="1" applyProtection="1">
      <alignment horizontal="left" vertical="top"/>
      <protection locked="0"/>
    </xf>
    <xf numFmtId="0" fontId="16" fillId="0" borderId="2" xfId="0" applyFont="1" applyFill="1" applyBorder="1" applyAlignment="1" applyProtection="1">
      <alignment horizontal="left" vertical="top" wrapText="1"/>
      <protection locked="0"/>
    </xf>
    <xf numFmtId="0" fontId="20" fillId="0" borderId="2" xfId="0" applyFont="1" applyFill="1" applyBorder="1" applyAlignment="1">
      <alignment horizontal="left" vertical="top" wrapText="1"/>
    </xf>
    <xf numFmtId="0" fontId="16" fillId="0" borderId="2" xfId="3" applyFont="1" applyFill="1" applyBorder="1" applyAlignment="1">
      <alignment horizontal="left" vertical="top"/>
    </xf>
    <xf numFmtId="0" fontId="17" fillId="0" borderId="2" xfId="3" applyFont="1" applyFill="1" applyBorder="1" applyAlignment="1">
      <alignment horizontal="left" vertical="top" wrapText="1"/>
    </xf>
    <xf numFmtId="0" fontId="17" fillId="0" borderId="2" xfId="3" applyFont="1" applyFill="1" applyBorder="1" applyAlignment="1">
      <alignment horizontal="left" vertical="top"/>
    </xf>
    <xf numFmtId="0" fontId="16" fillId="0" borderId="2" xfId="3" applyFont="1" applyFill="1" applyBorder="1" applyAlignment="1">
      <alignment horizontal="left" vertical="top" wrapText="1"/>
    </xf>
    <xf numFmtId="0" fontId="18" fillId="0" borderId="2" xfId="3" applyFont="1" applyFill="1" applyBorder="1" applyAlignment="1">
      <alignment horizontal="left" vertical="top" wrapText="1"/>
    </xf>
    <xf numFmtId="0" fontId="16" fillId="0" borderId="2" xfId="0" applyFont="1" applyFill="1" applyBorder="1" applyAlignment="1">
      <alignment horizontal="right" vertical="top"/>
    </xf>
    <xf numFmtId="0" fontId="16" fillId="0" borderId="2" xfId="3" applyFont="1" applyFill="1" applyBorder="1" applyAlignment="1" applyProtection="1">
      <alignment horizontal="left" vertical="top" wrapText="1"/>
      <protection locked="0"/>
    </xf>
    <xf numFmtId="0" fontId="16" fillId="0" borderId="2" xfId="0" applyFont="1" applyFill="1" applyBorder="1" applyAlignment="1">
      <alignment horizontal="right" vertical="top" wrapText="1"/>
    </xf>
    <xf numFmtId="49" fontId="16" fillId="0" borderId="2" xfId="0" applyNumberFormat="1" applyFont="1" applyFill="1" applyBorder="1" applyAlignment="1">
      <alignment horizontal="right" vertical="top"/>
    </xf>
    <xf numFmtId="49" fontId="16" fillId="0" borderId="2" xfId="0" applyNumberFormat="1" applyFont="1" applyBorder="1" applyAlignment="1">
      <alignment horizontal="right" vertical="top"/>
    </xf>
    <xf numFmtId="0" fontId="18" fillId="0" borderId="2" xfId="3" applyFont="1" applyFill="1" applyBorder="1" applyAlignment="1">
      <alignment horizontal="left" vertical="top"/>
    </xf>
    <xf numFmtId="49" fontId="16" fillId="0" borderId="2" xfId="3" applyNumberFormat="1" applyFont="1" applyFill="1" applyBorder="1" applyAlignment="1">
      <alignment horizontal="left" vertical="top" wrapText="1"/>
    </xf>
    <xf numFmtId="49" fontId="16" fillId="0" borderId="2" xfId="3" applyNumberFormat="1" applyFont="1" applyFill="1" applyBorder="1" applyAlignment="1">
      <alignment horizontal="left" vertical="top"/>
    </xf>
    <xf numFmtId="3" fontId="17" fillId="0" borderId="2" xfId="0" applyNumberFormat="1" applyFont="1" applyFill="1" applyBorder="1" applyAlignment="1">
      <alignment horizontal="right" vertical="top"/>
    </xf>
    <xf numFmtId="1" fontId="16" fillId="4" borderId="2" xfId="0" applyNumberFormat="1" applyFont="1" applyFill="1" applyBorder="1" applyAlignment="1">
      <alignment horizontal="right" vertical="top"/>
    </xf>
    <xf numFmtId="0" fontId="18" fillId="5" borderId="2" xfId="0" applyFont="1" applyFill="1" applyBorder="1" applyAlignment="1">
      <alignment horizontal="left" vertical="top" wrapText="1"/>
    </xf>
    <xf numFmtId="0" fontId="16" fillId="0" borderId="2" xfId="0" applyFont="1" applyBorder="1" applyAlignment="1">
      <alignment horizontal="right" vertical="top"/>
    </xf>
    <xf numFmtId="3" fontId="17" fillId="0" borderId="2" xfId="0" applyNumberFormat="1" applyFont="1" applyFill="1" applyBorder="1" applyAlignment="1">
      <alignment horizontal="left" vertical="top"/>
    </xf>
    <xf numFmtId="0" fontId="17" fillId="0" borderId="2" xfId="3" applyFont="1" applyFill="1" applyBorder="1" applyAlignment="1">
      <alignment vertical="top" wrapText="1"/>
    </xf>
    <xf numFmtId="0" fontId="17" fillId="0" borderId="2" xfId="2" applyFont="1" applyFill="1" applyBorder="1" applyAlignment="1" applyProtection="1">
      <alignment horizontal="left" vertical="top" wrapText="1"/>
      <protection locked="0"/>
    </xf>
    <xf numFmtId="0" fontId="18" fillId="0" borderId="2" xfId="2" applyFont="1" applyFill="1" applyBorder="1" applyAlignment="1" applyProtection="1">
      <alignment horizontal="left" vertical="top" wrapText="1"/>
      <protection locked="0"/>
    </xf>
    <xf numFmtId="0" fontId="16" fillId="0" borderId="3" xfId="0" applyFont="1" applyBorder="1" applyAlignment="1">
      <alignment vertical="top"/>
    </xf>
    <xf numFmtId="0" fontId="17" fillId="0" borderId="2" xfId="0" applyFont="1" applyBorder="1" applyAlignment="1">
      <alignment vertical="top" wrapText="1"/>
    </xf>
    <xf numFmtId="0" fontId="18" fillId="3" borderId="2" xfId="2" applyFont="1" applyFill="1" applyBorder="1" applyAlignment="1" applyProtection="1">
      <alignment horizontal="left" vertical="top" wrapText="1"/>
      <protection locked="0"/>
    </xf>
    <xf numFmtId="0" fontId="16" fillId="3" borderId="2" xfId="2" applyFont="1" applyFill="1" applyBorder="1" applyAlignment="1" applyProtection="1">
      <alignment horizontal="left" vertical="top" wrapText="1"/>
      <protection locked="0"/>
    </xf>
    <xf numFmtId="3" fontId="16" fillId="0" borderId="2" xfId="0" applyNumberFormat="1" applyFont="1" applyFill="1" applyBorder="1" applyAlignment="1">
      <alignment vertical="top" wrapText="1"/>
    </xf>
    <xf numFmtId="0" fontId="17" fillId="6" borderId="2" xfId="0" applyFont="1" applyFill="1" applyBorder="1" applyAlignment="1">
      <alignment horizontal="right" vertical="top" wrapText="1"/>
    </xf>
    <xf numFmtId="3" fontId="17" fillId="0" borderId="2" xfId="3" applyNumberFormat="1" applyFont="1" applyFill="1" applyBorder="1" applyAlignment="1" applyProtection="1">
      <alignment horizontal="left" vertical="top" wrapText="1"/>
    </xf>
    <xf numFmtId="3" fontId="16" fillId="0" borderId="2" xfId="3" applyNumberFormat="1" applyFont="1" applyFill="1" applyBorder="1" applyAlignment="1" applyProtection="1">
      <alignment horizontal="left" vertical="top" wrapText="1"/>
    </xf>
    <xf numFmtId="0" fontId="17" fillId="0" borderId="2" xfId="3" applyFont="1" applyFill="1" applyBorder="1" applyAlignment="1" applyProtection="1">
      <alignment horizontal="left" vertical="top" wrapText="1"/>
    </xf>
    <xf numFmtId="0" fontId="16" fillId="0" borderId="2" xfId="3" applyFont="1" applyFill="1" applyBorder="1" applyAlignment="1" applyProtection="1">
      <alignment horizontal="left" vertical="top" wrapText="1"/>
    </xf>
    <xf numFmtId="1" fontId="16" fillId="0" borderId="2" xfId="4" applyNumberFormat="1" applyFont="1" applyFill="1" applyBorder="1" applyAlignment="1">
      <alignment horizontal="right" vertical="top"/>
    </xf>
    <xf numFmtId="0" fontId="16" fillId="0" borderId="2" xfId="4" applyFont="1" applyFill="1" applyBorder="1" applyAlignment="1">
      <alignment horizontal="left" vertical="top" wrapText="1"/>
    </xf>
    <xf numFmtId="0" fontId="17" fillId="0" borderId="2" xfId="4" applyFont="1" applyFill="1" applyBorder="1" applyAlignment="1">
      <alignment horizontal="left" vertical="top" wrapText="1"/>
    </xf>
    <xf numFmtId="0" fontId="17" fillId="0" borderId="2" xfId="4" applyFont="1" applyFill="1" applyBorder="1" applyAlignment="1">
      <alignment vertical="top" wrapText="1"/>
    </xf>
    <xf numFmtId="3" fontId="16" fillId="3" borderId="2" xfId="0" applyNumberFormat="1" applyFont="1" applyFill="1" applyBorder="1" applyAlignment="1">
      <alignment horizontal="left" vertical="top"/>
    </xf>
    <xf numFmtId="1" fontId="16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left" vertical="top"/>
    </xf>
    <xf numFmtId="1" fontId="10" fillId="0" borderId="2" xfId="0" applyNumberFormat="1" applyFont="1" applyFill="1" applyBorder="1" applyAlignment="1">
      <alignment horizontal="right" vertical="top"/>
    </xf>
    <xf numFmtId="0" fontId="11" fillId="0" borderId="3" xfId="0" applyFont="1" applyFill="1" applyBorder="1" applyAlignment="1">
      <alignment vertical="top" wrapText="1"/>
    </xf>
    <xf numFmtId="1" fontId="10" fillId="0" borderId="2" xfId="0" applyNumberFormat="1" applyFont="1" applyBorder="1" applyAlignment="1">
      <alignment vertical="top"/>
    </xf>
    <xf numFmtId="1" fontId="10" fillId="0" borderId="2" xfId="0" applyNumberFormat="1" applyFont="1" applyBorder="1" applyAlignment="1">
      <alignment horizontal="right" vertical="top"/>
    </xf>
    <xf numFmtId="0" fontId="11" fillId="0" borderId="3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8" fillId="0" borderId="3" xfId="0" applyFont="1" applyFill="1" applyBorder="1" applyAlignment="1">
      <alignment vertical="top" wrapText="1"/>
    </xf>
    <xf numFmtId="1" fontId="10" fillId="3" borderId="2" xfId="0" applyNumberFormat="1" applyFont="1" applyFill="1" applyBorder="1" applyAlignment="1">
      <alignment horizontal="right" vertical="top"/>
    </xf>
    <xf numFmtId="3" fontId="8" fillId="3" borderId="2" xfId="0" applyNumberFormat="1" applyFont="1" applyFill="1" applyBorder="1" applyAlignment="1">
      <alignment horizontal="right" vertical="top"/>
    </xf>
    <xf numFmtId="0" fontId="14" fillId="0" borderId="2" xfId="0" applyFont="1" applyBorder="1" applyAlignment="1">
      <alignment horizontal="left" vertical="top" wrapText="1"/>
    </xf>
    <xf numFmtId="0" fontId="8" fillId="0" borderId="2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right" vertical="top"/>
    </xf>
    <xf numFmtId="49" fontId="10" fillId="0" borderId="2" xfId="0" applyNumberFormat="1" applyFont="1" applyBorder="1" applyAlignment="1">
      <alignment horizontal="right" vertical="top"/>
    </xf>
    <xf numFmtId="0" fontId="15" fillId="0" borderId="2" xfId="0" applyFont="1" applyFill="1" applyBorder="1" applyAlignment="1">
      <alignment vertical="top"/>
    </xf>
    <xf numFmtId="0" fontId="8" fillId="0" borderId="3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3" fontId="8" fillId="3" borderId="2" xfId="0" applyNumberFormat="1" applyFont="1" applyFill="1" applyBorder="1" applyAlignment="1">
      <alignment horizontal="left" vertical="top"/>
    </xf>
    <xf numFmtId="3" fontId="8" fillId="0" borderId="2" xfId="0" applyNumberFormat="1" applyFont="1" applyFill="1" applyBorder="1" applyAlignment="1">
      <alignment vertical="top"/>
    </xf>
    <xf numFmtId="0" fontId="21" fillId="0" borderId="2" xfId="0" applyFont="1" applyBorder="1" applyAlignment="1">
      <alignment horizontal="right" vertical="top" wrapText="1"/>
    </xf>
    <xf numFmtId="1" fontId="10" fillId="0" borderId="2" xfId="4" applyNumberFormat="1" applyFont="1" applyFill="1" applyBorder="1" applyAlignment="1">
      <alignment horizontal="right" vertical="top"/>
    </xf>
    <xf numFmtId="0" fontId="8" fillId="0" borderId="2" xfId="4" applyFont="1" applyFill="1" applyBorder="1" applyAlignment="1">
      <alignment horizontal="left" vertical="top"/>
    </xf>
    <xf numFmtId="1" fontId="10" fillId="0" borderId="2" xfId="0" applyNumberFormat="1" applyFont="1" applyFill="1" applyBorder="1" applyAlignment="1">
      <alignment horizontal="right" vertical="top" wrapText="1"/>
    </xf>
    <xf numFmtId="0" fontId="22" fillId="0" borderId="4" xfId="0" applyFont="1" applyBorder="1"/>
    <xf numFmtId="0" fontId="7" fillId="0" borderId="0" xfId="0" applyFont="1" applyFill="1" applyBorder="1"/>
    <xf numFmtId="0" fontId="23" fillId="0" borderId="0" xfId="0" applyFont="1" applyFill="1" applyBorder="1"/>
    <xf numFmtId="0" fontId="24" fillId="0" borderId="1" xfId="1" applyNumberFormat="1" applyFont="1" applyFill="1" applyBorder="1" applyAlignment="1">
      <alignment vertical="top" wrapText="1" readingOrder="1"/>
    </xf>
    <xf numFmtId="0" fontId="24" fillId="0" borderId="1" xfId="1" applyNumberFormat="1" applyFont="1" applyFill="1" applyBorder="1" applyAlignment="1">
      <alignment horizontal="left" vertical="top" wrapText="1" indent="1" readingOrder="1"/>
    </xf>
    <xf numFmtId="0" fontId="24" fillId="0" borderId="1" xfId="1" applyNumberFormat="1" applyFont="1" applyFill="1" applyBorder="1" applyAlignment="1">
      <alignment vertical="top" wrapText="1" indent="1" readingOrder="1"/>
    </xf>
    <xf numFmtId="0" fontId="24" fillId="0" borderId="1" xfId="1" applyNumberFormat="1" applyFont="1" applyFill="1" applyBorder="1" applyAlignment="1">
      <alignment vertical="top" wrapText="1" indent="2" readingOrder="1"/>
    </xf>
    <xf numFmtId="0" fontId="24" fillId="0" borderId="1" xfId="1" applyNumberFormat="1" applyFont="1" applyFill="1" applyBorder="1" applyAlignment="1">
      <alignment vertical="top" wrapText="1" indent="3" readingOrder="1"/>
    </xf>
    <xf numFmtId="0" fontId="24" fillId="0" borderId="1" xfId="1" applyNumberFormat="1" applyFont="1" applyFill="1" applyBorder="1" applyAlignment="1">
      <alignment vertical="top" wrapText="1" indent="4" readingOrder="1"/>
    </xf>
    <xf numFmtId="0" fontId="24" fillId="0" borderId="1" xfId="1" applyNumberFormat="1" applyFont="1" applyFill="1" applyBorder="1" applyAlignment="1">
      <alignment vertical="top" wrapText="1" indent="5" readingOrder="1"/>
    </xf>
    <xf numFmtId="0" fontId="24" fillId="0" borderId="1" xfId="1" applyNumberFormat="1" applyFont="1" applyFill="1" applyBorder="1" applyAlignment="1">
      <alignment vertical="top" wrapText="1" indent="6" readingOrder="1"/>
    </xf>
    <xf numFmtId="0" fontId="23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4" fillId="2" borderId="1" xfId="1" applyNumberFormat="1" applyFont="1" applyFill="1" applyBorder="1" applyAlignment="1">
      <alignment vertical="top" wrapText="1" readingOrder="1"/>
    </xf>
    <xf numFmtId="164" fontId="4" fillId="2" borderId="1" xfId="1" applyNumberFormat="1" applyFont="1" applyFill="1" applyBorder="1" applyAlignment="1">
      <alignment vertical="top" wrapText="1" readingOrder="1"/>
    </xf>
    <xf numFmtId="165" fontId="4" fillId="2" borderId="1" xfId="1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4" fillId="0" borderId="0" xfId="1" applyNumberFormat="1" applyFont="1" applyFill="1" applyBorder="1" applyAlignment="1">
      <alignment horizontal="left" vertical="top" wrapText="1" readingOrder="1"/>
    </xf>
    <xf numFmtId="0" fontId="4" fillId="7" borderId="0" xfId="1" applyNumberFormat="1" applyFont="1" applyFill="1" applyBorder="1" applyAlignment="1">
      <alignment horizontal="left" vertical="top" wrapText="1" readingOrder="1"/>
    </xf>
    <xf numFmtId="0" fontId="25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25" fillId="0" borderId="0" xfId="0" applyFont="1" applyFill="1" applyBorder="1" applyAlignment="1">
      <alignment horizontal="left" vertical="top"/>
    </xf>
    <xf numFmtId="0" fontId="4" fillId="0" borderId="1" xfId="1" applyNumberFormat="1" applyFont="1" applyFill="1" applyBorder="1" applyAlignment="1">
      <alignment horizontal="left" vertical="top" wrapText="1" readingOrder="1"/>
    </xf>
    <xf numFmtId="0" fontId="3" fillId="0" borderId="0" xfId="0" applyFont="1" applyFill="1" applyBorder="1" applyAlignment="1">
      <alignment horizontal="left" vertical="top"/>
    </xf>
    <xf numFmtId="0" fontId="26" fillId="0" borderId="0" xfId="0" applyFont="1" applyFill="1" applyBorder="1" applyAlignment="1">
      <alignment horizontal="left" vertical="top"/>
    </xf>
    <xf numFmtId="0" fontId="4" fillId="0" borderId="0" xfId="1" applyNumberFormat="1" applyFont="1" applyFill="1" applyBorder="1" applyAlignment="1">
      <alignment horizontal="right" vertical="top" wrapText="1" readingOrder="1"/>
    </xf>
    <xf numFmtId="0" fontId="6" fillId="0" borderId="0" xfId="0" applyFont="1" applyFill="1" applyBorder="1" applyAlignment="1">
      <alignment vertical="top" wrapText="1" readingOrder="1"/>
    </xf>
    <xf numFmtId="0" fontId="29" fillId="0" borderId="1" xfId="1" applyNumberFormat="1" applyFont="1" applyFill="1" applyBorder="1" applyAlignment="1">
      <alignment horizontal="left" vertical="top" wrapText="1" readingOrder="1"/>
    </xf>
    <xf numFmtId="0" fontId="6" fillId="0" borderId="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/>
    </xf>
    <xf numFmtId="0" fontId="29" fillId="0" borderId="1" xfId="1" applyNumberFormat="1" applyFont="1" applyFill="1" applyBorder="1" applyAlignment="1">
      <alignment vertical="top" wrapText="1"/>
    </xf>
    <xf numFmtId="0" fontId="28" fillId="0" borderId="0" xfId="0" applyFont="1" applyFill="1" applyBorder="1" applyAlignment="1">
      <alignment vertical="top" wrapText="1"/>
    </xf>
    <xf numFmtId="0" fontId="4" fillId="8" borderId="0" xfId="1" applyNumberFormat="1" applyFont="1" applyFill="1" applyBorder="1" applyAlignment="1">
      <alignment vertical="top" wrapText="1" readingOrder="1"/>
    </xf>
    <xf numFmtId="0" fontId="29" fillId="8" borderId="1" xfId="1" applyNumberFormat="1" applyFont="1" applyFill="1" applyBorder="1" applyAlignment="1">
      <alignment vertical="top" wrapText="1"/>
    </xf>
    <xf numFmtId="0" fontId="28" fillId="8" borderId="0" xfId="0" applyFont="1" applyFill="1" applyBorder="1" applyAlignment="1">
      <alignment vertical="top" wrapText="1"/>
    </xf>
    <xf numFmtId="0" fontId="4" fillId="8" borderId="0" xfId="1" applyNumberFormat="1" applyFont="1" applyFill="1" applyBorder="1" applyAlignment="1">
      <alignment horizontal="left" vertical="top" wrapText="1" readingOrder="1"/>
    </xf>
    <xf numFmtId="0" fontId="4" fillId="8" borderId="0" xfId="1" applyNumberFormat="1" applyFont="1" applyFill="1" applyBorder="1" applyAlignment="1">
      <alignment vertical="top" wrapText="1" readingOrder="1"/>
    </xf>
    <xf numFmtId="0" fontId="29" fillId="8" borderId="1" xfId="1" applyNumberFormat="1" applyFont="1" applyFill="1" applyBorder="1" applyAlignment="1">
      <alignment vertical="top" wrapText="1"/>
    </xf>
    <xf numFmtId="0" fontId="28" fillId="8" borderId="0" xfId="0" applyFont="1" applyFill="1" applyBorder="1" applyAlignment="1">
      <alignment vertical="top" wrapText="1"/>
    </xf>
    <xf numFmtId="0" fontId="4" fillId="8" borderId="0" xfId="1" applyNumberFormat="1" applyFont="1" applyFill="1" applyBorder="1" applyAlignment="1">
      <alignment horizontal="left" vertical="top" wrapText="1" readingOrder="1"/>
    </xf>
    <xf numFmtId="0" fontId="6" fillId="0" borderId="0" xfId="0" applyFont="1" applyFill="1" applyBorder="1" applyAlignment="1">
      <alignment vertical="top" wrapText="1"/>
    </xf>
    <xf numFmtId="0" fontId="4" fillId="8" borderId="0" xfId="1" applyNumberFormat="1" applyFont="1" applyFill="1" applyBorder="1" applyAlignment="1">
      <alignment vertical="top" wrapText="1" readingOrder="1"/>
    </xf>
    <xf numFmtId="0" fontId="29" fillId="8" borderId="1" xfId="1" applyNumberFormat="1" applyFont="1" applyFill="1" applyBorder="1" applyAlignment="1">
      <alignment vertical="top" wrapText="1"/>
    </xf>
    <xf numFmtId="0" fontId="28" fillId="8" borderId="0" xfId="0" applyFont="1" applyFill="1" applyBorder="1" applyAlignment="1">
      <alignment vertical="top" wrapText="1"/>
    </xf>
    <xf numFmtId="0" fontId="4" fillId="8" borderId="0" xfId="1" applyNumberFormat="1" applyFont="1" applyFill="1" applyBorder="1" applyAlignment="1">
      <alignment horizontal="left" vertical="top" wrapText="1" readingOrder="1"/>
    </xf>
    <xf numFmtId="164" fontId="4" fillId="9" borderId="1" xfId="1" applyNumberFormat="1" applyFont="1" applyFill="1" applyBorder="1" applyAlignment="1">
      <alignment vertical="top" wrapText="1" readingOrder="1"/>
    </xf>
    <xf numFmtId="0" fontId="27" fillId="0" borderId="0" xfId="1" applyNumberFormat="1" applyFont="1" applyFill="1" applyBorder="1" applyAlignment="1">
      <alignment horizontal="left" vertical="top" wrapText="1" readingOrder="1"/>
    </xf>
    <xf numFmtId="0" fontId="27" fillId="0" borderId="0" xfId="1" applyNumberFormat="1" applyFont="1" applyFill="1" applyBorder="1" applyAlignment="1">
      <alignment horizontal="left" vertical="top" wrapText="1"/>
    </xf>
  </cellXfs>
  <cellStyles count="6">
    <cellStyle name="Normal" xfId="1"/>
    <cellStyle name="Normal 10" xfId="4"/>
    <cellStyle name="Normal 10 2" xfId="5"/>
    <cellStyle name="Normal 2" xfId="3"/>
    <cellStyle name="Normal 3 2" xfId="2"/>
    <cellStyle name="Standard" xfId="0" builtinId="0"/>
  </cellStyles>
  <dxfs count="12"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</dxf>
    <dxf>
      <border outline="0">
        <top style="thin">
          <color theme="1"/>
        </top>
      </border>
    </dxf>
    <dxf>
      <font>
        <strike val="0"/>
        <outline val="0"/>
        <shadow val="0"/>
        <u val="none"/>
        <vertAlign val="baseline"/>
        <sz val="8"/>
      </font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00FF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3" name="Lookup" displayName="Lookup" ref="A1:G4166" totalsRowShown="0" headerRowDxfId="10" dataDxfId="8" headerRowBorderDxfId="9" tableBorderDxfId="7">
  <autoFilter ref="A1:G4166"/>
  <tableColumns count="7">
    <tableColumn id="1" name="NR_DE" dataDxfId="6"/>
    <tableColumn id="2" name="Text_DE" dataDxfId="5"/>
    <tableColumn id="3" name="NR_Text_DE" dataDxfId="4">
      <calculatedColumnFormula>Lookup[[#This Row],[NR_DE]]&amp;" "&amp;Lookup[[#This Row],[Text_DE]]</calculatedColumnFormula>
    </tableColumn>
    <tableColumn id="4" name="ERROR" dataDxfId="3">
      <calculatedColumnFormula>IF(Lookup!A2&lt;&gt;Lookup!E2,1,0)</calculatedColumnFormula>
    </tableColumn>
    <tableColumn id="5" name="NR_FR" dataDxfId="2"/>
    <tableColumn id="6" name="Text_FR" dataDxfId="1"/>
    <tableColumn id="7" name="NR_Text_FR" dataDxfId="0">
      <calculatedColumnFormula>Lookup[[#This Row],[NR_FR]]&amp;" "&amp;Lookup[[#This Row],[Text_FR]]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CW1769"/>
  <sheetViews>
    <sheetView showGridLines="0" tabSelected="1" zoomScale="120" zoomScaleNormal="120" workbookViewId="0">
      <pane xSplit="1" topLeftCell="B1" activePane="topRight" state="frozen"/>
      <selection pane="topRight"/>
    </sheetView>
  </sheetViews>
  <sheetFormatPr baseColWidth="10" defaultColWidth="10.77734375" defaultRowHeight="14.4" x14ac:dyDescent="0.3"/>
  <cols>
    <col min="1" max="2" width="38.109375" style="166" customWidth="1"/>
    <col min="3" max="4" width="10.6640625" style="159" customWidth="1"/>
    <col min="5" max="5" width="10.5546875" style="159" customWidth="1"/>
    <col min="6" max="7" width="10.6640625" style="159" customWidth="1"/>
    <col min="8" max="8" width="10.5546875" style="159" customWidth="1"/>
    <col min="9" max="9" width="10.6640625" style="159" customWidth="1"/>
    <col min="10" max="10" width="10.5546875" style="159" customWidth="1"/>
    <col min="11" max="15" width="10.6640625" style="159" customWidth="1"/>
    <col min="16" max="17" width="10.5546875" style="159" customWidth="1"/>
    <col min="18" max="21" width="10.6640625" style="159" customWidth="1"/>
    <col min="22" max="22" width="10.5546875" style="159" customWidth="1"/>
    <col min="23" max="23" width="10.6640625" style="159" customWidth="1"/>
    <col min="24" max="24" width="10.5546875" style="159" customWidth="1"/>
    <col min="25" max="26" width="10.6640625" style="159" customWidth="1"/>
    <col min="27" max="27" width="10.5546875" style="159" customWidth="1"/>
    <col min="28" max="29" width="10.6640625" style="159" customWidth="1"/>
    <col min="30" max="30" width="10.5546875" style="159" customWidth="1"/>
    <col min="31" max="31" width="10.6640625" style="159" customWidth="1"/>
    <col min="32" max="32" width="10.5546875" style="159" customWidth="1"/>
    <col min="33" max="34" width="10.6640625" style="159" customWidth="1"/>
    <col min="35" max="35" width="10.5546875" style="159" customWidth="1"/>
    <col min="36" max="39" width="10.6640625" style="159" customWidth="1"/>
    <col min="40" max="40" width="10.5546875" style="159" customWidth="1"/>
    <col min="41" max="41" width="10.6640625" style="159" customWidth="1"/>
    <col min="42" max="42" width="10.5546875" style="159" customWidth="1"/>
    <col min="43" max="46" width="10.6640625" style="159" customWidth="1"/>
    <col min="47" max="47" width="10.5546875" style="159" customWidth="1"/>
    <col min="48" max="49" width="10.6640625" style="159" customWidth="1"/>
    <col min="50" max="51" width="10.5546875" style="159" customWidth="1"/>
    <col min="52" max="52" width="10.6640625" style="159" customWidth="1"/>
    <col min="53" max="55" width="10.5546875" style="159" customWidth="1"/>
    <col min="56" max="56" width="10.6640625" style="159" customWidth="1"/>
    <col min="57" max="57" width="10.5546875" style="159" customWidth="1"/>
    <col min="58" max="61" width="10.6640625" style="159" customWidth="1"/>
    <col min="62" max="63" width="10.5546875" style="159" customWidth="1"/>
    <col min="64" max="65" width="10.6640625" style="159" customWidth="1"/>
    <col min="66" max="66" width="10.5546875" style="159" customWidth="1"/>
    <col min="67" max="67" width="10.6640625" style="159" customWidth="1"/>
    <col min="68" max="68" width="10.5546875" style="159" customWidth="1"/>
    <col min="69" max="73" width="10.6640625" style="159" customWidth="1"/>
    <col min="74" max="75" width="10.5546875" style="159" customWidth="1"/>
    <col min="76" max="79" width="10.6640625" style="159" customWidth="1"/>
    <col min="80" max="80" width="10.5546875" style="159" customWidth="1"/>
    <col min="81" max="83" width="10.6640625" style="159" customWidth="1"/>
    <col min="84" max="84" width="10.5546875" style="159" customWidth="1"/>
    <col min="85" max="88" width="10.6640625" style="159" customWidth="1"/>
    <col min="89" max="89" width="10.5546875" style="159" customWidth="1"/>
    <col min="90" max="91" width="10.6640625" style="159" customWidth="1"/>
    <col min="92" max="92" width="10.5546875" style="159" customWidth="1"/>
    <col min="93" max="93" width="10.6640625" style="159" customWidth="1"/>
    <col min="94" max="94" width="10.5546875" style="159" customWidth="1"/>
    <col min="95" max="95" width="10.6640625" style="159" customWidth="1"/>
    <col min="96" max="96" width="10.5546875" style="159" customWidth="1"/>
    <col min="97" max="99" width="10.6640625" style="159" customWidth="1"/>
    <col min="100" max="101" width="10.5546875" style="159" customWidth="1"/>
    <col min="102" max="16384" width="10.77734375" style="155"/>
  </cols>
  <sheetData>
    <row r="1" spans="1:101" ht="21" x14ac:dyDescent="0.3">
      <c r="B1" s="167"/>
    </row>
    <row r="2" spans="1:101" s="163" customFormat="1" ht="93.45" customHeight="1" x14ac:dyDescent="0.3">
      <c r="A2" s="174" t="s">
        <v>4385</v>
      </c>
      <c r="B2" s="174" t="s">
        <v>4386</v>
      </c>
      <c r="C2" s="160" t="s">
        <v>3610</v>
      </c>
      <c r="D2" s="160" t="s">
        <v>3611</v>
      </c>
      <c r="E2" s="160" t="s">
        <v>3612</v>
      </c>
      <c r="F2" s="160" t="s">
        <v>3613</v>
      </c>
      <c r="G2" s="160" t="s">
        <v>3616</v>
      </c>
      <c r="H2" s="160" t="s">
        <v>3618</v>
      </c>
      <c r="I2" s="160" t="s">
        <v>3698</v>
      </c>
      <c r="J2" s="160" t="s">
        <v>3620</v>
      </c>
      <c r="K2" s="160" t="s">
        <v>3621</v>
      </c>
      <c r="L2" s="160" t="s">
        <v>3699</v>
      </c>
      <c r="M2" s="160" t="s">
        <v>3624</v>
      </c>
      <c r="N2" s="160" t="s">
        <v>3630</v>
      </c>
      <c r="O2" s="160" t="s">
        <v>3632</v>
      </c>
      <c r="P2" s="160" t="s">
        <v>3634</v>
      </c>
      <c r="Q2" s="160" t="s">
        <v>3700</v>
      </c>
      <c r="R2" s="160" t="s">
        <v>3636</v>
      </c>
      <c r="S2" s="160" t="s">
        <v>3701</v>
      </c>
      <c r="T2" s="160" t="s">
        <v>3637</v>
      </c>
      <c r="U2" s="160" t="s">
        <v>3640</v>
      </c>
      <c r="V2" s="160" t="s">
        <v>3702</v>
      </c>
      <c r="W2" s="160" t="s">
        <v>3641</v>
      </c>
      <c r="X2" s="160" t="s">
        <v>3643</v>
      </c>
      <c r="Y2" s="160" t="s">
        <v>3703</v>
      </c>
      <c r="Z2" s="160" t="s">
        <v>3704</v>
      </c>
      <c r="AA2" s="160" t="s">
        <v>3705</v>
      </c>
      <c r="AB2" s="160" t="s">
        <v>3646</v>
      </c>
      <c r="AC2" s="160" t="s">
        <v>3647</v>
      </c>
      <c r="AD2" s="160" t="s">
        <v>3648</v>
      </c>
      <c r="AE2" s="160" t="s">
        <v>3652</v>
      </c>
      <c r="AF2" s="160" t="s">
        <v>3654</v>
      </c>
      <c r="AG2" s="160" t="s">
        <v>3660</v>
      </c>
      <c r="AH2" s="160" t="s">
        <v>3661</v>
      </c>
      <c r="AI2" s="160" t="s">
        <v>3706</v>
      </c>
      <c r="AJ2" s="160" t="s">
        <v>3663</v>
      </c>
      <c r="AK2" s="160" t="s">
        <v>3664</v>
      </c>
      <c r="AL2" s="160" t="s">
        <v>3707</v>
      </c>
      <c r="AM2" s="160" t="s">
        <v>3665</v>
      </c>
      <c r="AN2" s="160" t="s">
        <v>3708</v>
      </c>
      <c r="AO2" s="160" t="s">
        <v>3667</v>
      </c>
      <c r="AP2" s="160" t="s">
        <v>3668</v>
      </c>
      <c r="AQ2" s="160" t="s">
        <v>3709</v>
      </c>
      <c r="AR2" s="160" t="s">
        <v>3710</v>
      </c>
      <c r="AS2" s="160" t="s">
        <v>3711</v>
      </c>
      <c r="AT2" s="160" t="s">
        <v>3670</v>
      </c>
      <c r="AU2" s="160" t="s">
        <v>3671</v>
      </c>
      <c r="AV2" s="160" t="s">
        <v>3673</v>
      </c>
      <c r="AW2" s="160" t="s">
        <v>3674</v>
      </c>
      <c r="AX2" s="160" t="s">
        <v>3712</v>
      </c>
      <c r="AY2" s="161" t="s">
        <v>3677</v>
      </c>
      <c r="AZ2" s="160" t="s">
        <v>3678</v>
      </c>
      <c r="BA2" s="160" t="s">
        <v>3679</v>
      </c>
      <c r="BB2" s="175" t="s">
        <v>4387</v>
      </c>
      <c r="BC2" s="160" t="s">
        <v>3609</v>
      </c>
      <c r="BD2" s="160" t="s">
        <v>3614</v>
      </c>
      <c r="BE2" s="160" t="s">
        <v>3615</v>
      </c>
      <c r="BF2" s="160" t="s">
        <v>3617</v>
      </c>
      <c r="BG2" s="162" t="s">
        <v>3619</v>
      </c>
      <c r="BH2" s="160" t="s">
        <v>3622</v>
      </c>
      <c r="BI2" s="160" t="s">
        <v>3713</v>
      </c>
      <c r="BJ2" s="160" t="s">
        <v>3623</v>
      </c>
      <c r="BK2" s="160" t="s">
        <v>3625</v>
      </c>
      <c r="BL2" s="160" t="s">
        <v>3626</v>
      </c>
      <c r="BM2" s="160" t="s">
        <v>3627</v>
      </c>
      <c r="BN2" s="160" t="s">
        <v>3628</v>
      </c>
      <c r="BO2" s="160" t="s">
        <v>3629</v>
      </c>
      <c r="BP2" s="160" t="s">
        <v>3631</v>
      </c>
      <c r="BQ2" s="160" t="s">
        <v>4400</v>
      </c>
      <c r="BR2" s="160" t="s">
        <v>3633</v>
      </c>
      <c r="BS2" s="160" t="s">
        <v>3714</v>
      </c>
      <c r="BT2" s="160" t="s">
        <v>3635</v>
      </c>
      <c r="BU2" s="160" t="s">
        <v>3715</v>
      </c>
      <c r="BV2" s="160" t="s">
        <v>3716</v>
      </c>
      <c r="BW2" s="160" t="s">
        <v>3638</v>
      </c>
      <c r="BX2" s="160" t="s">
        <v>3639</v>
      </c>
      <c r="BY2" s="160" t="s">
        <v>3717</v>
      </c>
      <c r="BZ2" s="160" t="s">
        <v>3642</v>
      </c>
      <c r="CA2" s="160" t="s">
        <v>3644</v>
      </c>
      <c r="CB2" s="160" t="s">
        <v>3645</v>
      </c>
      <c r="CC2" s="160" t="s">
        <v>3718</v>
      </c>
      <c r="CD2" s="160" t="s">
        <v>3649</v>
      </c>
      <c r="CE2" s="160" t="s">
        <v>3650</v>
      </c>
      <c r="CF2" s="160" t="s">
        <v>3651</v>
      </c>
      <c r="CG2" s="160" t="s">
        <v>3719</v>
      </c>
      <c r="CH2" s="160" t="s">
        <v>3653</v>
      </c>
      <c r="CI2" s="160" t="s">
        <v>4401</v>
      </c>
      <c r="CJ2" s="160" t="s">
        <v>3655</v>
      </c>
      <c r="CK2" s="160" t="s">
        <v>3656</v>
      </c>
      <c r="CL2" s="160" t="s">
        <v>3657</v>
      </c>
      <c r="CM2" s="160" t="s">
        <v>3658</v>
      </c>
      <c r="CN2" s="160" t="s">
        <v>3659</v>
      </c>
      <c r="CO2" s="160" t="s">
        <v>3662</v>
      </c>
      <c r="CP2" s="160" t="s">
        <v>3720</v>
      </c>
      <c r="CQ2" s="160" t="s">
        <v>3666</v>
      </c>
      <c r="CR2" s="160" t="s">
        <v>3669</v>
      </c>
      <c r="CS2" s="160" t="s">
        <v>3672</v>
      </c>
      <c r="CT2" s="160" t="s">
        <v>3675</v>
      </c>
      <c r="CU2" s="160" t="s">
        <v>3676</v>
      </c>
      <c r="CV2" s="179" t="s">
        <v>4387</v>
      </c>
      <c r="CW2" s="184" t="s">
        <v>4387</v>
      </c>
    </row>
    <row r="3" spans="1:101" s="163" customFormat="1" ht="48" x14ac:dyDescent="0.3">
      <c r="A3" s="172" t="s">
        <v>4380</v>
      </c>
      <c r="B3" s="172" t="s">
        <v>4381</v>
      </c>
      <c r="C3" s="160" t="s">
        <v>3681</v>
      </c>
      <c r="D3" s="160" t="s">
        <v>3681</v>
      </c>
      <c r="E3" s="160" t="s">
        <v>3681</v>
      </c>
      <c r="F3" s="160" t="s">
        <v>3681</v>
      </c>
      <c r="G3" s="164" t="s">
        <v>3681</v>
      </c>
      <c r="H3" s="164" t="s">
        <v>3681</v>
      </c>
      <c r="I3" s="164" t="s">
        <v>3681</v>
      </c>
      <c r="J3" s="164" t="s">
        <v>3681</v>
      </c>
      <c r="K3" s="164" t="s">
        <v>3681</v>
      </c>
      <c r="L3" s="164" t="s">
        <v>3681</v>
      </c>
      <c r="M3" s="164" t="s">
        <v>3681</v>
      </c>
      <c r="N3" s="164" t="s">
        <v>3681</v>
      </c>
      <c r="O3" s="164" t="s">
        <v>3681</v>
      </c>
      <c r="P3" s="164" t="s">
        <v>3681</v>
      </c>
      <c r="Q3" s="164" t="s">
        <v>3681</v>
      </c>
      <c r="R3" s="164" t="s">
        <v>3681</v>
      </c>
      <c r="S3" s="164" t="s">
        <v>3681</v>
      </c>
      <c r="T3" s="164" t="s">
        <v>3681</v>
      </c>
      <c r="U3" s="164" t="s">
        <v>3681</v>
      </c>
      <c r="V3" s="164" t="s">
        <v>3681</v>
      </c>
      <c r="W3" s="164" t="s">
        <v>3681</v>
      </c>
      <c r="X3" s="164" t="s">
        <v>3681</v>
      </c>
      <c r="Y3" s="164" t="s">
        <v>3681</v>
      </c>
      <c r="Z3" s="164" t="s">
        <v>3681</v>
      </c>
      <c r="AA3" s="164" t="s">
        <v>3681</v>
      </c>
      <c r="AB3" s="164" t="s">
        <v>3681</v>
      </c>
      <c r="AC3" s="164" t="s">
        <v>3681</v>
      </c>
      <c r="AD3" s="164" t="s">
        <v>3681</v>
      </c>
      <c r="AE3" s="164" t="s">
        <v>3681</v>
      </c>
      <c r="AF3" s="164" t="s">
        <v>3681</v>
      </c>
      <c r="AG3" s="164" t="s">
        <v>3681</v>
      </c>
      <c r="AH3" s="164" t="s">
        <v>3681</v>
      </c>
      <c r="AI3" s="164" t="s">
        <v>3681</v>
      </c>
      <c r="AJ3" s="164" t="s">
        <v>3681</v>
      </c>
      <c r="AK3" s="164" t="s">
        <v>3681</v>
      </c>
      <c r="AL3" s="164" t="s">
        <v>3681</v>
      </c>
      <c r="AM3" s="164" t="s">
        <v>3681</v>
      </c>
      <c r="AN3" s="164" t="s">
        <v>3681</v>
      </c>
      <c r="AO3" s="164" t="s">
        <v>3681</v>
      </c>
      <c r="AP3" s="164" t="s">
        <v>3681</v>
      </c>
      <c r="AQ3" s="164" t="s">
        <v>3681</v>
      </c>
      <c r="AR3" s="164" t="s">
        <v>3681</v>
      </c>
      <c r="AS3" s="164" t="s">
        <v>3681</v>
      </c>
      <c r="AT3" s="164" t="s">
        <v>3681</v>
      </c>
      <c r="AU3" s="164" t="s">
        <v>3681</v>
      </c>
      <c r="AV3" s="164" t="s">
        <v>3681</v>
      </c>
      <c r="AW3" s="164" t="s">
        <v>3681</v>
      </c>
      <c r="AX3" s="164" t="s">
        <v>3681</v>
      </c>
      <c r="AY3" s="164" t="s">
        <v>3681</v>
      </c>
      <c r="AZ3" s="164" t="s">
        <v>3681</v>
      </c>
      <c r="BA3" s="164" t="s">
        <v>3681</v>
      </c>
      <c r="BB3" s="178" t="s">
        <v>3681</v>
      </c>
      <c r="BC3" s="162" t="s">
        <v>3680</v>
      </c>
      <c r="BD3" s="160" t="s">
        <v>3682</v>
      </c>
      <c r="BE3" s="160" t="s">
        <v>3683</v>
      </c>
      <c r="BF3" s="160" t="s">
        <v>3684</v>
      </c>
      <c r="BG3" s="160" t="s">
        <v>3685</v>
      </c>
      <c r="BH3" s="160" t="s">
        <v>3686</v>
      </c>
      <c r="BI3" s="160" t="s">
        <v>3687</v>
      </c>
      <c r="BJ3" s="160" t="s">
        <v>3683</v>
      </c>
      <c r="BK3" s="160" t="s">
        <v>3685</v>
      </c>
      <c r="BL3" s="160" t="s">
        <v>3683</v>
      </c>
      <c r="BM3" s="160" t="s">
        <v>3688</v>
      </c>
      <c r="BN3" s="160" t="s">
        <v>3689</v>
      </c>
      <c r="BO3" s="160" t="s">
        <v>3683</v>
      </c>
      <c r="BP3" s="160" t="s">
        <v>3683</v>
      </c>
      <c r="BQ3" s="160" t="s">
        <v>3685</v>
      </c>
      <c r="BR3" s="164" t="s">
        <v>3690</v>
      </c>
      <c r="BS3" s="160" t="s">
        <v>3691</v>
      </c>
      <c r="BT3" s="160" t="s">
        <v>3691</v>
      </c>
      <c r="BU3" s="160" t="s">
        <v>3689</v>
      </c>
      <c r="BV3" s="160" t="s">
        <v>3691</v>
      </c>
      <c r="BW3" s="160" t="s">
        <v>3683</v>
      </c>
      <c r="BX3" s="160" t="s">
        <v>3680</v>
      </c>
      <c r="BY3" s="160" t="s">
        <v>3685</v>
      </c>
      <c r="BZ3" s="160" t="s">
        <v>3689</v>
      </c>
      <c r="CA3" s="160" t="s">
        <v>3689</v>
      </c>
      <c r="CB3" s="160" t="s">
        <v>3683</v>
      </c>
      <c r="CC3" s="160" t="s">
        <v>3689</v>
      </c>
      <c r="CD3" s="162" t="s">
        <v>3692</v>
      </c>
      <c r="CE3" s="160" t="s">
        <v>3691</v>
      </c>
      <c r="CF3" s="160" t="s">
        <v>3682</v>
      </c>
      <c r="CG3" s="160" t="s">
        <v>3680</v>
      </c>
      <c r="CH3" s="160" t="s">
        <v>3683</v>
      </c>
      <c r="CI3" s="160" t="s">
        <v>3683</v>
      </c>
      <c r="CJ3" s="160" t="s">
        <v>3683</v>
      </c>
      <c r="CK3" s="160" t="s">
        <v>3689</v>
      </c>
      <c r="CL3" s="160" t="s">
        <v>3689</v>
      </c>
      <c r="CM3" s="160" t="s">
        <v>3683</v>
      </c>
      <c r="CN3" s="160" t="s">
        <v>3687</v>
      </c>
      <c r="CO3" s="160" t="s">
        <v>3687</v>
      </c>
      <c r="CP3" s="160" t="s">
        <v>3683</v>
      </c>
      <c r="CQ3" s="160" t="s">
        <v>3693</v>
      </c>
      <c r="CR3" s="162" t="s">
        <v>3680</v>
      </c>
      <c r="CS3" s="162" t="s">
        <v>3694</v>
      </c>
      <c r="CT3" s="160" t="s">
        <v>3689</v>
      </c>
      <c r="CU3" s="160" t="s">
        <v>3687</v>
      </c>
      <c r="CV3" s="182" t="s">
        <v>4388</v>
      </c>
      <c r="CW3" s="187" t="s">
        <v>4389</v>
      </c>
    </row>
    <row r="4" spans="1:101" ht="31.2" x14ac:dyDescent="0.3">
      <c r="A4" s="171" t="s">
        <v>4382</v>
      </c>
      <c r="B4" s="171" t="s">
        <v>4383</v>
      </c>
      <c r="C4" s="168" t="s">
        <v>3695</v>
      </c>
      <c r="D4" s="168" t="s">
        <v>3695</v>
      </c>
      <c r="E4" s="168" t="s">
        <v>3695</v>
      </c>
      <c r="F4" s="168" t="s">
        <v>3695</v>
      </c>
      <c r="G4" s="168" t="s">
        <v>3695</v>
      </c>
      <c r="H4" s="168" t="s">
        <v>3695</v>
      </c>
      <c r="I4" s="168" t="s">
        <v>3695</v>
      </c>
      <c r="J4" s="168" t="s">
        <v>3695</v>
      </c>
      <c r="K4" s="168" t="s">
        <v>3695</v>
      </c>
      <c r="L4" s="168" t="s">
        <v>3695</v>
      </c>
      <c r="M4" s="168" t="s">
        <v>3695</v>
      </c>
      <c r="N4" s="168" t="s">
        <v>3695</v>
      </c>
      <c r="O4" s="168" t="s">
        <v>3695</v>
      </c>
      <c r="P4" s="168" t="s">
        <v>3695</v>
      </c>
      <c r="Q4" s="168" t="s">
        <v>3695</v>
      </c>
      <c r="R4" s="168" t="s">
        <v>3695</v>
      </c>
      <c r="S4" s="168" t="s">
        <v>3695</v>
      </c>
      <c r="T4" s="168" t="s">
        <v>3695</v>
      </c>
      <c r="U4" s="168" t="s">
        <v>3695</v>
      </c>
      <c r="V4" s="168" t="s">
        <v>3695</v>
      </c>
      <c r="W4" s="168" t="s">
        <v>3695</v>
      </c>
      <c r="X4" s="168" t="s">
        <v>3695</v>
      </c>
      <c r="Y4" s="168" t="s">
        <v>3695</v>
      </c>
      <c r="Z4" s="168" t="s">
        <v>3695</v>
      </c>
      <c r="AA4" s="168" t="s">
        <v>3695</v>
      </c>
      <c r="AB4" s="168" t="s">
        <v>3695</v>
      </c>
      <c r="AC4" s="168" t="s">
        <v>3695</v>
      </c>
      <c r="AD4" s="168" t="s">
        <v>3695</v>
      </c>
      <c r="AE4" s="168" t="s">
        <v>3695</v>
      </c>
      <c r="AF4" s="168" t="s">
        <v>3695</v>
      </c>
      <c r="AG4" s="168" t="s">
        <v>3695</v>
      </c>
      <c r="AH4" s="168" t="s">
        <v>3695</v>
      </c>
      <c r="AI4" s="168" t="s">
        <v>3695</v>
      </c>
      <c r="AJ4" s="168" t="s">
        <v>3695</v>
      </c>
      <c r="AK4" s="168" t="s">
        <v>3695</v>
      </c>
      <c r="AL4" s="168" t="s">
        <v>3695</v>
      </c>
      <c r="AM4" s="168" t="s">
        <v>3695</v>
      </c>
      <c r="AN4" s="168" t="s">
        <v>3695</v>
      </c>
      <c r="AO4" s="168" t="s">
        <v>3695</v>
      </c>
      <c r="AP4" s="168" t="s">
        <v>3695</v>
      </c>
      <c r="AQ4" s="168" t="s">
        <v>3695</v>
      </c>
      <c r="AR4" s="168" t="s">
        <v>3695</v>
      </c>
      <c r="AS4" s="168" t="s">
        <v>3695</v>
      </c>
      <c r="AT4" s="168" t="s">
        <v>3695</v>
      </c>
      <c r="AU4" s="168" t="s">
        <v>3695</v>
      </c>
      <c r="AV4" s="168" t="s">
        <v>3695</v>
      </c>
      <c r="AW4" s="168" t="s">
        <v>3695</v>
      </c>
      <c r="AX4" s="168" t="s">
        <v>3695</v>
      </c>
      <c r="AY4" s="168" t="s">
        <v>3695</v>
      </c>
      <c r="AZ4" s="168" t="s">
        <v>3695</v>
      </c>
      <c r="BA4" s="168" t="s">
        <v>3695</v>
      </c>
      <c r="BB4" s="177">
        <v>2020</v>
      </c>
      <c r="BC4" s="168" t="s">
        <v>3695</v>
      </c>
      <c r="BD4" s="168" t="s">
        <v>3695</v>
      </c>
      <c r="BE4" s="168" t="s">
        <v>3695</v>
      </c>
      <c r="BF4" s="168" t="s">
        <v>3695</v>
      </c>
      <c r="BG4" s="168" t="s">
        <v>3695</v>
      </c>
      <c r="BH4" s="168" t="s">
        <v>3695</v>
      </c>
      <c r="BI4" s="168" t="s">
        <v>3695</v>
      </c>
      <c r="BJ4" s="168" t="s">
        <v>3695</v>
      </c>
      <c r="BK4" s="168" t="s">
        <v>3695</v>
      </c>
      <c r="BL4" s="168" t="s">
        <v>3695</v>
      </c>
      <c r="BM4" s="168" t="s">
        <v>3695</v>
      </c>
      <c r="BN4" s="168" t="s">
        <v>3695</v>
      </c>
      <c r="BO4" s="168" t="s">
        <v>3695</v>
      </c>
      <c r="BP4" s="168" t="s">
        <v>3695</v>
      </c>
      <c r="BQ4" s="168" t="s">
        <v>3695</v>
      </c>
      <c r="BR4" s="168" t="s">
        <v>3695</v>
      </c>
      <c r="BS4" s="168" t="s">
        <v>3695</v>
      </c>
      <c r="BT4" s="168" t="s">
        <v>3695</v>
      </c>
      <c r="BU4" s="168" t="s">
        <v>3695</v>
      </c>
      <c r="BV4" s="168" t="s">
        <v>3695</v>
      </c>
      <c r="BW4" s="168" t="s">
        <v>3695</v>
      </c>
      <c r="BX4" s="168" t="s">
        <v>3695</v>
      </c>
      <c r="BY4" s="168" t="s">
        <v>3695</v>
      </c>
      <c r="BZ4" s="168" t="s">
        <v>3695</v>
      </c>
      <c r="CA4" s="168" t="s">
        <v>3695</v>
      </c>
      <c r="CB4" s="168" t="s">
        <v>3695</v>
      </c>
      <c r="CC4" s="168" t="s">
        <v>3695</v>
      </c>
      <c r="CD4" s="168" t="s">
        <v>3695</v>
      </c>
      <c r="CE4" s="168" t="s">
        <v>3695</v>
      </c>
      <c r="CF4" s="168" t="s">
        <v>3695</v>
      </c>
      <c r="CG4" s="168" t="s">
        <v>3695</v>
      </c>
      <c r="CH4" s="168" t="s">
        <v>3695</v>
      </c>
      <c r="CI4" s="168" t="s">
        <v>3695</v>
      </c>
      <c r="CJ4" s="168" t="s">
        <v>3695</v>
      </c>
      <c r="CK4" s="168" t="s">
        <v>3695</v>
      </c>
      <c r="CL4" s="168" t="s">
        <v>3695</v>
      </c>
      <c r="CM4" s="168" t="s">
        <v>3695</v>
      </c>
      <c r="CN4" s="168" t="s">
        <v>3695</v>
      </c>
      <c r="CO4" s="168" t="s">
        <v>3695</v>
      </c>
      <c r="CP4" s="168" t="s">
        <v>3695</v>
      </c>
      <c r="CQ4" s="168" t="s">
        <v>3695</v>
      </c>
      <c r="CR4" s="168" t="s">
        <v>3695</v>
      </c>
      <c r="CS4" s="168" t="s">
        <v>3695</v>
      </c>
      <c r="CT4" s="168" t="s">
        <v>3695</v>
      </c>
      <c r="CU4" s="168" t="s">
        <v>3695</v>
      </c>
      <c r="CV4" s="181">
        <v>2020</v>
      </c>
      <c r="CW4" s="186">
        <v>2020</v>
      </c>
    </row>
    <row r="5" spans="1:101" ht="10.199999999999999" x14ac:dyDescent="0.3">
      <c r="A5" s="173" t="s">
        <v>4384</v>
      </c>
      <c r="B5" s="173" t="s">
        <v>2946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7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80"/>
      <c r="CW5" s="185"/>
    </row>
    <row r="6" spans="1:101" ht="9.6" x14ac:dyDescent="0.3">
      <c r="A6" s="165" t="s">
        <v>2950</v>
      </c>
      <c r="B6" s="165" t="s">
        <v>3723</v>
      </c>
      <c r="C6" s="157">
        <v>447921842</v>
      </c>
      <c r="D6" s="157">
        <v>6381366737</v>
      </c>
      <c r="E6" s="157">
        <v>572853909</v>
      </c>
      <c r="F6" s="157">
        <v>23050481</v>
      </c>
      <c r="G6" s="157">
        <v>260342494</v>
      </c>
      <c r="H6" s="157">
        <v>9240618</v>
      </c>
      <c r="I6" s="157">
        <v>283691629</v>
      </c>
      <c r="J6" s="157">
        <v>14731482296</v>
      </c>
      <c r="K6" s="157">
        <v>4926704937</v>
      </c>
      <c r="L6" s="157">
        <v>214343782</v>
      </c>
      <c r="M6" s="157">
        <v>202803973</v>
      </c>
      <c r="N6" s="157">
        <v>508869911</v>
      </c>
      <c r="O6" s="157">
        <v>135975546</v>
      </c>
      <c r="P6" s="157">
        <v>41493797</v>
      </c>
      <c r="Q6" s="157">
        <v>270404887</v>
      </c>
      <c r="R6" s="157">
        <v>13046646</v>
      </c>
      <c r="S6" s="157">
        <v>24338079</v>
      </c>
      <c r="T6" s="157">
        <v>28215225</v>
      </c>
      <c r="U6" s="157">
        <v>74085685</v>
      </c>
      <c r="V6" s="157">
        <v>71457155</v>
      </c>
      <c r="W6" s="157">
        <v>10243719</v>
      </c>
      <c r="X6" s="157">
        <v>1823940718</v>
      </c>
      <c r="Y6" s="157">
        <v>298945285</v>
      </c>
      <c r="Z6" s="157">
        <v>58090067</v>
      </c>
      <c r="AA6" s="157">
        <v>1186075563</v>
      </c>
      <c r="AB6" s="157">
        <v>12527328785</v>
      </c>
      <c r="AC6" s="157">
        <v>107680909</v>
      </c>
      <c r="AD6" s="157">
        <v>109885296</v>
      </c>
      <c r="AE6" s="157">
        <v>4456100</v>
      </c>
      <c r="AF6" s="157">
        <v>21055026</v>
      </c>
      <c r="AG6" s="157">
        <v>9096780340</v>
      </c>
      <c r="AH6" s="157">
        <v>362907963</v>
      </c>
      <c r="AI6" s="157">
        <v>137923598</v>
      </c>
      <c r="AJ6" s="157">
        <v>375291210</v>
      </c>
      <c r="AK6" s="157">
        <v>107697922</v>
      </c>
      <c r="AL6" s="157">
        <v>307671238</v>
      </c>
      <c r="AM6" s="157">
        <v>49981019</v>
      </c>
      <c r="AN6" s="157">
        <v>6109447979</v>
      </c>
      <c r="AO6" s="157">
        <v>730090000</v>
      </c>
      <c r="AP6" s="157">
        <v>879686</v>
      </c>
      <c r="AQ6" s="157">
        <v>60564265</v>
      </c>
      <c r="AR6" s="157">
        <v>101237844</v>
      </c>
      <c r="AS6" s="157">
        <v>7821796</v>
      </c>
      <c r="AT6" s="157">
        <v>144837615</v>
      </c>
      <c r="AU6" s="157">
        <v>56682897</v>
      </c>
      <c r="AV6" s="157">
        <v>3273152549</v>
      </c>
      <c r="AW6" s="157">
        <v>104221088</v>
      </c>
      <c r="AX6" s="157">
        <v>34924271</v>
      </c>
      <c r="AY6" s="157">
        <v>480049146</v>
      </c>
      <c r="AZ6" s="157">
        <v>90810499804</v>
      </c>
      <c r="BA6" s="157">
        <v>2147263494</v>
      </c>
      <c r="BB6" s="188">
        <f>SUM(C6:BA6)</f>
        <v>159869316821</v>
      </c>
      <c r="BC6" s="157">
        <v>567477523</v>
      </c>
      <c r="BD6" s="157">
        <v>12789491</v>
      </c>
      <c r="BE6" s="157">
        <v>260903402</v>
      </c>
      <c r="BF6" s="157">
        <v>58808795</v>
      </c>
      <c r="BG6" s="157">
        <v>417276710</v>
      </c>
      <c r="BH6" s="157">
        <v>508630</v>
      </c>
      <c r="BI6" s="157">
        <v>6472570</v>
      </c>
      <c r="BJ6" s="157">
        <v>29828023</v>
      </c>
      <c r="BK6" s="157">
        <v>4665262</v>
      </c>
      <c r="BL6" s="157">
        <v>5321277</v>
      </c>
      <c r="BM6" s="157">
        <v>319600160</v>
      </c>
      <c r="BN6" s="157">
        <v>15570237</v>
      </c>
      <c r="BO6" s="157">
        <v>70956229</v>
      </c>
      <c r="BP6" s="157">
        <v>13078587</v>
      </c>
      <c r="BQ6" s="157">
        <v>83780896</v>
      </c>
      <c r="BR6" s="157">
        <v>24748732</v>
      </c>
      <c r="BS6" s="157">
        <v>4230069</v>
      </c>
      <c r="BT6" s="157">
        <v>3880643</v>
      </c>
      <c r="BU6" s="157">
        <v>20020563</v>
      </c>
      <c r="BV6" s="157">
        <v>105426599</v>
      </c>
      <c r="BW6" s="157">
        <v>14560398</v>
      </c>
      <c r="BX6" s="157">
        <v>64430020</v>
      </c>
      <c r="BY6" s="157">
        <v>6725584</v>
      </c>
      <c r="BZ6" s="157">
        <v>4104591</v>
      </c>
      <c r="CA6" s="157">
        <v>228171992</v>
      </c>
      <c r="CB6" s="157">
        <v>84016299</v>
      </c>
      <c r="CC6" s="157">
        <v>701050149</v>
      </c>
      <c r="CD6" s="157">
        <v>240034264</v>
      </c>
      <c r="CE6" s="157">
        <v>1967992</v>
      </c>
      <c r="CF6" s="157">
        <v>438991</v>
      </c>
      <c r="CG6" s="157">
        <v>883452</v>
      </c>
      <c r="CH6" s="157">
        <v>177802483</v>
      </c>
      <c r="CI6" s="157">
        <v>815210358</v>
      </c>
      <c r="CJ6" s="157">
        <v>5305227</v>
      </c>
      <c r="CK6" s="157">
        <v>14652102</v>
      </c>
      <c r="CL6" s="157">
        <v>3317486</v>
      </c>
      <c r="CM6" s="157">
        <v>51611643</v>
      </c>
      <c r="CN6" s="157">
        <v>1510050</v>
      </c>
      <c r="CO6" s="157">
        <v>10253305</v>
      </c>
      <c r="CP6" s="157">
        <v>3882253</v>
      </c>
      <c r="CQ6" s="157">
        <v>7368806</v>
      </c>
      <c r="CR6" s="157">
        <v>661652197</v>
      </c>
      <c r="CS6" s="157">
        <v>26518349</v>
      </c>
      <c r="CT6" s="157">
        <v>2252360</v>
      </c>
      <c r="CU6" s="157">
        <v>806491726</v>
      </c>
      <c r="CV6" s="188">
        <f>SUM(BC6:CU6)</f>
        <v>5959556475</v>
      </c>
      <c r="CW6" s="188">
        <f>BB6+CV6</f>
        <v>165828873296</v>
      </c>
    </row>
    <row r="7" spans="1:101" ht="19.2" x14ac:dyDescent="0.3">
      <c r="A7" s="165" t="s">
        <v>2951</v>
      </c>
      <c r="B7" s="165" t="s">
        <v>3724</v>
      </c>
      <c r="C7" s="157">
        <v>323790775</v>
      </c>
      <c r="D7" s="157">
        <v>5747377858</v>
      </c>
      <c r="E7" s="157">
        <v>245673443</v>
      </c>
      <c r="F7" s="157">
        <v>14059300</v>
      </c>
      <c r="G7" s="157">
        <v>203165641</v>
      </c>
      <c r="H7" s="156"/>
      <c r="I7" s="157">
        <v>257307638</v>
      </c>
      <c r="J7" s="157">
        <v>13170925663</v>
      </c>
      <c r="K7" s="157">
        <v>4108487165</v>
      </c>
      <c r="L7" s="157">
        <v>203282939</v>
      </c>
      <c r="M7" s="157">
        <v>188936600</v>
      </c>
      <c r="N7" s="157">
        <v>302543639</v>
      </c>
      <c r="O7" s="157">
        <v>108061591</v>
      </c>
      <c r="P7" s="157">
        <v>4772444</v>
      </c>
      <c r="Q7" s="157">
        <v>230493034</v>
      </c>
      <c r="R7" s="157">
        <v>9864153</v>
      </c>
      <c r="S7" s="156"/>
      <c r="T7" s="156"/>
      <c r="U7" s="157">
        <v>64070052</v>
      </c>
      <c r="V7" s="157">
        <v>59402690</v>
      </c>
      <c r="W7" s="157">
        <v>9356097</v>
      </c>
      <c r="X7" s="157">
        <v>1522123781</v>
      </c>
      <c r="Y7" s="157">
        <v>257644275</v>
      </c>
      <c r="Z7" s="157">
        <v>52400644</v>
      </c>
      <c r="AA7" s="157">
        <v>1124679640</v>
      </c>
      <c r="AB7" s="157">
        <v>9186388300</v>
      </c>
      <c r="AC7" s="157">
        <v>92355236</v>
      </c>
      <c r="AD7" s="157">
        <v>91061947</v>
      </c>
      <c r="AE7" s="156"/>
      <c r="AF7" s="157">
        <v>10000000</v>
      </c>
      <c r="AG7" s="157">
        <v>8372871948</v>
      </c>
      <c r="AH7" s="157">
        <v>294646296</v>
      </c>
      <c r="AI7" s="157">
        <v>107953445</v>
      </c>
      <c r="AJ7" s="157">
        <v>344787616</v>
      </c>
      <c r="AK7" s="157">
        <v>65418860</v>
      </c>
      <c r="AL7" s="157">
        <v>236689924</v>
      </c>
      <c r="AM7" s="156"/>
      <c r="AN7" s="157">
        <v>1922110582</v>
      </c>
      <c r="AO7" s="157">
        <v>695488258</v>
      </c>
      <c r="AP7" s="157">
        <v>58768</v>
      </c>
      <c r="AQ7" s="157">
        <v>44201646</v>
      </c>
      <c r="AR7" s="157">
        <v>24301807</v>
      </c>
      <c r="AS7" s="157">
        <v>6375636</v>
      </c>
      <c r="AT7" s="157">
        <v>106342450</v>
      </c>
      <c r="AU7" s="157">
        <v>37340749</v>
      </c>
      <c r="AV7" s="157">
        <v>2865061256</v>
      </c>
      <c r="AW7" s="157">
        <v>98457688</v>
      </c>
      <c r="AX7" s="156"/>
      <c r="AY7" s="157">
        <v>206511564</v>
      </c>
      <c r="AZ7" s="157">
        <v>70206611265</v>
      </c>
      <c r="BA7" s="157">
        <v>404147834</v>
      </c>
      <c r="BB7" s="188">
        <f t="shared" ref="BB7:BB70" si="0">SUM(C7:BA7)</f>
        <v>123627602137</v>
      </c>
      <c r="BC7" s="157">
        <v>374484666</v>
      </c>
      <c r="BD7" s="158">
        <v>0</v>
      </c>
      <c r="BE7" s="157">
        <v>7122708</v>
      </c>
      <c r="BF7" s="156"/>
      <c r="BG7" s="157">
        <v>98064360</v>
      </c>
      <c r="BH7" s="156"/>
      <c r="BI7" s="156"/>
      <c r="BJ7" s="157">
        <v>18448686</v>
      </c>
      <c r="BK7" s="156"/>
      <c r="BL7" s="157">
        <v>3171578</v>
      </c>
      <c r="BM7" s="157">
        <v>282821424</v>
      </c>
      <c r="BN7" s="157">
        <v>12709206</v>
      </c>
      <c r="BO7" s="157">
        <v>352211</v>
      </c>
      <c r="BP7" s="158">
        <v>0</v>
      </c>
      <c r="BQ7" s="157">
        <v>49451328</v>
      </c>
      <c r="BR7" s="157">
        <v>10577393</v>
      </c>
      <c r="BS7" s="156"/>
      <c r="BT7" s="156"/>
      <c r="BU7" s="157">
        <v>16377564</v>
      </c>
      <c r="BV7" s="157">
        <v>62950174</v>
      </c>
      <c r="BW7" s="156"/>
      <c r="BX7" s="156"/>
      <c r="BY7" s="156"/>
      <c r="BZ7" s="157">
        <v>2009291</v>
      </c>
      <c r="CA7" s="157">
        <v>39855173</v>
      </c>
      <c r="CB7" s="157">
        <v>37565822</v>
      </c>
      <c r="CC7" s="157">
        <v>472130424</v>
      </c>
      <c r="CD7" s="157">
        <v>1763200</v>
      </c>
      <c r="CE7" s="157">
        <v>750000</v>
      </c>
      <c r="CF7" s="156"/>
      <c r="CG7" s="157">
        <v>191415</v>
      </c>
      <c r="CH7" s="156"/>
      <c r="CI7" s="157">
        <v>132091175</v>
      </c>
      <c r="CJ7" s="157">
        <v>2931821</v>
      </c>
      <c r="CK7" s="157">
        <v>9227567</v>
      </c>
      <c r="CL7" s="157">
        <v>1630129</v>
      </c>
      <c r="CM7" s="157">
        <v>22642298</v>
      </c>
      <c r="CN7" s="156"/>
      <c r="CO7" s="156"/>
      <c r="CP7" s="157">
        <v>3716116</v>
      </c>
      <c r="CQ7" s="157">
        <v>4218876</v>
      </c>
      <c r="CR7" s="157">
        <v>111390991</v>
      </c>
      <c r="CS7" s="156"/>
      <c r="CT7" s="157">
        <v>679827</v>
      </c>
      <c r="CU7" s="157">
        <v>314679081</v>
      </c>
      <c r="CV7" s="188">
        <f t="shared" ref="CV7:CV70" si="1">SUM(BC7:CU7)</f>
        <v>2094004504</v>
      </c>
      <c r="CW7" s="188">
        <f t="shared" ref="CW7:CW70" si="2">BB7+CV7</f>
        <v>125721606641</v>
      </c>
    </row>
    <row r="8" spans="1:101" ht="9.6" x14ac:dyDescent="0.3">
      <c r="A8" s="165" t="s">
        <v>2952</v>
      </c>
      <c r="B8" s="165" t="s">
        <v>3725</v>
      </c>
      <c r="C8" s="156"/>
      <c r="D8" s="157">
        <v>878149087</v>
      </c>
      <c r="E8" s="157">
        <v>21766848</v>
      </c>
      <c r="F8" s="157">
        <v>490000</v>
      </c>
      <c r="G8" s="156"/>
      <c r="H8" s="156"/>
      <c r="I8" s="156"/>
      <c r="J8" s="157">
        <v>1189093647</v>
      </c>
      <c r="K8" s="157">
        <v>588733285</v>
      </c>
      <c r="L8" s="157">
        <v>45558851</v>
      </c>
      <c r="M8" s="156"/>
      <c r="N8" s="156"/>
      <c r="O8" s="156"/>
      <c r="P8" s="158">
        <v>0</v>
      </c>
      <c r="Q8" s="157">
        <v>76562202</v>
      </c>
      <c r="R8" s="157">
        <v>643500</v>
      </c>
      <c r="S8" s="156"/>
      <c r="T8" s="156"/>
      <c r="U8" s="156"/>
      <c r="V8" s="156"/>
      <c r="W8" s="156"/>
      <c r="X8" s="157">
        <v>193270713</v>
      </c>
      <c r="Y8" s="157">
        <v>69802091</v>
      </c>
      <c r="Z8" s="156"/>
      <c r="AA8" s="157">
        <v>30848811</v>
      </c>
      <c r="AB8" s="157">
        <v>336917734</v>
      </c>
      <c r="AC8" s="156"/>
      <c r="AD8" s="157">
        <v>18583028</v>
      </c>
      <c r="AE8" s="156"/>
      <c r="AF8" s="156"/>
      <c r="AG8" s="157">
        <v>806984467</v>
      </c>
      <c r="AH8" s="158">
        <v>0</v>
      </c>
      <c r="AI8" s="156"/>
      <c r="AJ8" s="157">
        <v>534200</v>
      </c>
      <c r="AK8" s="156"/>
      <c r="AL8" s="157">
        <v>61925776</v>
      </c>
      <c r="AM8" s="156"/>
      <c r="AN8" s="156"/>
      <c r="AO8" s="157">
        <v>63327708</v>
      </c>
      <c r="AP8" s="156"/>
      <c r="AQ8" s="156"/>
      <c r="AR8" s="156"/>
      <c r="AS8" s="158">
        <v>0</v>
      </c>
      <c r="AT8" s="156"/>
      <c r="AU8" s="157">
        <v>12752347</v>
      </c>
      <c r="AV8" s="157">
        <v>545969652</v>
      </c>
      <c r="AW8" s="156"/>
      <c r="AX8" s="156"/>
      <c r="AY8" s="156"/>
      <c r="AZ8" s="157">
        <v>1326083433</v>
      </c>
      <c r="BA8" s="156"/>
      <c r="BB8" s="188">
        <f t="shared" si="0"/>
        <v>6267997380</v>
      </c>
      <c r="BC8" s="156"/>
      <c r="BD8" s="158">
        <v>0</v>
      </c>
      <c r="BE8" s="156"/>
      <c r="BF8" s="156"/>
      <c r="BG8" s="158">
        <v>0</v>
      </c>
      <c r="BH8" s="156"/>
      <c r="BI8" s="156"/>
      <c r="BJ8" s="156"/>
      <c r="BK8" s="156"/>
      <c r="BL8" s="156"/>
      <c r="BM8" s="156"/>
      <c r="BN8" s="156"/>
      <c r="BO8" s="156"/>
      <c r="BP8" s="158">
        <v>0</v>
      </c>
      <c r="BQ8" s="156"/>
      <c r="BR8" s="158">
        <v>0</v>
      </c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6"/>
      <c r="CU8" s="156"/>
      <c r="CV8" s="188">
        <f t="shared" si="1"/>
        <v>0</v>
      </c>
      <c r="CW8" s="188">
        <f t="shared" si="2"/>
        <v>6267997380</v>
      </c>
    </row>
    <row r="9" spans="1:101" ht="9.6" x14ac:dyDescent="0.3">
      <c r="A9" s="165" t="s">
        <v>2953</v>
      </c>
      <c r="B9" s="165" t="s">
        <v>3726</v>
      </c>
      <c r="C9" s="156"/>
      <c r="D9" s="157">
        <v>189726171</v>
      </c>
      <c r="E9" s="156"/>
      <c r="F9" s="157">
        <v>490000</v>
      </c>
      <c r="G9" s="156"/>
      <c r="H9" s="156"/>
      <c r="I9" s="156"/>
      <c r="J9" s="157">
        <v>105812266</v>
      </c>
      <c r="K9" s="157">
        <v>401115063</v>
      </c>
      <c r="L9" s="157">
        <v>7449525</v>
      </c>
      <c r="M9" s="156"/>
      <c r="N9" s="156"/>
      <c r="O9" s="156"/>
      <c r="P9" s="158">
        <v>0</v>
      </c>
      <c r="Q9" s="157">
        <v>65077872</v>
      </c>
      <c r="R9" s="156"/>
      <c r="S9" s="156"/>
      <c r="T9" s="156"/>
      <c r="U9" s="156"/>
      <c r="V9" s="156"/>
      <c r="W9" s="156"/>
      <c r="X9" s="157">
        <v>73891627</v>
      </c>
      <c r="Y9" s="157">
        <v>69802091</v>
      </c>
      <c r="Z9" s="156"/>
      <c r="AA9" s="157">
        <v>6068342</v>
      </c>
      <c r="AB9" s="157">
        <v>86166655</v>
      </c>
      <c r="AC9" s="156"/>
      <c r="AD9" s="156"/>
      <c r="AE9" s="156"/>
      <c r="AF9" s="156"/>
      <c r="AG9" s="157">
        <v>286000680</v>
      </c>
      <c r="AH9" s="158">
        <v>0</v>
      </c>
      <c r="AI9" s="156"/>
      <c r="AJ9" s="157">
        <v>347200</v>
      </c>
      <c r="AK9" s="156"/>
      <c r="AL9" s="157">
        <v>55389856</v>
      </c>
      <c r="AM9" s="156"/>
      <c r="AN9" s="156"/>
      <c r="AO9" s="157">
        <v>26268190</v>
      </c>
      <c r="AP9" s="156"/>
      <c r="AQ9" s="156"/>
      <c r="AR9" s="156"/>
      <c r="AS9" s="158">
        <v>0</v>
      </c>
      <c r="AT9" s="156"/>
      <c r="AU9" s="157">
        <v>4340750</v>
      </c>
      <c r="AV9" s="157">
        <v>133475416</v>
      </c>
      <c r="AW9" s="156"/>
      <c r="AX9" s="156"/>
      <c r="AY9" s="156"/>
      <c r="AZ9" s="157">
        <v>270793583</v>
      </c>
      <c r="BA9" s="156"/>
      <c r="BB9" s="188">
        <f t="shared" si="0"/>
        <v>1782215287</v>
      </c>
      <c r="BC9" s="156"/>
      <c r="BD9" s="158">
        <v>0</v>
      </c>
      <c r="BE9" s="156"/>
      <c r="BF9" s="156"/>
      <c r="BG9" s="158">
        <v>0</v>
      </c>
      <c r="BH9" s="156"/>
      <c r="BI9" s="156"/>
      <c r="BJ9" s="156"/>
      <c r="BK9" s="156"/>
      <c r="BL9" s="156"/>
      <c r="BM9" s="156"/>
      <c r="BN9" s="156"/>
      <c r="BO9" s="156"/>
      <c r="BP9" s="158">
        <v>0</v>
      </c>
      <c r="BQ9" s="156"/>
      <c r="BR9" s="158">
        <v>0</v>
      </c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88">
        <f t="shared" si="1"/>
        <v>0</v>
      </c>
      <c r="CW9" s="188">
        <f t="shared" si="2"/>
        <v>1782215287</v>
      </c>
    </row>
    <row r="10" spans="1:101" ht="9.6" x14ac:dyDescent="0.3">
      <c r="A10" s="165" t="s">
        <v>2954</v>
      </c>
      <c r="B10" s="165" t="s">
        <v>3727</v>
      </c>
      <c r="C10" s="156"/>
      <c r="D10" s="156"/>
      <c r="E10" s="156"/>
      <c r="F10" s="156"/>
      <c r="G10" s="156"/>
      <c r="H10" s="156"/>
      <c r="I10" s="156"/>
      <c r="J10" s="158">
        <v>0</v>
      </c>
      <c r="K10" s="158">
        <v>0</v>
      </c>
      <c r="L10" s="156"/>
      <c r="M10" s="156"/>
      <c r="N10" s="156"/>
      <c r="O10" s="156"/>
      <c r="P10" s="158">
        <v>0</v>
      </c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8">
        <v>0</v>
      </c>
      <c r="AI10" s="156"/>
      <c r="AJ10" s="156"/>
      <c r="AK10" s="156"/>
      <c r="AL10" s="157">
        <v>164750</v>
      </c>
      <c r="AM10" s="156"/>
      <c r="AN10" s="156"/>
      <c r="AO10" s="156"/>
      <c r="AP10" s="156"/>
      <c r="AQ10" s="156"/>
      <c r="AR10" s="156"/>
      <c r="AS10" s="158">
        <v>0</v>
      </c>
      <c r="AT10" s="156"/>
      <c r="AU10" s="156"/>
      <c r="AV10" s="158">
        <v>0</v>
      </c>
      <c r="AW10" s="156"/>
      <c r="AX10" s="156"/>
      <c r="AY10" s="156"/>
      <c r="AZ10" s="156"/>
      <c r="BA10" s="156"/>
      <c r="BB10" s="188">
        <f t="shared" si="0"/>
        <v>164750</v>
      </c>
      <c r="BC10" s="156"/>
      <c r="BD10" s="158">
        <v>0</v>
      </c>
      <c r="BE10" s="156"/>
      <c r="BF10" s="156"/>
      <c r="BG10" s="158">
        <v>0</v>
      </c>
      <c r="BH10" s="156"/>
      <c r="BI10" s="156"/>
      <c r="BJ10" s="156"/>
      <c r="BK10" s="156"/>
      <c r="BL10" s="156"/>
      <c r="BM10" s="156"/>
      <c r="BN10" s="156"/>
      <c r="BO10" s="156"/>
      <c r="BP10" s="158">
        <v>0</v>
      </c>
      <c r="BQ10" s="156"/>
      <c r="BR10" s="158">
        <v>0</v>
      </c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88">
        <f t="shared" si="1"/>
        <v>0</v>
      </c>
      <c r="CW10" s="188">
        <f t="shared" si="2"/>
        <v>164750</v>
      </c>
    </row>
    <row r="11" spans="1:101" ht="19.2" x14ac:dyDescent="0.3">
      <c r="A11" s="165" t="s">
        <v>2955</v>
      </c>
      <c r="B11" s="165" t="s">
        <v>3728</v>
      </c>
      <c r="C11" s="156"/>
      <c r="D11" s="156"/>
      <c r="E11" s="156"/>
      <c r="F11" s="156"/>
      <c r="G11" s="156"/>
      <c r="H11" s="156"/>
      <c r="I11" s="156"/>
      <c r="J11" s="158">
        <v>0</v>
      </c>
      <c r="K11" s="158">
        <v>0</v>
      </c>
      <c r="L11" s="156"/>
      <c r="M11" s="156"/>
      <c r="N11" s="156"/>
      <c r="O11" s="156"/>
      <c r="P11" s="158">
        <v>0</v>
      </c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8">
        <v>0</v>
      </c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8">
        <v>0</v>
      </c>
      <c r="AT11" s="156"/>
      <c r="AU11" s="156"/>
      <c r="AV11" s="158">
        <v>0</v>
      </c>
      <c r="AW11" s="156"/>
      <c r="AX11" s="156"/>
      <c r="AY11" s="156"/>
      <c r="AZ11" s="156"/>
      <c r="BA11" s="156"/>
      <c r="BB11" s="188">
        <f t="shared" si="0"/>
        <v>0</v>
      </c>
      <c r="BC11" s="156"/>
      <c r="BD11" s="158">
        <v>0</v>
      </c>
      <c r="BE11" s="156"/>
      <c r="BF11" s="156"/>
      <c r="BG11" s="158">
        <v>0</v>
      </c>
      <c r="BH11" s="156"/>
      <c r="BI11" s="156"/>
      <c r="BJ11" s="156"/>
      <c r="BK11" s="156"/>
      <c r="BL11" s="156"/>
      <c r="BM11" s="156"/>
      <c r="BN11" s="156"/>
      <c r="BO11" s="156"/>
      <c r="BP11" s="158">
        <v>0</v>
      </c>
      <c r="BQ11" s="156"/>
      <c r="BR11" s="158">
        <v>0</v>
      </c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88">
        <f t="shared" si="1"/>
        <v>0</v>
      </c>
      <c r="CW11" s="188">
        <f t="shared" si="2"/>
        <v>0</v>
      </c>
    </row>
    <row r="12" spans="1:101" ht="9.6" x14ac:dyDescent="0.3">
      <c r="A12" s="165" t="s">
        <v>2956</v>
      </c>
      <c r="B12" s="165" t="s">
        <v>3729</v>
      </c>
      <c r="C12" s="156"/>
      <c r="D12" s="157">
        <v>189726171</v>
      </c>
      <c r="E12" s="156"/>
      <c r="F12" s="157">
        <v>490000</v>
      </c>
      <c r="G12" s="156"/>
      <c r="H12" s="156"/>
      <c r="I12" s="156"/>
      <c r="J12" s="157">
        <v>127233236</v>
      </c>
      <c r="K12" s="157">
        <v>466302574</v>
      </c>
      <c r="L12" s="157">
        <v>7449525</v>
      </c>
      <c r="M12" s="156"/>
      <c r="N12" s="156"/>
      <c r="O12" s="156"/>
      <c r="P12" s="158">
        <v>0</v>
      </c>
      <c r="Q12" s="157">
        <v>67924230</v>
      </c>
      <c r="R12" s="156"/>
      <c r="S12" s="156"/>
      <c r="T12" s="156"/>
      <c r="U12" s="156"/>
      <c r="V12" s="156"/>
      <c r="W12" s="156"/>
      <c r="X12" s="157">
        <v>73891627</v>
      </c>
      <c r="Y12" s="157">
        <v>78188915</v>
      </c>
      <c r="Z12" s="156"/>
      <c r="AA12" s="157">
        <v>6555285</v>
      </c>
      <c r="AB12" s="157">
        <v>123216453</v>
      </c>
      <c r="AC12" s="156"/>
      <c r="AD12" s="156"/>
      <c r="AE12" s="156"/>
      <c r="AF12" s="156"/>
      <c r="AG12" s="157">
        <v>286000680</v>
      </c>
      <c r="AH12" s="158">
        <v>0</v>
      </c>
      <c r="AI12" s="156"/>
      <c r="AJ12" s="157">
        <v>347200</v>
      </c>
      <c r="AK12" s="156"/>
      <c r="AL12" s="157">
        <v>54974906</v>
      </c>
      <c r="AM12" s="156"/>
      <c r="AN12" s="156"/>
      <c r="AO12" s="157">
        <v>35662415</v>
      </c>
      <c r="AP12" s="156"/>
      <c r="AQ12" s="156"/>
      <c r="AR12" s="156"/>
      <c r="AS12" s="158">
        <v>0</v>
      </c>
      <c r="AT12" s="156"/>
      <c r="AU12" s="157">
        <v>4850000</v>
      </c>
      <c r="AV12" s="157">
        <v>139781732</v>
      </c>
      <c r="AW12" s="156"/>
      <c r="AX12" s="156"/>
      <c r="AY12" s="156"/>
      <c r="AZ12" s="157">
        <v>270793583</v>
      </c>
      <c r="BA12" s="156"/>
      <c r="BB12" s="188">
        <f t="shared" si="0"/>
        <v>1933388532</v>
      </c>
      <c r="BC12" s="156"/>
      <c r="BD12" s="158">
        <v>0</v>
      </c>
      <c r="BE12" s="156"/>
      <c r="BF12" s="156"/>
      <c r="BG12" s="158">
        <v>0</v>
      </c>
      <c r="BH12" s="156"/>
      <c r="BI12" s="156"/>
      <c r="BJ12" s="156"/>
      <c r="BK12" s="156"/>
      <c r="BL12" s="156"/>
      <c r="BM12" s="156"/>
      <c r="BN12" s="156"/>
      <c r="BO12" s="156"/>
      <c r="BP12" s="158">
        <v>0</v>
      </c>
      <c r="BQ12" s="156"/>
      <c r="BR12" s="158">
        <v>0</v>
      </c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88">
        <f t="shared" si="1"/>
        <v>0</v>
      </c>
      <c r="CW12" s="188">
        <f t="shared" si="2"/>
        <v>1933388532</v>
      </c>
    </row>
    <row r="13" spans="1:101" ht="19.2" x14ac:dyDescent="0.3">
      <c r="A13" s="165" t="s">
        <v>2957</v>
      </c>
      <c r="B13" s="165" t="s">
        <v>3730</v>
      </c>
      <c r="C13" s="156"/>
      <c r="D13" s="156"/>
      <c r="E13" s="156"/>
      <c r="F13" s="156"/>
      <c r="G13" s="156"/>
      <c r="H13" s="156"/>
      <c r="I13" s="156"/>
      <c r="J13" s="157">
        <v>-21630970</v>
      </c>
      <c r="K13" s="157">
        <v>-65187511</v>
      </c>
      <c r="L13" s="158">
        <v>0</v>
      </c>
      <c r="M13" s="156"/>
      <c r="N13" s="156"/>
      <c r="O13" s="156"/>
      <c r="P13" s="158">
        <v>0</v>
      </c>
      <c r="Q13" s="157">
        <v>-2846358</v>
      </c>
      <c r="R13" s="156"/>
      <c r="S13" s="156"/>
      <c r="T13" s="156"/>
      <c r="U13" s="156"/>
      <c r="V13" s="156"/>
      <c r="W13" s="156"/>
      <c r="X13" s="156"/>
      <c r="Y13" s="157">
        <v>-8386824</v>
      </c>
      <c r="Z13" s="156"/>
      <c r="AA13" s="157">
        <v>-486943</v>
      </c>
      <c r="AB13" s="157">
        <v>-37280973</v>
      </c>
      <c r="AC13" s="156"/>
      <c r="AD13" s="156"/>
      <c r="AE13" s="156"/>
      <c r="AF13" s="156"/>
      <c r="AG13" s="156"/>
      <c r="AH13" s="158">
        <v>0</v>
      </c>
      <c r="AI13" s="156"/>
      <c r="AJ13" s="156"/>
      <c r="AK13" s="156"/>
      <c r="AL13" s="156"/>
      <c r="AM13" s="156"/>
      <c r="AN13" s="156"/>
      <c r="AO13" s="157">
        <v>-9394225</v>
      </c>
      <c r="AP13" s="156"/>
      <c r="AQ13" s="156"/>
      <c r="AR13" s="156"/>
      <c r="AS13" s="158">
        <v>0</v>
      </c>
      <c r="AT13" s="156"/>
      <c r="AU13" s="157">
        <v>-509250</v>
      </c>
      <c r="AV13" s="157">
        <v>-6877716</v>
      </c>
      <c r="AW13" s="156"/>
      <c r="AX13" s="156"/>
      <c r="AY13" s="156"/>
      <c r="AZ13" s="156"/>
      <c r="BA13" s="156"/>
      <c r="BB13" s="188">
        <f t="shared" si="0"/>
        <v>-152600770</v>
      </c>
      <c r="BC13" s="156"/>
      <c r="BD13" s="158">
        <v>0</v>
      </c>
      <c r="BE13" s="156"/>
      <c r="BF13" s="156"/>
      <c r="BG13" s="158">
        <v>0</v>
      </c>
      <c r="BH13" s="156"/>
      <c r="BI13" s="156"/>
      <c r="BJ13" s="156"/>
      <c r="BK13" s="156"/>
      <c r="BL13" s="156"/>
      <c r="BM13" s="156"/>
      <c r="BN13" s="156"/>
      <c r="BO13" s="156"/>
      <c r="BP13" s="158">
        <v>0</v>
      </c>
      <c r="BQ13" s="156"/>
      <c r="BR13" s="158">
        <v>0</v>
      </c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88">
        <f t="shared" si="1"/>
        <v>0</v>
      </c>
      <c r="CW13" s="188">
        <f t="shared" si="2"/>
        <v>-152600770</v>
      </c>
    </row>
    <row r="14" spans="1:101" ht="9.6" x14ac:dyDescent="0.3">
      <c r="A14" s="165" t="s">
        <v>2958</v>
      </c>
      <c r="B14" s="165" t="s">
        <v>3731</v>
      </c>
      <c r="C14" s="156"/>
      <c r="D14" s="156"/>
      <c r="E14" s="156"/>
      <c r="F14" s="156"/>
      <c r="G14" s="156"/>
      <c r="H14" s="156"/>
      <c r="I14" s="156"/>
      <c r="J14" s="157">
        <v>391115</v>
      </c>
      <c r="K14" s="158">
        <v>0</v>
      </c>
      <c r="L14" s="156"/>
      <c r="M14" s="156"/>
      <c r="N14" s="156"/>
      <c r="O14" s="156"/>
      <c r="P14" s="158">
        <v>0</v>
      </c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7">
        <v>290000</v>
      </c>
      <c r="AC14" s="156"/>
      <c r="AD14" s="156"/>
      <c r="AE14" s="156"/>
      <c r="AF14" s="156"/>
      <c r="AG14" s="156"/>
      <c r="AH14" s="158">
        <v>0</v>
      </c>
      <c r="AI14" s="156"/>
      <c r="AJ14" s="156"/>
      <c r="AK14" s="156"/>
      <c r="AL14" s="157">
        <v>250200</v>
      </c>
      <c r="AM14" s="156"/>
      <c r="AN14" s="156"/>
      <c r="AO14" s="156"/>
      <c r="AP14" s="156"/>
      <c r="AQ14" s="156"/>
      <c r="AR14" s="156"/>
      <c r="AS14" s="158">
        <v>0</v>
      </c>
      <c r="AT14" s="156"/>
      <c r="AU14" s="156"/>
      <c r="AV14" s="157">
        <v>804057</v>
      </c>
      <c r="AW14" s="156"/>
      <c r="AX14" s="156"/>
      <c r="AY14" s="156"/>
      <c r="AZ14" s="156"/>
      <c r="BA14" s="156"/>
      <c r="BB14" s="188">
        <f t="shared" si="0"/>
        <v>1735372</v>
      </c>
      <c r="BC14" s="156"/>
      <c r="BD14" s="158">
        <v>0</v>
      </c>
      <c r="BE14" s="156"/>
      <c r="BF14" s="156"/>
      <c r="BG14" s="158">
        <v>0</v>
      </c>
      <c r="BH14" s="156"/>
      <c r="BI14" s="156"/>
      <c r="BJ14" s="156"/>
      <c r="BK14" s="156"/>
      <c r="BL14" s="156"/>
      <c r="BM14" s="156"/>
      <c r="BN14" s="156"/>
      <c r="BO14" s="156"/>
      <c r="BP14" s="158">
        <v>0</v>
      </c>
      <c r="BQ14" s="156"/>
      <c r="BR14" s="158">
        <v>0</v>
      </c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88">
        <f t="shared" si="1"/>
        <v>0</v>
      </c>
      <c r="CW14" s="188">
        <f t="shared" si="2"/>
        <v>1735372</v>
      </c>
    </row>
    <row r="15" spans="1:101" ht="19.2" x14ac:dyDescent="0.3">
      <c r="A15" s="165" t="s">
        <v>2959</v>
      </c>
      <c r="B15" s="165" t="s">
        <v>3732</v>
      </c>
      <c r="C15" s="156"/>
      <c r="D15" s="156"/>
      <c r="E15" s="156"/>
      <c r="F15" s="156"/>
      <c r="G15" s="156"/>
      <c r="H15" s="156"/>
      <c r="I15" s="156"/>
      <c r="J15" s="157">
        <v>-181115</v>
      </c>
      <c r="K15" s="158">
        <v>0</v>
      </c>
      <c r="L15" s="156"/>
      <c r="M15" s="156"/>
      <c r="N15" s="156"/>
      <c r="O15" s="156"/>
      <c r="P15" s="158">
        <v>0</v>
      </c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7">
        <v>-58825</v>
      </c>
      <c r="AC15" s="156"/>
      <c r="AD15" s="156"/>
      <c r="AE15" s="156"/>
      <c r="AF15" s="156"/>
      <c r="AG15" s="156"/>
      <c r="AH15" s="158">
        <v>0</v>
      </c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8">
        <v>0</v>
      </c>
      <c r="AT15" s="156"/>
      <c r="AU15" s="156"/>
      <c r="AV15" s="157">
        <v>-232657</v>
      </c>
      <c r="AW15" s="156"/>
      <c r="AX15" s="156"/>
      <c r="AY15" s="156"/>
      <c r="AZ15" s="156"/>
      <c r="BA15" s="156"/>
      <c r="BB15" s="188">
        <f t="shared" si="0"/>
        <v>-472597</v>
      </c>
      <c r="BC15" s="156"/>
      <c r="BD15" s="158">
        <v>0</v>
      </c>
      <c r="BE15" s="156"/>
      <c r="BF15" s="156"/>
      <c r="BG15" s="158">
        <v>0</v>
      </c>
      <c r="BH15" s="156"/>
      <c r="BI15" s="156"/>
      <c r="BJ15" s="156"/>
      <c r="BK15" s="156"/>
      <c r="BL15" s="156"/>
      <c r="BM15" s="156"/>
      <c r="BN15" s="156"/>
      <c r="BO15" s="156"/>
      <c r="BP15" s="158">
        <v>0</v>
      </c>
      <c r="BQ15" s="156"/>
      <c r="BR15" s="158">
        <v>0</v>
      </c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88">
        <f t="shared" si="1"/>
        <v>0</v>
      </c>
      <c r="CW15" s="188">
        <f t="shared" si="2"/>
        <v>-472597</v>
      </c>
    </row>
    <row r="16" spans="1:101" ht="19.2" x14ac:dyDescent="0.3">
      <c r="A16" s="165" t="s">
        <v>2960</v>
      </c>
      <c r="B16" s="165" t="s">
        <v>3733</v>
      </c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7">
        <v>14413942</v>
      </c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88">
        <f t="shared" si="0"/>
        <v>14413942</v>
      </c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88">
        <f t="shared" si="1"/>
        <v>0</v>
      </c>
      <c r="CW16" s="188">
        <f t="shared" si="2"/>
        <v>14413942</v>
      </c>
    </row>
    <row r="17" spans="1:101" ht="19.2" x14ac:dyDescent="0.3">
      <c r="A17" s="165" t="s">
        <v>2961</v>
      </c>
      <c r="B17" s="165" t="s">
        <v>3734</v>
      </c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7">
        <v>-6433836</v>
      </c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88">
        <f t="shared" si="0"/>
        <v>-6433836</v>
      </c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88">
        <f t="shared" si="1"/>
        <v>0</v>
      </c>
      <c r="CW17" s="188">
        <f t="shared" si="2"/>
        <v>-6433836</v>
      </c>
    </row>
    <row r="18" spans="1:101" ht="9.6" x14ac:dyDescent="0.3">
      <c r="A18" s="165" t="s">
        <v>2962</v>
      </c>
      <c r="B18" s="165" t="s">
        <v>3735</v>
      </c>
      <c r="C18" s="156"/>
      <c r="D18" s="157">
        <v>60523611</v>
      </c>
      <c r="E18" s="156"/>
      <c r="F18" s="156"/>
      <c r="G18" s="156"/>
      <c r="H18" s="156"/>
      <c r="I18" s="156"/>
      <c r="J18" s="157">
        <v>260759903</v>
      </c>
      <c r="K18" s="157">
        <v>76238551</v>
      </c>
      <c r="L18" s="157">
        <v>631000</v>
      </c>
      <c r="M18" s="156"/>
      <c r="N18" s="156"/>
      <c r="O18" s="156"/>
      <c r="P18" s="156"/>
      <c r="Q18" s="157">
        <v>11986629</v>
      </c>
      <c r="R18" s="157">
        <v>643500</v>
      </c>
      <c r="S18" s="156"/>
      <c r="T18" s="156"/>
      <c r="U18" s="156"/>
      <c r="V18" s="156"/>
      <c r="W18" s="156"/>
      <c r="X18" s="157">
        <v>4348000</v>
      </c>
      <c r="Y18" s="156"/>
      <c r="Z18" s="156"/>
      <c r="AA18" s="157">
        <v>17056375</v>
      </c>
      <c r="AB18" s="157">
        <v>226142649</v>
      </c>
      <c r="AC18" s="156"/>
      <c r="AD18" s="157">
        <v>8473889</v>
      </c>
      <c r="AE18" s="156"/>
      <c r="AF18" s="156"/>
      <c r="AG18" s="157">
        <v>48636680</v>
      </c>
      <c r="AH18" s="158">
        <v>0</v>
      </c>
      <c r="AI18" s="156"/>
      <c r="AJ18" s="156"/>
      <c r="AK18" s="156"/>
      <c r="AL18" s="157">
        <v>6127100</v>
      </c>
      <c r="AM18" s="156"/>
      <c r="AN18" s="156"/>
      <c r="AO18" s="156"/>
      <c r="AP18" s="156"/>
      <c r="AQ18" s="156"/>
      <c r="AR18" s="156"/>
      <c r="AS18" s="158">
        <v>0</v>
      </c>
      <c r="AT18" s="156"/>
      <c r="AU18" s="157">
        <v>9911597</v>
      </c>
      <c r="AV18" s="157">
        <v>26153973</v>
      </c>
      <c r="AW18" s="156"/>
      <c r="AX18" s="156"/>
      <c r="AY18" s="156"/>
      <c r="AZ18" s="157">
        <v>408072044</v>
      </c>
      <c r="BA18" s="156"/>
      <c r="BB18" s="188">
        <f t="shared" si="0"/>
        <v>1165705501</v>
      </c>
      <c r="BC18" s="156"/>
      <c r="BD18" s="158">
        <v>0</v>
      </c>
      <c r="BE18" s="156"/>
      <c r="BF18" s="156"/>
      <c r="BG18" s="158">
        <v>0</v>
      </c>
      <c r="BH18" s="156"/>
      <c r="BI18" s="156"/>
      <c r="BJ18" s="156"/>
      <c r="BK18" s="156"/>
      <c r="BL18" s="156"/>
      <c r="BM18" s="156"/>
      <c r="BN18" s="156"/>
      <c r="BO18" s="156"/>
      <c r="BP18" s="158">
        <v>0</v>
      </c>
      <c r="BQ18" s="156"/>
      <c r="BR18" s="158">
        <v>0</v>
      </c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88">
        <f t="shared" si="1"/>
        <v>0</v>
      </c>
      <c r="CW18" s="188">
        <f t="shared" si="2"/>
        <v>1165705501</v>
      </c>
    </row>
    <row r="19" spans="1:101" ht="19.2" x14ac:dyDescent="0.3">
      <c r="A19" s="165" t="s">
        <v>2963</v>
      </c>
      <c r="B19" s="165" t="s">
        <v>3736</v>
      </c>
      <c r="C19" s="156"/>
      <c r="D19" s="156"/>
      <c r="E19" s="156"/>
      <c r="F19" s="156"/>
      <c r="G19" s="156"/>
      <c r="H19" s="156"/>
      <c r="I19" s="156"/>
      <c r="J19" s="157">
        <v>-96637916</v>
      </c>
      <c r="K19" s="157">
        <v>-26240049</v>
      </c>
      <c r="L19" s="158">
        <v>0</v>
      </c>
      <c r="M19" s="156"/>
      <c r="N19" s="156"/>
      <c r="O19" s="156"/>
      <c r="P19" s="158">
        <v>0</v>
      </c>
      <c r="Q19" s="157">
        <v>-502299</v>
      </c>
      <c r="R19" s="156"/>
      <c r="S19" s="156"/>
      <c r="T19" s="156"/>
      <c r="U19" s="156"/>
      <c r="V19" s="156"/>
      <c r="W19" s="156"/>
      <c r="X19" s="156"/>
      <c r="Y19" s="156"/>
      <c r="Z19" s="156"/>
      <c r="AA19" s="157">
        <v>-846558</v>
      </c>
      <c r="AB19" s="157">
        <v>-104905409</v>
      </c>
      <c r="AC19" s="156"/>
      <c r="AD19" s="156"/>
      <c r="AE19" s="156"/>
      <c r="AF19" s="156"/>
      <c r="AG19" s="156"/>
      <c r="AH19" s="158">
        <v>0</v>
      </c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8">
        <v>0</v>
      </c>
      <c r="AT19" s="156"/>
      <c r="AU19" s="157">
        <v>-1500000</v>
      </c>
      <c r="AV19" s="157">
        <v>-3740875</v>
      </c>
      <c r="AW19" s="156"/>
      <c r="AX19" s="156"/>
      <c r="AY19" s="156"/>
      <c r="AZ19" s="156"/>
      <c r="BA19" s="156"/>
      <c r="BB19" s="188">
        <f t="shared" si="0"/>
        <v>-234373106</v>
      </c>
      <c r="BC19" s="156"/>
      <c r="BD19" s="158">
        <v>0</v>
      </c>
      <c r="BE19" s="156"/>
      <c r="BF19" s="156"/>
      <c r="BG19" s="158">
        <v>0</v>
      </c>
      <c r="BH19" s="156"/>
      <c r="BI19" s="156"/>
      <c r="BJ19" s="156"/>
      <c r="BK19" s="156"/>
      <c r="BL19" s="156"/>
      <c r="BM19" s="156"/>
      <c r="BN19" s="156"/>
      <c r="BO19" s="156"/>
      <c r="BP19" s="158">
        <v>0</v>
      </c>
      <c r="BQ19" s="156"/>
      <c r="BR19" s="158">
        <v>0</v>
      </c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88">
        <f t="shared" si="1"/>
        <v>0</v>
      </c>
      <c r="CW19" s="188">
        <f t="shared" si="2"/>
        <v>-234373106</v>
      </c>
    </row>
    <row r="20" spans="1:101" ht="9.6" x14ac:dyDescent="0.3">
      <c r="A20" s="165" t="s">
        <v>2964</v>
      </c>
      <c r="B20" s="165" t="s">
        <v>3737</v>
      </c>
      <c r="C20" s="156"/>
      <c r="D20" s="157">
        <v>601820583</v>
      </c>
      <c r="E20" s="157">
        <v>21766848</v>
      </c>
      <c r="F20" s="156"/>
      <c r="G20" s="156"/>
      <c r="H20" s="156"/>
      <c r="I20" s="156"/>
      <c r="J20" s="157">
        <v>862425673</v>
      </c>
      <c r="K20" s="157">
        <v>119795248</v>
      </c>
      <c r="L20" s="157">
        <v>23787366</v>
      </c>
      <c r="M20" s="156"/>
      <c r="N20" s="156"/>
      <c r="O20" s="156"/>
      <c r="P20" s="158">
        <v>0</v>
      </c>
      <c r="Q20" s="156"/>
      <c r="R20" s="156"/>
      <c r="S20" s="156"/>
      <c r="T20" s="156"/>
      <c r="U20" s="156"/>
      <c r="V20" s="156"/>
      <c r="W20" s="156"/>
      <c r="X20" s="157">
        <v>113603616</v>
      </c>
      <c r="Y20" s="156"/>
      <c r="Z20" s="156"/>
      <c r="AA20" s="157">
        <v>8570652</v>
      </c>
      <c r="AB20" s="157">
        <v>86037695</v>
      </c>
      <c r="AC20" s="156"/>
      <c r="AD20" s="156"/>
      <c r="AE20" s="156"/>
      <c r="AF20" s="156"/>
      <c r="AG20" s="157">
        <v>364102221</v>
      </c>
      <c r="AH20" s="158">
        <v>0</v>
      </c>
      <c r="AI20" s="156"/>
      <c r="AJ20" s="157">
        <v>187000</v>
      </c>
      <c r="AK20" s="156"/>
      <c r="AL20" s="156"/>
      <c r="AM20" s="156"/>
      <c r="AN20" s="156"/>
      <c r="AO20" s="157">
        <v>31153798</v>
      </c>
      <c r="AP20" s="156"/>
      <c r="AQ20" s="156"/>
      <c r="AR20" s="156"/>
      <c r="AS20" s="158">
        <v>0</v>
      </c>
      <c r="AT20" s="156"/>
      <c r="AU20" s="156"/>
      <c r="AV20" s="157">
        <v>300555072</v>
      </c>
      <c r="AW20" s="156"/>
      <c r="AX20" s="156"/>
      <c r="AY20" s="156"/>
      <c r="AZ20" s="157">
        <v>288761355</v>
      </c>
      <c r="BA20" s="156"/>
      <c r="BB20" s="188">
        <f t="shared" si="0"/>
        <v>2822567127</v>
      </c>
      <c r="BC20" s="156"/>
      <c r="BD20" s="158">
        <v>0</v>
      </c>
      <c r="BE20" s="156"/>
      <c r="BF20" s="156"/>
      <c r="BG20" s="158">
        <v>0</v>
      </c>
      <c r="BH20" s="156"/>
      <c r="BI20" s="156"/>
      <c r="BJ20" s="156"/>
      <c r="BK20" s="156"/>
      <c r="BL20" s="156"/>
      <c r="BM20" s="156"/>
      <c r="BN20" s="156"/>
      <c r="BO20" s="156"/>
      <c r="BP20" s="158">
        <v>0</v>
      </c>
      <c r="BQ20" s="156"/>
      <c r="BR20" s="158">
        <v>0</v>
      </c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88">
        <f t="shared" si="1"/>
        <v>0</v>
      </c>
      <c r="CW20" s="188">
        <f t="shared" si="2"/>
        <v>2822567127</v>
      </c>
    </row>
    <row r="21" spans="1:101" ht="19.2" x14ac:dyDescent="0.3">
      <c r="A21" s="165" t="s">
        <v>2965</v>
      </c>
      <c r="B21" s="165" t="s">
        <v>3738</v>
      </c>
      <c r="C21" s="156"/>
      <c r="D21" s="157">
        <v>538666410</v>
      </c>
      <c r="E21" s="157">
        <v>21766848</v>
      </c>
      <c r="F21" s="156"/>
      <c r="G21" s="156"/>
      <c r="H21" s="156"/>
      <c r="I21" s="156"/>
      <c r="J21" s="157">
        <v>828714618</v>
      </c>
      <c r="K21" s="157">
        <v>165388815</v>
      </c>
      <c r="L21" s="157">
        <v>23787366</v>
      </c>
      <c r="M21" s="156"/>
      <c r="N21" s="156"/>
      <c r="O21" s="156"/>
      <c r="P21" s="158">
        <v>0</v>
      </c>
      <c r="Q21" s="156"/>
      <c r="R21" s="156"/>
      <c r="S21" s="156"/>
      <c r="T21" s="156"/>
      <c r="U21" s="156"/>
      <c r="V21" s="156"/>
      <c r="W21" s="156"/>
      <c r="X21" s="157">
        <v>71043497</v>
      </c>
      <c r="Y21" s="156"/>
      <c r="Z21" s="156"/>
      <c r="AA21" s="156"/>
      <c r="AB21" s="157">
        <v>95634236</v>
      </c>
      <c r="AC21" s="156"/>
      <c r="AD21" s="156"/>
      <c r="AE21" s="156"/>
      <c r="AF21" s="156"/>
      <c r="AG21" s="157">
        <v>260520875</v>
      </c>
      <c r="AH21" s="158">
        <v>0</v>
      </c>
      <c r="AI21" s="156"/>
      <c r="AJ21" s="157">
        <v>187000</v>
      </c>
      <c r="AK21" s="156"/>
      <c r="AL21" s="156"/>
      <c r="AM21" s="156"/>
      <c r="AN21" s="156"/>
      <c r="AO21" s="157">
        <v>61467409</v>
      </c>
      <c r="AP21" s="156"/>
      <c r="AQ21" s="156"/>
      <c r="AR21" s="156"/>
      <c r="AS21" s="158">
        <v>0</v>
      </c>
      <c r="AT21" s="156"/>
      <c r="AU21" s="156"/>
      <c r="AV21" s="157">
        <v>142720938</v>
      </c>
      <c r="AW21" s="156"/>
      <c r="AX21" s="156"/>
      <c r="AY21" s="156"/>
      <c r="AZ21" s="157">
        <v>115605691</v>
      </c>
      <c r="BA21" s="156"/>
      <c r="BB21" s="188">
        <f t="shared" si="0"/>
        <v>2325503703</v>
      </c>
      <c r="BC21" s="156"/>
      <c r="BD21" s="158">
        <v>0</v>
      </c>
      <c r="BE21" s="156"/>
      <c r="BF21" s="156"/>
      <c r="BG21" s="158">
        <v>0</v>
      </c>
      <c r="BH21" s="156"/>
      <c r="BI21" s="156"/>
      <c r="BJ21" s="156"/>
      <c r="BK21" s="156"/>
      <c r="BL21" s="156"/>
      <c r="BM21" s="156"/>
      <c r="BN21" s="156"/>
      <c r="BO21" s="156"/>
      <c r="BP21" s="158">
        <v>0</v>
      </c>
      <c r="BQ21" s="156"/>
      <c r="BR21" s="158">
        <v>0</v>
      </c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88">
        <f t="shared" si="1"/>
        <v>0</v>
      </c>
      <c r="CW21" s="188">
        <f t="shared" si="2"/>
        <v>2325503703</v>
      </c>
    </row>
    <row r="22" spans="1:101" ht="28.8" x14ac:dyDescent="0.3">
      <c r="A22" s="165" t="s">
        <v>2966</v>
      </c>
      <c r="B22" s="165" t="s">
        <v>3739</v>
      </c>
      <c r="C22" s="156"/>
      <c r="D22" s="156"/>
      <c r="E22" s="156"/>
      <c r="F22" s="156"/>
      <c r="G22" s="156"/>
      <c r="H22" s="156"/>
      <c r="I22" s="156"/>
      <c r="J22" s="157">
        <v>-138956547</v>
      </c>
      <c r="K22" s="157">
        <v>-45593567</v>
      </c>
      <c r="L22" s="158">
        <v>0</v>
      </c>
      <c r="M22" s="156"/>
      <c r="N22" s="156"/>
      <c r="O22" s="156"/>
      <c r="P22" s="158">
        <v>0</v>
      </c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7">
        <v>-37977892</v>
      </c>
      <c r="AC22" s="156"/>
      <c r="AD22" s="156"/>
      <c r="AE22" s="156"/>
      <c r="AF22" s="156"/>
      <c r="AG22" s="156"/>
      <c r="AH22" s="158">
        <v>0</v>
      </c>
      <c r="AI22" s="156"/>
      <c r="AJ22" s="156"/>
      <c r="AK22" s="156"/>
      <c r="AL22" s="156"/>
      <c r="AM22" s="156"/>
      <c r="AN22" s="156"/>
      <c r="AO22" s="157">
        <v>-30313611</v>
      </c>
      <c r="AP22" s="156"/>
      <c r="AQ22" s="156"/>
      <c r="AR22" s="156"/>
      <c r="AS22" s="158">
        <v>0</v>
      </c>
      <c r="AT22" s="156"/>
      <c r="AU22" s="156"/>
      <c r="AV22" s="157">
        <v>-11771246</v>
      </c>
      <c r="AW22" s="156"/>
      <c r="AX22" s="156"/>
      <c r="AY22" s="156"/>
      <c r="AZ22" s="156"/>
      <c r="BA22" s="156"/>
      <c r="BB22" s="188">
        <f t="shared" si="0"/>
        <v>-264612863</v>
      </c>
      <c r="BC22" s="156"/>
      <c r="BD22" s="158">
        <v>0</v>
      </c>
      <c r="BE22" s="156"/>
      <c r="BF22" s="156"/>
      <c r="BG22" s="158">
        <v>0</v>
      </c>
      <c r="BH22" s="156"/>
      <c r="BI22" s="156"/>
      <c r="BJ22" s="156"/>
      <c r="BK22" s="156"/>
      <c r="BL22" s="156"/>
      <c r="BM22" s="156"/>
      <c r="BN22" s="156"/>
      <c r="BO22" s="156"/>
      <c r="BP22" s="158">
        <v>0</v>
      </c>
      <c r="BQ22" s="156"/>
      <c r="BR22" s="158">
        <v>0</v>
      </c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88">
        <f t="shared" si="1"/>
        <v>0</v>
      </c>
      <c r="CW22" s="188">
        <f t="shared" si="2"/>
        <v>-264612863</v>
      </c>
    </row>
    <row r="23" spans="1:101" ht="19.2" x14ac:dyDescent="0.3">
      <c r="A23" s="165" t="s">
        <v>2967</v>
      </c>
      <c r="B23" s="165" t="s">
        <v>3740</v>
      </c>
      <c r="C23" s="156"/>
      <c r="D23" s="157">
        <v>63154173</v>
      </c>
      <c r="E23" s="156"/>
      <c r="F23" s="156"/>
      <c r="G23" s="156"/>
      <c r="H23" s="156"/>
      <c r="I23" s="156"/>
      <c r="J23" s="157">
        <v>209782252</v>
      </c>
      <c r="K23" s="158">
        <v>0</v>
      </c>
      <c r="L23" s="156"/>
      <c r="M23" s="156"/>
      <c r="N23" s="156"/>
      <c r="O23" s="156"/>
      <c r="P23" s="158">
        <v>0</v>
      </c>
      <c r="Q23" s="156"/>
      <c r="R23" s="156"/>
      <c r="S23" s="156"/>
      <c r="T23" s="156"/>
      <c r="U23" s="156"/>
      <c r="V23" s="156"/>
      <c r="W23" s="156"/>
      <c r="X23" s="157">
        <v>42560119</v>
      </c>
      <c r="Y23" s="156"/>
      <c r="Z23" s="156"/>
      <c r="AA23" s="157">
        <v>9029307</v>
      </c>
      <c r="AB23" s="157">
        <v>54854700</v>
      </c>
      <c r="AC23" s="156"/>
      <c r="AD23" s="156"/>
      <c r="AE23" s="156"/>
      <c r="AF23" s="156"/>
      <c r="AG23" s="157">
        <v>103581346</v>
      </c>
      <c r="AH23" s="158">
        <v>0</v>
      </c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8">
        <v>0</v>
      </c>
      <c r="AT23" s="156"/>
      <c r="AU23" s="156"/>
      <c r="AV23" s="157">
        <v>211610586</v>
      </c>
      <c r="AW23" s="156"/>
      <c r="AX23" s="156"/>
      <c r="AY23" s="156"/>
      <c r="AZ23" s="157">
        <v>173155664</v>
      </c>
      <c r="BA23" s="156"/>
      <c r="BB23" s="188">
        <f t="shared" si="0"/>
        <v>867728147</v>
      </c>
      <c r="BC23" s="156"/>
      <c r="BD23" s="158">
        <v>0</v>
      </c>
      <c r="BE23" s="156"/>
      <c r="BF23" s="156"/>
      <c r="BG23" s="158">
        <v>0</v>
      </c>
      <c r="BH23" s="156"/>
      <c r="BI23" s="156"/>
      <c r="BJ23" s="156"/>
      <c r="BK23" s="156"/>
      <c r="BL23" s="156"/>
      <c r="BM23" s="156"/>
      <c r="BN23" s="156"/>
      <c r="BO23" s="156"/>
      <c r="BP23" s="158">
        <v>0</v>
      </c>
      <c r="BQ23" s="156"/>
      <c r="BR23" s="158">
        <v>0</v>
      </c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6"/>
      <c r="CQ23" s="156"/>
      <c r="CR23" s="156"/>
      <c r="CS23" s="156"/>
      <c r="CT23" s="156"/>
      <c r="CU23" s="156"/>
      <c r="CV23" s="188">
        <f t="shared" si="1"/>
        <v>0</v>
      </c>
      <c r="CW23" s="188">
        <f t="shared" si="2"/>
        <v>867728147</v>
      </c>
    </row>
    <row r="24" spans="1:101" ht="28.8" x14ac:dyDescent="0.3">
      <c r="A24" s="165" t="s">
        <v>2968</v>
      </c>
      <c r="B24" s="165" t="s">
        <v>3741</v>
      </c>
      <c r="C24" s="156"/>
      <c r="D24" s="156"/>
      <c r="E24" s="156"/>
      <c r="F24" s="156"/>
      <c r="G24" s="156"/>
      <c r="H24" s="156"/>
      <c r="I24" s="156"/>
      <c r="J24" s="157">
        <v>-37114650</v>
      </c>
      <c r="K24" s="158">
        <v>0</v>
      </c>
      <c r="L24" s="156"/>
      <c r="M24" s="156"/>
      <c r="N24" s="156"/>
      <c r="O24" s="156"/>
      <c r="P24" s="158">
        <v>0</v>
      </c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7">
        <v>-458655</v>
      </c>
      <c r="AB24" s="157">
        <v>-26473349</v>
      </c>
      <c r="AC24" s="156"/>
      <c r="AD24" s="156"/>
      <c r="AE24" s="156"/>
      <c r="AF24" s="156"/>
      <c r="AG24" s="156"/>
      <c r="AH24" s="158">
        <v>0</v>
      </c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8">
        <v>0</v>
      </c>
      <c r="AT24" s="156"/>
      <c r="AU24" s="156"/>
      <c r="AV24" s="157">
        <v>-42005206</v>
      </c>
      <c r="AW24" s="156"/>
      <c r="AX24" s="156"/>
      <c r="AY24" s="156"/>
      <c r="AZ24" s="156"/>
      <c r="BA24" s="156"/>
      <c r="BB24" s="188">
        <f t="shared" si="0"/>
        <v>-106051860</v>
      </c>
      <c r="BC24" s="156"/>
      <c r="BD24" s="158">
        <v>0</v>
      </c>
      <c r="BE24" s="156"/>
      <c r="BF24" s="156"/>
      <c r="BG24" s="158">
        <v>0</v>
      </c>
      <c r="BH24" s="156"/>
      <c r="BI24" s="156"/>
      <c r="BJ24" s="156"/>
      <c r="BK24" s="156"/>
      <c r="BL24" s="156"/>
      <c r="BM24" s="156"/>
      <c r="BN24" s="156"/>
      <c r="BO24" s="156"/>
      <c r="BP24" s="158">
        <v>0</v>
      </c>
      <c r="BQ24" s="156"/>
      <c r="BR24" s="158">
        <v>0</v>
      </c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88">
        <f t="shared" si="1"/>
        <v>0</v>
      </c>
      <c r="CW24" s="188">
        <f t="shared" si="2"/>
        <v>-106051860</v>
      </c>
    </row>
    <row r="25" spans="1:101" ht="9.6" x14ac:dyDescent="0.3">
      <c r="A25" s="165" t="s">
        <v>2969</v>
      </c>
      <c r="B25" s="165" t="s">
        <v>3742</v>
      </c>
      <c r="C25" s="156"/>
      <c r="D25" s="157">
        <v>950000</v>
      </c>
      <c r="E25" s="156"/>
      <c r="F25" s="156"/>
      <c r="G25" s="156"/>
      <c r="H25" s="156"/>
      <c r="I25" s="156"/>
      <c r="J25" s="157">
        <v>56653085</v>
      </c>
      <c r="K25" s="157">
        <v>13588472</v>
      </c>
      <c r="L25" s="157">
        <v>13690960</v>
      </c>
      <c r="M25" s="156"/>
      <c r="N25" s="156"/>
      <c r="O25" s="156"/>
      <c r="P25" s="158">
        <v>0</v>
      </c>
      <c r="Q25" s="156"/>
      <c r="R25" s="156"/>
      <c r="S25" s="156"/>
      <c r="T25" s="156"/>
      <c r="U25" s="156"/>
      <c r="V25" s="156"/>
      <c r="W25" s="156"/>
      <c r="X25" s="157">
        <v>1427470</v>
      </c>
      <c r="Y25" s="156"/>
      <c r="Z25" s="156"/>
      <c r="AA25" s="156"/>
      <c r="AB25" s="156"/>
      <c r="AC25" s="156"/>
      <c r="AD25" s="157">
        <v>10109139</v>
      </c>
      <c r="AE25" s="156"/>
      <c r="AF25" s="156"/>
      <c r="AG25" s="157">
        <v>89606662</v>
      </c>
      <c r="AH25" s="158">
        <v>0</v>
      </c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8">
        <v>0</v>
      </c>
      <c r="AT25" s="156"/>
      <c r="AU25" s="156"/>
      <c r="AV25" s="157">
        <v>89526066</v>
      </c>
      <c r="AW25" s="156"/>
      <c r="AX25" s="156"/>
      <c r="AY25" s="156"/>
      <c r="AZ25" s="156"/>
      <c r="BA25" s="156"/>
      <c r="BB25" s="188">
        <f t="shared" si="0"/>
        <v>275551854</v>
      </c>
      <c r="BC25" s="156"/>
      <c r="BD25" s="158">
        <v>0</v>
      </c>
      <c r="BE25" s="156"/>
      <c r="BF25" s="156"/>
      <c r="BG25" s="158">
        <v>0</v>
      </c>
      <c r="BH25" s="156"/>
      <c r="BI25" s="156"/>
      <c r="BJ25" s="156"/>
      <c r="BK25" s="156"/>
      <c r="BL25" s="156"/>
      <c r="BM25" s="156"/>
      <c r="BN25" s="156"/>
      <c r="BO25" s="156"/>
      <c r="BP25" s="158">
        <v>0</v>
      </c>
      <c r="BQ25" s="156"/>
      <c r="BR25" s="158">
        <v>0</v>
      </c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88">
        <f t="shared" si="1"/>
        <v>0</v>
      </c>
      <c r="CW25" s="188">
        <f t="shared" si="2"/>
        <v>275551854</v>
      </c>
    </row>
    <row r="26" spans="1:101" ht="19.2" x14ac:dyDescent="0.3">
      <c r="A26" s="165" t="s">
        <v>2970</v>
      </c>
      <c r="B26" s="165" t="s">
        <v>3743</v>
      </c>
      <c r="C26" s="156"/>
      <c r="D26" s="156"/>
      <c r="E26" s="156"/>
      <c r="F26" s="156"/>
      <c r="G26" s="156"/>
      <c r="H26" s="156"/>
      <c r="I26" s="156"/>
      <c r="J26" s="158">
        <v>0</v>
      </c>
      <c r="K26" s="157">
        <v>8435019</v>
      </c>
      <c r="L26" s="156"/>
      <c r="M26" s="156"/>
      <c r="N26" s="156"/>
      <c r="O26" s="156"/>
      <c r="P26" s="158">
        <v>0</v>
      </c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8">
        <v>0</v>
      </c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8">
        <v>0</v>
      </c>
      <c r="AT26" s="156"/>
      <c r="AU26" s="156"/>
      <c r="AV26" s="158">
        <v>0</v>
      </c>
      <c r="AW26" s="156"/>
      <c r="AX26" s="156"/>
      <c r="AY26" s="156"/>
      <c r="AZ26" s="156"/>
      <c r="BA26" s="156"/>
      <c r="BB26" s="188">
        <f t="shared" si="0"/>
        <v>8435019</v>
      </c>
      <c r="BC26" s="156"/>
      <c r="BD26" s="158">
        <v>0</v>
      </c>
      <c r="BE26" s="156"/>
      <c r="BF26" s="156"/>
      <c r="BG26" s="158">
        <v>0</v>
      </c>
      <c r="BH26" s="156"/>
      <c r="BI26" s="156"/>
      <c r="BJ26" s="156"/>
      <c r="BK26" s="156"/>
      <c r="BL26" s="156"/>
      <c r="BM26" s="156"/>
      <c r="BN26" s="156"/>
      <c r="BO26" s="156"/>
      <c r="BP26" s="158">
        <v>0</v>
      </c>
      <c r="BQ26" s="156"/>
      <c r="BR26" s="158">
        <v>0</v>
      </c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88">
        <f t="shared" si="1"/>
        <v>0</v>
      </c>
      <c r="CW26" s="188">
        <f t="shared" si="2"/>
        <v>8435019</v>
      </c>
    </row>
    <row r="27" spans="1:101" ht="19.2" x14ac:dyDescent="0.3">
      <c r="A27" s="165" t="s">
        <v>2971</v>
      </c>
      <c r="B27" s="165" t="s">
        <v>3744</v>
      </c>
      <c r="C27" s="156"/>
      <c r="D27" s="156"/>
      <c r="E27" s="156"/>
      <c r="F27" s="156"/>
      <c r="G27" s="156"/>
      <c r="H27" s="156"/>
      <c r="I27" s="156"/>
      <c r="J27" s="158">
        <v>0</v>
      </c>
      <c r="K27" s="157">
        <v>-6485019</v>
      </c>
      <c r="L27" s="156"/>
      <c r="M27" s="156"/>
      <c r="N27" s="156"/>
      <c r="O27" s="156"/>
      <c r="P27" s="158">
        <v>0</v>
      </c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8">
        <v>0</v>
      </c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8">
        <v>0</v>
      </c>
      <c r="AT27" s="156"/>
      <c r="AU27" s="156"/>
      <c r="AV27" s="158">
        <v>0</v>
      </c>
      <c r="AW27" s="156"/>
      <c r="AX27" s="156"/>
      <c r="AY27" s="156"/>
      <c r="AZ27" s="156"/>
      <c r="BA27" s="156"/>
      <c r="BB27" s="188">
        <f t="shared" si="0"/>
        <v>-6485019</v>
      </c>
      <c r="BC27" s="156"/>
      <c r="BD27" s="158">
        <v>0</v>
      </c>
      <c r="BE27" s="156"/>
      <c r="BF27" s="156"/>
      <c r="BG27" s="158">
        <v>0</v>
      </c>
      <c r="BH27" s="156"/>
      <c r="BI27" s="156"/>
      <c r="BJ27" s="156"/>
      <c r="BK27" s="156"/>
      <c r="BL27" s="156"/>
      <c r="BM27" s="156"/>
      <c r="BN27" s="156"/>
      <c r="BO27" s="156"/>
      <c r="BP27" s="158">
        <v>0</v>
      </c>
      <c r="BQ27" s="156"/>
      <c r="BR27" s="158">
        <v>0</v>
      </c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88">
        <f t="shared" si="1"/>
        <v>0</v>
      </c>
      <c r="CW27" s="188">
        <f t="shared" si="2"/>
        <v>-6485019</v>
      </c>
    </row>
    <row r="28" spans="1:101" ht="19.2" x14ac:dyDescent="0.3">
      <c r="A28" s="165" t="s">
        <v>2972</v>
      </c>
      <c r="B28" s="165" t="s">
        <v>3745</v>
      </c>
      <c r="C28" s="156"/>
      <c r="D28" s="157">
        <v>950000</v>
      </c>
      <c r="E28" s="156"/>
      <c r="F28" s="156"/>
      <c r="G28" s="156"/>
      <c r="H28" s="156"/>
      <c r="I28" s="156"/>
      <c r="J28" s="157">
        <v>75485685</v>
      </c>
      <c r="K28" s="158">
        <v>0</v>
      </c>
      <c r="L28" s="157">
        <v>13690960</v>
      </c>
      <c r="M28" s="156"/>
      <c r="N28" s="156"/>
      <c r="O28" s="156"/>
      <c r="P28" s="158">
        <v>0</v>
      </c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7">
        <v>37232800</v>
      </c>
      <c r="AH28" s="158">
        <v>0</v>
      </c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8">
        <v>0</v>
      </c>
      <c r="AT28" s="156"/>
      <c r="AU28" s="156"/>
      <c r="AV28" s="157">
        <v>99320412</v>
      </c>
      <c r="AW28" s="156"/>
      <c r="AX28" s="156"/>
      <c r="AY28" s="156"/>
      <c r="AZ28" s="156"/>
      <c r="BA28" s="156"/>
      <c r="BB28" s="188">
        <f t="shared" si="0"/>
        <v>226679857</v>
      </c>
      <c r="BC28" s="156"/>
      <c r="BD28" s="158">
        <v>0</v>
      </c>
      <c r="BE28" s="156"/>
      <c r="BF28" s="156"/>
      <c r="BG28" s="158">
        <v>0</v>
      </c>
      <c r="BH28" s="156"/>
      <c r="BI28" s="156"/>
      <c r="BJ28" s="156"/>
      <c r="BK28" s="156"/>
      <c r="BL28" s="156"/>
      <c r="BM28" s="156"/>
      <c r="BN28" s="156"/>
      <c r="BO28" s="156"/>
      <c r="BP28" s="158">
        <v>0</v>
      </c>
      <c r="BQ28" s="156"/>
      <c r="BR28" s="158">
        <v>0</v>
      </c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88">
        <f t="shared" si="1"/>
        <v>0</v>
      </c>
      <c r="CW28" s="188">
        <f t="shared" si="2"/>
        <v>226679857</v>
      </c>
    </row>
    <row r="29" spans="1:101" ht="19.2" x14ac:dyDescent="0.3">
      <c r="A29" s="165" t="s">
        <v>2973</v>
      </c>
      <c r="B29" s="165" t="s">
        <v>3746</v>
      </c>
      <c r="C29" s="156"/>
      <c r="D29" s="156"/>
      <c r="E29" s="156"/>
      <c r="F29" s="156"/>
      <c r="G29" s="156"/>
      <c r="H29" s="156"/>
      <c r="I29" s="156"/>
      <c r="J29" s="157">
        <v>-21023897</v>
      </c>
      <c r="K29" s="158">
        <v>0</v>
      </c>
      <c r="L29" s="158">
        <v>0</v>
      </c>
      <c r="M29" s="156"/>
      <c r="N29" s="156"/>
      <c r="O29" s="156"/>
      <c r="P29" s="158">
        <v>0</v>
      </c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8">
        <v>0</v>
      </c>
      <c r="AT29" s="156"/>
      <c r="AU29" s="156"/>
      <c r="AV29" s="157">
        <v>-11336346</v>
      </c>
      <c r="AW29" s="156"/>
      <c r="AX29" s="156"/>
      <c r="AY29" s="156"/>
      <c r="AZ29" s="156"/>
      <c r="BA29" s="156"/>
      <c r="BB29" s="188">
        <f t="shared" si="0"/>
        <v>-32360243</v>
      </c>
      <c r="BC29" s="156"/>
      <c r="BD29" s="158">
        <v>0</v>
      </c>
      <c r="BE29" s="156"/>
      <c r="BF29" s="156"/>
      <c r="BG29" s="158">
        <v>0</v>
      </c>
      <c r="BH29" s="156"/>
      <c r="BI29" s="156"/>
      <c r="BJ29" s="156"/>
      <c r="BK29" s="156"/>
      <c r="BL29" s="156"/>
      <c r="BM29" s="156"/>
      <c r="BN29" s="156"/>
      <c r="BO29" s="156"/>
      <c r="BP29" s="158">
        <v>0</v>
      </c>
      <c r="BQ29" s="156"/>
      <c r="BR29" s="158">
        <v>0</v>
      </c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88">
        <f t="shared" si="1"/>
        <v>0</v>
      </c>
      <c r="CW29" s="188">
        <f t="shared" si="2"/>
        <v>-32360243</v>
      </c>
    </row>
    <row r="30" spans="1:101" ht="9.6" x14ac:dyDescent="0.3">
      <c r="A30" s="165" t="s">
        <v>2974</v>
      </c>
      <c r="B30" s="165" t="s">
        <v>3747</v>
      </c>
      <c r="C30" s="156"/>
      <c r="D30" s="156"/>
      <c r="E30" s="156"/>
      <c r="F30" s="156"/>
      <c r="G30" s="156"/>
      <c r="H30" s="156"/>
      <c r="I30" s="156"/>
      <c r="J30" s="157">
        <v>2424493</v>
      </c>
      <c r="K30" s="157">
        <v>16620359</v>
      </c>
      <c r="L30" s="156"/>
      <c r="M30" s="156"/>
      <c r="N30" s="156"/>
      <c r="O30" s="156"/>
      <c r="P30" s="158">
        <v>0</v>
      </c>
      <c r="Q30" s="156"/>
      <c r="R30" s="156"/>
      <c r="S30" s="156"/>
      <c r="T30" s="156"/>
      <c r="U30" s="156"/>
      <c r="V30" s="156"/>
      <c r="W30" s="156"/>
      <c r="X30" s="157">
        <v>1427470</v>
      </c>
      <c r="Y30" s="156"/>
      <c r="Z30" s="156"/>
      <c r="AA30" s="156"/>
      <c r="AB30" s="156"/>
      <c r="AC30" s="156"/>
      <c r="AD30" s="157">
        <v>10109139</v>
      </c>
      <c r="AE30" s="156"/>
      <c r="AF30" s="156"/>
      <c r="AG30" s="157">
        <v>52373862</v>
      </c>
      <c r="AH30" s="158">
        <v>0</v>
      </c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8">
        <v>0</v>
      </c>
      <c r="AT30" s="156"/>
      <c r="AU30" s="156"/>
      <c r="AV30" s="157">
        <v>1928112</v>
      </c>
      <c r="AW30" s="156"/>
      <c r="AX30" s="156"/>
      <c r="AY30" s="156"/>
      <c r="AZ30" s="156"/>
      <c r="BA30" s="156"/>
      <c r="BB30" s="188">
        <f t="shared" si="0"/>
        <v>84883435</v>
      </c>
      <c r="BC30" s="156"/>
      <c r="BD30" s="158">
        <v>0</v>
      </c>
      <c r="BE30" s="156"/>
      <c r="BF30" s="156"/>
      <c r="BG30" s="158">
        <v>0</v>
      </c>
      <c r="BH30" s="156"/>
      <c r="BI30" s="156"/>
      <c r="BJ30" s="156"/>
      <c r="BK30" s="156"/>
      <c r="BL30" s="156"/>
      <c r="BM30" s="156"/>
      <c r="BN30" s="156"/>
      <c r="BO30" s="156"/>
      <c r="BP30" s="158">
        <v>0</v>
      </c>
      <c r="BQ30" s="156"/>
      <c r="BR30" s="158">
        <v>0</v>
      </c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88">
        <f t="shared" si="1"/>
        <v>0</v>
      </c>
      <c r="CW30" s="188">
        <f t="shared" si="2"/>
        <v>84883435</v>
      </c>
    </row>
    <row r="31" spans="1:101" ht="19.2" x14ac:dyDescent="0.3">
      <c r="A31" s="165" t="s">
        <v>2975</v>
      </c>
      <c r="B31" s="165" t="s">
        <v>3748</v>
      </c>
      <c r="C31" s="156"/>
      <c r="D31" s="156"/>
      <c r="E31" s="156"/>
      <c r="F31" s="156"/>
      <c r="G31" s="156"/>
      <c r="H31" s="156"/>
      <c r="I31" s="156"/>
      <c r="J31" s="157">
        <v>-233196</v>
      </c>
      <c r="K31" s="157">
        <v>-4981887</v>
      </c>
      <c r="L31" s="156"/>
      <c r="M31" s="156"/>
      <c r="N31" s="156"/>
      <c r="O31" s="156"/>
      <c r="P31" s="158">
        <v>0</v>
      </c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8">
        <v>0</v>
      </c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8">
        <v>0</v>
      </c>
      <c r="AT31" s="156"/>
      <c r="AU31" s="156"/>
      <c r="AV31" s="157">
        <v>-386112</v>
      </c>
      <c r="AW31" s="156"/>
      <c r="AX31" s="156"/>
      <c r="AY31" s="156"/>
      <c r="AZ31" s="156"/>
      <c r="BA31" s="156"/>
      <c r="BB31" s="188">
        <f t="shared" si="0"/>
        <v>-5601195</v>
      </c>
      <c r="BC31" s="156"/>
      <c r="BD31" s="158">
        <v>0</v>
      </c>
      <c r="BE31" s="156"/>
      <c r="BF31" s="156"/>
      <c r="BG31" s="158">
        <v>0</v>
      </c>
      <c r="BH31" s="156"/>
      <c r="BI31" s="156"/>
      <c r="BJ31" s="156"/>
      <c r="BK31" s="156"/>
      <c r="BL31" s="156"/>
      <c r="BM31" s="156"/>
      <c r="BN31" s="156"/>
      <c r="BO31" s="156"/>
      <c r="BP31" s="158">
        <v>0</v>
      </c>
      <c r="BQ31" s="156"/>
      <c r="BR31" s="158">
        <v>0</v>
      </c>
      <c r="BS31" s="156"/>
      <c r="BT31" s="156"/>
      <c r="BU31" s="156"/>
      <c r="BV31" s="156"/>
      <c r="BW31" s="156"/>
      <c r="BX31" s="156"/>
      <c r="BY31" s="156"/>
      <c r="BZ31" s="156"/>
      <c r="CA31" s="156"/>
      <c r="CB31" s="156"/>
      <c r="CC31" s="156"/>
      <c r="CD31" s="156"/>
      <c r="CE31" s="156"/>
      <c r="CF31" s="156"/>
      <c r="CG31" s="156"/>
      <c r="CH31" s="156"/>
      <c r="CI31" s="156"/>
      <c r="CJ31" s="156"/>
      <c r="CK31" s="156"/>
      <c r="CL31" s="156"/>
      <c r="CM31" s="156"/>
      <c r="CN31" s="156"/>
      <c r="CO31" s="156"/>
      <c r="CP31" s="156"/>
      <c r="CQ31" s="156"/>
      <c r="CR31" s="156"/>
      <c r="CS31" s="156"/>
      <c r="CT31" s="156"/>
      <c r="CU31" s="156"/>
      <c r="CV31" s="188">
        <f t="shared" si="1"/>
        <v>0</v>
      </c>
      <c r="CW31" s="188">
        <f t="shared" si="2"/>
        <v>-5601195</v>
      </c>
    </row>
    <row r="32" spans="1:101" ht="19.2" x14ac:dyDescent="0.3">
      <c r="A32" s="165" t="s">
        <v>2976</v>
      </c>
      <c r="B32" s="165" t="s">
        <v>3749</v>
      </c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88">
        <f t="shared" si="0"/>
        <v>0</v>
      </c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88">
        <f t="shared" si="1"/>
        <v>0</v>
      </c>
      <c r="CW32" s="188">
        <f t="shared" si="2"/>
        <v>0</v>
      </c>
    </row>
    <row r="33" spans="1:101" ht="19.2" x14ac:dyDescent="0.3">
      <c r="A33" s="165" t="s">
        <v>2977</v>
      </c>
      <c r="B33" s="165" t="s">
        <v>3750</v>
      </c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88">
        <f t="shared" si="0"/>
        <v>0</v>
      </c>
      <c r="BC33" s="156"/>
      <c r="BD33" s="156"/>
      <c r="BE33" s="156"/>
      <c r="BF33" s="156"/>
      <c r="BG33" s="156"/>
      <c r="BH33" s="156"/>
      <c r="BI33" s="156"/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88">
        <f t="shared" si="1"/>
        <v>0</v>
      </c>
      <c r="CW33" s="188">
        <f t="shared" si="2"/>
        <v>0</v>
      </c>
    </row>
    <row r="34" spans="1:101" ht="9.6" x14ac:dyDescent="0.3">
      <c r="A34" s="165" t="s">
        <v>2978</v>
      </c>
      <c r="B34" s="165" t="s">
        <v>3751</v>
      </c>
      <c r="C34" s="156"/>
      <c r="D34" s="157">
        <v>9588722</v>
      </c>
      <c r="E34" s="156"/>
      <c r="F34" s="156"/>
      <c r="G34" s="156"/>
      <c r="H34" s="156"/>
      <c r="I34" s="156"/>
      <c r="J34" s="158">
        <v>0</v>
      </c>
      <c r="K34" s="157">
        <v>4962174</v>
      </c>
      <c r="L34" s="156"/>
      <c r="M34" s="156"/>
      <c r="N34" s="156"/>
      <c r="O34" s="156"/>
      <c r="P34" s="158">
        <v>0</v>
      </c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7">
        <v>45759244</v>
      </c>
      <c r="AC34" s="156"/>
      <c r="AD34" s="156"/>
      <c r="AE34" s="156"/>
      <c r="AF34" s="156"/>
      <c r="AG34" s="157">
        <v>6214424</v>
      </c>
      <c r="AH34" s="158">
        <v>0</v>
      </c>
      <c r="AI34" s="156"/>
      <c r="AJ34" s="156"/>
      <c r="AK34" s="156"/>
      <c r="AL34" s="157">
        <v>408820</v>
      </c>
      <c r="AM34" s="156"/>
      <c r="AN34" s="156"/>
      <c r="AO34" s="157">
        <v>5905720</v>
      </c>
      <c r="AP34" s="156"/>
      <c r="AQ34" s="156"/>
      <c r="AR34" s="156"/>
      <c r="AS34" s="158">
        <v>0</v>
      </c>
      <c r="AT34" s="156"/>
      <c r="AU34" s="156"/>
      <c r="AV34" s="158">
        <v>0</v>
      </c>
      <c r="AW34" s="156"/>
      <c r="AX34" s="156"/>
      <c r="AY34" s="156"/>
      <c r="AZ34" s="157">
        <v>348957530</v>
      </c>
      <c r="BA34" s="156"/>
      <c r="BB34" s="188">
        <f t="shared" si="0"/>
        <v>421796634</v>
      </c>
      <c r="BC34" s="156"/>
      <c r="BD34" s="158">
        <v>0</v>
      </c>
      <c r="BE34" s="156"/>
      <c r="BF34" s="156"/>
      <c r="BG34" s="158">
        <v>0</v>
      </c>
      <c r="BH34" s="156"/>
      <c r="BI34" s="156"/>
      <c r="BJ34" s="156"/>
      <c r="BK34" s="156"/>
      <c r="BL34" s="156"/>
      <c r="BM34" s="156"/>
      <c r="BN34" s="156"/>
      <c r="BO34" s="156"/>
      <c r="BP34" s="158">
        <v>0</v>
      </c>
      <c r="BQ34" s="156"/>
      <c r="BR34" s="158">
        <v>0</v>
      </c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6"/>
      <c r="CQ34" s="156"/>
      <c r="CR34" s="156"/>
      <c r="CS34" s="156"/>
      <c r="CT34" s="156"/>
      <c r="CU34" s="156"/>
      <c r="CV34" s="188">
        <f t="shared" si="1"/>
        <v>0</v>
      </c>
      <c r="CW34" s="188">
        <f t="shared" si="2"/>
        <v>421796634</v>
      </c>
    </row>
    <row r="35" spans="1:101" ht="19.2" x14ac:dyDescent="0.3">
      <c r="A35" s="165" t="s">
        <v>2979</v>
      </c>
      <c r="B35" s="165" t="s">
        <v>3752</v>
      </c>
      <c r="C35" s="156"/>
      <c r="D35" s="156"/>
      <c r="E35" s="156"/>
      <c r="F35" s="156"/>
      <c r="G35" s="156"/>
      <c r="H35" s="156"/>
      <c r="I35" s="156"/>
      <c r="J35" s="158">
        <v>0</v>
      </c>
      <c r="K35" s="157">
        <v>-726174</v>
      </c>
      <c r="L35" s="156"/>
      <c r="M35" s="156"/>
      <c r="N35" s="156"/>
      <c r="O35" s="156"/>
      <c r="P35" s="158">
        <v>0</v>
      </c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7">
        <v>-10263206</v>
      </c>
      <c r="AC35" s="156"/>
      <c r="AD35" s="156"/>
      <c r="AE35" s="156"/>
      <c r="AF35" s="156"/>
      <c r="AG35" s="156"/>
      <c r="AH35" s="158">
        <v>0</v>
      </c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8">
        <v>0</v>
      </c>
      <c r="AT35" s="156"/>
      <c r="AU35" s="156"/>
      <c r="AV35" s="158">
        <v>0</v>
      </c>
      <c r="AW35" s="156"/>
      <c r="AX35" s="156"/>
      <c r="AY35" s="156"/>
      <c r="AZ35" s="156"/>
      <c r="BA35" s="156"/>
      <c r="BB35" s="188">
        <f t="shared" si="0"/>
        <v>-10989380</v>
      </c>
      <c r="BC35" s="156"/>
      <c r="BD35" s="158">
        <v>0</v>
      </c>
      <c r="BE35" s="156"/>
      <c r="BF35" s="156"/>
      <c r="BG35" s="158">
        <v>0</v>
      </c>
      <c r="BH35" s="156"/>
      <c r="BI35" s="156"/>
      <c r="BJ35" s="156"/>
      <c r="BK35" s="156"/>
      <c r="BL35" s="156"/>
      <c r="BM35" s="156"/>
      <c r="BN35" s="156"/>
      <c r="BO35" s="156"/>
      <c r="BP35" s="158">
        <v>0</v>
      </c>
      <c r="BQ35" s="156"/>
      <c r="BR35" s="158">
        <v>0</v>
      </c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88">
        <f t="shared" si="1"/>
        <v>0</v>
      </c>
      <c r="CW35" s="188">
        <f t="shared" si="2"/>
        <v>-10989380</v>
      </c>
    </row>
    <row r="36" spans="1:101" ht="9.6" x14ac:dyDescent="0.3">
      <c r="A36" s="165" t="s">
        <v>2980</v>
      </c>
      <c r="B36" s="165" t="s">
        <v>3753</v>
      </c>
      <c r="C36" s="156"/>
      <c r="D36" s="157">
        <v>15540000</v>
      </c>
      <c r="E36" s="156"/>
      <c r="F36" s="156"/>
      <c r="G36" s="156"/>
      <c r="H36" s="156"/>
      <c r="I36" s="156"/>
      <c r="J36" s="157">
        <v>1952377</v>
      </c>
      <c r="K36" s="158">
        <v>0</v>
      </c>
      <c r="L36" s="156"/>
      <c r="M36" s="156"/>
      <c r="N36" s="156"/>
      <c r="O36" s="156"/>
      <c r="P36" s="158">
        <v>0</v>
      </c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7">
        <v>12423800</v>
      </c>
      <c r="AH36" s="158">
        <v>0</v>
      </c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8">
        <v>0</v>
      </c>
      <c r="AT36" s="156"/>
      <c r="AU36" s="156"/>
      <c r="AV36" s="158">
        <v>0</v>
      </c>
      <c r="AW36" s="156"/>
      <c r="AX36" s="156"/>
      <c r="AY36" s="156"/>
      <c r="AZ36" s="157">
        <v>9498921</v>
      </c>
      <c r="BA36" s="156"/>
      <c r="BB36" s="188">
        <f t="shared" si="0"/>
        <v>39415098</v>
      </c>
      <c r="BC36" s="156"/>
      <c r="BD36" s="158">
        <v>0</v>
      </c>
      <c r="BE36" s="156"/>
      <c r="BF36" s="156"/>
      <c r="BG36" s="158">
        <v>0</v>
      </c>
      <c r="BH36" s="156"/>
      <c r="BI36" s="156"/>
      <c r="BJ36" s="156"/>
      <c r="BK36" s="156"/>
      <c r="BL36" s="156"/>
      <c r="BM36" s="156"/>
      <c r="BN36" s="156"/>
      <c r="BO36" s="156"/>
      <c r="BP36" s="158">
        <v>0</v>
      </c>
      <c r="BQ36" s="156"/>
      <c r="BR36" s="158">
        <v>0</v>
      </c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88">
        <f t="shared" si="1"/>
        <v>0</v>
      </c>
      <c r="CW36" s="188">
        <f t="shared" si="2"/>
        <v>39415098</v>
      </c>
    </row>
    <row r="37" spans="1:101" ht="9.6" x14ac:dyDescent="0.3">
      <c r="A37" s="165" t="s">
        <v>2981</v>
      </c>
      <c r="B37" s="165" t="s">
        <v>3754</v>
      </c>
      <c r="C37" s="156"/>
      <c r="D37" s="156"/>
      <c r="E37" s="156"/>
      <c r="F37" s="156"/>
      <c r="G37" s="156"/>
      <c r="H37" s="156"/>
      <c r="I37" s="156"/>
      <c r="J37" s="157">
        <v>-1871741</v>
      </c>
      <c r="K37" s="158">
        <v>0</v>
      </c>
      <c r="L37" s="156"/>
      <c r="M37" s="156"/>
      <c r="N37" s="156"/>
      <c r="O37" s="156"/>
      <c r="P37" s="158">
        <v>0</v>
      </c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8">
        <v>0</v>
      </c>
      <c r="AT37" s="156"/>
      <c r="AU37" s="156"/>
      <c r="AV37" s="158">
        <v>0</v>
      </c>
      <c r="AW37" s="156"/>
      <c r="AX37" s="156"/>
      <c r="AY37" s="156"/>
      <c r="AZ37" s="156"/>
      <c r="BA37" s="156"/>
      <c r="BB37" s="188">
        <f t="shared" si="0"/>
        <v>-1871741</v>
      </c>
      <c r="BC37" s="156"/>
      <c r="BD37" s="158">
        <v>0</v>
      </c>
      <c r="BE37" s="156"/>
      <c r="BF37" s="156"/>
      <c r="BG37" s="158">
        <v>0</v>
      </c>
      <c r="BH37" s="156"/>
      <c r="BI37" s="156"/>
      <c r="BJ37" s="156"/>
      <c r="BK37" s="156"/>
      <c r="BL37" s="156"/>
      <c r="BM37" s="156"/>
      <c r="BN37" s="156"/>
      <c r="BO37" s="156"/>
      <c r="BP37" s="158">
        <v>0</v>
      </c>
      <c r="BQ37" s="156"/>
      <c r="BR37" s="158">
        <v>0</v>
      </c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88">
        <f t="shared" si="1"/>
        <v>0</v>
      </c>
      <c r="CW37" s="188">
        <f t="shared" si="2"/>
        <v>-1871741</v>
      </c>
    </row>
    <row r="38" spans="1:101" ht="9.6" x14ac:dyDescent="0.3">
      <c r="A38" s="165" t="s">
        <v>2982</v>
      </c>
      <c r="B38" s="165" t="s">
        <v>3755</v>
      </c>
      <c r="C38" s="156"/>
      <c r="D38" s="157">
        <v>669593384</v>
      </c>
      <c r="E38" s="156"/>
      <c r="F38" s="156"/>
      <c r="G38" s="156"/>
      <c r="H38" s="156"/>
      <c r="I38" s="156"/>
      <c r="J38" s="157">
        <v>2958625220</v>
      </c>
      <c r="K38" s="157">
        <v>5002249</v>
      </c>
      <c r="L38" s="157">
        <v>1897716</v>
      </c>
      <c r="M38" s="157">
        <v>1</v>
      </c>
      <c r="N38" s="156"/>
      <c r="O38" s="157">
        <v>2000000</v>
      </c>
      <c r="P38" s="158">
        <v>0</v>
      </c>
      <c r="Q38" s="156"/>
      <c r="R38" s="156"/>
      <c r="S38" s="156"/>
      <c r="T38" s="156"/>
      <c r="U38" s="156"/>
      <c r="V38" s="156"/>
      <c r="W38" s="156"/>
      <c r="X38" s="158">
        <v>0</v>
      </c>
      <c r="Y38" s="156"/>
      <c r="Z38" s="156"/>
      <c r="AA38" s="157">
        <v>9750230</v>
      </c>
      <c r="AB38" s="157">
        <v>3449666917</v>
      </c>
      <c r="AC38" s="156"/>
      <c r="AD38" s="156"/>
      <c r="AE38" s="156"/>
      <c r="AF38" s="156"/>
      <c r="AG38" s="157">
        <v>550352672</v>
      </c>
      <c r="AH38" s="158">
        <v>0</v>
      </c>
      <c r="AI38" s="156"/>
      <c r="AJ38" s="156"/>
      <c r="AK38" s="156"/>
      <c r="AL38" s="156"/>
      <c r="AM38" s="156"/>
      <c r="AN38" s="157">
        <v>2596600</v>
      </c>
      <c r="AO38" s="156"/>
      <c r="AP38" s="156"/>
      <c r="AQ38" s="156"/>
      <c r="AR38" s="156"/>
      <c r="AS38" s="158">
        <v>0</v>
      </c>
      <c r="AT38" s="156"/>
      <c r="AU38" s="157">
        <v>1250000</v>
      </c>
      <c r="AV38" s="158">
        <v>0</v>
      </c>
      <c r="AW38" s="156"/>
      <c r="AX38" s="156"/>
      <c r="AY38" s="156"/>
      <c r="AZ38" s="157">
        <v>34685349519</v>
      </c>
      <c r="BA38" s="157">
        <v>1</v>
      </c>
      <c r="BB38" s="188">
        <f t="shared" si="0"/>
        <v>42336084509</v>
      </c>
      <c r="BC38" s="156"/>
      <c r="BD38" s="158">
        <v>0</v>
      </c>
      <c r="BE38" s="156"/>
      <c r="BF38" s="156"/>
      <c r="BG38" s="158">
        <v>0</v>
      </c>
      <c r="BH38" s="156"/>
      <c r="BI38" s="156"/>
      <c r="BJ38" s="156"/>
      <c r="BK38" s="156"/>
      <c r="BL38" s="156"/>
      <c r="BM38" s="156"/>
      <c r="BN38" s="156"/>
      <c r="BO38" s="156"/>
      <c r="BP38" s="158">
        <v>0</v>
      </c>
      <c r="BQ38" s="156"/>
      <c r="BR38" s="158">
        <v>0</v>
      </c>
      <c r="BS38" s="156"/>
      <c r="BT38" s="156"/>
      <c r="BU38" s="156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  <c r="CF38" s="156"/>
      <c r="CG38" s="156"/>
      <c r="CH38" s="156"/>
      <c r="CI38" s="156"/>
      <c r="CJ38" s="156"/>
      <c r="CK38" s="156"/>
      <c r="CL38" s="156"/>
      <c r="CM38" s="156"/>
      <c r="CN38" s="156"/>
      <c r="CO38" s="156"/>
      <c r="CP38" s="156"/>
      <c r="CQ38" s="156"/>
      <c r="CR38" s="156"/>
      <c r="CS38" s="156"/>
      <c r="CT38" s="156"/>
      <c r="CU38" s="156"/>
      <c r="CV38" s="188">
        <f t="shared" si="1"/>
        <v>0</v>
      </c>
      <c r="CW38" s="188">
        <f t="shared" si="2"/>
        <v>42336084509</v>
      </c>
    </row>
    <row r="39" spans="1:101" ht="9.6" x14ac:dyDescent="0.3">
      <c r="A39" s="165" t="s">
        <v>2983</v>
      </c>
      <c r="B39" s="165" t="s">
        <v>3756</v>
      </c>
      <c r="C39" s="156"/>
      <c r="D39" s="157">
        <v>669593384</v>
      </c>
      <c r="E39" s="156"/>
      <c r="F39" s="156"/>
      <c r="G39" s="156"/>
      <c r="H39" s="156"/>
      <c r="I39" s="156"/>
      <c r="J39" s="157">
        <v>1805486644</v>
      </c>
      <c r="K39" s="157">
        <v>47815178</v>
      </c>
      <c r="L39" s="157">
        <v>1897716</v>
      </c>
      <c r="M39" s="157">
        <v>1</v>
      </c>
      <c r="N39" s="156"/>
      <c r="O39" s="157">
        <v>500000</v>
      </c>
      <c r="P39" s="158">
        <v>0</v>
      </c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7">
        <v>3768127598</v>
      </c>
      <c r="AC39" s="156"/>
      <c r="AD39" s="156"/>
      <c r="AE39" s="156"/>
      <c r="AF39" s="156"/>
      <c r="AG39" s="157">
        <v>216373326</v>
      </c>
      <c r="AH39" s="158">
        <v>0</v>
      </c>
      <c r="AI39" s="156"/>
      <c r="AJ39" s="156"/>
      <c r="AK39" s="156"/>
      <c r="AL39" s="156"/>
      <c r="AM39" s="156"/>
      <c r="AN39" s="157">
        <v>2596600</v>
      </c>
      <c r="AO39" s="156"/>
      <c r="AP39" s="156"/>
      <c r="AQ39" s="156"/>
      <c r="AR39" s="156"/>
      <c r="AS39" s="158">
        <v>0</v>
      </c>
      <c r="AT39" s="156"/>
      <c r="AU39" s="157">
        <v>1550000</v>
      </c>
      <c r="AV39" s="158">
        <v>0</v>
      </c>
      <c r="AW39" s="156"/>
      <c r="AX39" s="156"/>
      <c r="AY39" s="156"/>
      <c r="AZ39" s="157">
        <v>34663815574</v>
      </c>
      <c r="BA39" s="157">
        <v>1</v>
      </c>
      <c r="BB39" s="188">
        <f t="shared" si="0"/>
        <v>41177756022</v>
      </c>
      <c r="BC39" s="156"/>
      <c r="BD39" s="158">
        <v>0</v>
      </c>
      <c r="BE39" s="156"/>
      <c r="BF39" s="156"/>
      <c r="BG39" s="158">
        <v>0</v>
      </c>
      <c r="BH39" s="156"/>
      <c r="BI39" s="156"/>
      <c r="BJ39" s="156"/>
      <c r="BK39" s="156"/>
      <c r="BL39" s="156"/>
      <c r="BM39" s="156"/>
      <c r="BN39" s="156"/>
      <c r="BO39" s="156"/>
      <c r="BP39" s="158">
        <v>0</v>
      </c>
      <c r="BQ39" s="156"/>
      <c r="BR39" s="158">
        <v>0</v>
      </c>
      <c r="BS39" s="156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  <c r="CF39" s="156"/>
      <c r="CG39" s="156"/>
      <c r="CH39" s="156"/>
      <c r="CI39" s="156"/>
      <c r="CJ39" s="156"/>
      <c r="CK39" s="156"/>
      <c r="CL39" s="156"/>
      <c r="CM39" s="156"/>
      <c r="CN39" s="156"/>
      <c r="CO39" s="156"/>
      <c r="CP39" s="156"/>
      <c r="CQ39" s="156"/>
      <c r="CR39" s="156"/>
      <c r="CS39" s="156"/>
      <c r="CT39" s="156"/>
      <c r="CU39" s="156"/>
      <c r="CV39" s="188">
        <f t="shared" si="1"/>
        <v>0</v>
      </c>
      <c r="CW39" s="188">
        <f t="shared" si="2"/>
        <v>41177756022</v>
      </c>
    </row>
    <row r="40" spans="1:101" ht="9.6" x14ac:dyDescent="0.3">
      <c r="A40" s="165" t="s">
        <v>2984</v>
      </c>
      <c r="B40" s="165" t="s">
        <v>3757</v>
      </c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  <c r="BB40" s="188">
        <f t="shared" si="0"/>
        <v>0</v>
      </c>
      <c r="BC40" s="156"/>
      <c r="BD40" s="156"/>
      <c r="BE40" s="156"/>
      <c r="BF40" s="156"/>
      <c r="BG40" s="156"/>
      <c r="BH40" s="156"/>
      <c r="BI40" s="156"/>
      <c r="BJ40" s="156"/>
      <c r="BK40" s="156"/>
      <c r="BL40" s="156"/>
      <c r="BM40" s="156"/>
      <c r="BN40" s="156"/>
      <c r="BO40" s="156"/>
      <c r="BP40" s="156"/>
      <c r="BQ40" s="156"/>
      <c r="BR40" s="156"/>
      <c r="BS40" s="156"/>
      <c r="BT40" s="156"/>
      <c r="BU40" s="156"/>
      <c r="BV40" s="156"/>
      <c r="BW40" s="156"/>
      <c r="BX40" s="156"/>
      <c r="BY40" s="156"/>
      <c r="BZ40" s="156"/>
      <c r="CA40" s="156"/>
      <c r="CB40" s="156"/>
      <c r="CC40" s="156"/>
      <c r="CD40" s="156"/>
      <c r="CE40" s="156"/>
      <c r="CF40" s="156"/>
      <c r="CG40" s="156"/>
      <c r="CH40" s="156"/>
      <c r="CI40" s="156"/>
      <c r="CJ40" s="156"/>
      <c r="CK40" s="156"/>
      <c r="CL40" s="156"/>
      <c r="CM40" s="156"/>
      <c r="CN40" s="156"/>
      <c r="CO40" s="156"/>
      <c r="CP40" s="156"/>
      <c r="CQ40" s="156"/>
      <c r="CR40" s="156"/>
      <c r="CS40" s="156"/>
      <c r="CT40" s="156"/>
      <c r="CU40" s="156"/>
      <c r="CV40" s="188">
        <f t="shared" si="1"/>
        <v>0</v>
      </c>
      <c r="CW40" s="188">
        <f t="shared" si="2"/>
        <v>0</v>
      </c>
    </row>
    <row r="41" spans="1:101" ht="9.6" x14ac:dyDescent="0.3">
      <c r="A41" s="165" t="s">
        <v>2985</v>
      </c>
      <c r="B41" s="165" t="s">
        <v>3758</v>
      </c>
      <c r="C41" s="156"/>
      <c r="D41" s="156"/>
      <c r="E41" s="156"/>
      <c r="F41" s="156"/>
      <c r="G41" s="156"/>
      <c r="H41" s="156"/>
      <c r="I41" s="156"/>
      <c r="J41" s="158">
        <v>0</v>
      </c>
      <c r="K41" s="158">
        <v>0</v>
      </c>
      <c r="L41" s="156"/>
      <c r="M41" s="156"/>
      <c r="N41" s="156"/>
      <c r="O41" s="156"/>
      <c r="P41" s="158">
        <v>0</v>
      </c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8">
        <v>0</v>
      </c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8">
        <v>0</v>
      </c>
      <c r="AT41" s="156"/>
      <c r="AU41" s="156"/>
      <c r="AV41" s="158">
        <v>0</v>
      </c>
      <c r="AW41" s="156"/>
      <c r="AX41" s="156"/>
      <c r="AY41" s="156"/>
      <c r="AZ41" s="156"/>
      <c r="BA41" s="156"/>
      <c r="BB41" s="188">
        <f t="shared" si="0"/>
        <v>0</v>
      </c>
      <c r="BC41" s="156"/>
      <c r="BD41" s="158">
        <v>0</v>
      </c>
      <c r="BE41" s="156"/>
      <c r="BF41" s="156"/>
      <c r="BG41" s="158">
        <v>0</v>
      </c>
      <c r="BH41" s="156"/>
      <c r="BI41" s="156"/>
      <c r="BJ41" s="156"/>
      <c r="BK41" s="156"/>
      <c r="BL41" s="156"/>
      <c r="BM41" s="156"/>
      <c r="BN41" s="156"/>
      <c r="BO41" s="156"/>
      <c r="BP41" s="158">
        <v>0</v>
      </c>
      <c r="BQ41" s="156"/>
      <c r="BR41" s="158">
        <v>0</v>
      </c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88">
        <f t="shared" si="1"/>
        <v>0</v>
      </c>
      <c r="CW41" s="188">
        <f t="shared" si="2"/>
        <v>0</v>
      </c>
    </row>
    <row r="42" spans="1:101" ht="9.6" x14ac:dyDescent="0.3">
      <c r="A42" s="165" t="s">
        <v>2986</v>
      </c>
      <c r="B42" s="165" t="s">
        <v>3759</v>
      </c>
      <c r="C42" s="156"/>
      <c r="D42" s="157">
        <v>669593384</v>
      </c>
      <c r="E42" s="156"/>
      <c r="F42" s="156"/>
      <c r="G42" s="156"/>
      <c r="H42" s="156"/>
      <c r="I42" s="156"/>
      <c r="J42" s="157">
        <v>1805486644</v>
      </c>
      <c r="K42" s="157">
        <v>47815178</v>
      </c>
      <c r="L42" s="157">
        <v>1897716</v>
      </c>
      <c r="M42" s="157">
        <v>1</v>
      </c>
      <c r="N42" s="156"/>
      <c r="O42" s="157">
        <v>500000</v>
      </c>
      <c r="P42" s="158">
        <v>0</v>
      </c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7">
        <v>3768127598</v>
      </c>
      <c r="AC42" s="156"/>
      <c r="AD42" s="156"/>
      <c r="AE42" s="156"/>
      <c r="AF42" s="156"/>
      <c r="AG42" s="157">
        <v>216373326</v>
      </c>
      <c r="AH42" s="158">
        <v>0</v>
      </c>
      <c r="AI42" s="156"/>
      <c r="AJ42" s="156"/>
      <c r="AK42" s="156"/>
      <c r="AL42" s="156"/>
      <c r="AM42" s="156"/>
      <c r="AN42" s="157">
        <v>2596600</v>
      </c>
      <c r="AO42" s="156"/>
      <c r="AP42" s="156"/>
      <c r="AQ42" s="156"/>
      <c r="AR42" s="156"/>
      <c r="AS42" s="158">
        <v>0</v>
      </c>
      <c r="AT42" s="156"/>
      <c r="AU42" s="157">
        <v>1550000</v>
      </c>
      <c r="AV42" s="158">
        <v>0</v>
      </c>
      <c r="AW42" s="156"/>
      <c r="AX42" s="156"/>
      <c r="AY42" s="156"/>
      <c r="AZ42" s="157">
        <v>34663815574</v>
      </c>
      <c r="BA42" s="157">
        <v>1</v>
      </c>
      <c r="BB42" s="188">
        <f t="shared" si="0"/>
        <v>41177756022</v>
      </c>
      <c r="BC42" s="156"/>
      <c r="BD42" s="158">
        <v>0</v>
      </c>
      <c r="BE42" s="156"/>
      <c r="BF42" s="156"/>
      <c r="BG42" s="158">
        <v>0</v>
      </c>
      <c r="BH42" s="156"/>
      <c r="BI42" s="156"/>
      <c r="BJ42" s="156"/>
      <c r="BK42" s="156"/>
      <c r="BL42" s="156"/>
      <c r="BM42" s="156"/>
      <c r="BN42" s="156"/>
      <c r="BO42" s="156"/>
      <c r="BP42" s="158">
        <v>0</v>
      </c>
      <c r="BQ42" s="156"/>
      <c r="BR42" s="158">
        <v>0</v>
      </c>
      <c r="BS42" s="156"/>
      <c r="BT42" s="156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88">
        <f t="shared" si="1"/>
        <v>0</v>
      </c>
      <c r="CW42" s="188">
        <f t="shared" si="2"/>
        <v>41177756022</v>
      </c>
    </row>
    <row r="43" spans="1:101" ht="9.6" x14ac:dyDescent="0.3">
      <c r="A43" s="165" t="s">
        <v>2987</v>
      </c>
      <c r="B43" s="165" t="s">
        <v>3760</v>
      </c>
      <c r="C43" s="156"/>
      <c r="D43" s="156"/>
      <c r="E43" s="156"/>
      <c r="F43" s="156"/>
      <c r="G43" s="156"/>
      <c r="H43" s="156"/>
      <c r="I43" s="156"/>
      <c r="J43" s="158">
        <v>0</v>
      </c>
      <c r="K43" s="157">
        <v>-42812930</v>
      </c>
      <c r="L43" s="156"/>
      <c r="M43" s="156"/>
      <c r="N43" s="156"/>
      <c r="O43" s="156"/>
      <c r="P43" s="158">
        <v>0</v>
      </c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7">
        <v>-327433314</v>
      </c>
      <c r="AC43" s="156"/>
      <c r="AD43" s="156"/>
      <c r="AE43" s="156"/>
      <c r="AF43" s="156"/>
      <c r="AG43" s="156"/>
      <c r="AH43" s="158">
        <v>0</v>
      </c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8">
        <v>0</v>
      </c>
      <c r="AT43" s="156"/>
      <c r="AU43" s="157">
        <v>-300000</v>
      </c>
      <c r="AV43" s="158">
        <v>0</v>
      </c>
      <c r="AW43" s="156"/>
      <c r="AX43" s="156"/>
      <c r="AY43" s="156"/>
      <c r="AZ43" s="156"/>
      <c r="BA43" s="156"/>
      <c r="BB43" s="188">
        <f t="shared" si="0"/>
        <v>-370546244</v>
      </c>
      <c r="BC43" s="156"/>
      <c r="BD43" s="158">
        <v>0</v>
      </c>
      <c r="BE43" s="156"/>
      <c r="BF43" s="156"/>
      <c r="BG43" s="158">
        <v>0</v>
      </c>
      <c r="BH43" s="156"/>
      <c r="BI43" s="156"/>
      <c r="BJ43" s="156"/>
      <c r="BK43" s="156"/>
      <c r="BL43" s="156"/>
      <c r="BM43" s="156"/>
      <c r="BN43" s="156"/>
      <c r="BO43" s="156"/>
      <c r="BP43" s="158">
        <v>0</v>
      </c>
      <c r="BQ43" s="156"/>
      <c r="BR43" s="158">
        <v>0</v>
      </c>
      <c r="BS43" s="156"/>
      <c r="BT43" s="156"/>
      <c r="BU43" s="156"/>
      <c r="BV43" s="156"/>
      <c r="BW43" s="156"/>
      <c r="BX43" s="156"/>
      <c r="BY43" s="156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88">
        <f t="shared" si="1"/>
        <v>0</v>
      </c>
      <c r="CW43" s="188">
        <f t="shared" si="2"/>
        <v>-370546244</v>
      </c>
    </row>
    <row r="44" spans="1:101" ht="9.6" x14ac:dyDescent="0.3">
      <c r="A44" s="165" t="s">
        <v>2988</v>
      </c>
      <c r="B44" s="165" t="s">
        <v>3761</v>
      </c>
      <c r="C44" s="156"/>
      <c r="D44" s="156"/>
      <c r="E44" s="156"/>
      <c r="F44" s="156"/>
      <c r="G44" s="156"/>
      <c r="H44" s="156"/>
      <c r="I44" s="156"/>
      <c r="J44" s="157">
        <v>1153138576</v>
      </c>
      <c r="K44" s="157">
        <v>1500000</v>
      </c>
      <c r="L44" s="156"/>
      <c r="M44" s="156"/>
      <c r="N44" s="156"/>
      <c r="O44" s="157">
        <v>1500000</v>
      </c>
      <c r="P44" s="158">
        <v>0</v>
      </c>
      <c r="Q44" s="156"/>
      <c r="R44" s="156"/>
      <c r="S44" s="156"/>
      <c r="T44" s="156"/>
      <c r="U44" s="156"/>
      <c r="V44" s="156"/>
      <c r="W44" s="156"/>
      <c r="X44" s="158">
        <v>0</v>
      </c>
      <c r="Y44" s="156"/>
      <c r="Z44" s="156"/>
      <c r="AA44" s="157">
        <v>9750230</v>
      </c>
      <c r="AB44" s="157">
        <v>13965942</v>
      </c>
      <c r="AC44" s="156"/>
      <c r="AD44" s="156"/>
      <c r="AE44" s="156"/>
      <c r="AF44" s="156"/>
      <c r="AG44" s="157">
        <v>333979346</v>
      </c>
      <c r="AH44" s="158">
        <v>0</v>
      </c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8">
        <v>0</v>
      </c>
      <c r="AT44" s="156"/>
      <c r="AU44" s="156"/>
      <c r="AV44" s="158">
        <v>0</v>
      </c>
      <c r="AW44" s="156"/>
      <c r="AX44" s="156"/>
      <c r="AY44" s="156"/>
      <c r="AZ44" s="157">
        <v>21533945</v>
      </c>
      <c r="BA44" s="156"/>
      <c r="BB44" s="188">
        <f t="shared" si="0"/>
        <v>1535368039</v>
      </c>
      <c r="BC44" s="156"/>
      <c r="BD44" s="158">
        <v>0</v>
      </c>
      <c r="BE44" s="156"/>
      <c r="BF44" s="156"/>
      <c r="BG44" s="158">
        <v>0</v>
      </c>
      <c r="BH44" s="156"/>
      <c r="BI44" s="156"/>
      <c r="BJ44" s="156"/>
      <c r="BK44" s="156"/>
      <c r="BL44" s="156"/>
      <c r="BM44" s="156"/>
      <c r="BN44" s="156"/>
      <c r="BO44" s="156"/>
      <c r="BP44" s="158">
        <v>0</v>
      </c>
      <c r="BQ44" s="156"/>
      <c r="BR44" s="158">
        <v>0</v>
      </c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88">
        <f t="shared" si="1"/>
        <v>0</v>
      </c>
      <c r="CW44" s="188">
        <f t="shared" si="2"/>
        <v>1535368039</v>
      </c>
    </row>
    <row r="45" spans="1:101" ht="9.6" x14ac:dyDescent="0.3">
      <c r="A45" s="165" t="s">
        <v>2989</v>
      </c>
      <c r="B45" s="165" t="s">
        <v>3757</v>
      </c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88">
        <f t="shared" si="0"/>
        <v>0</v>
      </c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88">
        <f t="shared" si="1"/>
        <v>0</v>
      </c>
      <c r="CW45" s="188">
        <f t="shared" si="2"/>
        <v>0</v>
      </c>
    </row>
    <row r="46" spans="1:101" ht="9.6" x14ac:dyDescent="0.3">
      <c r="A46" s="165" t="s">
        <v>2985</v>
      </c>
      <c r="B46" s="165" t="s">
        <v>3758</v>
      </c>
      <c r="C46" s="156"/>
      <c r="D46" s="156"/>
      <c r="E46" s="156"/>
      <c r="F46" s="156"/>
      <c r="G46" s="156"/>
      <c r="H46" s="156"/>
      <c r="I46" s="156"/>
      <c r="J46" s="158">
        <v>0</v>
      </c>
      <c r="K46" s="158">
        <v>0</v>
      </c>
      <c r="L46" s="156"/>
      <c r="M46" s="156"/>
      <c r="N46" s="156"/>
      <c r="O46" s="156"/>
      <c r="P46" s="158">
        <v>0</v>
      </c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8">
        <v>0</v>
      </c>
      <c r="AB46" s="156"/>
      <c r="AC46" s="156"/>
      <c r="AD46" s="156"/>
      <c r="AE46" s="156"/>
      <c r="AF46" s="156"/>
      <c r="AG46" s="156"/>
      <c r="AH46" s="158">
        <v>0</v>
      </c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8">
        <v>0</v>
      </c>
      <c r="AT46" s="156"/>
      <c r="AU46" s="156"/>
      <c r="AV46" s="158">
        <v>0</v>
      </c>
      <c r="AW46" s="156"/>
      <c r="AX46" s="156"/>
      <c r="AY46" s="156"/>
      <c r="AZ46" s="156"/>
      <c r="BA46" s="156"/>
      <c r="BB46" s="188">
        <f t="shared" si="0"/>
        <v>0</v>
      </c>
      <c r="BC46" s="156"/>
      <c r="BD46" s="158">
        <v>0</v>
      </c>
      <c r="BE46" s="156"/>
      <c r="BF46" s="156"/>
      <c r="BG46" s="158">
        <v>0</v>
      </c>
      <c r="BH46" s="156"/>
      <c r="BI46" s="156"/>
      <c r="BJ46" s="156"/>
      <c r="BK46" s="156"/>
      <c r="BL46" s="156"/>
      <c r="BM46" s="156"/>
      <c r="BN46" s="156"/>
      <c r="BO46" s="156"/>
      <c r="BP46" s="158">
        <v>0</v>
      </c>
      <c r="BQ46" s="156"/>
      <c r="BR46" s="158">
        <v>0</v>
      </c>
      <c r="BS46" s="156"/>
      <c r="BT46" s="156"/>
      <c r="BU46" s="156"/>
      <c r="BV46" s="156"/>
      <c r="BW46" s="156"/>
      <c r="BX46" s="156"/>
      <c r="BY46" s="156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88">
        <f t="shared" si="1"/>
        <v>0</v>
      </c>
      <c r="CW46" s="188">
        <f t="shared" si="2"/>
        <v>0</v>
      </c>
    </row>
    <row r="47" spans="1:101" ht="9.6" x14ac:dyDescent="0.3">
      <c r="A47" s="165" t="s">
        <v>2986</v>
      </c>
      <c r="B47" s="165" t="s">
        <v>3759</v>
      </c>
      <c r="C47" s="156"/>
      <c r="D47" s="156"/>
      <c r="E47" s="156"/>
      <c r="F47" s="156"/>
      <c r="G47" s="156"/>
      <c r="H47" s="156"/>
      <c r="I47" s="156"/>
      <c r="J47" s="157">
        <v>1153138576</v>
      </c>
      <c r="K47" s="157">
        <v>1500000</v>
      </c>
      <c r="L47" s="156"/>
      <c r="M47" s="156"/>
      <c r="N47" s="156"/>
      <c r="O47" s="157">
        <v>1500000</v>
      </c>
      <c r="P47" s="158">
        <v>0</v>
      </c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7">
        <v>9750230</v>
      </c>
      <c r="AB47" s="157">
        <v>13965942</v>
      </c>
      <c r="AC47" s="156"/>
      <c r="AD47" s="156"/>
      <c r="AE47" s="156"/>
      <c r="AF47" s="156"/>
      <c r="AG47" s="157">
        <v>333979346</v>
      </c>
      <c r="AH47" s="158">
        <v>0</v>
      </c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8">
        <v>0</v>
      </c>
      <c r="AT47" s="156"/>
      <c r="AU47" s="156"/>
      <c r="AV47" s="158">
        <v>0</v>
      </c>
      <c r="AW47" s="156"/>
      <c r="AX47" s="156"/>
      <c r="AY47" s="156"/>
      <c r="AZ47" s="157">
        <v>21533945</v>
      </c>
      <c r="BA47" s="156"/>
      <c r="BB47" s="188">
        <f t="shared" si="0"/>
        <v>1535368039</v>
      </c>
      <c r="BC47" s="156"/>
      <c r="BD47" s="158">
        <v>0</v>
      </c>
      <c r="BE47" s="156"/>
      <c r="BF47" s="156"/>
      <c r="BG47" s="158">
        <v>0</v>
      </c>
      <c r="BH47" s="156"/>
      <c r="BI47" s="156"/>
      <c r="BJ47" s="156"/>
      <c r="BK47" s="156"/>
      <c r="BL47" s="156"/>
      <c r="BM47" s="156"/>
      <c r="BN47" s="156"/>
      <c r="BO47" s="156"/>
      <c r="BP47" s="158">
        <v>0</v>
      </c>
      <c r="BQ47" s="156"/>
      <c r="BR47" s="158">
        <v>0</v>
      </c>
      <c r="BS47" s="156"/>
      <c r="BT47" s="156"/>
      <c r="BU47" s="156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88">
        <f t="shared" si="1"/>
        <v>0</v>
      </c>
      <c r="CW47" s="188">
        <f t="shared" si="2"/>
        <v>1535368039</v>
      </c>
    </row>
    <row r="48" spans="1:101" ht="19.2" x14ac:dyDescent="0.3">
      <c r="A48" s="165" t="s">
        <v>2990</v>
      </c>
      <c r="B48" s="165" t="s">
        <v>3762</v>
      </c>
      <c r="C48" s="156"/>
      <c r="D48" s="156"/>
      <c r="E48" s="156"/>
      <c r="F48" s="156"/>
      <c r="G48" s="156"/>
      <c r="H48" s="156"/>
      <c r="I48" s="156"/>
      <c r="J48" s="158">
        <v>0</v>
      </c>
      <c r="K48" s="157">
        <v>-1499999</v>
      </c>
      <c r="L48" s="156"/>
      <c r="M48" s="156"/>
      <c r="N48" s="156"/>
      <c r="O48" s="156"/>
      <c r="P48" s="158">
        <v>0</v>
      </c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8">
        <v>0</v>
      </c>
      <c r="AB48" s="157">
        <v>-4993309</v>
      </c>
      <c r="AC48" s="156"/>
      <c r="AD48" s="156"/>
      <c r="AE48" s="156"/>
      <c r="AF48" s="156"/>
      <c r="AG48" s="156"/>
      <c r="AH48" s="158">
        <v>0</v>
      </c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8">
        <v>0</v>
      </c>
      <c r="AT48" s="156"/>
      <c r="AU48" s="156"/>
      <c r="AV48" s="158">
        <v>0</v>
      </c>
      <c r="AW48" s="156"/>
      <c r="AX48" s="156"/>
      <c r="AY48" s="156"/>
      <c r="AZ48" s="156"/>
      <c r="BA48" s="156"/>
      <c r="BB48" s="188">
        <f t="shared" si="0"/>
        <v>-6493308</v>
      </c>
      <c r="BC48" s="156"/>
      <c r="BD48" s="158">
        <v>0</v>
      </c>
      <c r="BE48" s="156"/>
      <c r="BF48" s="156"/>
      <c r="BG48" s="158">
        <v>0</v>
      </c>
      <c r="BH48" s="156"/>
      <c r="BI48" s="156"/>
      <c r="BJ48" s="156"/>
      <c r="BK48" s="156"/>
      <c r="BL48" s="156"/>
      <c r="BM48" s="156"/>
      <c r="BN48" s="156"/>
      <c r="BO48" s="156"/>
      <c r="BP48" s="158">
        <v>0</v>
      </c>
      <c r="BQ48" s="156"/>
      <c r="BR48" s="158">
        <v>0</v>
      </c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88">
        <f t="shared" si="1"/>
        <v>0</v>
      </c>
      <c r="CW48" s="188">
        <f t="shared" si="2"/>
        <v>-6493308</v>
      </c>
    </row>
    <row r="49" spans="1:101" ht="9.6" x14ac:dyDescent="0.3">
      <c r="A49" s="165" t="s">
        <v>2991</v>
      </c>
      <c r="B49" s="165" t="s">
        <v>3763</v>
      </c>
      <c r="C49" s="157">
        <v>256661187</v>
      </c>
      <c r="D49" s="157">
        <v>3418545641</v>
      </c>
      <c r="E49" s="157">
        <v>174275550</v>
      </c>
      <c r="F49" s="157">
        <v>7850154</v>
      </c>
      <c r="G49" s="156"/>
      <c r="H49" s="156"/>
      <c r="I49" s="157">
        <v>136105655</v>
      </c>
      <c r="J49" s="157">
        <v>3900840473</v>
      </c>
      <c r="K49" s="157">
        <v>1893699266</v>
      </c>
      <c r="L49" s="157">
        <v>108602347</v>
      </c>
      <c r="M49" s="157">
        <v>188936599</v>
      </c>
      <c r="N49" s="157">
        <v>240296286</v>
      </c>
      <c r="O49" s="157">
        <v>46022531</v>
      </c>
      <c r="P49" s="158">
        <v>0</v>
      </c>
      <c r="Q49" s="157">
        <v>20121443</v>
      </c>
      <c r="R49" s="156"/>
      <c r="S49" s="156"/>
      <c r="T49" s="156"/>
      <c r="U49" s="156"/>
      <c r="V49" s="156"/>
      <c r="W49" s="156"/>
      <c r="X49" s="157">
        <v>722521456</v>
      </c>
      <c r="Y49" s="156"/>
      <c r="Z49" s="157">
        <v>20325086</v>
      </c>
      <c r="AA49" s="157">
        <v>845841891</v>
      </c>
      <c r="AB49" s="157">
        <v>3358310932</v>
      </c>
      <c r="AC49" s="156"/>
      <c r="AD49" s="156"/>
      <c r="AE49" s="156"/>
      <c r="AF49" s="156"/>
      <c r="AG49" s="157">
        <v>2766873705</v>
      </c>
      <c r="AH49" s="157">
        <v>237694953</v>
      </c>
      <c r="AI49" s="157">
        <v>98368397</v>
      </c>
      <c r="AJ49" s="157">
        <v>233187585</v>
      </c>
      <c r="AK49" s="157">
        <v>28447246</v>
      </c>
      <c r="AL49" s="157">
        <v>131928015</v>
      </c>
      <c r="AM49" s="156"/>
      <c r="AN49" s="157">
        <v>549868456</v>
      </c>
      <c r="AO49" s="157">
        <v>385105050</v>
      </c>
      <c r="AP49" s="157">
        <v>58768</v>
      </c>
      <c r="AQ49" s="157">
        <v>10374540</v>
      </c>
      <c r="AR49" s="157">
        <v>6531327</v>
      </c>
      <c r="AS49" s="157">
        <v>4263766</v>
      </c>
      <c r="AT49" s="156"/>
      <c r="AU49" s="157">
        <v>12676205</v>
      </c>
      <c r="AV49" s="157">
        <v>1177376542</v>
      </c>
      <c r="AW49" s="156"/>
      <c r="AX49" s="156"/>
      <c r="AY49" s="157">
        <v>194738835</v>
      </c>
      <c r="AZ49" s="157">
        <v>16785540351</v>
      </c>
      <c r="BA49" s="157">
        <v>338122249</v>
      </c>
      <c r="BB49" s="188">
        <f t="shared" si="0"/>
        <v>38300112487</v>
      </c>
      <c r="BC49" s="157">
        <v>374484666</v>
      </c>
      <c r="BD49" s="158">
        <v>0</v>
      </c>
      <c r="BE49" s="157">
        <v>7122708</v>
      </c>
      <c r="BF49" s="156"/>
      <c r="BG49" s="157">
        <v>98064360</v>
      </c>
      <c r="BH49" s="156"/>
      <c r="BI49" s="156"/>
      <c r="BJ49" s="156"/>
      <c r="BK49" s="156"/>
      <c r="BL49" s="157">
        <v>3171578</v>
      </c>
      <c r="BM49" s="157">
        <v>254066849</v>
      </c>
      <c r="BN49" s="157">
        <v>12709206</v>
      </c>
      <c r="BO49" s="157">
        <v>352211</v>
      </c>
      <c r="BP49" s="158">
        <v>0</v>
      </c>
      <c r="BQ49" s="157">
        <v>45777913</v>
      </c>
      <c r="BR49" s="157">
        <v>10577393</v>
      </c>
      <c r="BS49" s="156"/>
      <c r="BT49" s="156"/>
      <c r="BU49" s="157">
        <v>16377564</v>
      </c>
      <c r="BV49" s="157">
        <v>62950174</v>
      </c>
      <c r="BW49" s="156"/>
      <c r="BX49" s="156"/>
      <c r="BY49" s="156"/>
      <c r="BZ49" s="157">
        <v>2009291</v>
      </c>
      <c r="CA49" s="157">
        <v>39855173</v>
      </c>
      <c r="CB49" s="157">
        <v>37565822</v>
      </c>
      <c r="CC49" s="157">
        <v>401005564</v>
      </c>
      <c r="CD49" s="157">
        <v>1763200</v>
      </c>
      <c r="CE49" s="157">
        <v>750000</v>
      </c>
      <c r="CF49" s="156"/>
      <c r="CG49" s="157">
        <v>191415</v>
      </c>
      <c r="CH49" s="156"/>
      <c r="CI49" s="156"/>
      <c r="CJ49" s="157">
        <v>2931821</v>
      </c>
      <c r="CK49" s="157">
        <v>9227567</v>
      </c>
      <c r="CL49" s="157">
        <v>1630129</v>
      </c>
      <c r="CM49" s="157">
        <v>22642298</v>
      </c>
      <c r="CN49" s="156"/>
      <c r="CO49" s="156"/>
      <c r="CP49" s="157">
        <v>3716116</v>
      </c>
      <c r="CQ49" s="156"/>
      <c r="CR49" s="157">
        <v>111390991</v>
      </c>
      <c r="CS49" s="156"/>
      <c r="CT49" s="157">
        <v>679827</v>
      </c>
      <c r="CU49" s="157">
        <v>314679081</v>
      </c>
      <c r="CV49" s="188">
        <f t="shared" si="1"/>
        <v>1835692917</v>
      </c>
      <c r="CW49" s="188">
        <f t="shared" si="2"/>
        <v>40135805404</v>
      </c>
    </row>
    <row r="50" spans="1:101" ht="9.6" x14ac:dyDescent="0.3">
      <c r="A50" s="165" t="s">
        <v>2992</v>
      </c>
      <c r="B50" s="165" t="s">
        <v>3764</v>
      </c>
      <c r="C50" s="157">
        <v>77404671</v>
      </c>
      <c r="D50" s="157">
        <v>1092424283</v>
      </c>
      <c r="E50" s="157">
        <v>85331910</v>
      </c>
      <c r="F50" s="156"/>
      <c r="G50" s="156"/>
      <c r="H50" s="156"/>
      <c r="I50" s="157">
        <v>32369343</v>
      </c>
      <c r="J50" s="157">
        <v>1498808901</v>
      </c>
      <c r="K50" s="157">
        <v>918705151</v>
      </c>
      <c r="L50" s="157">
        <v>14374113</v>
      </c>
      <c r="M50" s="157">
        <v>26472728</v>
      </c>
      <c r="N50" s="157">
        <v>101395433</v>
      </c>
      <c r="O50" s="157">
        <v>17039173</v>
      </c>
      <c r="P50" s="158">
        <v>0</v>
      </c>
      <c r="Q50" s="157">
        <v>6200355</v>
      </c>
      <c r="R50" s="156"/>
      <c r="S50" s="156"/>
      <c r="T50" s="156"/>
      <c r="U50" s="156"/>
      <c r="V50" s="156"/>
      <c r="W50" s="156"/>
      <c r="X50" s="157">
        <v>170602936</v>
      </c>
      <c r="Y50" s="156"/>
      <c r="Z50" s="157">
        <v>7727374</v>
      </c>
      <c r="AA50" s="157">
        <v>90328150</v>
      </c>
      <c r="AB50" s="157">
        <v>702105240</v>
      </c>
      <c r="AC50" s="156"/>
      <c r="AD50" s="156"/>
      <c r="AE50" s="156"/>
      <c r="AF50" s="156"/>
      <c r="AG50" s="157">
        <v>478720862</v>
      </c>
      <c r="AH50" s="157">
        <v>114808021</v>
      </c>
      <c r="AI50" s="157">
        <v>14072812</v>
      </c>
      <c r="AJ50" s="157">
        <v>35753602</v>
      </c>
      <c r="AK50" s="157">
        <v>13134565</v>
      </c>
      <c r="AL50" s="157">
        <v>9328973</v>
      </c>
      <c r="AM50" s="156"/>
      <c r="AN50" s="157">
        <v>19634878</v>
      </c>
      <c r="AO50" s="157">
        <v>15951300</v>
      </c>
      <c r="AP50" s="156"/>
      <c r="AQ50" s="157">
        <v>418966</v>
      </c>
      <c r="AR50" s="156"/>
      <c r="AS50" s="158">
        <v>0</v>
      </c>
      <c r="AT50" s="156"/>
      <c r="AU50" s="157">
        <v>1511554</v>
      </c>
      <c r="AV50" s="157">
        <v>173046749</v>
      </c>
      <c r="AW50" s="156"/>
      <c r="AX50" s="156"/>
      <c r="AY50" s="157">
        <v>72817571</v>
      </c>
      <c r="AZ50" s="157">
        <v>6679600308</v>
      </c>
      <c r="BA50" s="157">
        <v>254374129</v>
      </c>
      <c r="BB50" s="188">
        <f t="shared" si="0"/>
        <v>12724464051</v>
      </c>
      <c r="BC50" s="157">
        <v>98510194</v>
      </c>
      <c r="BD50" s="158">
        <v>0</v>
      </c>
      <c r="BE50" s="157">
        <v>7100310</v>
      </c>
      <c r="BF50" s="156"/>
      <c r="BG50" s="157">
        <v>60440238</v>
      </c>
      <c r="BH50" s="156"/>
      <c r="BI50" s="156"/>
      <c r="BJ50" s="156"/>
      <c r="BK50" s="156"/>
      <c r="BL50" s="157">
        <v>3177111</v>
      </c>
      <c r="BM50" s="157">
        <v>36888744</v>
      </c>
      <c r="BN50" s="157">
        <v>1739412</v>
      </c>
      <c r="BO50" s="157">
        <v>352211</v>
      </c>
      <c r="BP50" s="158">
        <v>0</v>
      </c>
      <c r="BQ50" s="157">
        <v>10410637</v>
      </c>
      <c r="BR50" s="157">
        <v>881483</v>
      </c>
      <c r="BS50" s="156"/>
      <c r="BT50" s="156"/>
      <c r="BU50" s="157">
        <v>16377564</v>
      </c>
      <c r="BV50" s="157">
        <v>11716095</v>
      </c>
      <c r="BW50" s="156"/>
      <c r="BX50" s="156"/>
      <c r="BY50" s="156"/>
      <c r="BZ50" s="156"/>
      <c r="CA50" s="157">
        <v>39855173</v>
      </c>
      <c r="CB50" s="157">
        <v>19368027</v>
      </c>
      <c r="CC50" s="157">
        <v>26864907</v>
      </c>
      <c r="CD50" s="157">
        <v>1763200</v>
      </c>
      <c r="CE50" s="157">
        <v>750000</v>
      </c>
      <c r="CF50" s="156"/>
      <c r="CG50" s="156"/>
      <c r="CH50" s="156"/>
      <c r="CI50" s="156"/>
      <c r="CJ50" s="157">
        <v>2931821</v>
      </c>
      <c r="CK50" s="157">
        <v>9227567</v>
      </c>
      <c r="CL50" s="157">
        <v>1630129</v>
      </c>
      <c r="CM50" s="157">
        <v>22642298</v>
      </c>
      <c r="CN50" s="156"/>
      <c r="CO50" s="156"/>
      <c r="CP50" s="156"/>
      <c r="CQ50" s="156"/>
      <c r="CR50" s="157">
        <v>109876178</v>
      </c>
      <c r="CS50" s="156"/>
      <c r="CT50" s="157">
        <v>208800</v>
      </c>
      <c r="CU50" s="157">
        <v>196678622</v>
      </c>
      <c r="CV50" s="188">
        <f t="shared" si="1"/>
        <v>679390721</v>
      </c>
      <c r="CW50" s="188">
        <f t="shared" si="2"/>
        <v>13403854772</v>
      </c>
    </row>
    <row r="51" spans="1:101" ht="19.2" x14ac:dyDescent="0.3">
      <c r="A51" s="165" t="s">
        <v>2993</v>
      </c>
      <c r="B51" s="165" t="s">
        <v>3765</v>
      </c>
      <c r="C51" s="156"/>
      <c r="D51" s="156"/>
      <c r="E51" s="156"/>
      <c r="F51" s="156"/>
      <c r="G51" s="156"/>
      <c r="H51" s="156"/>
      <c r="I51" s="156"/>
      <c r="J51" s="158">
        <v>0</v>
      </c>
      <c r="K51" s="158">
        <v>0</v>
      </c>
      <c r="L51" s="157">
        <v>-2338991</v>
      </c>
      <c r="M51" s="156"/>
      <c r="N51" s="156"/>
      <c r="O51" s="156"/>
      <c r="P51" s="158">
        <v>0</v>
      </c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7">
        <v>-535922</v>
      </c>
      <c r="AB51" s="157">
        <v>-24328517</v>
      </c>
      <c r="AC51" s="156"/>
      <c r="AD51" s="156"/>
      <c r="AE51" s="156"/>
      <c r="AF51" s="156"/>
      <c r="AG51" s="156"/>
      <c r="AH51" s="158">
        <v>0</v>
      </c>
      <c r="AI51" s="156"/>
      <c r="AJ51" s="156"/>
      <c r="AK51" s="156"/>
      <c r="AL51" s="156"/>
      <c r="AM51" s="156"/>
      <c r="AN51" s="156"/>
      <c r="AO51" s="156"/>
      <c r="AP51" s="157">
        <v>58768</v>
      </c>
      <c r="AQ51" s="158">
        <v>0</v>
      </c>
      <c r="AR51" s="156"/>
      <c r="AS51" s="158">
        <v>0</v>
      </c>
      <c r="AT51" s="156"/>
      <c r="AU51" s="156"/>
      <c r="AV51" s="158">
        <v>0</v>
      </c>
      <c r="AW51" s="156"/>
      <c r="AX51" s="156"/>
      <c r="AY51" s="157">
        <v>-2067695</v>
      </c>
      <c r="AZ51" s="156"/>
      <c r="BA51" s="156"/>
      <c r="BB51" s="188">
        <f t="shared" si="0"/>
        <v>-29212357</v>
      </c>
      <c r="BC51" s="156"/>
      <c r="BD51" s="158">
        <v>0</v>
      </c>
      <c r="BE51" s="156"/>
      <c r="BF51" s="156"/>
      <c r="BG51" s="158">
        <v>0</v>
      </c>
      <c r="BH51" s="156"/>
      <c r="BI51" s="156"/>
      <c r="BJ51" s="156"/>
      <c r="BK51" s="156"/>
      <c r="BL51" s="157">
        <v>-5533</v>
      </c>
      <c r="BM51" s="156"/>
      <c r="BN51" s="156"/>
      <c r="BO51" s="158">
        <v>0</v>
      </c>
      <c r="BP51" s="158">
        <v>0</v>
      </c>
      <c r="BQ51" s="156"/>
      <c r="BR51" s="158">
        <v>0</v>
      </c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8">
        <v>0</v>
      </c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7">
        <v>700</v>
      </c>
      <c r="CU51" s="157">
        <v>-4472030</v>
      </c>
      <c r="CV51" s="188">
        <f t="shared" si="1"/>
        <v>-4476863</v>
      </c>
      <c r="CW51" s="188">
        <f t="shared" si="2"/>
        <v>-33689220</v>
      </c>
    </row>
    <row r="52" spans="1:101" ht="9.6" x14ac:dyDescent="0.3">
      <c r="A52" s="165" t="s">
        <v>2994</v>
      </c>
      <c r="B52" s="165" t="s">
        <v>3766</v>
      </c>
      <c r="C52" s="157">
        <v>179256516</v>
      </c>
      <c r="D52" s="157">
        <v>1027854391</v>
      </c>
      <c r="E52" s="157">
        <v>88943640</v>
      </c>
      <c r="F52" s="157">
        <v>7850154</v>
      </c>
      <c r="G52" s="156"/>
      <c r="H52" s="156"/>
      <c r="I52" s="157">
        <v>49128314</v>
      </c>
      <c r="J52" s="157">
        <v>1593634148</v>
      </c>
      <c r="K52" s="157">
        <v>559439804</v>
      </c>
      <c r="L52" s="157">
        <v>73204191</v>
      </c>
      <c r="M52" s="157">
        <v>119641358</v>
      </c>
      <c r="N52" s="157">
        <v>88257202</v>
      </c>
      <c r="O52" s="157">
        <v>18121402</v>
      </c>
      <c r="P52" s="158">
        <v>0</v>
      </c>
      <c r="Q52" s="157">
        <v>13921088</v>
      </c>
      <c r="R52" s="156"/>
      <c r="S52" s="156"/>
      <c r="T52" s="156"/>
      <c r="U52" s="156"/>
      <c r="V52" s="156"/>
      <c r="W52" s="156"/>
      <c r="X52" s="157">
        <v>459145840</v>
      </c>
      <c r="Y52" s="156"/>
      <c r="Z52" s="157">
        <v>8482099</v>
      </c>
      <c r="AA52" s="157">
        <v>436284195</v>
      </c>
      <c r="AB52" s="157">
        <v>2116165093</v>
      </c>
      <c r="AC52" s="156"/>
      <c r="AD52" s="156"/>
      <c r="AE52" s="156"/>
      <c r="AF52" s="156"/>
      <c r="AG52" s="157">
        <v>1367516765</v>
      </c>
      <c r="AH52" s="157">
        <v>122886932</v>
      </c>
      <c r="AI52" s="157">
        <v>69515219</v>
      </c>
      <c r="AJ52" s="157">
        <v>125835206</v>
      </c>
      <c r="AK52" s="157">
        <v>15312681</v>
      </c>
      <c r="AL52" s="157">
        <v>54476402</v>
      </c>
      <c r="AM52" s="156"/>
      <c r="AN52" s="157">
        <v>530233578</v>
      </c>
      <c r="AO52" s="157">
        <v>346735350</v>
      </c>
      <c r="AP52" s="156"/>
      <c r="AQ52" s="157">
        <v>9955574</v>
      </c>
      <c r="AR52" s="157">
        <v>6531327</v>
      </c>
      <c r="AS52" s="157">
        <v>4059982</v>
      </c>
      <c r="AT52" s="156"/>
      <c r="AU52" s="157">
        <v>11164651</v>
      </c>
      <c r="AV52" s="157">
        <v>810398319</v>
      </c>
      <c r="AW52" s="156"/>
      <c r="AX52" s="156"/>
      <c r="AY52" s="157">
        <v>129597602</v>
      </c>
      <c r="AZ52" s="157">
        <v>8438958414</v>
      </c>
      <c r="BA52" s="157">
        <v>82198660</v>
      </c>
      <c r="BB52" s="188">
        <f t="shared" si="0"/>
        <v>18964706097</v>
      </c>
      <c r="BC52" s="157">
        <v>275974472</v>
      </c>
      <c r="BD52" s="158">
        <v>0</v>
      </c>
      <c r="BE52" s="157">
        <v>22398</v>
      </c>
      <c r="BF52" s="156"/>
      <c r="BG52" s="157">
        <v>22216346</v>
      </c>
      <c r="BH52" s="156"/>
      <c r="BI52" s="156"/>
      <c r="BJ52" s="156"/>
      <c r="BK52" s="156"/>
      <c r="BL52" s="156"/>
      <c r="BM52" s="157">
        <v>217178105</v>
      </c>
      <c r="BN52" s="157">
        <v>3000401</v>
      </c>
      <c r="BO52" s="156"/>
      <c r="BP52" s="158">
        <v>0</v>
      </c>
      <c r="BQ52" s="157">
        <v>35367276</v>
      </c>
      <c r="BR52" s="157">
        <v>9695910</v>
      </c>
      <c r="BS52" s="156"/>
      <c r="BT52" s="156"/>
      <c r="BU52" s="156"/>
      <c r="BV52" s="157">
        <v>51234079</v>
      </c>
      <c r="BW52" s="156"/>
      <c r="BX52" s="156"/>
      <c r="BY52" s="156"/>
      <c r="BZ52" s="156"/>
      <c r="CA52" s="156"/>
      <c r="CB52" s="157">
        <v>18197795</v>
      </c>
      <c r="CC52" s="157">
        <v>374140657</v>
      </c>
      <c r="CD52" s="158">
        <v>0</v>
      </c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7">
        <v>3716116</v>
      </c>
      <c r="CQ52" s="156"/>
      <c r="CR52" s="156"/>
      <c r="CS52" s="156"/>
      <c r="CT52" s="157">
        <v>470139</v>
      </c>
      <c r="CU52" s="157">
        <v>124300630</v>
      </c>
      <c r="CV52" s="188">
        <f t="shared" si="1"/>
        <v>1135514324</v>
      </c>
      <c r="CW52" s="188">
        <f t="shared" si="2"/>
        <v>20100220421</v>
      </c>
    </row>
    <row r="53" spans="1:101" ht="9.6" x14ac:dyDescent="0.3">
      <c r="A53" s="165" t="s">
        <v>2995</v>
      </c>
      <c r="B53" s="165" t="s">
        <v>3767</v>
      </c>
      <c r="C53" s="156"/>
      <c r="D53" s="156"/>
      <c r="E53" s="156"/>
      <c r="F53" s="156"/>
      <c r="G53" s="156"/>
      <c r="H53" s="156"/>
      <c r="I53" s="156"/>
      <c r="J53" s="158">
        <v>0</v>
      </c>
      <c r="K53" s="158">
        <v>0</v>
      </c>
      <c r="L53" s="157">
        <v>-8156297</v>
      </c>
      <c r="M53" s="156"/>
      <c r="N53" s="156"/>
      <c r="O53" s="156"/>
      <c r="P53" s="158">
        <v>0</v>
      </c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7">
        <v>-276777</v>
      </c>
      <c r="AB53" s="157">
        <v>-264002480</v>
      </c>
      <c r="AC53" s="156"/>
      <c r="AD53" s="156"/>
      <c r="AE53" s="156"/>
      <c r="AF53" s="156"/>
      <c r="AG53" s="156"/>
      <c r="AH53" s="158">
        <v>0</v>
      </c>
      <c r="AI53" s="156"/>
      <c r="AJ53" s="156"/>
      <c r="AK53" s="156"/>
      <c r="AL53" s="156"/>
      <c r="AM53" s="156"/>
      <c r="AN53" s="156"/>
      <c r="AO53" s="156"/>
      <c r="AP53" s="156"/>
      <c r="AQ53" s="158">
        <v>0</v>
      </c>
      <c r="AR53" s="156"/>
      <c r="AS53" s="158">
        <v>0</v>
      </c>
      <c r="AT53" s="156"/>
      <c r="AU53" s="156"/>
      <c r="AV53" s="158">
        <v>0</v>
      </c>
      <c r="AW53" s="156"/>
      <c r="AX53" s="156"/>
      <c r="AY53" s="157">
        <v>-5608643</v>
      </c>
      <c r="AZ53" s="156"/>
      <c r="BA53" s="156"/>
      <c r="BB53" s="188">
        <f t="shared" si="0"/>
        <v>-278044197</v>
      </c>
      <c r="BC53" s="156"/>
      <c r="BD53" s="158">
        <v>0</v>
      </c>
      <c r="BE53" s="156"/>
      <c r="BF53" s="156"/>
      <c r="BG53" s="158">
        <v>0</v>
      </c>
      <c r="BH53" s="156"/>
      <c r="BI53" s="156"/>
      <c r="BJ53" s="156"/>
      <c r="BK53" s="156"/>
      <c r="BL53" s="156"/>
      <c r="BM53" s="156"/>
      <c r="BN53" s="156"/>
      <c r="BO53" s="156"/>
      <c r="BP53" s="158">
        <v>0</v>
      </c>
      <c r="BQ53" s="156"/>
      <c r="BR53" s="158">
        <v>0</v>
      </c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8">
        <v>0</v>
      </c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7">
        <v>188</v>
      </c>
      <c r="CU53" s="157">
        <v>-1828141</v>
      </c>
      <c r="CV53" s="188">
        <f t="shared" si="1"/>
        <v>-1827953</v>
      </c>
      <c r="CW53" s="188">
        <f t="shared" si="2"/>
        <v>-279872150</v>
      </c>
    </row>
    <row r="54" spans="1:101" ht="9.6" x14ac:dyDescent="0.3">
      <c r="A54" s="165" t="s">
        <v>2996</v>
      </c>
      <c r="B54" s="165" t="s">
        <v>3768</v>
      </c>
      <c r="C54" s="156"/>
      <c r="D54" s="157">
        <v>1240084821</v>
      </c>
      <c r="E54" s="156"/>
      <c r="F54" s="156"/>
      <c r="G54" s="156"/>
      <c r="H54" s="156"/>
      <c r="I54" s="157">
        <v>51607855</v>
      </c>
      <c r="J54" s="157">
        <v>768462814</v>
      </c>
      <c r="K54" s="157">
        <v>336601197</v>
      </c>
      <c r="L54" s="157">
        <v>33223921</v>
      </c>
      <c r="M54" s="157">
        <v>42072312</v>
      </c>
      <c r="N54" s="157">
        <v>50643651</v>
      </c>
      <c r="O54" s="157">
        <v>9601888</v>
      </c>
      <c r="P54" s="158">
        <v>0</v>
      </c>
      <c r="Q54" s="156"/>
      <c r="R54" s="156"/>
      <c r="S54" s="156"/>
      <c r="T54" s="156"/>
      <c r="U54" s="156"/>
      <c r="V54" s="156"/>
      <c r="W54" s="156"/>
      <c r="X54" s="157">
        <v>58811652</v>
      </c>
      <c r="Y54" s="156"/>
      <c r="Z54" s="157">
        <v>3435073</v>
      </c>
      <c r="AA54" s="157">
        <v>294350367</v>
      </c>
      <c r="AB54" s="157">
        <v>714485062</v>
      </c>
      <c r="AC54" s="156"/>
      <c r="AD54" s="156"/>
      <c r="AE54" s="156"/>
      <c r="AF54" s="156"/>
      <c r="AG54" s="157">
        <v>915627473</v>
      </c>
      <c r="AH54" s="158">
        <v>0</v>
      </c>
      <c r="AI54" s="157">
        <v>2383482</v>
      </c>
      <c r="AJ54" s="157">
        <v>71598777</v>
      </c>
      <c r="AK54" s="158">
        <v>0</v>
      </c>
      <c r="AL54" s="157">
        <v>68122640</v>
      </c>
      <c r="AM54" s="156"/>
      <c r="AN54" s="156"/>
      <c r="AO54" s="157">
        <v>16449400</v>
      </c>
      <c r="AP54" s="156"/>
      <c r="AQ54" s="156"/>
      <c r="AR54" s="156"/>
      <c r="AS54" s="157">
        <v>203784</v>
      </c>
      <c r="AT54" s="156"/>
      <c r="AU54" s="156"/>
      <c r="AV54" s="157">
        <v>176491671</v>
      </c>
      <c r="AW54" s="156"/>
      <c r="AX54" s="156"/>
      <c r="AY54" s="156"/>
      <c r="AZ54" s="157">
        <v>357138826</v>
      </c>
      <c r="BA54" s="156"/>
      <c r="BB54" s="188">
        <f t="shared" si="0"/>
        <v>5211396666</v>
      </c>
      <c r="BC54" s="156"/>
      <c r="BD54" s="158">
        <v>0</v>
      </c>
      <c r="BE54" s="156"/>
      <c r="BF54" s="156"/>
      <c r="BG54" s="157">
        <v>15407776</v>
      </c>
      <c r="BH54" s="156"/>
      <c r="BI54" s="156"/>
      <c r="BJ54" s="156"/>
      <c r="BK54" s="156"/>
      <c r="BL54" s="156"/>
      <c r="BM54" s="156"/>
      <c r="BN54" s="157">
        <v>7969393</v>
      </c>
      <c r="BO54" s="156"/>
      <c r="BP54" s="158">
        <v>0</v>
      </c>
      <c r="BQ54" s="156"/>
      <c r="BR54" s="158">
        <v>0</v>
      </c>
      <c r="BS54" s="156"/>
      <c r="BT54" s="156"/>
      <c r="BU54" s="156"/>
      <c r="BV54" s="156"/>
      <c r="BW54" s="156"/>
      <c r="BX54" s="156"/>
      <c r="BY54" s="156"/>
      <c r="BZ54" s="157">
        <v>2009291</v>
      </c>
      <c r="CA54" s="156"/>
      <c r="CB54" s="156"/>
      <c r="CC54" s="156"/>
      <c r="CD54" s="158">
        <v>0</v>
      </c>
      <c r="CE54" s="156"/>
      <c r="CF54" s="156"/>
      <c r="CG54" s="157">
        <v>191415</v>
      </c>
      <c r="CH54" s="156"/>
      <c r="CI54" s="156"/>
      <c r="CJ54" s="156"/>
      <c r="CK54" s="156"/>
      <c r="CL54" s="156"/>
      <c r="CM54" s="156"/>
      <c r="CN54" s="156"/>
      <c r="CO54" s="156"/>
      <c r="CP54" s="156"/>
      <c r="CQ54" s="156"/>
      <c r="CR54" s="157">
        <v>1514813</v>
      </c>
      <c r="CS54" s="156"/>
      <c r="CT54" s="156"/>
      <c r="CU54" s="156"/>
      <c r="CV54" s="188">
        <f t="shared" si="1"/>
        <v>27092688</v>
      </c>
      <c r="CW54" s="188">
        <f t="shared" si="2"/>
        <v>5238489354</v>
      </c>
    </row>
    <row r="55" spans="1:101" ht="19.2" x14ac:dyDescent="0.3">
      <c r="A55" s="165" t="s">
        <v>2997</v>
      </c>
      <c r="B55" s="165" t="s">
        <v>3769</v>
      </c>
      <c r="C55" s="156"/>
      <c r="D55" s="156"/>
      <c r="E55" s="156"/>
      <c r="F55" s="156"/>
      <c r="G55" s="156"/>
      <c r="H55" s="156"/>
      <c r="I55" s="156"/>
      <c r="J55" s="158">
        <v>0</v>
      </c>
      <c r="K55" s="158">
        <v>0</v>
      </c>
      <c r="L55" s="157">
        <v>-5028232</v>
      </c>
      <c r="M55" s="156"/>
      <c r="N55" s="156"/>
      <c r="O55" s="156"/>
      <c r="P55" s="158">
        <v>0</v>
      </c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7">
        <v>-6607771</v>
      </c>
      <c r="AC55" s="156"/>
      <c r="AD55" s="156"/>
      <c r="AE55" s="156"/>
      <c r="AF55" s="156"/>
      <c r="AG55" s="156"/>
      <c r="AH55" s="158">
        <v>0</v>
      </c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8">
        <v>0</v>
      </c>
      <c r="AT55" s="156"/>
      <c r="AU55" s="156"/>
      <c r="AV55" s="158">
        <v>0</v>
      </c>
      <c r="AW55" s="156"/>
      <c r="AX55" s="156"/>
      <c r="AY55" s="156"/>
      <c r="AZ55" s="156"/>
      <c r="BA55" s="156"/>
      <c r="BB55" s="188">
        <f t="shared" si="0"/>
        <v>-11636003</v>
      </c>
      <c r="BC55" s="156"/>
      <c r="BD55" s="158">
        <v>0</v>
      </c>
      <c r="BE55" s="156"/>
      <c r="BF55" s="156"/>
      <c r="BG55" s="158">
        <v>0</v>
      </c>
      <c r="BH55" s="156"/>
      <c r="BI55" s="156"/>
      <c r="BJ55" s="156"/>
      <c r="BK55" s="156"/>
      <c r="BL55" s="156"/>
      <c r="BM55" s="156"/>
      <c r="BN55" s="156"/>
      <c r="BO55" s="156"/>
      <c r="BP55" s="158">
        <v>0</v>
      </c>
      <c r="BQ55" s="156"/>
      <c r="BR55" s="158">
        <v>0</v>
      </c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8">
        <v>0</v>
      </c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88">
        <f t="shared" si="1"/>
        <v>0</v>
      </c>
      <c r="CW55" s="188">
        <f t="shared" si="2"/>
        <v>-11636003</v>
      </c>
    </row>
    <row r="56" spans="1:101" ht="9.6" x14ac:dyDescent="0.3">
      <c r="A56" s="165" t="s">
        <v>2998</v>
      </c>
      <c r="B56" s="165" t="s">
        <v>3770</v>
      </c>
      <c r="C56" s="156"/>
      <c r="D56" s="156"/>
      <c r="E56" s="156"/>
      <c r="F56" s="156"/>
      <c r="G56" s="156"/>
      <c r="H56" s="156"/>
      <c r="I56" s="156"/>
      <c r="J56" s="158">
        <v>0</v>
      </c>
      <c r="K56" s="158">
        <v>0</v>
      </c>
      <c r="L56" s="156"/>
      <c r="M56" s="156"/>
      <c r="N56" s="156"/>
      <c r="O56" s="156"/>
      <c r="P56" s="158">
        <v>0</v>
      </c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7">
        <v>7696821</v>
      </c>
      <c r="AB56" s="157">
        <v>2838943</v>
      </c>
      <c r="AC56" s="156"/>
      <c r="AD56" s="156"/>
      <c r="AE56" s="156"/>
      <c r="AF56" s="156"/>
      <c r="AG56" s="156"/>
      <c r="AH56" s="158">
        <v>0</v>
      </c>
      <c r="AI56" s="156"/>
      <c r="AJ56" s="156"/>
      <c r="AK56" s="158">
        <v>0</v>
      </c>
      <c r="AL56" s="156"/>
      <c r="AM56" s="156"/>
      <c r="AN56" s="156"/>
      <c r="AO56" s="156"/>
      <c r="AP56" s="156"/>
      <c r="AQ56" s="156"/>
      <c r="AR56" s="156"/>
      <c r="AS56" s="158">
        <v>0</v>
      </c>
      <c r="AT56" s="156"/>
      <c r="AU56" s="156"/>
      <c r="AV56" s="158">
        <v>0</v>
      </c>
      <c r="AW56" s="156"/>
      <c r="AX56" s="156"/>
      <c r="AY56" s="156"/>
      <c r="AZ56" s="156"/>
      <c r="BA56" s="156"/>
      <c r="BB56" s="188">
        <f t="shared" si="0"/>
        <v>10535764</v>
      </c>
      <c r="BC56" s="156"/>
      <c r="BD56" s="158">
        <v>0</v>
      </c>
      <c r="BE56" s="156"/>
      <c r="BF56" s="156"/>
      <c r="BG56" s="158">
        <v>0</v>
      </c>
      <c r="BH56" s="156"/>
      <c r="BI56" s="156"/>
      <c r="BJ56" s="156"/>
      <c r="BK56" s="156"/>
      <c r="BL56" s="156"/>
      <c r="BM56" s="156"/>
      <c r="BN56" s="156"/>
      <c r="BO56" s="156"/>
      <c r="BP56" s="158">
        <v>0</v>
      </c>
      <c r="BQ56" s="156"/>
      <c r="BR56" s="158">
        <v>0</v>
      </c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8">
        <v>0</v>
      </c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88">
        <f t="shared" si="1"/>
        <v>0</v>
      </c>
      <c r="CW56" s="188">
        <f t="shared" si="2"/>
        <v>10535764</v>
      </c>
    </row>
    <row r="57" spans="1:101" ht="9.6" x14ac:dyDescent="0.3">
      <c r="A57" s="165" t="s">
        <v>2999</v>
      </c>
      <c r="B57" s="165" t="s">
        <v>3771</v>
      </c>
      <c r="C57" s="156"/>
      <c r="D57" s="156"/>
      <c r="E57" s="156"/>
      <c r="F57" s="156"/>
      <c r="G57" s="156"/>
      <c r="H57" s="156"/>
      <c r="I57" s="156"/>
      <c r="J57" s="158">
        <v>0</v>
      </c>
      <c r="K57" s="158">
        <v>0</v>
      </c>
      <c r="L57" s="156"/>
      <c r="M57" s="156"/>
      <c r="N57" s="156"/>
      <c r="O57" s="156"/>
      <c r="P57" s="158">
        <v>0</v>
      </c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7">
        <v>-2838943</v>
      </c>
      <c r="AC57" s="156"/>
      <c r="AD57" s="156"/>
      <c r="AE57" s="156"/>
      <c r="AF57" s="156"/>
      <c r="AG57" s="156"/>
      <c r="AH57" s="158">
        <v>0</v>
      </c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8">
        <v>0</v>
      </c>
      <c r="AT57" s="156"/>
      <c r="AU57" s="156"/>
      <c r="AV57" s="158">
        <v>0</v>
      </c>
      <c r="AW57" s="156"/>
      <c r="AX57" s="156"/>
      <c r="AY57" s="156"/>
      <c r="AZ57" s="156"/>
      <c r="BA57" s="156"/>
      <c r="BB57" s="188">
        <f t="shared" si="0"/>
        <v>-2838943</v>
      </c>
      <c r="BC57" s="156"/>
      <c r="BD57" s="158">
        <v>0</v>
      </c>
      <c r="BE57" s="156"/>
      <c r="BF57" s="156"/>
      <c r="BG57" s="158">
        <v>0</v>
      </c>
      <c r="BH57" s="156"/>
      <c r="BI57" s="156"/>
      <c r="BJ57" s="156"/>
      <c r="BK57" s="156"/>
      <c r="BL57" s="156"/>
      <c r="BM57" s="156"/>
      <c r="BN57" s="156"/>
      <c r="BO57" s="156"/>
      <c r="BP57" s="158">
        <v>0</v>
      </c>
      <c r="BQ57" s="156"/>
      <c r="BR57" s="158">
        <v>0</v>
      </c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8">
        <v>0</v>
      </c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88">
        <f t="shared" si="1"/>
        <v>0</v>
      </c>
      <c r="CW57" s="188">
        <f t="shared" si="2"/>
        <v>-2838943</v>
      </c>
    </row>
    <row r="58" spans="1:101" ht="9.6" x14ac:dyDescent="0.3">
      <c r="A58" s="165" t="s">
        <v>3000</v>
      </c>
      <c r="B58" s="165" t="s">
        <v>3772</v>
      </c>
      <c r="C58" s="156"/>
      <c r="D58" s="157">
        <v>58182146</v>
      </c>
      <c r="E58" s="156"/>
      <c r="F58" s="156"/>
      <c r="G58" s="156"/>
      <c r="H58" s="156"/>
      <c r="I58" s="157">
        <v>3000143</v>
      </c>
      <c r="J58" s="157">
        <v>39934610</v>
      </c>
      <c r="K58" s="157">
        <v>78953114</v>
      </c>
      <c r="L58" s="157">
        <v>3323642</v>
      </c>
      <c r="M58" s="157">
        <v>750201</v>
      </c>
      <c r="N58" s="156"/>
      <c r="O58" s="157">
        <v>1260068</v>
      </c>
      <c r="P58" s="156"/>
      <c r="Q58" s="156"/>
      <c r="R58" s="156"/>
      <c r="S58" s="156"/>
      <c r="T58" s="156"/>
      <c r="U58" s="156"/>
      <c r="V58" s="156"/>
      <c r="W58" s="156"/>
      <c r="X58" s="157">
        <v>33961028</v>
      </c>
      <c r="Y58" s="156"/>
      <c r="Z58" s="157">
        <v>680540</v>
      </c>
      <c r="AA58" s="157">
        <v>17995057</v>
      </c>
      <c r="AB58" s="157">
        <v>120494305</v>
      </c>
      <c r="AC58" s="156"/>
      <c r="AD58" s="156"/>
      <c r="AE58" s="156"/>
      <c r="AF58" s="156"/>
      <c r="AG58" s="157">
        <v>5008605</v>
      </c>
      <c r="AH58" s="158">
        <v>0</v>
      </c>
      <c r="AI58" s="157">
        <v>12396884</v>
      </c>
      <c r="AJ58" s="156"/>
      <c r="AK58" s="156"/>
      <c r="AL58" s="156"/>
      <c r="AM58" s="156"/>
      <c r="AN58" s="156"/>
      <c r="AO58" s="157">
        <v>5969000</v>
      </c>
      <c r="AP58" s="156"/>
      <c r="AQ58" s="156"/>
      <c r="AR58" s="156"/>
      <c r="AS58" s="158">
        <v>0</v>
      </c>
      <c r="AT58" s="156"/>
      <c r="AU58" s="156"/>
      <c r="AV58" s="157">
        <v>17439803</v>
      </c>
      <c r="AW58" s="156"/>
      <c r="AX58" s="156"/>
      <c r="AY58" s="156"/>
      <c r="AZ58" s="157">
        <v>1309842803</v>
      </c>
      <c r="BA58" s="157">
        <v>1549460</v>
      </c>
      <c r="BB58" s="188">
        <f t="shared" si="0"/>
        <v>1710741409</v>
      </c>
      <c r="BC58" s="156"/>
      <c r="BD58" s="158">
        <v>0</v>
      </c>
      <c r="BE58" s="156"/>
      <c r="BF58" s="156"/>
      <c r="BG58" s="158">
        <v>0</v>
      </c>
      <c r="BH58" s="156"/>
      <c r="BI58" s="156"/>
      <c r="BJ58" s="156"/>
      <c r="BK58" s="156"/>
      <c r="BL58" s="156"/>
      <c r="BM58" s="156"/>
      <c r="BN58" s="156"/>
      <c r="BO58" s="156"/>
      <c r="BP58" s="158">
        <v>0</v>
      </c>
      <c r="BQ58" s="156"/>
      <c r="BR58" s="158">
        <v>0</v>
      </c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8">
        <v>0</v>
      </c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88">
        <f t="shared" si="1"/>
        <v>0</v>
      </c>
      <c r="CW58" s="188">
        <f t="shared" si="2"/>
        <v>1710741409</v>
      </c>
    </row>
    <row r="59" spans="1:101" ht="9.6" x14ac:dyDescent="0.3">
      <c r="A59" s="165" t="s">
        <v>3001</v>
      </c>
      <c r="B59" s="165" t="s">
        <v>3773</v>
      </c>
      <c r="C59" s="156"/>
      <c r="D59" s="156"/>
      <c r="E59" s="156"/>
      <c r="F59" s="156"/>
      <c r="G59" s="156"/>
      <c r="H59" s="156"/>
      <c r="I59" s="156"/>
      <c r="J59" s="158">
        <v>0</v>
      </c>
      <c r="K59" s="158">
        <v>0</v>
      </c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8">
        <v>0</v>
      </c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8">
        <v>0</v>
      </c>
      <c r="AT59" s="156"/>
      <c r="AU59" s="156"/>
      <c r="AV59" s="158">
        <v>0</v>
      </c>
      <c r="AW59" s="156"/>
      <c r="AX59" s="156"/>
      <c r="AY59" s="156"/>
      <c r="AZ59" s="156"/>
      <c r="BA59" s="156"/>
      <c r="BB59" s="188">
        <f t="shared" si="0"/>
        <v>0</v>
      </c>
      <c r="BC59" s="156"/>
      <c r="BD59" s="158">
        <v>0</v>
      </c>
      <c r="BE59" s="156"/>
      <c r="BF59" s="156"/>
      <c r="BG59" s="158">
        <v>0</v>
      </c>
      <c r="BH59" s="156"/>
      <c r="BI59" s="156"/>
      <c r="BJ59" s="156"/>
      <c r="BK59" s="156"/>
      <c r="BL59" s="156"/>
      <c r="BM59" s="156"/>
      <c r="BN59" s="156"/>
      <c r="BO59" s="156"/>
      <c r="BP59" s="158">
        <v>0</v>
      </c>
      <c r="BQ59" s="156"/>
      <c r="BR59" s="158">
        <v>0</v>
      </c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8">
        <v>0</v>
      </c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88">
        <f t="shared" si="1"/>
        <v>0</v>
      </c>
      <c r="CW59" s="188">
        <f t="shared" si="2"/>
        <v>0</v>
      </c>
    </row>
    <row r="60" spans="1:101" ht="9.6" x14ac:dyDescent="0.3">
      <c r="A60" s="165" t="s">
        <v>3002</v>
      </c>
      <c r="B60" s="165" t="s">
        <v>3774</v>
      </c>
      <c r="C60" s="156"/>
      <c r="D60" s="156"/>
      <c r="E60" s="156"/>
      <c r="F60" s="156"/>
      <c r="G60" s="156"/>
      <c r="H60" s="156"/>
      <c r="I60" s="156"/>
      <c r="J60" s="158">
        <v>0</v>
      </c>
      <c r="K60" s="158">
        <v>0</v>
      </c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7">
        <v>15300806</v>
      </c>
      <c r="AB60" s="157">
        <v>1823400</v>
      </c>
      <c r="AC60" s="156"/>
      <c r="AD60" s="156"/>
      <c r="AE60" s="156"/>
      <c r="AF60" s="156"/>
      <c r="AG60" s="156"/>
      <c r="AH60" s="158">
        <v>0</v>
      </c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8">
        <v>0</v>
      </c>
      <c r="AT60" s="156"/>
      <c r="AU60" s="156"/>
      <c r="AV60" s="158">
        <v>0</v>
      </c>
      <c r="AW60" s="156"/>
      <c r="AX60" s="156"/>
      <c r="AY60" s="156"/>
      <c r="AZ60" s="157">
        <v>799399966</v>
      </c>
      <c r="BA60" s="156"/>
      <c r="BB60" s="188">
        <f t="shared" si="0"/>
        <v>816524172</v>
      </c>
      <c r="BC60" s="156"/>
      <c r="BD60" s="158">
        <v>0</v>
      </c>
      <c r="BE60" s="156"/>
      <c r="BF60" s="156"/>
      <c r="BG60" s="158">
        <v>0</v>
      </c>
      <c r="BH60" s="156"/>
      <c r="BI60" s="156"/>
      <c r="BJ60" s="156"/>
      <c r="BK60" s="156"/>
      <c r="BL60" s="156"/>
      <c r="BM60" s="156"/>
      <c r="BN60" s="156"/>
      <c r="BO60" s="156"/>
      <c r="BP60" s="158">
        <v>0</v>
      </c>
      <c r="BQ60" s="156"/>
      <c r="BR60" s="158">
        <v>0</v>
      </c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8">
        <v>0</v>
      </c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88">
        <f t="shared" si="1"/>
        <v>0</v>
      </c>
      <c r="CW60" s="188">
        <f t="shared" si="2"/>
        <v>816524172</v>
      </c>
    </row>
    <row r="61" spans="1:101" ht="9.6" x14ac:dyDescent="0.3">
      <c r="A61" s="165" t="s">
        <v>3003</v>
      </c>
      <c r="B61" s="165" t="s">
        <v>3775</v>
      </c>
      <c r="C61" s="156"/>
      <c r="D61" s="156"/>
      <c r="E61" s="156"/>
      <c r="F61" s="156"/>
      <c r="G61" s="156"/>
      <c r="H61" s="156"/>
      <c r="I61" s="156"/>
      <c r="J61" s="158">
        <v>0</v>
      </c>
      <c r="K61" s="158">
        <v>0</v>
      </c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8">
        <v>0</v>
      </c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8">
        <v>0</v>
      </c>
      <c r="AT61" s="156"/>
      <c r="AU61" s="156"/>
      <c r="AV61" s="158">
        <v>0</v>
      </c>
      <c r="AW61" s="156"/>
      <c r="AX61" s="156"/>
      <c r="AY61" s="156"/>
      <c r="AZ61" s="156"/>
      <c r="BA61" s="156"/>
      <c r="BB61" s="188">
        <f t="shared" si="0"/>
        <v>0</v>
      </c>
      <c r="BC61" s="156"/>
      <c r="BD61" s="158">
        <v>0</v>
      </c>
      <c r="BE61" s="156"/>
      <c r="BF61" s="156"/>
      <c r="BG61" s="158">
        <v>0</v>
      </c>
      <c r="BH61" s="156"/>
      <c r="BI61" s="156"/>
      <c r="BJ61" s="156"/>
      <c r="BK61" s="156"/>
      <c r="BL61" s="156"/>
      <c r="BM61" s="156"/>
      <c r="BN61" s="156"/>
      <c r="BO61" s="156"/>
      <c r="BP61" s="158">
        <v>0</v>
      </c>
      <c r="BQ61" s="156"/>
      <c r="BR61" s="158">
        <v>0</v>
      </c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8">
        <v>0</v>
      </c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88">
        <f t="shared" si="1"/>
        <v>0</v>
      </c>
      <c r="CW61" s="188">
        <f t="shared" si="2"/>
        <v>0</v>
      </c>
    </row>
    <row r="62" spans="1:101" ht="9.6" x14ac:dyDescent="0.3">
      <c r="A62" s="165" t="s">
        <v>3004</v>
      </c>
      <c r="B62" s="165" t="s">
        <v>3776</v>
      </c>
      <c r="C62" s="156"/>
      <c r="D62" s="156"/>
      <c r="E62" s="156"/>
      <c r="F62" s="156"/>
      <c r="G62" s="156"/>
      <c r="H62" s="156"/>
      <c r="I62" s="156"/>
      <c r="J62" s="158">
        <v>0</v>
      </c>
      <c r="K62" s="158">
        <v>0</v>
      </c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7">
        <v>-160847</v>
      </c>
      <c r="AC62" s="156"/>
      <c r="AD62" s="156"/>
      <c r="AE62" s="156"/>
      <c r="AF62" s="156"/>
      <c r="AG62" s="156"/>
      <c r="AH62" s="158">
        <v>0</v>
      </c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8">
        <v>0</v>
      </c>
      <c r="AT62" s="156"/>
      <c r="AU62" s="156"/>
      <c r="AV62" s="158">
        <v>0</v>
      </c>
      <c r="AW62" s="156"/>
      <c r="AX62" s="156"/>
      <c r="AY62" s="156"/>
      <c r="AZ62" s="156"/>
      <c r="BA62" s="156"/>
      <c r="BB62" s="188">
        <f t="shared" si="0"/>
        <v>-160847</v>
      </c>
      <c r="BC62" s="156"/>
      <c r="BD62" s="158">
        <v>0</v>
      </c>
      <c r="BE62" s="156"/>
      <c r="BF62" s="156"/>
      <c r="BG62" s="158">
        <v>0</v>
      </c>
      <c r="BH62" s="156"/>
      <c r="BI62" s="156"/>
      <c r="BJ62" s="156"/>
      <c r="BK62" s="156"/>
      <c r="BL62" s="156"/>
      <c r="BM62" s="156"/>
      <c r="BN62" s="156"/>
      <c r="BO62" s="156"/>
      <c r="BP62" s="158">
        <v>0</v>
      </c>
      <c r="BQ62" s="156"/>
      <c r="BR62" s="158">
        <v>0</v>
      </c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8">
        <v>0</v>
      </c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88">
        <f t="shared" si="1"/>
        <v>0</v>
      </c>
      <c r="CW62" s="188">
        <f t="shared" si="2"/>
        <v>-160847</v>
      </c>
    </row>
    <row r="63" spans="1:101" ht="9.6" x14ac:dyDescent="0.3">
      <c r="A63" s="165" t="s">
        <v>3005</v>
      </c>
      <c r="B63" s="165" t="s">
        <v>3777</v>
      </c>
      <c r="C63" s="156"/>
      <c r="D63" s="157">
        <v>58182146</v>
      </c>
      <c r="E63" s="156"/>
      <c r="F63" s="156"/>
      <c r="G63" s="156"/>
      <c r="H63" s="156"/>
      <c r="I63" s="157">
        <v>3000143</v>
      </c>
      <c r="J63" s="157">
        <v>39934610</v>
      </c>
      <c r="K63" s="157">
        <v>78953114</v>
      </c>
      <c r="L63" s="157">
        <v>3782510</v>
      </c>
      <c r="M63" s="157">
        <v>750201</v>
      </c>
      <c r="N63" s="156"/>
      <c r="O63" s="157">
        <v>1260068</v>
      </c>
      <c r="P63" s="156"/>
      <c r="Q63" s="156"/>
      <c r="R63" s="156"/>
      <c r="S63" s="156"/>
      <c r="T63" s="156"/>
      <c r="U63" s="156"/>
      <c r="V63" s="156"/>
      <c r="W63" s="156"/>
      <c r="X63" s="157">
        <v>33961028</v>
      </c>
      <c r="Y63" s="156"/>
      <c r="Z63" s="157">
        <v>680540</v>
      </c>
      <c r="AA63" s="157">
        <v>2694251</v>
      </c>
      <c r="AB63" s="157">
        <v>122190615</v>
      </c>
      <c r="AC63" s="156"/>
      <c r="AD63" s="156"/>
      <c r="AE63" s="156"/>
      <c r="AF63" s="156"/>
      <c r="AG63" s="157">
        <v>5008605</v>
      </c>
      <c r="AH63" s="158">
        <v>0</v>
      </c>
      <c r="AI63" s="157">
        <v>12396884</v>
      </c>
      <c r="AJ63" s="156"/>
      <c r="AK63" s="156"/>
      <c r="AL63" s="156"/>
      <c r="AM63" s="156"/>
      <c r="AN63" s="156"/>
      <c r="AO63" s="157">
        <v>5969000</v>
      </c>
      <c r="AP63" s="156"/>
      <c r="AQ63" s="156"/>
      <c r="AR63" s="156"/>
      <c r="AS63" s="158">
        <v>0</v>
      </c>
      <c r="AT63" s="156"/>
      <c r="AU63" s="156"/>
      <c r="AV63" s="157">
        <v>17439803</v>
      </c>
      <c r="AW63" s="156"/>
      <c r="AX63" s="156"/>
      <c r="AY63" s="156"/>
      <c r="AZ63" s="157">
        <v>510442837</v>
      </c>
      <c r="BA63" s="157">
        <v>1549460</v>
      </c>
      <c r="BB63" s="188">
        <f t="shared" si="0"/>
        <v>898195815</v>
      </c>
      <c r="BC63" s="156"/>
      <c r="BD63" s="158">
        <v>0</v>
      </c>
      <c r="BE63" s="156"/>
      <c r="BF63" s="156"/>
      <c r="BG63" s="158">
        <v>0</v>
      </c>
      <c r="BH63" s="156"/>
      <c r="BI63" s="156"/>
      <c r="BJ63" s="156"/>
      <c r="BK63" s="156"/>
      <c r="BL63" s="156"/>
      <c r="BM63" s="156"/>
      <c r="BN63" s="156"/>
      <c r="BO63" s="156"/>
      <c r="BP63" s="158">
        <v>0</v>
      </c>
      <c r="BQ63" s="156"/>
      <c r="BR63" s="158">
        <v>0</v>
      </c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8">
        <v>0</v>
      </c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88">
        <f t="shared" si="1"/>
        <v>0</v>
      </c>
      <c r="CW63" s="188">
        <f t="shared" si="2"/>
        <v>898195815</v>
      </c>
    </row>
    <row r="64" spans="1:101" ht="9.6" x14ac:dyDescent="0.3">
      <c r="A64" s="165" t="s">
        <v>3006</v>
      </c>
      <c r="B64" s="165" t="s">
        <v>3778</v>
      </c>
      <c r="C64" s="156"/>
      <c r="D64" s="156"/>
      <c r="E64" s="156"/>
      <c r="F64" s="156"/>
      <c r="G64" s="156"/>
      <c r="H64" s="156"/>
      <c r="I64" s="156"/>
      <c r="J64" s="158">
        <v>0</v>
      </c>
      <c r="K64" s="158">
        <v>0</v>
      </c>
      <c r="L64" s="157">
        <v>-458868</v>
      </c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7">
        <v>-3358863</v>
      </c>
      <c r="AC64" s="156"/>
      <c r="AD64" s="156"/>
      <c r="AE64" s="156"/>
      <c r="AF64" s="156"/>
      <c r="AG64" s="156"/>
      <c r="AH64" s="158">
        <v>0</v>
      </c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8">
        <v>0</v>
      </c>
      <c r="AT64" s="156"/>
      <c r="AU64" s="156"/>
      <c r="AV64" s="158">
        <v>0</v>
      </c>
      <c r="AW64" s="156"/>
      <c r="AX64" s="156"/>
      <c r="AY64" s="156"/>
      <c r="AZ64" s="156"/>
      <c r="BA64" s="156"/>
      <c r="BB64" s="188">
        <f t="shared" si="0"/>
        <v>-3817731</v>
      </c>
      <c r="BC64" s="156"/>
      <c r="BD64" s="158">
        <v>0</v>
      </c>
      <c r="BE64" s="156"/>
      <c r="BF64" s="156"/>
      <c r="BG64" s="158">
        <v>0</v>
      </c>
      <c r="BH64" s="156"/>
      <c r="BI64" s="156"/>
      <c r="BJ64" s="156"/>
      <c r="BK64" s="156"/>
      <c r="BL64" s="156"/>
      <c r="BM64" s="156"/>
      <c r="BN64" s="156"/>
      <c r="BO64" s="156"/>
      <c r="BP64" s="158">
        <v>0</v>
      </c>
      <c r="BQ64" s="156"/>
      <c r="BR64" s="158">
        <v>0</v>
      </c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8">
        <v>0</v>
      </c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88">
        <f t="shared" si="1"/>
        <v>0</v>
      </c>
      <c r="CW64" s="188">
        <f t="shared" si="2"/>
        <v>-3817731</v>
      </c>
    </row>
    <row r="65" spans="1:101" ht="9.6" x14ac:dyDescent="0.3">
      <c r="A65" s="165" t="s">
        <v>3007</v>
      </c>
      <c r="B65" s="165" t="s">
        <v>3779</v>
      </c>
      <c r="C65" s="156"/>
      <c r="D65" s="157">
        <v>90000000</v>
      </c>
      <c r="E65" s="156"/>
      <c r="F65" s="156"/>
      <c r="G65" s="156"/>
      <c r="H65" s="156"/>
      <c r="I65" s="156"/>
      <c r="J65" s="157">
        <v>211792592</v>
      </c>
      <c r="K65" s="157">
        <v>442631182</v>
      </c>
      <c r="L65" s="157">
        <v>505000</v>
      </c>
      <c r="M65" s="156"/>
      <c r="N65" s="156"/>
      <c r="O65" s="156"/>
      <c r="P65" s="158">
        <v>0</v>
      </c>
      <c r="Q65" s="157">
        <v>1000</v>
      </c>
      <c r="R65" s="158">
        <v>0</v>
      </c>
      <c r="S65" s="156"/>
      <c r="T65" s="156"/>
      <c r="U65" s="156"/>
      <c r="V65" s="156"/>
      <c r="W65" s="156"/>
      <c r="X65" s="157">
        <v>335221390</v>
      </c>
      <c r="Y65" s="156"/>
      <c r="Z65" s="156"/>
      <c r="AA65" s="156"/>
      <c r="AB65" s="157">
        <v>816746315</v>
      </c>
      <c r="AC65" s="156"/>
      <c r="AD65" s="157">
        <v>141556</v>
      </c>
      <c r="AE65" s="156"/>
      <c r="AF65" s="157">
        <v>10000000</v>
      </c>
      <c r="AG65" s="157">
        <v>571366960</v>
      </c>
      <c r="AH65" s="158">
        <v>0</v>
      </c>
      <c r="AI65" s="156"/>
      <c r="AJ65" s="156"/>
      <c r="AK65" s="157">
        <v>18000000</v>
      </c>
      <c r="AL65" s="156"/>
      <c r="AM65" s="156"/>
      <c r="AN65" s="156"/>
      <c r="AO65" s="156"/>
      <c r="AP65" s="156"/>
      <c r="AQ65" s="156"/>
      <c r="AR65" s="156"/>
      <c r="AS65" s="158">
        <v>0</v>
      </c>
      <c r="AT65" s="156"/>
      <c r="AU65" s="156"/>
      <c r="AV65" s="157">
        <v>118666161</v>
      </c>
      <c r="AW65" s="156"/>
      <c r="AX65" s="156"/>
      <c r="AY65" s="156"/>
      <c r="AZ65" s="157">
        <v>5243341156</v>
      </c>
      <c r="BA65" s="157">
        <v>66025584</v>
      </c>
      <c r="BB65" s="188">
        <f t="shared" si="0"/>
        <v>7924438896</v>
      </c>
      <c r="BC65" s="156"/>
      <c r="BD65" s="158">
        <v>0</v>
      </c>
      <c r="BE65" s="156"/>
      <c r="BF65" s="156"/>
      <c r="BG65" s="158">
        <v>0</v>
      </c>
      <c r="BH65" s="156"/>
      <c r="BI65" s="156"/>
      <c r="BJ65" s="156"/>
      <c r="BK65" s="156"/>
      <c r="BL65" s="156"/>
      <c r="BM65" s="156"/>
      <c r="BN65" s="156"/>
      <c r="BO65" s="156"/>
      <c r="BP65" s="158">
        <v>0</v>
      </c>
      <c r="BQ65" s="156"/>
      <c r="BR65" s="158">
        <v>0</v>
      </c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88">
        <f t="shared" si="1"/>
        <v>0</v>
      </c>
      <c r="CW65" s="188">
        <f t="shared" si="2"/>
        <v>7924438896</v>
      </c>
    </row>
    <row r="66" spans="1:101" ht="19.2" x14ac:dyDescent="0.3">
      <c r="A66" s="165" t="s">
        <v>3008</v>
      </c>
      <c r="B66" s="165" t="s">
        <v>3780</v>
      </c>
      <c r="C66" s="156"/>
      <c r="D66" s="156"/>
      <c r="E66" s="156"/>
      <c r="F66" s="156"/>
      <c r="G66" s="156"/>
      <c r="H66" s="156"/>
      <c r="I66" s="156"/>
      <c r="J66" s="158">
        <v>0</v>
      </c>
      <c r="K66" s="157">
        <v>-7589281</v>
      </c>
      <c r="L66" s="156"/>
      <c r="M66" s="156"/>
      <c r="N66" s="156"/>
      <c r="O66" s="156"/>
      <c r="P66" s="158">
        <v>0</v>
      </c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7">
        <v>-13650407</v>
      </c>
      <c r="AC66" s="156"/>
      <c r="AD66" s="156"/>
      <c r="AE66" s="156"/>
      <c r="AF66" s="156"/>
      <c r="AG66" s="156"/>
      <c r="AH66" s="158">
        <v>0</v>
      </c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8">
        <v>0</v>
      </c>
      <c r="AT66" s="156"/>
      <c r="AU66" s="156"/>
      <c r="AV66" s="158">
        <v>0</v>
      </c>
      <c r="AW66" s="156"/>
      <c r="AX66" s="156"/>
      <c r="AY66" s="156"/>
      <c r="AZ66" s="156"/>
      <c r="BA66" s="156"/>
      <c r="BB66" s="188">
        <f t="shared" si="0"/>
        <v>-21239688</v>
      </c>
      <c r="BC66" s="156"/>
      <c r="BD66" s="158">
        <v>0</v>
      </c>
      <c r="BE66" s="156"/>
      <c r="BF66" s="156"/>
      <c r="BG66" s="158">
        <v>0</v>
      </c>
      <c r="BH66" s="156"/>
      <c r="BI66" s="156"/>
      <c r="BJ66" s="156"/>
      <c r="BK66" s="156"/>
      <c r="BL66" s="156"/>
      <c r="BM66" s="156"/>
      <c r="BN66" s="156"/>
      <c r="BO66" s="156"/>
      <c r="BP66" s="158">
        <v>0</v>
      </c>
      <c r="BQ66" s="156"/>
      <c r="BR66" s="158">
        <v>0</v>
      </c>
      <c r="BS66" s="156"/>
      <c r="BT66" s="156"/>
      <c r="BU66" s="156"/>
      <c r="BV66" s="156"/>
      <c r="BW66" s="156"/>
      <c r="BX66" s="156"/>
      <c r="BY66" s="156"/>
      <c r="BZ66" s="156"/>
      <c r="CA66" s="156"/>
      <c r="CB66" s="156"/>
      <c r="CC66" s="156"/>
      <c r="CD66" s="156"/>
      <c r="CE66" s="156"/>
      <c r="CF66" s="156"/>
      <c r="CG66" s="156"/>
      <c r="CH66" s="156"/>
      <c r="CI66" s="156"/>
      <c r="CJ66" s="156"/>
      <c r="CK66" s="156"/>
      <c r="CL66" s="156"/>
      <c r="CM66" s="156"/>
      <c r="CN66" s="156"/>
      <c r="CO66" s="156"/>
      <c r="CP66" s="156"/>
      <c r="CQ66" s="156"/>
      <c r="CR66" s="156"/>
      <c r="CS66" s="156"/>
      <c r="CT66" s="156"/>
      <c r="CU66" s="156"/>
      <c r="CV66" s="188">
        <f t="shared" si="1"/>
        <v>0</v>
      </c>
      <c r="CW66" s="188">
        <f t="shared" si="2"/>
        <v>-21239688</v>
      </c>
    </row>
    <row r="67" spans="1:101" ht="9.6" x14ac:dyDescent="0.3">
      <c r="A67" s="165" t="s">
        <v>3009</v>
      </c>
      <c r="B67" s="165" t="s">
        <v>3781</v>
      </c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88">
        <f t="shared" si="0"/>
        <v>0</v>
      </c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156"/>
      <c r="BV67" s="156"/>
      <c r="BW67" s="156"/>
      <c r="BX67" s="156"/>
      <c r="BY67" s="156"/>
      <c r="BZ67" s="156"/>
      <c r="CA67" s="156"/>
      <c r="CB67" s="156"/>
      <c r="CC67" s="156"/>
      <c r="CD67" s="156"/>
      <c r="CE67" s="156"/>
      <c r="CF67" s="156"/>
      <c r="CG67" s="156"/>
      <c r="CH67" s="156"/>
      <c r="CI67" s="156"/>
      <c r="CJ67" s="156"/>
      <c r="CK67" s="156"/>
      <c r="CL67" s="156"/>
      <c r="CM67" s="156"/>
      <c r="CN67" s="156"/>
      <c r="CO67" s="156"/>
      <c r="CP67" s="156"/>
      <c r="CQ67" s="156"/>
      <c r="CR67" s="156"/>
      <c r="CS67" s="156"/>
      <c r="CT67" s="156"/>
      <c r="CU67" s="156"/>
      <c r="CV67" s="188">
        <f t="shared" si="1"/>
        <v>0</v>
      </c>
      <c r="CW67" s="188">
        <f t="shared" si="2"/>
        <v>0</v>
      </c>
    </row>
    <row r="68" spans="1:101" ht="9.6" x14ac:dyDescent="0.3">
      <c r="A68" s="165" t="s">
        <v>3010</v>
      </c>
      <c r="B68" s="165" t="s">
        <v>3782</v>
      </c>
      <c r="C68" s="156"/>
      <c r="D68" s="157">
        <v>571187653</v>
      </c>
      <c r="E68" s="156"/>
      <c r="F68" s="157">
        <v>14849</v>
      </c>
      <c r="G68" s="156"/>
      <c r="H68" s="156"/>
      <c r="I68" s="157">
        <v>23239000</v>
      </c>
      <c r="J68" s="157">
        <v>1838117240</v>
      </c>
      <c r="K68" s="157">
        <v>467116062</v>
      </c>
      <c r="L68" s="156"/>
      <c r="M68" s="156"/>
      <c r="N68" s="156"/>
      <c r="O68" s="156"/>
      <c r="P68" s="158">
        <v>0</v>
      </c>
      <c r="Q68" s="157">
        <v>4297000</v>
      </c>
      <c r="R68" s="156"/>
      <c r="S68" s="156"/>
      <c r="T68" s="156"/>
      <c r="U68" s="156"/>
      <c r="V68" s="156"/>
      <c r="W68" s="156"/>
      <c r="X68" s="157">
        <v>137294738</v>
      </c>
      <c r="Y68" s="156"/>
      <c r="Z68" s="156"/>
      <c r="AA68" s="156"/>
      <c r="AB68" s="157">
        <v>358468611</v>
      </c>
      <c r="AC68" s="156"/>
      <c r="AD68" s="156"/>
      <c r="AE68" s="156"/>
      <c r="AF68" s="156"/>
      <c r="AG68" s="157">
        <v>821440580</v>
      </c>
      <c r="AH68" s="158">
        <v>0</v>
      </c>
      <c r="AI68" s="156"/>
      <c r="AJ68" s="157">
        <v>5655000</v>
      </c>
      <c r="AK68" s="156"/>
      <c r="AL68" s="157">
        <v>422500</v>
      </c>
      <c r="AM68" s="156"/>
      <c r="AN68" s="156"/>
      <c r="AO68" s="156"/>
      <c r="AP68" s="156"/>
      <c r="AQ68" s="156"/>
      <c r="AR68" s="156"/>
      <c r="AS68" s="158">
        <v>0</v>
      </c>
      <c r="AT68" s="156"/>
      <c r="AU68" s="157">
        <v>3129565</v>
      </c>
      <c r="AV68" s="157">
        <v>266132361</v>
      </c>
      <c r="AW68" s="157">
        <v>1125000</v>
      </c>
      <c r="AX68" s="156"/>
      <c r="AY68" s="156"/>
      <c r="AZ68" s="157">
        <v>793677560</v>
      </c>
      <c r="BA68" s="156"/>
      <c r="BB68" s="188">
        <f t="shared" si="0"/>
        <v>5291317719</v>
      </c>
      <c r="BC68" s="156"/>
      <c r="BD68" s="158">
        <v>0</v>
      </c>
      <c r="BE68" s="156"/>
      <c r="BF68" s="156"/>
      <c r="BG68" s="158">
        <v>0</v>
      </c>
      <c r="BH68" s="156"/>
      <c r="BI68" s="156"/>
      <c r="BJ68" s="156"/>
      <c r="BK68" s="156"/>
      <c r="BL68" s="156"/>
      <c r="BM68" s="156"/>
      <c r="BN68" s="156"/>
      <c r="BO68" s="156"/>
      <c r="BP68" s="158">
        <v>0</v>
      </c>
      <c r="BQ68" s="156"/>
      <c r="BR68" s="158">
        <v>0</v>
      </c>
      <c r="BS68" s="156"/>
      <c r="BT68" s="156"/>
      <c r="BU68" s="156"/>
      <c r="BV68" s="156"/>
      <c r="BW68" s="156"/>
      <c r="BX68" s="156"/>
      <c r="BY68" s="156"/>
      <c r="BZ68" s="156"/>
      <c r="CA68" s="156"/>
      <c r="CB68" s="156"/>
      <c r="CC68" s="156"/>
      <c r="CD68" s="156"/>
      <c r="CE68" s="156"/>
      <c r="CF68" s="156"/>
      <c r="CG68" s="156"/>
      <c r="CH68" s="156"/>
      <c r="CI68" s="156"/>
      <c r="CJ68" s="156"/>
      <c r="CK68" s="156"/>
      <c r="CL68" s="156"/>
      <c r="CM68" s="156"/>
      <c r="CN68" s="156"/>
      <c r="CO68" s="156"/>
      <c r="CP68" s="156"/>
      <c r="CQ68" s="156"/>
      <c r="CR68" s="156"/>
      <c r="CS68" s="156"/>
      <c r="CT68" s="156"/>
      <c r="CU68" s="156"/>
      <c r="CV68" s="188">
        <f t="shared" si="1"/>
        <v>0</v>
      </c>
      <c r="CW68" s="188">
        <f t="shared" si="2"/>
        <v>5291317719</v>
      </c>
    </row>
    <row r="69" spans="1:101" ht="19.2" x14ac:dyDescent="0.3">
      <c r="A69" s="165" t="s">
        <v>3011</v>
      </c>
      <c r="B69" s="165" t="s">
        <v>3783</v>
      </c>
      <c r="C69" s="156"/>
      <c r="D69" s="157">
        <v>344254945</v>
      </c>
      <c r="E69" s="156"/>
      <c r="F69" s="157">
        <v>14849</v>
      </c>
      <c r="G69" s="156"/>
      <c r="H69" s="156"/>
      <c r="I69" s="157">
        <v>18005000</v>
      </c>
      <c r="J69" s="157">
        <v>1275146268</v>
      </c>
      <c r="K69" s="157">
        <v>316253996</v>
      </c>
      <c r="L69" s="156"/>
      <c r="M69" s="156"/>
      <c r="N69" s="156"/>
      <c r="O69" s="156"/>
      <c r="P69" s="158">
        <v>0</v>
      </c>
      <c r="Q69" s="157">
        <v>3387000</v>
      </c>
      <c r="R69" s="156"/>
      <c r="S69" s="156"/>
      <c r="T69" s="156"/>
      <c r="U69" s="156"/>
      <c r="V69" s="156"/>
      <c r="W69" s="156"/>
      <c r="X69" s="157">
        <v>91405504</v>
      </c>
      <c r="Y69" s="156"/>
      <c r="Z69" s="156"/>
      <c r="AA69" s="156"/>
      <c r="AB69" s="157">
        <v>247723609</v>
      </c>
      <c r="AC69" s="156"/>
      <c r="AD69" s="156"/>
      <c r="AE69" s="156"/>
      <c r="AF69" s="156"/>
      <c r="AG69" s="157">
        <v>506170051</v>
      </c>
      <c r="AH69" s="158">
        <v>0</v>
      </c>
      <c r="AI69" s="156"/>
      <c r="AJ69" s="157">
        <v>3390000</v>
      </c>
      <c r="AK69" s="156"/>
      <c r="AL69" s="156"/>
      <c r="AM69" s="156"/>
      <c r="AN69" s="156"/>
      <c r="AO69" s="156"/>
      <c r="AP69" s="156"/>
      <c r="AQ69" s="156"/>
      <c r="AR69" s="156"/>
      <c r="AS69" s="158">
        <v>0</v>
      </c>
      <c r="AT69" s="156"/>
      <c r="AU69" s="157">
        <v>2699565</v>
      </c>
      <c r="AV69" s="157">
        <v>184894635</v>
      </c>
      <c r="AW69" s="157">
        <v>470000</v>
      </c>
      <c r="AX69" s="156"/>
      <c r="AY69" s="156"/>
      <c r="AZ69" s="157">
        <v>500973503</v>
      </c>
      <c r="BA69" s="156"/>
      <c r="BB69" s="188">
        <f t="shared" si="0"/>
        <v>3494788925</v>
      </c>
      <c r="BC69" s="156"/>
      <c r="BD69" s="158">
        <v>0</v>
      </c>
      <c r="BE69" s="156"/>
      <c r="BF69" s="156"/>
      <c r="BG69" s="158">
        <v>0</v>
      </c>
      <c r="BH69" s="156"/>
      <c r="BI69" s="156"/>
      <c r="BJ69" s="156"/>
      <c r="BK69" s="156"/>
      <c r="BL69" s="156"/>
      <c r="BM69" s="156"/>
      <c r="BN69" s="156"/>
      <c r="BO69" s="156"/>
      <c r="BP69" s="158">
        <v>0</v>
      </c>
      <c r="BQ69" s="156"/>
      <c r="BR69" s="158">
        <v>0</v>
      </c>
      <c r="BS69" s="156"/>
      <c r="BT69" s="156"/>
      <c r="BU69" s="156"/>
      <c r="BV69" s="156"/>
      <c r="BW69" s="156"/>
      <c r="BX69" s="156"/>
      <c r="BY69" s="156"/>
      <c r="BZ69" s="156"/>
      <c r="CA69" s="156"/>
      <c r="CB69" s="156"/>
      <c r="CC69" s="156"/>
      <c r="CD69" s="156"/>
      <c r="CE69" s="156"/>
      <c r="CF69" s="156"/>
      <c r="CG69" s="156"/>
      <c r="CH69" s="156"/>
      <c r="CI69" s="156"/>
      <c r="CJ69" s="156"/>
      <c r="CK69" s="156"/>
      <c r="CL69" s="156"/>
      <c r="CM69" s="156"/>
      <c r="CN69" s="156"/>
      <c r="CO69" s="156"/>
      <c r="CP69" s="156"/>
      <c r="CQ69" s="156"/>
      <c r="CR69" s="156"/>
      <c r="CS69" s="156"/>
      <c r="CT69" s="156"/>
      <c r="CU69" s="156"/>
      <c r="CV69" s="188">
        <f t="shared" si="1"/>
        <v>0</v>
      </c>
      <c r="CW69" s="188">
        <f t="shared" si="2"/>
        <v>3494788925</v>
      </c>
    </row>
    <row r="70" spans="1:101" ht="19.2" x14ac:dyDescent="0.3">
      <c r="A70" s="165" t="s">
        <v>3012</v>
      </c>
      <c r="B70" s="165" t="s">
        <v>3784</v>
      </c>
      <c r="C70" s="156"/>
      <c r="D70" s="156"/>
      <c r="E70" s="156"/>
      <c r="F70" s="156"/>
      <c r="G70" s="156"/>
      <c r="H70" s="156"/>
      <c r="I70" s="156"/>
      <c r="J70" s="158">
        <v>0</v>
      </c>
      <c r="K70" s="157">
        <v>-430000</v>
      </c>
      <c r="L70" s="156"/>
      <c r="M70" s="156"/>
      <c r="N70" s="156"/>
      <c r="O70" s="156"/>
      <c r="P70" s="158">
        <v>0</v>
      </c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7">
        <v>-21491019</v>
      </c>
      <c r="AC70" s="156"/>
      <c r="AD70" s="156"/>
      <c r="AE70" s="156"/>
      <c r="AF70" s="156"/>
      <c r="AG70" s="156"/>
      <c r="AH70" s="158">
        <v>0</v>
      </c>
      <c r="AI70" s="156"/>
      <c r="AJ70" s="156"/>
      <c r="AK70" s="156"/>
      <c r="AL70" s="156"/>
      <c r="AM70" s="156"/>
      <c r="AN70" s="156"/>
      <c r="AO70" s="156"/>
      <c r="AP70" s="156"/>
      <c r="AQ70" s="156"/>
      <c r="AR70" s="156"/>
      <c r="AS70" s="158">
        <v>0</v>
      </c>
      <c r="AT70" s="156"/>
      <c r="AU70" s="156"/>
      <c r="AV70" s="158">
        <v>0</v>
      </c>
      <c r="AW70" s="156"/>
      <c r="AX70" s="156"/>
      <c r="AY70" s="156"/>
      <c r="AZ70" s="156"/>
      <c r="BA70" s="156"/>
      <c r="BB70" s="188">
        <f t="shared" si="0"/>
        <v>-21921019</v>
      </c>
      <c r="BC70" s="156"/>
      <c r="BD70" s="158">
        <v>0</v>
      </c>
      <c r="BE70" s="156"/>
      <c r="BF70" s="156"/>
      <c r="BG70" s="158">
        <v>0</v>
      </c>
      <c r="BH70" s="156"/>
      <c r="BI70" s="156"/>
      <c r="BJ70" s="156"/>
      <c r="BK70" s="156"/>
      <c r="BL70" s="156"/>
      <c r="BM70" s="156"/>
      <c r="BN70" s="156"/>
      <c r="BO70" s="156"/>
      <c r="BP70" s="158">
        <v>0</v>
      </c>
      <c r="BQ70" s="156"/>
      <c r="BR70" s="158">
        <v>0</v>
      </c>
      <c r="BS70" s="156"/>
      <c r="BT70" s="156"/>
      <c r="BU70" s="156"/>
      <c r="BV70" s="156"/>
      <c r="BW70" s="156"/>
      <c r="BX70" s="156"/>
      <c r="BY70" s="156"/>
      <c r="BZ70" s="156"/>
      <c r="CA70" s="156"/>
      <c r="CB70" s="156"/>
      <c r="CC70" s="156"/>
      <c r="CD70" s="156"/>
      <c r="CE70" s="156"/>
      <c r="CF70" s="156"/>
      <c r="CG70" s="156"/>
      <c r="CH70" s="156"/>
      <c r="CI70" s="156"/>
      <c r="CJ70" s="156"/>
      <c r="CK70" s="156"/>
      <c r="CL70" s="156"/>
      <c r="CM70" s="156"/>
      <c r="CN70" s="156"/>
      <c r="CO70" s="156"/>
      <c r="CP70" s="156"/>
      <c r="CQ70" s="156"/>
      <c r="CR70" s="156"/>
      <c r="CS70" s="156"/>
      <c r="CT70" s="156"/>
      <c r="CU70" s="156"/>
      <c r="CV70" s="188">
        <f t="shared" si="1"/>
        <v>0</v>
      </c>
      <c r="CW70" s="188">
        <f t="shared" si="2"/>
        <v>-21921019</v>
      </c>
    </row>
    <row r="71" spans="1:101" ht="9.6" x14ac:dyDescent="0.3">
      <c r="A71" s="165" t="s">
        <v>3013</v>
      </c>
      <c r="B71" s="165" t="s">
        <v>3785</v>
      </c>
      <c r="C71" s="156"/>
      <c r="D71" s="157">
        <v>198582918</v>
      </c>
      <c r="E71" s="156"/>
      <c r="F71" s="156"/>
      <c r="G71" s="156"/>
      <c r="H71" s="156"/>
      <c r="I71" s="157">
        <v>5234000</v>
      </c>
      <c r="J71" s="157">
        <v>419252472</v>
      </c>
      <c r="K71" s="157">
        <v>84263330</v>
      </c>
      <c r="L71" s="156"/>
      <c r="M71" s="156"/>
      <c r="N71" s="156"/>
      <c r="O71" s="156"/>
      <c r="P71" s="158">
        <v>0</v>
      </c>
      <c r="Q71" s="157">
        <v>910000</v>
      </c>
      <c r="R71" s="156"/>
      <c r="S71" s="156"/>
      <c r="T71" s="156"/>
      <c r="U71" s="156"/>
      <c r="V71" s="156"/>
      <c r="W71" s="156"/>
      <c r="X71" s="157">
        <v>41901513</v>
      </c>
      <c r="Y71" s="156"/>
      <c r="Z71" s="156"/>
      <c r="AA71" s="156"/>
      <c r="AB71" s="157">
        <v>120846021</v>
      </c>
      <c r="AC71" s="156"/>
      <c r="AD71" s="156"/>
      <c r="AE71" s="156"/>
      <c r="AF71" s="156"/>
      <c r="AG71" s="157">
        <v>152825137</v>
      </c>
      <c r="AH71" s="158">
        <v>0</v>
      </c>
      <c r="AI71" s="156"/>
      <c r="AJ71" s="157">
        <v>1940000</v>
      </c>
      <c r="AK71" s="156"/>
      <c r="AL71" s="157">
        <v>422500</v>
      </c>
      <c r="AM71" s="156"/>
      <c r="AN71" s="156"/>
      <c r="AO71" s="156"/>
      <c r="AP71" s="156"/>
      <c r="AQ71" s="156"/>
      <c r="AR71" s="156"/>
      <c r="AS71" s="158">
        <v>0</v>
      </c>
      <c r="AT71" s="156"/>
      <c r="AU71" s="157">
        <v>430000</v>
      </c>
      <c r="AV71" s="157">
        <v>71097044</v>
      </c>
      <c r="AW71" s="156"/>
      <c r="AX71" s="156"/>
      <c r="AY71" s="156"/>
      <c r="AZ71" s="157">
        <v>215591921</v>
      </c>
      <c r="BA71" s="156"/>
      <c r="BB71" s="188">
        <f t="shared" ref="BB71:BB134" si="3">SUM(C71:BA71)</f>
        <v>1313296856</v>
      </c>
      <c r="BC71" s="156"/>
      <c r="BD71" s="158">
        <v>0</v>
      </c>
      <c r="BE71" s="156"/>
      <c r="BF71" s="156"/>
      <c r="BG71" s="158">
        <v>0</v>
      </c>
      <c r="BH71" s="156"/>
      <c r="BI71" s="156"/>
      <c r="BJ71" s="156"/>
      <c r="BK71" s="156"/>
      <c r="BL71" s="156"/>
      <c r="BM71" s="156"/>
      <c r="BN71" s="156"/>
      <c r="BO71" s="156"/>
      <c r="BP71" s="158">
        <v>0</v>
      </c>
      <c r="BQ71" s="156"/>
      <c r="BR71" s="158">
        <v>0</v>
      </c>
      <c r="BS71" s="156"/>
      <c r="BT71" s="156"/>
      <c r="BU71" s="156"/>
      <c r="BV71" s="156"/>
      <c r="BW71" s="156"/>
      <c r="BX71" s="156"/>
      <c r="BY71" s="156"/>
      <c r="BZ71" s="156"/>
      <c r="CA71" s="156"/>
      <c r="CB71" s="156"/>
      <c r="CC71" s="156"/>
      <c r="CD71" s="156"/>
      <c r="CE71" s="156"/>
      <c r="CF71" s="156"/>
      <c r="CG71" s="156"/>
      <c r="CH71" s="156"/>
      <c r="CI71" s="156"/>
      <c r="CJ71" s="156"/>
      <c r="CK71" s="156"/>
      <c r="CL71" s="156"/>
      <c r="CM71" s="156"/>
      <c r="CN71" s="156"/>
      <c r="CO71" s="156"/>
      <c r="CP71" s="156"/>
      <c r="CQ71" s="156"/>
      <c r="CR71" s="156"/>
      <c r="CS71" s="156"/>
      <c r="CT71" s="156"/>
      <c r="CU71" s="156"/>
      <c r="CV71" s="188">
        <f t="shared" ref="CV71:CV134" si="4">SUM(BC71:CU71)</f>
        <v>0</v>
      </c>
      <c r="CW71" s="188">
        <f t="shared" ref="CW71:CW134" si="5">BB71+CV71</f>
        <v>1313296856</v>
      </c>
    </row>
    <row r="72" spans="1:101" ht="19.2" x14ac:dyDescent="0.3">
      <c r="A72" s="165" t="s">
        <v>3014</v>
      </c>
      <c r="B72" s="165" t="s">
        <v>3786</v>
      </c>
      <c r="C72" s="156"/>
      <c r="D72" s="156"/>
      <c r="E72" s="156"/>
      <c r="F72" s="156"/>
      <c r="G72" s="156"/>
      <c r="H72" s="156"/>
      <c r="I72" s="156"/>
      <c r="J72" s="158">
        <v>0</v>
      </c>
      <c r="K72" s="157">
        <v>-600000</v>
      </c>
      <c r="L72" s="156"/>
      <c r="M72" s="156"/>
      <c r="N72" s="156"/>
      <c r="O72" s="156"/>
      <c r="P72" s="158">
        <v>0</v>
      </c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8">
        <v>0</v>
      </c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8">
        <v>0</v>
      </c>
      <c r="AT72" s="156"/>
      <c r="AU72" s="156"/>
      <c r="AV72" s="158">
        <v>0</v>
      </c>
      <c r="AW72" s="156"/>
      <c r="AX72" s="156"/>
      <c r="AY72" s="156"/>
      <c r="AZ72" s="156"/>
      <c r="BA72" s="156"/>
      <c r="BB72" s="188">
        <f t="shared" si="3"/>
        <v>-600000</v>
      </c>
      <c r="BC72" s="156"/>
      <c r="BD72" s="158">
        <v>0</v>
      </c>
      <c r="BE72" s="156"/>
      <c r="BF72" s="156"/>
      <c r="BG72" s="158">
        <v>0</v>
      </c>
      <c r="BH72" s="156"/>
      <c r="BI72" s="156"/>
      <c r="BJ72" s="156"/>
      <c r="BK72" s="156"/>
      <c r="BL72" s="156"/>
      <c r="BM72" s="156"/>
      <c r="BN72" s="156"/>
      <c r="BO72" s="156"/>
      <c r="BP72" s="158">
        <v>0</v>
      </c>
      <c r="BQ72" s="156"/>
      <c r="BR72" s="158">
        <v>0</v>
      </c>
      <c r="BS72" s="156"/>
      <c r="BT72" s="156"/>
      <c r="BU72" s="156"/>
      <c r="BV72" s="156"/>
      <c r="BW72" s="156"/>
      <c r="BX72" s="156"/>
      <c r="BY72" s="156"/>
      <c r="BZ72" s="156"/>
      <c r="CA72" s="156"/>
      <c r="CB72" s="156"/>
      <c r="CC72" s="156"/>
      <c r="CD72" s="156"/>
      <c r="CE72" s="156"/>
      <c r="CF72" s="156"/>
      <c r="CG72" s="156"/>
      <c r="CH72" s="156"/>
      <c r="CI72" s="156"/>
      <c r="CJ72" s="156"/>
      <c r="CK72" s="156"/>
      <c r="CL72" s="156"/>
      <c r="CM72" s="156"/>
      <c r="CN72" s="156"/>
      <c r="CO72" s="156"/>
      <c r="CP72" s="156"/>
      <c r="CQ72" s="156"/>
      <c r="CR72" s="156"/>
      <c r="CS72" s="156"/>
      <c r="CT72" s="156"/>
      <c r="CU72" s="156"/>
      <c r="CV72" s="188">
        <f t="shared" si="4"/>
        <v>0</v>
      </c>
      <c r="CW72" s="188">
        <f t="shared" si="5"/>
        <v>-600000</v>
      </c>
    </row>
    <row r="73" spans="1:101" ht="19.2" x14ac:dyDescent="0.3">
      <c r="A73" s="165" t="s">
        <v>3015</v>
      </c>
      <c r="B73" s="165" t="s">
        <v>3787</v>
      </c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  <c r="AO73" s="156"/>
      <c r="AP73" s="156"/>
      <c r="AQ73" s="156"/>
      <c r="AR73" s="156"/>
      <c r="AS73" s="156"/>
      <c r="AT73" s="156"/>
      <c r="AU73" s="156"/>
      <c r="AV73" s="156"/>
      <c r="AW73" s="156"/>
      <c r="AX73" s="156"/>
      <c r="AY73" s="156"/>
      <c r="AZ73" s="157">
        <v>49712</v>
      </c>
      <c r="BA73" s="156"/>
      <c r="BB73" s="188">
        <f t="shared" si="3"/>
        <v>49712</v>
      </c>
      <c r="BC73" s="156"/>
      <c r="BD73" s="156"/>
      <c r="BE73" s="156"/>
      <c r="BF73" s="156"/>
      <c r="BG73" s="156"/>
      <c r="BH73" s="156"/>
      <c r="BI73" s="156"/>
      <c r="BJ73" s="156"/>
      <c r="BK73" s="156"/>
      <c r="BL73" s="156"/>
      <c r="BM73" s="156"/>
      <c r="BN73" s="156"/>
      <c r="BO73" s="156"/>
      <c r="BP73" s="156"/>
      <c r="BQ73" s="156"/>
      <c r="BR73" s="156"/>
      <c r="BS73" s="156"/>
      <c r="BT73" s="156"/>
      <c r="BU73" s="156"/>
      <c r="BV73" s="156"/>
      <c r="BW73" s="156"/>
      <c r="BX73" s="156"/>
      <c r="BY73" s="156"/>
      <c r="BZ73" s="156"/>
      <c r="CA73" s="156"/>
      <c r="CB73" s="156"/>
      <c r="CC73" s="156"/>
      <c r="CD73" s="156"/>
      <c r="CE73" s="156"/>
      <c r="CF73" s="156"/>
      <c r="CG73" s="156"/>
      <c r="CH73" s="156"/>
      <c r="CI73" s="156"/>
      <c r="CJ73" s="156"/>
      <c r="CK73" s="156"/>
      <c r="CL73" s="156"/>
      <c r="CM73" s="156"/>
      <c r="CN73" s="156"/>
      <c r="CO73" s="156"/>
      <c r="CP73" s="156"/>
      <c r="CQ73" s="156"/>
      <c r="CR73" s="156"/>
      <c r="CS73" s="156"/>
      <c r="CT73" s="156"/>
      <c r="CU73" s="156"/>
      <c r="CV73" s="188">
        <f t="shared" si="4"/>
        <v>0</v>
      </c>
      <c r="CW73" s="188">
        <f t="shared" si="5"/>
        <v>49712</v>
      </c>
    </row>
    <row r="74" spans="1:101" ht="19.2" x14ac:dyDescent="0.3">
      <c r="A74" s="165" t="s">
        <v>3016</v>
      </c>
      <c r="B74" s="165" t="s">
        <v>3788</v>
      </c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6"/>
      <c r="AX74" s="156"/>
      <c r="AY74" s="156"/>
      <c r="AZ74" s="156"/>
      <c r="BA74" s="156"/>
      <c r="BB74" s="188">
        <f t="shared" si="3"/>
        <v>0</v>
      </c>
      <c r="BC74" s="156"/>
      <c r="BD74" s="156"/>
      <c r="BE74" s="156"/>
      <c r="BF74" s="156"/>
      <c r="BG74" s="156"/>
      <c r="BH74" s="156"/>
      <c r="BI74" s="156"/>
      <c r="BJ74" s="156"/>
      <c r="BK74" s="156"/>
      <c r="BL74" s="156"/>
      <c r="BM74" s="156"/>
      <c r="BN74" s="156"/>
      <c r="BO74" s="156"/>
      <c r="BP74" s="156"/>
      <c r="BQ74" s="156"/>
      <c r="BR74" s="156"/>
      <c r="BS74" s="156"/>
      <c r="BT74" s="156"/>
      <c r="BU74" s="156"/>
      <c r="BV74" s="156"/>
      <c r="BW74" s="156"/>
      <c r="BX74" s="156"/>
      <c r="BY74" s="156"/>
      <c r="BZ74" s="156"/>
      <c r="CA74" s="156"/>
      <c r="CB74" s="156"/>
      <c r="CC74" s="156"/>
      <c r="CD74" s="156"/>
      <c r="CE74" s="156"/>
      <c r="CF74" s="156"/>
      <c r="CG74" s="156"/>
      <c r="CH74" s="156"/>
      <c r="CI74" s="156"/>
      <c r="CJ74" s="156"/>
      <c r="CK74" s="156"/>
      <c r="CL74" s="156"/>
      <c r="CM74" s="156"/>
      <c r="CN74" s="156"/>
      <c r="CO74" s="156"/>
      <c r="CP74" s="156"/>
      <c r="CQ74" s="156"/>
      <c r="CR74" s="156"/>
      <c r="CS74" s="156"/>
      <c r="CT74" s="156"/>
      <c r="CU74" s="156"/>
      <c r="CV74" s="188">
        <f t="shared" si="4"/>
        <v>0</v>
      </c>
      <c r="CW74" s="188">
        <f t="shared" si="5"/>
        <v>0</v>
      </c>
    </row>
    <row r="75" spans="1:101" ht="19.2" x14ac:dyDescent="0.3">
      <c r="A75" s="165" t="s">
        <v>3017</v>
      </c>
      <c r="B75" s="165" t="s">
        <v>3789</v>
      </c>
      <c r="C75" s="156"/>
      <c r="D75" s="156"/>
      <c r="E75" s="156"/>
      <c r="F75" s="156"/>
      <c r="G75" s="156"/>
      <c r="H75" s="156"/>
      <c r="I75" s="156"/>
      <c r="J75" s="157">
        <v>12992500</v>
      </c>
      <c r="K75" s="157">
        <v>29070000</v>
      </c>
      <c r="L75" s="156"/>
      <c r="M75" s="156"/>
      <c r="N75" s="156"/>
      <c r="O75" s="156"/>
      <c r="P75" s="158">
        <v>0</v>
      </c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7">
        <v>3880000</v>
      </c>
      <c r="AC75" s="156"/>
      <c r="AD75" s="156"/>
      <c r="AE75" s="156"/>
      <c r="AF75" s="156"/>
      <c r="AG75" s="156"/>
      <c r="AH75" s="158">
        <v>0</v>
      </c>
      <c r="AI75" s="156"/>
      <c r="AJ75" s="156"/>
      <c r="AK75" s="156"/>
      <c r="AL75" s="156"/>
      <c r="AM75" s="156"/>
      <c r="AN75" s="156"/>
      <c r="AO75" s="156"/>
      <c r="AP75" s="156"/>
      <c r="AQ75" s="156"/>
      <c r="AR75" s="156"/>
      <c r="AS75" s="158">
        <v>0</v>
      </c>
      <c r="AT75" s="156"/>
      <c r="AU75" s="156"/>
      <c r="AV75" s="158">
        <v>0</v>
      </c>
      <c r="AW75" s="157">
        <v>655000</v>
      </c>
      <c r="AX75" s="156"/>
      <c r="AY75" s="156"/>
      <c r="AZ75" s="157">
        <v>3967439</v>
      </c>
      <c r="BA75" s="156"/>
      <c r="BB75" s="188">
        <f t="shared" si="3"/>
        <v>50564939</v>
      </c>
      <c r="BC75" s="156"/>
      <c r="BD75" s="158">
        <v>0</v>
      </c>
      <c r="BE75" s="156"/>
      <c r="BF75" s="156"/>
      <c r="BG75" s="158">
        <v>0</v>
      </c>
      <c r="BH75" s="156"/>
      <c r="BI75" s="156"/>
      <c r="BJ75" s="156"/>
      <c r="BK75" s="156"/>
      <c r="BL75" s="156"/>
      <c r="BM75" s="156"/>
      <c r="BN75" s="156"/>
      <c r="BO75" s="156"/>
      <c r="BP75" s="158">
        <v>0</v>
      </c>
      <c r="BQ75" s="156"/>
      <c r="BR75" s="158">
        <v>0</v>
      </c>
      <c r="BS75" s="156"/>
      <c r="BT75" s="156"/>
      <c r="BU75" s="156"/>
      <c r="BV75" s="156"/>
      <c r="BW75" s="156"/>
      <c r="BX75" s="156"/>
      <c r="BY75" s="156"/>
      <c r="BZ75" s="156"/>
      <c r="CA75" s="156"/>
      <c r="CB75" s="156"/>
      <c r="CC75" s="156"/>
      <c r="CD75" s="156"/>
      <c r="CE75" s="156"/>
      <c r="CF75" s="156"/>
      <c r="CG75" s="156"/>
      <c r="CH75" s="156"/>
      <c r="CI75" s="156"/>
      <c r="CJ75" s="156"/>
      <c r="CK75" s="156"/>
      <c r="CL75" s="156"/>
      <c r="CM75" s="156"/>
      <c r="CN75" s="156"/>
      <c r="CO75" s="156"/>
      <c r="CP75" s="156"/>
      <c r="CQ75" s="156"/>
      <c r="CR75" s="156"/>
      <c r="CS75" s="156"/>
      <c r="CT75" s="156"/>
      <c r="CU75" s="156"/>
      <c r="CV75" s="188">
        <f t="shared" si="4"/>
        <v>0</v>
      </c>
      <c r="CW75" s="188">
        <f t="shared" si="5"/>
        <v>50564939</v>
      </c>
    </row>
    <row r="76" spans="1:101" ht="19.2" x14ac:dyDescent="0.3">
      <c r="A76" s="165" t="s">
        <v>3018</v>
      </c>
      <c r="B76" s="165" t="s">
        <v>3790</v>
      </c>
      <c r="C76" s="156"/>
      <c r="D76" s="156"/>
      <c r="E76" s="156"/>
      <c r="F76" s="156"/>
      <c r="G76" s="156"/>
      <c r="H76" s="156"/>
      <c r="I76" s="156"/>
      <c r="J76" s="158">
        <v>0</v>
      </c>
      <c r="K76" s="158">
        <v>0</v>
      </c>
      <c r="L76" s="156"/>
      <c r="M76" s="156"/>
      <c r="N76" s="156"/>
      <c r="O76" s="156"/>
      <c r="P76" s="158">
        <v>0</v>
      </c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  <c r="AG76" s="156"/>
      <c r="AH76" s="158">
        <v>0</v>
      </c>
      <c r="AI76" s="156"/>
      <c r="AJ76" s="156"/>
      <c r="AK76" s="156"/>
      <c r="AL76" s="156"/>
      <c r="AM76" s="156"/>
      <c r="AN76" s="156"/>
      <c r="AO76" s="156"/>
      <c r="AP76" s="156"/>
      <c r="AQ76" s="156"/>
      <c r="AR76" s="156"/>
      <c r="AS76" s="158">
        <v>0</v>
      </c>
      <c r="AT76" s="156"/>
      <c r="AU76" s="156"/>
      <c r="AV76" s="158">
        <v>0</v>
      </c>
      <c r="AW76" s="156"/>
      <c r="AX76" s="156"/>
      <c r="AY76" s="156"/>
      <c r="AZ76" s="156"/>
      <c r="BA76" s="156"/>
      <c r="BB76" s="188">
        <f t="shared" si="3"/>
        <v>0</v>
      </c>
      <c r="BC76" s="156"/>
      <c r="BD76" s="158">
        <v>0</v>
      </c>
      <c r="BE76" s="156"/>
      <c r="BF76" s="156"/>
      <c r="BG76" s="158">
        <v>0</v>
      </c>
      <c r="BH76" s="156"/>
      <c r="BI76" s="156"/>
      <c r="BJ76" s="156"/>
      <c r="BK76" s="156"/>
      <c r="BL76" s="156"/>
      <c r="BM76" s="156"/>
      <c r="BN76" s="156"/>
      <c r="BO76" s="156"/>
      <c r="BP76" s="158">
        <v>0</v>
      </c>
      <c r="BQ76" s="156"/>
      <c r="BR76" s="158">
        <v>0</v>
      </c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88">
        <f t="shared" si="4"/>
        <v>0</v>
      </c>
      <c r="CW76" s="188">
        <f t="shared" si="5"/>
        <v>0</v>
      </c>
    </row>
    <row r="77" spans="1:101" ht="19.2" x14ac:dyDescent="0.3">
      <c r="A77" s="165" t="s">
        <v>3019</v>
      </c>
      <c r="B77" s="165" t="s">
        <v>3791</v>
      </c>
      <c r="C77" s="156"/>
      <c r="D77" s="157">
        <v>5249750</v>
      </c>
      <c r="E77" s="156"/>
      <c r="F77" s="156"/>
      <c r="G77" s="156"/>
      <c r="H77" s="156"/>
      <c r="I77" s="156"/>
      <c r="J77" s="158">
        <v>0</v>
      </c>
      <c r="K77" s="157">
        <v>4075236</v>
      </c>
      <c r="L77" s="156"/>
      <c r="M77" s="156"/>
      <c r="N77" s="156"/>
      <c r="O77" s="156"/>
      <c r="P77" s="158">
        <v>0</v>
      </c>
      <c r="Q77" s="156"/>
      <c r="R77" s="156"/>
      <c r="S77" s="156"/>
      <c r="T77" s="156"/>
      <c r="U77" s="156"/>
      <c r="V77" s="156"/>
      <c r="W77" s="156"/>
      <c r="X77" s="157">
        <v>800000</v>
      </c>
      <c r="Y77" s="156"/>
      <c r="Z77" s="156"/>
      <c r="AA77" s="156"/>
      <c r="AB77" s="156"/>
      <c r="AC77" s="156"/>
      <c r="AD77" s="156"/>
      <c r="AE77" s="156"/>
      <c r="AF77" s="156"/>
      <c r="AG77" s="157">
        <v>24545648</v>
      </c>
      <c r="AH77" s="158">
        <v>0</v>
      </c>
      <c r="AI77" s="156"/>
      <c r="AJ77" s="157">
        <v>325000</v>
      </c>
      <c r="AK77" s="156"/>
      <c r="AL77" s="156"/>
      <c r="AM77" s="156"/>
      <c r="AN77" s="156"/>
      <c r="AO77" s="156"/>
      <c r="AP77" s="156"/>
      <c r="AQ77" s="156"/>
      <c r="AR77" s="156"/>
      <c r="AS77" s="158">
        <v>0</v>
      </c>
      <c r="AT77" s="156"/>
      <c r="AU77" s="156"/>
      <c r="AV77" s="157">
        <v>76000</v>
      </c>
      <c r="AW77" s="156"/>
      <c r="AX77" s="156"/>
      <c r="AY77" s="156"/>
      <c r="AZ77" s="157">
        <v>5415760</v>
      </c>
      <c r="BA77" s="156"/>
      <c r="BB77" s="188">
        <f t="shared" si="3"/>
        <v>40487394</v>
      </c>
      <c r="BC77" s="156"/>
      <c r="BD77" s="158">
        <v>0</v>
      </c>
      <c r="BE77" s="156"/>
      <c r="BF77" s="156"/>
      <c r="BG77" s="158">
        <v>0</v>
      </c>
      <c r="BH77" s="156"/>
      <c r="BI77" s="156"/>
      <c r="BJ77" s="156"/>
      <c r="BK77" s="156"/>
      <c r="BL77" s="156"/>
      <c r="BM77" s="156"/>
      <c r="BN77" s="156"/>
      <c r="BO77" s="156"/>
      <c r="BP77" s="158">
        <v>0</v>
      </c>
      <c r="BQ77" s="156"/>
      <c r="BR77" s="158">
        <v>0</v>
      </c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88">
        <f t="shared" si="4"/>
        <v>0</v>
      </c>
      <c r="CW77" s="188">
        <f t="shared" si="5"/>
        <v>40487394</v>
      </c>
    </row>
    <row r="78" spans="1:101" ht="19.2" x14ac:dyDescent="0.3">
      <c r="A78" s="165" t="s">
        <v>3020</v>
      </c>
      <c r="B78" s="165" t="s">
        <v>3792</v>
      </c>
      <c r="C78" s="156"/>
      <c r="D78" s="156"/>
      <c r="E78" s="156"/>
      <c r="F78" s="156"/>
      <c r="G78" s="156"/>
      <c r="H78" s="156"/>
      <c r="I78" s="156"/>
      <c r="J78" s="158">
        <v>0</v>
      </c>
      <c r="K78" s="158">
        <v>0</v>
      </c>
      <c r="L78" s="156"/>
      <c r="M78" s="156"/>
      <c r="N78" s="156"/>
      <c r="O78" s="156"/>
      <c r="P78" s="158">
        <v>0</v>
      </c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8">
        <v>0</v>
      </c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8">
        <v>0</v>
      </c>
      <c r="AT78" s="156"/>
      <c r="AU78" s="156"/>
      <c r="AV78" s="158">
        <v>0</v>
      </c>
      <c r="AW78" s="156"/>
      <c r="AX78" s="156"/>
      <c r="AY78" s="156"/>
      <c r="AZ78" s="156"/>
      <c r="BA78" s="156"/>
      <c r="BB78" s="188">
        <f t="shared" si="3"/>
        <v>0</v>
      </c>
      <c r="BC78" s="156"/>
      <c r="BD78" s="158">
        <v>0</v>
      </c>
      <c r="BE78" s="156"/>
      <c r="BF78" s="156"/>
      <c r="BG78" s="158">
        <v>0</v>
      </c>
      <c r="BH78" s="156"/>
      <c r="BI78" s="156"/>
      <c r="BJ78" s="156"/>
      <c r="BK78" s="156"/>
      <c r="BL78" s="156"/>
      <c r="BM78" s="156"/>
      <c r="BN78" s="156"/>
      <c r="BO78" s="156"/>
      <c r="BP78" s="158">
        <v>0</v>
      </c>
      <c r="BQ78" s="156"/>
      <c r="BR78" s="158">
        <v>0</v>
      </c>
      <c r="BS78" s="156"/>
      <c r="BT78" s="156"/>
      <c r="BU78" s="156"/>
      <c r="BV78" s="156"/>
      <c r="BW78" s="156"/>
      <c r="BX78" s="156"/>
      <c r="BY78" s="156"/>
      <c r="BZ78" s="156"/>
      <c r="CA78" s="156"/>
      <c r="CB78" s="156"/>
      <c r="CC78" s="156"/>
      <c r="CD78" s="156"/>
      <c r="CE78" s="156"/>
      <c r="CF78" s="156"/>
      <c r="CG78" s="156"/>
      <c r="CH78" s="156"/>
      <c r="CI78" s="156"/>
      <c r="CJ78" s="156"/>
      <c r="CK78" s="156"/>
      <c r="CL78" s="156"/>
      <c r="CM78" s="156"/>
      <c r="CN78" s="156"/>
      <c r="CO78" s="156"/>
      <c r="CP78" s="156"/>
      <c r="CQ78" s="156"/>
      <c r="CR78" s="156"/>
      <c r="CS78" s="156"/>
      <c r="CT78" s="156"/>
      <c r="CU78" s="156"/>
      <c r="CV78" s="188">
        <f t="shared" si="4"/>
        <v>0</v>
      </c>
      <c r="CW78" s="188">
        <f t="shared" si="5"/>
        <v>0</v>
      </c>
    </row>
    <row r="79" spans="1:101" ht="19.2" x14ac:dyDescent="0.3">
      <c r="A79" s="165" t="s">
        <v>3021</v>
      </c>
      <c r="B79" s="165" t="s">
        <v>3793</v>
      </c>
      <c r="C79" s="156"/>
      <c r="D79" s="157">
        <v>22500040</v>
      </c>
      <c r="E79" s="156"/>
      <c r="F79" s="156"/>
      <c r="G79" s="156"/>
      <c r="H79" s="156"/>
      <c r="I79" s="156"/>
      <c r="J79" s="157">
        <v>124824000</v>
      </c>
      <c r="K79" s="157">
        <v>17459000</v>
      </c>
      <c r="L79" s="156"/>
      <c r="M79" s="156"/>
      <c r="N79" s="156"/>
      <c r="O79" s="156"/>
      <c r="P79" s="158">
        <v>0</v>
      </c>
      <c r="Q79" s="156"/>
      <c r="R79" s="156"/>
      <c r="S79" s="156"/>
      <c r="T79" s="156"/>
      <c r="U79" s="156"/>
      <c r="V79" s="156"/>
      <c r="W79" s="156"/>
      <c r="X79" s="157">
        <v>2708200</v>
      </c>
      <c r="Y79" s="156"/>
      <c r="Z79" s="156"/>
      <c r="AA79" s="156"/>
      <c r="AB79" s="157">
        <v>6010000</v>
      </c>
      <c r="AC79" s="156"/>
      <c r="AD79" s="156"/>
      <c r="AE79" s="156"/>
      <c r="AF79" s="156"/>
      <c r="AG79" s="156"/>
      <c r="AH79" s="158">
        <v>0</v>
      </c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8">
        <v>0</v>
      </c>
      <c r="AT79" s="156"/>
      <c r="AU79" s="156"/>
      <c r="AV79" s="157">
        <v>5358700</v>
      </c>
      <c r="AW79" s="156"/>
      <c r="AX79" s="156"/>
      <c r="AY79" s="156"/>
      <c r="AZ79" s="157">
        <v>39260800</v>
      </c>
      <c r="BA79" s="156"/>
      <c r="BB79" s="188">
        <f t="shared" si="3"/>
        <v>218120740</v>
      </c>
      <c r="BC79" s="156"/>
      <c r="BD79" s="158">
        <v>0</v>
      </c>
      <c r="BE79" s="156"/>
      <c r="BF79" s="156"/>
      <c r="BG79" s="158">
        <v>0</v>
      </c>
      <c r="BH79" s="156"/>
      <c r="BI79" s="156"/>
      <c r="BJ79" s="156"/>
      <c r="BK79" s="156"/>
      <c r="BL79" s="156"/>
      <c r="BM79" s="156"/>
      <c r="BN79" s="156"/>
      <c r="BO79" s="156"/>
      <c r="BP79" s="158">
        <v>0</v>
      </c>
      <c r="BQ79" s="156"/>
      <c r="BR79" s="158">
        <v>0</v>
      </c>
      <c r="BS79" s="156"/>
      <c r="BT79" s="156"/>
      <c r="BU79" s="156"/>
      <c r="BV79" s="156"/>
      <c r="BW79" s="156"/>
      <c r="BX79" s="156"/>
      <c r="BY79" s="156"/>
      <c r="BZ79" s="156"/>
      <c r="CA79" s="156"/>
      <c r="CB79" s="156"/>
      <c r="CC79" s="156"/>
      <c r="CD79" s="156"/>
      <c r="CE79" s="156"/>
      <c r="CF79" s="156"/>
      <c r="CG79" s="156"/>
      <c r="CH79" s="156"/>
      <c r="CI79" s="156"/>
      <c r="CJ79" s="156"/>
      <c r="CK79" s="156"/>
      <c r="CL79" s="156"/>
      <c r="CM79" s="156"/>
      <c r="CN79" s="156"/>
      <c r="CO79" s="156"/>
      <c r="CP79" s="156"/>
      <c r="CQ79" s="156"/>
      <c r="CR79" s="156"/>
      <c r="CS79" s="156"/>
      <c r="CT79" s="156"/>
      <c r="CU79" s="156"/>
      <c r="CV79" s="188">
        <f t="shared" si="4"/>
        <v>0</v>
      </c>
      <c r="CW79" s="188">
        <f t="shared" si="5"/>
        <v>218120740</v>
      </c>
    </row>
    <row r="80" spans="1:101" ht="28.8" x14ac:dyDescent="0.3">
      <c r="A80" s="165" t="s">
        <v>3022</v>
      </c>
      <c r="B80" s="165" t="s">
        <v>3794</v>
      </c>
      <c r="C80" s="156"/>
      <c r="D80" s="156"/>
      <c r="E80" s="156"/>
      <c r="F80" s="156"/>
      <c r="G80" s="156"/>
      <c r="H80" s="156"/>
      <c r="I80" s="156"/>
      <c r="J80" s="158">
        <v>0</v>
      </c>
      <c r="K80" s="158">
        <v>0</v>
      </c>
      <c r="L80" s="156"/>
      <c r="M80" s="156"/>
      <c r="N80" s="156"/>
      <c r="O80" s="156"/>
      <c r="P80" s="158">
        <v>0</v>
      </c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8">
        <v>0</v>
      </c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8">
        <v>0</v>
      </c>
      <c r="AT80" s="156"/>
      <c r="AU80" s="156"/>
      <c r="AV80" s="158">
        <v>0</v>
      </c>
      <c r="AW80" s="156"/>
      <c r="AX80" s="156"/>
      <c r="AY80" s="156"/>
      <c r="AZ80" s="156"/>
      <c r="BA80" s="156"/>
      <c r="BB80" s="188">
        <f t="shared" si="3"/>
        <v>0</v>
      </c>
      <c r="BC80" s="156"/>
      <c r="BD80" s="158">
        <v>0</v>
      </c>
      <c r="BE80" s="156"/>
      <c r="BF80" s="156"/>
      <c r="BG80" s="158">
        <v>0</v>
      </c>
      <c r="BH80" s="156"/>
      <c r="BI80" s="156"/>
      <c r="BJ80" s="156"/>
      <c r="BK80" s="156"/>
      <c r="BL80" s="156"/>
      <c r="BM80" s="156"/>
      <c r="BN80" s="156"/>
      <c r="BO80" s="156"/>
      <c r="BP80" s="158">
        <v>0</v>
      </c>
      <c r="BQ80" s="156"/>
      <c r="BR80" s="158">
        <v>0</v>
      </c>
      <c r="BS80" s="156"/>
      <c r="BT80" s="156"/>
      <c r="BU80" s="156"/>
      <c r="BV80" s="156"/>
      <c r="BW80" s="156"/>
      <c r="BX80" s="156"/>
      <c r="BY80" s="156"/>
      <c r="BZ80" s="156"/>
      <c r="CA80" s="156"/>
      <c r="CB80" s="156"/>
      <c r="CC80" s="156"/>
      <c r="CD80" s="156"/>
      <c r="CE80" s="156"/>
      <c r="CF80" s="156"/>
      <c r="CG80" s="156"/>
      <c r="CH80" s="156"/>
      <c r="CI80" s="156"/>
      <c r="CJ80" s="156"/>
      <c r="CK80" s="156"/>
      <c r="CL80" s="156"/>
      <c r="CM80" s="156"/>
      <c r="CN80" s="156"/>
      <c r="CO80" s="156"/>
      <c r="CP80" s="156"/>
      <c r="CQ80" s="156"/>
      <c r="CR80" s="156"/>
      <c r="CS80" s="156"/>
      <c r="CT80" s="156"/>
      <c r="CU80" s="156"/>
      <c r="CV80" s="188">
        <f t="shared" si="4"/>
        <v>0</v>
      </c>
      <c r="CW80" s="188">
        <f t="shared" si="5"/>
        <v>0</v>
      </c>
    </row>
    <row r="81" spans="1:101" ht="28.8" x14ac:dyDescent="0.3">
      <c r="A81" s="165" t="s">
        <v>3023</v>
      </c>
      <c r="B81" s="165" t="s">
        <v>3795</v>
      </c>
      <c r="C81" s="156"/>
      <c r="D81" s="157">
        <v>600000</v>
      </c>
      <c r="E81" s="156"/>
      <c r="F81" s="156"/>
      <c r="G81" s="156"/>
      <c r="H81" s="156"/>
      <c r="I81" s="156"/>
      <c r="J81" s="157">
        <v>5902000</v>
      </c>
      <c r="K81" s="157">
        <v>17224500</v>
      </c>
      <c r="L81" s="156"/>
      <c r="M81" s="156"/>
      <c r="N81" s="156"/>
      <c r="O81" s="156"/>
      <c r="P81" s="158">
        <v>0</v>
      </c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7">
        <v>1200000</v>
      </c>
      <c r="AC81" s="156"/>
      <c r="AD81" s="156"/>
      <c r="AE81" s="156"/>
      <c r="AF81" s="156"/>
      <c r="AG81" s="156"/>
      <c r="AH81" s="158">
        <v>0</v>
      </c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8">
        <v>0</v>
      </c>
      <c r="AT81" s="156"/>
      <c r="AU81" s="156"/>
      <c r="AV81" s="158">
        <v>0</v>
      </c>
      <c r="AW81" s="156"/>
      <c r="AX81" s="156"/>
      <c r="AY81" s="156"/>
      <c r="AZ81" s="157">
        <v>10666350</v>
      </c>
      <c r="BA81" s="156"/>
      <c r="BB81" s="188">
        <f t="shared" si="3"/>
        <v>35592850</v>
      </c>
      <c r="BC81" s="156"/>
      <c r="BD81" s="158">
        <v>0</v>
      </c>
      <c r="BE81" s="156"/>
      <c r="BF81" s="156"/>
      <c r="BG81" s="158">
        <v>0</v>
      </c>
      <c r="BH81" s="156"/>
      <c r="BI81" s="156"/>
      <c r="BJ81" s="156"/>
      <c r="BK81" s="156"/>
      <c r="BL81" s="156"/>
      <c r="BM81" s="156"/>
      <c r="BN81" s="156"/>
      <c r="BO81" s="156"/>
      <c r="BP81" s="158">
        <v>0</v>
      </c>
      <c r="BQ81" s="156"/>
      <c r="BR81" s="158">
        <v>0</v>
      </c>
      <c r="BS81" s="156"/>
      <c r="BT81" s="156"/>
      <c r="BU81" s="156"/>
      <c r="BV81" s="156"/>
      <c r="BW81" s="156"/>
      <c r="BX81" s="156"/>
      <c r="BY81" s="156"/>
      <c r="BZ81" s="156"/>
      <c r="CA81" s="156"/>
      <c r="CB81" s="156"/>
      <c r="CC81" s="156"/>
      <c r="CD81" s="156"/>
      <c r="CE81" s="156"/>
      <c r="CF81" s="156"/>
      <c r="CG81" s="156"/>
      <c r="CH81" s="156"/>
      <c r="CI81" s="156"/>
      <c r="CJ81" s="156"/>
      <c r="CK81" s="156"/>
      <c r="CL81" s="156"/>
      <c r="CM81" s="156"/>
      <c r="CN81" s="156"/>
      <c r="CO81" s="156"/>
      <c r="CP81" s="156"/>
      <c r="CQ81" s="156"/>
      <c r="CR81" s="156"/>
      <c r="CS81" s="156"/>
      <c r="CT81" s="156"/>
      <c r="CU81" s="156"/>
      <c r="CV81" s="188">
        <f t="shared" si="4"/>
        <v>0</v>
      </c>
      <c r="CW81" s="188">
        <f t="shared" si="5"/>
        <v>35592850</v>
      </c>
    </row>
    <row r="82" spans="1:101" ht="28.8" x14ac:dyDescent="0.3">
      <c r="A82" s="165" t="s">
        <v>3024</v>
      </c>
      <c r="B82" s="165" t="s">
        <v>3796</v>
      </c>
      <c r="C82" s="156"/>
      <c r="D82" s="156"/>
      <c r="E82" s="156"/>
      <c r="F82" s="156"/>
      <c r="G82" s="156"/>
      <c r="H82" s="156"/>
      <c r="I82" s="156"/>
      <c r="J82" s="158">
        <v>0</v>
      </c>
      <c r="K82" s="157">
        <v>-1150000</v>
      </c>
      <c r="L82" s="156"/>
      <c r="M82" s="156"/>
      <c r="N82" s="156"/>
      <c r="O82" s="156"/>
      <c r="P82" s="158">
        <v>0</v>
      </c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8">
        <v>0</v>
      </c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8">
        <v>0</v>
      </c>
      <c r="AT82" s="156"/>
      <c r="AU82" s="156"/>
      <c r="AV82" s="158">
        <v>0</v>
      </c>
      <c r="AW82" s="156"/>
      <c r="AX82" s="156"/>
      <c r="AY82" s="156"/>
      <c r="AZ82" s="156"/>
      <c r="BA82" s="156"/>
      <c r="BB82" s="188">
        <f t="shared" si="3"/>
        <v>-1150000</v>
      </c>
      <c r="BC82" s="156"/>
      <c r="BD82" s="158">
        <v>0</v>
      </c>
      <c r="BE82" s="156"/>
      <c r="BF82" s="156"/>
      <c r="BG82" s="158">
        <v>0</v>
      </c>
      <c r="BH82" s="156"/>
      <c r="BI82" s="156"/>
      <c r="BJ82" s="156"/>
      <c r="BK82" s="156"/>
      <c r="BL82" s="156"/>
      <c r="BM82" s="156"/>
      <c r="BN82" s="156"/>
      <c r="BO82" s="156"/>
      <c r="BP82" s="158">
        <v>0</v>
      </c>
      <c r="BQ82" s="156"/>
      <c r="BR82" s="158">
        <v>0</v>
      </c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6"/>
      <c r="CN82" s="156"/>
      <c r="CO82" s="156"/>
      <c r="CP82" s="156"/>
      <c r="CQ82" s="156"/>
      <c r="CR82" s="156"/>
      <c r="CS82" s="156"/>
      <c r="CT82" s="156"/>
      <c r="CU82" s="156"/>
      <c r="CV82" s="188">
        <f t="shared" si="4"/>
        <v>0</v>
      </c>
      <c r="CW82" s="188">
        <f t="shared" si="5"/>
        <v>-1150000</v>
      </c>
    </row>
    <row r="83" spans="1:101" ht="9.6" x14ac:dyDescent="0.3">
      <c r="A83" s="165" t="s">
        <v>3025</v>
      </c>
      <c r="B83" s="165" t="s">
        <v>3797</v>
      </c>
      <c r="C83" s="156"/>
      <c r="D83" s="156"/>
      <c r="E83" s="156"/>
      <c r="F83" s="156"/>
      <c r="G83" s="156"/>
      <c r="H83" s="156"/>
      <c r="I83" s="156"/>
      <c r="J83" s="158">
        <v>0</v>
      </c>
      <c r="K83" s="158">
        <v>0</v>
      </c>
      <c r="L83" s="156"/>
      <c r="M83" s="156"/>
      <c r="N83" s="156"/>
      <c r="O83" s="156"/>
      <c r="P83" s="158">
        <v>0</v>
      </c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8">
        <v>0</v>
      </c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8">
        <v>0</v>
      </c>
      <c r="AT83" s="156"/>
      <c r="AU83" s="156"/>
      <c r="AV83" s="157">
        <v>1320982</v>
      </c>
      <c r="AW83" s="156"/>
      <c r="AX83" s="156"/>
      <c r="AY83" s="156"/>
      <c r="AZ83" s="156"/>
      <c r="BA83" s="156"/>
      <c r="BB83" s="188">
        <f t="shared" si="3"/>
        <v>1320982</v>
      </c>
      <c r="BC83" s="156"/>
      <c r="BD83" s="158">
        <v>0</v>
      </c>
      <c r="BE83" s="156"/>
      <c r="BF83" s="156"/>
      <c r="BG83" s="158">
        <v>0</v>
      </c>
      <c r="BH83" s="156"/>
      <c r="BI83" s="156"/>
      <c r="BJ83" s="156"/>
      <c r="BK83" s="156"/>
      <c r="BL83" s="156"/>
      <c r="BM83" s="156"/>
      <c r="BN83" s="156"/>
      <c r="BO83" s="156"/>
      <c r="BP83" s="158">
        <v>0</v>
      </c>
      <c r="BQ83" s="156"/>
      <c r="BR83" s="158">
        <v>0</v>
      </c>
      <c r="BS83" s="156"/>
      <c r="BT83" s="156"/>
      <c r="BU83" s="156"/>
      <c r="BV83" s="156"/>
      <c r="BW83" s="156"/>
      <c r="BX83" s="156"/>
      <c r="BY83" s="156"/>
      <c r="BZ83" s="156"/>
      <c r="CA83" s="156"/>
      <c r="CB83" s="156"/>
      <c r="CC83" s="156"/>
      <c r="CD83" s="156"/>
      <c r="CE83" s="156"/>
      <c r="CF83" s="156"/>
      <c r="CG83" s="156"/>
      <c r="CH83" s="156"/>
      <c r="CI83" s="156"/>
      <c r="CJ83" s="156"/>
      <c r="CK83" s="156"/>
      <c r="CL83" s="156"/>
      <c r="CM83" s="156"/>
      <c r="CN83" s="156"/>
      <c r="CO83" s="156"/>
      <c r="CP83" s="156"/>
      <c r="CQ83" s="156"/>
      <c r="CR83" s="156"/>
      <c r="CS83" s="156"/>
      <c r="CT83" s="156"/>
      <c r="CU83" s="156"/>
      <c r="CV83" s="188">
        <f t="shared" si="4"/>
        <v>0</v>
      </c>
      <c r="CW83" s="188">
        <f t="shared" si="5"/>
        <v>1320982</v>
      </c>
    </row>
    <row r="84" spans="1:101" ht="19.2" x14ac:dyDescent="0.3">
      <c r="A84" s="165" t="s">
        <v>3026</v>
      </c>
      <c r="B84" s="165" t="s">
        <v>3798</v>
      </c>
      <c r="C84" s="156"/>
      <c r="D84" s="156"/>
      <c r="E84" s="156"/>
      <c r="F84" s="156"/>
      <c r="G84" s="156"/>
      <c r="H84" s="156"/>
      <c r="I84" s="156"/>
      <c r="J84" s="158">
        <v>0</v>
      </c>
      <c r="K84" s="158">
        <v>0</v>
      </c>
      <c r="L84" s="156"/>
      <c r="M84" s="156"/>
      <c r="N84" s="156"/>
      <c r="O84" s="156"/>
      <c r="P84" s="158">
        <v>0</v>
      </c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8">
        <v>0</v>
      </c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8">
        <v>0</v>
      </c>
      <c r="AT84" s="156"/>
      <c r="AU84" s="156"/>
      <c r="AV84" s="158">
        <v>0</v>
      </c>
      <c r="AW84" s="156"/>
      <c r="AX84" s="156"/>
      <c r="AY84" s="156"/>
      <c r="AZ84" s="156"/>
      <c r="BA84" s="156"/>
      <c r="BB84" s="188">
        <f t="shared" si="3"/>
        <v>0</v>
      </c>
      <c r="BC84" s="156"/>
      <c r="BD84" s="158">
        <v>0</v>
      </c>
      <c r="BE84" s="156"/>
      <c r="BF84" s="156"/>
      <c r="BG84" s="158">
        <v>0</v>
      </c>
      <c r="BH84" s="156"/>
      <c r="BI84" s="156"/>
      <c r="BJ84" s="156"/>
      <c r="BK84" s="156"/>
      <c r="BL84" s="156"/>
      <c r="BM84" s="156"/>
      <c r="BN84" s="156"/>
      <c r="BO84" s="156"/>
      <c r="BP84" s="158">
        <v>0</v>
      </c>
      <c r="BQ84" s="156"/>
      <c r="BR84" s="158">
        <v>0</v>
      </c>
      <c r="BS84" s="156"/>
      <c r="BT84" s="156"/>
      <c r="BU84" s="156"/>
      <c r="BV84" s="156"/>
      <c r="BW84" s="156"/>
      <c r="BX84" s="156"/>
      <c r="BY84" s="156"/>
      <c r="BZ84" s="156"/>
      <c r="CA84" s="156"/>
      <c r="CB84" s="156"/>
      <c r="CC84" s="156"/>
      <c r="CD84" s="156"/>
      <c r="CE84" s="156"/>
      <c r="CF84" s="156"/>
      <c r="CG84" s="156"/>
      <c r="CH84" s="156"/>
      <c r="CI84" s="156"/>
      <c r="CJ84" s="156"/>
      <c r="CK84" s="156"/>
      <c r="CL84" s="156"/>
      <c r="CM84" s="156"/>
      <c r="CN84" s="156"/>
      <c r="CO84" s="156"/>
      <c r="CP84" s="156"/>
      <c r="CQ84" s="156"/>
      <c r="CR84" s="156"/>
      <c r="CS84" s="156"/>
      <c r="CT84" s="156"/>
      <c r="CU84" s="156"/>
      <c r="CV84" s="188">
        <f t="shared" si="4"/>
        <v>0</v>
      </c>
      <c r="CW84" s="188">
        <f t="shared" si="5"/>
        <v>0</v>
      </c>
    </row>
    <row r="85" spans="1:101" ht="9.6" x14ac:dyDescent="0.3">
      <c r="A85" s="165" t="s">
        <v>3027</v>
      </c>
      <c r="B85" s="165" t="s">
        <v>3799</v>
      </c>
      <c r="C85" s="156"/>
      <c r="D85" s="156"/>
      <c r="E85" s="156"/>
      <c r="F85" s="156"/>
      <c r="G85" s="156"/>
      <c r="H85" s="156"/>
      <c r="I85" s="156"/>
      <c r="J85" s="158">
        <v>0</v>
      </c>
      <c r="K85" s="157">
        <v>1500000</v>
      </c>
      <c r="L85" s="156"/>
      <c r="M85" s="156"/>
      <c r="N85" s="156"/>
      <c r="O85" s="156"/>
      <c r="P85" s="158">
        <v>0</v>
      </c>
      <c r="Q85" s="156"/>
      <c r="R85" s="156"/>
      <c r="S85" s="156"/>
      <c r="T85" s="156"/>
      <c r="U85" s="156"/>
      <c r="V85" s="156"/>
      <c r="W85" s="156"/>
      <c r="X85" s="157">
        <v>479521</v>
      </c>
      <c r="Y85" s="156"/>
      <c r="Z85" s="156"/>
      <c r="AA85" s="156"/>
      <c r="AB85" s="157">
        <v>300000</v>
      </c>
      <c r="AC85" s="156"/>
      <c r="AD85" s="156"/>
      <c r="AE85" s="156"/>
      <c r="AF85" s="156"/>
      <c r="AG85" s="157">
        <v>137899744</v>
      </c>
      <c r="AH85" s="158">
        <v>0</v>
      </c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8">
        <v>0</v>
      </c>
      <c r="AT85" s="156"/>
      <c r="AU85" s="156"/>
      <c r="AV85" s="157">
        <v>3385000</v>
      </c>
      <c r="AW85" s="156"/>
      <c r="AX85" s="156"/>
      <c r="AY85" s="156"/>
      <c r="AZ85" s="157">
        <v>17752075</v>
      </c>
      <c r="BA85" s="156"/>
      <c r="BB85" s="188">
        <f t="shared" si="3"/>
        <v>161316340</v>
      </c>
      <c r="BC85" s="156"/>
      <c r="BD85" s="158">
        <v>0</v>
      </c>
      <c r="BE85" s="156"/>
      <c r="BF85" s="156"/>
      <c r="BG85" s="158">
        <v>0</v>
      </c>
      <c r="BH85" s="156"/>
      <c r="BI85" s="156"/>
      <c r="BJ85" s="156"/>
      <c r="BK85" s="156"/>
      <c r="BL85" s="156"/>
      <c r="BM85" s="156"/>
      <c r="BN85" s="156"/>
      <c r="BO85" s="156"/>
      <c r="BP85" s="158">
        <v>0</v>
      </c>
      <c r="BQ85" s="156"/>
      <c r="BR85" s="158">
        <v>0</v>
      </c>
      <c r="BS85" s="156"/>
      <c r="BT85" s="156"/>
      <c r="BU85" s="156"/>
      <c r="BV85" s="156"/>
      <c r="BW85" s="156"/>
      <c r="BX85" s="156"/>
      <c r="BY85" s="156"/>
      <c r="BZ85" s="156"/>
      <c r="CA85" s="156"/>
      <c r="CB85" s="156"/>
      <c r="CC85" s="156"/>
      <c r="CD85" s="156"/>
      <c r="CE85" s="156"/>
      <c r="CF85" s="156"/>
      <c r="CG85" s="156"/>
      <c r="CH85" s="156"/>
      <c r="CI85" s="156"/>
      <c r="CJ85" s="156"/>
      <c r="CK85" s="156"/>
      <c r="CL85" s="156"/>
      <c r="CM85" s="156"/>
      <c r="CN85" s="156"/>
      <c r="CO85" s="156"/>
      <c r="CP85" s="156"/>
      <c r="CQ85" s="156"/>
      <c r="CR85" s="156"/>
      <c r="CS85" s="156"/>
      <c r="CT85" s="156"/>
      <c r="CU85" s="156"/>
      <c r="CV85" s="188">
        <f t="shared" si="4"/>
        <v>0</v>
      </c>
      <c r="CW85" s="188">
        <f t="shared" si="5"/>
        <v>161316340</v>
      </c>
    </row>
    <row r="86" spans="1:101" ht="19.2" x14ac:dyDescent="0.3">
      <c r="A86" s="165" t="s">
        <v>3028</v>
      </c>
      <c r="B86" s="165" t="s">
        <v>3800</v>
      </c>
      <c r="C86" s="156"/>
      <c r="D86" s="156"/>
      <c r="E86" s="156"/>
      <c r="F86" s="156"/>
      <c r="G86" s="156"/>
      <c r="H86" s="156"/>
      <c r="I86" s="156"/>
      <c r="J86" s="158">
        <v>0</v>
      </c>
      <c r="K86" s="157">
        <v>-550000</v>
      </c>
      <c r="L86" s="156"/>
      <c r="M86" s="156"/>
      <c r="N86" s="156"/>
      <c r="O86" s="156"/>
      <c r="P86" s="158">
        <v>0</v>
      </c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8">
        <v>0</v>
      </c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8">
        <v>0</v>
      </c>
      <c r="AT86" s="156"/>
      <c r="AU86" s="156"/>
      <c r="AV86" s="158">
        <v>0</v>
      </c>
      <c r="AW86" s="156"/>
      <c r="AX86" s="156"/>
      <c r="AY86" s="156"/>
      <c r="AZ86" s="156"/>
      <c r="BA86" s="156"/>
      <c r="BB86" s="188">
        <f t="shared" si="3"/>
        <v>-550000</v>
      </c>
      <c r="BC86" s="156"/>
      <c r="BD86" s="158">
        <v>0</v>
      </c>
      <c r="BE86" s="156"/>
      <c r="BF86" s="156"/>
      <c r="BG86" s="158">
        <v>0</v>
      </c>
      <c r="BH86" s="156"/>
      <c r="BI86" s="156"/>
      <c r="BJ86" s="156"/>
      <c r="BK86" s="156"/>
      <c r="BL86" s="156"/>
      <c r="BM86" s="156"/>
      <c r="BN86" s="156"/>
      <c r="BO86" s="156"/>
      <c r="BP86" s="158">
        <v>0</v>
      </c>
      <c r="BQ86" s="156"/>
      <c r="BR86" s="158">
        <v>0</v>
      </c>
      <c r="BS86" s="156"/>
      <c r="BT86" s="156"/>
      <c r="BU86" s="156"/>
      <c r="BV86" s="156"/>
      <c r="BW86" s="156"/>
      <c r="BX86" s="156"/>
      <c r="BY86" s="156"/>
      <c r="BZ86" s="156"/>
      <c r="CA86" s="156"/>
      <c r="CB86" s="156"/>
      <c r="CC86" s="156"/>
      <c r="CD86" s="156"/>
      <c r="CE86" s="156"/>
      <c r="CF86" s="156"/>
      <c r="CG86" s="156"/>
      <c r="CH86" s="156"/>
      <c r="CI86" s="156"/>
      <c r="CJ86" s="156"/>
      <c r="CK86" s="156"/>
      <c r="CL86" s="156"/>
      <c r="CM86" s="156"/>
      <c r="CN86" s="156"/>
      <c r="CO86" s="156"/>
      <c r="CP86" s="156"/>
      <c r="CQ86" s="156"/>
      <c r="CR86" s="156"/>
      <c r="CS86" s="156"/>
      <c r="CT86" s="156"/>
      <c r="CU86" s="156"/>
      <c r="CV86" s="188">
        <f t="shared" si="4"/>
        <v>0</v>
      </c>
      <c r="CW86" s="188">
        <f t="shared" si="5"/>
        <v>-550000</v>
      </c>
    </row>
    <row r="87" spans="1:101" ht="9.6" x14ac:dyDescent="0.3">
      <c r="A87" s="165" t="s">
        <v>3029</v>
      </c>
      <c r="B87" s="165" t="s">
        <v>3801</v>
      </c>
      <c r="C87" s="156"/>
      <c r="D87" s="157">
        <v>119902093</v>
      </c>
      <c r="E87" s="157">
        <v>17821994</v>
      </c>
      <c r="F87" s="157">
        <v>435553</v>
      </c>
      <c r="G87" s="156"/>
      <c r="H87" s="156"/>
      <c r="I87" s="157">
        <v>28319170</v>
      </c>
      <c r="J87" s="157">
        <v>361026827</v>
      </c>
      <c r="K87" s="157">
        <v>448765848</v>
      </c>
      <c r="L87" s="157">
        <v>257922</v>
      </c>
      <c r="M87" s="156"/>
      <c r="N87" s="156"/>
      <c r="O87" s="156"/>
      <c r="P87" s="158">
        <v>0</v>
      </c>
      <c r="Q87" s="157">
        <v>39943777</v>
      </c>
      <c r="R87" s="157">
        <v>5585</v>
      </c>
      <c r="S87" s="156"/>
      <c r="T87" s="156"/>
      <c r="U87" s="156"/>
      <c r="V87" s="156"/>
      <c r="W87" s="156"/>
      <c r="X87" s="156"/>
      <c r="Y87" s="156"/>
      <c r="Z87" s="157">
        <v>240000</v>
      </c>
      <c r="AA87" s="157">
        <v>94587817</v>
      </c>
      <c r="AB87" s="157">
        <v>203604394</v>
      </c>
      <c r="AC87" s="156"/>
      <c r="AD87" s="156"/>
      <c r="AE87" s="156"/>
      <c r="AF87" s="156"/>
      <c r="AG87" s="157">
        <v>1117799443</v>
      </c>
      <c r="AH87" s="158">
        <v>0</v>
      </c>
      <c r="AI87" s="156"/>
      <c r="AJ87" s="157">
        <v>48197411</v>
      </c>
      <c r="AK87" s="157">
        <v>8676332</v>
      </c>
      <c r="AL87" s="157">
        <v>32270658</v>
      </c>
      <c r="AM87" s="156"/>
      <c r="AN87" s="156"/>
      <c r="AO87" s="157">
        <v>6367700</v>
      </c>
      <c r="AP87" s="156"/>
      <c r="AQ87" s="157">
        <v>7580489</v>
      </c>
      <c r="AR87" s="157">
        <v>2668702</v>
      </c>
      <c r="AS87" s="157">
        <v>1873012</v>
      </c>
      <c r="AT87" s="156"/>
      <c r="AU87" s="157">
        <v>1883333</v>
      </c>
      <c r="AV87" s="157">
        <v>159747661</v>
      </c>
      <c r="AW87" s="157">
        <v>380140</v>
      </c>
      <c r="AX87" s="156"/>
      <c r="AY87" s="156"/>
      <c r="AZ87" s="157">
        <v>2687816930</v>
      </c>
      <c r="BA87" s="156"/>
      <c r="BB87" s="188">
        <f t="shared" si="3"/>
        <v>5390172791</v>
      </c>
      <c r="BC87" s="156"/>
      <c r="BD87" s="158">
        <v>0</v>
      </c>
      <c r="BE87" s="156"/>
      <c r="BF87" s="156"/>
      <c r="BG87" s="158">
        <v>0</v>
      </c>
      <c r="BH87" s="156"/>
      <c r="BI87" s="156"/>
      <c r="BJ87" s="156"/>
      <c r="BK87" s="156"/>
      <c r="BL87" s="156"/>
      <c r="BM87" s="156"/>
      <c r="BN87" s="156"/>
      <c r="BO87" s="156"/>
      <c r="BP87" s="158">
        <v>0</v>
      </c>
      <c r="BQ87" s="156"/>
      <c r="BR87" s="158">
        <v>0</v>
      </c>
      <c r="BS87" s="156"/>
      <c r="BT87" s="156"/>
      <c r="BU87" s="156"/>
      <c r="BV87" s="156"/>
      <c r="BW87" s="156"/>
      <c r="BX87" s="156"/>
      <c r="BY87" s="156"/>
      <c r="BZ87" s="156"/>
      <c r="CA87" s="156"/>
      <c r="CB87" s="156"/>
      <c r="CC87" s="157">
        <v>993394</v>
      </c>
      <c r="CD87" s="156"/>
      <c r="CE87" s="156"/>
      <c r="CF87" s="156"/>
      <c r="CG87" s="156"/>
      <c r="CH87" s="156"/>
      <c r="CI87" s="156"/>
      <c r="CJ87" s="156"/>
      <c r="CK87" s="156"/>
      <c r="CL87" s="156"/>
      <c r="CM87" s="156"/>
      <c r="CN87" s="156"/>
      <c r="CO87" s="156"/>
      <c r="CP87" s="156"/>
      <c r="CQ87" s="156"/>
      <c r="CR87" s="156"/>
      <c r="CS87" s="156"/>
      <c r="CT87" s="156"/>
      <c r="CU87" s="156"/>
      <c r="CV87" s="188">
        <f t="shared" si="4"/>
        <v>993394</v>
      </c>
      <c r="CW87" s="188">
        <f t="shared" si="5"/>
        <v>5391166185</v>
      </c>
    </row>
    <row r="88" spans="1:101" ht="9.6" x14ac:dyDescent="0.3">
      <c r="A88" s="165" t="s">
        <v>3030</v>
      </c>
      <c r="B88" s="165" t="s">
        <v>3802</v>
      </c>
      <c r="C88" s="156"/>
      <c r="D88" s="157">
        <v>119889770</v>
      </c>
      <c r="E88" s="157">
        <v>17821994</v>
      </c>
      <c r="F88" s="157">
        <v>205553</v>
      </c>
      <c r="G88" s="156"/>
      <c r="H88" s="156"/>
      <c r="I88" s="157">
        <v>28319170</v>
      </c>
      <c r="J88" s="157">
        <v>356622039</v>
      </c>
      <c r="K88" s="157">
        <v>439593222</v>
      </c>
      <c r="L88" s="157">
        <v>257922</v>
      </c>
      <c r="M88" s="156"/>
      <c r="N88" s="156"/>
      <c r="O88" s="156"/>
      <c r="P88" s="158">
        <v>0</v>
      </c>
      <c r="Q88" s="157">
        <v>39943777</v>
      </c>
      <c r="R88" s="157">
        <v>5585</v>
      </c>
      <c r="S88" s="156"/>
      <c r="T88" s="156"/>
      <c r="U88" s="156"/>
      <c r="V88" s="156"/>
      <c r="W88" s="156"/>
      <c r="X88" s="156"/>
      <c r="Y88" s="156"/>
      <c r="Z88" s="157">
        <v>240000</v>
      </c>
      <c r="AA88" s="157">
        <v>81521054</v>
      </c>
      <c r="AB88" s="157">
        <v>224826953</v>
      </c>
      <c r="AC88" s="156"/>
      <c r="AD88" s="156"/>
      <c r="AE88" s="156"/>
      <c r="AF88" s="156"/>
      <c r="AG88" s="157">
        <v>1014595808</v>
      </c>
      <c r="AH88" s="158">
        <v>0</v>
      </c>
      <c r="AI88" s="156"/>
      <c r="AJ88" s="157">
        <v>39624620</v>
      </c>
      <c r="AK88" s="157">
        <v>7669630</v>
      </c>
      <c r="AL88" s="157">
        <v>32270658</v>
      </c>
      <c r="AM88" s="156"/>
      <c r="AN88" s="156"/>
      <c r="AO88" s="156"/>
      <c r="AP88" s="156"/>
      <c r="AQ88" s="157">
        <v>7580489</v>
      </c>
      <c r="AR88" s="157">
        <v>2668702</v>
      </c>
      <c r="AS88" s="157">
        <v>1873012</v>
      </c>
      <c r="AT88" s="156"/>
      <c r="AU88" s="157">
        <v>1883333</v>
      </c>
      <c r="AV88" s="157">
        <v>143987547</v>
      </c>
      <c r="AW88" s="157">
        <v>380140</v>
      </c>
      <c r="AX88" s="156"/>
      <c r="AY88" s="156"/>
      <c r="AZ88" s="157">
        <v>1895940258</v>
      </c>
      <c r="BA88" s="156"/>
      <c r="BB88" s="188">
        <f t="shared" si="3"/>
        <v>4457721236</v>
      </c>
      <c r="BC88" s="156"/>
      <c r="BD88" s="158">
        <v>0</v>
      </c>
      <c r="BE88" s="156"/>
      <c r="BF88" s="156"/>
      <c r="BG88" s="158">
        <v>0</v>
      </c>
      <c r="BH88" s="156"/>
      <c r="BI88" s="156"/>
      <c r="BJ88" s="156"/>
      <c r="BK88" s="156"/>
      <c r="BL88" s="156"/>
      <c r="BM88" s="156"/>
      <c r="BN88" s="156"/>
      <c r="BO88" s="156"/>
      <c r="BP88" s="158">
        <v>0</v>
      </c>
      <c r="BQ88" s="156"/>
      <c r="BR88" s="158">
        <v>0</v>
      </c>
      <c r="BS88" s="156"/>
      <c r="BT88" s="156"/>
      <c r="BU88" s="156"/>
      <c r="BV88" s="156"/>
      <c r="BW88" s="156"/>
      <c r="BX88" s="156"/>
      <c r="BY88" s="156"/>
      <c r="BZ88" s="156"/>
      <c r="CA88" s="156"/>
      <c r="CB88" s="156"/>
      <c r="CC88" s="157">
        <v>993394</v>
      </c>
      <c r="CD88" s="156"/>
      <c r="CE88" s="156"/>
      <c r="CF88" s="156"/>
      <c r="CG88" s="156"/>
      <c r="CH88" s="156"/>
      <c r="CI88" s="156"/>
      <c r="CJ88" s="156"/>
      <c r="CK88" s="156"/>
      <c r="CL88" s="156"/>
      <c r="CM88" s="156"/>
      <c r="CN88" s="156"/>
      <c r="CO88" s="156"/>
      <c r="CP88" s="156"/>
      <c r="CQ88" s="156"/>
      <c r="CR88" s="156"/>
      <c r="CS88" s="156"/>
      <c r="CT88" s="156"/>
      <c r="CU88" s="156"/>
      <c r="CV88" s="188">
        <f t="shared" si="4"/>
        <v>993394</v>
      </c>
      <c r="CW88" s="188">
        <f t="shared" si="5"/>
        <v>4458714630</v>
      </c>
    </row>
    <row r="89" spans="1:101" ht="9.6" x14ac:dyDescent="0.3">
      <c r="A89" s="165" t="s">
        <v>2989</v>
      </c>
      <c r="B89" s="165" t="s">
        <v>3757</v>
      </c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6"/>
      <c r="AY89" s="156"/>
      <c r="AZ89" s="156"/>
      <c r="BA89" s="156"/>
      <c r="BB89" s="188">
        <f t="shared" si="3"/>
        <v>0</v>
      </c>
      <c r="BC89" s="156"/>
      <c r="BD89" s="156"/>
      <c r="BE89" s="156"/>
      <c r="BF89" s="156"/>
      <c r="BG89" s="156"/>
      <c r="BH89" s="156"/>
      <c r="BI89" s="156"/>
      <c r="BJ89" s="156"/>
      <c r="BK89" s="156"/>
      <c r="BL89" s="156"/>
      <c r="BM89" s="156"/>
      <c r="BN89" s="156"/>
      <c r="BO89" s="156"/>
      <c r="BP89" s="156"/>
      <c r="BQ89" s="156"/>
      <c r="BR89" s="156"/>
      <c r="BS89" s="156"/>
      <c r="BT89" s="156"/>
      <c r="BU89" s="156"/>
      <c r="BV89" s="156"/>
      <c r="BW89" s="156"/>
      <c r="BX89" s="156"/>
      <c r="BY89" s="156"/>
      <c r="BZ89" s="156"/>
      <c r="CA89" s="156"/>
      <c r="CB89" s="156"/>
      <c r="CC89" s="156"/>
      <c r="CD89" s="156"/>
      <c r="CE89" s="156"/>
      <c r="CF89" s="156"/>
      <c r="CG89" s="156"/>
      <c r="CH89" s="156"/>
      <c r="CI89" s="156"/>
      <c r="CJ89" s="156"/>
      <c r="CK89" s="156"/>
      <c r="CL89" s="156"/>
      <c r="CM89" s="156"/>
      <c r="CN89" s="156"/>
      <c r="CO89" s="156"/>
      <c r="CP89" s="156"/>
      <c r="CQ89" s="156"/>
      <c r="CR89" s="156"/>
      <c r="CS89" s="156"/>
      <c r="CT89" s="156"/>
      <c r="CU89" s="156"/>
      <c r="CV89" s="188">
        <f t="shared" si="4"/>
        <v>0</v>
      </c>
      <c r="CW89" s="188">
        <f t="shared" si="5"/>
        <v>0</v>
      </c>
    </row>
    <row r="90" spans="1:101" ht="9.6" x14ac:dyDescent="0.3">
      <c r="A90" s="165" t="s">
        <v>2985</v>
      </c>
      <c r="B90" s="165" t="s">
        <v>3758</v>
      </c>
      <c r="C90" s="156"/>
      <c r="D90" s="157">
        <v>116583738</v>
      </c>
      <c r="E90" s="157">
        <v>17821994</v>
      </c>
      <c r="F90" s="157">
        <v>201553</v>
      </c>
      <c r="G90" s="156"/>
      <c r="H90" s="156"/>
      <c r="I90" s="157">
        <v>28319170</v>
      </c>
      <c r="J90" s="157">
        <v>355936914</v>
      </c>
      <c r="K90" s="157">
        <v>434642958</v>
      </c>
      <c r="L90" s="157">
        <v>248270</v>
      </c>
      <c r="M90" s="156"/>
      <c r="N90" s="156"/>
      <c r="O90" s="156"/>
      <c r="P90" s="158">
        <v>0</v>
      </c>
      <c r="Q90" s="157">
        <v>39943777</v>
      </c>
      <c r="R90" s="156"/>
      <c r="S90" s="156"/>
      <c r="T90" s="156"/>
      <c r="U90" s="156"/>
      <c r="V90" s="156"/>
      <c r="W90" s="156"/>
      <c r="X90" s="156"/>
      <c r="Y90" s="156"/>
      <c r="Z90" s="156"/>
      <c r="AA90" s="157">
        <v>81420524</v>
      </c>
      <c r="AB90" s="157">
        <v>220966915</v>
      </c>
      <c r="AC90" s="156"/>
      <c r="AD90" s="156"/>
      <c r="AE90" s="156"/>
      <c r="AF90" s="156"/>
      <c r="AG90" s="157">
        <v>1003522830</v>
      </c>
      <c r="AH90" s="156"/>
      <c r="AI90" s="156"/>
      <c r="AJ90" s="157">
        <v>39624620</v>
      </c>
      <c r="AK90" s="157">
        <v>7669630</v>
      </c>
      <c r="AL90" s="157">
        <v>32270658</v>
      </c>
      <c r="AM90" s="156"/>
      <c r="AN90" s="156"/>
      <c r="AO90" s="156"/>
      <c r="AP90" s="156"/>
      <c r="AQ90" s="157">
        <v>7580489</v>
      </c>
      <c r="AR90" s="157">
        <v>2668702</v>
      </c>
      <c r="AS90" s="157">
        <v>1873012</v>
      </c>
      <c r="AT90" s="156"/>
      <c r="AU90" s="157">
        <v>1883333</v>
      </c>
      <c r="AV90" s="157">
        <v>143054847</v>
      </c>
      <c r="AW90" s="157">
        <v>380140</v>
      </c>
      <c r="AX90" s="156"/>
      <c r="AY90" s="156"/>
      <c r="AZ90" s="157">
        <v>1889760445</v>
      </c>
      <c r="BA90" s="156"/>
      <c r="BB90" s="188">
        <f t="shared" si="3"/>
        <v>4426374519</v>
      </c>
      <c r="BC90" s="156"/>
      <c r="BD90" s="158">
        <v>0</v>
      </c>
      <c r="BE90" s="156"/>
      <c r="BF90" s="156"/>
      <c r="BG90" s="158">
        <v>0</v>
      </c>
      <c r="BH90" s="156"/>
      <c r="BI90" s="156"/>
      <c r="BJ90" s="156"/>
      <c r="BK90" s="156"/>
      <c r="BL90" s="156"/>
      <c r="BM90" s="156"/>
      <c r="BN90" s="156"/>
      <c r="BO90" s="156"/>
      <c r="BP90" s="158">
        <v>0</v>
      </c>
      <c r="BQ90" s="156"/>
      <c r="BR90" s="158">
        <v>0</v>
      </c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7">
        <v>993394</v>
      </c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88">
        <f t="shared" si="4"/>
        <v>993394</v>
      </c>
      <c r="CW90" s="188">
        <f t="shared" si="5"/>
        <v>4427367913</v>
      </c>
    </row>
    <row r="91" spans="1:101" ht="9.6" x14ac:dyDescent="0.3">
      <c r="A91" s="165" t="s">
        <v>2986</v>
      </c>
      <c r="B91" s="165" t="s">
        <v>3759</v>
      </c>
      <c r="C91" s="156"/>
      <c r="D91" s="157">
        <v>3306032</v>
      </c>
      <c r="E91" s="156"/>
      <c r="F91" s="157">
        <v>4000</v>
      </c>
      <c r="G91" s="156"/>
      <c r="H91" s="156"/>
      <c r="I91" s="156"/>
      <c r="J91" s="157">
        <v>685125</v>
      </c>
      <c r="K91" s="157">
        <v>4950264</v>
      </c>
      <c r="L91" s="157">
        <v>9652</v>
      </c>
      <c r="M91" s="156"/>
      <c r="N91" s="156"/>
      <c r="O91" s="156"/>
      <c r="P91" s="158">
        <v>0</v>
      </c>
      <c r="Q91" s="156"/>
      <c r="R91" s="157">
        <v>5585</v>
      </c>
      <c r="S91" s="156"/>
      <c r="T91" s="156"/>
      <c r="U91" s="156"/>
      <c r="V91" s="156"/>
      <c r="W91" s="156"/>
      <c r="X91" s="156"/>
      <c r="Y91" s="156"/>
      <c r="Z91" s="157">
        <v>240000</v>
      </c>
      <c r="AA91" s="157">
        <v>100530</v>
      </c>
      <c r="AB91" s="157">
        <v>3860038</v>
      </c>
      <c r="AC91" s="156"/>
      <c r="AD91" s="156"/>
      <c r="AE91" s="156"/>
      <c r="AF91" s="156"/>
      <c r="AG91" s="157">
        <v>11072978</v>
      </c>
      <c r="AH91" s="156"/>
      <c r="AI91" s="156"/>
      <c r="AJ91" s="156"/>
      <c r="AK91" s="156"/>
      <c r="AL91" s="158">
        <v>0</v>
      </c>
      <c r="AM91" s="156"/>
      <c r="AN91" s="156"/>
      <c r="AO91" s="156"/>
      <c r="AP91" s="156"/>
      <c r="AQ91" s="156"/>
      <c r="AR91" s="156"/>
      <c r="AS91" s="158">
        <v>0</v>
      </c>
      <c r="AT91" s="156"/>
      <c r="AU91" s="156"/>
      <c r="AV91" s="157">
        <v>932700</v>
      </c>
      <c r="AW91" s="156"/>
      <c r="AX91" s="156"/>
      <c r="AY91" s="156"/>
      <c r="AZ91" s="157">
        <v>6179813</v>
      </c>
      <c r="BA91" s="156"/>
      <c r="BB91" s="188">
        <f t="shared" si="3"/>
        <v>31346717</v>
      </c>
      <c r="BC91" s="156"/>
      <c r="BD91" s="158">
        <v>0</v>
      </c>
      <c r="BE91" s="156"/>
      <c r="BF91" s="156"/>
      <c r="BG91" s="158">
        <v>0</v>
      </c>
      <c r="BH91" s="156"/>
      <c r="BI91" s="156"/>
      <c r="BJ91" s="156"/>
      <c r="BK91" s="156"/>
      <c r="BL91" s="156"/>
      <c r="BM91" s="156"/>
      <c r="BN91" s="156"/>
      <c r="BO91" s="156"/>
      <c r="BP91" s="158">
        <v>0</v>
      </c>
      <c r="BQ91" s="156"/>
      <c r="BR91" s="158">
        <v>0</v>
      </c>
      <c r="BS91" s="156"/>
      <c r="BT91" s="156"/>
      <c r="BU91" s="156"/>
      <c r="BV91" s="156"/>
      <c r="BW91" s="156"/>
      <c r="BX91" s="156"/>
      <c r="BY91" s="156"/>
      <c r="BZ91" s="156"/>
      <c r="CA91" s="156"/>
      <c r="CB91" s="156"/>
      <c r="CC91" s="158">
        <v>0</v>
      </c>
      <c r="CD91" s="156"/>
      <c r="CE91" s="156"/>
      <c r="CF91" s="156"/>
      <c r="CG91" s="156"/>
      <c r="CH91" s="156"/>
      <c r="CI91" s="156"/>
      <c r="CJ91" s="156"/>
      <c r="CK91" s="156"/>
      <c r="CL91" s="156"/>
      <c r="CM91" s="156"/>
      <c r="CN91" s="156"/>
      <c r="CO91" s="156"/>
      <c r="CP91" s="156"/>
      <c r="CQ91" s="156"/>
      <c r="CR91" s="156"/>
      <c r="CS91" s="156"/>
      <c r="CT91" s="156"/>
      <c r="CU91" s="156"/>
      <c r="CV91" s="188">
        <f t="shared" si="4"/>
        <v>0</v>
      </c>
      <c r="CW91" s="188">
        <f t="shared" si="5"/>
        <v>31346717</v>
      </c>
    </row>
    <row r="92" spans="1:101" ht="19.2" x14ac:dyDescent="0.3">
      <c r="A92" s="165" t="s">
        <v>3031</v>
      </c>
      <c r="B92" s="165" t="s">
        <v>3803</v>
      </c>
      <c r="C92" s="156"/>
      <c r="D92" s="156"/>
      <c r="E92" s="156"/>
      <c r="F92" s="156"/>
      <c r="G92" s="156"/>
      <c r="H92" s="156"/>
      <c r="I92" s="156"/>
      <c r="J92" s="158">
        <v>0</v>
      </c>
      <c r="K92" s="158">
        <v>0</v>
      </c>
      <c r="L92" s="156"/>
      <c r="M92" s="156"/>
      <c r="N92" s="156"/>
      <c r="O92" s="156"/>
      <c r="P92" s="158">
        <v>0</v>
      </c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7">
        <v>-4752277</v>
      </c>
      <c r="AB92" s="157">
        <v>-27609986</v>
      </c>
      <c r="AC92" s="156"/>
      <c r="AD92" s="156"/>
      <c r="AE92" s="156"/>
      <c r="AF92" s="156"/>
      <c r="AG92" s="156"/>
      <c r="AH92" s="158">
        <v>0</v>
      </c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8">
        <v>0</v>
      </c>
      <c r="AT92" s="156"/>
      <c r="AU92" s="156"/>
      <c r="AV92" s="158">
        <v>0</v>
      </c>
      <c r="AW92" s="156"/>
      <c r="AX92" s="156"/>
      <c r="AY92" s="156"/>
      <c r="AZ92" s="156"/>
      <c r="BA92" s="156"/>
      <c r="BB92" s="188">
        <f t="shared" si="3"/>
        <v>-32362263</v>
      </c>
      <c r="BC92" s="156"/>
      <c r="BD92" s="158">
        <v>0</v>
      </c>
      <c r="BE92" s="156"/>
      <c r="BF92" s="156"/>
      <c r="BG92" s="158">
        <v>0</v>
      </c>
      <c r="BH92" s="156"/>
      <c r="BI92" s="156"/>
      <c r="BJ92" s="156"/>
      <c r="BK92" s="156"/>
      <c r="BL92" s="156"/>
      <c r="BM92" s="156"/>
      <c r="BN92" s="156"/>
      <c r="BO92" s="156"/>
      <c r="BP92" s="158">
        <v>0</v>
      </c>
      <c r="BQ92" s="156"/>
      <c r="BR92" s="158">
        <v>0</v>
      </c>
      <c r="BS92" s="156"/>
      <c r="BT92" s="156"/>
      <c r="BU92" s="156"/>
      <c r="BV92" s="156"/>
      <c r="BW92" s="156"/>
      <c r="BX92" s="156"/>
      <c r="BY92" s="156"/>
      <c r="BZ92" s="156"/>
      <c r="CA92" s="156"/>
      <c r="CB92" s="156"/>
      <c r="CC92" s="156"/>
      <c r="CD92" s="156"/>
      <c r="CE92" s="156"/>
      <c r="CF92" s="156"/>
      <c r="CG92" s="156"/>
      <c r="CH92" s="156"/>
      <c r="CI92" s="156"/>
      <c r="CJ92" s="156"/>
      <c r="CK92" s="156"/>
      <c r="CL92" s="156"/>
      <c r="CM92" s="156"/>
      <c r="CN92" s="156"/>
      <c r="CO92" s="156"/>
      <c r="CP92" s="156"/>
      <c r="CQ92" s="156"/>
      <c r="CR92" s="156"/>
      <c r="CS92" s="156"/>
      <c r="CT92" s="156"/>
      <c r="CU92" s="156"/>
      <c r="CV92" s="188">
        <f t="shared" si="4"/>
        <v>0</v>
      </c>
      <c r="CW92" s="188">
        <f t="shared" si="5"/>
        <v>-32362263</v>
      </c>
    </row>
    <row r="93" spans="1:101" ht="9.6" x14ac:dyDescent="0.3">
      <c r="A93" s="165" t="s">
        <v>3032</v>
      </c>
      <c r="B93" s="165" t="s">
        <v>3804</v>
      </c>
      <c r="C93" s="156"/>
      <c r="D93" s="156"/>
      <c r="E93" s="156"/>
      <c r="F93" s="156"/>
      <c r="G93" s="156"/>
      <c r="H93" s="156"/>
      <c r="I93" s="156"/>
      <c r="J93" s="158">
        <v>0</v>
      </c>
      <c r="K93" s="157">
        <v>9172626</v>
      </c>
      <c r="L93" s="156"/>
      <c r="M93" s="156"/>
      <c r="N93" s="156"/>
      <c r="O93" s="156"/>
      <c r="P93" s="158">
        <v>0</v>
      </c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7">
        <v>7925746</v>
      </c>
      <c r="AC93" s="156"/>
      <c r="AD93" s="156"/>
      <c r="AE93" s="156"/>
      <c r="AF93" s="156"/>
      <c r="AG93" s="156"/>
      <c r="AH93" s="158">
        <v>0</v>
      </c>
      <c r="AI93" s="156"/>
      <c r="AJ93" s="156"/>
      <c r="AK93" s="156"/>
      <c r="AL93" s="156"/>
      <c r="AM93" s="156"/>
      <c r="AN93" s="156"/>
      <c r="AO93" s="156"/>
      <c r="AP93" s="156"/>
      <c r="AQ93" s="156"/>
      <c r="AR93" s="156"/>
      <c r="AS93" s="158">
        <v>0</v>
      </c>
      <c r="AT93" s="156"/>
      <c r="AU93" s="156"/>
      <c r="AV93" s="157">
        <v>15760114</v>
      </c>
      <c r="AW93" s="156"/>
      <c r="AX93" s="156"/>
      <c r="AY93" s="156"/>
      <c r="AZ93" s="157">
        <v>724103330</v>
      </c>
      <c r="BA93" s="156"/>
      <c r="BB93" s="188">
        <f t="shared" si="3"/>
        <v>756961816</v>
      </c>
      <c r="BC93" s="156"/>
      <c r="BD93" s="158">
        <v>0</v>
      </c>
      <c r="BE93" s="156"/>
      <c r="BF93" s="156"/>
      <c r="BG93" s="158">
        <v>0</v>
      </c>
      <c r="BH93" s="156"/>
      <c r="BI93" s="156"/>
      <c r="BJ93" s="156"/>
      <c r="BK93" s="156"/>
      <c r="BL93" s="156"/>
      <c r="BM93" s="156"/>
      <c r="BN93" s="156"/>
      <c r="BO93" s="156"/>
      <c r="BP93" s="158">
        <v>0</v>
      </c>
      <c r="BQ93" s="156"/>
      <c r="BR93" s="158">
        <v>0</v>
      </c>
      <c r="BS93" s="156"/>
      <c r="BT93" s="156"/>
      <c r="BU93" s="156"/>
      <c r="BV93" s="156"/>
      <c r="BW93" s="156"/>
      <c r="BX93" s="156"/>
      <c r="BY93" s="156"/>
      <c r="BZ93" s="156"/>
      <c r="CA93" s="156"/>
      <c r="CB93" s="156"/>
      <c r="CC93" s="156"/>
      <c r="CD93" s="156"/>
      <c r="CE93" s="156"/>
      <c r="CF93" s="156"/>
      <c r="CG93" s="156"/>
      <c r="CH93" s="156"/>
      <c r="CI93" s="156"/>
      <c r="CJ93" s="156"/>
      <c r="CK93" s="156"/>
      <c r="CL93" s="156"/>
      <c r="CM93" s="156"/>
      <c r="CN93" s="156"/>
      <c r="CO93" s="156"/>
      <c r="CP93" s="156"/>
      <c r="CQ93" s="156"/>
      <c r="CR93" s="156"/>
      <c r="CS93" s="156"/>
      <c r="CT93" s="156"/>
      <c r="CU93" s="156"/>
      <c r="CV93" s="188">
        <f t="shared" si="4"/>
        <v>0</v>
      </c>
      <c r="CW93" s="188">
        <f t="shared" si="5"/>
        <v>756961816</v>
      </c>
    </row>
    <row r="94" spans="1:101" ht="9.6" x14ac:dyDescent="0.3">
      <c r="A94" s="165" t="s">
        <v>2989</v>
      </c>
      <c r="B94" s="165" t="s">
        <v>3757</v>
      </c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88">
        <f t="shared" si="3"/>
        <v>0</v>
      </c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6"/>
      <c r="BU94" s="156"/>
      <c r="BV94" s="156"/>
      <c r="BW94" s="156"/>
      <c r="BX94" s="156"/>
      <c r="BY94" s="156"/>
      <c r="BZ94" s="156"/>
      <c r="CA94" s="156"/>
      <c r="CB94" s="156"/>
      <c r="CC94" s="156"/>
      <c r="CD94" s="156"/>
      <c r="CE94" s="156"/>
      <c r="CF94" s="156"/>
      <c r="CG94" s="156"/>
      <c r="CH94" s="156"/>
      <c r="CI94" s="156"/>
      <c r="CJ94" s="156"/>
      <c r="CK94" s="156"/>
      <c r="CL94" s="156"/>
      <c r="CM94" s="156"/>
      <c r="CN94" s="156"/>
      <c r="CO94" s="156"/>
      <c r="CP94" s="156"/>
      <c r="CQ94" s="156"/>
      <c r="CR94" s="156"/>
      <c r="CS94" s="156"/>
      <c r="CT94" s="156"/>
      <c r="CU94" s="156"/>
      <c r="CV94" s="188">
        <f t="shared" si="4"/>
        <v>0</v>
      </c>
      <c r="CW94" s="188">
        <f t="shared" si="5"/>
        <v>0</v>
      </c>
    </row>
    <row r="95" spans="1:101" ht="9.6" x14ac:dyDescent="0.3">
      <c r="A95" s="165" t="s">
        <v>2985</v>
      </c>
      <c r="B95" s="165" t="s">
        <v>3758</v>
      </c>
      <c r="C95" s="156"/>
      <c r="D95" s="156"/>
      <c r="E95" s="156"/>
      <c r="F95" s="156"/>
      <c r="G95" s="156"/>
      <c r="H95" s="156"/>
      <c r="I95" s="156"/>
      <c r="J95" s="158">
        <v>0</v>
      </c>
      <c r="K95" s="157">
        <v>9172626</v>
      </c>
      <c r="L95" s="156"/>
      <c r="M95" s="156"/>
      <c r="N95" s="156"/>
      <c r="O95" s="156"/>
      <c r="P95" s="158">
        <v>0</v>
      </c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7">
        <v>7925746</v>
      </c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  <c r="AR95" s="156"/>
      <c r="AS95" s="158">
        <v>0</v>
      </c>
      <c r="AT95" s="156"/>
      <c r="AU95" s="156"/>
      <c r="AV95" s="157">
        <v>15760114</v>
      </c>
      <c r="AW95" s="156"/>
      <c r="AX95" s="156"/>
      <c r="AY95" s="156"/>
      <c r="AZ95" s="157">
        <v>724103330</v>
      </c>
      <c r="BA95" s="156"/>
      <c r="BB95" s="188">
        <f t="shared" si="3"/>
        <v>756961816</v>
      </c>
      <c r="BC95" s="156"/>
      <c r="BD95" s="158">
        <v>0</v>
      </c>
      <c r="BE95" s="156"/>
      <c r="BF95" s="156"/>
      <c r="BG95" s="158">
        <v>0</v>
      </c>
      <c r="BH95" s="156"/>
      <c r="BI95" s="156"/>
      <c r="BJ95" s="156"/>
      <c r="BK95" s="156"/>
      <c r="BL95" s="156"/>
      <c r="BM95" s="156"/>
      <c r="BN95" s="156"/>
      <c r="BO95" s="156"/>
      <c r="BP95" s="158">
        <v>0</v>
      </c>
      <c r="BQ95" s="156"/>
      <c r="BR95" s="158">
        <v>0</v>
      </c>
      <c r="BS95" s="156"/>
      <c r="BT95" s="156"/>
      <c r="BU95" s="156"/>
      <c r="BV95" s="156"/>
      <c r="BW95" s="156"/>
      <c r="BX95" s="156"/>
      <c r="BY95" s="156"/>
      <c r="BZ95" s="156"/>
      <c r="CA95" s="156"/>
      <c r="CB95" s="156"/>
      <c r="CC95" s="156"/>
      <c r="CD95" s="156"/>
      <c r="CE95" s="156"/>
      <c r="CF95" s="156"/>
      <c r="CG95" s="156"/>
      <c r="CH95" s="156"/>
      <c r="CI95" s="156"/>
      <c r="CJ95" s="156"/>
      <c r="CK95" s="156"/>
      <c r="CL95" s="156"/>
      <c r="CM95" s="156"/>
      <c r="CN95" s="156"/>
      <c r="CO95" s="156"/>
      <c r="CP95" s="156"/>
      <c r="CQ95" s="156"/>
      <c r="CR95" s="156"/>
      <c r="CS95" s="156"/>
      <c r="CT95" s="156"/>
      <c r="CU95" s="156"/>
      <c r="CV95" s="188">
        <f t="shared" si="4"/>
        <v>0</v>
      </c>
      <c r="CW95" s="188">
        <f t="shared" si="5"/>
        <v>756961816</v>
      </c>
    </row>
    <row r="96" spans="1:101" ht="9.6" x14ac:dyDescent="0.3">
      <c r="A96" s="165" t="s">
        <v>2986</v>
      </c>
      <c r="B96" s="165" t="s">
        <v>3759</v>
      </c>
      <c r="C96" s="156"/>
      <c r="D96" s="156"/>
      <c r="E96" s="156"/>
      <c r="F96" s="156"/>
      <c r="G96" s="156"/>
      <c r="H96" s="156"/>
      <c r="I96" s="156"/>
      <c r="J96" s="158">
        <v>0</v>
      </c>
      <c r="K96" s="158">
        <v>0</v>
      </c>
      <c r="L96" s="156"/>
      <c r="M96" s="156"/>
      <c r="N96" s="156"/>
      <c r="O96" s="156"/>
      <c r="P96" s="158">
        <v>0</v>
      </c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8">
        <v>0</v>
      </c>
      <c r="AT96" s="156"/>
      <c r="AU96" s="156"/>
      <c r="AV96" s="158">
        <v>0</v>
      </c>
      <c r="AW96" s="156"/>
      <c r="AX96" s="156"/>
      <c r="AY96" s="156"/>
      <c r="AZ96" s="156"/>
      <c r="BA96" s="156"/>
      <c r="BB96" s="188">
        <f t="shared" si="3"/>
        <v>0</v>
      </c>
      <c r="BC96" s="156"/>
      <c r="BD96" s="158">
        <v>0</v>
      </c>
      <c r="BE96" s="156"/>
      <c r="BF96" s="156"/>
      <c r="BG96" s="158">
        <v>0</v>
      </c>
      <c r="BH96" s="156"/>
      <c r="BI96" s="156"/>
      <c r="BJ96" s="156"/>
      <c r="BK96" s="156"/>
      <c r="BL96" s="156"/>
      <c r="BM96" s="156"/>
      <c r="BN96" s="156"/>
      <c r="BO96" s="156"/>
      <c r="BP96" s="158">
        <v>0</v>
      </c>
      <c r="BQ96" s="156"/>
      <c r="BR96" s="158">
        <v>0</v>
      </c>
      <c r="BS96" s="156"/>
      <c r="BT96" s="156"/>
      <c r="BU96" s="156"/>
      <c r="BV96" s="156"/>
      <c r="BW96" s="156"/>
      <c r="BX96" s="156"/>
      <c r="BY96" s="156"/>
      <c r="BZ96" s="156"/>
      <c r="CA96" s="156"/>
      <c r="CB96" s="156"/>
      <c r="CC96" s="156"/>
      <c r="CD96" s="156"/>
      <c r="CE96" s="156"/>
      <c r="CF96" s="156"/>
      <c r="CG96" s="156"/>
      <c r="CH96" s="156"/>
      <c r="CI96" s="156"/>
      <c r="CJ96" s="156"/>
      <c r="CK96" s="156"/>
      <c r="CL96" s="156"/>
      <c r="CM96" s="156"/>
      <c r="CN96" s="156"/>
      <c r="CO96" s="156"/>
      <c r="CP96" s="156"/>
      <c r="CQ96" s="156"/>
      <c r="CR96" s="156"/>
      <c r="CS96" s="156"/>
      <c r="CT96" s="156"/>
      <c r="CU96" s="156"/>
      <c r="CV96" s="188">
        <f t="shared" si="4"/>
        <v>0</v>
      </c>
      <c r="CW96" s="188">
        <f t="shared" si="5"/>
        <v>0</v>
      </c>
    </row>
    <row r="97" spans="1:101" ht="19.2" x14ac:dyDescent="0.3">
      <c r="A97" s="165" t="s">
        <v>3033</v>
      </c>
      <c r="B97" s="165" t="s">
        <v>3805</v>
      </c>
      <c r="C97" s="156"/>
      <c r="D97" s="156"/>
      <c r="E97" s="156"/>
      <c r="F97" s="156"/>
      <c r="G97" s="156"/>
      <c r="H97" s="156"/>
      <c r="I97" s="156"/>
      <c r="J97" s="158">
        <v>0</v>
      </c>
      <c r="K97" s="158">
        <v>0</v>
      </c>
      <c r="L97" s="156"/>
      <c r="M97" s="156"/>
      <c r="N97" s="156"/>
      <c r="O97" s="156"/>
      <c r="P97" s="158">
        <v>0</v>
      </c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7">
        <v>-1538319</v>
      </c>
      <c r="AC97" s="156"/>
      <c r="AD97" s="156"/>
      <c r="AE97" s="156"/>
      <c r="AF97" s="156"/>
      <c r="AG97" s="156"/>
      <c r="AH97" s="158">
        <v>0</v>
      </c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8">
        <v>0</v>
      </c>
      <c r="AT97" s="156"/>
      <c r="AU97" s="156"/>
      <c r="AV97" s="158">
        <v>0</v>
      </c>
      <c r="AW97" s="156"/>
      <c r="AX97" s="156"/>
      <c r="AY97" s="156"/>
      <c r="AZ97" s="156"/>
      <c r="BA97" s="156"/>
      <c r="BB97" s="188">
        <f t="shared" si="3"/>
        <v>-1538319</v>
      </c>
      <c r="BC97" s="156"/>
      <c r="BD97" s="158">
        <v>0</v>
      </c>
      <c r="BE97" s="156"/>
      <c r="BF97" s="156"/>
      <c r="BG97" s="158">
        <v>0</v>
      </c>
      <c r="BH97" s="156"/>
      <c r="BI97" s="156"/>
      <c r="BJ97" s="156"/>
      <c r="BK97" s="156"/>
      <c r="BL97" s="156"/>
      <c r="BM97" s="156"/>
      <c r="BN97" s="156"/>
      <c r="BO97" s="156"/>
      <c r="BP97" s="158">
        <v>0</v>
      </c>
      <c r="BQ97" s="156"/>
      <c r="BR97" s="158">
        <v>0</v>
      </c>
      <c r="BS97" s="156"/>
      <c r="BT97" s="156"/>
      <c r="BU97" s="156"/>
      <c r="BV97" s="156"/>
      <c r="BW97" s="156"/>
      <c r="BX97" s="156"/>
      <c r="BY97" s="156"/>
      <c r="BZ97" s="156"/>
      <c r="CA97" s="156"/>
      <c r="CB97" s="156"/>
      <c r="CC97" s="156"/>
      <c r="CD97" s="156"/>
      <c r="CE97" s="156"/>
      <c r="CF97" s="156"/>
      <c r="CG97" s="156"/>
      <c r="CH97" s="156"/>
      <c r="CI97" s="156"/>
      <c r="CJ97" s="156"/>
      <c r="CK97" s="156"/>
      <c r="CL97" s="156"/>
      <c r="CM97" s="156"/>
      <c r="CN97" s="156"/>
      <c r="CO97" s="156"/>
      <c r="CP97" s="156"/>
      <c r="CQ97" s="156"/>
      <c r="CR97" s="156"/>
      <c r="CS97" s="156"/>
      <c r="CT97" s="156"/>
      <c r="CU97" s="156"/>
      <c r="CV97" s="188">
        <f t="shared" si="4"/>
        <v>0</v>
      </c>
      <c r="CW97" s="188">
        <f t="shared" si="5"/>
        <v>-1538319</v>
      </c>
    </row>
    <row r="98" spans="1:101" ht="9.6" x14ac:dyDescent="0.3">
      <c r="A98" s="165" t="s">
        <v>3034</v>
      </c>
      <c r="B98" s="165" t="s">
        <v>3806</v>
      </c>
      <c r="C98" s="156"/>
      <c r="D98" s="157">
        <v>12323</v>
      </c>
      <c r="E98" s="156"/>
      <c r="F98" s="157">
        <v>230000</v>
      </c>
      <c r="G98" s="156"/>
      <c r="H98" s="156"/>
      <c r="I98" s="156"/>
      <c r="J98" s="157">
        <v>4404788</v>
      </c>
      <c r="K98" s="158">
        <v>0</v>
      </c>
      <c r="L98" s="156"/>
      <c r="M98" s="156"/>
      <c r="N98" s="156"/>
      <c r="O98" s="156"/>
      <c r="P98" s="158">
        <v>0</v>
      </c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7">
        <v>17819040</v>
      </c>
      <c r="AB98" s="156"/>
      <c r="AC98" s="156"/>
      <c r="AD98" s="156"/>
      <c r="AE98" s="156"/>
      <c r="AF98" s="156"/>
      <c r="AG98" s="157">
        <v>103203635</v>
      </c>
      <c r="AH98" s="158">
        <v>0</v>
      </c>
      <c r="AI98" s="156"/>
      <c r="AJ98" s="157">
        <v>8572791</v>
      </c>
      <c r="AK98" s="157">
        <v>1006702</v>
      </c>
      <c r="AL98" s="156"/>
      <c r="AM98" s="156"/>
      <c r="AN98" s="156"/>
      <c r="AO98" s="157">
        <v>6367700</v>
      </c>
      <c r="AP98" s="156"/>
      <c r="AQ98" s="156"/>
      <c r="AR98" s="156"/>
      <c r="AS98" s="158">
        <v>0</v>
      </c>
      <c r="AT98" s="156"/>
      <c r="AU98" s="156"/>
      <c r="AV98" s="158">
        <v>0</v>
      </c>
      <c r="AW98" s="156"/>
      <c r="AX98" s="156"/>
      <c r="AY98" s="156"/>
      <c r="AZ98" s="157">
        <v>67773342</v>
      </c>
      <c r="BA98" s="156"/>
      <c r="BB98" s="188">
        <f t="shared" si="3"/>
        <v>209390321</v>
      </c>
      <c r="BC98" s="156"/>
      <c r="BD98" s="158">
        <v>0</v>
      </c>
      <c r="BE98" s="156"/>
      <c r="BF98" s="156"/>
      <c r="BG98" s="158">
        <v>0</v>
      </c>
      <c r="BH98" s="156"/>
      <c r="BI98" s="156"/>
      <c r="BJ98" s="156"/>
      <c r="BK98" s="156"/>
      <c r="BL98" s="156"/>
      <c r="BM98" s="156"/>
      <c r="BN98" s="156"/>
      <c r="BO98" s="156"/>
      <c r="BP98" s="158">
        <v>0</v>
      </c>
      <c r="BQ98" s="156"/>
      <c r="BR98" s="158">
        <v>0</v>
      </c>
      <c r="BS98" s="156"/>
      <c r="BT98" s="156"/>
      <c r="BU98" s="156"/>
      <c r="BV98" s="156"/>
      <c r="BW98" s="156"/>
      <c r="BX98" s="156"/>
      <c r="BY98" s="156"/>
      <c r="BZ98" s="156"/>
      <c r="CA98" s="156"/>
      <c r="CB98" s="156"/>
      <c r="CC98" s="156"/>
      <c r="CD98" s="156"/>
      <c r="CE98" s="156"/>
      <c r="CF98" s="156"/>
      <c r="CG98" s="156"/>
      <c r="CH98" s="156"/>
      <c r="CI98" s="156"/>
      <c r="CJ98" s="156"/>
      <c r="CK98" s="156"/>
      <c r="CL98" s="156"/>
      <c r="CM98" s="156"/>
      <c r="CN98" s="156"/>
      <c r="CO98" s="156"/>
      <c r="CP98" s="156"/>
      <c r="CQ98" s="156"/>
      <c r="CR98" s="156"/>
      <c r="CS98" s="156"/>
      <c r="CT98" s="156"/>
      <c r="CU98" s="156"/>
      <c r="CV98" s="188">
        <f t="shared" si="4"/>
        <v>0</v>
      </c>
      <c r="CW98" s="188">
        <f t="shared" si="5"/>
        <v>209390321</v>
      </c>
    </row>
    <row r="99" spans="1:101" ht="9.6" x14ac:dyDescent="0.3">
      <c r="A99" s="165" t="s">
        <v>2989</v>
      </c>
      <c r="B99" s="165" t="s">
        <v>3757</v>
      </c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88">
        <f t="shared" si="3"/>
        <v>0</v>
      </c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6"/>
      <c r="BN99" s="156"/>
      <c r="BO99" s="156"/>
      <c r="BP99" s="156"/>
      <c r="BQ99" s="156"/>
      <c r="BR99" s="156"/>
      <c r="BS99" s="156"/>
      <c r="BT99" s="156"/>
      <c r="BU99" s="156"/>
      <c r="BV99" s="156"/>
      <c r="BW99" s="156"/>
      <c r="BX99" s="156"/>
      <c r="BY99" s="156"/>
      <c r="BZ99" s="156"/>
      <c r="CA99" s="156"/>
      <c r="CB99" s="156"/>
      <c r="CC99" s="156"/>
      <c r="CD99" s="156"/>
      <c r="CE99" s="156"/>
      <c r="CF99" s="156"/>
      <c r="CG99" s="156"/>
      <c r="CH99" s="156"/>
      <c r="CI99" s="156"/>
      <c r="CJ99" s="156"/>
      <c r="CK99" s="156"/>
      <c r="CL99" s="156"/>
      <c r="CM99" s="156"/>
      <c r="CN99" s="156"/>
      <c r="CO99" s="156"/>
      <c r="CP99" s="156"/>
      <c r="CQ99" s="156"/>
      <c r="CR99" s="156"/>
      <c r="CS99" s="156"/>
      <c r="CT99" s="156"/>
      <c r="CU99" s="156"/>
      <c r="CV99" s="188">
        <f t="shared" si="4"/>
        <v>0</v>
      </c>
      <c r="CW99" s="188">
        <f t="shared" si="5"/>
        <v>0</v>
      </c>
    </row>
    <row r="100" spans="1:101" ht="9.6" x14ac:dyDescent="0.3">
      <c r="A100" s="165" t="s">
        <v>2985</v>
      </c>
      <c r="B100" s="165" t="s">
        <v>3758</v>
      </c>
      <c r="C100" s="156"/>
      <c r="D100" s="156"/>
      <c r="E100" s="156"/>
      <c r="F100" s="156"/>
      <c r="G100" s="156"/>
      <c r="H100" s="156"/>
      <c r="I100" s="156"/>
      <c r="J100" s="157">
        <v>4404788</v>
      </c>
      <c r="K100" s="158">
        <v>0</v>
      </c>
      <c r="L100" s="156"/>
      <c r="M100" s="156"/>
      <c r="N100" s="156"/>
      <c r="O100" s="156"/>
      <c r="P100" s="158">
        <v>0</v>
      </c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7">
        <v>17819040</v>
      </c>
      <c r="AB100" s="156"/>
      <c r="AC100" s="156"/>
      <c r="AD100" s="156"/>
      <c r="AE100" s="156"/>
      <c r="AF100" s="156"/>
      <c r="AG100" s="157">
        <v>95958935</v>
      </c>
      <c r="AH100" s="156"/>
      <c r="AI100" s="156"/>
      <c r="AJ100" s="157">
        <v>8572791</v>
      </c>
      <c r="AK100" s="157">
        <v>1006702</v>
      </c>
      <c r="AL100" s="156"/>
      <c r="AM100" s="156"/>
      <c r="AN100" s="156"/>
      <c r="AO100" s="157">
        <v>6267700</v>
      </c>
      <c r="AP100" s="156"/>
      <c r="AQ100" s="156"/>
      <c r="AR100" s="156"/>
      <c r="AS100" s="158">
        <v>0</v>
      </c>
      <c r="AT100" s="156"/>
      <c r="AU100" s="156"/>
      <c r="AV100" s="158">
        <v>0</v>
      </c>
      <c r="AW100" s="156"/>
      <c r="AX100" s="156"/>
      <c r="AY100" s="156"/>
      <c r="AZ100" s="157">
        <v>67773342</v>
      </c>
      <c r="BA100" s="156"/>
      <c r="BB100" s="188">
        <f t="shared" si="3"/>
        <v>201803298</v>
      </c>
      <c r="BC100" s="156"/>
      <c r="BD100" s="158">
        <v>0</v>
      </c>
      <c r="BE100" s="156"/>
      <c r="BF100" s="156"/>
      <c r="BG100" s="158">
        <v>0</v>
      </c>
      <c r="BH100" s="156"/>
      <c r="BI100" s="156"/>
      <c r="BJ100" s="156"/>
      <c r="BK100" s="156"/>
      <c r="BL100" s="156"/>
      <c r="BM100" s="156"/>
      <c r="BN100" s="156"/>
      <c r="BO100" s="156"/>
      <c r="BP100" s="158">
        <v>0</v>
      </c>
      <c r="BQ100" s="156"/>
      <c r="BR100" s="158">
        <v>0</v>
      </c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88">
        <f t="shared" si="4"/>
        <v>0</v>
      </c>
      <c r="CW100" s="188">
        <f t="shared" si="5"/>
        <v>201803298</v>
      </c>
    </row>
    <row r="101" spans="1:101" ht="9.6" x14ac:dyDescent="0.3">
      <c r="A101" s="165" t="s">
        <v>2986</v>
      </c>
      <c r="B101" s="165" t="s">
        <v>3759</v>
      </c>
      <c r="C101" s="156"/>
      <c r="D101" s="157">
        <v>12323</v>
      </c>
      <c r="E101" s="156"/>
      <c r="F101" s="157">
        <v>230000</v>
      </c>
      <c r="G101" s="156"/>
      <c r="H101" s="156"/>
      <c r="I101" s="156"/>
      <c r="J101" s="158">
        <v>0</v>
      </c>
      <c r="K101" s="158">
        <v>0</v>
      </c>
      <c r="L101" s="156"/>
      <c r="M101" s="156"/>
      <c r="N101" s="156"/>
      <c r="O101" s="156"/>
      <c r="P101" s="158">
        <v>0</v>
      </c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8">
        <v>0</v>
      </c>
      <c r="AB101" s="156"/>
      <c r="AC101" s="156"/>
      <c r="AD101" s="156"/>
      <c r="AE101" s="156"/>
      <c r="AF101" s="156"/>
      <c r="AG101" s="157">
        <v>7244700</v>
      </c>
      <c r="AH101" s="156"/>
      <c r="AI101" s="156"/>
      <c r="AJ101" s="156"/>
      <c r="AK101" s="156"/>
      <c r="AL101" s="156"/>
      <c r="AM101" s="156"/>
      <c r="AN101" s="156"/>
      <c r="AO101" s="157">
        <v>100000</v>
      </c>
      <c r="AP101" s="156"/>
      <c r="AQ101" s="156"/>
      <c r="AR101" s="156"/>
      <c r="AS101" s="158">
        <v>0</v>
      </c>
      <c r="AT101" s="156"/>
      <c r="AU101" s="156"/>
      <c r="AV101" s="158">
        <v>0</v>
      </c>
      <c r="AW101" s="156"/>
      <c r="AX101" s="156"/>
      <c r="AY101" s="156"/>
      <c r="AZ101" s="156"/>
      <c r="BA101" s="156"/>
      <c r="BB101" s="188">
        <f t="shared" si="3"/>
        <v>7587023</v>
      </c>
      <c r="BC101" s="156"/>
      <c r="BD101" s="158">
        <v>0</v>
      </c>
      <c r="BE101" s="156"/>
      <c r="BF101" s="156"/>
      <c r="BG101" s="158">
        <v>0</v>
      </c>
      <c r="BH101" s="156"/>
      <c r="BI101" s="156"/>
      <c r="BJ101" s="156"/>
      <c r="BK101" s="156"/>
      <c r="BL101" s="156"/>
      <c r="BM101" s="156"/>
      <c r="BN101" s="156"/>
      <c r="BO101" s="156"/>
      <c r="BP101" s="158">
        <v>0</v>
      </c>
      <c r="BQ101" s="156"/>
      <c r="BR101" s="158">
        <v>0</v>
      </c>
      <c r="BS101" s="156"/>
      <c r="BT101" s="156"/>
      <c r="BU101" s="156"/>
      <c r="BV101" s="156"/>
      <c r="BW101" s="156"/>
      <c r="BX101" s="156"/>
      <c r="BY101" s="156"/>
      <c r="BZ101" s="156"/>
      <c r="CA101" s="156"/>
      <c r="CB101" s="156"/>
      <c r="CC101" s="156"/>
      <c r="CD101" s="156"/>
      <c r="CE101" s="156"/>
      <c r="CF101" s="156"/>
      <c r="CG101" s="156"/>
      <c r="CH101" s="156"/>
      <c r="CI101" s="156"/>
      <c r="CJ101" s="156"/>
      <c r="CK101" s="156"/>
      <c r="CL101" s="156"/>
      <c r="CM101" s="156"/>
      <c r="CN101" s="156"/>
      <c r="CO101" s="156"/>
      <c r="CP101" s="156"/>
      <c r="CQ101" s="156"/>
      <c r="CR101" s="156"/>
      <c r="CS101" s="156"/>
      <c r="CT101" s="156"/>
      <c r="CU101" s="156"/>
      <c r="CV101" s="188">
        <f t="shared" si="4"/>
        <v>0</v>
      </c>
      <c r="CW101" s="188">
        <f t="shared" si="5"/>
        <v>7587023</v>
      </c>
    </row>
    <row r="102" spans="1:101" ht="19.2" x14ac:dyDescent="0.3">
      <c r="A102" s="165" t="s">
        <v>3035</v>
      </c>
      <c r="B102" s="165" t="s">
        <v>3807</v>
      </c>
      <c r="C102" s="156"/>
      <c r="D102" s="156"/>
      <c r="E102" s="156"/>
      <c r="F102" s="156"/>
      <c r="G102" s="156"/>
      <c r="H102" s="156"/>
      <c r="I102" s="156"/>
      <c r="J102" s="158">
        <v>0</v>
      </c>
      <c r="K102" s="158">
        <v>0</v>
      </c>
      <c r="L102" s="156"/>
      <c r="M102" s="156"/>
      <c r="N102" s="156"/>
      <c r="O102" s="156"/>
      <c r="P102" s="158">
        <v>0</v>
      </c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8">
        <v>0</v>
      </c>
      <c r="AB102" s="156"/>
      <c r="AC102" s="156"/>
      <c r="AD102" s="156"/>
      <c r="AE102" s="156"/>
      <c r="AF102" s="156"/>
      <c r="AG102" s="156"/>
      <c r="AH102" s="158">
        <v>0</v>
      </c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8">
        <v>0</v>
      </c>
      <c r="AT102" s="156"/>
      <c r="AU102" s="156"/>
      <c r="AV102" s="158">
        <v>0</v>
      </c>
      <c r="AW102" s="156"/>
      <c r="AX102" s="156"/>
      <c r="AY102" s="156"/>
      <c r="AZ102" s="156"/>
      <c r="BA102" s="156"/>
      <c r="BB102" s="188">
        <f t="shared" si="3"/>
        <v>0</v>
      </c>
      <c r="BC102" s="156"/>
      <c r="BD102" s="158">
        <v>0</v>
      </c>
      <c r="BE102" s="156"/>
      <c r="BF102" s="156"/>
      <c r="BG102" s="158">
        <v>0</v>
      </c>
      <c r="BH102" s="156"/>
      <c r="BI102" s="156"/>
      <c r="BJ102" s="156"/>
      <c r="BK102" s="156"/>
      <c r="BL102" s="156"/>
      <c r="BM102" s="156"/>
      <c r="BN102" s="156"/>
      <c r="BO102" s="156"/>
      <c r="BP102" s="158">
        <v>0</v>
      </c>
      <c r="BQ102" s="156"/>
      <c r="BR102" s="158">
        <v>0</v>
      </c>
      <c r="BS102" s="156"/>
      <c r="BT102" s="156"/>
      <c r="BU102" s="156"/>
      <c r="BV102" s="156"/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6"/>
      <c r="CJ102" s="156"/>
      <c r="CK102" s="156"/>
      <c r="CL102" s="156"/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88">
        <f t="shared" si="4"/>
        <v>0</v>
      </c>
      <c r="CW102" s="188">
        <f t="shared" si="5"/>
        <v>0</v>
      </c>
    </row>
    <row r="103" spans="1:101" ht="9.6" x14ac:dyDescent="0.3">
      <c r="A103" s="165" t="s">
        <v>3036</v>
      </c>
      <c r="B103" s="165" t="s">
        <v>3808</v>
      </c>
      <c r="C103" s="157">
        <v>67129588</v>
      </c>
      <c r="D103" s="156"/>
      <c r="E103" s="157">
        <v>31809051</v>
      </c>
      <c r="F103" s="157">
        <v>5268744</v>
      </c>
      <c r="G103" s="157">
        <v>235043481</v>
      </c>
      <c r="H103" s="156"/>
      <c r="I103" s="157">
        <v>69643813</v>
      </c>
      <c r="J103" s="157">
        <v>2711429664</v>
      </c>
      <c r="K103" s="157">
        <v>345267512</v>
      </c>
      <c r="L103" s="157">
        <v>46461103</v>
      </c>
      <c r="M103" s="156"/>
      <c r="N103" s="157">
        <v>62247353</v>
      </c>
      <c r="O103" s="157">
        <v>60039060</v>
      </c>
      <c r="P103" s="157">
        <v>4772444</v>
      </c>
      <c r="Q103" s="157">
        <v>89567612</v>
      </c>
      <c r="R103" s="157">
        <v>9215068</v>
      </c>
      <c r="S103" s="156"/>
      <c r="T103" s="156"/>
      <c r="U103" s="157">
        <v>64070052</v>
      </c>
      <c r="V103" s="157">
        <v>59402690</v>
      </c>
      <c r="W103" s="157">
        <v>9356097</v>
      </c>
      <c r="X103" s="157">
        <v>133815484</v>
      </c>
      <c r="Y103" s="157">
        <v>187842184</v>
      </c>
      <c r="Z103" s="157">
        <v>31835558</v>
      </c>
      <c r="AA103" s="157">
        <v>143650891</v>
      </c>
      <c r="AB103" s="157">
        <v>662673397</v>
      </c>
      <c r="AC103" s="157">
        <v>92355236</v>
      </c>
      <c r="AD103" s="157">
        <v>72337363</v>
      </c>
      <c r="AE103" s="156"/>
      <c r="AF103" s="156"/>
      <c r="AG103" s="157">
        <v>2274054121</v>
      </c>
      <c r="AH103" s="157">
        <v>56951343</v>
      </c>
      <c r="AI103" s="157">
        <v>9585048</v>
      </c>
      <c r="AJ103" s="157">
        <v>65004784</v>
      </c>
      <c r="AK103" s="157">
        <v>10295282</v>
      </c>
      <c r="AL103" s="157">
        <v>10142975</v>
      </c>
      <c r="AM103" s="156"/>
      <c r="AN103" s="157">
        <v>1369645526</v>
      </c>
      <c r="AO103" s="157">
        <v>240687800</v>
      </c>
      <c r="AP103" s="156"/>
      <c r="AQ103" s="157">
        <v>26246617</v>
      </c>
      <c r="AR103" s="157">
        <v>15101778</v>
      </c>
      <c r="AS103" s="157">
        <v>238858</v>
      </c>
      <c r="AT103" s="157">
        <v>106342450</v>
      </c>
      <c r="AU103" s="157">
        <v>5649299</v>
      </c>
      <c r="AV103" s="157">
        <v>597168879</v>
      </c>
      <c r="AW103" s="157">
        <v>96952548</v>
      </c>
      <c r="AX103" s="156"/>
      <c r="AY103" s="157">
        <v>11772729</v>
      </c>
      <c r="AZ103" s="157">
        <v>8684802316</v>
      </c>
      <c r="BA103" s="156"/>
      <c r="BB103" s="188">
        <f t="shared" si="3"/>
        <v>18775875798</v>
      </c>
      <c r="BC103" s="156"/>
      <c r="BD103" s="158">
        <v>0</v>
      </c>
      <c r="BE103" s="156"/>
      <c r="BF103" s="156"/>
      <c r="BG103" s="158">
        <v>0</v>
      </c>
      <c r="BH103" s="156"/>
      <c r="BI103" s="156"/>
      <c r="BJ103" s="157">
        <v>18448686</v>
      </c>
      <c r="BK103" s="156"/>
      <c r="BL103" s="156"/>
      <c r="BM103" s="157">
        <v>28754575</v>
      </c>
      <c r="BN103" s="156"/>
      <c r="BO103" s="156"/>
      <c r="BP103" s="158">
        <v>0</v>
      </c>
      <c r="BQ103" s="157">
        <v>4480145</v>
      </c>
      <c r="BR103" s="158">
        <v>0</v>
      </c>
      <c r="BS103" s="156"/>
      <c r="BT103" s="156"/>
      <c r="BU103" s="156"/>
      <c r="BV103" s="156"/>
      <c r="BW103" s="156"/>
      <c r="BX103" s="156"/>
      <c r="BY103" s="156"/>
      <c r="BZ103" s="156"/>
      <c r="CA103" s="156"/>
      <c r="CB103" s="156"/>
      <c r="CC103" s="157">
        <v>70131466</v>
      </c>
      <c r="CD103" s="156"/>
      <c r="CE103" s="156"/>
      <c r="CF103" s="156"/>
      <c r="CG103" s="156"/>
      <c r="CH103" s="156"/>
      <c r="CI103" s="157">
        <v>132091175</v>
      </c>
      <c r="CJ103" s="156"/>
      <c r="CK103" s="156"/>
      <c r="CL103" s="156"/>
      <c r="CM103" s="156"/>
      <c r="CN103" s="156"/>
      <c r="CO103" s="156"/>
      <c r="CP103" s="156"/>
      <c r="CQ103" s="157">
        <v>4218876</v>
      </c>
      <c r="CR103" s="156"/>
      <c r="CS103" s="156"/>
      <c r="CT103" s="156"/>
      <c r="CU103" s="156"/>
      <c r="CV103" s="188">
        <f t="shared" si="4"/>
        <v>258124923</v>
      </c>
      <c r="CW103" s="188">
        <f t="shared" si="5"/>
        <v>19034000721</v>
      </c>
    </row>
    <row r="104" spans="1:101" ht="9.6" x14ac:dyDescent="0.3">
      <c r="A104" s="165" t="s">
        <v>3037</v>
      </c>
      <c r="B104" s="165" t="s">
        <v>3809</v>
      </c>
      <c r="C104" s="157">
        <v>67129588</v>
      </c>
      <c r="D104" s="156"/>
      <c r="E104" s="157">
        <v>24909991</v>
      </c>
      <c r="F104" s="157">
        <v>2553660</v>
      </c>
      <c r="G104" s="157">
        <v>235043481</v>
      </c>
      <c r="H104" s="156"/>
      <c r="I104" s="157">
        <v>15546482</v>
      </c>
      <c r="J104" s="157">
        <v>86285946</v>
      </c>
      <c r="K104" s="157">
        <v>47879471</v>
      </c>
      <c r="L104" s="157">
        <v>31912954</v>
      </c>
      <c r="M104" s="156"/>
      <c r="N104" s="157">
        <v>62247353</v>
      </c>
      <c r="O104" s="157">
        <v>60039060</v>
      </c>
      <c r="P104" s="157">
        <v>4772444</v>
      </c>
      <c r="Q104" s="157">
        <v>89467867</v>
      </c>
      <c r="R104" s="157">
        <v>9215068</v>
      </c>
      <c r="S104" s="156"/>
      <c r="T104" s="156"/>
      <c r="U104" s="157">
        <v>64070052</v>
      </c>
      <c r="V104" s="157">
        <v>59402690</v>
      </c>
      <c r="W104" s="157">
        <v>9356097</v>
      </c>
      <c r="X104" s="157">
        <v>105974950</v>
      </c>
      <c r="Y104" s="157">
        <v>187842184</v>
      </c>
      <c r="Z104" s="157">
        <v>31835558</v>
      </c>
      <c r="AA104" s="157">
        <v>98065914</v>
      </c>
      <c r="AB104" s="157">
        <v>453288256</v>
      </c>
      <c r="AC104" s="157">
        <v>92355236</v>
      </c>
      <c r="AD104" s="157">
        <v>72337363</v>
      </c>
      <c r="AE104" s="156"/>
      <c r="AF104" s="156"/>
      <c r="AG104" s="157">
        <v>1001330436</v>
      </c>
      <c r="AH104" s="157">
        <v>56951343</v>
      </c>
      <c r="AI104" s="157">
        <v>9070790</v>
      </c>
      <c r="AJ104" s="157">
        <v>65004784</v>
      </c>
      <c r="AK104" s="157">
        <v>8953919</v>
      </c>
      <c r="AL104" s="157">
        <v>10142975</v>
      </c>
      <c r="AM104" s="156"/>
      <c r="AN104" s="157">
        <v>1142144503</v>
      </c>
      <c r="AO104" s="157">
        <v>230013200</v>
      </c>
      <c r="AP104" s="156"/>
      <c r="AQ104" s="157">
        <v>5814795</v>
      </c>
      <c r="AR104" s="157">
        <v>4329735</v>
      </c>
      <c r="AS104" s="157">
        <v>238858</v>
      </c>
      <c r="AT104" s="157">
        <v>106342450</v>
      </c>
      <c r="AU104" s="157">
        <v>5242883</v>
      </c>
      <c r="AV104" s="157">
        <v>335239164</v>
      </c>
      <c r="AW104" s="157">
        <v>96952548</v>
      </c>
      <c r="AX104" s="156"/>
      <c r="AY104" s="156"/>
      <c r="AZ104" s="157">
        <v>1316290609</v>
      </c>
      <c r="BA104" s="156"/>
      <c r="BB104" s="188">
        <f t="shared" si="3"/>
        <v>6305594657</v>
      </c>
      <c r="BC104" s="156"/>
      <c r="BD104" s="158">
        <v>0</v>
      </c>
      <c r="BE104" s="156"/>
      <c r="BF104" s="156"/>
      <c r="BG104" s="158">
        <v>0</v>
      </c>
      <c r="BH104" s="156"/>
      <c r="BI104" s="156"/>
      <c r="BJ104" s="157">
        <v>18448686</v>
      </c>
      <c r="BK104" s="156"/>
      <c r="BL104" s="156"/>
      <c r="BM104" s="156"/>
      <c r="BN104" s="156"/>
      <c r="BO104" s="156"/>
      <c r="BP104" s="158">
        <v>0</v>
      </c>
      <c r="BQ104" s="157">
        <v>4480145</v>
      </c>
      <c r="BR104" s="158">
        <v>0</v>
      </c>
      <c r="BS104" s="156"/>
      <c r="BT104" s="156"/>
      <c r="BU104" s="156"/>
      <c r="BV104" s="156"/>
      <c r="BW104" s="156"/>
      <c r="BX104" s="156"/>
      <c r="BY104" s="156"/>
      <c r="BZ104" s="156"/>
      <c r="CA104" s="156"/>
      <c r="CB104" s="156"/>
      <c r="CC104" s="156"/>
      <c r="CD104" s="156"/>
      <c r="CE104" s="156"/>
      <c r="CF104" s="156"/>
      <c r="CG104" s="156"/>
      <c r="CH104" s="156"/>
      <c r="CI104" s="157">
        <v>132091175</v>
      </c>
      <c r="CJ104" s="156"/>
      <c r="CK104" s="156"/>
      <c r="CL104" s="156"/>
      <c r="CM104" s="156"/>
      <c r="CN104" s="156"/>
      <c r="CO104" s="156"/>
      <c r="CP104" s="156"/>
      <c r="CQ104" s="157">
        <v>4218876</v>
      </c>
      <c r="CR104" s="156"/>
      <c r="CS104" s="156"/>
      <c r="CT104" s="156"/>
      <c r="CU104" s="156"/>
      <c r="CV104" s="188">
        <f t="shared" si="4"/>
        <v>159238882</v>
      </c>
      <c r="CW104" s="188">
        <f t="shared" si="5"/>
        <v>6464833539</v>
      </c>
    </row>
    <row r="105" spans="1:101" ht="9.6" x14ac:dyDescent="0.3">
      <c r="A105" s="165" t="s">
        <v>2989</v>
      </c>
      <c r="B105" s="165" t="s">
        <v>3757</v>
      </c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156"/>
      <c r="AP105" s="156"/>
      <c r="AQ105" s="156"/>
      <c r="AR105" s="156"/>
      <c r="AS105" s="156"/>
      <c r="AT105" s="156"/>
      <c r="AU105" s="156"/>
      <c r="AV105" s="156"/>
      <c r="AW105" s="156"/>
      <c r="AX105" s="156"/>
      <c r="AY105" s="156"/>
      <c r="AZ105" s="156"/>
      <c r="BA105" s="156"/>
      <c r="BB105" s="188">
        <f t="shared" si="3"/>
        <v>0</v>
      </c>
      <c r="BC105" s="156"/>
      <c r="BD105" s="156"/>
      <c r="BE105" s="156"/>
      <c r="BF105" s="156"/>
      <c r="BG105" s="156"/>
      <c r="BH105" s="156"/>
      <c r="BI105" s="156"/>
      <c r="BJ105" s="156"/>
      <c r="BK105" s="156"/>
      <c r="BL105" s="156"/>
      <c r="BM105" s="156"/>
      <c r="BN105" s="156"/>
      <c r="BO105" s="156"/>
      <c r="BP105" s="156"/>
      <c r="BQ105" s="156"/>
      <c r="BR105" s="156"/>
      <c r="BS105" s="156"/>
      <c r="BT105" s="156"/>
      <c r="BU105" s="156"/>
      <c r="BV105" s="156"/>
      <c r="BW105" s="156"/>
      <c r="BX105" s="156"/>
      <c r="BY105" s="156"/>
      <c r="BZ105" s="156"/>
      <c r="CA105" s="156"/>
      <c r="CB105" s="156"/>
      <c r="CC105" s="156"/>
      <c r="CD105" s="156"/>
      <c r="CE105" s="156"/>
      <c r="CF105" s="156"/>
      <c r="CG105" s="156"/>
      <c r="CH105" s="156"/>
      <c r="CI105" s="156"/>
      <c r="CJ105" s="156"/>
      <c r="CK105" s="156"/>
      <c r="CL105" s="156"/>
      <c r="CM105" s="156"/>
      <c r="CN105" s="156"/>
      <c r="CO105" s="156"/>
      <c r="CP105" s="156"/>
      <c r="CQ105" s="156"/>
      <c r="CR105" s="156"/>
      <c r="CS105" s="156"/>
      <c r="CT105" s="156"/>
      <c r="CU105" s="156"/>
      <c r="CV105" s="188">
        <f t="shared" si="4"/>
        <v>0</v>
      </c>
      <c r="CW105" s="188">
        <f t="shared" si="5"/>
        <v>0</v>
      </c>
    </row>
    <row r="106" spans="1:101" ht="9.6" x14ac:dyDescent="0.3">
      <c r="A106" s="165" t="s">
        <v>2985</v>
      </c>
      <c r="B106" s="165" t="s">
        <v>3758</v>
      </c>
      <c r="C106" s="156"/>
      <c r="D106" s="156"/>
      <c r="E106" s="156"/>
      <c r="F106" s="157">
        <v>2553660</v>
      </c>
      <c r="G106" s="157">
        <v>235043481</v>
      </c>
      <c r="H106" s="156"/>
      <c r="I106" s="157">
        <v>15546482</v>
      </c>
      <c r="J106" s="157">
        <v>63807406</v>
      </c>
      <c r="K106" s="157">
        <v>10168805</v>
      </c>
      <c r="L106" s="157">
        <v>31912954</v>
      </c>
      <c r="M106" s="156"/>
      <c r="N106" s="157">
        <v>62247353</v>
      </c>
      <c r="O106" s="157">
        <v>60039060</v>
      </c>
      <c r="P106" s="157">
        <v>4772444</v>
      </c>
      <c r="Q106" s="157">
        <v>89467867</v>
      </c>
      <c r="R106" s="157">
        <v>9215068</v>
      </c>
      <c r="S106" s="156"/>
      <c r="T106" s="156"/>
      <c r="U106" s="157">
        <v>64069020</v>
      </c>
      <c r="V106" s="157">
        <v>59402690</v>
      </c>
      <c r="W106" s="157">
        <v>9356097</v>
      </c>
      <c r="X106" s="157">
        <v>82264679</v>
      </c>
      <c r="Y106" s="157">
        <v>167390825</v>
      </c>
      <c r="Z106" s="157">
        <v>31835558</v>
      </c>
      <c r="AA106" s="157">
        <v>93360146</v>
      </c>
      <c r="AB106" s="157">
        <v>372034597</v>
      </c>
      <c r="AC106" s="157">
        <v>92355236</v>
      </c>
      <c r="AD106" s="157">
        <v>72337363</v>
      </c>
      <c r="AE106" s="156"/>
      <c r="AF106" s="156"/>
      <c r="AG106" s="157">
        <v>1001330436</v>
      </c>
      <c r="AH106" s="157">
        <v>56951343</v>
      </c>
      <c r="AI106" s="157">
        <v>9070790</v>
      </c>
      <c r="AJ106" s="157">
        <v>65004784</v>
      </c>
      <c r="AK106" s="157">
        <v>8953919</v>
      </c>
      <c r="AL106" s="157">
        <v>10142975</v>
      </c>
      <c r="AM106" s="156"/>
      <c r="AN106" s="157">
        <v>1142144503</v>
      </c>
      <c r="AO106" s="157">
        <v>92998050</v>
      </c>
      <c r="AP106" s="156"/>
      <c r="AQ106" s="157">
        <v>5814795</v>
      </c>
      <c r="AR106" s="157">
        <v>4329735</v>
      </c>
      <c r="AS106" s="157">
        <v>238858</v>
      </c>
      <c r="AT106" s="157">
        <v>106342450</v>
      </c>
      <c r="AU106" s="157">
        <v>5242883</v>
      </c>
      <c r="AV106" s="157">
        <v>335239164</v>
      </c>
      <c r="AW106" s="157">
        <v>96952548</v>
      </c>
      <c r="AX106" s="156"/>
      <c r="AY106" s="156"/>
      <c r="AZ106" s="157">
        <v>272437122</v>
      </c>
      <c r="BA106" s="156"/>
      <c r="BB106" s="188">
        <f t="shared" si="3"/>
        <v>4842375146</v>
      </c>
      <c r="BC106" s="156"/>
      <c r="BD106" s="158">
        <v>0</v>
      </c>
      <c r="BE106" s="156"/>
      <c r="BF106" s="156"/>
      <c r="BG106" s="158">
        <v>0</v>
      </c>
      <c r="BH106" s="156"/>
      <c r="BI106" s="156"/>
      <c r="BJ106" s="156"/>
      <c r="BK106" s="156"/>
      <c r="BL106" s="156"/>
      <c r="BM106" s="156"/>
      <c r="BN106" s="156"/>
      <c r="BO106" s="156"/>
      <c r="BP106" s="158">
        <v>0</v>
      </c>
      <c r="BQ106" s="157">
        <v>4480145</v>
      </c>
      <c r="BR106" s="158">
        <v>0</v>
      </c>
      <c r="BS106" s="156"/>
      <c r="BT106" s="156"/>
      <c r="BU106" s="156"/>
      <c r="BV106" s="156"/>
      <c r="BW106" s="156"/>
      <c r="BX106" s="156"/>
      <c r="BY106" s="156"/>
      <c r="BZ106" s="156"/>
      <c r="CA106" s="156"/>
      <c r="CB106" s="156"/>
      <c r="CC106" s="156"/>
      <c r="CD106" s="156"/>
      <c r="CE106" s="156"/>
      <c r="CF106" s="156"/>
      <c r="CG106" s="156"/>
      <c r="CH106" s="156"/>
      <c r="CI106" s="157">
        <v>132091175</v>
      </c>
      <c r="CJ106" s="156"/>
      <c r="CK106" s="156"/>
      <c r="CL106" s="156"/>
      <c r="CM106" s="156"/>
      <c r="CN106" s="156"/>
      <c r="CO106" s="156"/>
      <c r="CP106" s="156"/>
      <c r="CQ106" s="156"/>
      <c r="CR106" s="156"/>
      <c r="CS106" s="156"/>
      <c r="CT106" s="156"/>
      <c r="CU106" s="156"/>
      <c r="CV106" s="188">
        <f t="shared" si="4"/>
        <v>136571320</v>
      </c>
      <c r="CW106" s="188">
        <f t="shared" si="5"/>
        <v>4978946466</v>
      </c>
    </row>
    <row r="107" spans="1:101" ht="9.6" x14ac:dyDescent="0.3">
      <c r="A107" s="165" t="s">
        <v>2986</v>
      </c>
      <c r="B107" s="165" t="s">
        <v>3759</v>
      </c>
      <c r="C107" s="156"/>
      <c r="D107" s="156"/>
      <c r="E107" s="157">
        <v>24909991</v>
      </c>
      <c r="F107" s="156"/>
      <c r="G107" s="156"/>
      <c r="H107" s="156"/>
      <c r="I107" s="156"/>
      <c r="J107" s="157">
        <v>22478540</v>
      </c>
      <c r="K107" s="157">
        <v>37710666</v>
      </c>
      <c r="L107" s="156"/>
      <c r="M107" s="156"/>
      <c r="N107" s="156"/>
      <c r="O107" s="156"/>
      <c r="P107" s="158">
        <v>0</v>
      </c>
      <c r="Q107" s="156"/>
      <c r="R107" s="156"/>
      <c r="S107" s="156"/>
      <c r="T107" s="156"/>
      <c r="U107" s="157">
        <v>1032</v>
      </c>
      <c r="V107" s="156"/>
      <c r="W107" s="156"/>
      <c r="X107" s="157">
        <v>23710271</v>
      </c>
      <c r="Y107" s="157">
        <v>20451359</v>
      </c>
      <c r="Z107" s="156"/>
      <c r="AA107" s="157">
        <v>4705768</v>
      </c>
      <c r="AB107" s="157">
        <v>81253659</v>
      </c>
      <c r="AC107" s="156"/>
      <c r="AD107" s="156"/>
      <c r="AE107" s="156"/>
      <c r="AF107" s="156"/>
      <c r="AG107" s="156"/>
      <c r="AH107" s="158">
        <v>0</v>
      </c>
      <c r="AI107" s="156"/>
      <c r="AJ107" s="156"/>
      <c r="AK107" s="156"/>
      <c r="AL107" s="156"/>
      <c r="AM107" s="156"/>
      <c r="AN107" s="156"/>
      <c r="AO107" s="157">
        <v>137015150</v>
      </c>
      <c r="AP107" s="156"/>
      <c r="AQ107" s="156"/>
      <c r="AR107" s="156"/>
      <c r="AS107" s="158">
        <v>0</v>
      </c>
      <c r="AT107" s="156"/>
      <c r="AU107" s="156"/>
      <c r="AV107" s="158">
        <v>0</v>
      </c>
      <c r="AW107" s="156"/>
      <c r="AX107" s="156"/>
      <c r="AY107" s="156"/>
      <c r="AZ107" s="157">
        <v>1043853487</v>
      </c>
      <c r="BA107" s="156"/>
      <c r="BB107" s="188">
        <f t="shared" si="3"/>
        <v>1396089923</v>
      </c>
      <c r="BC107" s="156"/>
      <c r="BD107" s="158">
        <v>0</v>
      </c>
      <c r="BE107" s="156"/>
      <c r="BF107" s="156"/>
      <c r="BG107" s="158">
        <v>0</v>
      </c>
      <c r="BH107" s="156"/>
      <c r="BI107" s="156"/>
      <c r="BJ107" s="157">
        <v>18448686</v>
      </c>
      <c r="BK107" s="156"/>
      <c r="BL107" s="156"/>
      <c r="BM107" s="156"/>
      <c r="BN107" s="156"/>
      <c r="BO107" s="156"/>
      <c r="BP107" s="158">
        <v>0</v>
      </c>
      <c r="BQ107" s="156"/>
      <c r="BR107" s="158">
        <v>0</v>
      </c>
      <c r="BS107" s="156"/>
      <c r="BT107" s="156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/>
      <c r="CJ107" s="156"/>
      <c r="CK107" s="156"/>
      <c r="CL107" s="156"/>
      <c r="CM107" s="156"/>
      <c r="CN107" s="156"/>
      <c r="CO107" s="156"/>
      <c r="CP107" s="156"/>
      <c r="CQ107" s="157">
        <v>4218876</v>
      </c>
      <c r="CR107" s="156"/>
      <c r="CS107" s="156"/>
      <c r="CT107" s="156"/>
      <c r="CU107" s="156"/>
      <c r="CV107" s="188">
        <f t="shared" si="4"/>
        <v>22667562</v>
      </c>
      <c r="CW107" s="188">
        <f t="shared" si="5"/>
        <v>1418757485</v>
      </c>
    </row>
    <row r="108" spans="1:101" ht="9.6" x14ac:dyDescent="0.3">
      <c r="A108" s="165" t="s">
        <v>3038</v>
      </c>
      <c r="B108" s="165" t="s">
        <v>3810</v>
      </c>
      <c r="C108" s="156"/>
      <c r="D108" s="156"/>
      <c r="E108" s="156"/>
      <c r="F108" s="157">
        <v>1334934</v>
      </c>
      <c r="G108" s="157">
        <v>36371127</v>
      </c>
      <c r="H108" s="156"/>
      <c r="I108" s="157">
        <v>15546482</v>
      </c>
      <c r="J108" s="157">
        <v>700001</v>
      </c>
      <c r="K108" s="157">
        <v>13317817</v>
      </c>
      <c r="L108" s="156"/>
      <c r="M108" s="156"/>
      <c r="N108" s="156"/>
      <c r="O108" s="157">
        <v>12359079</v>
      </c>
      <c r="P108" s="157">
        <v>704158</v>
      </c>
      <c r="Q108" s="157">
        <v>18298894</v>
      </c>
      <c r="R108" s="157">
        <v>1089952</v>
      </c>
      <c r="S108" s="156"/>
      <c r="T108" s="156"/>
      <c r="U108" s="157">
        <v>9932249</v>
      </c>
      <c r="V108" s="157">
        <v>5877612</v>
      </c>
      <c r="W108" s="157">
        <v>1203176</v>
      </c>
      <c r="X108" s="156"/>
      <c r="Y108" s="157">
        <v>20451359</v>
      </c>
      <c r="Z108" s="157">
        <v>5008477</v>
      </c>
      <c r="AA108" s="157">
        <v>98619305</v>
      </c>
      <c r="AB108" s="157">
        <v>160676092</v>
      </c>
      <c r="AC108" s="157">
        <v>18930276</v>
      </c>
      <c r="AD108" s="156"/>
      <c r="AE108" s="156"/>
      <c r="AF108" s="156"/>
      <c r="AG108" s="157">
        <v>592854126</v>
      </c>
      <c r="AH108" s="158">
        <v>0</v>
      </c>
      <c r="AI108" s="156"/>
      <c r="AJ108" s="157">
        <v>46273945</v>
      </c>
      <c r="AK108" s="157">
        <v>7465392</v>
      </c>
      <c r="AL108" s="156"/>
      <c r="AM108" s="156"/>
      <c r="AN108" s="156"/>
      <c r="AO108" s="157">
        <v>65625350</v>
      </c>
      <c r="AP108" s="156"/>
      <c r="AQ108" s="156"/>
      <c r="AR108" s="156"/>
      <c r="AS108" s="158">
        <v>0</v>
      </c>
      <c r="AT108" s="157">
        <v>16547381</v>
      </c>
      <c r="AU108" s="156"/>
      <c r="AV108" s="158">
        <v>0</v>
      </c>
      <c r="AW108" s="157">
        <v>4874835</v>
      </c>
      <c r="AX108" s="156"/>
      <c r="AY108" s="156"/>
      <c r="AZ108" s="157">
        <v>20305409</v>
      </c>
      <c r="BA108" s="156"/>
      <c r="BB108" s="188">
        <f t="shared" si="3"/>
        <v>1174367428</v>
      </c>
      <c r="BC108" s="156"/>
      <c r="BD108" s="158">
        <v>0</v>
      </c>
      <c r="BE108" s="156"/>
      <c r="BF108" s="156"/>
      <c r="BG108" s="158">
        <v>0</v>
      </c>
      <c r="BH108" s="156"/>
      <c r="BI108" s="156"/>
      <c r="BJ108" s="156"/>
      <c r="BK108" s="156"/>
      <c r="BL108" s="156"/>
      <c r="BM108" s="156"/>
      <c r="BN108" s="156"/>
      <c r="BO108" s="156"/>
      <c r="BP108" s="158">
        <v>0</v>
      </c>
      <c r="BQ108" s="156"/>
      <c r="BR108" s="158">
        <v>0</v>
      </c>
      <c r="BS108" s="156"/>
      <c r="BT108" s="156"/>
      <c r="BU108" s="156"/>
      <c r="BV108" s="156"/>
      <c r="BW108" s="156"/>
      <c r="BX108" s="156"/>
      <c r="BY108" s="156"/>
      <c r="BZ108" s="156"/>
      <c r="CA108" s="156"/>
      <c r="CB108" s="156"/>
      <c r="CC108" s="156"/>
      <c r="CD108" s="156"/>
      <c r="CE108" s="156"/>
      <c r="CF108" s="156"/>
      <c r="CG108" s="156"/>
      <c r="CH108" s="156"/>
      <c r="CI108" s="156"/>
      <c r="CJ108" s="156"/>
      <c r="CK108" s="156"/>
      <c r="CL108" s="156"/>
      <c r="CM108" s="156"/>
      <c r="CN108" s="156"/>
      <c r="CO108" s="156"/>
      <c r="CP108" s="156"/>
      <c r="CQ108" s="156"/>
      <c r="CR108" s="156"/>
      <c r="CS108" s="156"/>
      <c r="CT108" s="156"/>
      <c r="CU108" s="156"/>
      <c r="CV108" s="188">
        <f t="shared" si="4"/>
        <v>0</v>
      </c>
      <c r="CW108" s="188">
        <f t="shared" si="5"/>
        <v>1174367428</v>
      </c>
    </row>
    <row r="109" spans="1:101" ht="19.2" x14ac:dyDescent="0.3">
      <c r="A109" s="165" t="s">
        <v>3039</v>
      </c>
      <c r="B109" s="165" t="s">
        <v>3811</v>
      </c>
      <c r="C109" s="156"/>
      <c r="D109" s="156"/>
      <c r="E109" s="157">
        <v>24909991</v>
      </c>
      <c r="F109" s="156"/>
      <c r="G109" s="156"/>
      <c r="H109" s="156"/>
      <c r="I109" s="156"/>
      <c r="J109" s="158">
        <v>0</v>
      </c>
      <c r="K109" s="158">
        <v>0</v>
      </c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7">
        <v>-553391</v>
      </c>
      <c r="AB109" s="157">
        <v>-2985238</v>
      </c>
      <c r="AC109" s="158">
        <v>0</v>
      </c>
      <c r="AD109" s="156"/>
      <c r="AE109" s="156"/>
      <c r="AF109" s="156"/>
      <c r="AG109" s="156"/>
      <c r="AH109" s="158">
        <v>0</v>
      </c>
      <c r="AI109" s="156"/>
      <c r="AJ109" s="156"/>
      <c r="AK109" s="158">
        <v>0</v>
      </c>
      <c r="AL109" s="156"/>
      <c r="AM109" s="156"/>
      <c r="AN109" s="156"/>
      <c r="AO109" s="156"/>
      <c r="AP109" s="156"/>
      <c r="AQ109" s="156"/>
      <c r="AR109" s="156"/>
      <c r="AS109" s="158">
        <v>0</v>
      </c>
      <c r="AT109" s="156"/>
      <c r="AU109" s="156"/>
      <c r="AV109" s="158">
        <v>0</v>
      </c>
      <c r="AW109" s="156"/>
      <c r="AX109" s="156"/>
      <c r="AY109" s="156"/>
      <c r="AZ109" s="156"/>
      <c r="BA109" s="156"/>
      <c r="BB109" s="188">
        <f t="shared" si="3"/>
        <v>21371362</v>
      </c>
      <c r="BC109" s="156"/>
      <c r="BD109" s="158">
        <v>0</v>
      </c>
      <c r="BE109" s="156"/>
      <c r="BF109" s="156"/>
      <c r="BG109" s="158">
        <v>0</v>
      </c>
      <c r="BH109" s="156"/>
      <c r="BI109" s="156"/>
      <c r="BJ109" s="156"/>
      <c r="BK109" s="156"/>
      <c r="BL109" s="156"/>
      <c r="BM109" s="156"/>
      <c r="BN109" s="156"/>
      <c r="BO109" s="156"/>
      <c r="BP109" s="158">
        <v>0</v>
      </c>
      <c r="BQ109" s="156"/>
      <c r="BR109" s="158">
        <v>0</v>
      </c>
      <c r="BS109" s="156"/>
      <c r="BT109" s="156"/>
      <c r="BU109" s="156"/>
      <c r="BV109" s="156"/>
      <c r="BW109" s="156"/>
      <c r="BX109" s="156"/>
      <c r="BY109" s="156"/>
      <c r="BZ109" s="156"/>
      <c r="CA109" s="156"/>
      <c r="CB109" s="156"/>
      <c r="CC109" s="156"/>
      <c r="CD109" s="156"/>
      <c r="CE109" s="156"/>
      <c r="CF109" s="156"/>
      <c r="CG109" s="156"/>
      <c r="CH109" s="156"/>
      <c r="CI109" s="156"/>
      <c r="CJ109" s="156"/>
      <c r="CK109" s="156"/>
      <c r="CL109" s="156"/>
      <c r="CM109" s="156"/>
      <c r="CN109" s="156"/>
      <c r="CO109" s="156"/>
      <c r="CP109" s="156"/>
      <c r="CQ109" s="156"/>
      <c r="CR109" s="156"/>
      <c r="CS109" s="156"/>
      <c r="CT109" s="156"/>
      <c r="CU109" s="156"/>
      <c r="CV109" s="188">
        <f t="shared" si="4"/>
        <v>0</v>
      </c>
      <c r="CW109" s="188">
        <f t="shared" si="5"/>
        <v>21371362</v>
      </c>
    </row>
    <row r="110" spans="1:101" ht="9.6" x14ac:dyDescent="0.3">
      <c r="A110" s="165" t="s">
        <v>3040</v>
      </c>
      <c r="B110" s="165" t="s">
        <v>3812</v>
      </c>
      <c r="C110" s="156"/>
      <c r="D110" s="156"/>
      <c r="E110" s="156"/>
      <c r="F110" s="157">
        <v>1218726</v>
      </c>
      <c r="G110" s="157">
        <v>49618281</v>
      </c>
      <c r="H110" s="156"/>
      <c r="I110" s="156"/>
      <c r="J110" s="157">
        <v>85585945</v>
      </c>
      <c r="K110" s="158">
        <v>0</v>
      </c>
      <c r="L110" s="157">
        <v>31912954</v>
      </c>
      <c r="M110" s="156"/>
      <c r="N110" s="157">
        <v>25519208</v>
      </c>
      <c r="O110" s="157">
        <v>24662010</v>
      </c>
      <c r="P110" s="157">
        <v>3461516</v>
      </c>
      <c r="Q110" s="157">
        <v>33610433</v>
      </c>
      <c r="R110" s="157">
        <v>1518567</v>
      </c>
      <c r="S110" s="156"/>
      <c r="T110" s="156"/>
      <c r="U110" s="157">
        <v>4412790</v>
      </c>
      <c r="V110" s="157">
        <v>23272522</v>
      </c>
      <c r="W110" s="157">
        <v>3481623</v>
      </c>
      <c r="X110" s="157">
        <v>51836283</v>
      </c>
      <c r="Y110" s="157">
        <v>53753254</v>
      </c>
      <c r="Z110" s="157">
        <v>15751609</v>
      </c>
      <c r="AA110" s="156"/>
      <c r="AB110" s="157">
        <v>269430640</v>
      </c>
      <c r="AC110" s="157">
        <v>25560232</v>
      </c>
      <c r="AD110" s="157">
        <v>34407574</v>
      </c>
      <c r="AE110" s="156"/>
      <c r="AF110" s="156"/>
      <c r="AG110" s="157">
        <v>111719538</v>
      </c>
      <c r="AH110" s="157">
        <v>56951343</v>
      </c>
      <c r="AI110" s="157">
        <v>9070790</v>
      </c>
      <c r="AJ110" s="157">
        <v>6055965</v>
      </c>
      <c r="AK110" s="157">
        <v>1065108</v>
      </c>
      <c r="AL110" s="157">
        <v>5679802</v>
      </c>
      <c r="AM110" s="156"/>
      <c r="AN110" s="157">
        <v>557418340</v>
      </c>
      <c r="AO110" s="157">
        <v>148272100</v>
      </c>
      <c r="AP110" s="156"/>
      <c r="AQ110" s="157">
        <v>2203531</v>
      </c>
      <c r="AR110" s="157">
        <v>635010</v>
      </c>
      <c r="AS110" s="158">
        <v>0</v>
      </c>
      <c r="AT110" s="157">
        <v>23686466</v>
      </c>
      <c r="AU110" s="157">
        <v>2392411</v>
      </c>
      <c r="AV110" s="157">
        <v>335239164</v>
      </c>
      <c r="AW110" s="157">
        <v>24445662</v>
      </c>
      <c r="AX110" s="156"/>
      <c r="AY110" s="156"/>
      <c r="AZ110" s="157">
        <v>1047395069</v>
      </c>
      <c r="BA110" s="156"/>
      <c r="BB110" s="188">
        <f t="shared" si="3"/>
        <v>3071244466</v>
      </c>
      <c r="BC110" s="156"/>
      <c r="BD110" s="158">
        <v>0</v>
      </c>
      <c r="BE110" s="156"/>
      <c r="BF110" s="156"/>
      <c r="BG110" s="158">
        <v>0</v>
      </c>
      <c r="BH110" s="156"/>
      <c r="BI110" s="156"/>
      <c r="BJ110" s="158">
        <v>0</v>
      </c>
      <c r="BK110" s="156"/>
      <c r="BL110" s="156"/>
      <c r="BM110" s="156"/>
      <c r="BN110" s="156"/>
      <c r="BO110" s="156"/>
      <c r="BP110" s="158">
        <v>0</v>
      </c>
      <c r="BQ110" s="156"/>
      <c r="BR110" s="158">
        <v>0</v>
      </c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/>
      <c r="CI110" s="156"/>
      <c r="CJ110" s="156"/>
      <c r="CK110" s="156"/>
      <c r="CL110" s="156"/>
      <c r="CM110" s="156"/>
      <c r="CN110" s="156"/>
      <c r="CO110" s="156"/>
      <c r="CP110" s="156"/>
      <c r="CQ110" s="156"/>
      <c r="CR110" s="156"/>
      <c r="CS110" s="156"/>
      <c r="CT110" s="156"/>
      <c r="CU110" s="156"/>
      <c r="CV110" s="188">
        <f t="shared" si="4"/>
        <v>0</v>
      </c>
      <c r="CW110" s="188">
        <f t="shared" si="5"/>
        <v>3071244466</v>
      </c>
    </row>
    <row r="111" spans="1:101" ht="19.2" x14ac:dyDescent="0.3">
      <c r="A111" s="165" t="s">
        <v>3041</v>
      </c>
      <c r="B111" s="165" t="s">
        <v>3813</v>
      </c>
      <c r="C111" s="156"/>
      <c r="D111" s="156"/>
      <c r="E111" s="156"/>
      <c r="F111" s="156"/>
      <c r="G111" s="156"/>
      <c r="H111" s="156"/>
      <c r="I111" s="156"/>
      <c r="J111" s="158">
        <v>0</v>
      </c>
      <c r="K111" s="158">
        <v>0</v>
      </c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7">
        <v>-68089676</v>
      </c>
      <c r="AC111" s="158">
        <v>0</v>
      </c>
      <c r="AD111" s="156"/>
      <c r="AE111" s="156"/>
      <c r="AF111" s="156"/>
      <c r="AG111" s="156"/>
      <c r="AH111" s="158">
        <v>0</v>
      </c>
      <c r="AI111" s="156"/>
      <c r="AJ111" s="156"/>
      <c r="AK111" s="158">
        <v>0</v>
      </c>
      <c r="AL111" s="156"/>
      <c r="AM111" s="156"/>
      <c r="AN111" s="156"/>
      <c r="AO111" s="156"/>
      <c r="AP111" s="156"/>
      <c r="AQ111" s="156"/>
      <c r="AR111" s="156"/>
      <c r="AS111" s="158">
        <v>0</v>
      </c>
      <c r="AT111" s="156"/>
      <c r="AU111" s="156"/>
      <c r="AV111" s="158">
        <v>0</v>
      </c>
      <c r="AW111" s="156"/>
      <c r="AX111" s="156"/>
      <c r="AY111" s="156"/>
      <c r="AZ111" s="156"/>
      <c r="BA111" s="156"/>
      <c r="BB111" s="188">
        <f t="shared" si="3"/>
        <v>-68089676</v>
      </c>
      <c r="BC111" s="156"/>
      <c r="BD111" s="158">
        <v>0</v>
      </c>
      <c r="BE111" s="156"/>
      <c r="BF111" s="156"/>
      <c r="BG111" s="158">
        <v>0</v>
      </c>
      <c r="BH111" s="156"/>
      <c r="BI111" s="156"/>
      <c r="BJ111" s="156"/>
      <c r="BK111" s="156"/>
      <c r="BL111" s="156"/>
      <c r="BM111" s="156"/>
      <c r="BN111" s="156"/>
      <c r="BO111" s="156"/>
      <c r="BP111" s="158">
        <v>0</v>
      </c>
      <c r="BQ111" s="156"/>
      <c r="BR111" s="158">
        <v>0</v>
      </c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88">
        <f t="shared" si="4"/>
        <v>0</v>
      </c>
      <c r="CW111" s="188">
        <f t="shared" si="5"/>
        <v>-68089676</v>
      </c>
    </row>
    <row r="112" spans="1:101" ht="9.6" x14ac:dyDescent="0.3">
      <c r="A112" s="165" t="s">
        <v>3042</v>
      </c>
      <c r="B112" s="165" t="s">
        <v>3814</v>
      </c>
      <c r="C112" s="156"/>
      <c r="D112" s="156"/>
      <c r="E112" s="156"/>
      <c r="F112" s="156"/>
      <c r="G112" s="157">
        <v>149054073</v>
      </c>
      <c r="H112" s="156"/>
      <c r="I112" s="156"/>
      <c r="J112" s="158">
        <v>0</v>
      </c>
      <c r="K112" s="157">
        <v>27043050</v>
      </c>
      <c r="L112" s="156"/>
      <c r="M112" s="156"/>
      <c r="N112" s="157">
        <v>9991540</v>
      </c>
      <c r="O112" s="157">
        <v>20334245</v>
      </c>
      <c r="P112" s="157">
        <v>606770</v>
      </c>
      <c r="Q112" s="157">
        <v>37558540</v>
      </c>
      <c r="R112" s="157">
        <v>5418267</v>
      </c>
      <c r="S112" s="156"/>
      <c r="T112" s="156"/>
      <c r="U112" s="157">
        <v>49725013</v>
      </c>
      <c r="V112" s="157">
        <v>30252556</v>
      </c>
      <c r="W112" s="157">
        <v>4671298</v>
      </c>
      <c r="X112" s="157">
        <v>21133378</v>
      </c>
      <c r="Y112" s="157">
        <v>113637571</v>
      </c>
      <c r="Z112" s="157">
        <v>8177761</v>
      </c>
      <c r="AA112" s="156"/>
      <c r="AB112" s="157">
        <v>96900575</v>
      </c>
      <c r="AC112" s="157">
        <v>47864728</v>
      </c>
      <c r="AD112" s="157">
        <v>37929789</v>
      </c>
      <c r="AE112" s="156"/>
      <c r="AF112" s="156"/>
      <c r="AG112" s="157">
        <v>289832221</v>
      </c>
      <c r="AH112" s="158">
        <v>0</v>
      </c>
      <c r="AI112" s="156"/>
      <c r="AJ112" s="157">
        <v>12674874</v>
      </c>
      <c r="AK112" s="157">
        <v>423419</v>
      </c>
      <c r="AL112" s="157">
        <v>4463173</v>
      </c>
      <c r="AM112" s="156"/>
      <c r="AN112" s="157">
        <v>584726163</v>
      </c>
      <c r="AO112" s="156"/>
      <c r="AP112" s="156"/>
      <c r="AQ112" s="157">
        <v>1306789</v>
      </c>
      <c r="AR112" s="157">
        <v>2568137</v>
      </c>
      <c r="AS112" s="157">
        <v>137938</v>
      </c>
      <c r="AT112" s="157">
        <v>66108603</v>
      </c>
      <c r="AU112" s="157">
        <v>2850472</v>
      </c>
      <c r="AV112" s="158">
        <v>0</v>
      </c>
      <c r="AW112" s="157">
        <v>61848268</v>
      </c>
      <c r="AX112" s="156"/>
      <c r="AY112" s="156"/>
      <c r="AZ112" s="157">
        <v>231840461</v>
      </c>
      <c r="BA112" s="156"/>
      <c r="BB112" s="188">
        <f t="shared" si="3"/>
        <v>1919079672</v>
      </c>
      <c r="BC112" s="156"/>
      <c r="BD112" s="158">
        <v>0</v>
      </c>
      <c r="BE112" s="156"/>
      <c r="BF112" s="156"/>
      <c r="BG112" s="158">
        <v>0</v>
      </c>
      <c r="BH112" s="156"/>
      <c r="BI112" s="156"/>
      <c r="BJ112" s="158">
        <v>0</v>
      </c>
      <c r="BK112" s="156"/>
      <c r="BL112" s="156"/>
      <c r="BM112" s="156"/>
      <c r="BN112" s="156"/>
      <c r="BO112" s="156"/>
      <c r="BP112" s="158">
        <v>0</v>
      </c>
      <c r="BQ112" s="156"/>
      <c r="BR112" s="158">
        <v>0</v>
      </c>
      <c r="BS112" s="156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56"/>
      <c r="CD112" s="156"/>
      <c r="CE112" s="156"/>
      <c r="CF112" s="156"/>
      <c r="CG112" s="156"/>
      <c r="CH112" s="156"/>
      <c r="CI112" s="156"/>
      <c r="CJ112" s="156"/>
      <c r="CK112" s="156"/>
      <c r="CL112" s="156"/>
      <c r="CM112" s="156"/>
      <c r="CN112" s="156"/>
      <c r="CO112" s="156"/>
      <c r="CP112" s="156"/>
      <c r="CQ112" s="157">
        <v>4218876</v>
      </c>
      <c r="CR112" s="156"/>
      <c r="CS112" s="156"/>
      <c r="CT112" s="156"/>
      <c r="CU112" s="156"/>
      <c r="CV112" s="188">
        <f t="shared" si="4"/>
        <v>4218876</v>
      </c>
      <c r="CW112" s="188">
        <f t="shared" si="5"/>
        <v>1923298548</v>
      </c>
    </row>
    <row r="113" spans="1:101" ht="19.2" x14ac:dyDescent="0.3">
      <c r="A113" s="165" t="s">
        <v>3043</v>
      </c>
      <c r="B113" s="165" t="s">
        <v>3815</v>
      </c>
      <c r="C113" s="156"/>
      <c r="D113" s="156"/>
      <c r="E113" s="156"/>
      <c r="F113" s="156"/>
      <c r="G113" s="156"/>
      <c r="H113" s="156"/>
      <c r="I113" s="156"/>
      <c r="J113" s="158">
        <v>0</v>
      </c>
      <c r="K113" s="158">
        <v>0</v>
      </c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7">
        <v>-3184937</v>
      </c>
      <c r="AC113" s="158">
        <v>0</v>
      </c>
      <c r="AD113" s="156"/>
      <c r="AE113" s="156"/>
      <c r="AF113" s="156"/>
      <c r="AG113" s="156"/>
      <c r="AH113" s="158">
        <v>0</v>
      </c>
      <c r="AI113" s="156"/>
      <c r="AJ113" s="156"/>
      <c r="AK113" s="158">
        <v>0</v>
      </c>
      <c r="AL113" s="156"/>
      <c r="AM113" s="156"/>
      <c r="AN113" s="156"/>
      <c r="AO113" s="156"/>
      <c r="AP113" s="156"/>
      <c r="AQ113" s="156"/>
      <c r="AR113" s="156"/>
      <c r="AS113" s="158">
        <v>0</v>
      </c>
      <c r="AT113" s="156"/>
      <c r="AU113" s="156"/>
      <c r="AV113" s="158">
        <v>0</v>
      </c>
      <c r="AW113" s="156"/>
      <c r="AX113" s="156"/>
      <c r="AY113" s="156"/>
      <c r="AZ113" s="156"/>
      <c r="BA113" s="156"/>
      <c r="BB113" s="188">
        <f t="shared" si="3"/>
        <v>-3184937</v>
      </c>
      <c r="BC113" s="156"/>
      <c r="BD113" s="158">
        <v>0</v>
      </c>
      <c r="BE113" s="156"/>
      <c r="BF113" s="156"/>
      <c r="BG113" s="158">
        <v>0</v>
      </c>
      <c r="BH113" s="156"/>
      <c r="BI113" s="156"/>
      <c r="BJ113" s="156"/>
      <c r="BK113" s="156"/>
      <c r="BL113" s="156"/>
      <c r="BM113" s="156"/>
      <c r="BN113" s="156"/>
      <c r="BO113" s="156"/>
      <c r="BP113" s="158">
        <v>0</v>
      </c>
      <c r="BQ113" s="156"/>
      <c r="BR113" s="158">
        <v>0</v>
      </c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88">
        <f t="shared" si="4"/>
        <v>0</v>
      </c>
      <c r="CW113" s="188">
        <f t="shared" si="5"/>
        <v>-3184937</v>
      </c>
    </row>
    <row r="114" spans="1:101" ht="9.6" x14ac:dyDescent="0.3">
      <c r="A114" s="165" t="s">
        <v>3044</v>
      </c>
      <c r="B114" s="165" t="s">
        <v>3816</v>
      </c>
      <c r="C114" s="156"/>
      <c r="D114" s="156"/>
      <c r="E114" s="156"/>
      <c r="F114" s="156"/>
      <c r="G114" s="156"/>
      <c r="H114" s="156"/>
      <c r="I114" s="156"/>
      <c r="J114" s="158">
        <v>0</v>
      </c>
      <c r="K114" s="158">
        <v>0</v>
      </c>
      <c r="L114" s="156"/>
      <c r="M114" s="156"/>
      <c r="N114" s="157">
        <v>26736605</v>
      </c>
      <c r="O114" s="156"/>
      <c r="P114" s="156"/>
      <c r="Q114" s="156"/>
      <c r="R114" s="157">
        <v>1188282</v>
      </c>
      <c r="S114" s="156"/>
      <c r="T114" s="156"/>
      <c r="U114" s="156"/>
      <c r="V114" s="156"/>
      <c r="W114" s="156"/>
      <c r="X114" s="156"/>
      <c r="Y114" s="158">
        <v>0</v>
      </c>
      <c r="Z114" s="156"/>
      <c r="AA114" s="156"/>
      <c r="AB114" s="156"/>
      <c r="AC114" s="158">
        <v>0</v>
      </c>
      <c r="AD114" s="156"/>
      <c r="AE114" s="156"/>
      <c r="AF114" s="156"/>
      <c r="AG114" s="156"/>
      <c r="AH114" s="158">
        <v>0</v>
      </c>
      <c r="AI114" s="156"/>
      <c r="AJ114" s="156"/>
      <c r="AK114" s="156"/>
      <c r="AL114" s="156"/>
      <c r="AM114" s="156"/>
      <c r="AN114" s="156"/>
      <c r="AO114" s="157">
        <v>9688200</v>
      </c>
      <c r="AP114" s="156"/>
      <c r="AQ114" s="157">
        <v>2233018</v>
      </c>
      <c r="AR114" s="157">
        <v>1102313</v>
      </c>
      <c r="AS114" s="158">
        <v>0</v>
      </c>
      <c r="AT114" s="156"/>
      <c r="AU114" s="156"/>
      <c r="AV114" s="158">
        <v>0</v>
      </c>
      <c r="AW114" s="157">
        <v>5783783</v>
      </c>
      <c r="AX114" s="156"/>
      <c r="AY114" s="156"/>
      <c r="AZ114" s="157">
        <v>16749670</v>
      </c>
      <c r="BA114" s="156"/>
      <c r="BB114" s="188">
        <f t="shared" si="3"/>
        <v>63481871</v>
      </c>
      <c r="BC114" s="156"/>
      <c r="BD114" s="158">
        <v>0</v>
      </c>
      <c r="BE114" s="156"/>
      <c r="BF114" s="156"/>
      <c r="BG114" s="158">
        <v>0</v>
      </c>
      <c r="BH114" s="156"/>
      <c r="BI114" s="156"/>
      <c r="BJ114" s="157">
        <v>18448686</v>
      </c>
      <c r="BK114" s="156"/>
      <c r="BL114" s="156"/>
      <c r="BM114" s="156"/>
      <c r="BN114" s="156"/>
      <c r="BO114" s="156"/>
      <c r="BP114" s="158">
        <v>0</v>
      </c>
      <c r="BQ114" s="157">
        <v>4480145</v>
      </c>
      <c r="BR114" s="158">
        <v>0</v>
      </c>
      <c r="BS114" s="156"/>
      <c r="BT114" s="156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88">
        <f t="shared" si="4"/>
        <v>22928831</v>
      </c>
      <c r="CW114" s="188">
        <f t="shared" si="5"/>
        <v>86410702</v>
      </c>
    </row>
    <row r="115" spans="1:101" ht="19.2" x14ac:dyDescent="0.3">
      <c r="A115" s="165" t="s">
        <v>3045</v>
      </c>
      <c r="B115" s="165" t="s">
        <v>3817</v>
      </c>
      <c r="C115" s="156"/>
      <c r="D115" s="156"/>
      <c r="E115" s="156"/>
      <c r="F115" s="156"/>
      <c r="G115" s="156"/>
      <c r="H115" s="156"/>
      <c r="I115" s="156"/>
      <c r="J115" s="158">
        <v>0</v>
      </c>
      <c r="K115" s="158">
        <v>0</v>
      </c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8">
        <v>0</v>
      </c>
      <c r="AD115" s="156"/>
      <c r="AE115" s="156"/>
      <c r="AF115" s="156"/>
      <c r="AG115" s="156"/>
      <c r="AH115" s="158">
        <v>0</v>
      </c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8">
        <v>0</v>
      </c>
      <c r="AT115" s="156"/>
      <c r="AU115" s="156"/>
      <c r="AV115" s="158">
        <v>0</v>
      </c>
      <c r="AW115" s="156"/>
      <c r="AX115" s="156"/>
      <c r="AY115" s="156"/>
      <c r="AZ115" s="156"/>
      <c r="BA115" s="156"/>
      <c r="BB115" s="188">
        <f t="shared" si="3"/>
        <v>0</v>
      </c>
      <c r="BC115" s="156"/>
      <c r="BD115" s="158">
        <v>0</v>
      </c>
      <c r="BE115" s="156"/>
      <c r="BF115" s="156"/>
      <c r="BG115" s="158">
        <v>0</v>
      </c>
      <c r="BH115" s="156"/>
      <c r="BI115" s="156"/>
      <c r="BJ115" s="156"/>
      <c r="BK115" s="156"/>
      <c r="BL115" s="156"/>
      <c r="BM115" s="156"/>
      <c r="BN115" s="156"/>
      <c r="BO115" s="156"/>
      <c r="BP115" s="158">
        <v>0</v>
      </c>
      <c r="BQ115" s="156"/>
      <c r="BR115" s="158">
        <v>0</v>
      </c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6"/>
      <c r="CN115" s="156"/>
      <c r="CO115" s="156"/>
      <c r="CP115" s="156"/>
      <c r="CQ115" s="156"/>
      <c r="CR115" s="156"/>
      <c r="CS115" s="156"/>
      <c r="CT115" s="156"/>
      <c r="CU115" s="156"/>
      <c r="CV115" s="188">
        <f t="shared" si="4"/>
        <v>0</v>
      </c>
      <c r="CW115" s="188">
        <f t="shared" si="5"/>
        <v>0</v>
      </c>
    </row>
    <row r="116" spans="1:101" ht="9.6" x14ac:dyDescent="0.3">
      <c r="A116" s="165" t="s">
        <v>3046</v>
      </c>
      <c r="B116" s="165" t="s">
        <v>3818</v>
      </c>
      <c r="C116" s="156"/>
      <c r="D116" s="156"/>
      <c r="E116" s="156"/>
      <c r="F116" s="156"/>
      <c r="G116" s="156"/>
      <c r="H116" s="156"/>
      <c r="I116" s="156"/>
      <c r="J116" s="158">
        <v>0</v>
      </c>
      <c r="K116" s="158">
        <v>0</v>
      </c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7">
        <v>33005289</v>
      </c>
      <c r="Y116" s="156"/>
      <c r="Z116" s="156"/>
      <c r="AA116" s="156"/>
      <c r="AB116" s="156"/>
      <c r="AC116" s="158">
        <v>0</v>
      </c>
      <c r="AD116" s="156"/>
      <c r="AE116" s="156"/>
      <c r="AF116" s="156"/>
      <c r="AG116" s="157">
        <v>6924551</v>
      </c>
      <c r="AH116" s="158">
        <v>0</v>
      </c>
      <c r="AI116" s="156"/>
      <c r="AJ116" s="156"/>
      <c r="AK116" s="156"/>
      <c r="AL116" s="156"/>
      <c r="AM116" s="156"/>
      <c r="AN116" s="156"/>
      <c r="AO116" s="157">
        <v>6427550</v>
      </c>
      <c r="AP116" s="156"/>
      <c r="AQ116" s="157">
        <v>71457</v>
      </c>
      <c r="AR116" s="157">
        <v>24275</v>
      </c>
      <c r="AS116" s="157">
        <v>100920</v>
      </c>
      <c r="AT116" s="156"/>
      <c r="AU116" s="156"/>
      <c r="AV116" s="158">
        <v>0</v>
      </c>
      <c r="AW116" s="156"/>
      <c r="AX116" s="156"/>
      <c r="AY116" s="156"/>
      <c r="AZ116" s="156"/>
      <c r="BA116" s="156"/>
      <c r="BB116" s="188">
        <f t="shared" si="3"/>
        <v>46554042</v>
      </c>
      <c r="BC116" s="156"/>
      <c r="BD116" s="158">
        <v>0</v>
      </c>
      <c r="BE116" s="156"/>
      <c r="BF116" s="156"/>
      <c r="BG116" s="158">
        <v>0</v>
      </c>
      <c r="BH116" s="156"/>
      <c r="BI116" s="156"/>
      <c r="BJ116" s="156"/>
      <c r="BK116" s="156"/>
      <c r="BL116" s="156"/>
      <c r="BM116" s="156"/>
      <c r="BN116" s="156"/>
      <c r="BO116" s="156"/>
      <c r="BP116" s="158">
        <v>0</v>
      </c>
      <c r="BQ116" s="156"/>
      <c r="BR116" s="158">
        <v>0</v>
      </c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88">
        <f t="shared" si="4"/>
        <v>0</v>
      </c>
      <c r="CW116" s="188">
        <f t="shared" si="5"/>
        <v>46554042</v>
      </c>
    </row>
    <row r="117" spans="1:101" ht="19.2" x14ac:dyDescent="0.3">
      <c r="A117" s="165" t="s">
        <v>3047</v>
      </c>
      <c r="B117" s="165" t="s">
        <v>3819</v>
      </c>
      <c r="C117" s="156"/>
      <c r="D117" s="156"/>
      <c r="E117" s="156"/>
      <c r="F117" s="156"/>
      <c r="G117" s="156"/>
      <c r="H117" s="156"/>
      <c r="I117" s="156"/>
      <c r="J117" s="158">
        <v>0</v>
      </c>
      <c r="K117" s="158">
        <v>0</v>
      </c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8">
        <v>0</v>
      </c>
      <c r="AD117" s="156"/>
      <c r="AE117" s="156"/>
      <c r="AF117" s="156"/>
      <c r="AG117" s="156"/>
      <c r="AH117" s="158">
        <v>0</v>
      </c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8">
        <v>0</v>
      </c>
      <c r="AT117" s="156"/>
      <c r="AU117" s="156"/>
      <c r="AV117" s="158">
        <v>0</v>
      </c>
      <c r="AW117" s="156"/>
      <c r="AX117" s="156"/>
      <c r="AY117" s="156"/>
      <c r="AZ117" s="156"/>
      <c r="BA117" s="156"/>
      <c r="BB117" s="188">
        <f t="shared" si="3"/>
        <v>0</v>
      </c>
      <c r="BC117" s="156"/>
      <c r="BD117" s="158">
        <v>0</v>
      </c>
      <c r="BE117" s="156"/>
      <c r="BF117" s="156"/>
      <c r="BG117" s="158">
        <v>0</v>
      </c>
      <c r="BH117" s="156"/>
      <c r="BI117" s="156"/>
      <c r="BJ117" s="156"/>
      <c r="BK117" s="156"/>
      <c r="BL117" s="156"/>
      <c r="BM117" s="156"/>
      <c r="BN117" s="156"/>
      <c r="BO117" s="156"/>
      <c r="BP117" s="158">
        <v>0</v>
      </c>
      <c r="BQ117" s="156"/>
      <c r="BR117" s="158">
        <v>0</v>
      </c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88">
        <f t="shared" si="4"/>
        <v>0</v>
      </c>
      <c r="CW117" s="188">
        <f t="shared" si="5"/>
        <v>0</v>
      </c>
    </row>
    <row r="118" spans="1:101" ht="9.6" x14ac:dyDescent="0.3">
      <c r="A118" s="165" t="s">
        <v>3048</v>
      </c>
      <c r="B118" s="165" t="s">
        <v>3820</v>
      </c>
      <c r="C118" s="157">
        <v>67129588</v>
      </c>
      <c r="D118" s="156"/>
      <c r="E118" s="156"/>
      <c r="F118" s="156"/>
      <c r="G118" s="156"/>
      <c r="H118" s="156"/>
      <c r="I118" s="156"/>
      <c r="J118" s="158">
        <v>0</v>
      </c>
      <c r="K118" s="157">
        <v>7518604</v>
      </c>
      <c r="L118" s="156"/>
      <c r="M118" s="156"/>
      <c r="N118" s="156"/>
      <c r="O118" s="157">
        <v>2683726</v>
      </c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7">
        <v>2897711</v>
      </c>
      <c r="AA118" s="156"/>
      <c r="AB118" s="157">
        <v>549994</v>
      </c>
      <c r="AC118" s="156"/>
      <c r="AD118" s="156"/>
      <c r="AE118" s="156"/>
      <c r="AF118" s="156"/>
      <c r="AG118" s="156"/>
      <c r="AH118" s="158">
        <v>0</v>
      </c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8">
        <v>0</v>
      </c>
      <c r="AT118" s="156"/>
      <c r="AU118" s="156"/>
      <c r="AV118" s="158">
        <v>0</v>
      </c>
      <c r="AW118" s="156"/>
      <c r="AX118" s="156"/>
      <c r="AY118" s="156"/>
      <c r="AZ118" s="156"/>
      <c r="BA118" s="156"/>
      <c r="BB118" s="188">
        <f t="shared" si="3"/>
        <v>80779623</v>
      </c>
      <c r="BC118" s="156"/>
      <c r="BD118" s="158">
        <v>0</v>
      </c>
      <c r="BE118" s="156"/>
      <c r="BF118" s="156"/>
      <c r="BG118" s="158">
        <v>0</v>
      </c>
      <c r="BH118" s="156"/>
      <c r="BI118" s="156"/>
      <c r="BJ118" s="156"/>
      <c r="BK118" s="156"/>
      <c r="BL118" s="156"/>
      <c r="BM118" s="156"/>
      <c r="BN118" s="156"/>
      <c r="BO118" s="156"/>
      <c r="BP118" s="158">
        <v>0</v>
      </c>
      <c r="BQ118" s="156"/>
      <c r="BR118" s="158">
        <v>0</v>
      </c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7">
        <v>132091175</v>
      </c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88">
        <f t="shared" si="4"/>
        <v>132091175</v>
      </c>
      <c r="CW118" s="188">
        <f t="shared" si="5"/>
        <v>212870798</v>
      </c>
    </row>
    <row r="119" spans="1:101" ht="19.2" x14ac:dyDescent="0.3">
      <c r="A119" s="165" t="s">
        <v>3049</v>
      </c>
      <c r="B119" s="165" t="s">
        <v>3821</v>
      </c>
      <c r="C119" s="156"/>
      <c r="D119" s="156"/>
      <c r="E119" s="156"/>
      <c r="F119" s="156"/>
      <c r="G119" s="156"/>
      <c r="H119" s="156"/>
      <c r="I119" s="156"/>
      <c r="J119" s="158">
        <v>0</v>
      </c>
      <c r="K119" s="158">
        <v>0</v>
      </c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7">
        <v>-9194</v>
      </c>
      <c r="AC119" s="156"/>
      <c r="AD119" s="156"/>
      <c r="AE119" s="156"/>
      <c r="AF119" s="156"/>
      <c r="AG119" s="156"/>
      <c r="AH119" s="158">
        <v>0</v>
      </c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8">
        <v>0</v>
      </c>
      <c r="AT119" s="156"/>
      <c r="AU119" s="156"/>
      <c r="AV119" s="158">
        <v>0</v>
      </c>
      <c r="AW119" s="156"/>
      <c r="AX119" s="156"/>
      <c r="AY119" s="156"/>
      <c r="AZ119" s="156"/>
      <c r="BA119" s="156"/>
      <c r="BB119" s="188">
        <f t="shared" si="3"/>
        <v>-9194</v>
      </c>
      <c r="BC119" s="156"/>
      <c r="BD119" s="158">
        <v>0</v>
      </c>
      <c r="BE119" s="156"/>
      <c r="BF119" s="156"/>
      <c r="BG119" s="158">
        <v>0</v>
      </c>
      <c r="BH119" s="156"/>
      <c r="BI119" s="156"/>
      <c r="BJ119" s="156"/>
      <c r="BK119" s="156"/>
      <c r="BL119" s="156"/>
      <c r="BM119" s="156"/>
      <c r="BN119" s="156"/>
      <c r="BO119" s="156"/>
      <c r="BP119" s="158">
        <v>0</v>
      </c>
      <c r="BQ119" s="156"/>
      <c r="BR119" s="158">
        <v>0</v>
      </c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88">
        <f t="shared" si="4"/>
        <v>0</v>
      </c>
      <c r="CW119" s="188">
        <f t="shared" si="5"/>
        <v>-9194</v>
      </c>
    </row>
    <row r="120" spans="1:101" ht="9.6" x14ac:dyDescent="0.3">
      <c r="A120" s="165" t="s">
        <v>3050</v>
      </c>
      <c r="B120" s="165" t="s">
        <v>3822</v>
      </c>
      <c r="C120" s="156"/>
      <c r="D120" s="156"/>
      <c r="E120" s="156"/>
      <c r="F120" s="156"/>
      <c r="G120" s="156"/>
      <c r="H120" s="156"/>
      <c r="I120" s="157">
        <v>31915255</v>
      </c>
      <c r="J120" s="157">
        <v>1599899305</v>
      </c>
      <c r="K120" s="157">
        <v>284287279</v>
      </c>
      <c r="L120" s="157">
        <v>12056399</v>
      </c>
      <c r="M120" s="156"/>
      <c r="N120" s="156"/>
      <c r="O120" s="156"/>
      <c r="P120" s="156"/>
      <c r="Q120" s="157">
        <v>99745</v>
      </c>
      <c r="R120" s="156"/>
      <c r="S120" s="156"/>
      <c r="T120" s="156"/>
      <c r="U120" s="156"/>
      <c r="V120" s="156"/>
      <c r="W120" s="156"/>
      <c r="X120" s="157">
        <v>22840534</v>
      </c>
      <c r="Y120" s="156"/>
      <c r="Z120" s="156"/>
      <c r="AA120" s="157">
        <v>45584977</v>
      </c>
      <c r="AB120" s="157">
        <v>209385141</v>
      </c>
      <c r="AC120" s="156"/>
      <c r="AD120" s="156"/>
      <c r="AE120" s="156"/>
      <c r="AF120" s="156"/>
      <c r="AG120" s="157">
        <v>1113887244</v>
      </c>
      <c r="AH120" s="158">
        <v>0</v>
      </c>
      <c r="AI120" s="156"/>
      <c r="AJ120" s="156"/>
      <c r="AK120" s="157">
        <v>1341363</v>
      </c>
      <c r="AL120" s="156"/>
      <c r="AM120" s="156"/>
      <c r="AN120" s="156"/>
      <c r="AO120" s="157">
        <v>10674600</v>
      </c>
      <c r="AP120" s="156"/>
      <c r="AQ120" s="157">
        <v>20431822</v>
      </c>
      <c r="AR120" s="157">
        <v>10772043</v>
      </c>
      <c r="AS120" s="158">
        <v>0</v>
      </c>
      <c r="AT120" s="156"/>
      <c r="AU120" s="157">
        <v>406416</v>
      </c>
      <c r="AV120" s="157">
        <v>261929715</v>
      </c>
      <c r="AW120" s="156"/>
      <c r="AX120" s="156"/>
      <c r="AY120" s="156"/>
      <c r="AZ120" s="157">
        <v>1429765209</v>
      </c>
      <c r="BA120" s="156"/>
      <c r="BB120" s="188">
        <f t="shared" si="3"/>
        <v>5055277047</v>
      </c>
      <c r="BC120" s="156"/>
      <c r="BD120" s="158">
        <v>0</v>
      </c>
      <c r="BE120" s="156"/>
      <c r="BF120" s="156"/>
      <c r="BG120" s="158">
        <v>0</v>
      </c>
      <c r="BH120" s="156"/>
      <c r="BI120" s="156"/>
      <c r="BJ120" s="156"/>
      <c r="BK120" s="156"/>
      <c r="BL120" s="156"/>
      <c r="BM120" s="156"/>
      <c r="BN120" s="156"/>
      <c r="BO120" s="156"/>
      <c r="BP120" s="158">
        <v>0</v>
      </c>
      <c r="BQ120" s="156"/>
      <c r="BR120" s="158">
        <v>0</v>
      </c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88">
        <f t="shared" si="4"/>
        <v>0</v>
      </c>
      <c r="CW120" s="188">
        <f t="shared" si="5"/>
        <v>5055277047</v>
      </c>
    </row>
    <row r="121" spans="1:101" ht="9.6" x14ac:dyDescent="0.3">
      <c r="A121" s="165" t="s">
        <v>3051</v>
      </c>
      <c r="B121" s="165" t="s">
        <v>3823</v>
      </c>
      <c r="C121" s="156"/>
      <c r="D121" s="156"/>
      <c r="E121" s="156"/>
      <c r="F121" s="156"/>
      <c r="G121" s="156"/>
      <c r="H121" s="156"/>
      <c r="I121" s="157">
        <v>13906387</v>
      </c>
      <c r="J121" s="157">
        <v>389796172</v>
      </c>
      <c r="K121" s="157">
        <v>108755</v>
      </c>
      <c r="L121" s="157">
        <v>5802299</v>
      </c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8">
        <v>0</v>
      </c>
      <c r="AC121" s="156"/>
      <c r="AD121" s="156"/>
      <c r="AE121" s="156"/>
      <c r="AF121" s="156"/>
      <c r="AG121" s="157">
        <v>89979757</v>
      </c>
      <c r="AH121" s="158">
        <v>0</v>
      </c>
      <c r="AI121" s="156"/>
      <c r="AJ121" s="156"/>
      <c r="AK121" s="156"/>
      <c r="AL121" s="156"/>
      <c r="AM121" s="156"/>
      <c r="AN121" s="156"/>
      <c r="AO121" s="156"/>
      <c r="AP121" s="156"/>
      <c r="AQ121" s="157">
        <v>17631324</v>
      </c>
      <c r="AR121" s="157">
        <v>8794175</v>
      </c>
      <c r="AS121" s="158">
        <v>0</v>
      </c>
      <c r="AT121" s="156"/>
      <c r="AU121" s="157">
        <v>4758</v>
      </c>
      <c r="AV121" s="157">
        <v>85246435</v>
      </c>
      <c r="AW121" s="156"/>
      <c r="AX121" s="156"/>
      <c r="AY121" s="156"/>
      <c r="AZ121" s="157">
        <v>271364700</v>
      </c>
      <c r="BA121" s="156"/>
      <c r="BB121" s="188">
        <f t="shared" si="3"/>
        <v>882634762</v>
      </c>
      <c r="BC121" s="156"/>
      <c r="BD121" s="158">
        <v>0</v>
      </c>
      <c r="BE121" s="156"/>
      <c r="BF121" s="156"/>
      <c r="BG121" s="158">
        <v>0</v>
      </c>
      <c r="BH121" s="156"/>
      <c r="BI121" s="156"/>
      <c r="BJ121" s="156"/>
      <c r="BK121" s="156"/>
      <c r="BL121" s="156"/>
      <c r="BM121" s="156"/>
      <c r="BN121" s="156"/>
      <c r="BO121" s="156"/>
      <c r="BP121" s="158">
        <v>0</v>
      </c>
      <c r="BQ121" s="156"/>
      <c r="BR121" s="158">
        <v>0</v>
      </c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88">
        <f t="shared" si="4"/>
        <v>0</v>
      </c>
      <c r="CW121" s="188">
        <f t="shared" si="5"/>
        <v>882634762</v>
      </c>
    </row>
    <row r="122" spans="1:101" ht="9.6" x14ac:dyDescent="0.3">
      <c r="A122" s="165" t="s">
        <v>3052</v>
      </c>
      <c r="B122" s="165" t="s">
        <v>3824</v>
      </c>
      <c r="C122" s="156"/>
      <c r="D122" s="156"/>
      <c r="E122" s="156"/>
      <c r="F122" s="156"/>
      <c r="G122" s="156"/>
      <c r="H122" s="156"/>
      <c r="I122" s="156"/>
      <c r="J122" s="157">
        <v>330218407</v>
      </c>
      <c r="K122" s="158">
        <v>0</v>
      </c>
      <c r="L122" s="157">
        <v>6312020</v>
      </c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8">
        <v>0</v>
      </c>
      <c r="AI122" s="156"/>
      <c r="AJ122" s="156"/>
      <c r="AK122" s="156"/>
      <c r="AL122" s="156"/>
      <c r="AM122" s="156"/>
      <c r="AN122" s="156"/>
      <c r="AO122" s="156"/>
      <c r="AP122" s="156"/>
      <c r="AQ122" s="157">
        <v>17631324</v>
      </c>
      <c r="AR122" s="157">
        <v>8794175</v>
      </c>
      <c r="AS122" s="158">
        <v>0</v>
      </c>
      <c r="AT122" s="156"/>
      <c r="AU122" s="156"/>
      <c r="AV122" s="158">
        <v>0</v>
      </c>
      <c r="AW122" s="156"/>
      <c r="AX122" s="156"/>
      <c r="AY122" s="156"/>
      <c r="AZ122" s="157">
        <v>271364700</v>
      </c>
      <c r="BA122" s="156"/>
      <c r="BB122" s="188">
        <f t="shared" si="3"/>
        <v>634320626</v>
      </c>
      <c r="BC122" s="156"/>
      <c r="BD122" s="158">
        <v>0</v>
      </c>
      <c r="BE122" s="156"/>
      <c r="BF122" s="156"/>
      <c r="BG122" s="158">
        <v>0</v>
      </c>
      <c r="BH122" s="156"/>
      <c r="BI122" s="156"/>
      <c r="BJ122" s="156"/>
      <c r="BK122" s="156"/>
      <c r="BL122" s="156"/>
      <c r="BM122" s="156"/>
      <c r="BN122" s="156"/>
      <c r="BO122" s="156"/>
      <c r="BP122" s="158">
        <v>0</v>
      </c>
      <c r="BQ122" s="156"/>
      <c r="BR122" s="158">
        <v>0</v>
      </c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88">
        <f t="shared" si="4"/>
        <v>0</v>
      </c>
      <c r="CW122" s="188">
        <f t="shared" si="5"/>
        <v>634320626</v>
      </c>
    </row>
    <row r="123" spans="1:101" ht="9.6" x14ac:dyDescent="0.3">
      <c r="A123" s="165" t="s">
        <v>3053</v>
      </c>
      <c r="B123" s="165" t="s">
        <v>3825</v>
      </c>
      <c r="C123" s="156"/>
      <c r="D123" s="156"/>
      <c r="E123" s="156"/>
      <c r="F123" s="156"/>
      <c r="G123" s="156"/>
      <c r="H123" s="156"/>
      <c r="I123" s="156"/>
      <c r="J123" s="158">
        <v>0</v>
      </c>
      <c r="K123" s="158">
        <v>0</v>
      </c>
      <c r="L123" s="157">
        <v>-509721</v>
      </c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8">
        <v>0</v>
      </c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8">
        <v>0</v>
      </c>
      <c r="AT123" s="156"/>
      <c r="AU123" s="156"/>
      <c r="AV123" s="158">
        <v>0</v>
      </c>
      <c r="AW123" s="156"/>
      <c r="AX123" s="156"/>
      <c r="AY123" s="156"/>
      <c r="AZ123" s="156"/>
      <c r="BA123" s="156"/>
      <c r="BB123" s="188">
        <f t="shared" si="3"/>
        <v>-509721</v>
      </c>
      <c r="BC123" s="156"/>
      <c r="BD123" s="158">
        <v>0</v>
      </c>
      <c r="BE123" s="156"/>
      <c r="BF123" s="156"/>
      <c r="BG123" s="158">
        <v>0</v>
      </c>
      <c r="BH123" s="156"/>
      <c r="BI123" s="156"/>
      <c r="BJ123" s="156"/>
      <c r="BK123" s="156"/>
      <c r="BL123" s="156"/>
      <c r="BM123" s="156"/>
      <c r="BN123" s="156"/>
      <c r="BO123" s="156"/>
      <c r="BP123" s="158">
        <v>0</v>
      </c>
      <c r="BQ123" s="156"/>
      <c r="BR123" s="158">
        <v>0</v>
      </c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88">
        <f t="shared" si="4"/>
        <v>0</v>
      </c>
      <c r="CW123" s="188">
        <f t="shared" si="5"/>
        <v>-509721</v>
      </c>
    </row>
    <row r="124" spans="1:101" ht="9.6" x14ac:dyDescent="0.3">
      <c r="A124" s="165" t="s">
        <v>3054</v>
      </c>
      <c r="B124" s="165" t="s">
        <v>3826</v>
      </c>
      <c r="C124" s="156"/>
      <c r="D124" s="156"/>
      <c r="E124" s="156"/>
      <c r="F124" s="156"/>
      <c r="G124" s="156"/>
      <c r="H124" s="156"/>
      <c r="I124" s="157">
        <v>13906387</v>
      </c>
      <c r="J124" s="157">
        <v>59577765</v>
      </c>
      <c r="K124" s="157">
        <v>108755</v>
      </c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7">
        <v>397391</v>
      </c>
      <c r="AC124" s="156"/>
      <c r="AD124" s="156"/>
      <c r="AE124" s="156"/>
      <c r="AF124" s="156"/>
      <c r="AG124" s="157">
        <v>89979757</v>
      </c>
      <c r="AH124" s="158">
        <v>0</v>
      </c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8">
        <v>0</v>
      </c>
      <c r="AT124" s="156"/>
      <c r="AU124" s="157">
        <v>234758</v>
      </c>
      <c r="AV124" s="157">
        <v>85246435</v>
      </c>
      <c r="AW124" s="156"/>
      <c r="AX124" s="156"/>
      <c r="AY124" s="156"/>
      <c r="AZ124" s="156"/>
      <c r="BA124" s="156"/>
      <c r="BB124" s="188">
        <f t="shared" si="3"/>
        <v>249451248</v>
      </c>
      <c r="BC124" s="156"/>
      <c r="BD124" s="158">
        <v>0</v>
      </c>
      <c r="BE124" s="156"/>
      <c r="BF124" s="156"/>
      <c r="BG124" s="158">
        <v>0</v>
      </c>
      <c r="BH124" s="156"/>
      <c r="BI124" s="156"/>
      <c r="BJ124" s="156"/>
      <c r="BK124" s="156"/>
      <c r="BL124" s="156"/>
      <c r="BM124" s="156"/>
      <c r="BN124" s="156"/>
      <c r="BO124" s="156"/>
      <c r="BP124" s="158">
        <v>0</v>
      </c>
      <c r="BQ124" s="156"/>
      <c r="BR124" s="158">
        <v>0</v>
      </c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88">
        <f t="shared" si="4"/>
        <v>0</v>
      </c>
      <c r="CW124" s="188">
        <f t="shared" si="5"/>
        <v>249451248</v>
      </c>
    </row>
    <row r="125" spans="1:101" ht="9.6" x14ac:dyDescent="0.3">
      <c r="A125" s="165" t="s">
        <v>3055</v>
      </c>
      <c r="B125" s="165" t="s">
        <v>3827</v>
      </c>
      <c r="C125" s="156"/>
      <c r="D125" s="156"/>
      <c r="E125" s="156"/>
      <c r="F125" s="156"/>
      <c r="G125" s="156"/>
      <c r="H125" s="156"/>
      <c r="I125" s="156"/>
      <c r="J125" s="158">
        <v>0</v>
      </c>
      <c r="K125" s="158">
        <v>0</v>
      </c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7">
        <v>-397391</v>
      </c>
      <c r="AC125" s="156"/>
      <c r="AD125" s="156"/>
      <c r="AE125" s="156"/>
      <c r="AF125" s="156"/>
      <c r="AG125" s="156"/>
      <c r="AH125" s="158">
        <v>0</v>
      </c>
      <c r="AI125" s="156"/>
      <c r="AJ125" s="156"/>
      <c r="AK125" s="156"/>
      <c r="AL125" s="156"/>
      <c r="AM125" s="156"/>
      <c r="AN125" s="156"/>
      <c r="AO125" s="156"/>
      <c r="AP125" s="156"/>
      <c r="AQ125" s="156"/>
      <c r="AR125" s="156"/>
      <c r="AS125" s="158">
        <v>0</v>
      </c>
      <c r="AT125" s="156"/>
      <c r="AU125" s="157">
        <v>-230000</v>
      </c>
      <c r="AV125" s="158">
        <v>0</v>
      </c>
      <c r="AW125" s="156"/>
      <c r="AX125" s="156"/>
      <c r="AY125" s="156"/>
      <c r="AZ125" s="156"/>
      <c r="BA125" s="156"/>
      <c r="BB125" s="188">
        <f t="shared" si="3"/>
        <v>-627391</v>
      </c>
      <c r="BC125" s="156"/>
      <c r="BD125" s="158">
        <v>0</v>
      </c>
      <c r="BE125" s="156"/>
      <c r="BF125" s="156"/>
      <c r="BG125" s="158">
        <v>0</v>
      </c>
      <c r="BH125" s="156"/>
      <c r="BI125" s="156"/>
      <c r="BJ125" s="156"/>
      <c r="BK125" s="156"/>
      <c r="BL125" s="156"/>
      <c r="BM125" s="156"/>
      <c r="BN125" s="156"/>
      <c r="BO125" s="156"/>
      <c r="BP125" s="158">
        <v>0</v>
      </c>
      <c r="BQ125" s="156"/>
      <c r="BR125" s="158">
        <v>0</v>
      </c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88">
        <f t="shared" si="4"/>
        <v>0</v>
      </c>
      <c r="CW125" s="188">
        <f t="shared" si="5"/>
        <v>-627391</v>
      </c>
    </row>
    <row r="126" spans="1:101" ht="9.6" x14ac:dyDescent="0.3">
      <c r="A126" s="165" t="s">
        <v>3056</v>
      </c>
      <c r="B126" s="165" t="s">
        <v>3828</v>
      </c>
      <c r="C126" s="156"/>
      <c r="D126" s="156"/>
      <c r="E126" s="156"/>
      <c r="F126" s="156"/>
      <c r="G126" s="156"/>
      <c r="H126" s="156"/>
      <c r="I126" s="156"/>
      <c r="J126" s="157">
        <v>679291673</v>
      </c>
      <c r="K126" s="157">
        <v>88287180</v>
      </c>
      <c r="L126" s="156"/>
      <c r="M126" s="156"/>
      <c r="N126" s="156"/>
      <c r="O126" s="156"/>
      <c r="P126" s="156"/>
      <c r="Q126" s="157">
        <v>99745</v>
      </c>
      <c r="R126" s="156"/>
      <c r="S126" s="156"/>
      <c r="T126" s="156"/>
      <c r="U126" s="156"/>
      <c r="V126" s="156"/>
      <c r="W126" s="156"/>
      <c r="X126" s="157">
        <v>22840534</v>
      </c>
      <c r="Y126" s="156"/>
      <c r="Z126" s="156"/>
      <c r="AA126" s="156"/>
      <c r="AB126" s="157">
        <v>4132423</v>
      </c>
      <c r="AC126" s="156"/>
      <c r="AD126" s="156"/>
      <c r="AE126" s="156"/>
      <c r="AF126" s="156"/>
      <c r="AG126" s="157">
        <v>221904687</v>
      </c>
      <c r="AH126" s="158">
        <v>0</v>
      </c>
      <c r="AI126" s="156"/>
      <c r="AJ126" s="156"/>
      <c r="AK126" s="156"/>
      <c r="AL126" s="156"/>
      <c r="AM126" s="156"/>
      <c r="AN126" s="156"/>
      <c r="AO126" s="157">
        <v>10674600</v>
      </c>
      <c r="AP126" s="156"/>
      <c r="AQ126" s="157">
        <v>2800498</v>
      </c>
      <c r="AR126" s="157">
        <v>1977868</v>
      </c>
      <c r="AS126" s="158">
        <v>0</v>
      </c>
      <c r="AT126" s="156"/>
      <c r="AU126" s="156"/>
      <c r="AV126" s="157">
        <v>176683280</v>
      </c>
      <c r="AW126" s="156"/>
      <c r="AX126" s="156"/>
      <c r="AY126" s="156"/>
      <c r="AZ126" s="157">
        <v>673965921</v>
      </c>
      <c r="BA126" s="156"/>
      <c r="BB126" s="188">
        <f t="shared" si="3"/>
        <v>1882658409</v>
      </c>
      <c r="BC126" s="156"/>
      <c r="BD126" s="158">
        <v>0</v>
      </c>
      <c r="BE126" s="156"/>
      <c r="BF126" s="156"/>
      <c r="BG126" s="158">
        <v>0</v>
      </c>
      <c r="BH126" s="156"/>
      <c r="BI126" s="156"/>
      <c r="BJ126" s="156"/>
      <c r="BK126" s="156"/>
      <c r="BL126" s="156"/>
      <c r="BM126" s="156"/>
      <c r="BN126" s="156"/>
      <c r="BO126" s="156"/>
      <c r="BP126" s="158">
        <v>0</v>
      </c>
      <c r="BQ126" s="156"/>
      <c r="BR126" s="158">
        <v>0</v>
      </c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88">
        <f t="shared" si="4"/>
        <v>0</v>
      </c>
      <c r="CW126" s="188">
        <f t="shared" si="5"/>
        <v>1882658409</v>
      </c>
    </row>
    <row r="127" spans="1:101" ht="9.6" x14ac:dyDescent="0.3">
      <c r="A127" s="165" t="s">
        <v>3057</v>
      </c>
      <c r="B127" s="165" t="s">
        <v>3829</v>
      </c>
      <c r="C127" s="156"/>
      <c r="D127" s="156"/>
      <c r="E127" s="156"/>
      <c r="F127" s="156"/>
      <c r="G127" s="156"/>
      <c r="H127" s="156"/>
      <c r="I127" s="156"/>
      <c r="J127" s="157">
        <v>426382746</v>
      </c>
      <c r="K127" s="157">
        <v>1833650</v>
      </c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  <c r="AF127" s="156"/>
      <c r="AG127" s="157">
        <v>51606771</v>
      </c>
      <c r="AH127" s="158">
        <v>0</v>
      </c>
      <c r="AI127" s="156"/>
      <c r="AJ127" s="156"/>
      <c r="AK127" s="156"/>
      <c r="AL127" s="156"/>
      <c r="AM127" s="156"/>
      <c r="AN127" s="156"/>
      <c r="AO127" s="156"/>
      <c r="AP127" s="156"/>
      <c r="AQ127" s="157">
        <v>2800498</v>
      </c>
      <c r="AR127" s="156"/>
      <c r="AS127" s="158">
        <v>0</v>
      </c>
      <c r="AT127" s="156"/>
      <c r="AU127" s="156"/>
      <c r="AV127" s="157">
        <v>6129334</v>
      </c>
      <c r="AW127" s="156"/>
      <c r="AX127" s="156"/>
      <c r="AY127" s="156"/>
      <c r="AZ127" s="157">
        <v>618494454</v>
      </c>
      <c r="BA127" s="156"/>
      <c r="BB127" s="188">
        <f t="shared" si="3"/>
        <v>1107247453</v>
      </c>
      <c r="BC127" s="156"/>
      <c r="BD127" s="158">
        <v>0</v>
      </c>
      <c r="BE127" s="156"/>
      <c r="BF127" s="156"/>
      <c r="BG127" s="158">
        <v>0</v>
      </c>
      <c r="BH127" s="156"/>
      <c r="BI127" s="156"/>
      <c r="BJ127" s="156"/>
      <c r="BK127" s="156"/>
      <c r="BL127" s="156"/>
      <c r="BM127" s="156"/>
      <c r="BN127" s="156"/>
      <c r="BO127" s="156"/>
      <c r="BP127" s="158">
        <v>0</v>
      </c>
      <c r="BQ127" s="156"/>
      <c r="BR127" s="158">
        <v>0</v>
      </c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88">
        <f t="shared" si="4"/>
        <v>0</v>
      </c>
      <c r="CW127" s="188">
        <f t="shared" si="5"/>
        <v>1107247453</v>
      </c>
    </row>
    <row r="128" spans="1:101" ht="19.2" x14ac:dyDescent="0.3">
      <c r="A128" s="165" t="s">
        <v>3058</v>
      </c>
      <c r="B128" s="165" t="s">
        <v>3830</v>
      </c>
      <c r="C128" s="156"/>
      <c r="D128" s="156"/>
      <c r="E128" s="156"/>
      <c r="F128" s="156"/>
      <c r="G128" s="156"/>
      <c r="H128" s="156"/>
      <c r="I128" s="156"/>
      <c r="J128" s="158">
        <v>0</v>
      </c>
      <c r="K128" s="158">
        <v>0</v>
      </c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  <c r="AE128" s="156"/>
      <c r="AF128" s="156"/>
      <c r="AG128" s="156"/>
      <c r="AH128" s="158">
        <v>0</v>
      </c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8">
        <v>0</v>
      </c>
      <c r="AT128" s="156"/>
      <c r="AU128" s="156"/>
      <c r="AV128" s="158">
        <v>0</v>
      </c>
      <c r="AW128" s="156"/>
      <c r="AX128" s="156"/>
      <c r="AY128" s="156"/>
      <c r="AZ128" s="156"/>
      <c r="BA128" s="156"/>
      <c r="BB128" s="188">
        <f t="shared" si="3"/>
        <v>0</v>
      </c>
      <c r="BC128" s="156"/>
      <c r="BD128" s="158">
        <v>0</v>
      </c>
      <c r="BE128" s="156"/>
      <c r="BF128" s="156"/>
      <c r="BG128" s="158">
        <v>0</v>
      </c>
      <c r="BH128" s="156"/>
      <c r="BI128" s="156"/>
      <c r="BJ128" s="156"/>
      <c r="BK128" s="156"/>
      <c r="BL128" s="156"/>
      <c r="BM128" s="156"/>
      <c r="BN128" s="156"/>
      <c r="BO128" s="156"/>
      <c r="BP128" s="158">
        <v>0</v>
      </c>
      <c r="BQ128" s="156"/>
      <c r="BR128" s="158">
        <v>0</v>
      </c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88">
        <f t="shared" si="4"/>
        <v>0</v>
      </c>
      <c r="CW128" s="188">
        <f t="shared" si="5"/>
        <v>0</v>
      </c>
    </row>
    <row r="129" spans="1:101" ht="9.6" x14ac:dyDescent="0.3">
      <c r="A129" s="165" t="s">
        <v>3059</v>
      </c>
      <c r="B129" s="165" t="s">
        <v>3831</v>
      </c>
      <c r="C129" s="156"/>
      <c r="D129" s="156"/>
      <c r="E129" s="156"/>
      <c r="F129" s="156"/>
      <c r="G129" s="156"/>
      <c r="H129" s="156"/>
      <c r="I129" s="156"/>
      <c r="J129" s="157">
        <v>252908927</v>
      </c>
      <c r="K129" s="157">
        <v>86453530</v>
      </c>
      <c r="L129" s="156"/>
      <c r="M129" s="156"/>
      <c r="N129" s="156"/>
      <c r="O129" s="156"/>
      <c r="P129" s="156"/>
      <c r="Q129" s="157">
        <v>99745</v>
      </c>
      <c r="R129" s="156"/>
      <c r="S129" s="156"/>
      <c r="T129" s="156"/>
      <c r="U129" s="156"/>
      <c r="V129" s="156"/>
      <c r="W129" s="156"/>
      <c r="X129" s="157">
        <v>22840534</v>
      </c>
      <c r="Y129" s="156"/>
      <c r="Z129" s="156"/>
      <c r="AA129" s="156"/>
      <c r="AB129" s="157">
        <v>4257128</v>
      </c>
      <c r="AC129" s="156"/>
      <c r="AD129" s="156"/>
      <c r="AE129" s="156"/>
      <c r="AF129" s="156"/>
      <c r="AG129" s="157">
        <v>170297916</v>
      </c>
      <c r="AH129" s="158">
        <v>0</v>
      </c>
      <c r="AI129" s="156"/>
      <c r="AJ129" s="156"/>
      <c r="AK129" s="156"/>
      <c r="AL129" s="156"/>
      <c r="AM129" s="156"/>
      <c r="AN129" s="156"/>
      <c r="AO129" s="157">
        <v>10674600</v>
      </c>
      <c r="AP129" s="156"/>
      <c r="AQ129" s="156"/>
      <c r="AR129" s="157">
        <v>1977868</v>
      </c>
      <c r="AS129" s="158">
        <v>0</v>
      </c>
      <c r="AT129" s="156"/>
      <c r="AU129" s="156"/>
      <c r="AV129" s="157">
        <v>170553946</v>
      </c>
      <c r="AW129" s="156"/>
      <c r="AX129" s="156"/>
      <c r="AY129" s="156"/>
      <c r="AZ129" s="157">
        <v>55471467</v>
      </c>
      <c r="BA129" s="156"/>
      <c r="BB129" s="188">
        <f t="shared" si="3"/>
        <v>775535661</v>
      </c>
      <c r="BC129" s="156"/>
      <c r="BD129" s="158">
        <v>0</v>
      </c>
      <c r="BE129" s="156"/>
      <c r="BF129" s="156"/>
      <c r="BG129" s="158">
        <v>0</v>
      </c>
      <c r="BH129" s="156"/>
      <c r="BI129" s="156"/>
      <c r="BJ129" s="156"/>
      <c r="BK129" s="156"/>
      <c r="BL129" s="156"/>
      <c r="BM129" s="156"/>
      <c r="BN129" s="156"/>
      <c r="BO129" s="156"/>
      <c r="BP129" s="158">
        <v>0</v>
      </c>
      <c r="BQ129" s="156"/>
      <c r="BR129" s="158">
        <v>0</v>
      </c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88">
        <f t="shared" si="4"/>
        <v>0</v>
      </c>
      <c r="CW129" s="188">
        <f t="shared" si="5"/>
        <v>775535661</v>
      </c>
    </row>
    <row r="130" spans="1:101" ht="19.2" x14ac:dyDescent="0.3">
      <c r="A130" s="165" t="s">
        <v>3060</v>
      </c>
      <c r="B130" s="165" t="s">
        <v>3832</v>
      </c>
      <c r="C130" s="156"/>
      <c r="D130" s="156"/>
      <c r="E130" s="156"/>
      <c r="F130" s="156"/>
      <c r="G130" s="156"/>
      <c r="H130" s="156"/>
      <c r="I130" s="156"/>
      <c r="J130" s="158">
        <v>0</v>
      </c>
      <c r="K130" s="158">
        <v>0</v>
      </c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7">
        <v>-124705</v>
      </c>
      <c r="AC130" s="156"/>
      <c r="AD130" s="156"/>
      <c r="AE130" s="156"/>
      <c r="AF130" s="156"/>
      <c r="AG130" s="156"/>
      <c r="AH130" s="158">
        <v>0</v>
      </c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8">
        <v>0</v>
      </c>
      <c r="AT130" s="156"/>
      <c r="AU130" s="156"/>
      <c r="AV130" s="158">
        <v>0</v>
      </c>
      <c r="AW130" s="156"/>
      <c r="AX130" s="156"/>
      <c r="AY130" s="156"/>
      <c r="AZ130" s="156"/>
      <c r="BA130" s="156"/>
      <c r="BB130" s="188">
        <f t="shared" si="3"/>
        <v>-124705</v>
      </c>
      <c r="BC130" s="156"/>
      <c r="BD130" s="158">
        <v>0</v>
      </c>
      <c r="BE130" s="156"/>
      <c r="BF130" s="156"/>
      <c r="BG130" s="158">
        <v>0</v>
      </c>
      <c r="BH130" s="156"/>
      <c r="BI130" s="156"/>
      <c r="BJ130" s="156"/>
      <c r="BK130" s="156"/>
      <c r="BL130" s="156"/>
      <c r="BM130" s="156"/>
      <c r="BN130" s="156"/>
      <c r="BO130" s="156"/>
      <c r="BP130" s="158">
        <v>0</v>
      </c>
      <c r="BQ130" s="156"/>
      <c r="BR130" s="158">
        <v>0</v>
      </c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88">
        <f t="shared" si="4"/>
        <v>0</v>
      </c>
      <c r="CW130" s="188">
        <f t="shared" si="5"/>
        <v>-124705</v>
      </c>
    </row>
    <row r="131" spans="1:101" ht="9.6" x14ac:dyDescent="0.3">
      <c r="A131" s="165" t="s">
        <v>3061</v>
      </c>
      <c r="B131" s="165" t="s">
        <v>3833</v>
      </c>
      <c r="C131" s="156"/>
      <c r="D131" s="156"/>
      <c r="E131" s="156"/>
      <c r="F131" s="156"/>
      <c r="G131" s="156"/>
      <c r="H131" s="156"/>
      <c r="I131" s="156"/>
      <c r="J131" s="158">
        <v>0</v>
      </c>
      <c r="K131" s="158">
        <v>0</v>
      </c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  <c r="AB131" s="156"/>
      <c r="AC131" s="156"/>
      <c r="AD131" s="156"/>
      <c r="AE131" s="156"/>
      <c r="AF131" s="156"/>
      <c r="AG131" s="156"/>
      <c r="AH131" s="158">
        <v>0</v>
      </c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8">
        <v>0</v>
      </c>
      <c r="AT131" s="156"/>
      <c r="AU131" s="156"/>
      <c r="AV131" s="158">
        <v>0</v>
      </c>
      <c r="AW131" s="156"/>
      <c r="AX131" s="156"/>
      <c r="AY131" s="156"/>
      <c r="AZ131" s="156"/>
      <c r="BA131" s="156"/>
      <c r="BB131" s="188">
        <f t="shared" si="3"/>
        <v>0</v>
      </c>
      <c r="BC131" s="156"/>
      <c r="BD131" s="158">
        <v>0</v>
      </c>
      <c r="BE131" s="156"/>
      <c r="BF131" s="156"/>
      <c r="BG131" s="158">
        <v>0</v>
      </c>
      <c r="BH131" s="156"/>
      <c r="BI131" s="156"/>
      <c r="BJ131" s="156"/>
      <c r="BK131" s="156"/>
      <c r="BL131" s="156"/>
      <c r="BM131" s="156"/>
      <c r="BN131" s="156"/>
      <c r="BO131" s="156"/>
      <c r="BP131" s="158">
        <v>0</v>
      </c>
      <c r="BQ131" s="156"/>
      <c r="BR131" s="158">
        <v>0</v>
      </c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88">
        <f t="shared" si="4"/>
        <v>0</v>
      </c>
      <c r="CW131" s="188">
        <f t="shared" si="5"/>
        <v>0</v>
      </c>
    </row>
    <row r="132" spans="1:101" ht="19.2" x14ac:dyDescent="0.3">
      <c r="A132" s="165" t="s">
        <v>3062</v>
      </c>
      <c r="B132" s="165" t="s">
        <v>3834</v>
      </c>
      <c r="C132" s="156"/>
      <c r="D132" s="156"/>
      <c r="E132" s="156"/>
      <c r="F132" s="156"/>
      <c r="G132" s="156"/>
      <c r="H132" s="156"/>
      <c r="I132" s="156"/>
      <c r="J132" s="158">
        <v>0</v>
      </c>
      <c r="K132" s="158">
        <v>0</v>
      </c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  <c r="AE132" s="156"/>
      <c r="AF132" s="156"/>
      <c r="AG132" s="156"/>
      <c r="AH132" s="158">
        <v>0</v>
      </c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8">
        <v>0</v>
      </c>
      <c r="AT132" s="156"/>
      <c r="AU132" s="156"/>
      <c r="AV132" s="158">
        <v>0</v>
      </c>
      <c r="AW132" s="156"/>
      <c r="AX132" s="156"/>
      <c r="AY132" s="156"/>
      <c r="AZ132" s="156"/>
      <c r="BA132" s="156"/>
      <c r="BB132" s="188">
        <f t="shared" si="3"/>
        <v>0</v>
      </c>
      <c r="BC132" s="156"/>
      <c r="BD132" s="158">
        <v>0</v>
      </c>
      <c r="BE132" s="156"/>
      <c r="BF132" s="156"/>
      <c r="BG132" s="158">
        <v>0</v>
      </c>
      <c r="BH132" s="156"/>
      <c r="BI132" s="156"/>
      <c r="BJ132" s="156"/>
      <c r="BK132" s="156"/>
      <c r="BL132" s="156"/>
      <c r="BM132" s="156"/>
      <c r="BN132" s="156"/>
      <c r="BO132" s="156"/>
      <c r="BP132" s="158">
        <v>0</v>
      </c>
      <c r="BQ132" s="156"/>
      <c r="BR132" s="158">
        <v>0</v>
      </c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88">
        <f t="shared" si="4"/>
        <v>0</v>
      </c>
      <c r="CW132" s="188">
        <f t="shared" si="5"/>
        <v>0</v>
      </c>
    </row>
    <row r="133" spans="1:101" ht="9.6" x14ac:dyDescent="0.3">
      <c r="A133" s="165" t="s">
        <v>3063</v>
      </c>
      <c r="B133" s="165" t="s">
        <v>3835</v>
      </c>
      <c r="C133" s="156"/>
      <c r="D133" s="156"/>
      <c r="E133" s="156"/>
      <c r="F133" s="156"/>
      <c r="G133" s="156"/>
      <c r="H133" s="156"/>
      <c r="I133" s="157">
        <v>18008868</v>
      </c>
      <c r="J133" s="157">
        <v>530811460</v>
      </c>
      <c r="K133" s="157">
        <v>195891344</v>
      </c>
      <c r="L133" s="157">
        <v>6254100</v>
      </c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7">
        <v>45584977</v>
      </c>
      <c r="AB133" s="157">
        <v>205252718</v>
      </c>
      <c r="AC133" s="156"/>
      <c r="AD133" s="156"/>
      <c r="AE133" s="156"/>
      <c r="AF133" s="156"/>
      <c r="AG133" s="157">
        <v>802002800</v>
      </c>
      <c r="AH133" s="158">
        <v>0</v>
      </c>
      <c r="AI133" s="156"/>
      <c r="AJ133" s="156"/>
      <c r="AK133" s="157">
        <v>1341363</v>
      </c>
      <c r="AL133" s="156"/>
      <c r="AM133" s="156"/>
      <c r="AN133" s="156"/>
      <c r="AO133" s="156"/>
      <c r="AP133" s="156"/>
      <c r="AQ133" s="156"/>
      <c r="AR133" s="156"/>
      <c r="AS133" s="158">
        <v>0</v>
      </c>
      <c r="AT133" s="156"/>
      <c r="AU133" s="157">
        <v>401658</v>
      </c>
      <c r="AV133" s="158">
        <v>0</v>
      </c>
      <c r="AW133" s="156"/>
      <c r="AX133" s="156"/>
      <c r="AY133" s="156"/>
      <c r="AZ133" s="157">
        <v>484434588</v>
      </c>
      <c r="BA133" s="156"/>
      <c r="BB133" s="188">
        <f t="shared" si="3"/>
        <v>2289983876</v>
      </c>
      <c r="BC133" s="156"/>
      <c r="BD133" s="158">
        <v>0</v>
      </c>
      <c r="BE133" s="156"/>
      <c r="BF133" s="156"/>
      <c r="BG133" s="158">
        <v>0</v>
      </c>
      <c r="BH133" s="156"/>
      <c r="BI133" s="156"/>
      <c r="BJ133" s="156"/>
      <c r="BK133" s="156"/>
      <c r="BL133" s="156"/>
      <c r="BM133" s="156"/>
      <c r="BN133" s="156"/>
      <c r="BO133" s="156"/>
      <c r="BP133" s="158">
        <v>0</v>
      </c>
      <c r="BQ133" s="156"/>
      <c r="BR133" s="158">
        <v>0</v>
      </c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88">
        <f t="shared" si="4"/>
        <v>0</v>
      </c>
      <c r="CW133" s="188">
        <f t="shared" si="5"/>
        <v>2289983876</v>
      </c>
    </row>
    <row r="134" spans="1:101" ht="9.6" x14ac:dyDescent="0.3">
      <c r="A134" s="165" t="s">
        <v>3064</v>
      </c>
      <c r="B134" s="165" t="s">
        <v>3836</v>
      </c>
      <c r="C134" s="156"/>
      <c r="D134" s="156"/>
      <c r="E134" s="156"/>
      <c r="F134" s="156"/>
      <c r="G134" s="156"/>
      <c r="H134" s="156"/>
      <c r="I134" s="156"/>
      <c r="J134" s="157">
        <v>149975961</v>
      </c>
      <c r="K134" s="157">
        <v>6296554</v>
      </c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7">
        <v>223832237</v>
      </c>
      <c r="AC134" s="156"/>
      <c r="AD134" s="156"/>
      <c r="AE134" s="156"/>
      <c r="AF134" s="156"/>
      <c r="AG134" s="157">
        <v>195018511</v>
      </c>
      <c r="AH134" s="158">
        <v>0</v>
      </c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8">
        <v>0</v>
      </c>
      <c r="AT134" s="156"/>
      <c r="AU134" s="156"/>
      <c r="AV134" s="158">
        <v>0</v>
      </c>
      <c r="AW134" s="156"/>
      <c r="AX134" s="156"/>
      <c r="AY134" s="156"/>
      <c r="AZ134" s="157">
        <v>371769141</v>
      </c>
      <c r="BA134" s="156"/>
      <c r="BB134" s="188">
        <f t="shared" si="3"/>
        <v>946892404</v>
      </c>
      <c r="BC134" s="156"/>
      <c r="BD134" s="158">
        <v>0</v>
      </c>
      <c r="BE134" s="156"/>
      <c r="BF134" s="156"/>
      <c r="BG134" s="158">
        <v>0</v>
      </c>
      <c r="BH134" s="156"/>
      <c r="BI134" s="156"/>
      <c r="BJ134" s="156"/>
      <c r="BK134" s="156"/>
      <c r="BL134" s="156"/>
      <c r="BM134" s="156"/>
      <c r="BN134" s="156"/>
      <c r="BO134" s="156"/>
      <c r="BP134" s="158">
        <v>0</v>
      </c>
      <c r="BQ134" s="156"/>
      <c r="BR134" s="158">
        <v>0</v>
      </c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88">
        <f t="shared" si="4"/>
        <v>0</v>
      </c>
      <c r="CW134" s="188">
        <f t="shared" si="5"/>
        <v>946892404</v>
      </c>
    </row>
    <row r="135" spans="1:101" ht="9.6" x14ac:dyDescent="0.3">
      <c r="A135" s="165" t="s">
        <v>3065</v>
      </c>
      <c r="B135" s="165" t="s">
        <v>3837</v>
      </c>
      <c r="C135" s="156"/>
      <c r="D135" s="156"/>
      <c r="E135" s="156"/>
      <c r="F135" s="156"/>
      <c r="G135" s="156"/>
      <c r="H135" s="156"/>
      <c r="I135" s="156"/>
      <c r="J135" s="158">
        <v>0</v>
      </c>
      <c r="K135" s="158">
        <v>0</v>
      </c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7">
        <v>-18579519</v>
      </c>
      <c r="AC135" s="156"/>
      <c r="AD135" s="156"/>
      <c r="AE135" s="156"/>
      <c r="AF135" s="156"/>
      <c r="AG135" s="156"/>
      <c r="AH135" s="158">
        <v>0</v>
      </c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8">
        <v>0</v>
      </c>
      <c r="AT135" s="156"/>
      <c r="AU135" s="156"/>
      <c r="AV135" s="158">
        <v>0</v>
      </c>
      <c r="AW135" s="156"/>
      <c r="AX135" s="156"/>
      <c r="AY135" s="156"/>
      <c r="AZ135" s="156"/>
      <c r="BA135" s="156"/>
      <c r="BB135" s="188">
        <f t="shared" ref="BB135:BB198" si="6">SUM(C135:BA135)</f>
        <v>-18579519</v>
      </c>
      <c r="BC135" s="156"/>
      <c r="BD135" s="158">
        <v>0</v>
      </c>
      <c r="BE135" s="156"/>
      <c r="BF135" s="156"/>
      <c r="BG135" s="158">
        <v>0</v>
      </c>
      <c r="BH135" s="156"/>
      <c r="BI135" s="156"/>
      <c r="BJ135" s="156"/>
      <c r="BK135" s="156"/>
      <c r="BL135" s="156"/>
      <c r="BM135" s="156"/>
      <c r="BN135" s="156"/>
      <c r="BO135" s="156"/>
      <c r="BP135" s="158">
        <v>0</v>
      </c>
      <c r="BQ135" s="156"/>
      <c r="BR135" s="158">
        <v>0</v>
      </c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88">
        <f t="shared" ref="CV135:CV198" si="7">SUM(BC135:CU135)</f>
        <v>0</v>
      </c>
      <c r="CW135" s="188">
        <f t="shared" ref="CW135:CW198" si="8">BB135+CV135</f>
        <v>-18579519</v>
      </c>
    </row>
    <row r="136" spans="1:101" ht="9.6" x14ac:dyDescent="0.3">
      <c r="A136" s="165" t="s">
        <v>3066</v>
      </c>
      <c r="B136" s="165" t="s">
        <v>3838</v>
      </c>
      <c r="C136" s="156"/>
      <c r="D136" s="156"/>
      <c r="E136" s="156"/>
      <c r="F136" s="156"/>
      <c r="G136" s="156"/>
      <c r="H136" s="156"/>
      <c r="I136" s="157">
        <v>18008868</v>
      </c>
      <c r="J136" s="157">
        <v>380835499</v>
      </c>
      <c r="K136" s="157">
        <v>189594790</v>
      </c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8">
        <v>0</v>
      </c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8">
        <v>0</v>
      </c>
      <c r="AT136" s="156"/>
      <c r="AU136" s="156"/>
      <c r="AV136" s="158">
        <v>0</v>
      </c>
      <c r="AW136" s="156"/>
      <c r="AX136" s="156"/>
      <c r="AY136" s="156"/>
      <c r="AZ136" s="157">
        <v>112665447</v>
      </c>
      <c r="BA136" s="156"/>
      <c r="BB136" s="188">
        <f t="shared" si="6"/>
        <v>701104604</v>
      </c>
      <c r="BC136" s="156"/>
      <c r="BD136" s="158">
        <v>0</v>
      </c>
      <c r="BE136" s="156"/>
      <c r="BF136" s="156"/>
      <c r="BG136" s="158">
        <v>0</v>
      </c>
      <c r="BH136" s="156"/>
      <c r="BI136" s="156"/>
      <c r="BJ136" s="156"/>
      <c r="BK136" s="156"/>
      <c r="BL136" s="156"/>
      <c r="BM136" s="156"/>
      <c r="BN136" s="156"/>
      <c r="BO136" s="156"/>
      <c r="BP136" s="158">
        <v>0</v>
      </c>
      <c r="BQ136" s="156"/>
      <c r="BR136" s="158">
        <v>0</v>
      </c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88">
        <f t="shared" si="7"/>
        <v>0</v>
      </c>
      <c r="CW136" s="188">
        <f t="shared" si="8"/>
        <v>701104604</v>
      </c>
    </row>
    <row r="137" spans="1:101" ht="9.6" x14ac:dyDescent="0.3">
      <c r="A137" s="165" t="s">
        <v>3067</v>
      </c>
      <c r="B137" s="165" t="s">
        <v>3839</v>
      </c>
      <c r="C137" s="156"/>
      <c r="D137" s="156"/>
      <c r="E137" s="156"/>
      <c r="F137" s="156"/>
      <c r="G137" s="156"/>
      <c r="H137" s="156"/>
      <c r="I137" s="156"/>
      <c r="J137" s="158">
        <v>0</v>
      </c>
      <c r="K137" s="158">
        <v>0</v>
      </c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8">
        <v>0</v>
      </c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8">
        <v>0</v>
      </c>
      <c r="AT137" s="156"/>
      <c r="AU137" s="156"/>
      <c r="AV137" s="158">
        <v>0</v>
      </c>
      <c r="AW137" s="156"/>
      <c r="AX137" s="156"/>
      <c r="AY137" s="156"/>
      <c r="AZ137" s="156"/>
      <c r="BA137" s="156"/>
      <c r="BB137" s="188">
        <f t="shared" si="6"/>
        <v>0</v>
      </c>
      <c r="BC137" s="156"/>
      <c r="BD137" s="158">
        <v>0</v>
      </c>
      <c r="BE137" s="156"/>
      <c r="BF137" s="156"/>
      <c r="BG137" s="158">
        <v>0</v>
      </c>
      <c r="BH137" s="156"/>
      <c r="BI137" s="156"/>
      <c r="BJ137" s="156"/>
      <c r="BK137" s="156"/>
      <c r="BL137" s="156"/>
      <c r="BM137" s="156"/>
      <c r="BN137" s="156"/>
      <c r="BO137" s="156"/>
      <c r="BP137" s="158">
        <v>0</v>
      </c>
      <c r="BQ137" s="156"/>
      <c r="BR137" s="158">
        <v>0</v>
      </c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88">
        <f t="shared" si="7"/>
        <v>0</v>
      </c>
      <c r="CW137" s="188">
        <f t="shared" si="8"/>
        <v>0</v>
      </c>
    </row>
    <row r="138" spans="1:101" ht="9.6" x14ac:dyDescent="0.3">
      <c r="A138" s="165" t="s">
        <v>3068</v>
      </c>
      <c r="B138" s="165" t="s">
        <v>3840</v>
      </c>
      <c r="C138" s="156"/>
      <c r="D138" s="156"/>
      <c r="E138" s="156"/>
      <c r="F138" s="156"/>
      <c r="G138" s="156"/>
      <c r="H138" s="156"/>
      <c r="I138" s="156"/>
      <c r="J138" s="158">
        <v>0</v>
      </c>
      <c r="K138" s="158">
        <v>0</v>
      </c>
      <c r="L138" s="157">
        <v>6254100</v>
      </c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7">
        <v>53833399</v>
      </c>
      <c r="AB138" s="156"/>
      <c r="AC138" s="156"/>
      <c r="AD138" s="156"/>
      <c r="AE138" s="156"/>
      <c r="AF138" s="156"/>
      <c r="AG138" s="157">
        <v>606984289</v>
      </c>
      <c r="AH138" s="158">
        <v>0</v>
      </c>
      <c r="AI138" s="156"/>
      <c r="AJ138" s="156"/>
      <c r="AK138" s="157">
        <v>1341363</v>
      </c>
      <c r="AL138" s="156"/>
      <c r="AM138" s="156"/>
      <c r="AN138" s="156"/>
      <c r="AO138" s="156"/>
      <c r="AP138" s="156"/>
      <c r="AQ138" s="156"/>
      <c r="AR138" s="156"/>
      <c r="AS138" s="158">
        <v>0</v>
      </c>
      <c r="AT138" s="156"/>
      <c r="AU138" s="157">
        <v>401658</v>
      </c>
      <c r="AV138" s="158">
        <v>0</v>
      </c>
      <c r="AW138" s="156"/>
      <c r="AX138" s="156"/>
      <c r="AY138" s="156"/>
      <c r="AZ138" s="156"/>
      <c r="BA138" s="156"/>
      <c r="BB138" s="188">
        <f t="shared" si="6"/>
        <v>668814809</v>
      </c>
      <c r="BC138" s="156"/>
      <c r="BD138" s="158">
        <v>0</v>
      </c>
      <c r="BE138" s="156"/>
      <c r="BF138" s="156"/>
      <c r="BG138" s="158">
        <v>0</v>
      </c>
      <c r="BH138" s="156"/>
      <c r="BI138" s="156"/>
      <c r="BJ138" s="156"/>
      <c r="BK138" s="156"/>
      <c r="BL138" s="156"/>
      <c r="BM138" s="156"/>
      <c r="BN138" s="156"/>
      <c r="BO138" s="156"/>
      <c r="BP138" s="158">
        <v>0</v>
      </c>
      <c r="BQ138" s="156"/>
      <c r="BR138" s="158">
        <v>0</v>
      </c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88">
        <f t="shared" si="7"/>
        <v>0</v>
      </c>
      <c r="CW138" s="188">
        <f t="shared" si="8"/>
        <v>668814809</v>
      </c>
    </row>
    <row r="139" spans="1:101" ht="9.6" x14ac:dyDescent="0.3">
      <c r="A139" s="165" t="s">
        <v>3069</v>
      </c>
      <c r="B139" s="165" t="s">
        <v>3841</v>
      </c>
      <c r="C139" s="156"/>
      <c r="D139" s="156"/>
      <c r="E139" s="156"/>
      <c r="F139" s="156"/>
      <c r="G139" s="156"/>
      <c r="H139" s="156"/>
      <c r="I139" s="156"/>
      <c r="J139" s="158">
        <v>0</v>
      </c>
      <c r="K139" s="158">
        <v>0</v>
      </c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7">
        <v>-8248422</v>
      </c>
      <c r="AB139" s="156"/>
      <c r="AC139" s="156"/>
      <c r="AD139" s="156"/>
      <c r="AE139" s="156"/>
      <c r="AF139" s="156"/>
      <c r="AG139" s="156"/>
      <c r="AH139" s="158">
        <v>0</v>
      </c>
      <c r="AI139" s="156"/>
      <c r="AJ139" s="156"/>
      <c r="AK139" s="158">
        <v>0</v>
      </c>
      <c r="AL139" s="156"/>
      <c r="AM139" s="156"/>
      <c r="AN139" s="156"/>
      <c r="AO139" s="156"/>
      <c r="AP139" s="156"/>
      <c r="AQ139" s="156"/>
      <c r="AR139" s="156"/>
      <c r="AS139" s="158">
        <v>0</v>
      </c>
      <c r="AT139" s="156"/>
      <c r="AU139" s="156"/>
      <c r="AV139" s="158">
        <v>0</v>
      </c>
      <c r="AW139" s="156"/>
      <c r="AX139" s="156"/>
      <c r="AY139" s="156"/>
      <c r="AZ139" s="156"/>
      <c r="BA139" s="156"/>
      <c r="BB139" s="188">
        <f t="shared" si="6"/>
        <v>-8248422</v>
      </c>
      <c r="BC139" s="156"/>
      <c r="BD139" s="158">
        <v>0</v>
      </c>
      <c r="BE139" s="156"/>
      <c r="BF139" s="156"/>
      <c r="BG139" s="158">
        <v>0</v>
      </c>
      <c r="BH139" s="156"/>
      <c r="BI139" s="156"/>
      <c r="BJ139" s="156"/>
      <c r="BK139" s="156"/>
      <c r="BL139" s="156"/>
      <c r="BM139" s="156"/>
      <c r="BN139" s="156"/>
      <c r="BO139" s="156"/>
      <c r="BP139" s="158">
        <v>0</v>
      </c>
      <c r="BQ139" s="156"/>
      <c r="BR139" s="158">
        <v>0</v>
      </c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88">
        <f t="shared" si="7"/>
        <v>0</v>
      </c>
      <c r="CW139" s="188">
        <f t="shared" si="8"/>
        <v>-8248422</v>
      </c>
    </row>
    <row r="140" spans="1:101" ht="9.6" x14ac:dyDescent="0.3">
      <c r="A140" s="165" t="s">
        <v>3070</v>
      </c>
      <c r="B140" s="165" t="s">
        <v>3842</v>
      </c>
      <c r="C140" s="156"/>
      <c r="D140" s="156"/>
      <c r="E140" s="156"/>
      <c r="F140" s="157">
        <v>515084</v>
      </c>
      <c r="G140" s="156"/>
      <c r="H140" s="156"/>
      <c r="I140" s="156"/>
      <c r="J140" s="158">
        <v>0</v>
      </c>
      <c r="K140" s="158">
        <v>0</v>
      </c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  <c r="AD140" s="156"/>
      <c r="AE140" s="156"/>
      <c r="AF140" s="156"/>
      <c r="AG140" s="157">
        <v>115074322</v>
      </c>
      <c r="AH140" s="158">
        <v>0</v>
      </c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8">
        <v>0</v>
      </c>
      <c r="AT140" s="156"/>
      <c r="AU140" s="156"/>
      <c r="AV140" s="158">
        <v>0</v>
      </c>
      <c r="AW140" s="156"/>
      <c r="AX140" s="156"/>
      <c r="AY140" s="156"/>
      <c r="AZ140" s="156"/>
      <c r="BA140" s="156"/>
      <c r="BB140" s="188">
        <f t="shared" si="6"/>
        <v>115589406</v>
      </c>
      <c r="BC140" s="156"/>
      <c r="BD140" s="158">
        <v>0</v>
      </c>
      <c r="BE140" s="156"/>
      <c r="BF140" s="156"/>
      <c r="BG140" s="158">
        <v>0</v>
      </c>
      <c r="BH140" s="156"/>
      <c r="BI140" s="156"/>
      <c r="BJ140" s="156"/>
      <c r="BK140" s="156"/>
      <c r="BL140" s="156"/>
      <c r="BM140" s="156"/>
      <c r="BN140" s="156"/>
      <c r="BO140" s="156"/>
      <c r="BP140" s="158">
        <v>0</v>
      </c>
      <c r="BQ140" s="156"/>
      <c r="BR140" s="158">
        <v>0</v>
      </c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7">
        <v>4118297</v>
      </c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88">
        <f t="shared" si="7"/>
        <v>4118297</v>
      </c>
      <c r="CW140" s="188">
        <f t="shared" si="8"/>
        <v>119707703</v>
      </c>
    </row>
    <row r="141" spans="1:101" ht="9.6" x14ac:dyDescent="0.3">
      <c r="A141" s="165" t="s">
        <v>3071</v>
      </c>
      <c r="B141" s="165" t="s">
        <v>3843</v>
      </c>
      <c r="C141" s="156"/>
      <c r="D141" s="156"/>
      <c r="E141" s="156"/>
      <c r="F141" s="156"/>
      <c r="G141" s="156"/>
      <c r="H141" s="156"/>
      <c r="I141" s="156"/>
      <c r="J141" s="158">
        <v>0</v>
      </c>
      <c r="K141" s="158">
        <v>0</v>
      </c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156"/>
      <c r="AE141" s="156"/>
      <c r="AF141" s="156"/>
      <c r="AG141" s="157">
        <v>115074322</v>
      </c>
      <c r="AH141" s="158">
        <v>0</v>
      </c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8">
        <v>0</v>
      </c>
      <c r="AT141" s="156"/>
      <c r="AU141" s="156"/>
      <c r="AV141" s="158">
        <v>0</v>
      </c>
      <c r="AW141" s="156"/>
      <c r="AX141" s="156"/>
      <c r="AY141" s="156"/>
      <c r="AZ141" s="156"/>
      <c r="BA141" s="156"/>
      <c r="BB141" s="188">
        <f t="shared" si="6"/>
        <v>115074322</v>
      </c>
      <c r="BC141" s="156"/>
      <c r="BD141" s="158">
        <v>0</v>
      </c>
      <c r="BE141" s="156"/>
      <c r="BF141" s="156"/>
      <c r="BG141" s="158">
        <v>0</v>
      </c>
      <c r="BH141" s="156"/>
      <c r="BI141" s="156"/>
      <c r="BJ141" s="156"/>
      <c r="BK141" s="156"/>
      <c r="BL141" s="156"/>
      <c r="BM141" s="156"/>
      <c r="BN141" s="156"/>
      <c r="BO141" s="156"/>
      <c r="BP141" s="158">
        <v>0</v>
      </c>
      <c r="BQ141" s="156"/>
      <c r="BR141" s="158">
        <v>0</v>
      </c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88">
        <f t="shared" si="7"/>
        <v>0</v>
      </c>
      <c r="CW141" s="188">
        <f t="shared" si="8"/>
        <v>115074322</v>
      </c>
    </row>
    <row r="142" spans="1:101" ht="19.2" x14ac:dyDescent="0.3">
      <c r="A142" s="165" t="s">
        <v>3072</v>
      </c>
      <c r="B142" s="165" t="s">
        <v>3844</v>
      </c>
      <c r="C142" s="156"/>
      <c r="D142" s="156"/>
      <c r="E142" s="156"/>
      <c r="F142" s="156"/>
      <c r="G142" s="156"/>
      <c r="H142" s="156"/>
      <c r="I142" s="156"/>
      <c r="J142" s="158">
        <v>0</v>
      </c>
      <c r="K142" s="158">
        <v>0</v>
      </c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  <c r="AC142" s="156"/>
      <c r="AD142" s="156"/>
      <c r="AE142" s="156"/>
      <c r="AF142" s="156"/>
      <c r="AG142" s="156"/>
      <c r="AH142" s="158">
        <v>0</v>
      </c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8">
        <v>0</v>
      </c>
      <c r="AT142" s="156"/>
      <c r="AU142" s="156"/>
      <c r="AV142" s="158">
        <v>0</v>
      </c>
      <c r="AW142" s="156"/>
      <c r="AX142" s="156"/>
      <c r="AY142" s="156"/>
      <c r="AZ142" s="156"/>
      <c r="BA142" s="156"/>
      <c r="BB142" s="188">
        <f t="shared" si="6"/>
        <v>0</v>
      </c>
      <c r="BC142" s="156"/>
      <c r="BD142" s="158">
        <v>0</v>
      </c>
      <c r="BE142" s="156"/>
      <c r="BF142" s="156"/>
      <c r="BG142" s="158">
        <v>0</v>
      </c>
      <c r="BH142" s="156"/>
      <c r="BI142" s="156"/>
      <c r="BJ142" s="156"/>
      <c r="BK142" s="156"/>
      <c r="BL142" s="156"/>
      <c r="BM142" s="156"/>
      <c r="BN142" s="156"/>
      <c r="BO142" s="156"/>
      <c r="BP142" s="158">
        <v>0</v>
      </c>
      <c r="BQ142" s="156"/>
      <c r="BR142" s="158">
        <v>0</v>
      </c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88">
        <f t="shared" si="7"/>
        <v>0</v>
      </c>
      <c r="CW142" s="188">
        <f t="shared" si="8"/>
        <v>0</v>
      </c>
    </row>
    <row r="143" spans="1:101" ht="9.6" x14ac:dyDescent="0.3">
      <c r="A143" s="165" t="s">
        <v>3073</v>
      </c>
      <c r="B143" s="165" t="s">
        <v>3845</v>
      </c>
      <c r="C143" s="156"/>
      <c r="D143" s="156"/>
      <c r="E143" s="156"/>
      <c r="F143" s="157">
        <v>540000</v>
      </c>
      <c r="G143" s="156"/>
      <c r="H143" s="156"/>
      <c r="I143" s="156"/>
      <c r="J143" s="158">
        <v>0</v>
      </c>
      <c r="K143" s="158">
        <v>0</v>
      </c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  <c r="AC143" s="156"/>
      <c r="AD143" s="156"/>
      <c r="AE143" s="156"/>
      <c r="AF143" s="156"/>
      <c r="AG143" s="156"/>
      <c r="AH143" s="158">
        <v>0</v>
      </c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8">
        <v>0</v>
      </c>
      <c r="AT143" s="156"/>
      <c r="AU143" s="156"/>
      <c r="AV143" s="158">
        <v>0</v>
      </c>
      <c r="AW143" s="156"/>
      <c r="AX143" s="156"/>
      <c r="AY143" s="156"/>
      <c r="AZ143" s="156"/>
      <c r="BA143" s="156"/>
      <c r="BB143" s="188">
        <f t="shared" si="6"/>
        <v>540000</v>
      </c>
      <c r="BC143" s="156"/>
      <c r="BD143" s="158">
        <v>0</v>
      </c>
      <c r="BE143" s="156"/>
      <c r="BF143" s="156"/>
      <c r="BG143" s="158">
        <v>0</v>
      </c>
      <c r="BH143" s="156"/>
      <c r="BI143" s="156"/>
      <c r="BJ143" s="156"/>
      <c r="BK143" s="156"/>
      <c r="BL143" s="156"/>
      <c r="BM143" s="156"/>
      <c r="BN143" s="156"/>
      <c r="BO143" s="156"/>
      <c r="BP143" s="158">
        <v>0</v>
      </c>
      <c r="BQ143" s="156"/>
      <c r="BR143" s="158">
        <v>0</v>
      </c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7">
        <v>4118297</v>
      </c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88">
        <f t="shared" si="7"/>
        <v>4118297</v>
      </c>
      <c r="CW143" s="188">
        <f t="shared" si="8"/>
        <v>4658297</v>
      </c>
    </row>
    <row r="144" spans="1:101" ht="9.6" x14ac:dyDescent="0.3">
      <c r="A144" s="165" t="s">
        <v>3074</v>
      </c>
      <c r="B144" s="165" t="s">
        <v>3846</v>
      </c>
      <c r="C144" s="156"/>
      <c r="D144" s="156"/>
      <c r="E144" s="156"/>
      <c r="F144" s="157">
        <v>-24916</v>
      </c>
      <c r="G144" s="156"/>
      <c r="H144" s="156"/>
      <c r="I144" s="156"/>
      <c r="J144" s="158">
        <v>0</v>
      </c>
      <c r="K144" s="158">
        <v>0</v>
      </c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  <c r="AC144" s="156"/>
      <c r="AD144" s="156"/>
      <c r="AE144" s="156"/>
      <c r="AF144" s="156"/>
      <c r="AG144" s="156"/>
      <c r="AH144" s="158">
        <v>0</v>
      </c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8">
        <v>0</v>
      </c>
      <c r="AT144" s="156"/>
      <c r="AU144" s="156"/>
      <c r="AV144" s="158">
        <v>0</v>
      </c>
      <c r="AW144" s="156"/>
      <c r="AX144" s="156"/>
      <c r="AY144" s="156"/>
      <c r="AZ144" s="156"/>
      <c r="BA144" s="156"/>
      <c r="BB144" s="188">
        <f t="shared" si="6"/>
        <v>-24916</v>
      </c>
      <c r="BC144" s="156"/>
      <c r="BD144" s="158">
        <v>0</v>
      </c>
      <c r="BE144" s="156"/>
      <c r="BF144" s="156"/>
      <c r="BG144" s="158">
        <v>0</v>
      </c>
      <c r="BH144" s="156"/>
      <c r="BI144" s="156"/>
      <c r="BJ144" s="156"/>
      <c r="BK144" s="156"/>
      <c r="BL144" s="156"/>
      <c r="BM144" s="156"/>
      <c r="BN144" s="156"/>
      <c r="BO144" s="156"/>
      <c r="BP144" s="158">
        <v>0</v>
      </c>
      <c r="BQ144" s="156"/>
      <c r="BR144" s="158">
        <v>0</v>
      </c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88">
        <f t="shared" si="7"/>
        <v>0</v>
      </c>
      <c r="CW144" s="188">
        <f t="shared" si="8"/>
        <v>-24916</v>
      </c>
    </row>
    <row r="145" spans="1:101" ht="9.6" x14ac:dyDescent="0.3">
      <c r="A145" s="165" t="s">
        <v>3075</v>
      </c>
      <c r="B145" s="165" t="s">
        <v>3847</v>
      </c>
      <c r="C145" s="156"/>
      <c r="D145" s="156"/>
      <c r="E145" s="157">
        <v>6899060</v>
      </c>
      <c r="F145" s="157">
        <v>2200000</v>
      </c>
      <c r="G145" s="156"/>
      <c r="H145" s="156"/>
      <c r="I145" s="157">
        <v>22182076</v>
      </c>
      <c r="J145" s="157">
        <v>1025244413</v>
      </c>
      <c r="K145" s="157">
        <v>13100762</v>
      </c>
      <c r="L145" s="157">
        <v>2491750</v>
      </c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7">
        <v>5000000</v>
      </c>
      <c r="Y145" s="156"/>
      <c r="Z145" s="156"/>
      <c r="AA145" s="156"/>
      <c r="AB145" s="156"/>
      <c r="AC145" s="156"/>
      <c r="AD145" s="156"/>
      <c r="AE145" s="156"/>
      <c r="AF145" s="156"/>
      <c r="AG145" s="157">
        <v>43762119</v>
      </c>
      <c r="AH145" s="158">
        <v>0</v>
      </c>
      <c r="AI145" s="157">
        <v>514258</v>
      </c>
      <c r="AJ145" s="156"/>
      <c r="AK145" s="156"/>
      <c r="AL145" s="156"/>
      <c r="AM145" s="156"/>
      <c r="AN145" s="157">
        <v>227501023</v>
      </c>
      <c r="AO145" s="156"/>
      <c r="AP145" s="156"/>
      <c r="AQ145" s="156"/>
      <c r="AR145" s="156"/>
      <c r="AS145" s="158">
        <v>0</v>
      </c>
      <c r="AT145" s="156"/>
      <c r="AU145" s="156"/>
      <c r="AV145" s="158">
        <v>0</v>
      </c>
      <c r="AW145" s="156"/>
      <c r="AX145" s="156"/>
      <c r="AY145" s="157">
        <v>11772729</v>
      </c>
      <c r="AZ145" s="157">
        <v>5938746498</v>
      </c>
      <c r="BA145" s="156"/>
      <c r="BB145" s="188">
        <f t="shared" si="6"/>
        <v>7299414688</v>
      </c>
      <c r="BC145" s="156"/>
      <c r="BD145" s="158">
        <v>0</v>
      </c>
      <c r="BE145" s="156"/>
      <c r="BF145" s="156"/>
      <c r="BG145" s="158">
        <v>0</v>
      </c>
      <c r="BH145" s="156"/>
      <c r="BI145" s="156"/>
      <c r="BJ145" s="156"/>
      <c r="BK145" s="156"/>
      <c r="BL145" s="156"/>
      <c r="BM145" s="157">
        <v>28754575</v>
      </c>
      <c r="BN145" s="156"/>
      <c r="BO145" s="156"/>
      <c r="BP145" s="158">
        <v>0</v>
      </c>
      <c r="BQ145" s="156"/>
      <c r="BR145" s="158">
        <v>0</v>
      </c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7">
        <v>66013169</v>
      </c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88">
        <f t="shared" si="7"/>
        <v>94767744</v>
      </c>
      <c r="CW145" s="188">
        <f t="shared" si="8"/>
        <v>7394182432</v>
      </c>
    </row>
    <row r="146" spans="1:101" ht="9.6" x14ac:dyDescent="0.3">
      <c r="A146" s="165" t="s">
        <v>3076</v>
      </c>
      <c r="B146" s="165" t="s">
        <v>3848</v>
      </c>
      <c r="C146" s="156"/>
      <c r="D146" s="156"/>
      <c r="E146" s="157">
        <v>6899060</v>
      </c>
      <c r="F146" s="156"/>
      <c r="G146" s="156"/>
      <c r="H146" s="156"/>
      <c r="I146" s="157">
        <v>22182076</v>
      </c>
      <c r="J146" s="157">
        <v>1025244413</v>
      </c>
      <c r="K146" s="158">
        <v>0</v>
      </c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  <c r="AC146" s="156"/>
      <c r="AD146" s="156"/>
      <c r="AE146" s="156"/>
      <c r="AF146" s="156"/>
      <c r="AG146" s="156"/>
      <c r="AH146" s="158">
        <v>0</v>
      </c>
      <c r="AI146" s="156"/>
      <c r="AJ146" s="156"/>
      <c r="AK146" s="156"/>
      <c r="AL146" s="156"/>
      <c r="AM146" s="156"/>
      <c r="AN146" s="157">
        <v>227501023</v>
      </c>
      <c r="AO146" s="156"/>
      <c r="AP146" s="156"/>
      <c r="AQ146" s="156"/>
      <c r="AR146" s="156"/>
      <c r="AS146" s="158">
        <v>0</v>
      </c>
      <c r="AT146" s="156"/>
      <c r="AU146" s="156"/>
      <c r="AV146" s="158">
        <v>0</v>
      </c>
      <c r="AW146" s="156"/>
      <c r="AX146" s="156"/>
      <c r="AY146" s="157">
        <v>11772729</v>
      </c>
      <c r="AZ146" s="157">
        <v>5938746498</v>
      </c>
      <c r="BA146" s="156"/>
      <c r="BB146" s="188">
        <f t="shared" si="6"/>
        <v>7232345799</v>
      </c>
      <c r="BC146" s="156"/>
      <c r="BD146" s="158">
        <v>0</v>
      </c>
      <c r="BE146" s="156"/>
      <c r="BF146" s="156"/>
      <c r="BG146" s="158">
        <v>0</v>
      </c>
      <c r="BH146" s="156"/>
      <c r="BI146" s="156"/>
      <c r="BJ146" s="156"/>
      <c r="BK146" s="156"/>
      <c r="BL146" s="156"/>
      <c r="BM146" s="157">
        <v>28754575</v>
      </c>
      <c r="BN146" s="156"/>
      <c r="BO146" s="156"/>
      <c r="BP146" s="158">
        <v>0</v>
      </c>
      <c r="BQ146" s="156"/>
      <c r="BR146" s="158">
        <v>0</v>
      </c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88">
        <f t="shared" si="7"/>
        <v>28754575</v>
      </c>
      <c r="CW146" s="188">
        <f t="shared" si="8"/>
        <v>7261100374</v>
      </c>
    </row>
    <row r="147" spans="1:101" ht="9.6" x14ac:dyDescent="0.3">
      <c r="A147" s="165" t="s">
        <v>3077</v>
      </c>
      <c r="B147" s="165" t="s">
        <v>3849</v>
      </c>
      <c r="C147" s="156"/>
      <c r="D147" s="156"/>
      <c r="E147" s="157">
        <v>6899060</v>
      </c>
      <c r="F147" s="156"/>
      <c r="G147" s="156"/>
      <c r="H147" s="156"/>
      <c r="I147" s="156"/>
      <c r="J147" s="158">
        <v>0</v>
      </c>
      <c r="K147" s="158">
        <v>0</v>
      </c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  <c r="AC147" s="156"/>
      <c r="AD147" s="156"/>
      <c r="AE147" s="156"/>
      <c r="AF147" s="156"/>
      <c r="AG147" s="156"/>
      <c r="AH147" s="158">
        <v>0</v>
      </c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8">
        <v>0</v>
      </c>
      <c r="AT147" s="156"/>
      <c r="AU147" s="156"/>
      <c r="AV147" s="158">
        <v>0</v>
      </c>
      <c r="AW147" s="156"/>
      <c r="AX147" s="156"/>
      <c r="AY147" s="157">
        <v>12052182</v>
      </c>
      <c r="AZ147" s="157">
        <v>661546060</v>
      </c>
      <c r="BA147" s="156"/>
      <c r="BB147" s="188">
        <f t="shared" si="6"/>
        <v>680497302</v>
      </c>
      <c r="BC147" s="156"/>
      <c r="BD147" s="158">
        <v>0</v>
      </c>
      <c r="BE147" s="156"/>
      <c r="BF147" s="156"/>
      <c r="BG147" s="158">
        <v>0</v>
      </c>
      <c r="BH147" s="156"/>
      <c r="BI147" s="156"/>
      <c r="BJ147" s="156"/>
      <c r="BK147" s="156"/>
      <c r="BL147" s="156"/>
      <c r="BM147" s="156"/>
      <c r="BN147" s="156"/>
      <c r="BO147" s="156"/>
      <c r="BP147" s="158">
        <v>0</v>
      </c>
      <c r="BQ147" s="156"/>
      <c r="BR147" s="158">
        <v>0</v>
      </c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88">
        <f t="shared" si="7"/>
        <v>0</v>
      </c>
      <c r="CW147" s="188">
        <f t="shared" si="8"/>
        <v>680497302</v>
      </c>
    </row>
    <row r="148" spans="1:101" ht="19.2" x14ac:dyDescent="0.3">
      <c r="A148" s="165" t="s">
        <v>2947</v>
      </c>
      <c r="B148" s="165" t="s">
        <v>3850</v>
      </c>
      <c r="C148" s="156"/>
      <c r="D148" s="156"/>
      <c r="E148" s="156"/>
      <c r="F148" s="156"/>
      <c r="G148" s="156"/>
      <c r="H148" s="156"/>
      <c r="I148" s="156"/>
      <c r="J148" s="158">
        <v>0</v>
      </c>
      <c r="K148" s="158">
        <v>0</v>
      </c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  <c r="AC148" s="156"/>
      <c r="AD148" s="156"/>
      <c r="AE148" s="156"/>
      <c r="AF148" s="156"/>
      <c r="AG148" s="156"/>
      <c r="AH148" s="158">
        <v>0</v>
      </c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8">
        <v>0</v>
      </c>
      <c r="AT148" s="156"/>
      <c r="AU148" s="156"/>
      <c r="AV148" s="158">
        <v>0</v>
      </c>
      <c r="AW148" s="156"/>
      <c r="AX148" s="156"/>
      <c r="AY148" s="157">
        <v>-279453</v>
      </c>
      <c r="AZ148" s="156"/>
      <c r="BA148" s="156"/>
      <c r="BB148" s="188">
        <f t="shared" si="6"/>
        <v>-279453</v>
      </c>
      <c r="BC148" s="156"/>
      <c r="BD148" s="158">
        <v>0</v>
      </c>
      <c r="BE148" s="156"/>
      <c r="BF148" s="156"/>
      <c r="BG148" s="158">
        <v>0</v>
      </c>
      <c r="BH148" s="156"/>
      <c r="BI148" s="156"/>
      <c r="BJ148" s="156"/>
      <c r="BK148" s="156"/>
      <c r="BL148" s="156"/>
      <c r="BM148" s="156"/>
      <c r="BN148" s="156"/>
      <c r="BO148" s="156"/>
      <c r="BP148" s="158">
        <v>0</v>
      </c>
      <c r="BQ148" s="156"/>
      <c r="BR148" s="158">
        <v>0</v>
      </c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88">
        <f t="shared" si="7"/>
        <v>0</v>
      </c>
      <c r="CW148" s="188">
        <f t="shared" si="8"/>
        <v>-279453</v>
      </c>
    </row>
    <row r="149" spans="1:101" ht="9.6" x14ac:dyDescent="0.3">
      <c r="A149" s="165" t="s">
        <v>3078</v>
      </c>
      <c r="B149" s="165" t="s">
        <v>3851</v>
      </c>
      <c r="C149" s="156"/>
      <c r="D149" s="156"/>
      <c r="E149" s="156"/>
      <c r="F149" s="156"/>
      <c r="G149" s="156"/>
      <c r="H149" s="156"/>
      <c r="I149" s="156"/>
      <c r="J149" s="158">
        <v>0</v>
      </c>
      <c r="K149" s="158">
        <v>0</v>
      </c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  <c r="AC149" s="156"/>
      <c r="AD149" s="156"/>
      <c r="AE149" s="156"/>
      <c r="AF149" s="156"/>
      <c r="AG149" s="156"/>
      <c r="AH149" s="158">
        <v>0</v>
      </c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8">
        <v>0</v>
      </c>
      <c r="AT149" s="156"/>
      <c r="AU149" s="156"/>
      <c r="AV149" s="158">
        <v>0</v>
      </c>
      <c r="AW149" s="156"/>
      <c r="AX149" s="156"/>
      <c r="AY149" s="156"/>
      <c r="AZ149" s="157">
        <v>4819208329</v>
      </c>
      <c r="BA149" s="156"/>
      <c r="BB149" s="188">
        <f t="shared" si="6"/>
        <v>4819208329</v>
      </c>
      <c r="BC149" s="156"/>
      <c r="BD149" s="158">
        <v>0</v>
      </c>
      <c r="BE149" s="156"/>
      <c r="BF149" s="156"/>
      <c r="BG149" s="158">
        <v>0</v>
      </c>
      <c r="BH149" s="156"/>
      <c r="BI149" s="156"/>
      <c r="BJ149" s="156"/>
      <c r="BK149" s="156"/>
      <c r="BL149" s="156"/>
      <c r="BM149" s="156"/>
      <c r="BN149" s="156"/>
      <c r="BO149" s="156"/>
      <c r="BP149" s="158">
        <v>0</v>
      </c>
      <c r="BQ149" s="156"/>
      <c r="BR149" s="158">
        <v>0</v>
      </c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88">
        <f t="shared" si="7"/>
        <v>0</v>
      </c>
      <c r="CW149" s="188">
        <f t="shared" si="8"/>
        <v>4819208329</v>
      </c>
    </row>
    <row r="150" spans="1:101" ht="19.2" x14ac:dyDescent="0.3">
      <c r="A150" s="165" t="s">
        <v>3079</v>
      </c>
      <c r="B150" s="165" t="s">
        <v>3852</v>
      </c>
      <c r="C150" s="156"/>
      <c r="D150" s="156"/>
      <c r="E150" s="156"/>
      <c r="F150" s="156"/>
      <c r="G150" s="156"/>
      <c r="H150" s="156"/>
      <c r="I150" s="156"/>
      <c r="J150" s="158">
        <v>0</v>
      </c>
      <c r="K150" s="158">
        <v>0</v>
      </c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  <c r="AC150" s="156"/>
      <c r="AD150" s="156"/>
      <c r="AE150" s="156"/>
      <c r="AF150" s="156"/>
      <c r="AG150" s="156"/>
      <c r="AH150" s="158">
        <v>0</v>
      </c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8">
        <v>0</v>
      </c>
      <c r="AT150" s="156"/>
      <c r="AU150" s="156"/>
      <c r="AV150" s="158">
        <v>0</v>
      </c>
      <c r="AW150" s="156"/>
      <c r="AX150" s="156"/>
      <c r="AY150" s="156"/>
      <c r="AZ150" s="156"/>
      <c r="BA150" s="156"/>
      <c r="BB150" s="188">
        <f t="shared" si="6"/>
        <v>0</v>
      </c>
      <c r="BC150" s="156"/>
      <c r="BD150" s="158">
        <v>0</v>
      </c>
      <c r="BE150" s="156"/>
      <c r="BF150" s="156"/>
      <c r="BG150" s="158">
        <v>0</v>
      </c>
      <c r="BH150" s="156"/>
      <c r="BI150" s="156"/>
      <c r="BJ150" s="156"/>
      <c r="BK150" s="156"/>
      <c r="BL150" s="156"/>
      <c r="BM150" s="156"/>
      <c r="BN150" s="156"/>
      <c r="BO150" s="156"/>
      <c r="BP150" s="158">
        <v>0</v>
      </c>
      <c r="BQ150" s="156"/>
      <c r="BR150" s="158">
        <v>0</v>
      </c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88">
        <f t="shared" si="7"/>
        <v>0</v>
      </c>
      <c r="CW150" s="188">
        <f t="shared" si="8"/>
        <v>0</v>
      </c>
    </row>
    <row r="151" spans="1:101" ht="19.2" x14ac:dyDescent="0.3">
      <c r="A151" s="165" t="s">
        <v>3080</v>
      </c>
      <c r="B151" s="165" t="s">
        <v>3853</v>
      </c>
      <c r="C151" s="156"/>
      <c r="D151" s="156"/>
      <c r="E151" s="156"/>
      <c r="F151" s="156"/>
      <c r="G151" s="156"/>
      <c r="H151" s="156"/>
      <c r="I151" s="157">
        <v>22182076</v>
      </c>
      <c r="J151" s="157">
        <v>1025244413</v>
      </c>
      <c r="K151" s="158">
        <v>0</v>
      </c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  <c r="AC151" s="156"/>
      <c r="AD151" s="156"/>
      <c r="AE151" s="156"/>
      <c r="AF151" s="156"/>
      <c r="AG151" s="156"/>
      <c r="AH151" s="158">
        <v>0</v>
      </c>
      <c r="AI151" s="156"/>
      <c r="AJ151" s="156"/>
      <c r="AK151" s="156"/>
      <c r="AL151" s="156"/>
      <c r="AM151" s="156"/>
      <c r="AN151" s="157">
        <v>227501023</v>
      </c>
      <c r="AO151" s="156"/>
      <c r="AP151" s="156"/>
      <c r="AQ151" s="156"/>
      <c r="AR151" s="156"/>
      <c r="AS151" s="158">
        <v>0</v>
      </c>
      <c r="AT151" s="156"/>
      <c r="AU151" s="156"/>
      <c r="AV151" s="158">
        <v>0</v>
      </c>
      <c r="AW151" s="156"/>
      <c r="AX151" s="156"/>
      <c r="AY151" s="156"/>
      <c r="AZ151" s="157">
        <v>457992109</v>
      </c>
      <c r="BA151" s="156"/>
      <c r="BB151" s="188">
        <f t="shared" si="6"/>
        <v>1732919621</v>
      </c>
      <c r="BC151" s="156"/>
      <c r="BD151" s="158">
        <v>0</v>
      </c>
      <c r="BE151" s="156"/>
      <c r="BF151" s="156"/>
      <c r="BG151" s="158">
        <v>0</v>
      </c>
      <c r="BH151" s="156"/>
      <c r="BI151" s="156"/>
      <c r="BJ151" s="156"/>
      <c r="BK151" s="156"/>
      <c r="BL151" s="156"/>
      <c r="BM151" s="156"/>
      <c r="BN151" s="156"/>
      <c r="BO151" s="156"/>
      <c r="BP151" s="158">
        <v>0</v>
      </c>
      <c r="BQ151" s="156"/>
      <c r="BR151" s="158">
        <v>0</v>
      </c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88">
        <f t="shared" si="7"/>
        <v>0</v>
      </c>
      <c r="CW151" s="188">
        <f t="shared" si="8"/>
        <v>1732919621</v>
      </c>
    </row>
    <row r="152" spans="1:101" ht="28.8" x14ac:dyDescent="0.3">
      <c r="A152" s="165" t="s">
        <v>3081</v>
      </c>
      <c r="B152" s="165" t="s">
        <v>3854</v>
      </c>
      <c r="C152" s="156"/>
      <c r="D152" s="156"/>
      <c r="E152" s="156"/>
      <c r="F152" s="156"/>
      <c r="G152" s="156"/>
      <c r="H152" s="156"/>
      <c r="I152" s="156"/>
      <c r="J152" s="158">
        <v>0</v>
      </c>
      <c r="K152" s="158">
        <v>0</v>
      </c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  <c r="AC152" s="156"/>
      <c r="AD152" s="156"/>
      <c r="AE152" s="156"/>
      <c r="AF152" s="156"/>
      <c r="AG152" s="156"/>
      <c r="AH152" s="158">
        <v>0</v>
      </c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8">
        <v>0</v>
      </c>
      <c r="AT152" s="156"/>
      <c r="AU152" s="156"/>
      <c r="AV152" s="158">
        <v>0</v>
      </c>
      <c r="AW152" s="156"/>
      <c r="AX152" s="156"/>
      <c r="AY152" s="156"/>
      <c r="AZ152" s="156"/>
      <c r="BA152" s="156"/>
      <c r="BB152" s="188">
        <f t="shared" si="6"/>
        <v>0</v>
      </c>
      <c r="BC152" s="156"/>
      <c r="BD152" s="158">
        <v>0</v>
      </c>
      <c r="BE152" s="156"/>
      <c r="BF152" s="156"/>
      <c r="BG152" s="158">
        <v>0</v>
      </c>
      <c r="BH152" s="156"/>
      <c r="BI152" s="156"/>
      <c r="BJ152" s="156"/>
      <c r="BK152" s="156"/>
      <c r="BL152" s="156"/>
      <c r="BM152" s="156"/>
      <c r="BN152" s="156"/>
      <c r="BO152" s="156"/>
      <c r="BP152" s="158">
        <v>0</v>
      </c>
      <c r="BQ152" s="156"/>
      <c r="BR152" s="158">
        <v>0</v>
      </c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88">
        <f t="shared" si="7"/>
        <v>0</v>
      </c>
      <c r="CW152" s="188">
        <f t="shared" si="8"/>
        <v>0</v>
      </c>
    </row>
    <row r="153" spans="1:101" ht="9.6" x14ac:dyDescent="0.3">
      <c r="A153" s="165" t="s">
        <v>3082</v>
      </c>
      <c r="B153" s="165" t="s">
        <v>3855</v>
      </c>
      <c r="C153" s="156"/>
      <c r="D153" s="156"/>
      <c r="E153" s="156"/>
      <c r="F153" s="156"/>
      <c r="G153" s="156"/>
      <c r="H153" s="156"/>
      <c r="I153" s="156"/>
      <c r="J153" s="158">
        <v>0</v>
      </c>
      <c r="K153" s="158">
        <v>0</v>
      </c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8">
        <v>0</v>
      </c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8">
        <v>0</v>
      </c>
      <c r="AT153" s="156"/>
      <c r="AU153" s="156"/>
      <c r="AV153" s="158">
        <v>0</v>
      </c>
      <c r="AW153" s="156"/>
      <c r="AX153" s="156"/>
      <c r="AY153" s="156"/>
      <c r="AZ153" s="156"/>
      <c r="BA153" s="156"/>
      <c r="BB153" s="188">
        <f t="shared" si="6"/>
        <v>0</v>
      </c>
      <c r="BC153" s="156"/>
      <c r="BD153" s="158">
        <v>0</v>
      </c>
      <c r="BE153" s="156"/>
      <c r="BF153" s="156"/>
      <c r="BG153" s="158">
        <v>0</v>
      </c>
      <c r="BH153" s="156"/>
      <c r="BI153" s="156"/>
      <c r="BJ153" s="156"/>
      <c r="BK153" s="156"/>
      <c r="BL153" s="156"/>
      <c r="BM153" s="157">
        <v>28754575</v>
      </c>
      <c r="BN153" s="156"/>
      <c r="BO153" s="156"/>
      <c r="BP153" s="158">
        <v>0</v>
      </c>
      <c r="BQ153" s="156"/>
      <c r="BR153" s="158">
        <v>0</v>
      </c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88">
        <f t="shared" si="7"/>
        <v>28754575</v>
      </c>
      <c r="CW153" s="188">
        <f t="shared" si="8"/>
        <v>28754575</v>
      </c>
    </row>
    <row r="154" spans="1:101" ht="19.2" x14ac:dyDescent="0.3">
      <c r="A154" s="165" t="s">
        <v>3083</v>
      </c>
      <c r="B154" s="165" t="s">
        <v>3856</v>
      </c>
      <c r="C154" s="156"/>
      <c r="D154" s="156"/>
      <c r="E154" s="156"/>
      <c r="F154" s="156"/>
      <c r="G154" s="156"/>
      <c r="H154" s="156"/>
      <c r="I154" s="156"/>
      <c r="J154" s="158">
        <v>0</v>
      </c>
      <c r="K154" s="158">
        <v>0</v>
      </c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8">
        <v>0</v>
      </c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8">
        <v>0</v>
      </c>
      <c r="AT154" s="156"/>
      <c r="AU154" s="156"/>
      <c r="AV154" s="158">
        <v>0</v>
      </c>
      <c r="AW154" s="156"/>
      <c r="AX154" s="156"/>
      <c r="AY154" s="156"/>
      <c r="AZ154" s="156"/>
      <c r="BA154" s="156"/>
      <c r="BB154" s="188">
        <f t="shared" si="6"/>
        <v>0</v>
      </c>
      <c r="BC154" s="156"/>
      <c r="BD154" s="158">
        <v>0</v>
      </c>
      <c r="BE154" s="156"/>
      <c r="BF154" s="156"/>
      <c r="BG154" s="158">
        <v>0</v>
      </c>
      <c r="BH154" s="156"/>
      <c r="BI154" s="156"/>
      <c r="BJ154" s="156"/>
      <c r="BK154" s="156"/>
      <c r="BL154" s="156"/>
      <c r="BM154" s="156"/>
      <c r="BN154" s="156"/>
      <c r="BO154" s="156"/>
      <c r="BP154" s="158">
        <v>0</v>
      </c>
      <c r="BQ154" s="156"/>
      <c r="BR154" s="158">
        <v>0</v>
      </c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88">
        <f t="shared" si="7"/>
        <v>0</v>
      </c>
      <c r="CW154" s="188">
        <f t="shared" si="8"/>
        <v>0</v>
      </c>
    </row>
    <row r="155" spans="1:101" ht="19.2" x14ac:dyDescent="0.3">
      <c r="A155" s="165" t="s">
        <v>3084</v>
      </c>
      <c r="B155" s="165" t="s">
        <v>3857</v>
      </c>
      <c r="C155" s="156"/>
      <c r="D155" s="156"/>
      <c r="E155" s="156"/>
      <c r="F155" s="157">
        <v>2200000</v>
      </c>
      <c r="G155" s="156"/>
      <c r="H155" s="156"/>
      <c r="I155" s="156"/>
      <c r="J155" s="158">
        <v>0</v>
      </c>
      <c r="K155" s="157">
        <v>13100762</v>
      </c>
      <c r="L155" s="157">
        <v>2491750</v>
      </c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7">
        <v>5000000</v>
      </c>
      <c r="Y155" s="156"/>
      <c r="Z155" s="156"/>
      <c r="AA155" s="156"/>
      <c r="AB155" s="156"/>
      <c r="AC155" s="156"/>
      <c r="AD155" s="156"/>
      <c r="AE155" s="156"/>
      <c r="AF155" s="156"/>
      <c r="AG155" s="157">
        <v>43762119</v>
      </c>
      <c r="AH155" s="158">
        <v>0</v>
      </c>
      <c r="AI155" s="157">
        <v>514258</v>
      </c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8">
        <v>0</v>
      </c>
      <c r="AT155" s="156"/>
      <c r="AU155" s="156"/>
      <c r="AV155" s="158">
        <v>0</v>
      </c>
      <c r="AW155" s="156"/>
      <c r="AX155" s="156"/>
      <c r="AY155" s="156"/>
      <c r="AZ155" s="156"/>
      <c r="BA155" s="156"/>
      <c r="BB155" s="188">
        <f t="shared" si="6"/>
        <v>67068889</v>
      </c>
      <c r="BC155" s="156"/>
      <c r="BD155" s="158">
        <v>0</v>
      </c>
      <c r="BE155" s="156"/>
      <c r="BF155" s="156"/>
      <c r="BG155" s="158">
        <v>0</v>
      </c>
      <c r="BH155" s="156"/>
      <c r="BI155" s="156"/>
      <c r="BJ155" s="156"/>
      <c r="BK155" s="156"/>
      <c r="BL155" s="156"/>
      <c r="BM155" s="156"/>
      <c r="BN155" s="156"/>
      <c r="BO155" s="156"/>
      <c r="BP155" s="158">
        <v>0</v>
      </c>
      <c r="BQ155" s="156"/>
      <c r="BR155" s="158">
        <v>0</v>
      </c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7">
        <v>66013169</v>
      </c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88">
        <f t="shared" si="7"/>
        <v>66013169</v>
      </c>
      <c r="CW155" s="188">
        <f t="shared" si="8"/>
        <v>133082058</v>
      </c>
    </row>
    <row r="156" spans="1:101" ht="28.8" x14ac:dyDescent="0.3">
      <c r="A156" s="165" t="s">
        <v>3085</v>
      </c>
      <c r="B156" s="165" t="s">
        <v>3858</v>
      </c>
      <c r="C156" s="156"/>
      <c r="D156" s="156"/>
      <c r="E156" s="156"/>
      <c r="F156" s="156"/>
      <c r="G156" s="156"/>
      <c r="H156" s="156"/>
      <c r="I156" s="156"/>
      <c r="J156" s="158">
        <v>0</v>
      </c>
      <c r="K156" s="158">
        <v>0</v>
      </c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8">
        <v>0</v>
      </c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8">
        <v>0</v>
      </c>
      <c r="AT156" s="156"/>
      <c r="AU156" s="156"/>
      <c r="AV156" s="158">
        <v>0</v>
      </c>
      <c r="AW156" s="156"/>
      <c r="AX156" s="156"/>
      <c r="AY156" s="156"/>
      <c r="AZ156" s="156"/>
      <c r="BA156" s="156"/>
      <c r="BB156" s="188">
        <f t="shared" si="6"/>
        <v>0</v>
      </c>
      <c r="BC156" s="156"/>
      <c r="BD156" s="158">
        <v>0</v>
      </c>
      <c r="BE156" s="156"/>
      <c r="BF156" s="156"/>
      <c r="BG156" s="158">
        <v>0</v>
      </c>
      <c r="BH156" s="156"/>
      <c r="BI156" s="156"/>
      <c r="BJ156" s="156"/>
      <c r="BK156" s="156"/>
      <c r="BL156" s="156"/>
      <c r="BM156" s="156"/>
      <c r="BN156" s="156"/>
      <c r="BO156" s="156"/>
      <c r="BP156" s="158">
        <v>0</v>
      </c>
      <c r="BQ156" s="156"/>
      <c r="BR156" s="158">
        <v>0</v>
      </c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88">
        <f t="shared" si="7"/>
        <v>0</v>
      </c>
      <c r="CW156" s="188">
        <f t="shared" si="8"/>
        <v>0</v>
      </c>
    </row>
    <row r="157" spans="1:101" ht="19.2" x14ac:dyDescent="0.3">
      <c r="A157" s="165" t="s">
        <v>3086</v>
      </c>
      <c r="B157" s="165" t="s">
        <v>3859</v>
      </c>
      <c r="C157" s="156"/>
      <c r="D157" s="156"/>
      <c r="E157" s="156"/>
      <c r="F157" s="156"/>
      <c r="G157" s="157">
        <v>-31877840</v>
      </c>
      <c r="H157" s="156"/>
      <c r="I157" s="156"/>
      <c r="J157" s="158">
        <v>0</v>
      </c>
      <c r="K157" s="157">
        <v>-82728239</v>
      </c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7">
        <v>-536000000</v>
      </c>
      <c r="AH157" s="158">
        <v>0</v>
      </c>
      <c r="AI157" s="156"/>
      <c r="AJ157" s="157">
        <v>-7791364</v>
      </c>
      <c r="AK157" s="156"/>
      <c r="AL157" s="156"/>
      <c r="AM157" s="156"/>
      <c r="AN157" s="156"/>
      <c r="AO157" s="156"/>
      <c r="AP157" s="156"/>
      <c r="AQ157" s="156"/>
      <c r="AR157" s="156"/>
      <c r="AS157" s="158">
        <v>0</v>
      </c>
      <c r="AT157" s="156"/>
      <c r="AU157" s="156"/>
      <c r="AV157" s="158">
        <v>0</v>
      </c>
      <c r="AW157" s="156"/>
      <c r="AX157" s="156"/>
      <c r="AY157" s="156"/>
      <c r="AZ157" s="156"/>
      <c r="BA157" s="156"/>
      <c r="BB157" s="188">
        <f t="shared" si="6"/>
        <v>-658397443</v>
      </c>
      <c r="BC157" s="156"/>
      <c r="BD157" s="158">
        <v>0</v>
      </c>
      <c r="BE157" s="156"/>
      <c r="BF157" s="156"/>
      <c r="BG157" s="158">
        <v>0</v>
      </c>
      <c r="BH157" s="156"/>
      <c r="BI157" s="156"/>
      <c r="BJ157" s="156"/>
      <c r="BK157" s="156"/>
      <c r="BL157" s="156"/>
      <c r="BM157" s="156"/>
      <c r="BN157" s="156"/>
      <c r="BO157" s="156"/>
      <c r="BP157" s="158">
        <v>0</v>
      </c>
      <c r="BQ157" s="157">
        <v>-806730</v>
      </c>
      <c r="BR157" s="158">
        <v>0</v>
      </c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8">
        <v>0</v>
      </c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88">
        <f t="shared" si="7"/>
        <v>-806730</v>
      </c>
      <c r="CW157" s="188">
        <f t="shared" si="8"/>
        <v>-659204173</v>
      </c>
    </row>
    <row r="158" spans="1:101" ht="19.2" x14ac:dyDescent="0.3">
      <c r="A158" s="165" t="s">
        <v>3087</v>
      </c>
      <c r="B158" s="165" t="s">
        <v>3860</v>
      </c>
      <c r="C158" s="157">
        <v>1851025</v>
      </c>
      <c r="D158" s="157">
        <v>25674056</v>
      </c>
      <c r="E158" s="156"/>
      <c r="F158" s="156"/>
      <c r="G158" s="156"/>
      <c r="H158" s="156"/>
      <c r="I158" s="157">
        <v>502110</v>
      </c>
      <c r="J158" s="157">
        <v>164375777</v>
      </c>
      <c r="K158" s="158">
        <v>0</v>
      </c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7">
        <v>5039704</v>
      </c>
      <c r="Y158" s="156"/>
      <c r="Z158" s="156"/>
      <c r="AA158" s="157">
        <v>25452</v>
      </c>
      <c r="AB158" s="157">
        <v>30540975</v>
      </c>
      <c r="AC158" s="158">
        <v>0</v>
      </c>
      <c r="AD158" s="156"/>
      <c r="AE158" s="156"/>
      <c r="AF158" s="156"/>
      <c r="AG158" s="157">
        <v>18672963</v>
      </c>
      <c r="AH158" s="158">
        <v>0</v>
      </c>
      <c r="AI158" s="156"/>
      <c r="AJ158" s="157">
        <v>421166</v>
      </c>
      <c r="AK158" s="157">
        <v>64036</v>
      </c>
      <c r="AL158" s="156"/>
      <c r="AM158" s="156"/>
      <c r="AN158" s="156"/>
      <c r="AO158" s="156"/>
      <c r="AP158" s="156"/>
      <c r="AQ158" s="157">
        <v>1096041</v>
      </c>
      <c r="AR158" s="156"/>
      <c r="AS158" s="158">
        <v>0</v>
      </c>
      <c r="AT158" s="156"/>
      <c r="AU158" s="156"/>
      <c r="AV158" s="157">
        <v>19912959</v>
      </c>
      <c r="AW158" s="156"/>
      <c r="AX158" s="156"/>
      <c r="AY158" s="156"/>
      <c r="AZ158" s="157">
        <v>892856154</v>
      </c>
      <c r="BA158" s="157">
        <v>1458334</v>
      </c>
      <c r="BB158" s="188">
        <f t="shared" si="6"/>
        <v>1162490752</v>
      </c>
      <c r="BC158" s="156"/>
      <c r="BD158" s="158">
        <v>0</v>
      </c>
      <c r="BE158" s="156"/>
      <c r="BF158" s="156"/>
      <c r="BG158" s="158">
        <v>0</v>
      </c>
      <c r="BH158" s="156"/>
      <c r="BI158" s="156"/>
      <c r="BJ158" s="156"/>
      <c r="BK158" s="156"/>
      <c r="BL158" s="156"/>
      <c r="BM158" s="156"/>
      <c r="BN158" s="156"/>
      <c r="BO158" s="156"/>
      <c r="BP158" s="158">
        <v>0</v>
      </c>
      <c r="BQ158" s="156"/>
      <c r="BR158" s="158">
        <v>0</v>
      </c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88">
        <f t="shared" si="7"/>
        <v>0</v>
      </c>
      <c r="CW158" s="188">
        <f t="shared" si="8"/>
        <v>1162490752</v>
      </c>
    </row>
    <row r="159" spans="1:101" ht="9.6" x14ac:dyDescent="0.3">
      <c r="A159" s="165" t="s">
        <v>3088</v>
      </c>
      <c r="B159" s="165" t="s">
        <v>3861</v>
      </c>
      <c r="C159" s="156"/>
      <c r="D159" s="156"/>
      <c r="E159" s="156"/>
      <c r="F159" s="156"/>
      <c r="G159" s="156"/>
      <c r="H159" s="156"/>
      <c r="I159" s="156"/>
      <c r="J159" s="158">
        <v>0</v>
      </c>
      <c r="K159" s="158">
        <v>0</v>
      </c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  <c r="AC159" s="158">
        <v>0</v>
      </c>
      <c r="AD159" s="156"/>
      <c r="AE159" s="156"/>
      <c r="AF159" s="156"/>
      <c r="AG159" s="156"/>
      <c r="AH159" s="158">
        <v>0</v>
      </c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8">
        <v>0</v>
      </c>
      <c r="AT159" s="156"/>
      <c r="AU159" s="156"/>
      <c r="AV159" s="157">
        <v>700000</v>
      </c>
      <c r="AW159" s="156"/>
      <c r="AX159" s="156"/>
      <c r="AY159" s="156"/>
      <c r="AZ159" s="157">
        <v>308638445</v>
      </c>
      <c r="BA159" s="156"/>
      <c r="BB159" s="188">
        <f t="shared" si="6"/>
        <v>309338445</v>
      </c>
      <c r="BC159" s="156"/>
      <c r="BD159" s="158">
        <v>0</v>
      </c>
      <c r="BE159" s="156"/>
      <c r="BF159" s="156"/>
      <c r="BG159" s="158">
        <v>0</v>
      </c>
      <c r="BH159" s="156"/>
      <c r="BI159" s="156"/>
      <c r="BJ159" s="156"/>
      <c r="BK159" s="156"/>
      <c r="BL159" s="156"/>
      <c r="BM159" s="156"/>
      <c r="BN159" s="156"/>
      <c r="BO159" s="156"/>
      <c r="BP159" s="158">
        <v>0</v>
      </c>
      <c r="BQ159" s="156"/>
      <c r="BR159" s="158">
        <v>0</v>
      </c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88">
        <f t="shared" si="7"/>
        <v>0</v>
      </c>
      <c r="CW159" s="188">
        <f t="shared" si="8"/>
        <v>309338445</v>
      </c>
    </row>
    <row r="160" spans="1:101" ht="19.2" x14ac:dyDescent="0.3">
      <c r="A160" s="165" t="s">
        <v>3089</v>
      </c>
      <c r="B160" s="165" t="s">
        <v>3862</v>
      </c>
      <c r="C160" s="156"/>
      <c r="D160" s="156"/>
      <c r="E160" s="156"/>
      <c r="F160" s="156"/>
      <c r="G160" s="156"/>
      <c r="H160" s="156"/>
      <c r="I160" s="156"/>
      <c r="J160" s="158">
        <v>0</v>
      </c>
      <c r="K160" s="158">
        <v>0</v>
      </c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  <c r="AC160" s="158">
        <v>0</v>
      </c>
      <c r="AD160" s="156"/>
      <c r="AE160" s="156"/>
      <c r="AF160" s="156"/>
      <c r="AG160" s="156"/>
      <c r="AH160" s="158">
        <v>0</v>
      </c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8">
        <v>0</v>
      </c>
      <c r="AT160" s="156"/>
      <c r="AU160" s="156"/>
      <c r="AV160" s="156"/>
      <c r="AW160" s="156"/>
      <c r="AX160" s="156"/>
      <c r="AY160" s="156"/>
      <c r="AZ160" s="156"/>
      <c r="BA160" s="156"/>
      <c r="BB160" s="188">
        <f t="shared" si="6"/>
        <v>0</v>
      </c>
      <c r="BC160" s="156"/>
      <c r="BD160" s="158">
        <v>0</v>
      </c>
      <c r="BE160" s="156"/>
      <c r="BF160" s="156"/>
      <c r="BG160" s="158">
        <v>0</v>
      </c>
      <c r="BH160" s="156"/>
      <c r="BI160" s="156"/>
      <c r="BJ160" s="156"/>
      <c r="BK160" s="156"/>
      <c r="BL160" s="156"/>
      <c r="BM160" s="156"/>
      <c r="BN160" s="156"/>
      <c r="BO160" s="156"/>
      <c r="BP160" s="158">
        <v>0</v>
      </c>
      <c r="BQ160" s="156"/>
      <c r="BR160" s="158">
        <v>0</v>
      </c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88">
        <f t="shared" si="7"/>
        <v>0</v>
      </c>
      <c r="CW160" s="188">
        <f t="shared" si="8"/>
        <v>0</v>
      </c>
    </row>
    <row r="161" spans="1:101" ht="9.6" x14ac:dyDescent="0.3">
      <c r="A161" s="165" t="s">
        <v>3090</v>
      </c>
      <c r="B161" s="165" t="s">
        <v>3863</v>
      </c>
      <c r="C161" s="157">
        <v>1851025</v>
      </c>
      <c r="D161" s="157">
        <v>25674056</v>
      </c>
      <c r="E161" s="156"/>
      <c r="F161" s="156"/>
      <c r="G161" s="156"/>
      <c r="H161" s="156"/>
      <c r="I161" s="156"/>
      <c r="J161" s="158">
        <v>0</v>
      </c>
      <c r="K161" s="158">
        <v>0</v>
      </c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7">
        <v>5039704</v>
      </c>
      <c r="Y161" s="156"/>
      <c r="Z161" s="156"/>
      <c r="AA161" s="157">
        <v>25452</v>
      </c>
      <c r="AB161" s="156"/>
      <c r="AC161" s="158">
        <v>0</v>
      </c>
      <c r="AD161" s="156"/>
      <c r="AE161" s="156"/>
      <c r="AF161" s="156"/>
      <c r="AG161" s="157">
        <v>18607170</v>
      </c>
      <c r="AH161" s="158">
        <v>0</v>
      </c>
      <c r="AI161" s="156"/>
      <c r="AJ161" s="157">
        <v>418409</v>
      </c>
      <c r="AK161" s="157">
        <v>63548</v>
      </c>
      <c r="AL161" s="156"/>
      <c r="AM161" s="156"/>
      <c r="AN161" s="156"/>
      <c r="AO161" s="156"/>
      <c r="AP161" s="156"/>
      <c r="AQ161" s="157">
        <v>1096041</v>
      </c>
      <c r="AR161" s="156"/>
      <c r="AS161" s="158">
        <v>0</v>
      </c>
      <c r="AT161" s="156"/>
      <c r="AU161" s="156"/>
      <c r="AV161" s="157">
        <v>12696572</v>
      </c>
      <c r="AW161" s="156"/>
      <c r="AX161" s="156"/>
      <c r="AY161" s="156"/>
      <c r="AZ161" s="157">
        <v>176919410</v>
      </c>
      <c r="BA161" s="157">
        <v>1458334</v>
      </c>
      <c r="BB161" s="188">
        <f t="shared" si="6"/>
        <v>243849721</v>
      </c>
      <c r="BC161" s="156"/>
      <c r="BD161" s="158">
        <v>0</v>
      </c>
      <c r="BE161" s="156"/>
      <c r="BF161" s="156"/>
      <c r="BG161" s="158">
        <v>0</v>
      </c>
      <c r="BH161" s="156"/>
      <c r="BI161" s="156"/>
      <c r="BJ161" s="156"/>
      <c r="BK161" s="156"/>
      <c r="BL161" s="156"/>
      <c r="BM161" s="156"/>
      <c r="BN161" s="156"/>
      <c r="BO161" s="156"/>
      <c r="BP161" s="158">
        <v>0</v>
      </c>
      <c r="BQ161" s="156"/>
      <c r="BR161" s="158">
        <v>0</v>
      </c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88">
        <f t="shared" si="7"/>
        <v>0</v>
      </c>
      <c r="CW161" s="188">
        <f t="shared" si="8"/>
        <v>243849721</v>
      </c>
    </row>
    <row r="162" spans="1:101" ht="19.2" x14ac:dyDescent="0.3">
      <c r="A162" s="165" t="s">
        <v>3091</v>
      </c>
      <c r="B162" s="165" t="s">
        <v>3864</v>
      </c>
      <c r="C162" s="156"/>
      <c r="D162" s="156"/>
      <c r="E162" s="156"/>
      <c r="F162" s="156"/>
      <c r="G162" s="156"/>
      <c r="H162" s="156"/>
      <c r="I162" s="157">
        <v>502110</v>
      </c>
      <c r="J162" s="157">
        <v>146719029</v>
      </c>
      <c r="K162" s="158">
        <v>0</v>
      </c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7">
        <v>22829561</v>
      </c>
      <c r="AC162" s="158">
        <v>0</v>
      </c>
      <c r="AD162" s="156"/>
      <c r="AE162" s="156"/>
      <c r="AF162" s="156"/>
      <c r="AG162" s="156"/>
      <c r="AH162" s="158">
        <v>0</v>
      </c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8">
        <v>0</v>
      </c>
      <c r="AT162" s="156"/>
      <c r="AU162" s="156"/>
      <c r="AV162" s="156"/>
      <c r="AW162" s="156"/>
      <c r="AX162" s="156"/>
      <c r="AY162" s="156"/>
      <c r="AZ162" s="156"/>
      <c r="BA162" s="156"/>
      <c r="BB162" s="188">
        <f t="shared" si="6"/>
        <v>170050700</v>
      </c>
      <c r="BC162" s="156"/>
      <c r="BD162" s="158">
        <v>0</v>
      </c>
      <c r="BE162" s="156"/>
      <c r="BF162" s="156"/>
      <c r="BG162" s="158">
        <v>0</v>
      </c>
      <c r="BH162" s="156"/>
      <c r="BI162" s="156"/>
      <c r="BJ162" s="156"/>
      <c r="BK162" s="156"/>
      <c r="BL162" s="156"/>
      <c r="BM162" s="156"/>
      <c r="BN162" s="156"/>
      <c r="BO162" s="156"/>
      <c r="BP162" s="158">
        <v>0</v>
      </c>
      <c r="BQ162" s="156"/>
      <c r="BR162" s="158">
        <v>0</v>
      </c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88">
        <f t="shared" si="7"/>
        <v>0</v>
      </c>
      <c r="CW162" s="188">
        <f t="shared" si="8"/>
        <v>170050700</v>
      </c>
    </row>
    <row r="163" spans="1:101" ht="9.6" x14ac:dyDescent="0.3">
      <c r="A163" s="165" t="s">
        <v>3092</v>
      </c>
      <c r="B163" s="165" t="s">
        <v>3865</v>
      </c>
      <c r="C163" s="156"/>
      <c r="D163" s="156"/>
      <c r="E163" s="156"/>
      <c r="F163" s="156"/>
      <c r="G163" s="156"/>
      <c r="H163" s="156"/>
      <c r="I163" s="156"/>
      <c r="J163" s="157">
        <v>5902140</v>
      </c>
      <c r="K163" s="158">
        <v>0</v>
      </c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7">
        <v>14064000</v>
      </c>
      <c r="AC163" s="158">
        <v>0</v>
      </c>
      <c r="AD163" s="156"/>
      <c r="AE163" s="156"/>
      <c r="AF163" s="156"/>
      <c r="AG163" s="157">
        <v>65793</v>
      </c>
      <c r="AH163" s="158">
        <v>0</v>
      </c>
      <c r="AI163" s="156"/>
      <c r="AJ163" s="157">
        <v>2757</v>
      </c>
      <c r="AK163" s="157">
        <v>488</v>
      </c>
      <c r="AL163" s="156"/>
      <c r="AM163" s="156"/>
      <c r="AN163" s="156"/>
      <c r="AO163" s="156"/>
      <c r="AP163" s="156"/>
      <c r="AQ163" s="156"/>
      <c r="AR163" s="156"/>
      <c r="AS163" s="158">
        <v>0</v>
      </c>
      <c r="AT163" s="156"/>
      <c r="AU163" s="156"/>
      <c r="AV163" s="157">
        <v>6516387</v>
      </c>
      <c r="AW163" s="156"/>
      <c r="AX163" s="156"/>
      <c r="AY163" s="156"/>
      <c r="AZ163" s="157">
        <v>407298299</v>
      </c>
      <c r="BA163" s="156"/>
      <c r="BB163" s="188">
        <f t="shared" si="6"/>
        <v>433849864</v>
      </c>
      <c r="BC163" s="156"/>
      <c r="BD163" s="158">
        <v>0</v>
      </c>
      <c r="BE163" s="156"/>
      <c r="BF163" s="156"/>
      <c r="BG163" s="158">
        <v>0</v>
      </c>
      <c r="BH163" s="156"/>
      <c r="BI163" s="156"/>
      <c r="BJ163" s="156"/>
      <c r="BK163" s="156"/>
      <c r="BL163" s="156"/>
      <c r="BM163" s="156"/>
      <c r="BN163" s="156"/>
      <c r="BO163" s="156"/>
      <c r="BP163" s="158">
        <v>0</v>
      </c>
      <c r="BQ163" s="156"/>
      <c r="BR163" s="158">
        <v>0</v>
      </c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88">
        <f t="shared" si="7"/>
        <v>0</v>
      </c>
      <c r="CW163" s="188">
        <f t="shared" si="8"/>
        <v>433849864</v>
      </c>
    </row>
    <row r="164" spans="1:101" ht="19.2" x14ac:dyDescent="0.3">
      <c r="A164" s="165" t="s">
        <v>3093</v>
      </c>
      <c r="B164" s="165" t="s">
        <v>3866</v>
      </c>
      <c r="C164" s="156"/>
      <c r="D164" s="156"/>
      <c r="E164" s="156"/>
      <c r="F164" s="156"/>
      <c r="G164" s="156"/>
      <c r="H164" s="156"/>
      <c r="I164" s="156"/>
      <c r="J164" s="157">
        <v>11754608</v>
      </c>
      <c r="K164" s="158">
        <v>0</v>
      </c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7">
        <v>-6352586</v>
      </c>
      <c r="AC164" s="158">
        <v>0</v>
      </c>
      <c r="AD164" s="156"/>
      <c r="AE164" s="156"/>
      <c r="AF164" s="156"/>
      <c r="AG164" s="156"/>
      <c r="AH164" s="158">
        <v>0</v>
      </c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8">
        <v>0</v>
      </c>
      <c r="AT164" s="156"/>
      <c r="AU164" s="156"/>
      <c r="AV164" s="156"/>
      <c r="AW164" s="156"/>
      <c r="AX164" s="156"/>
      <c r="AY164" s="156"/>
      <c r="AZ164" s="156"/>
      <c r="BA164" s="156"/>
      <c r="BB164" s="188">
        <f t="shared" si="6"/>
        <v>5402022</v>
      </c>
      <c r="BC164" s="156"/>
      <c r="BD164" s="158">
        <v>0</v>
      </c>
      <c r="BE164" s="156"/>
      <c r="BF164" s="156"/>
      <c r="BG164" s="158">
        <v>0</v>
      </c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8">
        <v>0</v>
      </c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88">
        <f t="shared" si="7"/>
        <v>0</v>
      </c>
      <c r="CW164" s="188">
        <f t="shared" si="8"/>
        <v>5402022</v>
      </c>
    </row>
    <row r="165" spans="1:101" ht="9.6" x14ac:dyDescent="0.3">
      <c r="A165" s="165" t="s">
        <v>3094</v>
      </c>
      <c r="B165" s="165" t="s">
        <v>3867</v>
      </c>
      <c r="C165" s="156"/>
      <c r="D165" s="156"/>
      <c r="E165" s="156"/>
      <c r="F165" s="156"/>
      <c r="G165" s="156"/>
      <c r="H165" s="156"/>
      <c r="I165" s="156"/>
      <c r="J165" s="158">
        <v>0</v>
      </c>
      <c r="K165" s="158">
        <v>0</v>
      </c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  <c r="AC165" s="158">
        <v>0</v>
      </c>
      <c r="AD165" s="156"/>
      <c r="AE165" s="156"/>
      <c r="AF165" s="156"/>
      <c r="AG165" s="156"/>
      <c r="AH165" s="158">
        <v>0</v>
      </c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8">
        <v>0</v>
      </c>
      <c r="AT165" s="156"/>
      <c r="AU165" s="156"/>
      <c r="AV165" s="156"/>
      <c r="AW165" s="156"/>
      <c r="AX165" s="156"/>
      <c r="AY165" s="156"/>
      <c r="AZ165" s="156"/>
      <c r="BA165" s="156"/>
      <c r="BB165" s="188">
        <f t="shared" si="6"/>
        <v>0</v>
      </c>
      <c r="BC165" s="156"/>
      <c r="BD165" s="158">
        <v>0</v>
      </c>
      <c r="BE165" s="156"/>
      <c r="BF165" s="156"/>
      <c r="BG165" s="158">
        <v>0</v>
      </c>
      <c r="BH165" s="156"/>
      <c r="BI165" s="156"/>
      <c r="BJ165" s="156"/>
      <c r="BK165" s="156"/>
      <c r="BL165" s="156"/>
      <c r="BM165" s="156"/>
      <c r="BN165" s="156"/>
      <c r="BO165" s="156"/>
      <c r="BP165" s="158">
        <v>0</v>
      </c>
      <c r="BQ165" s="156"/>
      <c r="BR165" s="158">
        <v>0</v>
      </c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88">
        <f t="shared" si="7"/>
        <v>0</v>
      </c>
      <c r="CW165" s="188">
        <f t="shared" si="8"/>
        <v>0</v>
      </c>
    </row>
    <row r="166" spans="1:101" ht="19.2" x14ac:dyDescent="0.3">
      <c r="A166" s="165" t="s">
        <v>3095</v>
      </c>
      <c r="B166" s="165" t="s">
        <v>3868</v>
      </c>
      <c r="C166" s="156"/>
      <c r="D166" s="156"/>
      <c r="E166" s="156"/>
      <c r="F166" s="156"/>
      <c r="G166" s="156"/>
      <c r="H166" s="156"/>
      <c r="I166" s="156"/>
      <c r="J166" s="158">
        <v>0</v>
      </c>
      <c r="K166" s="158">
        <v>0</v>
      </c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  <c r="AC166" s="158">
        <v>0</v>
      </c>
      <c r="AD166" s="156"/>
      <c r="AE166" s="156"/>
      <c r="AF166" s="156"/>
      <c r="AG166" s="156"/>
      <c r="AH166" s="158">
        <v>0</v>
      </c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8">
        <v>0</v>
      </c>
      <c r="AT166" s="156"/>
      <c r="AU166" s="156"/>
      <c r="AV166" s="156"/>
      <c r="AW166" s="156"/>
      <c r="AX166" s="156"/>
      <c r="AY166" s="156"/>
      <c r="AZ166" s="156"/>
      <c r="BA166" s="156"/>
      <c r="BB166" s="188">
        <f t="shared" si="6"/>
        <v>0</v>
      </c>
      <c r="BC166" s="156"/>
      <c r="BD166" s="158">
        <v>0</v>
      </c>
      <c r="BE166" s="156"/>
      <c r="BF166" s="156"/>
      <c r="BG166" s="158">
        <v>0</v>
      </c>
      <c r="BH166" s="156"/>
      <c r="BI166" s="156"/>
      <c r="BJ166" s="156"/>
      <c r="BK166" s="156"/>
      <c r="BL166" s="156"/>
      <c r="BM166" s="156"/>
      <c r="BN166" s="156"/>
      <c r="BO166" s="156"/>
      <c r="BP166" s="158">
        <v>0</v>
      </c>
      <c r="BQ166" s="156"/>
      <c r="BR166" s="158">
        <v>0</v>
      </c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88">
        <f t="shared" si="7"/>
        <v>0</v>
      </c>
      <c r="CW166" s="188">
        <f t="shared" si="8"/>
        <v>0</v>
      </c>
    </row>
    <row r="167" spans="1:101" ht="9.6" x14ac:dyDescent="0.3">
      <c r="A167" s="165" t="s">
        <v>3096</v>
      </c>
      <c r="B167" s="165" t="s">
        <v>3869</v>
      </c>
      <c r="C167" s="156"/>
      <c r="D167" s="156"/>
      <c r="E167" s="156"/>
      <c r="F167" s="156"/>
      <c r="G167" s="156"/>
      <c r="H167" s="156"/>
      <c r="I167" s="156"/>
      <c r="J167" s="158">
        <v>0</v>
      </c>
      <c r="K167" s="158">
        <v>0</v>
      </c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  <c r="AC167" s="158">
        <v>0</v>
      </c>
      <c r="AD167" s="156"/>
      <c r="AE167" s="156"/>
      <c r="AF167" s="156"/>
      <c r="AG167" s="156"/>
      <c r="AH167" s="158">
        <v>0</v>
      </c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8">
        <v>0</v>
      </c>
      <c r="AT167" s="156"/>
      <c r="AU167" s="156"/>
      <c r="AV167" s="156"/>
      <c r="AW167" s="156"/>
      <c r="AX167" s="156"/>
      <c r="AY167" s="156"/>
      <c r="AZ167" s="156"/>
      <c r="BA167" s="156"/>
      <c r="BB167" s="188">
        <f t="shared" si="6"/>
        <v>0</v>
      </c>
      <c r="BC167" s="156"/>
      <c r="BD167" s="158">
        <v>0</v>
      </c>
      <c r="BE167" s="156"/>
      <c r="BF167" s="156"/>
      <c r="BG167" s="158">
        <v>0</v>
      </c>
      <c r="BH167" s="156"/>
      <c r="BI167" s="156"/>
      <c r="BJ167" s="156"/>
      <c r="BK167" s="156"/>
      <c r="BL167" s="156"/>
      <c r="BM167" s="156"/>
      <c r="BN167" s="156"/>
      <c r="BO167" s="156"/>
      <c r="BP167" s="158">
        <v>0</v>
      </c>
      <c r="BQ167" s="156"/>
      <c r="BR167" s="158">
        <v>0</v>
      </c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88">
        <f t="shared" si="7"/>
        <v>0</v>
      </c>
      <c r="CW167" s="188">
        <f t="shared" si="8"/>
        <v>0</v>
      </c>
    </row>
    <row r="168" spans="1:101" ht="19.2" x14ac:dyDescent="0.3">
      <c r="A168" s="165" t="s">
        <v>3097</v>
      </c>
      <c r="B168" s="165" t="s">
        <v>3870</v>
      </c>
      <c r="C168" s="156"/>
      <c r="D168" s="156"/>
      <c r="E168" s="156"/>
      <c r="F168" s="156"/>
      <c r="G168" s="156"/>
      <c r="H168" s="156"/>
      <c r="I168" s="156"/>
      <c r="J168" s="158">
        <v>0</v>
      </c>
      <c r="K168" s="158">
        <v>0</v>
      </c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  <c r="AC168" s="158">
        <v>0</v>
      </c>
      <c r="AD168" s="156"/>
      <c r="AE168" s="156"/>
      <c r="AF168" s="156"/>
      <c r="AG168" s="156"/>
      <c r="AH168" s="158">
        <v>0</v>
      </c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8">
        <v>0</v>
      </c>
      <c r="AT168" s="156"/>
      <c r="AU168" s="156"/>
      <c r="AV168" s="156"/>
      <c r="AW168" s="156"/>
      <c r="AX168" s="156"/>
      <c r="AY168" s="156"/>
      <c r="AZ168" s="156"/>
      <c r="BA168" s="156"/>
      <c r="BB168" s="188">
        <f t="shared" si="6"/>
        <v>0</v>
      </c>
      <c r="BC168" s="156"/>
      <c r="BD168" s="158">
        <v>0</v>
      </c>
      <c r="BE168" s="156"/>
      <c r="BF168" s="156"/>
      <c r="BG168" s="158">
        <v>0</v>
      </c>
      <c r="BH168" s="156"/>
      <c r="BI168" s="156"/>
      <c r="BJ168" s="156"/>
      <c r="BK168" s="156"/>
      <c r="BL168" s="156"/>
      <c r="BM168" s="156"/>
      <c r="BN168" s="156"/>
      <c r="BO168" s="156"/>
      <c r="BP168" s="158">
        <v>0</v>
      </c>
      <c r="BQ168" s="156"/>
      <c r="BR168" s="158">
        <v>0</v>
      </c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88">
        <f t="shared" si="7"/>
        <v>0</v>
      </c>
      <c r="CW168" s="188">
        <f t="shared" si="8"/>
        <v>0</v>
      </c>
    </row>
    <row r="169" spans="1:101" ht="9.6" x14ac:dyDescent="0.3">
      <c r="A169" s="165" t="s">
        <v>3098</v>
      </c>
      <c r="B169" s="165" t="s">
        <v>3871</v>
      </c>
      <c r="C169" s="156"/>
      <c r="D169" s="156"/>
      <c r="E169" s="156"/>
      <c r="F169" s="156"/>
      <c r="G169" s="156"/>
      <c r="H169" s="156"/>
      <c r="I169" s="156"/>
      <c r="J169" s="158">
        <v>0</v>
      </c>
      <c r="K169" s="158">
        <v>0</v>
      </c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8">
        <v>0</v>
      </c>
      <c r="AD169" s="156"/>
      <c r="AE169" s="156"/>
      <c r="AF169" s="156"/>
      <c r="AG169" s="156"/>
      <c r="AH169" s="158">
        <v>0</v>
      </c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8">
        <v>0</v>
      </c>
      <c r="AT169" s="156"/>
      <c r="AU169" s="156"/>
      <c r="AV169" s="156"/>
      <c r="AW169" s="156"/>
      <c r="AX169" s="156"/>
      <c r="AY169" s="156"/>
      <c r="AZ169" s="156"/>
      <c r="BA169" s="156"/>
      <c r="BB169" s="188">
        <f t="shared" si="6"/>
        <v>0</v>
      </c>
      <c r="BC169" s="156"/>
      <c r="BD169" s="158">
        <v>0</v>
      </c>
      <c r="BE169" s="156"/>
      <c r="BF169" s="156"/>
      <c r="BG169" s="158">
        <v>0</v>
      </c>
      <c r="BH169" s="156"/>
      <c r="BI169" s="156"/>
      <c r="BJ169" s="156"/>
      <c r="BK169" s="156"/>
      <c r="BL169" s="156"/>
      <c r="BM169" s="156"/>
      <c r="BN169" s="156"/>
      <c r="BO169" s="156"/>
      <c r="BP169" s="158">
        <v>0</v>
      </c>
      <c r="BQ169" s="156"/>
      <c r="BR169" s="158">
        <v>0</v>
      </c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88">
        <f t="shared" si="7"/>
        <v>0</v>
      </c>
      <c r="CW169" s="188">
        <f t="shared" si="8"/>
        <v>0</v>
      </c>
    </row>
    <row r="170" spans="1:101" ht="9.6" x14ac:dyDescent="0.3">
      <c r="A170" s="165" t="s">
        <v>3099</v>
      </c>
      <c r="B170" s="165" t="s">
        <v>3872</v>
      </c>
      <c r="C170" s="156"/>
      <c r="D170" s="156"/>
      <c r="E170" s="156"/>
      <c r="F170" s="156"/>
      <c r="G170" s="156"/>
      <c r="H170" s="156"/>
      <c r="I170" s="156"/>
      <c r="J170" s="158">
        <v>0</v>
      </c>
      <c r="K170" s="158">
        <v>0</v>
      </c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8">
        <v>0</v>
      </c>
      <c r="AD170" s="156"/>
      <c r="AE170" s="156"/>
      <c r="AF170" s="156"/>
      <c r="AG170" s="156"/>
      <c r="AH170" s="158">
        <v>0</v>
      </c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8">
        <v>0</v>
      </c>
      <c r="AT170" s="156"/>
      <c r="AU170" s="156"/>
      <c r="AV170" s="156"/>
      <c r="AW170" s="156"/>
      <c r="AX170" s="156"/>
      <c r="AY170" s="156"/>
      <c r="AZ170" s="156"/>
      <c r="BA170" s="156"/>
      <c r="BB170" s="188">
        <f t="shared" si="6"/>
        <v>0</v>
      </c>
      <c r="BC170" s="156"/>
      <c r="BD170" s="158">
        <v>0</v>
      </c>
      <c r="BE170" s="156"/>
      <c r="BF170" s="156"/>
      <c r="BG170" s="158">
        <v>0</v>
      </c>
      <c r="BH170" s="156"/>
      <c r="BI170" s="156"/>
      <c r="BJ170" s="156"/>
      <c r="BK170" s="156"/>
      <c r="BL170" s="156"/>
      <c r="BM170" s="156"/>
      <c r="BN170" s="156"/>
      <c r="BO170" s="156"/>
      <c r="BP170" s="158">
        <v>0</v>
      </c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88">
        <f t="shared" si="7"/>
        <v>0</v>
      </c>
      <c r="CW170" s="188">
        <f t="shared" si="8"/>
        <v>0</v>
      </c>
    </row>
    <row r="171" spans="1:101" ht="19.2" x14ac:dyDescent="0.3">
      <c r="A171" s="165" t="s">
        <v>3100</v>
      </c>
      <c r="B171" s="165" t="s">
        <v>3873</v>
      </c>
      <c r="C171" s="156"/>
      <c r="D171" s="158">
        <v>0</v>
      </c>
      <c r="E171" s="157">
        <v>9636581</v>
      </c>
      <c r="F171" s="158">
        <v>0</v>
      </c>
      <c r="G171" s="156"/>
      <c r="H171" s="156"/>
      <c r="I171" s="156"/>
      <c r="J171" s="157">
        <v>22118375</v>
      </c>
      <c r="K171" s="157">
        <v>48519988</v>
      </c>
      <c r="L171" s="156"/>
      <c r="M171" s="156"/>
      <c r="N171" s="157">
        <v>423029</v>
      </c>
      <c r="O171" s="156"/>
      <c r="P171" s="156"/>
      <c r="Q171" s="156"/>
      <c r="R171" s="156"/>
      <c r="S171" s="156"/>
      <c r="T171" s="156"/>
      <c r="U171" s="156"/>
      <c r="V171" s="156"/>
      <c r="W171" s="156"/>
      <c r="X171" s="157">
        <v>265303</v>
      </c>
      <c r="Y171" s="156"/>
      <c r="Z171" s="156"/>
      <c r="AA171" s="156"/>
      <c r="AB171" s="157">
        <v>95598620</v>
      </c>
      <c r="AC171" s="158">
        <v>0</v>
      </c>
      <c r="AD171" s="156"/>
      <c r="AE171" s="156"/>
      <c r="AF171" s="157">
        <v>36799</v>
      </c>
      <c r="AG171" s="157">
        <v>1456122</v>
      </c>
      <c r="AH171" s="158">
        <v>0</v>
      </c>
      <c r="AI171" s="156"/>
      <c r="AJ171" s="156"/>
      <c r="AK171" s="158">
        <v>0</v>
      </c>
      <c r="AL171" s="156"/>
      <c r="AM171" s="156"/>
      <c r="AN171" s="156"/>
      <c r="AO171" s="156"/>
      <c r="AP171" s="156"/>
      <c r="AQ171" s="156"/>
      <c r="AR171" s="156"/>
      <c r="AS171" s="158">
        <v>0</v>
      </c>
      <c r="AT171" s="156"/>
      <c r="AU171" s="156"/>
      <c r="AV171" s="157">
        <v>9866370</v>
      </c>
      <c r="AW171" s="156"/>
      <c r="AX171" s="156"/>
      <c r="AY171" s="156"/>
      <c r="AZ171" s="157">
        <v>2145115926</v>
      </c>
      <c r="BA171" s="157">
        <v>38427249</v>
      </c>
      <c r="BB171" s="188">
        <f t="shared" si="6"/>
        <v>2371464362</v>
      </c>
      <c r="BC171" s="156"/>
      <c r="BD171" s="158">
        <v>0</v>
      </c>
      <c r="BE171" s="157">
        <v>20458401</v>
      </c>
      <c r="BF171" s="156"/>
      <c r="BG171" s="157">
        <v>956971</v>
      </c>
      <c r="BH171" s="156"/>
      <c r="BI171" s="156"/>
      <c r="BJ171" s="156"/>
      <c r="BK171" s="156"/>
      <c r="BL171" s="156"/>
      <c r="BM171" s="156"/>
      <c r="BN171" s="156"/>
      <c r="BO171" s="156"/>
      <c r="BP171" s="158">
        <v>0</v>
      </c>
      <c r="BQ171" s="156"/>
      <c r="BR171" s="158">
        <v>0</v>
      </c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8">
        <v>0</v>
      </c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88">
        <f t="shared" si="7"/>
        <v>21415372</v>
      </c>
      <c r="CW171" s="188">
        <f t="shared" si="8"/>
        <v>2392879734</v>
      </c>
    </row>
    <row r="172" spans="1:101" ht="9.6" x14ac:dyDescent="0.3">
      <c r="A172" s="165" t="s">
        <v>3101</v>
      </c>
      <c r="B172" s="165" t="s">
        <v>3874</v>
      </c>
      <c r="C172" s="157">
        <v>121476897</v>
      </c>
      <c r="D172" s="157">
        <v>275979626</v>
      </c>
      <c r="E172" s="157">
        <v>130998098</v>
      </c>
      <c r="F172" s="157">
        <v>5803276</v>
      </c>
      <c r="G172" s="157">
        <v>49371355</v>
      </c>
      <c r="H172" s="157">
        <v>8912389</v>
      </c>
      <c r="I172" s="157">
        <v>14477281</v>
      </c>
      <c r="J172" s="157">
        <v>692779880</v>
      </c>
      <c r="K172" s="157">
        <v>267478144</v>
      </c>
      <c r="L172" s="157">
        <v>2254372</v>
      </c>
      <c r="M172" s="157">
        <v>9154629</v>
      </c>
      <c r="N172" s="157">
        <v>10895876</v>
      </c>
      <c r="O172" s="157">
        <v>14709311</v>
      </c>
      <c r="P172" s="157">
        <v>32022858</v>
      </c>
      <c r="Q172" s="157">
        <v>36945138</v>
      </c>
      <c r="R172" s="157">
        <v>1003580</v>
      </c>
      <c r="S172" s="157">
        <v>17565178</v>
      </c>
      <c r="T172" s="157">
        <v>24390373</v>
      </c>
      <c r="U172" s="157">
        <v>6005891</v>
      </c>
      <c r="V172" s="157">
        <v>1326575</v>
      </c>
      <c r="W172" s="157">
        <v>570046</v>
      </c>
      <c r="X172" s="157">
        <v>145709765</v>
      </c>
      <c r="Y172" s="157">
        <v>16173040</v>
      </c>
      <c r="Z172" s="157">
        <v>5001119</v>
      </c>
      <c r="AA172" s="157">
        <v>48837783</v>
      </c>
      <c r="AB172" s="157">
        <v>1117533305</v>
      </c>
      <c r="AC172" s="157">
        <v>5981829</v>
      </c>
      <c r="AD172" s="157">
        <v>15685262</v>
      </c>
      <c r="AE172" s="157">
        <v>4430583</v>
      </c>
      <c r="AF172" s="157">
        <v>10981899</v>
      </c>
      <c r="AG172" s="157">
        <v>157766862</v>
      </c>
      <c r="AH172" s="157">
        <v>58202769</v>
      </c>
      <c r="AI172" s="157">
        <v>6240489</v>
      </c>
      <c r="AJ172" s="157">
        <v>22364756</v>
      </c>
      <c r="AK172" s="157">
        <v>25205272</v>
      </c>
      <c r="AL172" s="157">
        <v>64142314</v>
      </c>
      <c r="AM172" s="157">
        <v>37905299</v>
      </c>
      <c r="AN172" s="157">
        <v>918702526</v>
      </c>
      <c r="AO172" s="157">
        <v>18624932</v>
      </c>
      <c r="AP172" s="157">
        <v>372211</v>
      </c>
      <c r="AQ172" s="157">
        <v>14962795</v>
      </c>
      <c r="AR172" s="157">
        <v>39517584</v>
      </c>
      <c r="AS172" s="157">
        <v>1378538</v>
      </c>
      <c r="AT172" s="157">
        <v>31372086</v>
      </c>
      <c r="AU172" s="157">
        <v>5906775</v>
      </c>
      <c r="AV172" s="157">
        <v>123149384</v>
      </c>
      <c r="AW172" s="157">
        <v>799476</v>
      </c>
      <c r="AX172" s="157">
        <v>34681338</v>
      </c>
      <c r="AY172" s="157">
        <v>15316152</v>
      </c>
      <c r="AZ172" s="157">
        <v>5678956993</v>
      </c>
      <c r="BA172" s="157">
        <v>782777370</v>
      </c>
      <c r="BB172" s="188">
        <f t="shared" si="6"/>
        <v>11132801279</v>
      </c>
      <c r="BC172" s="157">
        <v>72828260</v>
      </c>
      <c r="BD172" s="157">
        <v>8291601</v>
      </c>
      <c r="BE172" s="157">
        <v>9241921</v>
      </c>
      <c r="BF172" s="157">
        <v>42186213</v>
      </c>
      <c r="BG172" s="157">
        <v>38221216</v>
      </c>
      <c r="BH172" s="157">
        <v>496870</v>
      </c>
      <c r="BI172" s="157">
        <v>5175610</v>
      </c>
      <c r="BJ172" s="157">
        <v>551825</v>
      </c>
      <c r="BK172" s="157">
        <v>4609734</v>
      </c>
      <c r="BL172" s="157">
        <v>369432</v>
      </c>
      <c r="BM172" s="157">
        <v>30059809</v>
      </c>
      <c r="BN172" s="157">
        <v>1111562</v>
      </c>
      <c r="BO172" s="157">
        <v>18212</v>
      </c>
      <c r="BP172" s="157">
        <v>10395149</v>
      </c>
      <c r="BQ172" s="157">
        <v>15402990</v>
      </c>
      <c r="BR172" s="157">
        <v>9422403</v>
      </c>
      <c r="BS172" s="157">
        <v>4220019</v>
      </c>
      <c r="BT172" s="157">
        <v>3869933</v>
      </c>
      <c r="BU172" s="157">
        <v>2386170</v>
      </c>
      <c r="BV172" s="157">
        <v>493460</v>
      </c>
      <c r="BW172" s="157">
        <v>7471669</v>
      </c>
      <c r="BX172" s="157">
        <v>28410936</v>
      </c>
      <c r="BY172" s="157">
        <v>6681038</v>
      </c>
      <c r="BZ172" s="157">
        <v>2053643</v>
      </c>
      <c r="CA172" s="157">
        <v>75218771</v>
      </c>
      <c r="CB172" s="157">
        <v>12329439</v>
      </c>
      <c r="CC172" s="157">
        <v>10118354</v>
      </c>
      <c r="CD172" s="157">
        <v>237877227</v>
      </c>
      <c r="CE172" s="157">
        <v>1112758</v>
      </c>
      <c r="CF172" s="157">
        <v>405140</v>
      </c>
      <c r="CG172" s="157">
        <v>488219</v>
      </c>
      <c r="CH172" s="157">
        <v>146166799</v>
      </c>
      <c r="CI172" s="157">
        <v>523990451</v>
      </c>
      <c r="CJ172" s="157">
        <v>2288134</v>
      </c>
      <c r="CK172" s="157">
        <v>3504131</v>
      </c>
      <c r="CL172" s="157">
        <v>63616</v>
      </c>
      <c r="CM172" s="157">
        <v>2597956</v>
      </c>
      <c r="CN172" s="157">
        <v>1510050</v>
      </c>
      <c r="CO172" s="157">
        <v>7867834</v>
      </c>
      <c r="CP172" s="157">
        <v>136066</v>
      </c>
      <c r="CQ172" s="157">
        <v>1426438</v>
      </c>
      <c r="CR172" s="157">
        <v>1631958</v>
      </c>
      <c r="CS172" s="157">
        <v>19355085</v>
      </c>
      <c r="CT172" s="157">
        <v>102374</v>
      </c>
      <c r="CU172" s="157">
        <v>73846138</v>
      </c>
      <c r="CV172" s="188">
        <f t="shared" si="7"/>
        <v>1426006613</v>
      </c>
      <c r="CW172" s="188">
        <f t="shared" si="8"/>
        <v>12558807892</v>
      </c>
    </row>
    <row r="173" spans="1:101" ht="9.6" x14ac:dyDescent="0.3">
      <c r="A173" s="165" t="s">
        <v>3102</v>
      </c>
      <c r="B173" s="165" t="s">
        <v>3875</v>
      </c>
      <c r="C173" s="156"/>
      <c r="D173" s="156"/>
      <c r="E173" s="156"/>
      <c r="F173" s="157">
        <v>7503</v>
      </c>
      <c r="G173" s="156"/>
      <c r="H173" s="156"/>
      <c r="I173" s="156"/>
      <c r="J173" s="158">
        <v>0</v>
      </c>
      <c r="K173" s="157">
        <v>146029</v>
      </c>
      <c r="L173" s="157">
        <v>1283</v>
      </c>
      <c r="M173" s="156"/>
      <c r="N173" s="156"/>
      <c r="O173" s="157">
        <v>2388</v>
      </c>
      <c r="P173" s="156"/>
      <c r="Q173" s="157">
        <v>24053</v>
      </c>
      <c r="R173" s="157">
        <v>2073</v>
      </c>
      <c r="S173" s="156"/>
      <c r="T173" s="157">
        <v>4</v>
      </c>
      <c r="U173" s="156"/>
      <c r="V173" s="157">
        <v>610834</v>
      </c>
      <c r="W173" s="156"/>
      <c r="X173" s="156"/>
      <c r="Y173" s="156"/>
      <c r="Z173" s="156"/>
      <c r="AA173" s="158">
        <v>0</v>
      </c>
      <c r="AB173" s="157">
        <v>45683</v>
      </c>
      <c r="AC173" s="156"/>
      <c r="AD173" s="157">
        <v>1055</v>
      </c>
      <c r="AE173" s="156"/>
      <c r="AF173" s="156"/>
      <c r="AG173" s="157">
        <v>34123</v>
      </c>
      <c r="AH173" s="157">
        <v>2</v>
      </c>
      <c r="AI173" s="157">
        <v>2776</v>
      </c>
      <c r="AJ173" s="157">
        <v>127</v>
      </c>
      <c r="AK173" s="157">
        <v>11757</v>
      </c>
      <c r="AL173" s="157">
        <v>14399</v>
      </c>
      <c r="AM173" s="156"/>
      <c r="AN173" s="156"/>
      <c r="AO173" s="157">
        <v>8203</v>
      </c>
      <c r="AP173" s="156"/>
      <c r="AQ173" s="156"/>
      <c r="AR173" s="156"/>
      <c r="AS173" s="157">
        <v>601</v>
      </c>
      <c r="AT173" s="156"/>
      <c r="AU173" s="157">
        <v>2993</v>
      </c>
      <c r="AV173" s="157">
        <v>12410</v>
      </c>
      <c r="AW173" s="157">
        <v>2531</v>
      </c>
      <c r="AX173" s="156"/>
      <c r="AY173" s="156"/>
      <c r="AZ173" s="157">
        <v>21122</v>
      </c>
      <c r="BA173" s="156"/>
      <c r="BB173" s="188">
        <f t="shared" si="6"/>
        <v>951949</v>
      </c>
      <c r="BC173" s="156"/>
      <c r="BD173" s="158">
        <v>0</v>
      </c>
      <c r="BE173" s="156"/>
      <c r="BF173" s="156"/>
      <c r="BG173" s="157">
        <v>519</v>
      </c>
      <c r="BH173" s="156"/>
      <c r="BI173" s="157">
        <v>5175610</v>
      </c>
      <c r="BJ173" s="156"/>
      <c r="BK173" s="157">
        <v>82</v>
      </c>
      <c r="BL173" s="156"/>
      <c r="BM173" s="156"/>
      <c r="BN173" s="157">
        <v>329</v>
      </c>
      <c r="BO173" s="156"/>
      <c r="BP173" s="158">
        <v>0</v>
      </c>
      <c r="BQ173" s="156"/>
      <c r="BR173" s="158">
        <v>0</v>
      </c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7">
        <v>21</v>
      </c>
      <c r="CD173" s="156"/>
      <c r="CE173" s="157">
        <v>494243</v>
      </c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7">
        <v>212400</v>
      </c>
      <c r="CR173" s="156"/>
      <c r="CS173" s="156"/>
      <c r="CT173" s="156"/>
      <c r="CU173" s="156"/>
      <c r="CV173" s="188">
        <f t="shared" si="7"/>
        <v>5883204</v>
      </c>
      <c r="CW173" s="188">
        <f t="shared" si="8"/>
        <v>6835153</v>
      </c>
    </row>
    <row r="174" spans="1:101" ht="9.6" x14ac:dyDescent="0.3">
      <c r="A174" s="165" t="s">
        <v>3103</v>
      </c>
      <c r="B174" s="165" t="s">
        <v>3876</v>
      </c>
      <c r="C174" s="157">
        <v>2548485</v>
      </c>
      <c r="D174" s="157">
        <v>275979626</v>
      </c>
      <c r="E174" s="157">
        <v>38865979</v>
      </c>
      <c r="F174" s="157">
        <v>5795773</v>
      </c>
      <c r="G174" s="157">
        <v>49371355</v>
      </c>
      <c r="H174" s="157">
        <v>8912389</v>
      </c>
      <c r="I174" s="157">
        <v>14477281</v>
      </c>
      <c r="J174" s="157">
        <v>374109880</v>
      </c>
      <c r="K174" s="157">
        <v>127332115</v>
      </c>
      <c r="L174" s="157">
        <v>2253089</v>
      </c>
      <c r="M174" s="157">
        <v>9154629</v>
      </c>
      <c r="N174" s="157">
        <v>10895876</v>
      </c>
      <c r="O174" s="157">
        <v>14706923</v>
      </c>
      <c r="P174" s="157">
        <v>32022858</v>
      </c>
      <c r="Q174" s="157">
        <v>34621085</v>
      </c>
      <c r="R174" s="157">
        <v>1001507</v>
      </c>
      <c r="S174" s="157">
        <v>17565178</v>
      </c>
      <c r="T174" s="157">
        <v>11390369</v>
      </c>
      <c r="U174" s="157">
        <v>6005891</v>
      </c>
      <c r="V174" s="157">
        <v>715741</v>
      </c>
      <c r="W174" s="157">
        <v>570046</v>
      </c>
      <c r="X174" s="157">
        <v>145709765</v>
      </c>
      <c r="Y174" s="157">
        <v>16173040</v>
      </c>
      <c r="Z174" s="157">
        <v>5001119</v>
      </c>
      <c r="AA174" s="157">
        <v>48837783</v>
      </c>
      <c r="AB174" s="157">
        <v>530080647</v>
      </c>
      <c r="AC174" s="157">
        <v>5981829</v>
      </c>
      <c r="AD174" s="157">
        <v>15684207</v>
      </c>
      <c r="AE174" s="157">
        <v>4430583</v>
      </c>
      <c r="AF174" s="157">
        <v>10981899</v>
      </c>
      <c r="AG174" s="157">
        <v>157732739</v>
      </c>
      <c r="AH174" s="157">
        <v>58202767</v>
      </c>
      <c r="AI174" s="157">
        <v>6237713</v>
      </c>
      <c r="AJ174" s="157">
        <v>22364629</v>
      </c>
      <c r="AK174" s="157">
        <v>25193515</v>
      </c>
      <c r="AL174" s="157">
        <v>64127915</v>
      </c>
      <c r="AM174" s="157">
        <v>37905299</v>
      </c>
      <c r="AN174" s="157">
        <v>38102526</v>
      </c>
      <c r="AO174" s="157">
        <v>18616729</v>
      </c>
      <c r="AP174" s="157">
        <v>372211</v>
      </c>
      <c r="AQ174" s="157">
        <v>14962795</v>
      </c>
      <c r="AR174" s="157">
        <v>39517584</v>
      </c>
      <c r="AS174" s="157">
        <v>1377937</v>
      </c>
      <c r="AT174" s="157">
        <v>31372086</v>
      </c>
      <c r="AU174" s="157">
        <v>5903782</v>
      </c>
      <c r="AV174" s="157">
        <v>83136974</v>
      </c>
      <c r="AW174" s="157">
        <v>796945</v>
      </c>
      <c r="AX174" s="157">
        <v>34681338</v>
      </c>
      <c r="AY174" s="157">
        <v>15316152</v>
      </c>
      <c r="AZ174" s="157">
        <v>4980119282</v>
      </c>
      <c r="BA174" s="157">
        <v>19861588</v>
      </c>
      <c r="BB174" s="188">
        <f t="shared" si="6"/>
        <v>7477079453</v>
      </c>
      <c r="BC174" s="157">
        <v>72828260</v>
      </c>
      <c r="BD174" s="157">
        <v>8291601</v>
      </c>
      <c r="BE174" s="157">
        <v>9241921</v>
      </c>
      <c r="BF174" s="157">
        <v>27309365</v>
      </c>
      <c r="BG174" s="157">
        <v>26456124</v>
      </c>
      <c r="BH174" s="157">
        <v>496870</v>
      </c>
      <c r="BI174" s="156"/>
      <c r="BJ174" s="157">
        <v>551825</v>
      </c>
      <c r="BK174" s="157">
        <v>4609652</v>
      </c>
      <c r="BL174" s="157">
        <v>369432</v>
      </c>
      <c r="BM174" s="157">
        <v>30059809</v>
      </c>
      <c r="BN174" s="157">
        <v>1111233</v>
      </c>
      <c r="BO174" s="157">
        <v>18212</v>
      </c>
      <c r="BP174" s="157">
        <v>10395149</v>
      </c>
      <c r="BQ174" s="157">
        <v>15402990</v>
      </c>
      <c r="BR174" s="157">
        <v>9422403</v>
      </c>
      <c r="BS174" s="157">
        <v>4220019</v>
      </c>
      <c r="BT174" s="157">
        <v>3869933</v>
      </c>
      <c r="BU174" s="157">
        <v>2386170</v>
      </c>
      <c r="BV174" s="157">
        <v>493460</v>
      </c>
      <c r="BW174" s="157">
        <v>7471669</v>
      </c>
      <c r="BX174" s="157">
        <v>28410936</v>
      </c>
      <c r="BY174" s="157">
        <v>581038</v>
      </c>
      <c r="BZ174" s="157">
        <v>2053643</v>
      </c>
      <c r="CA174" s="157">
        <v>75218771</v>
      </c>
      <c r="CB174" s="157">
        <v>12329439</v>
      </c>
      <c r="CC174" s="157">
        <v>10118333</v>
      </c>
      <c r="CD174" s="157">
        <v>237877227</v>
      </c>
      <c r="CE174" s="157">
        <v>618515</v>
      </c>
      <c r="CF174" s="157">
        <v>405140</v>
      </c>
      <c r="CG174" s="157">
        <v>488219</v>
      </c>
      <c r="CH174" s="157">
        <v>146166799</v>
      </c>
      <c r="CI174" s="157">
        <v>270353990</v>
      </c>
      <c r="CJ174" s="157">
        <v>2288134</v>
      </c>
      <c r="CK174" s="157">
        <v>3504131</v>
      </c>
      <c r="CL174" s="157">
        <v>63616</v>
      </c>
      <c r="CM174" s="157">
        <v>2597956</v>
      </c>
      <c r="CN174" s="157">
        <v>1510050</v>
      </c>
      <c r="CO174" s="157">
        <v>7867834</v>
      </c>
      <c r="CP174" s="157">
        <v>136066</v>
      </c>
      <c r="CQ174" s="157">
        <v>1214038</v>
      </c>
      <c r="CR174" s="157">
        <v>1631958</v>
      </c>
      <c r="CS174" s="157">
        <v>19355085</v>
      </c>
      <c r="CT174" s="157">
        <v>102374</v>
      </c>
      <c r="CU174" s="157">
        <v>13573708</v>
      </c>
      <c r="CV174" s="188">
        <f t="shared" si="7"/>
        <v>1073473097</v>
      </c>
      <c r="CW174" s="188">
        <f t="shared" si="8"/>
        <v>8550552550</v>
      </c>
    </row>
    <row r="175" spans="1:101" ht="9.6" x14ac:dyDescent="0.3">
      <c r="A175" s="165" t="s">
        <v>3104</v>
      </c>
      <c r="B175" s="165" t="s">
        <v>3877</v>
      </c>
      <c r="C175" s="157">
        <v>118928412</v>
      </c>
      <c r="D175" s="156"/>
      <c r="E175" s="157">
        <v>92132119</v>
      </c>
      <c r="F175" s="156"/>
      <c r="G175" s="156"/>
      <c r="H175" s="156"/>
      <c r="I175" s="156"/>
      <c r="J175" s="157">
        <v>318670000</v>
      </c>
      <c r="K175" s="157">
        <v>140000000</v>
      </c>
      <c r="L175" s="156"/>
      <c r="M175" s="156"/>
      <c r="N175" s="156"/>
      <c r="O175" s="156"/>
      <c r="P175" s="156"/>
      <c r="Q175" s="157">
        <v>2300000</v>
      </c>
      <c r="R175" s="156"/>
      <c r="S175" s="156"/>
      <c r="T175" s="157">
        <v>13000000</v>
      </c>
      <c r="U175" s="156"/>
      <c r="V175" s="156"/>
      <c r="W175" s="156"/>
      <c r="X175" s="156"/>
      <c r="Y175" s="156"/>
      <c r="Z175" s="156"/>
      <c r="AA175" s="158">
        <v>0</v>
      </c>
      <c r="AB175" s="157">
        <v>587406975</v>
      </c>
      <c r="AC175" s="156"/>
      <c r="AD175" s="156"/>
      <c r="AE175" s="156"/>
      <c r="AF175" s="156"/>
      <c r="AG175" s="156"/>
      <c r="AH175" s="158">
        <v>0</v>
      </c>
      <c r="AI175" s="156"/>
      <c r="AJ175" s="158">
        <v>0</v>
      </c>
      <c r="AK175" s="156"/>
      <c r="AL175" s="156"/>
      <c r="AM175" s="156"/>
      <c r="AN175" s="157">
        <v>880600000</v>
      </c>
      <c r="AO175" s="156"/>
      <c r="AP175" s="156"/>
      <c r="AQ175" s="156"/>
      <c r="AR175" s="156"/>
      <c r="AS175" s="158">
        <v>0</v>
      </c>
      <c r="AT175" s="156"/>
      <c r="AU175" s="156"/>
      <c r="AV175" s="157">
        <v>40000000</v>
      </c>
      <c r="AW175" s="156"/>
      <c r="AX175" s="156"/>
      <c r="AY175" s="156"/>
      <c r="AZ175" s="157">
        <v>698816589</v>
      </c>
      <c r="BA175" s="157">
        <v>762915782</v>
      </c>
      <c r="BB175" s="188">
        <f t="shared" si="6"/>
        <v>3654769877</v>
      </c>
      <c r="BC175" s="156"/>
      <c r="BD175" s="158">
        <v>0</v>
      </c>
      <c r="BE175" s="156"/>
      <c r="BF175" s="157">
        <v>14876848</v>
      </c>
      <c r="BG175" s="157">
        <v>11764573</v>
      </c>
      <c r="BH175" s="156"/>
      <c r="BI175" s="156"/>
      <c r="BJ175" s="156"/>
      <c r="BK175" s="156"/>
      <c r="BL175" s="156"/>
      <c r="BM175" s="156"/>
      <c r="BN175" s="156"/>
      <c r="BO175" s="156"/>
      <c r="BP175" s="158">
        <v>0</v>
      </c>
      <c r="BQ175" s="156"/>
      <c r="BR175" s="158">
        <v>0</v>
      </c>
      <c r="BS175" s="156"/>
      <c r="BT175" s="156"/>
      <c r="BU175" s="156"/>
      <c r="BV175" s="156"/>
      <c r="BW175" s="156"/>
      <c r="BX175" s="156"/>
      <c r="BY175" s="157">
        <v>6100000</v>
      </c>
      <c r="BZ175" s="156"/>
      <c r="CA175" s="156"/>
      <c r="CB175" s="156"/>
      <c r="CC175" s="156"/>
      <c r="CD175" s="158">
        <v>0</v>
      </c>
      <c r="CE175" s="156"/>
      <c r="CF175" s="156"/>
      <c r="CG175" s="156"/>
      <c r="CH175" s="156"/>
      <c r="CI175" s="157">
        <v>253636461</v>
      </c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7">
        <v>60272430</v>
      </c>
      <c r="CV175" s="188">
        <f t="shared" si="7"/>
        <v>346650312</v>
      </c>
      <c r="CW175" s="188">
        <f t="shared" si="8"/>
        <v>4001420189</v>
      </c>
    </row>
    <row r="176" spans="1:101" ht="19.2" x14ac:dyDescent="0.3">
      <c r="A176" s="165" t="s">
        <v>3105</v>
      </c>
      <c r="B176" s="165" t="s">
        <v>3878</v>
      </c>
      <c r="C176" s="156"/>
      <c r="D176" s="157">
        <v>77414731</v>
      </c>
      <c r="E176" s="157">
        <v>101272030</v>
      </c>
      <c r="F176" s="157">
        <v>1499334</v>
      </c>
      <c r="G176" s="156"/>
      <c r="H176" s="157">
        <v>328229</v>
      </c>
      <c r="I176" s="156"/>
      <c r="J176" s="157">
        <v>185346787</v>
      </c>
      <c r="K176" s="157">
        <v>116731122</v>
      </c>
      <c r="L176" s="156"/>
      <c r="M176" s="156"/>
      <c r="N176" s="157">
        <v>146697474</v>
      </c>
      <c r="O176" s="156"/>
      <c r="P176" s="156"/>
      <c r="Q176" s="156"/>
      <c r="R176" s="156"/>
      <c r="S176" s="157">
        <v>795978</v>
      </c>
      <c r="T176" s="156"/>
      <c r="U176" s="156"/>
      <c r="V176" s="157">
        <v>7977372</v>
      </c>
      <c r="W176" s="156"/>
      <c r="X176" s="157">
        <v>89494140</v>
      </c>
      <c r="Y176" s="156"/>
      <c r="Z176" s="156"/>
      <c r="AA176" s="156"/>
      <c r="AB176" s="157">
        <v>614560604</v>
      </c>
      <c r="AC176" s="157">
        <v>4991877</v>
      </c>
      <c r="AD176" s="156"/>
      <c r="AE176" s="156"/>
      <c r="AF176" s="156"/>
      <c r="AG176" s="157">
        <v>166204779</v>
      </c>
      <c r="AH176" s="157">
        <v>1978517</v>
      </c>
      <c r="AI176" s="157">
        <v>10295361</v>
      </c>
      <c r="AJ176" s="157">
        <v>1201988</v>
      </c>
      <c r="AK176" s="156"/>
      <c r="AL176" s="157">
        <v>2150490</v>
      </c>
      <c r="AM176" s="156"/>
      <c r="AN176" s="157">
        <v>13292775</v>
      </c>
      <c r="AO176" s="157">
        <v>4217105</v>
      </c>
      <c r="AP176" s="156"/>
      <c r="AQ176" s="156"/>
      <c r="AR176" s="157">
        <v>26313864</v>
      </c>
      <c r="AS176" s="156"/>
      <c r="AT176" s="157">
        <v>2621944</v>
      </c>
      <c r="AU176" s="157">
        <v>8328775</v>
      </c>
      <c r="AV176" s="157">
        <v>90638997</v>
      </c>
      <c r="AW176" s="156"/>
      <c r="AX176" s="156"/>
      <c r="AY176" s="157">
        <v>148837287</v>
      </c>
      <c r="AZ176" s="157">
        <v>6915489150</v>
      </c>
      <c r="BA176" s="157">
        <v>691841403</v>
      </c>
      <c r="BB176" s="188">
        <f t="shared" si="6"/>
        <v>9430522113</v>
      </c>
      <c r="BC176" s="157">
        <v>70039807</v>
      </c>
      <c r="BD176" s="157">
        <v>3725244</v>
      </c>
      <c r="BE176" s="157">
        <v>166957409</v>
      </c>
      <c r="BF176" s="157">
        <v>8176801</v>
      </c>
      <c r="BG176" s="157">
        <v>128357689</v>
      </c>
      <c r="BH176" s="156"/>
      <c r="BI176" s="157">
        <v>301064</v>
      </c>
      <c r="BJ176" s="157">
        <v>10028666</v>
      </c>
      <c r="BK176" s="156"/>
      <c r="BL176" s="157">
        <v>1776697</v>
      </c>
      <c r="BM176" s="156"/>
      <c r="BN176" s="157">
        <v>310443</v>
      </c>
      <c r="BO176" s="157">
        <v>8591450</v>
      </c>
      <c r="BP176" s="157">
        <v>2615457</v>
      </c>
      <c r="BQ176" s="157">
        <v>14886232</v>
      </c>
      <c r="BR176" s="157">
        <v>387445</v>
      </c>
      <c r="BS176" s="156"/>
      <c r="BT176" s="156"/>
      <c r="BU176" s="157">
        <v>26946</v>
      </c>
      <c r="BV176" s="157">
        <v>29669800</v>
      </c>
      <c r="BW176" s="157">
        <v>1304466</v>
      </c>
      <c r="BX176" s="157">
        <v>17418922</v>
      </c>
      <c r="BY176" s="157">
        <v>44096</v>
      </c>
      <c r="BZ176" s="156"/>
      <c r="CA176" s="157">
        <v>77518517</v>
      </c>
      <c r="CB176" s="157">
        <v>22051347</v>
      </c>
      <c r="CC176" s="157">
        <v>200899264</v>
      </c>
      <c r="CD176" s="156"/>
      <c r="CE176" s="156"/>
      <c r="CF176" s="157">
        <v>3616</v>
      </c>
      <c r="CG176" s="157">
        <v>94899</v>
      </c>
      <c r="CH176" s="157">
        <v>23438310</v>
      </c>
      <c r="CI176" s="157">
        <v>60952938</v>
      </c>
      <c r="CJ176" s="156"/>
      <c r="CK176" s="157">
        <v>1855934</v>
      </c>
      <c r="CL176" s="157">
        <v>15077</v>
      </c>
      <c r="CM176" s="157">
        <v>18910847</v>
      </c>
      <c r="CN176" s="158">
        <v>0</v>
      </c>
      <c r="CO176" s="157">
        <v>1629321</v>
      </c>
      <c r="CP176" s="156"/>
      <c r="CQ176" s="157">
        <v>1000</v>
      </c>
      <c r="CR176" s="157">
        <v>465841152</v>
      </c>
      <c r="CS176" s="157">
        <v>3843950</v>
      </c>
      <c r="CT176" s="156"/>
      <c r="CU176" s="157">
        <v>295804287</v>
      </c>
      <c r="CV176" s="188">
        <f t="shared" si="7"/>
        <v>1637479093</v>
      </c>
      <c r="CW176" s="188">
        <f t="shared" si="8"/>
        <v>11068001206</v>
      </c>
    </row>
    <row r="177" spans="1:101" ht="19.2" x14ac:dyDescent="0.3">
      <c r="A177" s="165" t="s">
        <v>3106</v>
      </c>
      <c r="B177" s="165" t="s">
        <v>3879</v>
      </c>
      <c r="C177" s="156"/>
      <c r="D177" s="156"/>
      <c r="E177" s="156"/>
      <c r="F177" s="156"/>
      <c r="G177" s="156"/>
      <c r="H177" s="156"/>
      <c r="I177" s="156"/>
      <c r="J177" s="158">
        <v>0</v>
      </c>
      <c r="K177" s="158">
        <v>0</v>
      </c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7">
        <v>6737900</v>
      </c>
      <c r="AC177" s="156"/>
      <c r="AD177" s="156"/>
      <c r="AE177" s="156"/>
      <c r="AF177" s="156"/>
      <c r="AG177" s="156"/>
      <c r="AH177" s="158">
        <v>0</v>
      </c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7">
        <v>328107176</v>
      </c>
      <c r="BA177" s="156"/>
      <c r="BB177" s="188">
        <f t="shared" si="6"/>
        <v>334845076</v>
      </c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88">
        <f t="shared" si="7"/>
        <v>0</v>
      </c>
      <c r="CW177" s="188">
        <f t="shared" si="8"/>
        <v>334845076</v>
      </c>
    </row>
    <row r="178" spans="1:101" ht="19.2" x14ac:dyDescent="0.3">
      <c r="A178" s="165" t="s">
        <v>3107</v>
      </c>
      <c r="B178" s="165" t="s">
        <v>3880</v>
      </c>
      <c r="C178" s="156"/>
      <c r="D178" s="156"/>
      <c r="E178" s="156"/>
      <c r="F178" s="156"/>
      <c r="G178" s="156"/>
      <c r="H178" s="156"/>
      <c r="I178" s="156"/>
      <c r="J178" s="158">
        <v>0</v>
      </c>
      <c r="K178" s="158">
        <v>0</v>
      </c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  <c r="AC178" s="156"/>
      <c r="AD178" s="156"/>
      <c r="AE178" s="156"/>
      <c r="AF178" s="156"/>
      <c r="AG178" s="156"/>
      <c r="AH178" s="158">
        <v>0</v>
      </c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88">
        <f t="shared" si="6"/>
        <v>0</v>
      </c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88">
        <f t="shared" si="7"/>
        <v>0</v>
      </c>
      <c r="CW178" s="188">
        <f t="shared" si="8"/>
        <v>0</v>
      </c>
    </row>
    <row r="179" spans="1:101" ht="19.2" x14ac:dyDescent="0.3">
      <c r="A179" s="165" t="s">
        <v>3108</v>
      </c>
      <c r="B179" s="165" t="s">
        <v>3881</v>
      </c>
      <c r="C179" s="156"/>
      <c r="D179" s="156"/>
      <c r="E179" s="156"/>
      <c r="F179" s="156"/>
      <c r="G179" s="156"/>
      <c r="H179" s="156"/>
      <c r="I179" s="156"/>
      <c r="J179" s="158">
        <v>0</v>
      </c>
      <c r="K179" s="158">
        <v>0</v>
      </c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7">
        <v>6737900</v>
      </c>
      <c r="AC179" s="156"/>
      <c r="AD179" s="156"/>
      <c r="AE179" s="156"/>
      <c r="AF179" s="156"/>
      <c r="AG179" s="156"/>
      <c r="AH179" s="158">
        <v>0</v>
      </c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7">
        <v>328107176</v>
      </c>
      <c r="BA179" s="156"/>
      <c r="BB179" s="188">
        <f t="shared" si="6"/>
        <v>334845076</v>
      </c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88">
        <f t="shared" si="7"/>
        <v>0</v>
      </c>
      <c r="CW179" s="188">
        <f t="shared" si="8"/>
        <v>334845076</v>
      </c>
    </row>
    <row r="180" spans="1:101" ht="19.2" x14ac:dyDescent="0.3">
      <c r="A180" s="165" t="s">
        <v>3109</v>
      </c>
      <c r="B180" s="165" t="s">
        <v>3882</v>
      </c>
      <c r="C180" s="156"/>
      <c r="D180" s="156"/>
      <c r="E180" s="156"/>
      <c r="F180" s="156"/>
      <c r="G180" s="156"/>
      <c r="H180" s="156"/>
      <c r="I180" s="156"/>
      <c r="J180" s="158">
        <v>0</v>
      </c>
      <c r="K180" s="158">
        <v>0</v>
      </c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7">
        <v>2787701</v>
      </c>
      <c r="AC180" s="156"/>
      <c r="AD180" s="156"/>
      <c r="AE180" s="156"/>
      <c r="AF180" s="156"/>
      <c r="AG180" s="156"/>
      <c r="AH180" s="158">
        <v>0</v>
      </c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7">
        <v>65950800</v>
      </c>
      <c r="BA180" s="156"/>
      <c r="BB180" s="188">
        <f t="shared" si="6"/>
        <v>68738501</v>
      </c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88">
        <f t="shared" si="7"/>
        <v>0</v>
      </c>
      <c r="CW180" s="188">
        <f t="shared" si="8"/>
        <v>68738501</v>
      </c>
    </row>
    <row r="181" spans="1:101" ht="19.2" x14ac:dyDescent="0.3">
      <c r="A181" s="165" t="s">
        <v>3110</v>
      </c>
      <c r="B181" s="165" t="s">
        <v>3883</v>
      </c>
      <c r="C181" s="156"/>
      <c r="D181" s="156"/>
      <c r="E181" s="156"/>
      <c r="F181" s="156"/>
      <c r="G181" s="156"/>
      <c r="H181" s="156"/>
      <c r="I181" s="156"/>
      <c r="J181" s="158">
        <v>0</v>
      </c>
      <c r="K181" s="158">
        <v>0</v>
      </c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7">
        <v>2787701</v>
      </c>
      <c r="AC181" s="156"/>
      <c r="AD181" s="156"/>
      <c r="AE181" s="156"/>
      <c r="AF181" s="156"/>
      <c r="AG181" s="156"/>
      <c r="AH181" s="158">
        <v>0</v>
      </c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7">
        <v>65950800</v>
      </c>
      <c r="BA181" s="156"/>
      <c r="BB181" s="188">
        <f t="shared" si="6"/>
        <v>68738501</v>
      </c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88">
        <f t="shared" si="7"/>
        <v>0</v>
      </c>
      <c r="CW181" s="188">
        <f t="shared" si="8"/>
        <v>68738501</v>
      </c>
    </row>
    <row r="182" spans="1:101" ht="9.6" x14ac:dyDescent="0.3">
      <c r="A182" s="165" t="s">
        <v>3111</v>
      </c>
      <c r="B182" s="165" t="s">
        <v>3884</v>
      </c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88">
        <f t="shared" si="6"/>
        <v>0</v>
      </c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88">
        <f t="shared" si="7"/>
        <v>0</v>
      </c>
      <c r="CW182" s="188">
        <f t="shared" si="8"/>
        <v>0</v>
      </c>
    </row>
    <row r="183" spans="1:101" ht="19.2" x14ac:dyDescent="0.3">
      <c r="A183" s="165" t="s">
        <v>3112</v>
      </c>
      <c r="B183" s="165" t="s">
        <v>3885</v>
      </c>
      <c r="C183" s="156"/>
      <c r="D183" s="156"/>
      <c r="E183" s="156"/>
      <c r="F183" s="156"/>
      <c r="G183" s="156"/>
      <c r="H183" s="156"/>
      <c r="I183" s="156"/>
      <c r="J183" s="158">
        <v>0</v>
      </c>
      <c r="K183" s="158">
        <v>0</v>
      </c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8">
        <v>0</v>
      </c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7">
        <v>28871</v>
      </c>
      <c r="BA183" s="156"/>
      <c r="BB183" s="188">
        <f t="shared" si="6"/>
        <v>28871</v>
      </c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88">
        <f t="shared" si="7"/>
        <v>0</v>
      </c>
      <c r="CW183" s="188">
        <f t="shared" si="8"/>
        <v>28871</v>
      </c>
    </row>
    <row r="184" spans="1:101" ht="19.2" x14ac:dyDescent="0.3">
      <c r="A184" s="165" t="s">
        <v>3113</v>
      </c>
      <c r="B184" s="165" t="s">
        <v>3886</v>
      </c>
      <c r="C184" s="156"/>
      <c r="D184" s="156"/>
      <c r="E184" s="156"/>
      <c r="F184" s="156"/>
      <c r="G184" s="156"/>
      <c r="H184" s="156"/>
      <c r="I184" s="156"/>
      <c r="J184" s="158">
        <v>0</v>
      </c>
      <c r="K184" s="158">
        <v>0</v>
      </c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8">
        <v>0</v>
      </c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88">
        <f t="shared" si="6"/>
        <v>0</v>
      </c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88">
        <f t="shared" si="7"/>
        <v>0</v>
      </c>
      <c r="CW184" s="188">
        <f t="shared" si="8"/>
        <v>0</v>
      </c>
    </row>
    <row r="185" spans="1:101" ht="19.2" x14ac:dyDescent="0.3">
      <c r="A185" s="165" t="s">
        <v>3114</v>
      </c>
      <c r="B185" s="165" t="s">
        <v>3887</v>
      </c>
      <c r="C185" s="156"/>
      <c r="D185" s="156"/>
      <c r="E185" s="156"/>
      <c r="F185" s="156"/>
      <c r="G185" s="156"/>
      <c r="H185" s="156"/>
      <c r="I185" s="156"/>
      <c r="J185" s="158">
        <v>0</v>
      </c>
      <c r="K185" s="158">
        <v>0</v>
      </c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8">
        <v>0</v>
      </c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7">
        <v>1100676</v>
      </c>
      <c r="BA185" s="156"/>
      <c r="BB185" s="188">
        <f t="shared" si="6"/>
        <v>1100676</v>
      </c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88">
        <f t="shared" si="7"/>
        <v>0</v>
      </c>
      <c r="CW185" s="188">
        <f t="shared" si="8"/>
        <v>1100676</v>
      </c>
    </row>
    <row r="186" spans="1:101" ht="19.2" x14ac:dyDescent="0.3">
      <c r="A186" s="165" t="s">
        <v>3115</v>
      </c>
      <c r="B186" s="165" t="s">
        <v>3888</v>
      </c>
      <c r="C186" s="156"/>
      <c r="D186" s="156"/>
      <c r="E186" s="156"/>
      <c r="F186" s="156"/>
      <c r="G186" s="156"/>
      <c r="H186" s="156"/>
      <c r="I186" s="156"/>
      <c r="J186" s="158">
        <v>0</v>
      </c>
      <c r="K186" s="158">
        <v>0</v>
      </c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7">
        <v>2787701</v>
      </c>
      <c r="AC186" s="156"/>
      <c r="AD186" s="156"/>
      <c r="AE186" s="156"/>
      <c r="AF186" s="156"/>
      <c r="AG186" s="156"/>
      <c r="AH186" s="158">
        <v>0</v>
      </c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7">
        <v>64821253</v>
      </c>
      <c r="BA186" s="156"/>
      <c r="BB186" s="188">
        <f t="shared" si="6"/>
        <v>67608954</v>
      </c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88">
        <f t="shared" si="7"/>
        <v>0</v>
      </c>
      <c r="CW186" s="188">
        <f t="shared" si="8"/>
        <v>67608954</v>
      </c>
    </row>
    <row r="187" spans="1:101" ht="19.2" x14ac:dyDescent="0.3">
      <c r="A187" s="165" t="s">
        <v>3116</v>
      </c>
      <c r="B187" s="165" t="s">
        <v>3889</v>
      </c>
      <c r="C187" s="156"/>
      <c r="D187" s="156"/>
      <c r="E187" s="156"/>
      <c r="F187" s="156"/>
      <c r="G187" s="156"/>
      <c r="H187" s="156"/>
      <c r="I187" s="156"/>
      <c r="J187" s="158">
        <v>0</v>
      </c>
      <c r="K187" s="158">
        <v>0</v>
      </c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  <c r="AC187" s="156"/>
      <c r="AD187" s="156"/>
      <c r="AE187" s="156"/>
      <c r="AF187" s="156"/>
      <c r="AG187" s="156"/>
      <c r="AH187" s="158">
        <v>0</v>
      </c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88">
        <f t="shared" si="6"/>
        <v>0</v>
      </c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88">
        <f t="shared" si="7"/>
        <v>0</v>
      </c>
      <c r="CW187" s="188">
        <f t="shared" si="8"/>
        <v>0</v>
      </c>
    </row>
    <row r="188" spans="1:101" ht="19.2" x14ac:dyDescent="0.3">
      <c r="A188" s="165" t="s">
        <v>3117</v>
      </c>
      <c r="B188" s="165" t="s">
        <v>3890</v>
      </c>
      <c r="C188" s="156"/>
      <c r="D188" s="156"/>
      <c r="E188" s="156"/>
      <c r="F188" s="156"/>
      <c r="G188" s="156"/>
      <c r="H188" s="156"/>
      <c r="I188" s="156"/>
      <c r="J188" s="158">
        <v>0</v>
      </c>
      <c r="K188" s="158">
        <v>0</v>
      </c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7">
        <v>3426537</v>
      </c>
      <c r="AC188" s="156"/>
      <c r="AD188" s="156"/>
      <c r="AE188" s="156"/>
      <c r="AF188" s="156"/>
      <c r="AG188" s="156"/>
      <c r="AH188" s="158">
        <v>0</v>
      </c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7">
        <v>65188437</v>
      </c>
      <c r="BA188" s="156"/>
      <c r="BB188" s="188">
        <f t="shared" si="6"/>
        <v>68614974</v>
      </c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88">
        <f t="shared" si="7"/>
        <v>0</v>
      </c>
      <c r="CW188" s="188">
        <f t="shared" si="8"/>
        <v>68614974</v>
      </c>
    </row>
    <row r="189" spans="1:101" ht="19.2" x14ac:dyDescent="0.3">
      <c r="A189" s="165" t="s">
        <v>3118</v>
      </c>
      <c r="B189" s="165" t="s">
        <v>3891</v>
      </c>
      <c r="C189" s="156"/>
      <c r="D189" s="156"/>
      <c r="E189" s="156"/>
      <c r="F189" s="156"/>
      <c r="G189" s="156"/>
      <c r="H189" s="156"/>
      <c r="I189" s="156"/>
      <c r="J189" s="158">
        <v>0</v>
      </c>
      <c r="K189" s="158">
        <v>0</v>
      </c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7">
        <v>3426537</v>
      </c>
      <c r="AC189" s="156"/>
      <c r="AD189" s="156"/>
      <c r="AE189" s="156"/>
      <c r="AF189" s="156"/>
      <c r="AG189" s="156"/>
      <c r="AH189" s="158">
        <v>0</v>
      </c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7">
        <v>65188437</v>
      </c>
      <c r="BA189" s="156"/>
      <c r="BB189" s="188">
        <f t="shared" si="6"/>
        <v>68614974</v>
      </c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88">
        <f t="shared" si="7"/>
        <v>0</v>
      </c>
      <c r="CW189" s="188">
        <f t="shared" si="8"/>
        <v>68614974</v>
      </c>
    </row>
    <row r="190" spans="1:101" ht="9.6" x14ac:dyDescent="0.3">
      <c r="A190" s="165" t="s">
        <v>3111</v>
      </c>
      <c r="B190" s="165" t="s">
        <v>3884</v>
      </c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88">
        <f t="shared" si="6"/>
        <v>0</v>
      </c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88">
        <f t="shared" si="7"/>
        <v>0</v>
      </c>
      <c r="CW190" s="188">
        <f t="shared" si="8"/>
        <v>0</v>
      </c>
    </row>
    <row r="191" spans="1:101" ht="19.2" x14ac:dyDescent="0.3">
      <c r="A191" s="165" t="s">
        <v>3112</v>
      </c>
      <c r="B191" s="165" t="s">
        <v>3885</v>
      </c>
      <c r="C191" s="156"/>
      <c r="D191" s="156"/>
      <c r="E191" s="156"/>
      <c r="F191" s="156"/>
      <c r="G191" s="156"/>
      <c r="H191" s="156"/>
      <c r="I191" s="156"/>
      <c r="J191" s="158">
        <v>0</v>
      </c>
      <c r="K191" s="158">
        <v>0</v>
      </c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8">
        <v>0</v>
      </c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7">
        <v>63807903</v>
      </c>
      <c r="BA191" s="156"/>
      <c r="BB191" s="188">
        <f t="shared" si="6"/>
        <v>63807903</v>
      </c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88">
        <f t="shared" si="7"/>
        <v>0</v>
      </c>
      <c r="CW191" s="188">
        <f t="shared" si="8"/>
        <v>63807903</v>
      </c>
    </row>
    <row r="192" spans="1:101" ht="19.2" x14ac:dyDescent="0.3">
      <c r="A192" s="165" t="s">
        <v>3113</v>
      </c>
      <c r="B192" s="165" t="s">
        <v>3886</v>
      </c>
      <c r="C192" s="156"/>
      <c r="D192" s="156"/>
      <c r="E192" s="156"/>
      <c r="F192" s="156"/>
      <c r="G192" s="156"/>
      <c r="H192" s="156"/>
      <c r="I192" s="156"/>
      <c r="J192" s="158">
        <v>0</v>
      </c>
      <c r="K192" s="158">
        <v>0</v>
      </c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8">
        <v>0</v>
      </c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88">
        <f t="shared" si="6"/>
        <v>0</v>
      </c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88">
        <f t="shared" si="7"/>
        <v>0</v>
      </c>
      <c r="CW192" s="188">
        <f t="shared" si="8"/>
        <v>0</v>
      </c>
    </row>
    <row r="193" spans="1:101" ht="19.2" x14ac:dyDescent="0.3">
      <c r="A193" s="165" t="s">
        <v>3114</v>
      </c>
      <c r="B193" s="165" t="s">
        <v>3887</v>
      </c>
      <c r="C193" s="156"/>
      <c r="D193" s="156"/>
      <c r="E193" s="156"/>
      <c r="F193" s="156"/>
      <c r="G193" s="156"/>
      <c r="H193" s="156"/>
      <c r="I193" s="156"/>
      <c r="J193" s="158">
        <v>0</v>
      </c>
      <c r="K193" s="158">
        <v>0</v>
      </c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8">
        <v>0</v>
      </c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7">
        <v>1380534</v>
      </c>
      <c r="BA193" s="156"/>
      <c r="BB193" s="188">
        <f t="shared" si="6"/>
        <v>1380534</v>
      </c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88">
        <f t="shared" si="7"/>
        <v>0</v>
      </c>
      <c r="CW193" s="188">
        <f t="shared" si="8"/>
        <v>1380534</v>
      </c>
    </row>
    <row r="194" spans="1:101" ht="19.2" x14ac:dyDescent="0.3">
      <c r="A194" s="165" t="s">
        <v>3115</v>
      </c>
      <c r="B194" s="165" t="s">
        <v>3888</v>
      </c>
      <c r="C194" s="156"/>
      <c r="D194" s="156"/>
      <c r="E194" s="156"/>
      <c r="F194" s="156"/>
      <c r="G194" s="156"/>
      <c r="H194" s="156"/>
      <c r="I194" s="156"/>
      <c r="J194" s="158">
        <v>0</v>
      </c>
      <c r="K194" s="158">
        <v>0</v>
      </c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7">
        <v>3426537</v>
      </c>
      <c r="AC194" s="156"/>
      <c r="AD194" s="156"/>
      <c r="AE194" s="156"/>
      <c r="AF194" s="156"/>
      <c r="AG194" s="156"/>
      <c r="AH194" s="158">
        <v>0</v>
      </c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88">
        <f t="shared" si="6"/>
        <v>3426537</v>
      </c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88">
        <f t="shared" si="7"/>
        <v>0</v>
      </c>
      <c r="CW194" s="188">
        <f t="shared" si="8"/>
        <v>3426537</v>
      </c>
    </row>
    <row r="195" spans="1:101" ht="19.2" x14ac:dyDescent="0.3">
      <c r="A195" s="165" t="s">
        <v>3116</v>
      </c>
      <c r="B195" s="165" t="s">
        <v>3889</v>
      </c>
      <c r="C195" s="156"/>
      <c r="D195" s="156"/>
      <c r="E195" s="156"/>
      <c r="F195" s="156"/>
      <c r="G195" s="156"/>
      <c r="H195" s="156"/>
      <c r="I195" s="156"/>
      <c r="J195" s="158">
        <v>0</v>
      </c>
      <c r="K195" s="158">
        <v>0</v>
      </c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  <c r="AD195" s="156"/>
      <c r="AE195" s="156"/>
      <c r="AF195" s="156"/>
      <c r="AG195" s="156"/>
      <c r="AH195" s="158">
        <v>0</v>
      </c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88">
        <f t="shared" si="6"/>
        <v>0</v>
      </c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88">
        <f t="shared" si="7"/>
        <v>0</v>
      </c>
      <c r="CW195" s="188">
        <f t="shared" si="8"/>
        <v>0</v>
      </c>
    </row>
    <row r="196" spans="1:101" ht="28.8" x14ac:dyDescent="0.3">
      <c r="A196" s="165" t="s">
        <v>3119</v>
      </c>
      <c r="B196" s="165" t="s">
        <v>3892</v>
      </c>
      <c r="C196" s="156"/>
      <c r="D196" s="156"/>
      <c r="E196" s="156"/>
      <c r="F196" s="156"/>
      <c r="G196" s="156"/>
      <c r="H196" s="156"/>
      <c r="I196" s="156"/>
      <c r="J196" s="158">
        <v>0</v>
      </c>
      <c r="K196" s="158">
        <v>0</v>
      </c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7">
        <v>523662</v>
      </c>
      <c r="AC196" s="156"/>
      <c r="AD196" s="156"/>
      <c r="AE196" s="156"/>
      <c r="AF196" s="156"/>
      <c r="AG196" s="156"/>
      <c r="AH196" s="158">
        <v>0</v>
      </c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7">
        <v>196965613</v>
      </c>
      <c r="BA196" s="156"/>
      <c r="BB196" s="188">
        <f t="shared" si="6"/>
        <v>197489275</v>
      </c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88">
        <f t="shared" si="7"/>
        <v>0</v>
      </c>
      <c r="CW196" s="188">
        <f t="shared" si="8"/>
        <v>197489275</v>
      </c>
    </row>
    <row r="197" spans="1:101" ht="28.8" x14ac:dyDescent="0.3">
      <c r="A197" s="165" t="s">
        <v>3120</v>
      </c>
      <c r="B197" s="165" t="s">
        <v>3893</v>
      </c>
      <c r="C197" s="156"/>
      <c r="D197" s="156"/>
      <c r="E197" s="156"/>
      <c r="F197" s="156"/>
      <c r="G197" s="156"/>
      <c r="H197" s="156"/>
      <c r="I197" s="156"/>
      <c r="J197" s="158">
        <v>0</v>
      </c>
      <c r="K197" s="158">
        <v>0</v>
      </c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7">
        <v>523662</v>
      </c>
      <c r="AC197" s="156"/>
      <c r="AD197" s="156"/>
      <c r="AE197" s="156"/>
      <c r="AF197" s="156"/>
      <c r="AG197" s="156"/>
      <c r="AH197" s="158">
        <v>0</v>
      </c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7">
        <v>196965613</v>
      </c>
      <c r="BA197" s="156"/>
      <c r="BB197" s="188">
        <f t="shared" si="6"/>
        <v>197489275</v>
      </c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88">
        <f t="shared" si="7"/>
        <v>0</v>
      </c>
      <c r="CW197" s="188">
        <f t="shared" si="8"/>
        <v>197489275</v>
      </c>
    </row>
    <row r="198" spans="1:101" ht="9.6" x14ac:dyDescent="0.3">
      <c r="A198" s="165" t="s">
        <v>3111</v>
      </c>
      <c r="B198" s="165" t="s">
        <v>3884</v>
      </c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88">
        <f t="shared" si="6"/>
        <v>0</v>
      </c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88">
        <f t="shared" si="7"/>
        <v>0</v>
      </c>
      <c r="CW198" s="188">
        <f t="shared" si="8"/>
        <v>0</v>
      </c>
    </row>
    <row r="199" spans="1:101" ht="19.2" x14ac:dyDescent="0.3">
      <c r="A199" s="165" t="s">
        <v>3112</v>
      </c>
      <c r="B199" s="165" t="s">
        <v>3885</v>
      </c>
      <c r="C199" s="156"/>
      <c r="D199" s="156"/>
      <c r="E199" s="156"/>
      <c r="F199" s="156"/>
      <c r="G199" s="156"/>
      <c r="H199" s="156"/>
      <c r="I199" s="156"/>
      <c r="J199" s="158">
        <v>0</v>
      </c>
      <c r="K199" s="158">
        <v>0</v>
      </c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8">
        <v>0</v>
      </c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88">
        <f t="shared" ref="BB199:BB262" si="9">SUM(C199:BA199)</f>
        <v>0</v>
      </c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88">
        <f t="shared" ref="CV199:CV262" si="10">SUM(BC199:CU199)</f>
        <v>0</v>
      </c>
      <c r="CW199" s="188">
        <f t="shared" ref="CW199:CW262" si="11">BB199+CV199</f>
        <v>0</v>
      </c>
    </row>
    <row r="200" spans="1:101" ht="19.2" x14ac:dyDescent="0.3">
      <c r="A200" s="165" t="s">
        <v>3113</v>
      </c>
      <c r="B200" s="165" t="s">
        <v>3886</v>
      </c>
      <c r="C200" s="156"/>
      <c r="D200" s="156"/>
      <c r="E200" s="156"/>
      <c r="F200" s="156"/>
      <c r="G200" s="156"/>
      <c r="H200" s="156"/>
      <c r="I200" s="156"/>
      <c r="J200" s="158">
        <v>0</v>
      </c>
      <c r="K200" s="158">
        <v>0</v>
      </c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  <c r="AC200" s="156"/>
      <c r="AD200" s="156"/>
      <c r="AE200" s="156"/>
      <c r="AF200" s="156"/>
      <c r="AG200" s="156"/>
      <c r="AH200" s="158">
        <v>0</v>
      </c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88">
        <f t="shared" si="9"/>
        <v>0</v>
      </c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88">
        <f t="shared" si="10"/>
        <v>0</v>
      </c>
      <c r="CW200" s="188">
        <f t="shared" si="11"/>
        <v>0</v>
      </c>
    </row>
    <row r="201" spans="1:101" ht="19.2" x14ac:dyDescent="0.3">
      <c r="A201" s="165" t="s">
        <v>3114</v>
      </c>
      <c r="B201" s="165" t="s">
        <v>3887</v>
      </c>
      <c r="C201" s="156"/>
      <c r="D201" s="156"/>
      <c r="E201" s="156"/>
      <c r="F201" s="156"/>
      <c r="G201" s="156"/>
      <c r="H201" s="156"/>
      <c r="I201" s="156"/>
      <c r="J201" s="158">
        <v>0</v>
      </c>
      <c r="K201" s="158">
        <v>0</v>
      </c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  <c r="AC201" s="156"/>
      <c r="AD201" s="156"/>
      <c r="AE201" s="156"/>
      <c r="AF201" s="156"/>
      <c r="AG201" s="156"/>
      <c r="AH201" s="158">
        <v>0</v>
      </c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7">
        <v>215918</v>
      </c>
      <c r="BA201" s="156"/>
      <c r="BB201" s="188">
        <f t="shared" si="9"/>
        <v>215918</v>
      </c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88">
        <f t="shared" si="10"/>
        <v>0</v>
      </c>
      <c r="CW201" s="188">
        <f t="shared" si="11"/>
        <v>215918</v>
      </c>
    </row>
    <row r="202" spans="1:101" ht="19.2" x14ac:dyDescent="0.3">
      <c r="A202" s="165" t="s">
        <v>3115</v>
      </c>
      <c r="B202" s="165" t="s">
        <v>3888</v>
      </c>
      <c r="C202" s="156"/>
      <c r="D202" s="156"/>
      <c r="E202" s="156"/>
      <c r="F202" s="156"/>
      <c r="G202" s="156"/>
      <c r="H202" s="156"/>
      <c r="I202" s="156"/>
      <c r="J202" s="158">
        <v>0</v>
      </c>
      <c r="K202" s="158">
        <v>0</v>
      </c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7">
        <v>523662</v>
      </c>
      <c r="AC202" s="156"/>
      <c r="AD202" s="156"/>
      <c r="AE202" s="156"/>
      <c r="AF202" s="156"/>
      <c r="AG202" s="156"/>
      <c r="AH202" s="158">
        <v>0</v>
      </c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7">
        <v>196749695</v>
      </c>
      <c r="BA202" s="156"/>
      <c r="BB202" s="188">
        <f t="shared" si="9"/>
        <v>197273357</v>
      </c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88">
        <f t="shared" si="10"/>
        <v>0</v>
      </c>
      <c r="CW202" s="188">
        <f t="shared" si="11"/>
        <v>197273357</v>
      </c>
    </row>
    <row r="203" spans="1:101" ht="19.2" x14ac:dyDescent="0.3">
      <c r="A203" s="165" t="s">
        <v>3116</v>
      </c>
      <c r="B203" s="165" t="s">
        <v>3889</v>
      </c>
      <c r="C203" s="156"/>
      <c r="D203" s="156"/>
      <c r="E203" s="156"/>
      <c r="F203" s="156"/>
      <c r="G203" s="156"/>
      <c r="H203" s="156"/>
      <c r="I203" s="156"/>
      <c r="J203" s="158">
        <v>0</v>
      </c>
      <c r="K203" s="158">
        <v>0</v>
      </c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  <c r="AC203" s="156"/>
      <c r="AD203" s="156"/>
      <c r="AE203" s="156"/>
      <c r="AF203" s="156"/>
      <c r="AG203" s="156"/>
      <c r="AH203" s="158">
        <v>0</v>
      </c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88">
        <f t="shared" si="9"/>
        <v>0</v>
      </c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88">
        <f t="shared" si="10"/>
        <v>0</v>
      </c>
      <c r="CW203" s="188">
        <f t="shared" si="11"/>
        <v>0</v>
      </c>
    </row>
    <row r="204" spans="1:101" ht="19.2" x14ac:dyDescent="0.3">
      <c r="A204" s="165" t="s">
        <v>3121</v>
      </c>
      <c r="B204" s="165" t="s">
        <v>3894</v>
      </c>
      <c r="C204" s="156"/>
      <c r="D204" s="156"/>
      <c r="E204" s="156"/>
      <c r="F204" s="156"/>
      <c r="G204" s="156"/>
      <c r="H204" s="156"/>
      <c r="I204" s="156"/>
      <c r="J204" s="158">
        <v>0</v>
      </c>
      <c r="K204" s="158">
        <v>0</v>
      </c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8">
        <v>0</v>
      </c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7">
        <v>2326</v>
      </c>
      <c r="BA204" s="156"/>
      <c r="BB204" s="188">
        <f t="shared" si="9"/>
        <v>2326</v>
      </c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88">
        <f t="shared" si="10"/>
        <v>0</v>
      </c>
      <c r="CW204" s="188">
        <f t="shared" si="11"/>
        <v>2326</v>
      </c>
    </row>
    <row r="205" spans="1:101" ht="28.8" x14ac:dyDescent="0.3">
      <c r="A205" s="165" t="s">
        <v>3122</v>
      </c>
      <c r="B205" s="165" t="s">
        <v>3895</v>
      </c>
      <c r="C205" s="156"/>
      <c r="D205" s="156"/>
      <c r="E205" s="156"/>
      <c r="F205" s="156"/>
      <c r="G205" s="156"/>
      <c r="H205" s="156"/>
      <c r="I205" s="156"/>
      <c r="J205" s="158">
        <v>0</v>
      </c>
      <c r="K205" s="158">
        <v>0</v>
      </c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8">
        <v>0</v>
      </c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7">
        <v>2326</v>
      </c>
      <c r="BA205" s="156"/>
      <c r="BB205" s="188">
        <f t="shared" si="9"/>
        <v>2326</v>
      </c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88">
        <f t="shared" si="10"/>
        <v>0</v>
      </c>
      <c r="CW205" s="188">
        <f t="shared" si="11"/>
        <v>2326</v>
      </c>
    </row>
    <row r="206" spans="1:101" ht="9.6" x14ac:dyDescent="0.3">
      <c r="A206" s="165" t="s">
        <v>3111</v>
      </c>
      <c r="B206" s="165" t="s">
        <v>3884</v>
      </c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88">
        <f t="shared" si="9"/>
        <v>0</v>
      </c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88">
        <f t="shared" si="10"/>
        <v>0</v>
      </c>
      <c r="CW206" s="188">
        <f t="shared" si="11"/>
        <v>0</v>
      </c>
    </row>
    <row r="207" spans="1:101" ht="19.2" x14ac:dyDescent="0.3">
      <c r="A207" s="165" t="s">
        <v>3112</v>
      </c>
      <c r="B207" s="165" t="s">
        <v>3885</v>
      </c>
      <c r="C207" s="156"/>
      <c r="D207" s="156"/>
      <c r="E207" s="156"/>
      <c r="F207" s="156"/>
      <c r="G207" s="156"/>
      <c r="H207" s="156"/>
      <c r="I207" s="156"/>
      <c r="J207" s="158">
        <v>0</v>
      </c>
      <c r="K207" s="158">
        <v>0</v>
      </c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8">
        <v>0</v>
      </c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88">
        <f t="shared" si="9"/>
        <v>0</v>
      </c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88">
        <f t="shared" si="10"/>
        <v>0</v>
      </c>
      <c r="CW207" s="188">
        <f t="shared" si="11"/>
        <v>0</v>
      </c>
    </row>
    <row r="208" spans="1:101" ht="19.2" x14ac:dyDescent="0.3">
      <c r="A208" s="165" t="s">
        <v>3113</v>
      </c>
      <c r="B208" s="165" t="s">
        <v>3886</v>
      </c>
      <c r="C208" s="156"/>
      <c r="D208" s="156"/>
      <c r="E208" s="156"/>
      <c r="F208" s="156"/>
      <c r="G208" s="156"/>
      <c r="H208" s="156"/>
      <c r="I208" s="156"/>
      <c r="J208" s="158">
        <v>0</v>
      </c>
      <c r="K208" s="158">
        <v>0</v>
      </c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8">
        <v>0</v>
      </c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88">
        <f t="shared" si="9"/>
        <v>0</v>
      </c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88">
        <f t="shared" si="10"/>
        <v>0</v>
      </c>
      <c r="CW208" s="188">
        <f t="shared" si="11"/>
        <v>0</v>
      </c>
    </row>
    <row r="209" spans="1:101" ht="19.2" x14ac:dyDescent="0.3">
      <c r="A209" s="165" t="s">
        <v>3114</v>
      </c>
      <c r="B209" s="165" t="s">
        <v>3887</v>
      </c>
      <c r="C209" s="156"/>
      <c r="D209" s="156"/>
      <c r="E209" s="156"/>
      <c r="F209" s="156"/>
      <c r="G209" s="156"/>
      <c r="H209" s="156"/>
      <c r="I209" s="156"/>
      <c r="J209" s="158">
        <v>0</v>
      </c>
      <c r="K209" s="158">
        <v>0</v>
      </c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8">
        <v>0</v>
      </c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88">
        <f t="shared" si="9"/>
        <v>0</v>
      </c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88">
        <f t="shared" si="10"/>
        <v>0</v>
      </c>
      <c r="CW209" s="188">
        <f t="shared" si="11"/>
        <v>0</v>
      </c>
    </row>
    <row r="210" spans="1:101" ht="19.2" x14ac:dyDescent="0.3">
      <c r="A210" s="165" t="s">
        <v>3115</v>
      </c>
      <c r="B210" s="165" t="s">
        <v>3888</v>
      </c>
      <c r="C210" s="156"/>
      <c r="D210" s="156"/>
      <c r="E210" s="156"/>
      <c r="F210" s="156"/>
      <c r="G210" s="156"/>
      <c r="H210" s="156"/>
      <c r="I210" s="156"/>
      <c r="J210" s="158">
        <v>0</v>
      </c>
      <c r="K210" s="158">
        <v>0</v>
      </c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8">
        <v>0</v>
      </c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7">
        <v>2326</v>
      </c>
      <c r="BA210" s="156"/>
      <c r="BB210" s="188">
        <f t="shared" si="9"/>
        <v>2326</v>
      </c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88">
        <f t="shared" si="10"/>
        <v>0</v>
      </c>
      <c r="CW210" s="188">
        <f t="shared" si="11"/>
        <v>2326</v>
      </c>
    </row>
    <row r="211" spans="1:101" ht="19.2" x14ac:dyDescent="0.3">
      <c r="A211" s="165" t="s">
        <v>3116</v>
      </c>
      <c r="B211" s="165" t="s">
        <v>3889</v>
      </c>
      <c r="C211" s="156"/>
      <c r="D211" s="156"/>
      <c r="E211" s="156"/>
      <c r="F211" s="156"/>
      <c r="G211" s="156"/>
      <c r="H211" s="156"/>
      <c r="I211" s="156"/>
      <c r="J211" s="158">
        <v>0</v>
      </c>
      <c r="K211" s="158">
        <v>0</v>
      </c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8">
        <v>0</v>
      </c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88">
        <f t="shared" si="9"/>
        <v>0</v>
      </c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88">
        <f t="shared" si="10"/>
        <v>0</v>
      </c>
      <c r="CW211" s="188">
        <f t="shared" si="11"/>
        <v>0</v>
      </c>
    </row>
    <row r="212" spans="1:101" ht="19.2" x14ac:dyDescent="0.3">
      <c r="A212" s="165" t="s">
        <v>3107</v>
      </c>
      <c r="B212" s="165" t="s">
        <v>3880</v>
      </c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88">
        <f t="shared" si="9"/>
        <v>0</v>
      </c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88">
        <f t="shared" si="10"/>
        <v>0</v>
      </c>
      <c r="CW212" s="188">
        <f t="shared" si="11"/>
        <v>0</v>
      </c>
    </row>
    <row r="213" spans="1:101" ht="19.2" x14ac:dyDescent="0.3">
      <c r="A213" s="165" t="s">
        <v>3123</v>
      </c>
      <c r="B213" s="165" t="s">
        <v>3896</v>
      </c>
      <c r="C213" s="156"/>
      <c r="D213" s="157">
        <v>77414731</v>
      </c>
      <c r="E213" s="157">
        <v>101272030</v>
      </c>
      <c r="F213" s="157">
        <v>1499334</v>
      </c>
      <c r="G213" s="156"/>
      <c r="H213" s="157">
        <v>328229</v>
      </c>
      <c r="I213" s="156"/>
      <c r="J213" s="157">
        <v>185346787</v>
      </c>
      <c r="K213" s="157">
        <v>116731122</v>
      </c>
      <c r="L213" s="156"/>
      <c r="M213" s="156"/>
      <c r="N213" s="157">
        <v>146697474</v>
      </c>
      <c r="O213" s="156"/>
      <c r="P213" s="156"/>
      <c r="Q213" s="156"/>
      <c r="R213" s="156"/>
      <c r="S213" s="157">
        <v>795978</v>
      </c>
      <c r="T213" s="156"/>
      <c r="U213" s="156"/>
      <c r="V213" s="157">
        <v>7977372</v>
      </c>
      <c r="W213" s="156"/>
      <c r="X213" s="157">
        <v>89494140</v>
      </c>
      <c r="Y213" s="156"/>
      <c r="Z213" s="156"/>
      <c r="AA213" s="156"/>
      <c r="AB213" s="157">
        <v>607822704</v>
      </c>
      <c r="AC213" s="157">
        <v>4991877</v>
      </c>
      <c r="AD213" s="156"/>
      <c r="AE213" s="156"/>
      <c r="AF213" s="156"/>
      <c r="AG213" s="157">
        <v>166204779</v>
      </c>
      <c r="AH213" s="157">
        <v>1978517</v>
      </c>
      <c r="AI213" s="157">
        <v>10295361</v>
      </c>
      <c r="AJ213" s="157">
        <v>1201988</v>
      </c>
      <c r="AK213" s="156"/>
      <c r="AL213" s="157">
        <v>2150490</v>
      </c>
      <c r="AM213" s="156"/>
      <c r="AN213" s="157">
        <v>13292775</v>
      </c>
      <c r="AO213" s="157">
        <v>4217105</v>
      </c>
      <c r="AP213" s="156"/>
      <c r="AQ213" s="156"/>
      <c r="AR213" s="157">
        <v>26313864</v>
      </c>
      <c r="AS213" s="156"/>
      <c r="AT213" s="157">
        <v>2621944</v>
      </c>
      <c r="AU213" s="157">
        <v>8328775</v>
      </c>
      <c r="AV213" s="157">
        <v>90638997</v>
      </c>
      <c r="AW213" s="156"/>
      <c r="AX213" s="156"/>
      <c r="AY213" s="157">
        <v>148837287</v>
      </c>
      <c r="AZ213" s="157">
        <v>6587381974</v>
      </c>
      <c r="BA213" s="157">
        <v>691841403</v>
      </c>
      <c r="BB213" s="188">
        <f t="shared" si="9"/>
        <v>9095677037</v>
      </c>
      <c r="BC213" s="157">
        <v>70039807</v>
      </c>
      <c r="BD213" s="157">
        <v>3725244</v>
      </c>
      <c r="BE213" s="157">
        <v>166957409</v>
      </c>
      <c r="BF213" s="157">
        <v>8176801</v>
      </c>
      <c r="BG213" s="157">
        <v>128357689</v>
      </c>
      <c r="BH213" s="156"/>
      <c r="BI213" s="157">
        <v>301064</v>
      </c>
      <c r="BJ213" s="157">
        <v>10028666</v>
      </c>
      <c r="BK213" s="156"/>
      <c r="BL213" s="157">
        <v>1776697</v>
      </c>
      <c r="BM213" s="156"/>
      <c r="BN213" s="157">
        <v>310443</v>
      </c>
      <c r="BO213" s="157">
        <v>8591450</v>
      </c>
      <c r="BP213" s="157">
        <v>2615457</v>
      </c>
      <c r="BQ213" s="157">
        <v>14886232</v>
      </c>
      <c r="BR213" s="157">
        <v>387445</v>
      </c>
      <c r="BS213" s="156"/>
      <c r="BT213" s="156"/>
      <c r="BU213" s="157">
        <v>26946</v>
      </c>
      <c r="BV213" s="157">
        <v>29669800</v>
      </c>
      <c r="BW213" s="157">
        <v>1304466</v>
      </c>
      <c r="BX213" s="157">
        <v>17418922</v>
      </c>
      <c r="BY213" s="157">
        <v>44096</v>
      </c>
      <c r="BZ213" s="156"/>
      <c r="CA213" s="157">
        <v>77518517</v>
      </c>
      <c r="CB213" s="157">
        <v>22051347</v>
      </c>
      <c r="CC213" s="157">
        <v>200899264</v>
      </c>
      <c r="CD213" s="156"/>
      <c r="CE213" s="156"/>
      <c r="CF213" s="157">
        <v>3616</v>
      </c>
      <c r="CG213" s="157">
        <v>94899</v>
      </c>
      <c r="CH213" s="157">
        <v>23438310</v>
      </c>
      <c r="CI213" s="157">
        <v>60952938</v>
      </c>
      <c r="CJ213" s="156"/>
      <c r="CK213" s="157">
        <v>1855934</v>
      </c>
      <c r="CL213" s="157">
        <v>15077</v>
      </c>
      <c r="CM213" s="157">
        <v>18910847</v>
      </c>
      <c r="CN213" s="158">
        <v>0</v>
      </c>
      <c r="CO213" s="157">
        <v>1629321</v>
      </c>
      <c r="CP213" s="156"/>
      <c r="CQ213" s="157">
        <v>1000</v>
      </c>
      <c r="CR213" s="157">
        <v>465841152</v>
      </c>
      <c r="CS213" s="157">
        <v>3843950</v>
      </c>
      <c r="CT213" s="156"/>
      <c r="CU213" s="157">
        <v>295804287</v>
      </c>
      <c r="CV213" s="188">
        <f t="shared" si="10"/>
        <v>1637479093</v>
      </c>
      <c r="CW213" s="188">
        <f t="shared" si="11"/>
        <v>10733156130</v>
      </c>
    </row>
    <row r="214" spans="1:101" ht="28.8" x14ac:dyDescent="0.3">
      <c r="A214" s="165" t="s">
        <v>3124</v>
      </c>
      <c r="B214" s="165" t="s">
        <v>3897</v>
      </c>
      <c r="C214" s="156"/>
      <c r="D214" s="156"/>
      <c r="E214" s="156"/>
      <c r="F214" s="157">
        <v>182000</v>
      </c>
      <c r="G214" s="156"/>
      <c r="H214" s="156"/>
      <c r="I214" s="156"/>
      <c r="J214" s="157">
        <v>33054259</v>
      </c>
      <c r="K214" s="158">
        <v>0</v>
      </c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7">
        <v>6113000</v>
      </c>
      <c r="Y214" s="156"/>
      <c r="Z214" s="156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88">
        <f t="shared" si="9"/>
        <v>39349259</v>
      </c>
      <c r="BC214" s="156"/>
      <c r="BD214" s="158">
        <v>0</v>
      </c>
      <c r="BE214" s="156"/>
      <c r="BF214" s="157">
        <v>868059</v>
      </c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8">
        <v>0</v>
      </c>
      <c r="BQ214" s="157">
        <v>3478034</v>
      </c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7">
        <v>1811668</v>
      </c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88">
        <f t="shared" si="10"/>
        <v>6157761</v>
      </c>
      <c r="CW214" s="188">
        <f t="shared" si="11"/>
        <v>45507020</v>
      </c>
    </row>
    <row r="215" spans="1:101" ht="9.6" x14ac:dyDescent="0.3">
      <c r="A215" s="165" t="s">
        <v>3125</v>
      </c>
      <c r="B215" s="165" t="s">
        <v>3898</v>
      </c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88">
        <f t="shared" si="9"/>
        <v>0</v>
      </c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88">
        <f t="shared" si="10"/>
        <v>0</v>
      </c>
      <c r="CW215" s="188">
        <f t="shared" si="11"/>
        <v>0</v>
      </c>
    </row>
    <row r="216" spans="1:101" ht="9.6" x14ac:dyDescent="0.3">
      <c r="A216" s="165" t="s">
        <v>3126</v>
      </c>
      <c r="B216" s="165" t="s">
        <v>3899</v>
      </c>
      <c r="C216" s="156"/>
      <c r="D216" s="156"/>
      <c r="E216" s="156"/>
      <c r="F216" s="156"/>
      <c r="G216" s="156"/>
      <c r="H216" s="156"/>
      <c r="I216" s="156"/>
      <c r="J216" s="157">
        <v>7219</v>
      </c>
      <c r="K216" s="158">
        <v>0</v>
      </c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7">
        <v>1000000</v>
      </c>
      <c r="Y216" s="156"/>
      <c r="Z216" s="156"/>
      <c r="AA216" s="156"/>
      <c r="AB216" s="156"/>
      <c r="AC216" s="156"/>
      <c r="AD216" s="156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88">
        <f t="shared" si="9"/>
        <v>1007219</v>
      </c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7">
        <v>1811668</v>
      </c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88">
        <f t="shared" si="10"/>
        <v>1811668</v>
      </c>
      <c r="CW216" s="188">
        <f t="shared" si="11"/>
        <v>2818887</v>
      </c>
    </row>
    <row r="217" spans="1:101" ht="9.6" x14ac:dyDescent="0.3">
      <c r="A217" s="165" t="s">
        <v>3127</v>
      </c>
      <c r="B217" s="165" t="s">
        <v>3900</v>
      </c>
      <c r="C217" s="156"/>
      <c r="D217" s="156"/>
      <c r="E217" s="156"/>
      <c r="F217" s="156"/>
      <c r="G217" s="156"/>
      <c r="H217" s="156"/>
      <c r="I217" s="156"/>
      <c r="J217" s="158">
        <v>0</v>
      </c>
      <c r="K217" s="158">
        <v>0</v>
      </c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7">
        <v>5113000</v>
      </c>
      <c r="Y217" s="156"/>
      <c r="Z217" s="156"/>
      <c r="AA217" s="156"/>
      <c r="AB217" s="156"/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88">
        <f t="shared" si="9"/>
        <v>5113000</v>
      </c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88">
        <f t="shared" si="10"/>
        <v>0</v>
      </c>
      <c r="CW217" s="188">
        <f t="shared" si="11"/>
        <v>5113000</v>
      </c>
    </row>
    <row r="218" spans="1:101" ht="19.2" x14ac:dyDescent="0.3">
      <c r="A218" s="165" t="s">
        <v>3128</v>
      </c>
      <c r="B218" s="165" t="s">
        <v>3901</v>
      </c>
      <c r="C218" s="156"/>
      <c r="D218" s="156"/>
      <c r="E218" s="156"/>
      <c r="F218" s="156"/>
      <c r="G218" s="156"/>
      <c r="H218" s="156"/>
      <c r="I218" s="156"/>
      <c r="J218" s="158">
        <v>0</v>
      </c>
      <c r="K218" s="158">
        <v>0</v>
      </c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  <c r="AC218" s="156"/>
      <c r="AD218" s="156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88">
        <f t="shared" si="9"/>
        <v>0</v>
      </c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88">
        <f t="shared" si="10"/>
        <v>0</v>
      </c>
      <c r="CW218" s="188">
        <f t="shared" si="11"/>
        <v>0</v>
      </c>
    </row>
    <row r="219" spans="1:101" ht="19.2" x14ac:dyDescent="0.3">
      <c r="A219" s="165" t="s">
        <v>3129</v>
      </c>
      <c r="B219" s="165" t="s">
        <v>3902</v>
      </c>
      <c r="C219" s="156"/>
      <c r="D219" s="156"/>
      <c r="E219" s="156"/>
      <c r="F219" s="157">
        <v>182000</v>
      </c>
      <c r="G219" s="156"/>
      <c r="H219" s="156"/>
      <c r="I219" s="156"/>
      <c r="J219" s="157">
        <v>23119603</v>
      </c>
      <c r="K219" s="158">
        <v>0</v>
      </c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  <c r="AC219" s="156"/>
      <c r="AD219" s="156"/>
      <c r="AE219" s="156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88">
        <f t="shared" si="9"/>
        <v>23301603</v>
      </c>
      <c r="BC219" s="156"/>
      <c r="BD219" s="156"/>
      <c r="BE219" s="156"/>
      <c r="BF219" s="156"/>
      <c r="BG219" s="156"/>
      <c r="BH219" s="156"/>
      <c r="BI219" s="156"/>
      <c r="BJ219" s="156"/>
      <c r="BK219" s="156"/>
      <c r="BL219" s="156"/>
      <c r="BM219" s="156"/>
      <c r="BN219" s="156"/>
      <c r="BO219" s="156"/>
      <c r="BP219" s="156"/>
      <c r="BQ219" s="156"/>
      <c r="BR219" s="156"/>
      <c r="BS219" s="156"/>
      <c r="BT219" s="156"/>
      <c r="BU219" s="156"/>
      <c r="BV219" s="156"/>
      <c r="BW219" s="156"/>
      <c r="BX219" s="156"/>
      <c r="BY219" s="156"/>
      <c r="BZ219" s="156"/>
      <c r="CA219" s="156"/>
      <c r="CB219" s="156"/>
      <c r="CC219" s="156"/>
      <c r="CD219" s="156"/>
      <c r="CE219" s="156"/>
      <c r="CF219" s="156"/>
      <c r="CG219" s="156"/>
      <c r="CH219" s="156"/>
      <c r="CI219" s="156"/>
      <c r="CJ219" s="156"/>
      <c r="CK219" s="156"/>
      <c r="CL219" s="156"/>
      <c r="CM219" s="156"/>
      <c r="CN219" s="156"/>
      <c r="CO219" s="156"/>
      <c r="CP219" s="156"/>
      <c r="CQ219" s="156"/>
      <c r="CR219" s="156"/>
      <c r="CS219" s="156"/>
      <c r="CT219" s="156"/>
      <c r="CU219" s="156"/>
      <c r="CV219" s="188">
        <f t="shared" si="10"/>
        <v>0</v>
      </c>
      <c r="CW219" s="188">
        <f t="shared" si="11"/>
        <v>23301603</v>
      </c>
    </row>
    <row r="220" spans="1:101" ht="19.2" x14ac:dyDescent="0.3">
      <c r="A220" s="165" t="s">
        <v>3130</v>
      </c>
      <c r="B220" s="165" t="s">
        <v>3903</v>
      </c>
      <c r="C220" s="156"/>
      <c r="D220" s="156"/>
      <c r="E220" s="156"/>
      <c r="F220" s="156"/>
      <c r="G220" s="156"/>
      <c r="H220" s="156"/>
      <c r="I220" s="156"/>
      <c r="J220" s="158">
        <v>0</v>
      </c>
      <c r="K220" s="158">
        <v>0</v>
      </c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  <c r="AC220" s="156"/>
      <c r="AD220" s="156"/>
      <c r="AE220" s="156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  <c r="AW220" s="156"/>
      <c r="AX220" s="156"/>
      <c r="AY220" s="156"/>
      <c r="AZ220" s="156"/>
      <c r="BA220" s="156"/>
      <c r="BB220" s="188">
        <f t="shared" si="9"/>
        <v>0</v>
      </c>
      <c r="BC220" s="156"/>
      <c r="BD220" s="156"/>
      <c r="BE220" s="156"/>
      <c r="BF220" s="156"/>
      <c r="BG220" s="156"/>
      <c r="BH220" s="156"/>
      <c r="BI220" s="156"/>
      <c r="BJ220" s="156"/>
      <c r="BK220" s="156"/>
      <c r="BL220" s="156"/>
      <c r="BM220" s="156"/>
      <c r="BN220" s="156"/>
      <c r="BO220" s="156"/>
      <c r="BP220" s="156"/>
      <c r="BQ220" s="156"/>
      <c r="BR220" s="156"/>
      <c r="BS220" s="156"/>
      <c r="BT220" s="156"/>
      <c r="BU220" s="156"/>
      <c r="BV220" s="156"/>
      <c r="BW220" s="156"/>
      <c r="BX220" s="156"/>
      <c r="BY220" s="156"/>
      <c r="BZ220" s="156"/>
      <c r="CA220" s="156"/>
      <c r="CB220" s="156"/>
      <c r="CC220" s="156"/>
      <c r="CD220" s="156"/>
      <c r="CE220" s="156"/>
      <c r="CF220" s="156"/>
      <c r="CG220" s="156"/>
      <c r="CH220" s="156"/>
      <c r="CI220" s="156"/>
      <c r="CJ220" s="156"/>
      <c r="CK220" s="156"/>
      <c r="CL220" s="156"/>
      <c r="CM220" s="156"/>
      <c r="CN220" s="156"/>
      <c r="CO220" s="156"/>
      <c r="CP220" s="156"/>
      <c r="CQ220" s="156"/>
      <c r="CR220" s="156"/>
      <c r="CS220" s="156"/>
      <c r="CT220" s="156"/>
      <c r="CU220" s="156"/>
      <c r="CV220" s="188">
        <f t="shared" si="10"/>
        <v>0</v>
      </c>
      <c r="CW220" s="188">
        <f t="shared" si="11"/>
        <v>0</v>
      </c>
    </row>
    <row r="221" spans="1:101" ht="9.6" x14ac:dyDescent="0.3">
      <c r="A221" s="165" t="s">
        <v>3131</v>
      </c>
      <c r="B221" s="165" t="s">
        <v>3904</v>
      </c>
      <c r="C221" s="156"/>
      <c r="D221" s="156"/>
      <c r="E221" s="156"/>
      <c r="F221" s="156"/>
      <c r="G221" s="156"/>
      <c r="H221" s="156"/>
      <c r="I221" s="156"/>
      <c r="J221" s="157">
        <v>566744</v>
      </c>
      <c r="K221" s="158">
        <v>0</v>
      </c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  <c r="AC221" s="156"/>
      <c r="AD221" s="156"/>
      <c r="AE221" s="156"/>
      <c r="AF221" s="156"/>
      <c r="AG221" s="156"/>
      <c r="AH221" s="156"/>
      <c r="AI221" s="156"/>
      <c r="AJ221" s="156"/>
      <c r="AK221" s="156"/>
      <c r="AL221" s="156"/>
      <c r="AM221" s="156"/>
      <c r="AN221" s="156"/>
      <c r="AO221" s="156"/>
      <c r="AP221" s="156"/>
      <c r="AQ221" s="156"/>
      <c r="AR221" s="156"/>
      <c r="AS221" s="156"/>
      <c r="AT221" s="156"/>
      <c r="AU221" s="156"/>
      <c r="AV221" s="156"/>
      <c r="AW221" s="156"/>
      <c r="AX221" s="156"/>
      <c r="AY221" s="156"/>
      <c r="AZ221" s="156"/>
      <c r="BA221" s="156"/>
      <c r="BB221" s="188">
        <f t="shared" si="9"/>
        <v>566744</v>
      </c>
      <c r="BC221" s="156"/>
      <c r="BD221" s="156"/>
      <c r="BE221" s="156"/>
      <c r="BF221" s="156"/>
      <c r="BG221" s="156"/>
      <c r="BH221" s="156"/>
      <c r="BI221" s="156"/>
      <c r="BJ221" s="156"/>
      <c r="BK221" s="156"/>
      <c r="BL221" s="156"/>
      <c r="BM221" s="156"/>
      <c r="BN221" s="156"/>
      <c r="BO221" s="156"/>
      <c r="BP221" s="158">
        <v>0</v>
      </c>
      <c r="BQ221" s="156"/>
      <c r="BR221" s="156"/>
      <c r="BS221" s="156"/>
      <c r="BT221" s="156"/>
      <c r="BU221" s="156"/>
      <c r="BV221" s="156"/>
      <c r="BW221" s="156"/>
      <c r="BX221" s="156"/>
      <c r="BY221" s="156"/>
      <c r="BZ221" s="156"/>
      <c r="CA221" s="156"/>
      <c r="CB221" s="156"/>
      <c r="CC221" s="156"/>
      <c r="CD221" s="156"/>
      <c r="CE221" s="156"/>
      <c r="CF221" s="156"/>
      <c r="CG221" s="156"/>
      <c r="CH221" s="156"/>
      <c r="CI221" s="156"/>
      <c r="CJ221" s="156"/>
      <c r="CK221" s="156"/>
      <c r="CL221" s="156"/>
      <c r="CM221" s="156"/>
      <c r="CN221" s="156"/>
      <c r="CO221" s="156"/>
      <c r="CP221" s="156"/>
      <c r="CQ221" s="156"/>
      <c r="CR221" s="156"/>
      <c r="CS221" s="156"/>
      <c r="CT221" s="156"/>
      <c r="CU221" s="156"/>
      <c r="CV221" s="188">
        <f t="shared" si="10"/>
        <v>0</v>
      </c>
      <c r="CW221" s="188">
        <f t="shared" si="11"/>
        <v>566744</v>
      </c>
    </row>
    <row r="222" spans="1:101" ht="9.6" x14ac:dyDescent="0.3">
      <c r="A222" s="165" t="s">
        <v>3132</v>
      </c>
      <c r="B222" s="165" t="s">
        <v>3905</v>
      </c>
      <c r="C222" s="156"/>
      <c r="D222" s="156"/>
      <c r="E222" s="156"/>
      <c r="F222" s="156"/>
      <c r="G222" s="156"/>
      <c r="H222" s="156"/>
      <c r="I222" s="156"/>
      <c r="J222" s="158">
        <v>0</v>
      </c>
      <c r="K222" s="158">
        <v>0</v>
      </c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  <c r="AW222" s="156"/>
      <c r="AX222" s="156"/>
      <c r="AY222" s="156"/>
      <c r="AZ222" s="156"/>
      <c r="BA222" s="156"/>
      <c r="BB222" s="188">
        <f t="shared" si="9"/>
        <v>0</v>
      </c>
      <c r="BC222" s="156"/>
      <c r="BD222" s="158">
        <v>0</v>
      </c>
      <c r="BE222" s="156"/>
      <c r="BF222" s="156"/>
      <c r="BG222" s="156"/>
      <c r="BH222" s="156"/>
      <c r="BI222" s="156"/>
      <c r="BJ222" s="156"/>
      <c r="BK222" s="156"/>
      <c r="BL222" s="156"/>
      <c r="BM222" s="156"/>
      <c r="BN222" s="156"/>
      <c r="BO222" s="156"/>
      <c r="BP222" s="158">
        <v>0</v>
      </c>
      <c r="BQ222" s="156"/>
      <c r="BR222" s="156"/>
      <c r="BS222" s="156"/>
      <c r="BT222" s="156"/>
      <c r="BU222" s="156"/>
      <c r="BV222" s="156"/>
      <c r="BW222" s="156"/>
      <c r="BX222" s="156"/>
      <c r="BY222" s="156"/>
      <c r="BZ222" s="156"/>
      <c r="CA222" s="156"/>
      <c r="CB222" s="156"/>
      <c r="CC222" s="156"/>
      <c r="CD222" s="156"/>
      <c r="CE222" s="156"/>
      <c r="CF222" s="156"/>
      <c r="CG222" s="156"/>
      <c r="CH222" s="156"/>
      <c r="CI222" s="156"/>
      <c r="CJ222" s="156"/>
      <c r="CK222" s="156"/>
      <c r="CL222" s="156"/>
      <c r="CM222" s="156"/>
      <c r="CN222" s="156"/>
      <c r="CO222" s="156"/>
      <c r="CP222" s="156"/>
      <c r="CQ222" s="156"/>
      <c r="CR222" s="156"/>
      <c r="CS222" s="156"/>
      <c r="CT222" s="156"/>
      <c r="CU222" s="156"/>
      <c r="CV222" s="188">
        <f t="shared" si="10"/>
        <v>0</v>
      </c>
      <c r="CW222" s="188">
        <f t="shared" si="11"/>
        <v>0</v>
      </c>
    </row>
    <row r="223" spans="1:101" ht="9.6" x14ac:dyDescent="0.3">
      <c r="A223" s="165" t="s">
        <v>3133</v>
      </c>
      <c r="B223" s="165" t="s">
        <v>3906</v>
      </c>
      <c r="C223" s="156"/>
      <c r="D223" s="156"/>
      <c r="E223" s="156"/>
      <c r="F223" s="156"/>
      <c r="G223" s="156"/>
      <c r="H223" s="156"/>
      <c r="I223" s="156"/>
      <c r="J223" s="158">
        <v>0</v>
      </c>
      <c r="K223" s="158">
        <v>0</v>
      </c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88">
        <f t="shared" si="9"/>
        <v>0</v>
      </c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6"/>
      <c r="CN223" s="156"/>
      <c r="CO223" s="156"/>
      <c r="CP223" s="156"/>
      <c r="CQ223" s="156"/>
      <c r="CR223" s="156"/>
      <c r="CS223" s="156"/>
      <c r="CT223" s="156"/>
      <c r="CU223" s="156"/>
      <c r="CV223" s="188">
        <f t="shared" si="10"/>
        <v>0</v>
      </c>
      <c r="CW223" s="188">
        <f t="shared" si="11"/>
        <v>0</v>
      </c>
    </row>
    <row r="224" spans="1:101" ht="19.2" x14ac:dyDescent="0.3">
      <c r="A224" s="165" t="s">
        <v>3134</v>
      </c>
      <c r="B224" s="165" t="s">
        <v>3907</v>
      </c>
      <c r="C224" s="156"/>
      <c r="D224" s="156"/>
      <c r="E224" s="156"/>
      <c r="F224" s="156"/>
      <c r="G224" s="156"/>
      <c r="H224" s="156"/>
      <c r="I224" s="156"/>
      <c r="J224" s="157">
        <v>9360693</v>
      </c>
      <c r="K224" s="158">
        <v>0</v>
      </c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  <c r="AW224" s="156"/>
      <c r="AX224" s="156"/>
      <c r="AY224" s="156"/>
      <c r="AZ224" s="156"/>
      <c r="BA224" s="156"/>
      <c r="BB224" s="188">
        <f t="shared" si="9"/>
        <v>9360693</v>
      </c>
      <c r="BC224" s="156"/>
      <c r="BD224" s="158">
        <v>0</v>
      </c>
      <c r="BE224" s="156"/>
      <c r="BF224" s="157">
        <v>868059</v>
      </c>
      <c r="BG224" s="156"/>
      <c r="BH224" s="156"/>
      <c r="BI224" s="156"/>
      <c r="BJ224" s="156"/>
      <c r="BK224" s="156"/>
      <c r="BL224" s="156"/>
      <c r="BM224" s="156"/>
      <c r="BN224" s="156"/>
      <c r="BO224" s="156"/>
      <c r="BP224" s="156"/>
      <c r="BQ224" s="157">
        <v>3478034</v>
      </c>
      <c r="BR224" s="156"/>
      <c r="BS224" s="156"/>
      <c r="BT224" s="156"/>
      <c r="BU224" s="156"/>
      <c r="BV224" s="156"/>
      <c r="BW224" s="156"/>
      <c r="BX224" s="156"/>
      <c r="BY224" s="156"/>
      <c r="BZ224" s="156"/>
      <c r="CA224" s="156"/>
      <c r="CB224" s="156"/>
      <c r="CC224" s="156"/>
      <c r="CD224" s="156"/>
      <c r="CE224" s="156"/>
      <c r="CF224" s="156"/>
      <c r="CG224" s="156"/>
      <c r="CH224" s="156"/>
      <c r="CI224" s="156"/>
      <c r="CJ224" s="156"/>
      <c r="CK224" s="156"/>
      <c r="CL224" s="156"/>
      <c r="CM224" s="156"/>
      <c r="CN224" s="156"/>
      <c r="CO224" s="156"/>
      <c r="CP224" s="156"/>
      <c r="CQ224" s="156"/>
      <c r="CR224" s="156"/>
      <c r="CS224" s="156"/>
      <c r="CT224" s="156"/>
      <c r="CU224" s="156"/>
      <c r="CV224" s="188">
        <f t="shared" si="10"/>
        <v>4346093</v>
      </c>
      <c r="CW224" s="188">
        <f t="shared" si="11"/>
        <v>13706786</v>
      </c>
    </row>
    <row r="225" spans="1:101" ht="19.2" x14ac:dyDescent="0.3">
      <c r="A225" s="165" t="s">
        <v>3135</v>
      </c>
      <c r="B225" s="165" t="s">
        <v>3908</v>
      </c>
      <c r="C225" s="156"/>
      <c r="D225" s="156"/>
      <c r="E225" s="156"/>
      <c r="F225" s="156"/>
      <c r="G225" s="156"/>
      <c r="H225" s="156"/>
      <c r="I225" s="156"/>
      <c r="J225" s="158">
        <v>0</v>
      </c>
      <c r="K225" s="158">
        <v>0</v>
      </c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  <c r="AF225" s="156"/>
      <c r="AG225" s="156"/>
      <c r="AH225" s="158">
        <v>0</v>
      </c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  <c r="AW225" s="156"/>
      <c r="AX225" s="156"/>
      <c r="AY225" s="156"/>
      <c r="AZ225" s="156"/>
      <c r="BA225" s="156"/>
      <c r="BB225" s="188">
        <f t="shared" si="9"/>
        <v>0</v>
      </c>
      <c r="BC225" s="156"/>
      <c r="BD225" s="158">
        <v>0</v>
      </c>
      <c r="BE225" s="156"/>
      <c r="BF225" s="156"/>
      <c r="BG225" s="156"/>
      <c r="BH225" s="156"/>
      <c r="BI225" s="156"/>
      <c r="BJ225" s="156"/>
      <c r="BK225" s="156"/>
      <c r="BL225" s="156"/>
      <c r="BM225" s="156"/>
      <c r="BN225" s="156"/>
      <c r="BO225" s="156"/>
      <c r="BP225" s="158">
        <v>0</v>
      </c>
      <c r="BQ225" s="156"/>
      <c r="BR225" s="156"/>
      <c r="BS225" s="156"/>
      <c r="BT225" s="156"/>
      <c r="BU225" s="156"/>
      <c r="BV225" s="156"/>
      <c r="BW225" s="156"/>
      <c r="BX225" s="156"/>
      <c r="BY225" s="156"/>
      <c r="BZ225" s="156"/>
      <c r="CA225" s="156"/>
      <c r="CB225" s="156"/>
      <c r="CC225" s="156"/>
      <c r="CD225" s="156"/>
      <c r="CE225" s="156"/>
      <c r="CF225" s="156"/>
      <c r="CG225" s="156"/>
      <c r="CH225" s="156"/>
      <c r="CI225" s="156"/>
      <c r="CJ225" s="156"/>
      <c r="CK225" s="156"/>
      <c r="CL225" s="156"/>
      <c r="CM225" s="156"/>
      <c r="CN225" s="156"/>
      <c r="CO225" s="156"/>
      <c r="CP225" s="156"/>
      <c r="CQ225" s="156"/>
      <c r="CR225" s="156"/>
      <c r="CS225" s="156"/>
      <c r="CT225" s="156"/>
      <c r="CU225" s="156"/>
      <c r="CV225" s="188">
        <f t="shared" si="10"/>
        <v>0</v>
      </c>
      <c r="CW225" s="188">
        <f t="shared" si="11"/>
        <v>0</v>
      </c>
    </row>
    <row r="226" spans="1:101" ht="28.8" x14ac:dyDescent="0.3">
      <c r="A226" s="165" t="s">
        <v>3136</v>
      </c>
      <c r="B226" s="165" t="s">
        <v>3909</v>
      </c>
      <c r="C226" s="156"/>
      <c r="D226" s="157">
        <v>76818402</v>
      </c>
      <c r="E226" s="157">
        <v>89935320</v>
      </c>
      <c r="F226" s="157">
        <v>1499334</v>
      </c>
      <c r="G226" s="156"/>
      <c r="H226" s="157">
        <v>328229</v>
      </c>
      <c r="I226" s="156"/>
      <c r="J226" s="157">
        <v>140826746</v>
      </c>
      <c r="K226" s="157">
        <v>110944030</v>
      </c>
      <c r="L226" s="156"/>
      <c r="M226" s="156"/>
      <c r="N226" s="157">
        <v>116101663</v>
      </c>
      <c r="O226" s="156"/>
      <c r="P226" s="156"/>
      <c r="Q226" s="156"/>
      <c r="R226" s="156"/>
      <c r="S226" s="157">
        <v>543416</v>
      </c>
      <c r="T226" s="156"/>
      <c r="U226" s="156"/>
      <c r="V226" s="157">
        <v>7977372</v>
      </c>
      <c r="W226" s="156"/>
      <c r="X226" s="157">
        <v>72564552</v>
      </c>
      <c r="Y226" s="156"/>
      <c r="Z226" s="156"/>
      <c r="AA226" s="156"/>
      <c r="AB226" s="157">
        <v>192340506</v>
      </c>
      <c r="AC226" s="157">
        <v>4991877</v>
      </c>
      <c r="AD226" s="156"/>
      <c r="AE226" s="156"/>
      <c r="AF226" s="156"/>
      <c r="AG226" s="157">
        <v>135559779</v>
      </c>
      <c r="AH226" s="157">
        <v>75265</v>
      </c>
      <c r="AI226" s="157">
        <v>10295361</v>
      </c>
      <c r="AJ226" s="157">
        <v>1201988</v>
      </c>
      <c r="AK226" s="156"/>
      <c r="AL226" s="157">
        <v>2150490</v>
      </c>
      <c r="AM226" s="156"/>
      <c r="AN226" s="157">
        <v>2</v>
      </c>
      <c r="AO226" s="157">
        <v>4217105</v>
      </c>
      <c r="AP226" s="156"/>
      <c r="AQ226" s="156"/>
      <c r="AR226" s="157">
        <v>25983305</v>
      </c>
      <c r="AS226" s="156"/>
      <c r="AT226" s="157">
        <v>2621944</v>
      </c>
      <c r="AU226" s="157">
        <v>8328775</v>
      </c>
      <c r="AV226" s="157">
        <v>90370165</v>
      </c>
      <c r="AW226" s="156"/>
      <c r="AX226" s="156"/>
      <c r="AY226" s="157">
        <v>77486117</v>
      </c>
      <c r="AZ226" s="157">
        <v>1328227749</v>
      </c>
      <c r="BA226" s="157">
        <v>17738150</v>
      </c>
      <c r="BB226" s="188">
        <f t="shared" si="9"/>
        <v>2519127642</v>
      </c>
      <c r="BC226" s="157">
        <v>70036558</v>
      </c>
      <c r="BD226" s="157">
        <v>3725244</v>
      </c>
      <c r="BE226" s="157">
        <v>7562163</v>
      </c>
      <c r="BF226" s="157">
        <v>8176801</v>
      </c>
      <c r="BG226" s="157">
        <v>1007021</v>
      </c>
      <c r="BH226" s="156"/>
      <c r="BI226" s="157">
        <v>301064</v>
      </c>
      <c r="BJ226" s="157">
        <v>10028666</v>
      </c>
      <c r="BK226" s="156"/>
      <c r="BL226" s="157">
        <v>1776697</v>
      </c>
      <c r="BM226" s="156"/>
      <c r="BN226" s="157">
        <v>310443</v>
      </c>
      <c r="BO226" s="156"/>
      <c r="BP226" s="157">
        <v>2615457</v>
      </c>
      <c r="BQ226" s="157">
        <v>14886232</v>
      </c>
      <c r="BR226" s="157">
        <v>377989</v>
      </c>
      <c r="BS226" s="156"/>
      <c r="BT226" s="156"/>
      <c r="BU226" s="157">
        <v>15528</v>
      </c>
      <c r="BV226" s="157">
        <v>29669800</v>
      </c>
      <c r="BW226" s="157">
        <v>1304466</v>
      </c>
      <c r="BX226" s="157">
        <v>17418922</v>
      </c>
      <c r="BY226" s="157">
        <v>44096</v>
      </c>
      <c r="BZ226" s="156"/>
      <c r="CA226" s="157">
        <v>77518517</v>
      </c>
      <c r="CB226" s="157">
        <v>20534135</v>
      </c>
      <c r="CC226" s="157">
        <v>115413063</v>
      </c>
      <c r="CD226" s="156"/>
      <c r="CE226" s="156"/>
      <c r="CF226" s="157">
        <v>3616</v>
      </c>
      <c r="CG226" s="157">
        <v>94899</v>
      </c>
      <c r="CH226" s="157">
        <v>23438310</v>
      </c>
      <c r="CI226" s="157">
        <v>60952938</v>
      </c>
      <c r="CJ226" s="156"/>
      <c r="CK226" s="157">
        <v>1855934</v>
      </c>
      <c r="CL226" s="157">
        <v>15077</v>
      </c>
      <c r="CM226" s="157">
        <v>18910847</v>
      </c>
      <c r="CN226" s="158">
        <v>0</v>
      </c>
      <c r="CO226" s="157">
        <v>1629321</v>
      </c>
      <c r="CP226" s="156"/>
      <c r="CQ226" s="157">
        <v>1000</v>
      </c>
      <c r="CR226" s="157">
        <v>443029907</v>
      </c>
      <c r="CS226" s="157">
        <v>26637</v>
      </c>
      <c r="CT226" s="156"/>
      <c r="CU226" s="157">
        <v>228027161</v>
      </c>
      <c r="CV226" s="188">
        <f t="shared" si="10"/>
        <v>1160708509</v>
      </c>
      <c r="CW226" s="188">
        <f t="shared" si="11"/>
        <v>3679836151</v>
      </c>
    </row>
    <row r="227" spans="1:101" ht="28.8" x14ac:dyDescent="0.3">
      <c r="A227" s="165" t="s">
        <v>3137</v>
      </c>
      <c r="B227" s="165" t="s">
        <v>3910</v>
      </c>
      <c r="C227" s="156"/>
      <c r="D227" s="157">
        <v>596329</v>
      </c>
      <c r="E227" s="156"/>
      <c r="F227" s="156"/>
      <c r="G227" s="156"/>
      <c r="H227" s="156"/>
      <c r="I227" s="156"/>
      <c r="J227" s="157">
        <v>15724426</v>
      </c>
      <c r="K227" s="158">
        <v>0</v>
      </c>
      <c r="L227" s="156"/>
      <c r="M227" s="156"/>
      <c r="N227" s="157">
        <v>-2548</v>
      </c>
      <c r="O227" s="156"/>
      <c r="P227" s="156"/>
      <c r="Q227" s="156"/>
      <c r="R227" s="156"/>
      <c r="S227" s="156"/>
      <c r="T227" s="156"/>
      <c r="U227" s="156"/>
      <c r="V227" s="156"/>
      <c r="W227" s="156"/>
      <c r="X227" s="157">
        <v>16929588</v>
      </c>
      <c r="Y227" s="156"/>
      <c r="Z227" s="156"/>
      <c r="AA227" s="156"/>
      <c r="AB227" s="157">
        <v>187524</v>
      </c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7">
        <v>268832</v>
      </c>
      <c r="AW227" s="156"/>
      <c r="AX227" s="156"/>
      <c r="AY227" s="156"/>
      <c r="AZ227" s="157">
        <v>112855350</v>
      </c>
      <c r="BA227" s="156"/>
      <c r="BB227" s="188">
        <f t="shared" si="9"/>
        <v>146559501</v>
      </c>
      <c r="BC227" s="157">
        <v>3249</v>
      </c>
      <c r="BD227" s="156"/>
      <c r="BE227" s="156"/>
      <c r="BF227" s="156"/>
      <c r="BG227" s="157">
        <v>510194</v>
      </c>
      <c r="BH227" s="156"/>
      <c r="BI227" s="156"/>
      <c r="BJ227" s="156"/>
      <c r="BK227" s="156"/>
      <c r="BL227" s="156"/>
      <c r="BM227" s="156"/>
      <c r="BN227" s="156"/>
      <c r="BO227" s="156"/>
      <c r="BP227" s="156"/>
      <c r="BQ227" s="156"/>
      <c r="BR227" s="156"/>
      <c r="BS227" s="156"/>
      <c r="BT227" s="156"/>
      <c r="BU227" s="156"/>
      <c r="BV227" s="156"/>
      <c r="BW227" s="156"/>
      <c r="BX227" s="156"/>
      <c r="BY227" s="156"/>
      <c r="BZ227" s="156"/>
      <c r="CA227" s="156"/>
      <c r="CB227" s="156"/>
      <c r="CC227" s="156"/>
      <c r="CD227" s="156"/>
      <c r="CE227" s="156"/>
      <c r="CF227" s="156"/>
      <c r="CG227" s="156"/>
      <c r="CH227" s="156"/>
      <c r="CI227" s="156"/>
      <c r="CJ227" s="156"/>
      <c r="CK227" s="156"/>
      <c r="CL227" s="156"/>
      <c r="CM227" s="156"/>
      <c r="CN227" s="156"/>
      <c r="CO227" s="156"/>
      <c r="CP227" s="156"/>
      <c r="CQ227" s="156"/>
      <c r="CR227" s="156"/>
      <c r="CS227" s="157">
        <v>1302828</v>
      </c>
      <c r="CT227" s="156"/>
      <c r="CU227" s="156"/>
      <c r="CV227" s="188">
        <f t="shared" si="10"/>
        <v>1816271</v>
      </c>
      <c r="CW227" s="188">
        <f t="shared" si="11"/>
        <v>148375772</v>
      </c>
    </row>
    <row r="228" spans="1:101" ht="28.8" x14ac:dyDescent="0.3">
      <c r="A228" s="165" t="s">
        <v>3138</v>
      </c>
      <c r="B228" s="165" t="s">
        <v>3911</v>
      </c>
      <c r="C228" s="156"/>
      <c r="D228" s="158">
        <v>0</v>
      </c>
      <c r="E228" s="157">
        <v>11336710</v>
      </c>
      <c r="F228" s="156"/>
      <c r="G228" s="156"/>
      <c r="H228" s="156"/>
      <c r="I228" s="156"/>
      <c r="J228" s="157">
        <v>28795615</v>
      </c>
      <c r="K228" s="157">
        <v>5787092</v>
      </c>
      <c r="L228" s="156"/>
      <c r="M228" s="156"/>
      <c r="N228" s="157">
        <v>30598359</v>
      </c>
      <c r="O228" s="156"/>
      <c r="P228" s="156"/>
      <c r="Q228" s="156"/>
      <c r="R228" s="156"/>
      <c r="S228" s="157">
        <v>252562</v>
      </c>
      <c r="T228" s="156"/>
      <c r="U228" s="156"/>
      <c r="V228" s="156"/>
      <c r="W228" s="156"/>
      <c r="X228" s="156"/>
      <c r="Y228" s="156"/>
      <c r="Z228" s="156"/>
      <c r="AA228" s="156"/>
      <c r="AB228" s="157">
        <v>415294674</v>
      </c>
      <c r="AC228" s="156"/>
      <c r="AD228" s="156"/>
      <c r="AE228" s="156"/>
      <c r="AF228" s="156"/>
      <c r="AG228" s="157">
        <v>30645000</v>
      </c>
      <c r="AH228" s="157">
        <v>1903252</v>
      </c>
      <c r="AI228" s="156"/>
      <c r="AJ228" s="156"/>
      <c r="AK228" s="156"/>
      <c r="AL228" s="156"/>
      <c r="AM228" s="156"/>
      <c r="AN228" s="157">
        <v>13292773</v>
      </c>
      <c r="AO228" s="156"/>
      <c r="AP228" s="156"/>
      <c r="AQ228" s="156"/>
      <c r="AR228" s="157">
        <v>330559</v>
      </c>
      <c r="AS228" s="156"/>
      <c r="AT228" s="156"/>
      <c r="AU228" s="156"/>
      <c r="AV228" s="156"/>
      <c r="AW228" s="156"/>
      <c r="AX228" s="156"/>
      <c r="AY228" s="157">
        <v>71351170</v>
      </c>
      <c r="AZ228" s="157">
        <v>5146270989</v>
      </c>
      <c r="BA228" s="157">
        <v>674103253</v>
      </c>
      <c r="BB228" s="188">
        <f t="shared" si="9"/>
        <v>6429962008</v>
      </c>
      <c r="BC228" s="156"/>
      <c r="BD228" s="158">
        <v>0</v>
      </c>
      <c r="BE228" s="157">
        <v>159395246</v>
      </c>
      <c r="BF228" s="156"/>
      <c r="BG228" s="157">
        <v>8685181</v>
      </c>
      <c r="BH228" s="156"/>
      <c r="BI228" s="156"/>
      <c r="BJ228" s="156"/>
      <c r="BK228" s="156"/>
      <c r="BL228" s="156"/>
      <c r="BM228" s="156"/>
      <c r="BN228" s="156"/>
      <c r="BO228" s="157">
        <v>8591450</v>
      </c>
      <c r="BP228" s="158">
        <v>0</v>
      </c>
      <c r="BQ228" s="156"/>
      <c r="BR228" s="157">
        <v>9456</v>
      </c>
      <c r="BS228" s="156"/>
      <c r="BT228" s="156"/>
      <c r="BU228" s="157">
        <v>11418</v>
      </c>
      <c r="BV228" s="156"/>
      <c r="BW228" s="156"/>
      <c r="BX228" s="156"/>
      <c r="BY228" s="156"/>
      <c r="BZ228" s="156"/>
      <c r="CA228" s="156"/>
      <c r="CB228" s="157">
        <v>1517212</v>
      </c>
      <c r="CC228" s="157">
        <v>85486201</v>
      </c>
      <c r="CD228" s="156"/>
      <c r="CE228" s="156"/>
      <c r="CF228" s="156"/>
      <c r="CG228" s="156"/>
      <c r="CH228" s="156"/>
      <c r="CI228" s="156"/>
      <c r="CJ228" s="156"/>
      <c r="CK228" s="156"/>
      <c r="CL228" s="156"/>
      <c r="CM228" s="156"/>
      <c r="CN228" s="156"/>
      <c r="CO228" s="156"/>
      <c r="CP228" s="156"/>
      <c r="CQ228" s="156"/>
      <c r="CR228" s="157">
        <v>22811245</v>
      </c>
      <c r="CS228" s="158">
        <v>0</v>
      </c>
      <c r="CT228" s="156"/>
      <c r="CU228" s="157">
        <v>67777126</v>
      </c>
      <c r="CV228" s="188">
        <f t="shared" si="10"/>
        <v>354284535</v>
      </c>
      <c r="CW228" s="188">
        <f t="shared" si="11"/>
        <v>6784246543</v>
      </c>
    </row>
    <row r="229" spans="1:101" ht="28.8" x14ac:dyDescent="0.3">
      <c r="A229" s="165" t="s">
        <v>3139</v>
      </c>
      <c r="B229" s="165" t="s">
        <v>3912</v>
      </c>
      <c r="C229" s="156"/>
      <c r="D229" s="158">
        <v>0</v>
      </c>
      <c r="E229" s="156"/>
      <c r="F229" s="156"/>
      <c r="G229" s="156"/>
      <c r="H229" s="156"/>
      <c r="I229" s="156"/>
      <c r="J229" s="158">
        <v>0</v>
      </c>
      <c r="K229" s="158">
        <v>0</v>
      </c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8">
        <v>0</v>
      </c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7">
        <v>27886</v>
      </c>
      <c r="BA229" s="156"/>
      <c r="BB229" s="188">
        <f t="shared" si="9"/>
        <v>27886</v>
      </c>
      <c r="BC229" s="156"/>
      <c r="BD229" s="156"/>
      <c r="BE229" s="156"/>
      <c r="BF229" s="156"/>
      <c r="BG229" s="157">
        <v>118155293</v>
      </c>
      <c r="BH229" s="156"/>
      <c r="BI229" s="156"/>
      <c r="BJ229" s="156"/>
      <c r="BK229" s="156"/>
      <c r="BL229" s="156"/>
      <c r="BM229" s="156"/>
      <c r="BN229" s="156"/>
      <c r="BO229" s="156"/>
      <c r="BP229" s="156"/>
      <c r="BQ229" s="156"/>
      <c r="BR229" s="156"/>
      <c r="BS229" s="156"/>
      <c r="BT229" s="156"/>
      <c r="BU229" s="156"/>
      <c r="BV229" s="156"/>
      <c r="BW229" s="156"/>
      <c r="BX229" s="156"/>
      <c r="BY229" s="156"/>
      <c r="BZ229" s="156"/>
      <c r="CA229" s="156"/>
      <c r="CB229" s="156"/>
      <c r="CC229" s="156"/>
      <c r="CD229" s="156"/>
      <c r="CE229" s="156"/>
      <c r="CF229" s="156"/>
      <c r="CG229" s="156"/>
      <c r="CH229" s="156"/>
      <c r="CI229" s="156"/>
      <c r="CJ229" s="156"/>
      <c r="CK229" s="156"/>
      <c r="CL229" s="156"/>
      <c r="CM229" s="156"/>
      <c r="CN229" s="156"/>
      <c r="CO229" s="156"/>
      <c r="CP229" s="156"/>
      <c r="CQ229" s="156"/>
      <c r="CR229" s="156"/>
      <c r="CS229" s="157">
        <v>2514485</v>
      </c>
      <c r="CT229" s="156"/>
      <c r="CU229" s="156"/>
      <c r="CV229" s="188">
        <f t="shared" si="10"/>
        <v>120669778</v>
      </c>
      <c r="CW229" s="188">
        <f t="shared" si="11"/>
        <v>120697664</v>
      </c>
    </row>
    <row r="230" spans="1:101" ht="19.2" x14ac:dyDescent="0.3">
      <c r="A230" s="165" t="s">
        <v>3140</v>
      </c>
      <c r="B230" s="165" t="s">
        <v>3913</v>
      </c>
      <c r="C230" s="156"/>
      <c r="D230" s="157">
        <v>14124017</v>
      </c>
      <c r="E230" s="157">
        <v>11395253</v>
      </c>
      <c r="F230" s="157">
        <v>34834</v>
      </c>
      <c r="G230" s="156"/>
      <c r="H230" s="158">
        <v>0</v>
      </c>
      <c r="I230" s="156"/>
      <c r="J230" s="157">
        <v>4339847</v>
      </c>
      <c r="K230" s="157">
        <v>1507731</v>
      </c>
      <c r="L230" s="156"/>
      <c r="M230" s="156"/>
      <c r="N230" s="157">
        <v>18367534</v>
      </c>
      <c r="O230" s="156"/>
      <c r="P230" s="156"/>
      <c r="Q230" s="156"/>
      <c r="R230" s="156"/>
      <c r="S230" s="156"/>
      <c r="T230" s="156"/>
      <c r="U230" s="156"/>
      <c r="V230" s="156"/>
      <c r="W230" s="156"/>
      <c r="X230" s="157">
        <v>2480203</v>
      </c>
      <c r="Y230" s="156"/>
      <c r="Z230" s="156"/>
      <c r="AA230" s="156"/>
      <c r="AB230" s="157">
        <v>106207906</v>
      </c>
      <c r="AC230" s="156"/>
      <c r="AD230" s="156"/>
      <c r="AE230" s="156"/>
      <c r="AF230" s="156"/>
      <c r="AG230" s="157">
        <v>18317365</v>
      </c>
      <c r="AH230" s="158">
        <v>0</v>
      </c>
      <c r="AI230" s="156"/>
      <c r="AJ230" s="156"/>
      <c r="AK230" s="156"/>
      <c r="AL230" s="156"/>
      <c r="AM230" s="156"/>
      <c r="AN230" s="157">
        <v>13292773</v>
      </c>
      <c r="AO230" s="156"/>
      <c r="AP230" s="156"/>
      <c r="AQ230" s="156"/>
      <c r="AR230" s="157">
        <v>9300788</v>
      </c>
      <c r="AS230" s="156"/>
      <c r="AT230" s="156"/>
      <c r="AU230" s="157">
        <v>2080381</v>
      </c>
      <c r="AV230" s="157">
        <v>3254706</v>
      </c>
      <c r="AW230" s="156"/>
      <c r="AX230" s="156"/>
      <c r="AY230" s="157">
        <v>237837</v>
      </c>
      <c r="AZ230" s="157">
        <v>1195605635</v>
      </c>
      <c r="BA230" s="157">
        <v>164870232</v>
      </c>
      <c r="BB230" s="188">
        <f t="shared" si="9"/>
        <v>1565417042</v>
      </c>
      <c r="BC230" s="157">
        <v>8608249</v>
      </c>
      <c r="BD230" s="157">
        <v>309861</v>
      </c>
      <c r="BE230" s="157">
        <v>1460</v>
      </c>
      <c r="BF230" s="157">
        <v>1221951</v>
      </c>
      <c r="BG230" s="157">
        <v>106363000</v>
      </c>
      <c r="BH230" s="156"/>
      <c r="BI230" s="157">
        <v>135356</v>
      </c>
      <c r="BJ230" s="157">
        <v>2773730</v>
      </c>
      <c r="BK230" s="156"/>
      <c r="BL230" s="156"/>
      <c r="BM230" s="156"/>
      <c r="BN230" s="157">
        <v>285999</v>
      </c>
      <c r="BO230" s="156"/>
      <c r="BP230" s="158">
        <v>0</v>
      </c>
      <c r="BQ230" s="157">
        <v>174424</v>
      </c>
      <c r="BR230" s="157">
        <v>749324</v>
      </c>
      <c r="BS230" s="156"/>
      <c r="BT230" s="156"/>
      <c r="BU230" s="157">
        <v>589</v>
      </c>
      <c r="BV230" s="157">
        <v>2314463</v>
      </c>
      <c r="BW230" s="157">
        <v>4377</v>
      </c>
      <c r="BX230" s="157">
        <v>12860489</v>
      </c>
      <c r="BY230" s="156"/>
      <c r="BZ230" s="156"/>
      <c r="CA230" s="157">
        <v>11051345</v>
      </c>
      <c r="CB230" s="157">
        <v>4755056</v>
      </c>
      <c r="CC230" s="157">
        <v>13678125</v>
      </c>
      <c r="CD230" s="156"/>
      <c r="CE230" s="156"/>
      <c r="CF230" s="156"/>
      <c r="CG230" s="157">
        <v>72268</v>
      </c>
      <c r="CH230" s="157">
        <v>7526006</v>
      </c>
      <c r="CI230" s="157">
        <v>13645367</v>
      </c>
      <c r="CJ230" s="156"/>
      <c r="CK230" s="157">
        <v>654818</v>
      </c>
      <c r="CL230" s="157">
        <v>12388</v>
      </c>
      <c r="CM230" s="157">
        <v>839169</v>
      </c>
      <c r="CN230" s="158">
        <v>0</v>
      </c>
      <c r="CO230" s="156"/>
      <c r="CP230" s="156"/>
      <c r="CQ230" s="158">
        <v>0</v>
      </c>
      <c r="CR230" s="157">
        <v>82716731</v>
      </c>
      <c r="CS230" s="157">
        <v>26637</v>
      </c>
      <c r="CT230" s="156"/>
      <c r="CU230" s="157">
        <v>44340706</v>
      </c>
      <c r="CV230" s="188">
        <f t="shared" si="10"/>
        <v>315121888</v>
      </c>
      <c r="CW230" s="188">
        <f t="shared" si="11"/>
        <v>1880538930</v>
      </c>
    </row>
    <row r="231" spans="1:101" ht="19.2" x14ac:dyDescent="0.3">
      <c r="A231" s="165" t="s">
        <v>3141</v>
      </c>
      <c r="B231" s="165" t="s">
        <v>3914</v>
      </c>
      <c r="C231" s="156"/>
      <c r="D231" s="157">
        <v>14124017</v>
      </c>
      <c r="E231" s="157">
        <v>9261363</v>
      </c>
      <c r="F231" s="157">
        <v>34834</v>
      </c>
      <c r="G231" s="156"/>
      <c r="H231" s="158">
        <v>0</v>
      </c>
      <c r="I231" s="156"/>
      <c r="J231" s="157">
        <v>4339847</v>
      </c>
      <c r="K231" s="157">
        <v>896922</v>
      </c>
      <c r="L231" s="156"/>
      <c r="M231" s="156"/>
      <c r="N231" s="157">
        <v>17799460</v>
      </c>
      <c r="O231" s="156"/>
      <c r="P231" s="156"/>
      <c r="Q231" s="156"/>
      <c r="R231" s="156"/>
      <c r="S231" s="156"/>
      <c r="T231" s="156"/>
      <c r="U231" s="156"/>
      <c r="V231" s="156"/>
      <c r="W231" s="156"/>
      <c r="X231" s="157">
        <v>2480203</v>
      </c>
      <c r="Y231" s="156"/>
      <c r="Z231" s="156"/>
      <c r="AA231" s="156"/>
      <c r="AB231" s="157">
        <v>24622717</v>
      </c>
      <c r="AC231" s="156"/>
      <c r="AD231" s="156"/>
      <c r="AE231" s="156"/>
      <c r="AF231" s="156"/>
      <c r="AG231" s="157">
        <v>15172365</v>
      </c>
      <c r="AH231" s="158">
        <v>0</v>
      </c>
      <c r="AI231" s="156"/>
      <c r="AJ231" s="156"/>
      <c r="AK231" s="156"/>
      <c r="AL231" s="156"/>
      <c r="AM231" s="156"/>
      <c r="AN231" s="156"/>
      <c r="AO231" s="156"/>
      <c r="AP231" s="156"/>
      <c r="AQ231" s="156"/>
      <c r="AR231" s="157">
        <v>9113140</v>
      </c>
      <c r="AS231" s="156"/>
      <c r="AT231" s="156"/>
      <c r="AU231" s="157">
        <v>2080381</v>
      </c>
      <c r="AV231" s="157">
        <v>3254706</v>
      </c>
      <c r="AW231" s="156"/>
      <c r="AX231" s="156"/>
      <c r="AY231" s="157">
        <v>154460</v>
      </c>
      <c r="AZ231" s="157">
        <v>477389444</v>
      </c>
      <c r="BA231" s="156"/>
      <c r="BB231" s="188">
        <f t="shared" si="9"/>
        <v>580723859</v>
      </c>
      <c r="BC231" s="157">
        <v>8608249</v>
      </c>
      <c r="BD231" s="157">
        <v>309861</v>
      </c>
      <c r="BE231" s="157">
        <v>99989</v>
      </c>
      <c r="BF231" s="157">
        <v>1221951</v>
      </c>
      <c r="BG231" s="157">
        <v>9548</v>
      </c>
      <c r="BH231" s="156"/>
      <c r="BI231" s="157">
        <v>135356</v>
      </c>
      <c r="BJ231" s="157">
        <v>2773730</v>
      </c>
      <c r="BK231" s="156"/>
      <c r="BL231" s="156"/>
      <c r="BM231" s="156"/>
      <c r="BN231" s="157">
        <v>285999</v>
      </c>
      <c r="BO231" s="156"/>
      <c r="BP231" s="158">
        <v>0</v>
      </c>
      <c r="BQ231" s="157">
        <v>174424</v>
      </c>
      <c r="BR231" s="157">
        <v>739868</v>
      </c>
      <c r="BS231" s="156"/>
      <c r="BT231" s="156"/>
      <c r="BU231" s="157">
        <v>589</v>
      </c>
      <c r="BV231" s="157">
        <v>2314463</v>
      </c>
      <c r="BW231" s="157">
        <v>4377</v>
      </c>
      <c r="BX231" s="157">
        <v>12860489</v>
      </c>
      <c r="BY231" s="156"/>
      <c r="BZ231" s="156"/>
      <c r="CA231" s="157">
        <v>11051345</v>
      </c>
      <c r="CB231" s="157">
        <v>4043341</v>
      </c>
      <c r="CC231" s="157">
        <v>11107541</v>
      </c>
      <c r="CD231" s="156"/>
      <c r="CE231" s="156"/>
      <c r="CF231" s="156"/>
      <c r="CG231" s="157">
        <v>72268</v>
      </c>
      <c r="CH231" s="157">
        <v>7526006</v>
      </c>
      <c r="CI231" s="157">
        <v>13645367</v>
      </c>
      <c r="CJ231" s="156"/>
      <c r="CK231" s="157">
        <v>654818</v>
      </c>
      <c r="CL231" s="157">
        <v>12388</v>
      </c>
      <c r="CM231" s="157">
        <v>839169</v>
      </c>
      <c r="CN231" s="158">
        <v>0</v>
      </c>
      <c r="CO231" s="156"/>
      <c r="CP231" s="156"/>
      <c r="CQ231" s="158">
        <v>0</v>
      </c>
      <c r="CR231" s="157">
        <v>80003139</v>
      </c>
      <c r="CS231" s="157">
        <v>26637</v>
      </c>
      <c r="CT231" s="156"/>
      <c r="CU231" s="157">
        <v>28217836</v>
      </c>
      <c r="CV231" s="188">
        <f t="shared" si="10"/>
        <v>186738748</v>
      </c>
      <c r="CW231" s="188">
        <f t="shared" si="11"/>
        <v>767462607</v>
      </c>
    </row>
    <row r="232" spans="1:101" ht="9.6" x14ac:dyDescent="0.3">
      <c r="A232" s="165" t="s">
        <v>3125</v>
      </c>
      <c r="B232" s="165" t="s">
        <v>3898</v>
      </c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  <c r="AC232" s="156"/>
      <c r="AD232" s="156"/>
      <c r="AE232" s="156"/>
      <c r="AF232" s="156"/>
      <c r="AG232" s="156"/>
      <c r="AH232" s="156"/>
      <c r="AI232" s="156"/>
      <c r="AJ232" s="156"/>
      <c r="AK232" s="156"/>
      <c r="AL232" s="156"/>
      <c r="AM232" s="156"/>
      <c r="AN232" s="156"/>
      <c r="AO232" s="156"/>
      <c r="AP232" s="156"/>
      <c r="AQ232" s="156"/>
      <c r="AR232" s="156"/>
      <c r="AS232" s="156"/>
      <c r="AT232" s="156"/>
      <c r="AU232" s="156"/>
      <c r="AV232" s="156"/>
      <c r="AW232" s="156"/>
      <c r="AX232" s="156"/>
      <c r="AY232" s="156"/>
      <c r="AZ232" s="156"/>
      <c r="BA232" s="156"/>
      <c r="BB232" s="188">
        <f t="shared" si="9"/>
        <v>0</v>
      </c>
      <c r="BC232" s="156"/>
      <c r="BD232" s="156"/>
      <c r="BE232" s="156"/>
      <c r="BF232" s="156"/>
      <c r="BG232" s="156"/>
      <c r="BH232" s="156"/>
      <c r="BI232" s="156"/>
      <c r="BJ232" s="156"/>
      <c r="BK232" s="156"/>
      <c r="BL232" s="156"/>
      <c r="BM232" s="156"/>
      <c r="BN232" s="156"/>
      <c r="BO232" s="156"/>
      <c r="BP232" s="156"/>
      <c r="BQ232" s="156"/>
      <c r="BR232" s="156"/>
      <c r="BS232" s="156"/>
      <c r="BT232" s="156"/>
      <c r="BU232" s="156"/>
      <c r="BV232" s="156"/>
      <c r="BW232" s="156"/>
      <c r="BX232" s="156"/>
      <c r="BY232" s="156"/>
      <c r="BZ232" s="156"/>
      <c r="CA232" s="156"/>
      <c r="CB232" s="156"/>
      <c r="CC232" s="156"/>
      <c r="CD232" s="156"/>
      <c r="CE232" s="156"/>
      <c r="CF232" s="156"/>
      <c r="CG232" s="156"/>
      <c r="CH232" s="156"/>
      <c r="CI232" s="156"/>
      <c r="CJ232" s="156"/>
      <c r="CK232" s="156"/>
      <c r="CL232" s="156"/>
      <c r="CM232" s="156"/>
      <c r="CN232" s="156"/>
      <c r="CO232" s="156"/>
      <c r="CP232" s="156"/>
      <c r="CQ232" s="156"/>
      <c r="CR232" s="156"/>
      <c r="CS232" s="156"/>
      <c r="CT232" s="156"/>
      <c r="CU232" s="156"/>
      <c r="CV232" s="188">
        <f t="shared" si="10"/>
        <v>0</v>
      </c>
      <c r="CW232" s="188">
        <f t="shared" si="11"/>
        <v>0</v>
      </c>
    </row>
    <row r="233" spans="1:101" ht="9.6" x14ac:dyDescent="0.3">
      <c r="A233" s="165" t="s">
        <v>3126</v>
      </c>
      <c r="B233" s="165" t="s">
        <v>3899</v>
      </c>
      <c r="C233" s="156"/>
      <c r="D233" s="158">
        <v>0</v>
      </c>
      <c r="E233" s="156"/>
      <c r="F233" s="156"/>
      <c r="G233" s="156"/>
      <c r="H233" s="156"/>
      <c r="I233" s="156"/>
      <c r="J233" s="158">
        <v>0</v>
      </c>
      <c r="K233" s="158">
        <v>0</v>
      </c>
      <c r="L233" s="156"/>
      <c r="M233" s="156"/>
      <c r="N233" s="157">
        <v>943888</v>
      </c>
      <c r="O233" s="156"/>
      <c r="P233" s="156"/>
      <c r="Q233" s="156"/>
      <c r="R233" s="156"/>
      <c r="S233" s="156"/>
      <c r="T233" s="156"/>
      <c r="U233" s="156"/>
      <c r="V233" s="156"/>
      <c r="W233" s="156"/>
      <c r="X233" s="157">
        <v>-323933</v>
      </c>
      <c r="Y233" s="156"/>
      <c r="Z233" s="156"/>
      <c r="AA233" s="156"/>
      <c r="AB233" s="157">
        <v>106767</v>
      </c>
      <c r="AC233" s="156"/>
      <c r="AD233" s="156"/>
      <c r="AE233" s="156"/>
      <c r="AF233" s="156"/>
      <c r="AG233" s="157">
        <v>-85</v>
      </c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7">
        <v>17546</v>
      </c>
      <c r="AV233" s="158">
        <v>0</v>
      </c>
      <c r="AW233" s="156"/>
      <c r="AX233" s="156"/>
      <c r="AY233" s="156"/>
      <c r="AZ233" s="157">
        <v>26749428</v>
      </c>
      <c r="BA233" s="156"/>
      <c r="BB233" s="188">
        <f t="shared" si="9"/>
        <v>27493611</v>
      </c>
      <c r="BC233" s="157">
        <v>112886</v>
      </c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6"/>
      <c r="BN233" s="156"/>
      <c r="BO233" s="156"/>
      <c r="BP233" s="156"/>
      <c r="BQ233" s="156"/>
      <c r="BR233" s="156"/>
      <c r="BS233" s="156"/>
      <c r="BT233" s="156"/>
      <c r="BU233" s="156"/>
      <c r="BV233" s="156"/>
      <c r="BW233" s="156"/>
      <c r="BX233" s="156"/>
      <c r="BY233" s="156"/>
      <c r="BZ233" s="156"/>
      <c r="CA233" s="157">
        <v>29612</v>
      </c>
      <c r="CB233" s="157">
        <v>37778</v>
      </c>
      <c r="CC233" s="157">
        <v>124669</v>
      </c>
      <c r="CD233" s="156"/>
      <c r="CE233" s="156"/>
      <c r="CF233" s="156"/>
      <c r="CG233" s="156"/>
      <c r="CH233" s="156"/>
      <c r="CI233" s="157">
        <v>944995</v>
      </c>
      <c r="CJ233" s="156"/>
      <c r="CK233" s="156"/>
      <c r="CL233" s="156"/>
      <c r="CM233" s="156"/>
      <c r="CN233" s="156"/>
      <c r="CO233" s="156"/>
      <c r="CP233" s="156"/>
      <c r="CQ233" s="156"/>
      <c r="CR233" s="156"/>
      <c r="CS233" s="156"/>
      <c r="CT233" s="156"/>
      <c r="CU233" s="156"/>
      <c r="CV233" s="188">
        <f t="shared" si="10"/>
        <v>1249940</v>
      </c>
      <c r="CW233" s="188">
        <f t="shared" si="11"/>
        <v>28743551</v>
      </c>
    </row>
    <row r="234" spans="1:101" ht="9.6" x14ac:dyDescent="0.3">
      <c r="A234" s="165" t="s">
        <v>3127</v>
      </c>
      <c r="B234" s="165" t="s">
        <v>3900</v>
      </c>
      <c r="C234" s="156"/>
      <c r="D234" s="158">
        <v>0</v>
      </c>
      <c r="E234" s="156"/>
      <c r="F234" s="156"/>
      <c r="G234" s="156"/>
      <c r="H234" s="156"/>
      <c r="I234" s="156"/>
      <c r="J234" s="158">
        <v>0</v>
      </c>
      <c r="K234" s="158">
        <v>0</v>
      </c>
      <c r="L234" s="156"/>
      <c r="M234" s="156"/>
      <c r="N234" s="157">
        <v>-3033</v>
      </c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7">
        <v>8060</v>
      </c>
      <c r="AC234" s="156"/>
      <c r="AD234" s="156"/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7">
        <v>28943</v>
      </c>
      <c r="AW234" s="156"/>
      <c r="AX234" s="156"/>
      <c r="AY234" s="156"/>
      <c r="AZ234" s="157">
        <v>20022649</v>
      </c>
      <c r="BA234" s="156"/>
      <c r="BB234" s="188">
        <f t="shared" si="9"/>
        <v>20056619</v>
      </c>
      <c r="BC234" s="156"/>
      <c r="BD234" s="156"/>
      <c r="BE234" s="156"/>
      <c r="BF234" s="156"/>
      <c r="BG234" s="157">
        <v>2527</v>
      </c>
      <c r="BH234" s="156"/>
      <c r="BI234" s="156"/>
      <c r="BJ234" s="156"/>
      <c r="BK234" s="156"/>
      <c r="BL234" s="156"/>
      <c r="BM234" s="156"/>
      <c r="BN234" s="156"/>
      <c r="BO234" s="156"/>
      <c r="BP234" s="156"/>
      <c r="BQ234" s="156"/>
      <c r="BR234" s="156"/>
      <c r="BS234" s="156"/>
      <c r="BT234" s="156"/>
      <c r="BU234" s="156"/>
      <c r="BV234" s="156"/>
      <c r="BW234" s="156"/>
      <c r="BX234" s="156"/>
      <c r="BY234" s="156"/>
      <c r="BZ234" s="156"/>
      <c r="CA234" s="156"/>
      <c r="CB234" s="156"/>
      <c r="CC234" s="156"/>
      <c r="CD234" s="156"/>
      <c r="CE234" s="156"/>
      <c r="CF234" s="156"/>
      <c r="CG234" s="156"/>
      <c r="CH234" s="156"/>
      <c r="CI234" s="156"/>
      <c r="CJ234" s="156"/>
      <c r="CK234" s="156"/>
      <c r="CL234" s="156"/>
      <c r="CM234" s="156"/>
      <c r="CN234" s="156"/>
      <c r="CO234" s="156"/>
      <c r="CP234" s="156"/>
      <c r="CQ234" s="156"/>
      <c r="CR234" s="156"/>
      <c r="CS234" s="156"/>
      <c r="CT234" s="156"/>
      <c r="CU234" s="156"/>
      <c r="CV234" s="188">
        <f t="shared" si="10"/>
        <v>2527</v>
      </c>
      <c r="CW234" s="188">
        <f t="shared" si="11"/>
        <v>20059146</v>
      </c>
    </row>
    <row r="235" spans="1:101" ht="19.2" x14ac:dyDescent="0.3">
      <c r="A235" s="165" t="s">
        <v>3128</v>
      </c>
      <c r="B235" s="165" t="s">
        <v>3901</v>
      </c>
      <c r="C235" s="156"/>
      <c r="D235" s="157">
        <v>11398249</v>
      </c>
      <c r="E235" s="156"/>
      <c r="F235" s="156"/>
      <c r="G235" s="156"/>
      <c r="H235" s="156"/>
      <c r="I235" s="156"/>
      <c r="J235" s="158">
        <v>0</v>
      </c>
      <c r="K235" s="157">
        <v>-35086</v>
      </c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7">
        <v>43857</v>
      </c>
      <c r="Y235" s="156"/>
      <c r="Z235" s="156"/>
      <c r="AA235" s="156"/>
      <c r="AB235" s="157">
        <v>2363241</v>
      </c>
      <c r="AC235" s="156"/>
      <c r="AD235" s="156"/>
      <c r="AE235" s="156"/>
      <c r="AF235" s="156"/>
      <c r="AG235" s="156"/>
      <c r="AH235" s="156"/>
      <c r="AI235" s="156"/>
      <c r="AJ235" s="156"/>
      <c r="AK235" s="156"/>
      <c r="AL235" s="156"/>
      <c r="AM235" s="156"/>
      <c r="AN235" s="156"/>
      <c r="AO235" s="156"/>
      <c r="AP235" s="156"/>
      <c r="AQ235" s="156"/>
      <c r="AR235" s="156"/>
      <c r="AS235" s="156"/>
      <c r="AT235" s="156"/>
      <c r="AU235" s="157">
        <v>667371</v>
      </c>
      <c r="AV235" s="158">
        <v>0</v>
      </c>
      <c r="AW235" s="156"/>
      <c r="AX235" s="156"/>
      <c r="AY235" s="156"/>
      <c r="AZ235" s="157">
        <v>5023219</v>
      </c>
      <c r="BA235" s="156"/>
      <c r="BB235" s="188">
        <f t="shared" si="9"/>
        <v>19460851</v>
      </c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7">
        <v>82426</v>
      </c>
      <c r="CJ235" s="156"/>
      <c r="CK235" s="156"/>
      <c r="CL235" s="156"/>
      <c r="CM235" s="156"/>
      <c r="CN235" s="156"/>
      <c r="CO235" s="156"/>
      <c r="CP235" s="156"/>
      <c r="CQ235" s="156"/>
      <c r="CR235" s="156"/>
      <c r="CS235" s="156"/>
      <c r="CT235" s="156"/>
      <c r="CU235" s="156"/>
      <c r="CV235" s="188">
        <f t="shared" si="10"/>
        <v>82426</v>
      </c>
      <c r="CW235" s="188">
        <f t="shared" si="11"/>
        <v>19543277</v>
      </c>
    </row>
    <row r="236" spans="1:101" ht="19.2" x14ac:dyDescent="0.3">
      <c r="A236" s="165" t="s">
        <v>3129</v>
      </c>
      <c r="B236" s="165" t="s">
        <v>3902</v>
      </c>
      <c r="C236" s="156"/>
      <c r="D236" s="157">
        <v>165068</v>
      </c>
      <c r="E236" s="157">
        <v>1421256</v>
      </c>
      <c r="F236" s="157">
        <v>34834</v>
      </c>
      <c r="G236" s="156"/>
      <c r="H236" s="156"/>
      <c r="I236" s="156"/>
      <c r="J236" s="157">
        <v>778260</v>
      </c>
      <c r="K236" s="157">
        <v>493774</v>
      </c>
      <c r="L236" s="156"/>
      <c r="M236" s="156"/>
      <c r="N236" s="157">
        <v>2193047</v>
      </c>
      <c r="O236" s="156"/>
      <c r="P236" s="156"/>
      <c r="Q236" s="156"/>
      <c r="R236" s="156"/>
      <c r="S236" s="156"/>
      <c r="T236" s="156"/>
      <c r="U236" s="156"/>
      <c r="V236" s="156"/>
      <c r="W236" s="156"/>
      <c r="X236" s="157">
        <v>1921729</v>
      </c>
      <c r="Y236" s="156"/>
      <c r="Z236" s="156"/>
      <c r="AA236" s="156"/>
      <c r="AB236" s="157">
        <v>12110619</v>
      </c>
      <c r="AC236" s="156"/>
      <c r="AD236" s="156"/>
      <c r="AE236" s="156"/>
      <c r="AF236" s="156"/>
      <c r="AG236" s="157">
        <v>10671208</v>
      </c>
      <c r="AH236" s="156"/>
      <c r="AI236" s="156"/>
      <c r="AJ236" s="156"/>
      <c r="AK236" s="156"/>
      <c r="AL236" s="156"/>
      <c r="AM236" s="156"/>
      <c r="AN236" s="156"/>
      <c r="AO236" s="156"/>
      <c r="AP236" s="156"/>
      <c r="AQ236" s="156"/>
      <c r="AR236" s="156"/>
      <c r="AS236" s="156"/>
      <c r="AT236" s="156"/>
      <c r="AU236" s="157">
        <v>5181</v>
      </c>
      <c r="AV236" s="157">
        <v>798247</v>
      </c>
      <c r="AW236" s="156"/>
      <c r="AX236" s="156"/>
      <c r="AY236" s="157">
        <v>820642</v>
      </c>
      <c r="AZ236" s="157">
        <v>105576057</v>
      </c>
      <c r="BA236" s="156"/>
      <c r="BB236" s="188">
        <f t="shared" si="9"/>
        <v>136989922</v>
      </c>
      <c r="BC236" s="157">
        <v>1883934</v>
      </c>
      <c r="BD236" s="156"/>
      <c r="BE236" s="157">
        <v>92</v>
      </c>
      <c r="BF236" s="156"/>
      <c r="BG236" s="156"/>
      <c r="BH236" s="156"/>
      <c r="BI236" s="156"/>
      <c r="BJ236" s="157">
        <v>201654</v>
      </c>
      <c r="BK236" s="156"/>
      <c r="BL236" s="156"/>
      <c r="BM236" s="156"/>
      <c r="BN236" s="156"/>
      <c r="BO236" s="156"/>
      <c r="BP236" s="156"/>
      <c r="BQ236" s="156"/>
      <c r="BR236" s="156"/>
      <c r="BS236" s="156"/>
      <c r="BT236" s="156"/>
      <c r="BU236" s="156"/>
      <c r="BV236" s="156"/>
      <c r="BW236" s="157">
        <v>4377</v>
      </c>
      <c r="BX236" s="157">
        <v>12860489</v>
      </c>
      <c r="BY236" s="156"/>
      <c r="BZ236" s="156"/>
      <c r="CA236" s="157">
        <v>3018090</v>
      </c>
      <c r="CB236" s="157">
        <v>1079</v>
      </c>
      <c r="CC236" s="157">
        <v>5242683</v>
      </c>
      <c r="CD236" s="156"/>
      <c r="CE236" s="156"/>
      <c r="CF236" s="156"/>
      <c r="CG236" s="157">
        <v>41431</v>
      </c>
      <c r="CH236" s="157">
        <v>38561</v>
      </c>
      <c r="CI236" s="157">
        <v>2206853</v>
      </c>
      <c r="CJ236" s="156"/>
      <c r="CK236" s="156"/>
      <c r="CL236" s="156"/>
      <c r="CM236" s="157">
        <v>839</v>
      </c>
      <c r="CN236" s="156"/>
      <c r="CO236" s="156"/>
      <c r="CP236" s="156"/>
      <c r="CQ236" s="156"/>
      <c r="CR236" s="157">
        <v>12164250</v>
      </c>
      <c r="CS236" s="156"/>
      <c r="CT236" s="156"/>
      <c r="CU236" s="157">
        <v>10834579</v>
      </c>
      <c r="CV236" s="188">
        <f t="shared" si="10"/>
        <v>48498911</v>
      </c>
      <c r="CW236" s="188">
        <f t="shared" si="11"/>
        <v>185488833</v>
      </c>
    </row>
    <row r="237" spans="1:101" ht="19.2" x14ac:dyDescent="0.3">
      <c r="A237" s="165" t="s">
        <v>3130</v>
      </c>
      <c r="B237" s="165" t="s">
        <v>3903</v>
      </c>
      <c r="C237" s="156"/>
      <c r="D237" s="157">
        <v>20912</v>
      </c>
      <c r="E237" s="156"/>
      <c r="F237" s="156"/>
      <c r="G237" s="156"/>
      <c r="H237" s="158">
        <v>0</v>
      </c>
      <c r="I237" s="156"/>
      <c r="J237" s="158">
        <v>0</v>
      </c>
      <c r="K237" s="158">
        <v>0</v>
      </c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7">
        <v>6579</v>
      </c>
      <c r="AC237" s="156"/>
      <c r="AD237" s="156"/>
      <c r="AE237" s="156"/>
      <c r="AF237" s="156"/>
      <c r="AG237" s="156"/>
      <c r="AH237" s="156"/>
      <c r="AI237" s="156"/>
      <c r="AJ237" s="156"/>
      <c r="AK237" s="156"/>
      <c r="AL237" s="156"/>
      <c r="AM237" s="156"/>
      <c r="AN237" s="156"/>
      <c r="AO237" s="156"/>
      <c r="AP237" s="156"/>
      <c r="AQ237" s="156"/>
      <c r="AR237" s="156"/>
      <c r="AS237" s="156"/>
      <c r="AT237" s="156"/>
      <c r="AU237" s="157">
        <v>415455</v>
      </c>
      <c r="AV237" s="158">
        <v>0</v>
      </c>
      <c r="AW237" s="156"/>
      <c r="AX237" s="156"/>
      <c r="AY237" s="156"/>
      <c r="AZ237" s="157">
        <v>150199701</v>
      </c>
      <c r="BA237" s="156"/>
      <c r="BB237" s="188">
        <f t="shared" si="9"/>
        <v>150642647</v>
      </c>
      <c r="BC237" s="157">
        <v>512900</v>
      </c>
      <c r="BD237" s="156"/>
      <c r="BE237" s="156"/>
      <c r="BF237" s="156"/>
      <c r="BG237" s="156"/>
      <c r="BH237" s="156"/>
      <c r="BI237" s="156"/>
      <c r="BJ237" s="156"/>
      <c r="BK237" s="156"/>
      <c r="BL237" s="156"/>
      <c r="BM237" s="156"/>
      <c r="BN237" s="156"/>
      <c r="BO237" s="156"/>
      <c r="BP237" s="156"/>
      <c r="BQ237" s="156"/>
      <c r="BR237" s="156"/>
      <c r="BS237" s="156"/>
      <c r="BT237" s="156"/>
      <c r="BU237" s="156"/>
      <c r="BV237" s="156"/>
      <c r="BW237" s="156"/>
      <c r="BX237" s="156"/>
      <c r="BY237" s="156"/>
      <c r="BZ237" s="156"/>
      <c r="CA237" s="157">
        <v>1447979</v>
      </c>
      <c r="CB237" s="156"/>
      <c r="CC237" s="156"/>
      <c r="CD237" s="156"/>
      <c r="CE237" s="156"/>
      <c r="CF237" s="156"/>
      <c r="CG237" s="156"/>
      <c r="CH237" s="156"/>
      <c r="CI237" s="157">
        <v>26684</v>
      </c>
      <c r="CJ237" s="156"/>
      <c r="CK237" s="156"/>
      <c r="CL237" s="156"/>
      <c r="CM237" s="156"/>
      <c r="CN237" s="156"/>
      <c r="CO237" s="156"/>
      <c r="CP237" s="156"/>
      <c r="CQ237" s="156"/>
      <c r="CR237" s="156"/>
      <c r="CS237" s="156"/>
      <c r="CT237" s="156"/>
      <c r="CU237" s="156"/>
      <c r="CV237" s="188">
        <f t="shared" si="10"/>
        <v>1987563</v>
      </c>
      <c r="CW237" s="188">
        <f t="shared" si="11"/>
        <v>152630210</v>
      </c>
    </row>
    <row r="238" spans="1:101" ht="9.6" x14ac:dyDescent="0.3">
      <c r="A238" s="165" t="s">
        <v>3131</v>
      </c>
      <c r="B238" s="165" t="s">
        <v>3904</v>
      </c>
      <c r="C238" s="156"/>
      <c r="D238" s="157">
        <v>544737</v>
      </c>
      <c r="E238" s="156"/>
      <c r="F238" s="156"/>
      <c r="G238" s="156"/>
      <c r="H238" s="156"/>
      <c r="I238" s="156"/>
      <c r="J238" s="157">
        <v>578294</v>
      </c>
      <c r="K238" s="157">
        <v>34511</v>
      </c>
      <c r="L238" s="156"/>
      <c r="M238" s="156"/>
      <c r="N238" s="157">
        <v>2244281</v>
      </c>
      <c r="O238" s="156"/>
      <c r="P238" s="156"/>
      <c r="Q238" s="156"/>
      <c r="R238" s="156"/>
      <c r="S238" s="156"/>
      <c r="T238" s="156"/>
      <c r="U238" s="156"/>
      <c r="V238" s="156"/>
      <c r="W238" s="156"/>
      <c r="X238" s="157">
        <v>1224</v>
      </c>
      <c r="Y238" s="156"/>
      <c r="Z238" s="156"/>
      <c r="AA238" s="156"/>
      <c r="AB238" s="157">
        <v>98897</v>
      </c>
      <c r="AC238" s="156"/>
      <c r="AD238" s="156"/>
      <c r="AE238" s="156"/>
      <c r="AF238" s="156"/>
      <c r="AG238" s="157">
        <v>430000</v>
      </c>
      <c r="AH238" s="158">
        <v>0</v>
      </c>
      <c r="AI238" s="156"/>
      <c r="AJ238" s="156"/>
      <c r="AK238" s="156"/>
      <c r="AL238" s="156"/>
      <c r="AM238" s="156"/>
      <c r="AN238" s="156"/>
      <c r="AO238" s="156"/>
      <c r="AP238" s="156"/>
      <c r="AQ238" s="156"/>
      <c r="AR238" s="157">
        <v>7758845</v>
      </c>
      <c r="AS238" s="156"/>
      <c r="AT238" s="156"/>
      <c r="AU238" s="156"/>
      <c r="AV238" s="158">
        <v>0</v>
      </c>
      <c r="AW238" s="156"/>
      <c r="AX238" s="156"/>
      <c r="AY238" s="157">
        <v>-15301</v>
      </c>
      <c r="AZ238" s="157">
        <v>11394056</v>
      </c>
      <c r="BA238" s="156"/>
      <c r="BB238" s="188">
        <f t="shared" si="9"/>
        <v>23069544</v>
      </c>
      <c r="BC238" s="157">
        <v>978299</v>
      </c>
      <c r="BD238" s="158">
        <v>0</v>
      </c>
      <c r="BE238" s="156"/>
      <c r="BF238" s="156"/>
      <c r="BG238" s="156"/>
      <c r="BH238" s="156"/>
      <c r="BI238" s="156"/>
      <c r="BJ238" s="157">
        <v>326878</v>
      </c>
      <c r="BK238" s="156"/>
      <c r="BL238" s="156"/>
      <c r="BM238" s="156"/>
      <c r="BN238" s="156"/>
      <c r="BO238" s="156"/>
      <c r="BP238" s="158">
        <v>0</v>
      </c>
      <c r="BQ238" s="156"/>
      <c r="BR238" s="156"/>
      <c r="BS238" s="156"/>
      <c r="BT238" s="156"/>
      <c r="BU238" s="157">
        <v>-26</v>
      </c>
      <c r="BV238" s="156"/>
      <c r="BW238" s="158">
        <v>0</v>
      </c>
      <c r="BX238" s="156"/>
      <c r="BY238" s="156"/>
      <c r="BZ238" s="156"/>
      <c r="CA238" s="157">
        <v>973408</v>
      </c>
      <c r="CB238" s="158">
        <v>0</v>
      </c>
      <c r="CC238" s="157">
        <v>480136</v>
      </c>
      <c r="CD238" s="156"/>
      <c r="CE238" s="156"/>
      <c r="CF238" s="156"/>
      <c r="CG238" s="156"/>
      <c r="CH238" s="156"/>
      <c r="CI238" s="157">
        <v>730251</v>
      </c>
      <c r="CJ238" s="156"/>
      <c r="CK238" s="157">
        <v>654818</v>
      </c>
      <c r="CL238" s="156"/>
      <c r="CM238" s="156"/>
      <c r="CN238" s="156"/>
      <c r="CO238" s="156"/>
      <c r="CP238" s="156"/>
      <c r="CQ238" s="156"/>
      <c r="CR238" s="157">
        <v>10001964</v>
      </c>
      <c r="CS238" s="157">
        <v>26637</v>
      </c>
      <c r="CT238" s="156"/>
      <c r="CU238" s="157">
        <v>965620</v>
      </c>
      <c r="CV238" s="188">
        <f t="shared" si="10"/>
        <v>15137985</v>
      </c>
      <c r="CW238" s="188">
        <f t="shared" si="11"/>
        <v>38207529</v>
      </c>
    </row>
    <row r="239" spans="1:101" ht="9.6" x14ac:dyDescent="0.3">
      <c r="A239" s="165" t="s">
        <v>3132</v>
      </c>
      <c r="B239" s="165" t="s">
        <v>3905</v>
      </c>
      <c r="C239" s="156"/>
      <c r="D239" s="157">
        <v>312027</v>
      </c>
      <c r="E239" s="157">
        <v>1623084</v>
      </c>
      <c r="F239" s="156"/>
      <c r="G239" s="156"/>
      <c r="H239" s="156"/>
      <c r="I239" s="156"/>
      <c r="J239" s="158">
        <v>0</v>
      </c>
      <c r="K239" s="157">
        <v>1338215</v>
      </c>
      <c r="L239" s="156"/>
      <c r="M239" s="156"/>
      <c r="N239" s="157">
        <v>4270535</v>
      </c>
      <c r="O239" s="156"/>
      <c r="P239" s="156"/>
      <c r="Q239" s="156"/>
      <c r="R239" s="156"/>
      <c r="S239" s="156"/>
      <c r="T239" s="156"/>
      <c r="U239" s="156"/>
      <c r="V239" s="156"/>
      <c r="W239" s="156"/>
      <c r="X239" s="157">
        <v>193978</v>
      </c>
      <c r="Y239" s="156"/>
      <c r="Z239" s="156"/>
      <c r="AA239" s="156"/>
      <c r="AB239" s="157">
        <v>7168438</v>
      </c>
      <c r="AC239" s="156"/>
      <c r="AD239" s="156"/>
      <c r="AE239" s="156"/>
      <c r="AF239" s="156"/>
      <c r="AG239" s="157">
        <v>134324</v>
      </c>
      <c r="AH239" s="156"/>
      <c r="AI239" s="156"/>
      <c r="AJ239" s="156"/>
      <c r="AK239" s="156"/>
      <c r="AL239" s="156"/>
      <c r="AM239" s="156"/>
      <c r="AN239" s="156"/>
      <c r="AO239" s="156"/>
      <c r="AP239" s="156"/>
      <c r="AQ239" s="156"/>
      <c r="AR239" s="156"/>
      <c r="AS239" s="156"/>
      <c r="AT239" s="156"/>
      <c r="AU239" s="157">
        <v>152606</v>
      </c>
      <c r="AV239" s="157">
        <v>2231897</v>
      </c>
      <c r="AW239" s="156"/>
      <c r="AX239" s="156"/>
      <c r="AY239" s="157">
        <v>-649935</v>
      </c>
      <c r="AZ239" s="157">
        <v>72097112</v>
      </c>
      <c r="BA239" s="156"/>
      <c r="BB239" s="188">
        <f t="shared" si="9"/>
        <v>88872281</v>
      </c>
      <c r="BC239" s="157">
        <v>2506077</v>
      </c>
      <c r="BD239" s="157">
        <v>309861</v>
      </c>
      <c r="BE239" s="157">
        <v>12424</v>
      </c>
      <c r="BF239" s="156"/>
      <c r="BG239" s="156"/>
      <c r="BH239" s="156"/>
      <c r="BI239" s="157">
        <v>135356</v>
      </c>
      <c r="BJ239" s="157">
        <v>2245198</v>
      </c>
      <c r="BK239" s="156"/>
      <c r="BL239" s="156"/>
      <c r="BM239" s="156"/>
      <c r="BN239" s="156"/>
      <c r="BO239" s="156"/>
      <c r="BP239" s="158">
        <v>0</v>
      </c>
      <c r="BQ239" s="156"/>
      <c r="BR239" s="156"/>
      <c r="BS239" s="156"/>
      <c r="BT239" s="156"/>
      <c r="BU239" s="157">
        <v>615</v>
      </c>
      <c r="BV239" s="156"/>
      <c r="BW239" s="156"/>
      <c r="BX239" s="156"/>
      <c r="BY239" s="156"/>
      <c r="BZ239" s="156"/>
      <c r="CA239" s="157">
        <v>153192</v>
      </c>
      <c r="CB239" s="157">
        <v>1544715</v>
      </c>
      <c r="CC239" s="157">
        <v>3256051</v>
      </c>
      <c r="CD239" s="156"/>
      <c r="CE239" s="156"/>
      <c r="CF239" s="156"/>
      <c r="CG239" s="157">
        <v>27632</v>
      </c>
      <c r="CH239" s="157">
        <v>6145870</v>
      </c>
      <c r="CI239" s="157">
        <v>3587922</v>
      </c>
      <c r="CJ239" s="156"/>
      <c r="CK239" s="156"/>
      <c r="CL239" s="157">
        <v>12388</v>
      </c>
      <c r="CM239" s="157">
        <v>568444</v>
      </c>
      <c r="CN239" s="158">
        <v>0</v>
      </c>
      <c r="CO239" s="156"/>
      <c r="CP239" s="156"/>
      <c r="CQ239" s="156"/>
      <c r="CR239" s="157">
        <v>50089405</v>
      </c>
      <c r="CS239" s="156"/>
      <c r="CT239" s="156"/>
      <c r="CU239" s="157">
        <v>15415348</v>
      </c>
      <c r="CV239" s="188">
        <f t="shared" si="10"/>
        <v>86010498</v>
      </c>
      <c r="CW239" s="188">
        <f t="shared" si="11"/>
        <v>174882779</v>
      </c>
    </row>
    <row r="240" spans="1:101" ht="9.6" x14ac:dyDescent="0.3">
      <c r="A240" s="165" t="s">
        <v>3133</v>
      </c>
      <c r="B240" s="165" t="s">
        <v>3906</v>
      </c>
      <c r="C240" s="156"/>
      <c r="D240" s="156"/>
      <c r="E240" s="156"/>
      <c r="F240" s="156"/>
      <c r="G240" s="156"/>
      <c r="H240" s="156"/>
      <c r="I240" s="156"/>
      <c r="J240" s="158">
        <v>0</v>
      </c>
      <c r="K240" s="158">
        <v>0</v>
      </c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7">
        <v>662303</v>
      </c>
      <c r="AC240" s="156"/>
      <c r="AD240" s="156"/>
      <c r="AE240" s="156"/>
      <c r="AF240" s="156"/>
      <c r="AG240" s="156"/>
      <c r="AH240" s="156"/>
      <c r="AI240" s="156"/>
      <c r="AJ240" s="156"/>
      <c r="AK240" s="156"/>
      <c r="AL240" s="156"/>
      <c r="AM240" s="156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7">
        <v>631141</v>
      </c>
      <c r="BA240" s="156"/>
      <c r="BB240" s="188">
        <f t="shared" si="9"/>
        <v>1293444</v>
      </c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7">
        <v>45118</v>
      </c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6"/>
      <c r="CN240" s="156"/>
      <c r="CO240" s="156"/>
      <c r="CP240" s="156"/>
      <c r="CQ240" s="156"/>
      <c r="CR240" s="156"/>
      <c r="CS240" s="156"/>
      <c r="CT240" s="156"/>
      <c r="CU240" s="156"/>
      <c r="CV240" s="188">
        <f t="shared" si="10"/>
        <v>45118</v>
      </c>
      <c r="CW240" s="188">
        <f t="shared" si="11"/>
        <v>1338562</v>
      </c>
    </row>
    <row r="241" spans="1:101" ht="19.2" x14ac:dyDescent="0.3">
      <c r="A241" s="165" t="s">
        <v>3134</v>
      </c>
      <c r="B241" s="165" t="s">
        <v>3907</v>
      </c>
      <c r="C241" s="156"/>
      <c r="D241" s="157">
        <v>1683024</v>
      </c>
      <c r="E241" s="157">
        <v>6217023</v>
      </c>
      <c r="F241" s="156"/>
      <c r="G241" s="156"/>
      <c r="H241" s="156"/>
      <c r="I241" s="156"/>
      <c r="J241" s="157">
        <v>2983293</v>
      </c>
      <c r="K241" s="157">
        <v>-934492</v>
      </c>
      <c r="L241" s="156"/>
      <c r="M241" s="156"/>
      <c r="N241" s="157">
        <v>8150742</v>
      </c>
      <c r="O241" s="156"/>
      <c r="P241" s="156"/>
      <c r="Q241" s="156"/>
      <c r="R241" s="156"/>
      <c r="S241" s="156"/>
      <c r="T241" s="156"/>
      <c r="U241" s="156"/>
      <c r="V241" s="156"/>
      <c r="W241" s="156"/>
      <c r="X241" s="157">
        <v>643348</v>
      </c>
      <c r="Y241" s="156"/>
      <c r="Z241" s="156"/>
      <c r="AA241" s="156"/>
      <c r="AB241" s="157">
        <v>2097813</v>
      </c>
      <c r="AC241" s="156"/>
      <c r="AD241" s="156"/>
      <c r="AE241" s="156"/>
      <c r="AF241" s="156"/>
      <c r="AG241" s="157">
        <v>3936918</v>
      </c>
      <c r="AH241" s="156"/>
      <c r="AI241" s="156"/>
      <c r="AJ241" s="156"/>
      <c r="AK241" s="156"/>
      <c r="AL241" s="156"/>
      <c r="AM241" s="156"/>
      <c r="AN241" s="156"/>
      <c r="AO241" s="156"/>
      <c r="AP241" s="156"/>
      <c r="AQ241" s="156"/>
      <c r="AR241" s="157">
        <v>1354295</v>
      </c>
      <c r="AS241" s="156"/>
      <c r="AT241" s="156"/>
      <c r="AU241" s="157">
        <v>822222</v>
      </c>
      <c r="AV241" s="157">
        <v>195619</v>
      </c>
      <c r="AW241" s="156"/>
      <c r="AX241" s="156"/>
      <c r="AY241" s="157">
        <v>-946</v>
      </c>
      <c r="AZ241" s="157">
        <v>85696081</v>
      </c>
      <c r="BA241" s="156"/>
      <c r="BB241" s="188">
        <f t="shared" si="9"/>
        <v>112844940</v>
      </c>
      <c r="BC241" s="157">
        <v>2614153</v>
      </c>
      <c r="BD241" s="158">
        <v>0</v>
      </c>
      <c r="BE241" s="157">
        <v>87473</v>
      </c>
      <c r="BF241" s="157">
        <v>1221951</v>
      </c>
      <c r="BG241" s="157">
        <v>7021</v>
      </c>
      <c r="BH241" s="156"/>
      <c r="BI241" s="156"/>
      <c r="BJ241" s="156"/>
      <c r="BK241" s="156"/>
      <c r="BL241" s="156"/>
      <c r="BM241" s="156"/>
      <c r="BN241" s="157">
        <v>285999</v>
      </c>
      <c r="BO241" s="156"/>
      <c r="BP241" s="156"/>
      <c r="BQ241" s="157">
        <v>174424</v>
      </c>
      <c r="BR241" s="157">
        <v>739868</v>
      </c>
      <c r="BS241" s="156"/>
      <c r="BT241" s="156"/>
      <c r="BU241" s="156"/>
      <c r="BV241" s="157">
        <v>2314463</v>
      </c>
      <c r="BW241" s="156"/>
      <c r="BX241" s="156"/>
      <c r="BY241" s="156"/>
      <c r="BZ241" s="156"/>
      <c r="CA241" s="157">
        <v>5429064</v>
      </c>
      <c r="CB241" s="157">
        <v>2459769</v>
      </c>
      <c r="CC241" s="157">
        <v>1958884</v>
      </c>
      <c r="CD241" s="156"/>
      <c r="CE241" s="156"/>
      <c r="CF241" s="156"/>
      <c r="CG241" s="157">
        <v>3205</v>
      </c>
      <c r="CH241" s="157">
        <v>1341575</v>
      </c>
      <c r="CI241" s="157">
        <v>6066236</v>
      </c>
      <c r="CJ241" s="156"/>
      <c r="CK241" s="156"/>
      <c r="CL241" s="156"/>
      <c r="CM241" s="157">
        <v>269886</v>
      </c>
      <c r="CN241" s="156"/>
      <c r="CO241" s="156"/>
      <c r="CP241" s="156"/>
      <c r="CQ241" s="158">
        <v>0</v>
      </c>
      <c r="CR241" s="157">
        <v>7747520</v>
      </c>
      <c r="CS241" s="156"/>
      <c r="CT241" s="156"/>
      <c r="CU241" s="157">
        <v>1002289</v>
      </c>
      <c r="CV241" s="188">
        <f t="shared" si="10"/>
        <v>33723780</v>
      </c>
      <c r="CW241" s="188">
        <f t="shared" si="11"/>
        <v>146568720</v>
      </c>
    </row>
    <row r="242" spans="1:101" ht="19.2" x14ac:dyDescent="0.3">
      <c r="A242" s="165" t="s">
        <v>3142</v>
      </c>
      <c r="B242" s="165" t="s">
        <v>3915</v>
      </c>
      <c r="C242" s="156"/>
      <c r="D242" s="158">
        <v>0</v>
      </c>
      <c r="E242" s="157">
        <v>2133890</v>
      </c>
      <c r="F242" s="156"/>
      <c r="G242" s="156"/>
      <c r="H242" s="156"/>
      <c r="I242" s="156"/>
      <c r="J242" s="158">
        <v>0</v>
      </c>
      <c r="K242" s="157">
        <v>610809</v>
      </c>
      <c r="L242" s="156"/>
      <c r="M242" s="156"/>
      <c r="N242" s="157">
        <v>568074</v>
      </c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7">
        <v>81585189</v>
      </c>
      <c r="AC242" s="156"/>
      <c r="AD242" s="156"/>
      <c r="AE242" s="156"/>
      <c r="AF242" s="156"/>
      <c r="AG242" s="157">
        <v>3145000</v>
      </c>
      <c r="AH242" s="158">
        <v>0</v>
      </c>
      <c r="AI242" s="156"/>
      <c r="AJ242" s="156"/>
      <c r="AK242" s="156"/>
      <c r="AL242" s="156"/>
      <c r="AM242" s="156"/>
      <c r="AN242" s="157">
        <v>13292773</v>
      </c>
      <c r="AO242" s="156"/>
      <c r="AP242" s="156"/>
      <c r="AQ242" s="156"/>
      <c r="AR242" s="157">
        <v>187648</v>
      </c>
      <c r="AS242" s="156"/>
      <c r="AT242" s="156"/>
      <c r="AU242" s="156"/>
      <c r="AV242" s="156"/>
      <c r="AW242" s="156"/>
      <c r="AX242" s="156"/>
      <c r="AY242" s="157">
        <v>83377</v>
      </c>
      <c r="AZ242" s="157">
        <v>718216191</v>
      </c>
      <c r="BA242" s="157">
        <v>164870232</v>
      </c>
      <c r="BB242" s="188">
        <f t="shared" si="9"/>
        <v>984693183</v>
      </c>
      <c r="BC242" s="156"/>
      <c r="BD242" s="158">
        <v>0</v>
      </c>
      <c r="BE242" s="157">
        <v>-98529</v>
      </c>
      <c r="BF242" s="156"/>
      <c r="BG242" s="157">
        <v>106353452</v>
      </c>
      <c r="BH242" s="156"/>
      <c r="BI242" s="156"/>
      <c r="BJ242" s="156"/>
      <c r="BK242" s="156"/>
      <c r="BL242" s="156"/>
      <c r="BM242" s="156"/>
      <c r="BN242" s="156"/>
      <c r="BO242" s="156"/>
      <c r="BP242" s="158">
        <v>0</v>
      </c>
      <c r="BQ242" s="156"/>
      <c r="BR242" s="157">
        <v>9456</v>
      </c>
      <c r="BS242" s="156"/>
      <c r="BT242" s="156"/>
      <c r="BU242" s="156"/>
      <c r="BV242" s="156"/>
      <c r="BW242" s="156"/>
      <c r="BX242" s="156"/>
      <c r="BY242" s="156"/>
      <c r="BZ242" s="156"/>
      <c r="CA242" s="156"/>
      <c r="CB242" s="157">
        <v>711715</v>
      </c>
      <c r="CC242" s="157">
        <v>2570584</v>
      </c>
      <c r="CD242" s="156"/>
      <c r="CE242" s="156"/>
      <c r="CF242" s="156"/>
      <c r="CG242" s="156"/>
      <c r="CH242" s="156"/>
      <c r="CI242" s="156"/>
      <c r="CJ242" s="156"/>
      <c r="CK242" s="156"/>
      <c r="CL242" s="156"/>
      <c r="CM242" s="156"/>
      <c r="CN242" s="156"/>
      <c r="CO242" s="156"/>
      <c r="CP242" s="156"/>
      <c r="CQ242" s="156"/>
      <c r="CR242" s="157">
        <v>2713592</v>
      </c>
      <c r="CS242" s="156"/>
      <c r="CT242" s="156"/>
      <c r="CU242" s="157">
        <v>16122870</v>
      </c>
      <c r="CV242" s="188">
        <f t="shared" si="10"/>
        <v>128383140</v>
      </c>
      <c r="CW242" s="188">
        <f t="shared" si="11"/>
        <v>1113076323</v>
      </c>
    </row>
    <row r="243" spans="1:101" ht="9.6" x14ac:dyDescent="0.3">
      <c r="A243" s="165" t="s">
        <v>3143</v>
      </c>
      <c r="B243" s="165" t="s">
        <v>3916</v>
      </c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  <c r="AC243" s="156"/>
      <c r="AD243" s="156"/>
      <c r="AE243" s="156"/>
      <c r="AF243" s="156"/>
      <c r="AG243" s="156"/>
      <c r="AH243" s="156"/>
      <c r="AI243" s="156"/>
      <c r="AJ243" s="156"/>
      <c r="AK243" s="156"/>
      <c r="AL243" s="156"/>
      <c r="AM243" s="156"/>
      <c r="AN243" s="156"/>
      <c r="AO243" s="156"/>
      <c r="AP243" s="156"/>
      <c r="AQ243" s="156"/>
      <c r="AR243" s="156"/>
      <c r="AS243" s="156"/>
      <c r="AT243" s="156"/>
      <c r="AU243" s="156"/>
      <c r="AV243" s="156"/>
      <c r="AW243" s="156"/>
      <c r="AX243" s="156"/>
      <c r="AY243" s="156"/>
      <c r="AZ243" s="156"/>
      <c r="BA243" s="156"/>
      <c r="BB243" s="188">
        <f t="shared" si="9"/>
        <v>0</v>
      </c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  <c r="BM243" s="156"/>
      <c r="BN243" s="156"/>
      <c r="BO243" s="156"/>
      <c r="BP243" s="156"/>
      <c r="BQ243" s="156"/>
      <c r="BR243" s="156"/>
      <c r="BS243" s="156"/>
      <c r="BT243" s="156"/>
      <c r="BU243" s="156"/>
      <c r="BV243" s="156"/>
      <c r="BW243" s="156"/>
      <c r="BX243" s="156"/>
      <c r="BY243" s="156"/>
      <c r="BZ243" s="156"/>
      <c r="CA243" s="156"/>
      <c r="CB243" s="156"/>
      <c r="CC243" s="156"/>
      <c r="CD243" s="156"/>
      <c r="CE243" s="156"/>
      <c r="CF243" s="156"/>
      <c r="CG243" s="156"/>
      <c r="CH243" s="156"/>
      <c r="CI243" s="156"/>
      <c r="CJ243" s="156"/>
      <c r="CK243" s="156"/>
      <c r="CL243" s="156"/>
      <c r="CM243" s="156"/>
      <c r="CN243" s="156"/>
      <c r="CO243" s="156"/>
      <c r="CP243" s="156"/>
      <c r="CQ243" s="156"/>
      <c r="CR243" s="156"/>
      <c r="CS243" s="156"/>
      <c r="CT243" s="156"/>
      <c r="CU243" s="156"/>
      <c r="CV243" s="188">
        <f t="shared" si="10"/>
        <v>0</v>
      </c>
      <c r="CW243" s="188">
        <f t="shared" si="11"/>
        <v>0</v>
      </c>
    </row>
    <row r="244" spans="1:101" ht="9.6" x14ac:dyDescent="0.3">
      <c r="A244" s="165" t="s">
        <v>3144</v>
      </c>
      <c r="B244" s="165" t="s">
        <v>3917</v>
      </c>
      <c r="C244" s="156"/>
      <c r="D244" s="158">
        <v>0</v>
      </c>
      <c r="E244" s="156"/>
      <c r="F244" s="156"/>
      <c r="G244" s="156"/>
      <c r="H244" s="156"/>
      <c r="I244" s="156"/>
      <c r="J244" s="158">
        <v>0</v>
      </c>
      <c r="K244" s="158">
        <v>0</v>
      </c>
      <c r="L244" s="156"/>
      <c r="M244" s="156"/>
      <c r="N244" s="157">
        <v>99000</v>
      </c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7">
        <v>197737</v>
      </c>
      <c r="AC244" s="156"/>
      <c r="AD244" s="156"/>
      <c r="AE244" s="156"/>
      <c r="AF244" s="156"/>
      <c r="AG244" s="156"/>
      <c r="AH244" s="158">
        <v>0</v>
      </c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7">
        <v>361982</v>
      </c>
      <c r="BA244" s="157">
        <v>99136</v>
      </c>
      <c r="BB244" s="188">
        <f t="shared" si="9"/>
        <v>757855</v>
      </c>
      <c r="BC244" s="156"/>
      <c r="BD244" s="156"/>
      <c r="BE244" s="158">
        <v>0</v>
      </c>
      <c r="BF244" s="156"/>
      <c r="BG244" s="156"/>
      <c r="BH244" s="156"/>
      <c r="BI244" s="156"/>
      <c r="BJ244" s="156"/>
      <c r="BK244" s="156"/>
      <c r="BL244" s="156"/>
      <c r="BM244" s="156"/>
      <c r="BN244" s="156"/>
      <c r="BO244" s="156"/>
      <c r="BP244" s="156"/>
      <c r="BQ244" s="156"/>
      <c r="BR244" s="156"/>
      <c r="BS244" s="156"/>
      <c r="BT244" s="156"/>
      <c r="BU244" s="156"/>
      <c r="BV244" s="156"/>
      <c r="BW244" s="156"/>
      <c r="BX244" s="156"/>
      <c r="BY244" s="156"/>
      <c r="BZ244" s="156"/>
      <c r="CA244" s="156"/>
      <c r="CB244" s="157">
        <v>157</v>
      </c>
      <c r="CC244" s="156"/>
      <c r="CD244" s="156"/>
      <c r="CE244" s="156"/>
      <c r="CF244" s="156"/>
      <c r="CG244" s="156"/>
      <c r="CH244" s="156"/>
      <c r="CI244" s="156"/>
      <c r="CJ244" s="156"/>
      <c r="CK244" s="156"/>
      <c r="CL244" s="156"/>
      <c r="CM244" s="156"/>
      <c r="CN244" s="156"/>
      <c r="CO244" s="156"/>
      <c r="CP244" s="156"/>
      <c r="CQ244" s="156"/>
      <c r="CR244" s="156"/>
      <c r="CS244" s="156"/>
      <c r="CT244" s="156"/>
      <c r="CU244" s="156"/>
      <c r="CV244" s="188">
        <f t="shared" si="10"/>
        <v>157</v>
      </c>
      <c r="CW244" s="188">
        <f t="shared" si="11"/>
        <v>758012</v>
      </c>
    </row>
    <row r="245" spans="1:101" ht="9.6" x14ac:dyDescent="0.3">
      <c r="A245" s="165" t="s">
        <v>3145</v>
      </c>
      <c r="B245" s="165" t="s">
        <v>3918</v>
      </c>
      <c r="C245" s="156"/>
      <c r="D245" s="158">
        <v>0</v>
      </c>
      <c r="E245" s="156"/>
      <c r="F245" s="156"/>
      <c r="G245" s="156"/>
      <c r="H245" s="156"/>
      <c r="I245" s="156"/>
      <c r="J245" s="158">
        <v>0</v>
      </c>
      <c r="K245" s="158">
        <v>0</v>
      </c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  <c r="AC245" s="156"/>
      <c r="AD245" s="156"/>
      <c r="AE245" s="156"/>
      <c r="AF245" s="156"/>
      <c r="AG245" s="156"/>
      <c r="AH245" s="158">
        <v>0</v>
      </c>
      <c r="AI245" s="156"/>
      <c r="AJ245" s="156"/>
      <c r="AK245" s="156"/>
      <c r="AL245" s="156"/>
      <c r="AM245" s="156"/>
      <c r="AN245" s="156"/>
      <c r="AO245" s="156"/>
      <c r="AP245" s="156"/>
      <c r="AQ245" s="156"/>
      <c r="AR245" s="156"/>
      <c r="AS245" s="156"/>
      <c r="AT245" s="156"/>
      <c r="AU245" s="156"/>
      <c r="AV245" s="156"/>
      <c r="AW245" s="156"/>
      <c r="AX245" s="156"/>
      <c r="AY245" s="156"/>
      <c r="AZ245" s="157">
        <v>390</v>
      </c>
      <c r="BA245" s="156"/>
      <c r="BB245" s="188">
        <f t="shared" si="9"/>
        <v>390</v>
      </c>
      <c r="BC245" s="156"/>
      <c r="BD245" s="156"/>
      <c r="BE245" s="156"/>
      <c r="BF245" s="156"/>
      <c r="BG245" s="157">
        <v>105606439</v>
      </c>
      <c r="BH245" s="156"/>
      <c r="BI245" s="156"/>
      <c r="BJ245" s="156"/>
      <c r="BK245" s="156"/>
      <c r="BL245" s="156"/>
      <c r="BM245" s="156"/>
      <c r="BN245" s="156"/>
      <c r="BO245" s="156"/>
      <c r="BP245" s="156"/>
      <c r="BQ245" s="156"/>
      <c r="BR245" s="156"/>
      <c r="BS245" s="156"/>
      <c r="BT245" s="156"/>
      <c r="BU245" s="156"/>
      <c r="BV245" s="156"/>
      <c r="BW245" s="156"/>
      <c r="BX245" s="156"/>
      <c r="BY245" s="156"/>
      <c r="BZ245" s="156"/>
      <c r="CA245" s="156"/>
      <c r="CB245" s="156"/>
      <c r="CC245" s="156"/>
      <c r="CD245" s="156"/>
      <c r="CE245" s="156"/>
      <c r="CF245" s="156"/>
      <c r="CG245" s="156"/>
      <c r="CH245" s="156"/>
      <c r="CI245" s="156"/>
      <c r="CJ245" s="156"/>
      <c r="CK245" s="156"/>
      <c r="CL245" s="156"/>
      <c r="CM245" s="156"/>
      <c r="CN245" s="156"/>
      <c r="CO245" s="156"/>
      <c r="CP245" s="156"/>
      <c r="CQ245" s="156"/>
      <c r="CR245" s="156"/>
      <c r="CS245" s="156"/>
      <c r="CT245" s="156"/>
      <c r="CU245" s="156"/>
      <c r="CV245" s="188">
        <f t="shared" si="10"/>
        <v>105606439</v>
      </c>
      <c r="CW245" s="188">
        <f t="shared" si="11"/>
        <v>105606829</v>
      </c>
    </row>
    <row r="246" spans="1:101" ht="19.2" x14ac:dyDescent="0.3">
      <c r="A246" s="165" t="s">
        <v>3146</v>
      </c>
      <c r="B246" s="165" t="s">
        <v>3919</v>
      </c>
      <c r="C246" s="156"/>
      <c r="D246" s="158">
        <v>0</v>
      </c>
      <c r="E246" s="156"/>
      <c r="F246" s="156"/>
      <c r="G246" s="156"/>
      <c r="H246" s="156"/>
      <c r="I246" s="156"/>
      <c r="J246" s="158">
        <v>0</v>
      </c>
      <c r="K246" s="158">
        <v>0</v>
      </c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  <c r="AC246" s="156"/>
      <c r="AD246" s="156"/>
      <c r="AE246" s="156"/>
      <c r="AF246" s="156"/>
      <c r="AG246" s="156"/>
      <c r="AH246" s="158">
        <v>0</v>
      </c>
      <c r="AI246" s="156"/>
      <c r="AJ246" s="156"/>
      <c r="AK246" s="156"/>
      <c r="AL246" s="156"/>
      <c r="AM246" s="156"/>
      <c r="AN246" s="156"/>
      <c r="AO246" s="156"/>
      <c r="AP246" s="156"/>
      <c r="AQ246" s="156"/>
      <c r="AR246" s="156"/>
      <c r="AS246" s="156"/>
      <c r="AT246" s="156"/>
      <c r="AU246" s="156"/>
      <c r="AV246" s="156"/>
      <c r="AW246" s="156"/>
      <c r="AX246" s="156"/>
      <c r="AY246" s="156"/>
      <c r="AZ246" s="157">
        <v>6782</v>
      </c>
      <c r="BA246" s="156"/>
      <c r="BB246" s="188">
        <f t="shared" si="9"/>
        <v>6782</v>
      </c>
      <c r="BC246" s="156"/>
      <c r="BD246" s="156"/>
      <c r="BE246" s="156"/>
      <c r="BF246" s="156"/>
      <c r="BG246" s="156"/>
      <c r="BH246" s="156"/>
      <c r="BI246" s="156"/>
      <c r="BJ246" s="156"/>
      <c r="BK246" s="156"/>
      <c r="BL246" s="156"/>
      <c r="BM246" s="156"/>
      <c r="BN246" s="156"/>
      <c r="BO246" s="156"/>
      <c r="BP246" s="156"/>
      <c r="BQ246" s="156"/>
      <c r="BR246" s="156"/>
      <c r="BS246" s="156"/>
      <c r="BT246" s="156"/>
      <c r="BU246" s="156"/>
      <c r="BV246" s="156"/>
      <c r="BW246" s="156"/>
      <c r="BX246" s="156"/>
      <c r="BY246" s="156"/>
      <c r="BZ246" s="156"/>
      <c r="CA246" s="156"/>
      <c r="CB246" s="156"/>
      <c r="CC246" s="157">
        <v>2182</v>
      </c>
      <c r="CD246" s="156"/>
      <c r="CE246" s="156"/>
      <c r="CF246" s="156"/>
      <c r="CG246" s="156"/>
      <c r="CH246" s="156"/>
      <c r="CI246" s="156"/>
      <c r="CJ246" s="156"/>
      <c r="CK246" s="156"/>
      <c r="CL246" s="156"/>
      <c r="CM246" s="156"/>
      <c r="CN246" s="156"/>
      <c r="CO246" s="156"/>
      <c r="CP246" s="156"/>
      <c r="CQ246" s="156"/>
      <c r="CR246" s="156"/>
      <c r="CS246" s="156"/>
      <c r="CT246" s="156"/>
      <c r="CU246" s="157">
        <v>422404</v>
      </c>
      <c r="CV246" s="188">
        <f t="shared" si="10"/>
        <v>424586</v>
      </c>
      <c r="CW246" s="188">
        <f t="shared" si="11"/>
        <v>431368</v>
      </c>
    </row>
    <row r="247" spans="1:101" ht="19.2" x14ac:dyDescent="0.3">
      <c r="A247" s="165" t="s">
        <v>3147</v>
      </c>
      <c r="B247" s="165" t="s">
        <v>3920</v>
      </c>
      <c r="C247" s="156"/>
      <c r="D247" s="158">
        <v>0</v>
      </c>
      <c r="E247" s="157">
        <v>1530961</v>
      </c>
      <c r="F247" s="156"/>
      <c r="G247" s="156"/>
      <c r="H247" s="156"/>
      <c r="I247" s="156"/>
      <c r="J247" s="158">
        <v>0</v>
      </c>
      <c r="K247" s="157">
        <v>3430</v>
      </c>
      <c r="L247" s="156"/>
      <c r="M247" s="156"/>
      <c r="N247" s="157">
        <v>443312</v>
      </c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7">
        <v>70741587</v>
      </c>
      <c r="AC247" s="156"/>
      <c r="AD247" s="156"/>
      <c r="AE247" s="156"/>
      <c r="AF247" s="156"/>
      <c r="AG247" s="157">
        <v>3145000</v>
      </c>
      <c r="AH247" s="158">
        <v>0</v>
      </c>
      <c r="AI247" s="156"/>
      <c r="AJ247" s="156"/>
      <c r="AK247" s="156"/>
      <c r="AL247" s="156"/>
      <c r="AM247" s="156"/>
      <c r="AN247" s="157">
        <v>13292773</v>
      </c>
      <c r="AO247" s="156"/>
      <c r="AP247" s="156"/>
      <c r="AQ247" s="156"/>
      <c r="AR247" s="157">
        <v>187648</v>
      </c>
      <c r="AS247" s="156"/>
      <c r="AT247" s="156"/>
      <c r="AU247" s="156"/>
      <c r="AV247" s="156"/>
      <c r="AW247" s="156"/>
      <c r="AX247" s="156"/>
      <c r="AY247" s="157">
        <v>85979</v>
      </c>
      <c r="AZ247" s="157">
        <v>533845100</v>
      </c>
      <c r="BA247" s="157">
        <v>125670511</v>
      </c>
      <c r="BB247" s="188">
        <f t="shared" si="9"/>
        <v>748946301</v>
      </c>
      <c r="BC247" s="156"/>
      <c r="BD247" s="156"/>
      <c r="BE247" s="157">
        <v>-88209</v>
      </c>
      <c r="BF247" s="156"/>
      <c r="BG247" s="156"/>
      <c r="BH247" s="156"/>
      <c r="BI247" s="156"/>
      <c r="BJ247" s="156"/>
      <c r="BK247" s="156"/>
      <c r="BL247" s="156"/>
      <c r="BM247" s="156"/>
      <c r="BN247" s="156"/>
      <c r="BO247" s="156"/>
      <c r="BP247" s="156"/>
      <c r="BQ247" s="156"/>
      <c r="BR247" s="156"/>
      <c r="BS247" s="156"/>
      <c r="BT247" s="156"/>
      <c r="BU247" s="156"/>
      <c r="BV247" s="156"/>
      <c r="BW247" s="156"/>
      <c r="BX247" s="156"/>
      <c r="BY247" s="156"/>
      <c r="BZ247" s="156"/>
      <c r="CA247" s="156"/>
      <c r="CB247" s="157">
        <v>2379</v>
      </c>
      <c r="CC247" s="157">
        <v>1601744</v>
      </c>
      <c r="CD247" s="156"/>
      <c r="CE247" s="156"/>
      <c r="CF247" s="156"/>
      <c r="CG247" s="156"/>
      <c r="CH247" s="156"/>
      <c r="CI247" s="156"/>
      <c r="CJ247" s="156"/>
      <c r="CK247" s="156"/>
      <c r="CL247" s="156"/>
      <c r="CM247" s="156"/>
      <c r="CN247" s="156"/>
      <c r="CO247" s="156"/>
      <c r="CP247" s="156"/>
      <c r="CQ247" s="156"/>
      <c r="CR247" s="157">
        <v>2716942</v>
      </c>
      <c r="CS247" s="156"/>
      <c r="CT247" s="156"/>
      <c r="CU247" s="157">
        <v>15141186</v>
      </c>
      <c r="CV247" s="188">
        <f t="shared" si="10"/>
        <v>19374042</v>
      </c>
      <c r="CW247" s="188">
        <f t="shared" si="11"/>
        <v>768320343</v>
      </c>
    </row>
    <row r="248" spans="1:101" ht="19.2" x14ac:dyDescent="0.3">
      <c r="A248" s="165" t="s">
        <v>3148</v>
      </c>
      <c r="B248" s="165" t="s">
        <v>3921</v>
      </c>
      <c r="C248" s="156"/>
      <c r="D248" s="158">
        <v>0</v>
      </c>
      <c r="E248" s="157">
        <v>113688</v>
      </c>
      <c r="F248" s="156"/>
      <c r="G248" s="156"/>
      <c r="H248" s="156"/>
      <c r="I248" s="156"/>
      <c r="J248" s="158">
        <v>0</v>
      </c>
      <c r="K248" s="158">
        <v>0</v>
      </c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7">
        <v>826141</v>
      </c>
      <c r="AC248" s="156"/>
      <c r="AD248" s="156"/>
      <c r="AE248" s="156"/>
      <c r="AF248" s="156"/>
      <c r="AG248" s="156"/>
      <c r="AH248" s="158">
        <v>0</v>
      </c>
      <c r="AI248" s="156"/>
      <c r="AJ248" s="156"/>
      <c r="AK248" s="156"/>
      <c r="AL248" s="156"/>
      <c r="AM248" s="156"/>
      <c r="AN248" s="156"/>
      <c r="AO248" s="156"/>
      <c r="AP248" s="156"/>
      <c r="AQ248" s="156"/>
      <c r="AR248" s="156"/>
      <c r="AS248" s="156"/>
      <c r="AT248" s="156"/>
      <c r="AU248" s="156"/>
      <c r="AV248" s="156"/>
      <c r="AW248" s="156"/>
      <c r="AX248" s="156"/>
      <c r="AY248" s="156"/>
      <c r="AZ248" s="157">
        <v>3840656</v>
      </c>
      <c r="BA248" s="157">
        <v>3220772</v>
      </c>
      <c r="BB248" s="188">
        <f t="shared" si="9"/>
        <v>8001257</v>
      </c>
      <c r="BC248" s="156"/>
      <c r="BD248" s="156"/>
      <c r="BE248" s="157">
        <v>-11822</v>
      </c>
      <c r="BF248" s="156"/>
      <c r="BG248" s="156"/>
      <c r="BH248" s="156"/>
      <c r="BI248" s="156"/>
      <c r="BJ248" s="156"/>
      <c r="BK248" s="156"/>
      <c r="BL248" s="156"/>
      <c r="BM248" s="156"/>
      <c r="BN248" s="156"/>
      <c r="BO248" s="156"/>
      <c r="BP248" s="156"/>
      <c r="BQ248" s="156"/>
      <c r="BR248" s="156"/>
      <c r="BS248" s="156"/>
      <c r="BT248" s="156"/>
      <c r="BU248" s="156"/>
      <c r="BV248" s="156"/>
      <c r="BW248" s="156"/>
      <c r="BX248" s="156"/>
      <c r="BY248" s="156"/>
      <c r="BZ248" s="156"/>
      <c r="CA248" s="156"/>
      <c r="CB248" s="156"/>
      <c r="CC248" s="156"/>
      <c r="CD248" s="156"/>
      <c r="CE248" s="156"/>
      <c r="CF248" s="156"/>
      <c r="CG248" s="156"/>
      <c r="CH248" s="156"/>
      <c r="CI248" s="156"/>
      <c r="CJ248" s="156"/>
      <c r="CK248" s="156"/>
      <c r="CL248" s="156"/>
      <c r="CM248" s="156"/>
      <c r="CN248" s="156"/>
      <c r="CO248" s="156"/>
      <c r="CP248" s="156"/>
      <c r="CQ248" s="156"/>
      <c r="CR248" s="156"/>
      <c r="CS248" s="156"/>
      <c r="CT248" s="156"/>
      <c r="CU248" s="157">
        <v>5891</v>
      </c>
      <c r="CV248" s="188">
        <f t="shared" si="10"/>
        <v>-5931</v>
      </c>
      <c r="CW248" s="188">
        <f t="shared" si="11"/>
        <v>7995326</v>
      </c>
    </row>
    <row r="249" spans="1:101" ht="9.6" x14ac:dyDescent="0.3">
      <c r="A249" s="165" t="s">
        <v>3149</v>
      </c>
      <c r="B249" s="165" t="s">
        <v>3922</v>
      </c>
      <c r="C249" s="156"/>
      <c r="D249" s="158">
        <v>0</v>
      </c>
      <c r="E249" s="156"/>
      <c r="F249" s="156"/>
      <c r="G249" s="156"/>
      <c r="H249" s="156"/>
      <c r="I249" s="156"/>
      <c r="J249" s="158">
        <v>0</v>
      </c>
      <c r="K249" s="157">
        <v>607379</v>
      </c>
      <c r="L249" s="156"/>
      <c r="M249" s="156"/>
      <c r="N249" s="157">
        <v>9739</v>
      </c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7">
        <v>5721259</v>
      </c>
      <c r="AC249" s="156"/>
      <c r="AD249" s="156"/>
      <c r="AE249" s="156"/>
      <c r="AF249" s="156"/>
      <c r="AG249" s="156"/>
      <c r="AH249" s="158">
        <v>0</v>
      </c>
      <c r="AI249" s="156"/>
      <c r="AJ249" s="156"/>
      <c r="AK249" s="156"/>
      <c r="AL249" s="156"/>
      <c r="AM249" s="156"/>
      <c r="AN249" s="156"/>
      <c r="AO249" s="156"/>
      <c r="AP249" s="156"/>
      <c r="AQ249" s="156"/>
      <c r="AR249" s="156"/>
      <c r="AS249" s="156"/>
      <c r="AT249" s="156"/>
      <c r="AU249" s="156"/>
      <c r="AV249" s="156"/>
      <c r="AW249" s="156"/>
      <c r="AX249" s="156"/>
      <c r="AY249" s="156"/>
      <c r="AZ249" s="157">
        <v>15822445</v>
      </c>
      <c r="BA249" s="157">
        <v>1421176</v>
      </c>
      <c r="BB249" s="188">
        <f t="shared" si="9"/>
        <v>23581998</v>
      </c>
      <c r="BC249" s="156"/>
      <c r="BD249" s="158">
        <v>0</v>
      </c>
      <c r="BE249" s="156"/>
      <c r="BF249" s="156"/>
      <c r="BG249" s="156"/>
      <c r="BH249" s="156"/>
      <c r="BI249" s="156"/>
      <c r="BJ249" s="156"/>
      <c r="BK249" s="156"/>
      <c r="BL249" s="156"/>
      <c r="BM249" s="156"/>
      <c r="BN249" s="156"/>
      <c r="BO249" s="156"/>
      <c r="BP249" s="158">
        <v>0</v>
      </c>
      <c r="BQ249" s="156"/>
      <c r="BR249" s="156"/>
      <c r="BS249" s="156"/>
      <c r="BT249" s="156"/>
      <c r="BU249" s="156"/>
      <c r="BV249" s="156"/>
      <c r="BW249" s="156"/>
      <c r="BX249" s="156"/>
      <c r="BY249" s="156"/>
      <c r="BZ249" s="156"/>
      <c r="CA249" s="156"/>
      <c r="CB249" s="158">
        <v>0</v>
      </c>
      <c r="CC249" s="156"/>
      <c r="CD249" s="156"/>
      <c r="CE249" s="156"/>
      <c r="CF249" s="156"/>
      <c r="CG249" s="156"/>
      <c r="CH249" s="156"/>
      <c r="CI249" s="156"/>
      <c r="CJ249" s="156"/>
      <c r="CK249" s="156"/>
      <c r="CL249" s="156"/>
      <c r="CM249" s="156"/>
      <c r="CN249" s="156"/>
      <c r="CO249" s="156"/>
      <c r="CP249" s="156"/>
      <c r="CQ249" s="156"/>
      <c r="CR249" s="157">
        <v>53431</v>
      </c>
      <c r="CS249" s="156"/>
      <c r="CT249" s="156"/>
      <c r="CU249" s="157">
        <v>137664</v>
      </c>
      <c r="CV249" s="188">
        <f t="shared" si="10"/>
        <v>191095</v>
      </c>
      <c r="CW249" s="188">
        <f t="shared" si="11"/>
        <v>23773093</v>
      </c>
    </row>
    <row r="250" spans="1:101" ht="9.6" x14ac:dyDescent="0.3">
      <c r="A250" s="165" t="s">
        <v>3150</v>
      </c>
      <c r="B250" s="165" t="s">
        <v>3923</v>
      </c>
      <c r="C250" s="156"/>
      <c r="D250" s="158">
        <v>0</v>
      </c>
      <c r="E250" s="157">
        <v>3338</v>
      </c>
      <c r="F250" s="156"/>
      <c r="G250" s="156"/>
      <c r="H250" s="156"/>
      <c r="I250" s="156"/>
      <c r="J250" s="158">
        <v>0</v>
      </c>
      <c r="K250" s="158">
        <v>0</v>
      </c>
      <c r="L250" s="156"/>
      <c r="M250" s="156"/>
      <c r="N250" s="157">
        <v>11077</v>
      </c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7">
        <v>2591334</v>
      </c>
      <c r="AC250" s="156"/>
      <c r="AD250" s="156"/>
      <c r="AE250" s="156"/>
      <c r="AF250" s="156"/>
      <c r="AG250" s="156"/>
      <c r="AH250" s="158">
        <v>0</v>
      </c>
      <c r="AI250" s="156"/>
      <c r="AJ250" s="156"/>
      <c r="AK250" s="156"/>
      <c r="AL250" s="156"/>
      <c r="AM250" s="156"/>
      <c r="AN250" s="156"/>
      <c r="AO250" s="156"/>
      <c r="AP250" s="156"/>
      <c r="AQ250" s="156"/>
      <c r="AR250" s="156"/>
      <c r="AS250" s="156"/>
      <c r="AT250" s="156"/>
      <c r="AU250" s="156"/>
      <c r="AV250" s="156"/>
      <c r="AW250" s="156"/>
      <c r="AX250" s="156"/>
      <c r="AY250" s="157">
        <v>-2602</v>
      </c>
      <c r="AZ250" s="157">
        <v>135850629</v>
      </c>
      <c r="BA250" s="157">
        <v>34194040</v>
      </c>
      <c r="BB250" s="188">
        <f t="shared" si="9"/>
        <v>172647816</v>
      </c>
      <c r="BC250" s="156"/>
      <c r="BD250" s="158">
        <v>0</v>
      </c>
      <c r="BE250" s="158">
        <v>0</v>
      </c>
      <c r="BF250" s="156"/>
      <c r="BG250" s="156"/>
      <c r="BH250" s="156"/>
      <c r="BI250" s="156"/>
      <c r="BJ250" s="156"/>
      <c r="BK250" s="156"/>
      <c r="BL250" s="156"/>
      <c r="BM250" s="156"/>
      <c r="BN250" s="156"/>
      <c r="BO250" s="156"/>
      <c r="BP250" s="158">
        <v>0</v>
      </c>
      <c r="BQ250" s="156"/>
      <c r="BR250" s="156"/>
      <c r="BS250" s="156"/>
      <c r="BT250" s="156"/>
      <c r="BU250" s="156"/>
      <c r="BV250" s="156"/>
      <c r="BW250" s="156"/>
      <c r="BX250" s="156"/>
      <c r="BY250" s="156"/>
      <c r="BZ250" s="156"/>
      <c r="CA250" s="156"/>
      <c r="CB250" s="157">
        <v>631964</v>
      </c>
      <c r="CC250" s="157">
        <v>819104</v>
      </c>
      <c r="CD250" s="156"/>
      <c r="CE250" s="156"/>
      <c r="CF250" s="156"/>
      <c r="CG250" s="156"/>
      <c r="CH250" s="156"/>
      <c r="CI250" s="156"/>
      <c r="CJ250" s="156"/>
      <c r="CK250" s="156"/>
      <c r="CL250" s="156"/>
      <c r="CM250" s="156"/>
      <c r="CN250" s="156"/>
      <c r="CO250" s="156"/>
      <c r="CP250" s="156"/>
      <c r="CQ250" s="156"/>
      <c r="CR250" s="157">
        <v>8224</v>
      </c>
      <c r="CS250" s="156"/>
      <c r="CT250" s="156"/>
      <c r="CU250" s="157">
        <v>416290</v>
      </c>
      <c r="CV250" s="188">
        <f t="shared" si="10"/>
        <v>1875582</v>
      </c>
      <c r="CW250" s="188">
        <f t="shared" si="11"/>
        <v>174523398</v>
      </c>
    </row>
    <row r="251" spans="1:101" ht="9.6" x14ac:dyDescent="0.3">
      <c r="A251" s="165" t="s">
        <v>3151</v>
      </c>
      <c r="B251" s="165" t="s">
        <v>3924</v>
      </c>
      <c r="C251" s="156"/>
      <c r="D251" s="158">
        <v>0</v>
      </c>
      <c r="E251" s="156"/>
      <c r="F251" s="156"/>
      <c r="G251" s="156"/>
      <c r="H251" s="156"/>
      <c r="I251" s="156"/>
      <c r="J251" s="158">
        <v>0</v>
      </c>
      <c r="K251" s="158">
        <v>0</v>
      </c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  <c r="AC251" s="156"/>
      <c r="AD251" s="156"/>
      <c r="AE251" s="156"/>
      <c r="AF251" s="156"/>
      <c r="AG251" s="156"/>
      <c r="AH251" s="158">
        <v>0</v>
      </c>
      <c r="AI251" s="156"/>
      <c r="AJ251" s="156"/>
      <c r="AK251" s="156"/>
      <c r="AL251" s="156"/>
      <c r="AM251" s="156"/>
      <c r="AN251" s="156"/>
      <c r="AO251" s="156"/>
      <c r="AP251" s="156"/>
      <c r="AQ251" s="156"/>
      <c r="AR251" s="156"/>
      <c r="AS251" s="156"/>
      <c r="AT251" s="156"/>
      <c r="AU251" s="156"/>
      <c r="AV251" s="156"/>
      <c r="AW251" s="156"/>
      <c r="AX251" s="156"/>
      <c r="AY251" s="156"/>
      <c r="AZ251" s="156"/>
      <c r="BA251" s="156"/>
      <c r="BB251" s="188">
        <f t="shared" si="9"/>
        <v>0</v>
      </c>
      <c r="BC251" s="156"/>
      <c r="BD251" s="156"/>
      <c r="BE251" s="156"/>
      <c r="BF251" s="156"/>
      <c r="BG251" s="156"/>
      <c r="BH251" s="156"/>
      <c r="BI251" s="156"/>
      <c r="BJ251" s="156"/>
      <c r="BK251" s="156"/>
      <c r="BL251" s="156"/>
      <c r="BM251" s="156"/>
      <c r="BN251" s="156"/>
      <c r="BO251" s="156"/>
      <c r="BP251" s="156"/>
      <c r="BQ251" s="156"/>
      <c r="BR251" s="156"/>
      <c r="BS251" s="156"/>
      <c r="BT251" s="156"/>
      <c r="BU251" s="156"/>
      <c r="BV251" s="156"/>
      <c r="BW251" s="156"/>
      <c r="BX251" s="156"/>
      <c r="BY251" s="156"/>
      <c r="BZ251" s="156"/>
      <c r="CA251" s="156"/>
      <c r="CB251" s="156"/>
      <c r="CC251" s="157">
        <v>5225</v>
      </c>
      <c r="CD251" s="156"/>
      <c r="CE251" s="156"/>
      <c r="CF251" s="156"/>
      <c r="CG251" s="156"/>
      <c r="CH251" s="156"/>
      <c r="CI251" s="156"/>
      <c r="CJ251" s="156"/>
      <c r="CK251" s="156"/>
      <c r="CL251" s="156"/>
      <c r="CM251" s="156"/>
      <c r="CN251" s="156"/>
      <c r="CO251" s="156"/>
      <c r="CP251" s="156"/>
      <c r="CQ251" s="156"/>
      <c r="CR251" s="156"/>
      <c r="CS251" s="156"/>
      <c r="CT251" s="156"/>
      <c r="CU251" s="156"/>
      <c r="CV251" s="188">
        <f t="shared" si="10"/>
        <v>5225</v>
      </c>
      <c r="CW251" s="188">
        <f t="shared" si="11"/>
        <v>5225</v>
      </c>
    </row>
    <row r="252" spans="1:101" ht="19.2" x14ac:dyDescent="0.3">
      <c r="A252" s="165" t="s">
        <v>3152</v>
      </c>
      <c r="B252" s="165" t="s">
        <v>3925</v>
      </c>
      <c r="C252" s="156"/>
      <c r="D252" s="156"/>
      <c r="E252" s="157">
        <v>485903</v>
      </c>
      <c r="F252" s="156"/>
      <c r="G252" s="156"/>
      <c r="H252" s="156"/>
      <c r="I252" s="156"/>
      <c r="J252" s="158">
        <v>0</v>
      </c>
      <c r="K252" s="158">
        <v>0</v>
      </c>
      <c r="L252" s="156"/>
      <c r="M252" s="156"/>
      <c r="N252" s="157">
        <v>4946</v>
      </c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7">
        <v>1507131</v>
      </c>
      <c r="AC252" s="156"/>
      <c r="AD252" s="156"/>
      <c r="AE252" s="156"/>
      <c r="AF252" s="156"/>
      <c r="AG252" s="156"/>
      <c r="AH252" s="158">
        <v>0</v>
      </c>
      <c r="AI252" s="156"/>
      <c r="AJ252" s="156"/>
      <c r="AK252" s="156"/>
      <c r="AL252" s="156"/>
      <c r="AM252" s="156"/>
      <c r="AN252" s="156"/>
      <c r="AO252" s="156"/>
      <c r="AP252" s="156"/>
      <c r="AQ252" s="156"/>
      <c r="AR252" s="156"/>
      <c r="AS252" s="156"/>
      <c r="AT252" s="156"/>
      <c r="AU252" s="156"/>
      <c r="AV252" s="156"/>
      <c r="AW252" s="156"/>
      <c r="AX252" s="156"/>
      <c r="AY252" s="156"/>
      <c r="AZ252" s="157">
        <v>28488207</v>
      </c>
      <c r="BA252" s="157">
        <v>264597</v>
      </c>
      <c r="BB252" s="188">
        <f t="shared" si="9"/>
        <v>30750784</v>
      </c>
      <c r="BC252" s="156"/>
      <c r="BD252" s="158">
        <v>0</v>
      </c>
      <c r="BE252" s="157">
        <v>1502</v>
      </c>
      <c r="BF252" s="156"/>
      <c r="BG252" s="157">
        <v>747013</v>
      </c>
      <c r="BH252" s="156"/>
      <c r="BI252" s="156"/>
      <c r="BJ252" s="156"/>
      <c r="BK252" s="156"/>
      <c r="BL252" s="156"/>
      <c r="BM252" s="156"/>
      <c r="BN252" s="156"/>
      <c r="BO252" s="156"/>
      <c r="BP252" s="156"/>
      <c r="BQ252" s="156"/>
      <c r="BR252" s="157">
        <v>9456</v>
      </c>
      <c r="BS252" s="156"/>
      <c r="BT252" s="156"/>
      <c r="BU252" s="156"/>
      <c r="BV252" s="156"/>
      <c r="BW252" s="156"/>
      <c r="BX252" s="156"/>
      <c r="BY252" s="156"/>
      <c r="BZ252" s="156"/>
      <c r="CA252" s="156"/>
      <c r="CB252" s="157">
        <v>77215</v>
      </c>
      <c r="CC252" s="157">
        <v>142329</v>
      </c>
      <c r="CD252" s="156"/>
      <c r="CE252" s="156"/>
      <c r="CF252" s="156"/>
      <c r="CG252" s="156"/>
      <c r="CH252" s="156"/>
      <c r="CI252" s="156"/>
      <c r="CJ252" s="156"/>
      <c r="CK252" s="156"/>
      <c r="CL252" s="156"/>
      <c r="CM252" s="156"/>
      <c r="CN252" s="156"/>
      <c r="CO252" s="156"/>
      <c r="CP252" s="156"/>
      <c r="CQ252" s="156"/>
      <c r="CR252" s="157">
        <v>-65005</v>
      </c>
      <c r="CS252" s="156"/>
      <c r="CT252" s="156"/>
      <c r="CU252" s="157">
        <v>-565</v>
      </c>
      <c r="CV252" s="188">
        <f t="shared" si="10"/>
        <v>911945</v>
      </c>
      <c r="CW252" s="188">
        <f t="shared" si="11"/>
        <v>31662729</v>
      </c>
    </row>
    <row r="253" spans="1:101" ht="28.8" x14ac:dyDescent="0.3">
      <c r="A253" s="165" t="s">
        <v>3153</v>
      </c>
      <c r="B253" s="165" t="s">
        <v>3926</v>
      </c>
      <c r="C253" s="156"/>
      <c r="D253" s="157">
        <v>63290714</v>
      </c>
      <c r="E253" s="157">
        <v>89876777</v>
      </c>
      <c r="F253" s="157">
        <v>1282500</v>
      </c>
      <c r="G253" s="156"/>
      <c r="H253" s="157">
        <v>328229</v>
      </c>
      <c r="I253" s="156"/>
      <c r="J253" s="157">
        <v>147952681</v>
      </c>
      <c r="K253" s="157">
        <v>115223391</v>
      </c>
      <c r="L253" s="156"/>
      <c r="M253" s="156"/>
      <c r="N253" s="157">
        <v>128329940</v>
      </c>
      <c r="O253" s="156"/>
      <c r="P253" s="156"/>
      <c r="Q253" s="156"/>
      <c r="R253" s="156"/>
      <c r="S253" s="157">
        <v>795978</v>
      </c>
      <c r="T253" s="156"/>
      <c r="U253" s="156"/>
      <c r="V253" s="157">
        <v>7977372</v>
      </c>
      <c r="W253" s="156"/>
      <c r="X253" s="157">
        <v>61388128</v>
      </c>
      <c r="Y253" s="156"/>
      <c r="Z253" s="156"/>
      <c r="AA253" s="156"/>
      <c r="AB253" s="157">
        <v>491013256</v>
      </c>
      <c r="AC253" s="157">
        <v>4991877</v>
      </c>
      <c r="AD253" s="156"/>
      <c r="AE253" s="156"/>
      <c r="AF253" s="156"/>
      <c r="AG253" s="157">
        <v>146165414</v>
      </c>
      <c r="AH253" s="157">
        <v>1978517</v>
      </c>
      <c r="AI253" s="157">
        <v>10295361</v>
      </c>
      <c r="AJ253" s="157">
        <v>1201988</v>
      </c>
      <c r="AK253" s="156"/>
      <c r="AL253" s="157">
        <v>2150490</v>
      </c>
      <c r="AM253" s="156"/>
      <c r="AN253" s="157">
        <v>2</v>
      </c>
      <c r="AO253" s="157">
        <v>2317105</v>
      </c>
      <c r="AP253" s="156"/>
      <c r="AQ253" s="156"/>
      <c r="AR253" s="157">
        <v>16870165</v>
      </c>
      <c r="AS253" s="156"/>
      <c r="AT253" s="157">
        <v>2621944</v>
      </c>
      <c r="AU253" s="157">
        <v>6248394</v>
      </c>
      <c r="AV253" s="157">
        <v>87384291</v>
      </c>
      <c r="AW253" s="156"/>
      <c r="AX253" s="156"/>
      <c r="AY253" s="157">
        <v>124345162</v>
      </c>
      <c r="AZ253" s="157">
        <v>5390605471</v>
      </c>
      <c r="BA253" s="157">
        <v>526971171</v>
      </c>
      <c r="BB253" s="188">
        <f t="shared" si="9"/>
        <v>7431606318</v>
      </c>
      <c r="BC253" s="157">
        <v>61431558</v>
      </c>
      <c r="BD253" s="157">
        <v>3415383</v>
      </c>
      <c r="BE253" s="157">
        <v>166955949</v>
      </c>
      <c r="BF253" s="157">
        <v>6086791</v>
      </c>
      <c r="BG253" s="157">
        <v>21994689</v>
      </c>
      <c r="BH253" s="156"/>
      <c r="BI253" s="157">
        <v>165708</v>
      </c>
      <c r="BJ253" s="157">
        <v>7175610</v>
      </c>
      <c r="BK253" s="156"/>
      <c r="BL253" s="157">
        <v>6497</v>
      </c>
      <c r="BM253" s="156"/>
      <c r="BN253" s="157">
        <v>24444</v>
      </c>
      <c r="BO253" s="157">
        <v>8591450</v>
      </c>
      <c r="BP253" s="157">
        <v>2615457</v>
      </c>
      <c r="BQ253" s="157">
        <v>11233774</v>
      </c>
      <c r="BR253" s="157">
        <v>-697608</v>
      </c>
      <c r="BS253" s="156"/>
      <c r="BT253" s="156"/>
      <c r="BU253" s="157">
        <v>16032</v>
      </c>
      <c r="BV253" s="157">
        <v>25457134</v>
      </c>
      <c r="BW253" s="157">
        <v>1300089</v>
      </c>
      <c r="BX253" s="157">
        <v>4558433</v>
      </c>
      <c r="BY253" s="157">
        <v>44096</v>
      </c>
      <c r="BZ253" s="156"/>
      <c r="CA253" s="157">
        <v>66972171</v>
      </c>
      <c r="CB253" s="157">
        <v>17296291</v>
      </c>
      <c r="CC253" s="157">
        <v>189386454</v>
      </c>
      <c r="CD253" s="156"/>
      <c r="CE253" s="156"/>
      <c r="CF253" s="157">
        <v>3616</v>
      </c>
      <c r="CG253" s="157">
        <v>22631</v>
      </c>
      <c r="CH253" s="157">
        <v>15912304</v>
      </c>
      <c r="CI253" s="157">
        <v>47307571</v>
      </c>
      <c r="CJ253" s="156"/>
      <c r="CK253" s="157">
        <v>1201116</v>
      </c>
      <c r="CL253" s="157">
        <v>2689</v>
      </c>
      <c r="CM253" s="157">
        <v>18071678</v>
      </c>
      <c r="CN253" s="158">
        <v>0</v>
      </c>
      <c r="CO253" s="157">
        <v>1629321</v>
      </c>
      <c r="CP253" s="156"/>
      <c r="CQ253" s="157">
        <v>1000</v>
      </c>
      <c r="CR253" s="157">
        <v>383124421</v>
      </c>
      <c r="CS253" s="157">
        <v>3817313</v>
      </c>
      <c r="CT253" s="156"/>
      <c r="CU253" s="157">
        <v>209543287</v>
      </c>
      <c r="CV253" s="188">
        <f t="shared" si="10"/>
        <v>1274667349</v>
      </c>
      <c r="CW253" s="188">
        <f t="shared" si="11"/>
        <v>8706273667</v>
      </c>
    </row>
    <row r="254" spans="1:101" ht="28.8" x14ac:dyDescent="0.3">
      <c r="A254" s="165" t="s">
        <v>3154</v>
      </c>
      <c r="B254" s="165" t="s">
        <v>3927</v>
      </c>
      <c r="C254" s="156"/>
      <c r="D254" s="157">
        <v>63290714</v>
      </c>
      <c r="E254" s="157">
        <v>80673957</v>
      </c>
      <c r="F254" s="157">
        <v>1282500</v>
      </c>
      <c r="G254" s="156"/>
      <c r="H254" s="157">
        <v>328229</v>
      </c>
      <c r="I254" s="156"/>
      <c r="J254" s="157">
        <v>119157066</v>
      </c>
      <c r="K254" s="157">
        <v>110047108</v>
      </c>
      <c r="L254" s="156"/>
      <c r="M254" s="156"/>
      <c r="N254" s="157">
        <v>98299655</v>
      </c>
      <c r="O254" s="156"/>
      <c r="P254" s="156"/>
      <c r="Q254" s="156"/>
      <c r="R254" s="156"/>
      <c r="S254" s="157">
        <v>543416</v>
      </c>
      <c r="T254" s="156"/>
      <c r="U254" s="156"/>
      <c r="V254" s="157">
        <v>7977372</v>
      </c>
      <c r="W254" s="156"/>
      <c r="X254" s="157">
        <v>61388128</v>
      </c>
      <c r="Y254" s="156"/>
      <c r="Z254" s="156"/>
      <c r="AA254" s="156"/>
      <c r="AB254" s="157">
        <v>157303771</v>
      </c>
      <c r="AC254" s="157">
        <v>4991877</v>
      </c>
      <c r="AD254" s="156"/>
      <c r="AE254" s="156"/>
      <c r="AF254" s="156"/>
      <c r="AG254" s="157">
        <v>118665414</v>
      </c>
      <c r="AH254" s="157">
        <v>75265</v>
      </c>
      <c r="AI254" s="157">
        <v>10295361</v>
      </c>
      <c r="AJ254" s="157">
        <v>1201988</v>
      </c>
      <c r="AK254" s="156"/>
      <c r="AL254" s="157">
        <v>2150490</v>
      </c>
      <c r="AM254" s="156"/>
      <c r="AN254" s="157">
        <v>2</v>
      </c>
      <c r="AO254" s="157">
        <v>2317105</v>
      </c>
      <c r="AP254" s="156"/>
      <c r="AQ254" s="156"/>
      <c r="AR254" s="157">
        <v>16870165</v>
      </c>
      <c r="AS254" s="156"/>
      <c r="AT254" s="157">
        <v>2621944</v>
      </c>
      <c r="AU254" s="157">
        <v>6248394</v>
      </c>
      <c r="AV254" s="157">
        <v>87384291</v>
      </c>
      <c r="AW254" s="156"/>
      <c r="AX254" s="156"/>
      <c r="AY254" s="157">
        <v>64955335</v>
      </c>
      <c r="AZ254" s="157">
        <v>963693655</v>
      </c>
      <c r="BA254" s="157">
        <v>17738150</v>
      </c>
      <c r="BB254" s="188">
        <f t="shared" si="9"/>
        <v>1999501352</v>
      </c>
      <c r="BC254" s="157">
        <v>61431558</v>
      </c>
      <c r="BD254" s="157">
        <v>3415383</v>
      </c>
      <c r="BE254" s="157">
        <v>7462174</v>
      </c>
      <c r="BF254" s="157">
        <v>6086791</v>
      </c>
      <c r="BG254" s="157">
        <v>1507667</v>
      </c>
      <c r="BH254" s="156"/>
      <c r="BI254" s="157">
        <v>165708</v>
      </c>
      <c r="BJ254" s="157">
        <v>7175610</v>
      </c>
      <c r="BK254" s="156"/>
      <c r="BL254" s="157">
        <v>6497</v>
      </c>
      <c r="BM254" s="156"/>
      <c r="BN254" s="157">
        <v>24444</v>
      </c>
      <c r="BO254" s="156"/>
      <c r="BP254" s="157">
        <v>2615457</v>
      </c>
      <c r="BQ254" s="157">
        <v>11233774</v>
      </c>
      <c r="BR254" s="157">
        <v>-697608</v>
      </c>
      <c r="BS254" s="156"/>
      <c r="BT254" s="156"/>
      <c r="BU254" s="157">
        <v>9446</v>
      </c>
      <c r="BV254" s="157">
        <v>25457134</v>
      </c>
      <c r="BW254" s="157">
        <v>1300089</v>
      </c>
      <c r="BX254" s="157">
        <v>4558433</v>
      </c>
      <c r="BY254" s="157">
        <v>44096</v>
      </c>
      <c r="BZ254" s="156"/>
      <c r="CA254" s="157">
        <v>66972171</v>
      </c>
      <c r="CB254" s="157">
        <v>16490794</v>
      </c>
      <c r="CC254" s="157">
        <v>104362445</v>
      </c>
      <c r="CD254" s="156"/>
      <c r="CE254" s="156"/>
      <c r="CF254" s="157">
        <v>3616</v>
      </c>
      <c r="CG254" s="157">
        <v>22631</v>
      </c>
      <c r="CH254" s="157">
        <v>15912304</v>
      </c>
      <c r="CI254" s="157">
        <v>47307571</v>
      </c>
      <c r="CJ254" s="156"/>
      <c r="CK254" s="157">
        <v>1201116</v>
      </c>
      <c r="CL254" s="157">
        <v>2689</v>
      </c>
      <c r="CM254" s="157">
        <v>18071678</v>
      </c>
      <c r="CN254" s="158">
        <v>0</v>
      </c>
      <c r="CO254" s="157">
        <v>1629321</v>
      </c>
      <c r="CP254" s="156"/>
      <c r="CQ254" s="157">
        <v>1000</v>
      </c>
      <c r="CR254" s="157">
        <v>363026768</v>
      </c>
      <c r="CS254" s="157">
        <v>1302828</v>
      </c>
      <c r="CT254" s="156"/>
      <c r="CU254" s="157">
        <v>166787370</v>
      </c>
      <c r="CV254" s="188">
        <f t="shared" si="10"/>
        <v>934890955</v>
      </c>
      <c r="CW254" s="188">
        <f t="shared" si="11"/>
        <v>2934392307</v>
      </c>
    </row>
    <row r="255" spans="1:101" ht="9.6" x14ac:dyDescent="0.3">
      <c r="A255" s="165" t="s">
        <v>3125</v>
      </c>
      <c r="B255" s="165" t="s">
        <v>3898</v>
      </c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  <c r="AC255" s="156"/>
      <c r="AD255" s="156"/>
      <c r="AE255" s="156"/>
      <c r="AF255" s="156"/>
      <c r="AG255" s="156"/>
      <c r="AH255" s="156"/>
      <c r="AI255" s="156"/>
      <c r="AJ255" s="156"/>
      <c r="AK255" s="156"/>
      <c r="AL255" s="156"/>
      <c r="AM255" s="156"/>
      <c r="AN255" s="156"/>
      <c r="AO255" s="156"/>
      <c r="AP255" s="156"/>
      <c r="AQ255" s="156"/>
      <c r="AR255" s="156"/>
      <c r="AS255" s="156"/>
      <c r="AT255" s="156"/>
      <c r="AU255" s="156"/>
      <c r="AV255" s="156"/>
      <c r="AW255" s="156"/>
      <c r="AX255" s="156"/>
      <c r="AY255" s="156"/>
      <c r="AZ255" s="156"/>
      <c r="BA255" s="156"/>
      <c r="BB255" s="188">
        <f t="shared" si="9"/>
        <v>0</v>
      </c>
      <c r="BC255" s="156"/>
      <c r="BD255" s="156"/>
      <c r="BE255" s="156"/>
      <c r="BF255" s="156"/>
      <c r="BG255" s="156"/>
      <c r="BH255" s="156"/>
      <c r="BI255" s="156"/>
      <c r="BJ255" s="156"/>
      <c r="BK255" s="156"/>
      <c r="BL255" s="156"/>
      <c r="BM255" s="156"/>
      <c r="BN255" s="156"/>
      <c r="BO255" s="156"/>
      <c r="BP255" s="156"/>
      <c r="BQ255" s="156"/>
      <c r="BR255" s="156"/>
      <c r="BS255" s="156"/>
      <c r="BT255" s="156"/>
      <c r="BU255" s="156"/>
      <c r="BV255" s="156"/>
      <c r="BW255" s="156"/>
      <c r="BX255" s="156"/>
      <c r="BY255" s="156"/>
      <c r="BZ255" s="156"/>
      <c r="CA255" s="156"/>
      <c r="CB255" s="156"/>
      <c r="CC255" s="156"/>
      <c r="CD255" s="156"/>
      <c r="CE255" s="156"/>
      <c r="CF255" s="156"/>
      <c r="CG255" s="156"/>
      <c r="CH255" s="156"/>
      <c r="CI255" s="156"/>
      <c r="CJ255" s="156"/>
      <c r="CK255" s="156"/>
      <c r="CL255" s="156"/>
      <c r="CM255" s="156"/>
      <c r="CN255" s="156"/>
      <c r="CO255" s="156"/>
      <c r="CP255" s="156"/>
      <c r="CQ255" s="156"/>
      <c r="CR255" s="156"/>
      <c r="CS255" s="156"/>
      <c r="CT255" s="156"/>
      <c r="CU255" s="156"/>
      <c r="CV255" s="188">
        <f t="shared" si="10"/>
        <v>0</v>
      </c>
      <c r="CW255" s="188">
        <f t="shared" si="11"/>
        <v>0</v>
      </c>
    </row>
    <row r="256" spans="1:101" ht="9.6" x14ac:dyDescent="0.3">
      <c r="A256" s="165" t="s">
        <v>3126</v>
      </c>
      <c r="B256" s="165" t="s">
        <v>3899</v>
      </c>
      <c r="C256" s="156"/>
      <c r="D256" s="157">
        <v>13470487</v>
      </c>
      <c r="E256" s="156"/>
      <c r="F256" s="156"/>
      <c r="G256" s="156"/>
      <c r="H256" s="156"/>
      <c r="I256" s="156"/>
      <c r="J256" s="157">
        <v>12584928</v>
      </c>
      <c r="K256" s="158">
        <v>0</v>
      </c>
      <c r="L256" s="156"/>
      <c r="M256" s="156"/>
      <c r="N256" s="157">
        <v>3342846</v>
      </c>
      <c r="O256" s="156"/>
      <c r="P256" s="156"/>
      <c r="Q256" s="156"/>
      <c r="R256" s="156"/>
      <c r="S256" s="156"/>
      <c r="T256" s="156"/>
      <c r="U256" s="156"/>
      <c r="V256" s="157">
        <v>7977372</v>
      </c>
      <c r="W256" s="156"/>
      <c r="X256" s="157">
        <v>22003540</v>
      </c>
      <c r="Y256" s="156"/>
      <c r="Z256" s="156"/>
      <c r="AA256" s="156"/>
      <c r="AB256" s="157">
        <v>9614136</v>
      </c>
      <c r="AC256" s="157">
        <v>4991877</v>
      </c>
      <c r="AD256" s="156"/>
      <c r="AE256" s="156"/>
      <c r="AF256" s="156"/>
      <c r="AG256" s="157">
        <v>799899</v>
      </c>
      <c r="AH256" s="156"/>
      <c r="AI256" s="156"/>
      <c r="AJ256" s="156"/>
      <c r="AK256" s="156"/>
      <c r="AL256" s="156"/>
      <c r="AM256" s="156"/>
      <c r="AN256" s="156"/>
      <c r="AO256" s="157">
        <v>2317105</v>
      </c>
      <c r="AP256" s="156"/>
      <c r="AQ256" s="156"/>
      <c r="AR256" s="156"/>
      <c r="AS256" s="156"/>
      <c r="AT256" s="156"/>
      <c r="AU256" s="156"/>
      <c r="AV256" s="157">
        <v>34895830</v>
      </c>
      <c r="AW256" s="156"/>
      <c r="AX256" s="156"/>
      <c r="AY256" s="156"/>
      <c r="AZ256" s="157">
        <v>55002570</v>
      </c>
      <c r="BA256" s="156"/>
      <c r="BB256" s="188">
        <f t="shared" si="9"/>
        <v>167000590</v>
      </c>
      <c r="BC256" s="157">
        <v>-1314</v>
      </c>
      <c r="BD256" s="156"/>
      <c r="BE256" s="156"/>
      <c r="BF256" s="156"/>
      <c r="BG256" s="156"/>
      <c r="BH256" s="156"/>
      <c r="BI256" s="156"/>
      <c r="BJ256" s="156"/>
      <c r="BK256" s="156"/>
      <c r="BL256" s="156"/>
      <c r="BM256" s="156"/>
      <c r="BN256" s="156"/>
      <c r="BO256" s="156"/>
      <c r="BP256" s="156"/>
      <c r="BQ256" s="156"/>
      <c r="BR256" s="156"/>
      <c r="BS256" s="156"/>
      <c r="BT256" s="156"/>
      <c r="BU256" s="157">
        <v>3</v>
      </c>
      <c r="BV256" s="156"/>
      <c r="BW256" s="156"/>
      <c r="BX256" s="156"/>
      <c r="BY256" s="156"/>
      <c r="BZ256" s="156"/>
      <c r="CA256" s="157">
        <v>35452</v>
      </c>
      <c r="CB256" s="157">
        <v>-25277</v>
      </c>
      <c r="CC256" s="157">
        <v>2892121</v>
      </c>
      <c r="CD256" s="156"/>
      <c r="CE256" s="156"/>
      <c r="CF256" s="157">
        <v>3616</v>
      </c>
      <c r="CG256" s="156"/>
      <c r="CH256" s="156"/>
      <c r="CI256" s="157">
        <v>15746047</v>
      </c>
      <c r="CJ256" s="156"/>
      <c r="CK256" s="156"/>
      <c r="CL256" s="156"/>
      <c r="CM256" s="156"/>
      <c r="CN256" s="156"/>
      <c r="CO256" s="156"/>
      <c r="CP256" s="156"/>
      <c r="CQ256" s="156"/>
      <c r="CR256" s="157">
        <v>93982</v>
      </c>
      <c r="CS256" s="156"/>
      <c r="CT256" s="156"/>
      <c r="CU256" s="156"/>
      <c r="CV256" s="188">
        <f t="shared" si="10"/>
        <v>18744630</v>
      </c>
      <c r="CW256" s="188">
        <f t="shared" si="11"/>
        <v>185745220</v>
      </c>
    </row>
    <row r="257" spans="1:101" ht="9.6" x14ac:dyDescent="0.3">
      <c r="A257" s="165" t="s">
        <v>3127</v>
      </c>
      <c r="B257" s="165" t="s">
        <v>3900</v>
      </c>
      <c r="C257" s="156"/>
      <c r="D257" s="157">
        <v>596329</v>
      </c>
      <c r="E257" s="156"/>
      <c r="F257" s="156"/>
      <c r="G257" s="156"/>
      <c r="H257" s="156"/>
      <c r="I257" s="156"/>
      <c r="J257" s="157">
        <v>15724426</v>
      </c>
      <c r="K257" s="158">
        <v>0</v>
      </c>
      <c r="L257" s="156"/>
      <c r="M257" s="156"/>
      <c r="N257" s="157">
        <v>485</v>
      </c>
      <c r="O257" s="156"/>
      <c r="P257" s="156"/>
      <c r="Q257" s="156"/>
      <c r="R257" s="156"/>
      <c r="S257" s="156"/>
      <c r="T257" s="156"/>
      <c r="U257" s="156"/>
      <c r="V257" s="156"/>
      <c r="W257" s="156"/>
      <c r="X257" s="157">
        <v>11816588</v>
      </c>
      <c r="Y257" s="156"/>
      <c r="Z257" s="156"/>
      <c r="AA257" s="156"/>
      <c r="AB257" s="157">
        <v>179464</v>
      </c>
      <c r="AC257" s="156"/>
      <c r="AD257" s="156"/>
      <c r="AE257" s="156"/>
      <c r="AF257" s="156"/>
      <c r="AG257" s="156"/>
      <c r="AH257" s="156"/>
      <c r="AI257" s="156"/>
      <c r="AJ257" s="156"/>
      <c r="AK257" s="156"/>
      <c r="AL257" s="156"/>
      <c r="AM257" s="156"/>
      <c r="AN257" s="156"/>
      <c r="AO257" s="156"/>
      <c r="AP257" s="156"/>
      <c r="AQ257" s="156"/>
      <c r="AR257" s="156"/>
      <c r="AS257" s="156"/>
      <c r="AT257" s="156"/>
      <c r="AU257" s="156"/>
      <c r="AV257" s="157">
        <v>239889</v>
      </c>
      <c r="AW257" s="156"/>
      <c r="AX257" s="156"/>
      <c r="AY257" s="156"/>
      <c r="AZ257" s="157">
        <v>92832701</v>
      </c>
      <c r="BA257" s="156"/>
      <c r="BB257" s="188">
        <f t="shared" si="9"/>
        <v>121389882</v>
      </c>
      <c r="BC257" s="157">
        <v>3249</v>
      </c>
      <c r="BD257" s="156"/>
      <c r="BE257" s="156"/>
      <c r="BF257" s="156"/>
      <c r="BG257" s="157">
        <v>507667</v>
      </c>
      <c r="BH257" s="156"/>
      <c r="BI257" s="156"/>
      <c r="BJ257" s="156"/>
      <c r="BK257" s="156"/>
      <c r="BL257" s="156"/>
      <c r="BM257" s="156"/>
      <c r="BN257" s="156"/>
      <c r="BO257" s="156"/>
      <c r="BP257" s="156"/>
      <c r="BQ257" s="156"/>
      <c r="BR257" s="156"/>
      <c r="BS257" s="156"/>
      <c r="BT257" s="156"/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6"/>
      <c r="CK257" s="156"/>
      <c r="CL257" s="156"/>
      <c r="CM257" s="156"/>
      <c r="CN257" s="156"/>
      <c r="CO257" s="156"/>
      <c r="CP257" s="156"/>
      <c r="CQ257" s="156"/>
      <c r="CR257" s="156"/>
      <c r="CS257" s="157">
        <v>1302828</v>
      </c>
      <c r="CT257" s="156"/>
      <c r="CU257" s="156"/>
      <c r="CV257" s="188">
        <f t="shared" si="10"/>
        <v>1813744</v>
      </c>
      <c r="CW257" s="188">
        <f t="shared" si="11"/>
        <v>123203626</v>
      </c>
    </row>
    <row r="258" spans="1:101" ht="19.2" x14ac:dyDescent="0.3">
      <c r="A258" s="165" t="s">
        <v>3128</v>
      </c>
      <c r="B258" s="165" t="s">
        <v>3901</v>
      </c>
      <c r="C258" s="156"/>
      <c r="D258" s="157">
        <v>455768</v>
      </c>
      <c r="E258" s="156"/>
      <c r="F258" s="156"/>
      <c r="G258" s="156"/>
      <c r="H258" s="156"/>
      <c r="I258" s="156"/>
      <c r="J258" s="157">
        <v>1803282</v>
      </c>
      <c r="K258" s="157">
        <v>103998</v>
      </c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7">
        <v>209794</v>
      </c>
      <c r="Y258" s="156"/>
      <c r="Z258" s="156"/>
      <c r="AA258" s="156"/>
      <c r="AB258" s="157">
        <v>4742489</v>
      </c>
      <c r="AC258" s="156"/>
      <c r="AD258" s="156"/>
      <c r="AE258" s="156"/>
      <c r="AF258" s="156"/>
      <c r="AG258" s="157">
        <v>15973388</v>
      </c>
      <c r="AH258" s="156"/>
      <c r="AI258" s="156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7">
        <v>392791</v>
      </c>
      <c r="AV258" s="158">
        <v>0</v>
      </c>
      <c r="AW258" s="156"/>
      <c r="AX258" s="156"/>
      <c r="AY258" s="156"/>
      <c r="AZ258" s="157">
        <v>1704955</v>
      </c>
      <c r="BA258" s="156"/>
      <c r="BB258" s="188">
        <f t="shared" si="9"/>
        <v>25386465</v>
      </c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7">
        <v>56505</v>
      </c>
      <c r="CD258" s="156"/>
      <c r="CE258" s="156"/>
      <c r="CF258" s="156"/>
      <c r="CG258" s="156"/>
      <c r="CH258" s="156"/>
      <c r="CI258" s="157">
        <v>65774</v>
      </c>
      <c r="CJ258" s="156"/>
      <c r="CK258" s="157">
        <v>561720</v>
      </c>
      <c r="CL258" s="156"/>
      <c r="CM258" s="156"/>
      <c r="CN258" s="156"/>
      <c r="CO258" s="156"/>
      <c r="CP258" s="156"/>
      <c r="CQ258" s="156"/>
      <c r="CR258" s="156"/>
      <c r="CS258" s="156"/>
      <c r="CT258" s="156"/>
      <c r="CU258" s="156"/>
      <c r="CV258" s="188">
        <f t="shared" si="10"/>
        <v>683999</v>
      </c>
      <c r="CW258" s="188">
        <f t="shared" si="11"/>
        <v>26070464</v>
      </c>
    </row>
    <row r="259" spans="1:101" ht="19.2" x14ac:dyDescent="0.3">
      <c r="A259" s="165" t="s">
        <v>3129</v>
      </c>
      <c r="B259" s="165" t="s">
        <v>3902</v>
      </c>
      <c r="C259" s="156"/>
      <c r="D259" s="157">
        <v>106257</v>
      </c>
      <c r="E259" s="157">
        <v>6625421</v>
      </c>
      <c r="F259" s="157">
        <v>1282500</v>
      </c>
      <c r="G259" s="156"/>
      <c r="H259" s="156"/>
      <c r="I259" s="156"/>
      <c r="J259" s="157">
        <v>57025723</v>
      </c>
      <c r="K259" s="157">
        <v>6209917</v>
      </c>
      <c r="L259" s="156"/>
      <c r="M259" s="156"/>
      <c r="N259" s="157">
        <v>3845013</v>
      </c>
      <c r="O259" s="156"/>
      <c r="P259" s="156"/>
      <c r="Q259" s="156"/>
      <c r="R259" s="156"/>
      <c r="S259" s="156"/>
      <c r="T259" s="156"/>
      <c r="U259" s="156"/>
      <c r="V259" s="156"/>
      <c r="W259" s="156"/>
      <c r="X259" s="157">
        <v>912593</v>
      </c>
      <c r="Y259" s="156"/>
      <c r="Z259" s="156"/>
      <c r="AA259" s="156"/>
      <c r="AB259" s="157">
        <v>6814312</v>
      </c>
      <c r="AC259" s="156"/>
      <c r="AD259" s="156"/>
      <c r="AE259" s="156"/>
      <c r="AF259" s="156"/>
      <c r="AG259" s="157">
        <v>39060564</v>
      </c>
      <c r="AH259" s="156"/>
      <c r="AI259" s="156"/>
      <c r="AJ259" s="156"/>
      <c r="AK259" s="156"/>
      <c r="AL259" s="157">
        <v>2150490</v>
      </c>
      <c r="AM259" s="156"/>
      <c r="AN259" s="157">
        <v>2</v>
      </c>
      <c r="AO259" s="156"/>
      <c r="AP259" s="156"/>
      <c r="AQ259" s="156"/>
      <c r="AR259" s="156"/>
      <c r="AS259" s="156"/>
      <c r="AT259" s="156"/>
      <c r="AU259" s="157">
        <v>67719</v>
      </c>
      <c r="AV259" s="157">
        <v>7578317</v>
      </c>
      <c r="AW259" s="156"/>
      <c r="AX259" s="156"/>
      <c r="AY259" s="157">
        <v>6275260</v>
      </c>
      <c r="AZ259" s="157">
        <v>123453958</v>
      </c>
      <c r="BA259" s="156"/>
      <c r="BB259" s="188">
        <f t="shared" si="9"/>
        <v>261408046</v>
      </c>
      <c r="BC259" s="157">
        <v>11656910</v>
      </c>
      <c r="BD259" s="156"/>
      <c r="BE259" s="157">
        <v>5829315</v>
      </c>
      <c r="BF259" s="156"/>
      <c r="BG259" s="156"/>
      <c r="BH259" s="156"/>
      <c r="BI259" s="156"/>
      <c r="BJ259" s="157">
        <v>288662</v>
      </c>
      <c r="BK259" s="156"/>
      <c r="BL259" s="156"/>
      <c r="BM259" s="156"/>
      <c r="BN259" s="156"/>
      <c r="BO259" s="156"/>
      <c r="BP259" s="156"/>
      <c r="BQ259" s="156"/>
      <c r="BR259" s="156"/>
      <c r="BS259" s="156"/>
      <c r="BT259" s="156"/>
      <c r="BU259" s="156"/>
      <c r="BV259" s="156"/>
      <c r="BW259" s="157">
        <v>1300089</v>
      </c>
      <c r="BX259" s="157">
        <v>4558433</v>
      </c>
      <c r="BY259" s="156"/>
      <c r="BZ259" s="156"/>
      <c r="CA259" s="157">
        <v>8564599</v>
      </c>
      <c r="CB259" s="157">
        <v>432903</v>
      </c>
      <c r="CC259" s="157">
        <v>19406347</v>
      </c>
      <c r="CD259" s="156"/>
      <c r="CE259" s="156"/>
      <c r="CF259" s="156"/>
      <c r="CG259" s="157">
        <v>8917</v>
      </c>
      <c r="CH259" s="157">
        <v>6613077</v>
      </c>
      <c r="CI259" s="157">
        <v>1397364</v>
      </c>
      <c r="CJ259" s="156"/>
      <c r="CK259" s="156"/>
      <c r="CL259" s="156"/>
      <c r="CM259" s="157">
        <v>3516</v>
      </c>
      <c r="CN259" s="156"/>
      <c r="CO259" s="156"/>
      <c r="CP259" s="156"/>
      <c r="CQ259" s="156"/>
      <c r="CR259" s="157">
        <v>63120207</v>
      </c>
      <c r="CS259" s="156"/>
      <c r="CT259" s="156"/>
      <c r="CU259" s="157">
        <v>69283844</v>
      </c>
      <c r="CV259" s="188">
        <f t="shared" si="10"/>
        <v>192464183</v>
      </c>
      <c r="CW259" s="188">
        <f t="shared" si="11"/>
        <v>453872229</v>
      </c>
    </row>
    <row r="260" spans="1:101" ht="19.2" x14ac:dyDescent="0.3">
      <c r="A260" s="165" t="s">
        <v>3130</v>
      </c>
      <c r="B260" s="165" t="s">
        <v>3903</v>
      </c>
      <c r="C260" s="156"/>
      <c r="D260" s="157">
        <v>11779644</v>
      </c>
      <c r="E260" s="156"/>
      <c r="F260" s="156"/>
      <c r="G260" s="156"/>
      <c r="H260" s="157">
        <v>328229</v>
      </c>
      <c r="I260" s="156"/>
      <c r="J260" s="157">
        <v>8090471</v>
      </c>
      <c r="K260" s="157">
        <v>9680674</v>
      </c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7">
        <v>13629515</v>
      </c>
      <c r="Y260" s="156"/>
      <c r="Z260" s="156"/>
      <c r="AA260" s="156"/>
      <c r="AB260" s="157">
        <v>61687840</v>
      </c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7">
        <v>321794</v>
      </c>
      <c r="AV260" s="157">
        <v>13702062</v>
      </c>
      <c r="AW260" s="156"/>
      <c r="AX260" s="156"/>
      <c r="AY260" s="156"/>
      <c r="AZ260" s="157">
        <v>181345690</v>
      </c>
      <c r="BA260" s="156"/>
      <c r="BB260" s="188">
        <f t="shared" si="9"/>
        <v>300565919</v>
      </c>
      <c r="BC260" s="157">
        <v>1865509</v>
      </c>
      <c r="BD260" s="156"/>
      <c r="BE260" s="156"/>
      <c r="BF260" s="156"/>
      <c r="BG260" s="156"/>
      <c r="BH260" s="156"/>
      <c r="BI260" s="156"/>
      <c r="BJ260" s="156"/>
      <c r="BK260" s="156"/>
      <c r="BL260" s="156"/>
      <c r="BM260" s="156"/>
      <c r="BN260" s="156"/>
      <c r="BO260" s="156"/>
      <c r="BP260" s="156"/>
      <c r="BQ260" s="156"/>
      <c r="BR260" s="156"/>
      <c r="BS260" s="156"/>
      <c r="BT260" s="156"/>
      <c r="BU260" s="156"/>
      <c r="BV260" s="156"/>
      <c r="BW260" s="156"/>
      <c r="BX260" s="156"/>
      <c r="BY260" s="156"/>
      <c r="BZ260" s="156"/>
      <c r="CA260" s="157">
        <v>1737167</v>
      </c>
      <c r="CB260" s="156"/>
      <c r="CC260" s="156"/>
      <c r="CD260" s="156"/>
      <c r="CE260" s="156"/>
      <c r="CF260" s="156"/>
      <c r="CG260" s="156"/>
      <c r="CH260" s="156"/>
      <c r="CI260" s="157">
        <v>253352</v>
      </c>
      <c r="CJ260" s="156"/>
      <c r="CK260" s="156"/>
      <c r="CL260" s="156"/>
      <c r="CM260" s="156"/>
      <c r="CN260" s="156"/>
      <c r="CO260" s="157">
        <v>1629321</v>
      </c>
      <c r="CP260" s="156"/>
      <c r="CQ260" s="156"/>
      <c r="CR260" s="156"/>
      <c r="CS260" s="156"/>
      <c r="CT260" s="156"/>
      <c r="CU260" s="156"/>
      <c r="CV260" s="188">
        <f t="shared" si="10"/>
        <v>5485349</v>
      </c>
      <c r="CW260" s="188">
        <f t="shared" si="11"/>
        <v>306051268</v>
      </c>
    </row>
    <row r="261" spans="1:101" ht="9.6" x14ac:dyDescent="0.3">
      <c r="A261" s="165" t="s">
        <v>3131</v>
      </c>
      <c r="B261" s="165" t="s">
        <v>3904</v>
      </c>
      <c r="C261" s="156"/>
      <c r="D261" s="157">
        <v>3976136</v>
      </c>
      <c r="E261" s="156"/>
      <c r="F261" s="156"/>
      <c r="G261" s="156"/>
      <c r="H261" s="156"/>
      <c r="I261" s="156"/>
      <c r="J261" s="157">
        <v>12840606</v>
      </c>
      <c r="K261" s="157">
        <v>4847331</v>
      </c>
      <c r="L261" s="156"/>
      <c r="M261" s="156"/>
      <c r="N261" s="157">
        <v>2120280</v>
      </c>
      <c r="O261" s="156"/>
      <c r="P261" s="156"/>
      <c r="Q261" s="156"/>
      <c r="R261" s="156"/>
      <c r="S261" s="156"/>
      <c r="T261" s="156"/>
      <c r="U261" s="156"/>
      <c r="V261" s="156"/>
      <c r="W261" s="156"/>
      <c r="X261" s="157">
        <v>25434</v>
      </c>
      <c r="Y261" s="156"/>
      <c r="Z261" s="156"/>
      <c r="AA261" s="156"/>
      <c r="AB261" s="157">
        <v>5433885</v>
      </c>
      <c r="AC261" s="156"/>
      <c r="AD261" s="156"/>
      <c r="AE261" s="156"/>
      <c r="AF261" s="156"/>
      <c r="AG261" s="157">
        <v>332107</v>
      </c>
      <c r="AH261" s="157">
        <v>75265</v>
      </c>
      <c r="AI261" s="156"/>
      <c r="AJ261" s="156"/>
      <c r="AK261" s="156"/>
      <c r="AL261" s="156"/>
      <c r="AM261" s="156"/>
      <c r="AN261" s="156"/>
      <c r="AO261" s="156"/>
      <c r="AP261" s="156"/>
      <c r="AQ261" s="156"/>
      <c r="AR261" s="157">
        <v>16220387</v>
      </c>
      <c r="AS261" s="156"/>
      <c r="AT261" s="156"/>
      <c r="AU261" s="157">
        <v>860464</v>
      </c>
      <c r="AV261" s="158">
        <v>0</v>
      </c>
      <c r="AW261" s="156"/>
      <c r="AX261" s="156"/>
      <c r="AY261" s="157">
        <v>1528398</v>
      </c>
      <c r="AZ261" s="157">
        <v>17330462</v>
      </c>
      <c r="BA261" s="156"/>
      <c r="BB261" s="188">
        <f t="shared" si="9"/>
        <v>65590755</v>
      </c>
      <c r="BC261" s="157">
        <v>1952391</v>
      </c>
      <c r="BD261" s="158">
        <v>0</v>
      </c>
      <c r="BE261" s="157">
        <v>-402777</v>
      </c>
      <c r="BF261" s="156"/>
      <c r="BG261" s="156"/>
      <c r="BH261" s="156"/>
      <c r="BI261" s="156"/>
      <c r="BJ261" s="157">
        <v>693393</v>
      </c>
      <c r="BK261" s="156"/>
      <c r="BL261" s="156"/>
      <c r="BM261" s="156"/>
      <c r="BN261" s="156"/>
      <c r="BO261" s="156"/>
      <c r="BP261" s="158">
        <v>0</v>
      </c>
      <c r="BQ261" s="156"/>
      <c r="BR261" s="156"/>
      <c r="BS261" s="156"/>
      <c r="BT261" s="156"/>
      <c r="BU261" s="157">
        <v>4591</v>
      </c>
      <c r="BV261" s="156"/>
      <c r="BW261" s="156"/>
      <c r="BX261" s="156"/>
      <c r="BY261" s="156"/>
      <c r="BZ261" s="156"/>
      <c r="CA261" s="157">
        <v>3425047</v>
      </c>
      <c r="CB261" s="156"/>
      <c r="CC261" s="157">
        <v>3124205</v>
      </c>
      <c r="CD261" s="156"/>
      <c r="CE261" s="156"/>
      <c r="CF261" s="156"/>
      <c r="CG261" s="156"/>
      <c r="CH261" s="156"/>
      <c r="CI261" s="157">
        <v>1356646</v>
      </c>
      <c r="CJ261" s="156"/>
      <c r="CK261" s="157">
        <v>639396</v>
      </c>
      <c r="CL261" s="156"/>
      <c r="CM261" s="156"/>
      <c r="CN261" s="156"/>
      <c r="CO261" s="156"/>
      <c r="CP261" s="156"/>
      <c r="CQ261" s="156"/>
      <c r="CR261" s="157">
        <v>16233478</v>
      </c>
      <c r="CS261" s="156"/>
      <c r="CT261" s="156"/>
      <c r="CU261" s="157">
        <v>9145084</v>
      </c>
      <c r="CV261" s="188">
        <f t="shared" si="10"/>
        <v>36171454</v>
      </c>
      <c r="CW261" s="188">
        <f t="shared" si="11"/>
        <v>101762209</v>
      </c>
    </row>
    <row r="262" spans="1:101" ht="9.6" x14ac:dyDescent="0.3">
      <c r="A262" s="165" t="s">
        <v>3132</v>
      </c>
      <c r="B262" s="165" t="s">
        <v>3905</v>
      </c>
      <c r="C262" s="156"/>
      <c r="D262" s="157">
        <v>19377201</v>
      </c>
      <c r="E262" s="157">
        <v>23227369</v>
      </c>
      <c r="F262" s="156"/>
      <c r="G262" s="156"/>
      <c r="H262" s="156"/>
      <c r="I262" s="156"/>
      <c r="J262" s="157">
        <v>3608038</v>
      </c>
      <c r="K262" s="157">
        <v>20772124</v>
      </c>
      <c r="L262" s="156"/>
      <c r="M262" s="156"/>
      <c r="N262" s="157">
        <v>27171650</v>
      </c>
      <c r="O262" s="156"/>
      <c r="P262" s="156"/>
      <c r="Q262" s="156"/>
      <c r="R262" s="156"/>
      <c r="S262" s="156"/>
      <c r="T262" s="156"/>
      <c r="U262" s="156"/>
      <c r="V262" s="156"/>
      <c r="W262" s="156"/>
      <c r="X262" s="157">
        <v>7966302</v>
      </c>
      <c r="Y262" s="156"/>
      <c r="Z262" s="156"/>
      <c r="AA262" s="156"/>
      <c r="AB262" s="157">
        <v>28396275</v>
      </c>
      <c r="AC262" s="156"/>
      <c r="AD262" s="156"/>
      <c r="AE262" s="156"/>
      <c r="AF262" s="156"/>
      <c r="AG262" s="157">
        <v>416261</v>
      </c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7">
        <v>605712</v>
      </c>
      <c r="AU262" s="157">
        <v>38964</v>
      </c>
      <c r="AV262" s="157">
        <v>28883199</v>
      </c>
      <c r="AW262" s="156"/>
      <c r="AX262" s="156"/>
      <c r="AY262" s="157">
        <v>57145535</v>
      </c>
      <c r="AZ262" s="157">
        <v>394977861</v>
      </c>
      <c r="BA262" s="157">
        <v>17738150</v>
      </c>
      <c r="BB262" s="188">
        <f t="shared" si="9"/>
        <v>630324641</v>
      </c>
      <c r="BC262" s="157">
        <v>8873650</v>
      </c>
      <c r="BD262" s="157">
        <v>3415383</v>
      </c>
      <c r="BE262" s="157">
        <v>726078</v>
      </c>
      <c r="BF262" s="156"/>
      <c r="BG262" s="156"/>
      <c r="BH262" s="156"/>
      <c r="BI262" s="157">
        <v>165708</v>
      </c>
      <c r="BJ262" s="157">
        <v>6193555</v>
      </c>
      <c r="BK262" s="156"/>
      <c r="BL262" s="156"/>
      <c r="BM262" s="156"/>
      <c r="BN262" s="156"/>
      <c r="BO262" s="156"/>
      <c r="BP262" s="157">
        <v>2615457</v>
      </c>
      <c r="BQ262" s="156"/>
      <c r="BR262" s="156"/>
      <c r="BS262" s="156"/>
      <c r="BT262" s="156"/>
      <c r="BU262" s="157">
        <v>4852</v>
      </c>
      <c r="BV262" s="156"/>
      <c r="BW262" s="156"/>
      <c r="BX262" s="156"/>
      <c r="BY262" s="157">
        <v>44096</v>
      </c>
      <c r="BZ262" s="156"/>
      <c r="CA262" s="157">
        <v>21146760</v>
      </c>
      <c r="CB262" s="157">
        <v>13440473</v>
      </c>
      <c r="CC262" s="157">
        <v>65899565</v>
      </c>
      <c r="CD262" s="156"/>
      <c r="CE262" s="156"/>
      <c r="CF262" s="156"/>
      <c r="CG262" s="157">
        <v>13018</v>
      </c>
      <c r="CH262" s="157">
        <v>6787696</v>
      </c>
      <c r="CI262" s="157">
        <v>20055879</v>
      </c>
      <c r="CJ262" s="156"/>
      <c r="CK262" s="156"/>
      <c r="CL262" s="157">
        <v>2689</v>
      </c>
      <c r="CM262" s="157">
        <v>17066375</v>
      </c>
      <c r="CN262" s="158">
        <v>0</v>
      </c>
      <c r="CO262" s="156"/>
      <c r="CP262" s="156"/>
      <c r="CQ262" s="156"/>
      <c r="CR262" s="157">
        <v>276501956</v>
      </c>
      <c r="CS262" s="156"/>
      <c r="CT262" s="156"/>
      <c r="CU262" s="157">
        <v>85756164</v>
      </c>
      <c r="CV262" s="188">
        <f t="shared" si="10"/>
        <v>528709354</v>
      </c>
      <c r="CW262" s="188">
        <f t="shared" si="11"/>
        <v>1159033995</v>
      </c>
    </row>
    <row r="263" spans="1:101" ht="9.6" x14ac:dyDescent="0.3">
      <c r="A263" s="165" t="s">
        <v>3133</v>
      </c>
      <c r="B263" s="165" t="s">
        <v>3906</v>
      </c>
      <c r="C263" s="156"/>
      <c r="D263" s="156"/>
      <c r="E263" s="156"/>
      <c r="F263" s="156"/>
      <c r="G263" s="156"/>
      <c r="H263" s="156"/>
      <c r="I263" s="156"/>
      <c r="J263" s="158">
        <v>0</v>
      </c>
      <c r="K263" s="157">
        <v>18993355</v>
      </c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7">
        <v>636734</v>
      </c>
      <c r="AC263" s="156"/>
      <c r="AD263" s="156"/>
      <c r="AE263" s="156"/>
      <c r="AF263" s="156"/>
      <c r="AG263" s="156"/>
      <c r="AH263" s="156"/>
      <c r="AI263" s="157">
        <v>10295361</v>
      </c>
      <c r="AJ263" s="157">
        <v>1201988</v>
      </c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  <c r="AW263" s="156"/>
      <c r="AX263" s="156"/>
      <c r="AY263" s="156"/>
      <c r="AZ263" s="157">
        <v>457369</v>
      </c>
      <c r="BA263" s="156"/>
      <c r="BB263" s="188">
        <f t="shared" ref="BB263:BB326" si="12">SUM(C263:BA263)</f>
        <v>31584807</v>
      </c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  <c r="BM263" s="156"/>
      <c r="BN263" s="156"/>
      <c r="BO263" s="156"/>
      <c r="BP263" s="156"/>
      <c r="BQ263" s="156"/>
      <c r="BR263" s="156"/>
      <c r="BS263" s="156"/>
      <c r="BT263" s="156"/>
      <c r="BU263" s="156"/>
      <c r="BV263" s="156"/>
      <c r="BW263" s="156"/>
      <c r="BX263" s="156"/>
      <c r="BY263" s="156"/>
      <c r="BZ263" s="156"/>
      <c r="CA263" s="156"/>
      <c r="CB263" s="156"/>
      <c r="CC263" s="157">
        <v>48839</v>
      </c>
      <c r="CD263" s="156"/>
      <c r="CE263" s="156"/>
      <c r="CF263" s="156"/>
      <c r="CG263" s="156"/>
      <c r="CH263" s="156"/>
      <c r="CI263" s="156"/>
      <c r="CJ263" s="156"/>
      <c r="CK263" s="156"/>
      <c r="CL263" s="156"/>
      <c r="CM263" s="156"/>
      <c r="CN263" s="156"/>
      <c r="CO263" s="156"/>
      <c r="CP263" s="156"/>
      <c r="CQ263" s="156"/>
      <c r="CR263" s="156"/>
      <c r="CS263" s="156"/>
      <c r="CT263" s="156"/>
      <c r="CU263" s="156"/>
      <c r="CV263" s="188">
        <f t="shared" ref="CV263:CV326" si="13">SUM(BC263:CU263)</f>
        <v>48839</v>
      </c>
      <c r="CW263" s="188">
        <f t="shared" ref="CW263:CW326" si="14">BB263+CV263</f>
        <v>31633646</v>
      </c>
    </row>
    <row r="264" spans="1:101" ht="19.2" x14ac:dyDescent="0.3">
      <c r="A264" s="165" t="s">
        <v>3134</v>
      </c>
      <c r="B264" s="165" t="s">
        <v>3907</v>
      </c>
      <c r="C264" s="156"/>
      <c r="D264" s="157">
        <v>13528892</v>
      </c>
      <c r="E264" s="157">
        <v>50821167</v>
      </c>
      <c r="F264" s="156"/>
      <c r="G264" s="156"/>
      <c r="H264" s="156"/>
      <c r="I264" s="156"/>
      <c r="J264" s="157">
        <v>7479592</v>
      </c>
      <c r="K264" s="157">
        <v>49439709</v>
      </c>
      <c r="L264" s="156"/>
      <c r="M264" s="156"/>
      <c r="N264" s="157">
        <v>61819381</v>
      </c>
      <c r="O264" s="156"/>
      <c r="P264" s="156"/>
      <c r="Q264" s="156"/>
      <c r="R264" s="156"/>
      <c r="S264" s="157">
        <v>543416</v>
      </c>
      <c r="T264" s="156"/>
      <c r="U264" s="156"/>
      <c r="V264" s="156"/>
      <c r="W264" s="156"/>
      <c r="X264" s="157">
        <v>4824362</v>
      </c>
      <c r="Y264" s="156"/>
      <c r="Z264" s="156"/>
      <c r="AA264" s="156"/>
      <c r="AB264" s="157">
        <v>39798636</v>
      </c>
      <c r="AC264" s="156"/>
      <c r="AD264" s="156"/>
      <c r="AE264" s="156"/>
      <c r="AF264" s="156"/>
      <c r="AG264" s="157">
        <v>62083195</v>
      </c>
      <c r="AH264" s="156"/>
      <c r="AI264" s="156"/>
      <c r="AJ264" s="156"/>
      <c r="AK264" s="156"/>
      <c r="AL264" s="156"/>
      <c r="AM264" s="156"/>
      <c r="AN264" s="156"/>
      <c r="AO264" s="156"/>
      <c r="AP264" s="156"/>
      <c r="AQ264" s="156"/>
      <c r="AR264" s="157">
        <v>649778</v>
      </c>
      <c r="AS264" s="156"/>
      <c r="AT264" s="157">
        <v>2016232</v>
      </c>
      <c r="AU264" s="157">
        <v>4566662</v>
      </c>
      <c r="AV264" s="157">
        <v>2084994</v>
      </c>
      <c r="AW264" s="156"/>
      <c r="AX264" s="156"/>
      <c r="AY264" s="157">
        <v>6142</v>
      </c>
      <c r="AZ264" s="157">
        <v>96588089</v>
      </c>
      <c r="BA264" s="156"/>
      <c r="BB264" s="188">
        <f t="shared" si="12"/>
        <v>396250247</v>
      </c>
      <c r="BC264" s="157">
        <v>37081163</v>
      </c>
      <c r="BD264" s="158">
        <v>0</v>
      </c>
      <c r="BE264" s="157">
        <v>1309558</v>
      </c>
      <c r="BF264" s="157">
        <v>6086791</v>
      </c>
      <c r="BG264" s="157">
        <v>1000000</v>
      </c>
      <c r="BH264" s="156"/>
      <c r="BI264" s="156"/>
      <c r="BJ264" s="156"/>
      <c r="BK264" s="156"/>
      <c r="BL264" s="157">
        <v>6497</v>
      </c>
      <c r="BM264" s="156"/>
      <c r="BN264" s="157">
        <v>24444</v>
      </c>
      <c r="BO264" s="156"/>
      <c r="BP264" s="156"/>
      <c r="BQ264" s="157">
        <v>11233774</v>
      </c>
      <c r="BR264" s="157">
        <v>-697608</v>
      </c>
      <c r="BS264" s="156"/>
      <c r="BT264" s="156"/>
      <c r="BU264" s="156"/>
      <c r="BV264" s="157">
        <v>25457134</v>
      </c>
      <c r="BW264" s="156"/>
      <c r="BX264" s="156"/>
      <c r="BY264" s="156"/>
      <c r="BZ264" s="156"/>
      <c r="CA264" s="157">
        <v>32063146</v>
      </c>
      <c r="CB264" s="157">
        <v>2642695</v>
      </c>
      <c r="CC264" s="157">
        <v>12934863</v>
      </c>
      <c r="CD264" s="156"/>
      <c r="CE264" s="156"/>
      <c r="CF264" s="156"/>
      <c r="CG264" s="157">
        <v>696</v>
      </c>
      <c r="CH264" s="157">
        <v>2511531</v>
      </c>
      <c r="CI264" s="157">
        <v>8432509</v>
      </c>
      <c r="CJ264" s="156"/>
      <c r="CK264" s="156"/>
      <c r="CL264" s="156"/>
      <c r="CM264" s="157">
        <v>1001787</v>
      </c>
      <c r="CN264" s="156"/>
      <c r="CO264" s="156"/>
      <c r="CP264" s="156"/>
      <c r="CQ264" s="157">
        <v>1000</v>
      </c>
      <c r="CR264" s="157">
        <v>7077145</v>
      </c>
      <c r="CS264" s="156"/>
      <c r="CT264" s="156"/>
      <c r="CU264" s="157">
        <v>2602278</v>
      </c>
      <c r="CV264" s="188">
        <f t="shared" si="13"/>
        <v>150769403</v>
      </c>
      <c r="CW264" s="188">
        <f t="shared" si="14"/>
        <v>547019650</v>
      </c>
    </row>
    <row r="265" spans="1:101" ht="28.8" x14ac:dyDescent="0.3">
      <c r="A265" s="165" t="s">
        <v>3155</v>
      </c>
      <c r="B265" s="165" t="s">
        <v>3928</v>
      </c>
      <c r="C265" s="156"/>
      <c r="D265" s="156"/>
      <c r="E265" s="157">
        <v>9202820</v>
      </c>
      <c r="F265" s="156"/>
      <c r="G265" s="156"/>
      <c r="H265" s="156"/>
      <c r="I265" s="156"/>
      <c r="J265" s="157">
        <v>28795615</v>
      </c>
      <c r="K265" s="157">
        <v>5176283</v>
      </c>
      <c r="L265" s="156"/>
      <c r="M265" s="156"/>
      <c r="N265" s="157">
        <v>30030285</v>
      </c>
      <c r="O265" s="156"/>
      <c r="P265" s="156"/>
      <c r="Q265" s="156"/>
      <c r="R265" s="156"/>
      <c r="S265" s="157">
        <v>252562</v>
      </c>
      <c r="T265" s="156"/>
      <c r="U265" s="156"/>
      <c r="V265" s="156"/>
      <c r="W265" s="156"/>
      <c r="X265" s="156"/>
      <c r="Y265" s="156"/>
      <c r="Z265" s="156"/>
      <c r="AA265" s="156"/>
      <c r="AB265" s="157">
        <v>333709485</v>
      </c>
      <c r="AC265" s="156"/>
      <c r="AD265" s="156"/>
      <c r="AE265" s="156"/>
      <c r="AF265" s="156"/>
      <c r="AG265" s="157">
        <v>27500000</v>
      </c>
      <c r="AH265" s="157">
        <v>1903252</v>
      </c>
      <c r="AI265" s="156"/>
      <c r="AJ265" s="156"/>
      <c r="AK265" s="156"/>
      <c r="AL265" s="156"/>
      <c r="AM265" s="156"/>
      <c r="AN265" s="156"/>
      <c r="AO265" s="156"/>
      <c r="AP265" s="156"/>
      <c r="AQ265" s="156"/>
      <c r="AR265" s="156"/>
      <c r="AS265" s="156"/>
      <c r="AT265" s="156"/>
      <c r="AU265" s="156"/>
      <c r="AV265" s="156"/>
      <c r="AW265" s="156"/>
      <c r="AX265" s="156"/>
      <c r="AY265" s="157">
        <v>59389827</v>
      </c>
      <c r="AZ265" s="157">
        <v>4426911816</v>
      </c>
      <c r="BA265" s="157">
        <v>509233021</v>
      </c>
      <c r="BB265" s="188">
        <f t="shared" si="12"/>
        <v>5432104966</v>
      </c>
      <c r="BC265" s="156"/>
      <c r="BD265" s="158">
        <v>0</v>
      </c>
      <c r="BE265" s="157">
        <v>159493775</v>
      </c>
      <c r="BF265" s="156"/>
      <c r="BG265" s="157">
        <v>20487022</v>
      </c>
      <c r="BH265" s="156"/>
      <c r="BI265" s="156"/>
      <c r="BJ265" s="156"/>
      <c r="BK265" s="156"/>
      <c r="BL265" s="156"/>
      <c r="BM265" s="156"/>
      <c r="BN265" s="156"/>
      <c r="BO265" s="157">
        <v>8591450</v>
      </c>
      <c r="BP265" s="158">
        <v>0</v>
      </c>
      <c r="BQ265" s="156"/>
      <c r="BR265" s="156"/>
      <c r="BS265" s="156"/>
      <c r="BT265" s="156"/>
      <c r="BU265" s="157">
        <v>6586</v>
      </c>
      <c r="BV265" s="156"/>
      <c r="BW265" s="156"/>
      <c r="BX265" s="156"/>
      <c r="BY265" s="156"/>
      <c r="BZ265" s="156"/>
      <c r="CA265" s="156"/>
      <c r="CB265" s="157">
        <v>805497</v>
      </c>
      <c r="CC265" s="157">
        <v>85024009</v>
      </c>
      <c r="CD265" s="156"/>
      <c r="CE265" s="156"/>
      <c r="CF265" s="156"/>
      <c r="CG265" s="156"/>
      <c r="CH265" s="156"/>
      <c r="CI265" s="156"/>
      <c r="CJ265" s="156"/>
      <c r="CK265" s="156"/>
      <c r="CL265" s="156"/>
      <c r="CM265" s="156"/>
      <c r="CN265" s="156"/>
      <c r="CO265" s="156"/>
      <c r="CP265" s="156"/>
      <c r="CQ265" s="156"/>
      <c r="CR265" s="157">
        <v>20097653</v>
      </c>
      <c r="CS265" s="157">
        <v>2514485</v>
      </c>
      <c r="CT265" s="156"/>
      <c r="CU265" s="157">
        <v>42755917</v>
      </c>
      <c r="CV265" s="188">
        <f t="shared" si="13"/>
        <v>339776394</v>
      </c>
      <c r="CW265" s="188">
        <f t="shared" si="14"/>
        <v>5771881360</v>
      </c>
    </row>
    <row r="266" spans="1:101" ht="9.6" x14ac:dyDescent="0.3">
      <c r="A266" s="165" t="s">
        <v>3143</v>
      </c>
      <c r="B266" s="165" t="s">
        <v>3916</v>
      </c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6"/>
      <c r="AP266" s="156"/>
      <c r="AQ266" s="156"/>
      <c r="AR266" s="156"/>
      <c r="AS266" s="156"/>
      <c r="AT266" s="156"/>
      <c r="AU266" s="156"/>
      <c r="AV266" s="156"/>
      <c r="AW266" s="156"/>
      <c r="AX266" s="156"/>
      <c r="AY266" s="156"/>
      <c r="AZ266" s="156"/>
      <c r="BA266" s="156"/>
      <c r="BB266" s="188">
        <f t="shared" si="12"/>
        <v>0</v>
      </c>
      <c r="BC266" s="156"/>
      <c r="BD266" s="156"/>
      <c r="BE266" s="156"/>
      <c r="BF266" s="156"/>
      <c r="BG266" s="156"/>
      <c r="BH266" s="156"/>
      <c r="BI266" s="156"/>
      <c r="BJ266" s="156"/>
      <c r="BK266" s="156"/>
      <c r="BL266" s="156"/>
      <c r="BM266" s="156"/>
      <c r="BN266" s="156"/>
      <c r="BO266" s="156"/>
      <c r="BP266" s="156"/>
      <c r="BQ266" s="156"/>
      <c r="BR266" s="156"/>
      <c r="BS266" s="156"/>
      <c r="BT266" s="156"/>
      <c r="BU266" s="156"/>
      <c r="BV266" s="156"/>
      <c r="BW266" s="156"/>
      <c r="BX266" s="156"/>
      <c r="BY266" s="156"/>
      <c r="BZ266" s="156"/>
      <c r="CA266" s="156"/>
      <c r="CB266" s="156"/>
      <c r="CC266" s="156"/>
      <c r="CD266" s="156"/>
      <c r="CE266" s="156"/>
      <c r="CF266" s="156"/>
      <c r="CG266" s="156"/>
      <c r="CH266" s="156"/>
      <c r="CI266" s="156"/>
      <c r="CJ266" s="156"/>
      <c r="CK266" s="156"/>
      <c r="CL266" s="156"/>
      <c r="CM266" s="156"/>
      <c r="CN266" s="156"/>
      <c r="CO266" s="156"/>
      <c r="CP266" s="156"/>
      <c r="CQ266" s="156"/>
      <c r="CR266" s="156"/>
      <c r="CS266" s="156"/>
      <c r="CT266" s="156"/>
      <c r="CU266" s="156"/>
      <c r="CV266" s="188">
        <f t="shared" si="13"/>
        <v>0</v>
      </c>
      <c r="CW266" s="188">
        <f t="shared" si="14"/>
        <v>0</v>
      </c>
    </row>
    <row r="267" spans="1:101" ht="9.6" x14ac:dyDescent="0.3">
      <c r="A267" s="165" t="s">
        <v>3144</v>
      </c>
      <c r="B267" s="165" t="s">
        <v>3917</v>
      </c>
      <c r="C267" s="156"/>
      <c r="D267" s="156"/>
      <c r="E267" s="156"/>
      <c r="F267" s="156"/>
      <c r="G267" s="156"/>
      <c r="H267" s="156"/>
      <c r="I267" s="156"/>
      <c r="J267" s="158">
        <v>0</v>
      </c>
      <c r="K267" s="158">
        <v>0</v>
      </c>
      <c r="L267" s="156"/>
      <c r="M267" s="156"/>
      <c r="N267" s="157">
        <v>90091</v>
      </c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7">
        <v>12871784</v>
      </c>
      <c r="AC267" s="156"/>
      <c r="AD267" s="156"/>
      <c r="AE267" s="156"/>
      <c r="AF267" s="156"/>
      <c r="AG267" s="156"/>
      <c r="AH267" s="158">
        <v>0</v>
      </c>
      <c r="AI267" s="156"/>
      <c r="AJ267" s="156"/>
      <c r="AK267" s="156"/>
      <c r="AL267" s="156"/>
      <c r="AM267" s="156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7">
        <v>7982343</v>
      </c>
      <c r="BA267" s="157">
        <v>35304755</v>
      </c>
      <c r="BB267" s="188">
        <f t="shared" si="12"/>
        <v>56248973</v>
      </c>
      <c r="BC267" s="156"/>
      <c r="BD267" s="156"/>
      <c r="BE267" s="157">
        <v>86376</v>
      </c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7">
        <v>9596</v>
      </c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6"/>
      <c r="CN267" s="156"/>
      <c r="CO267" s="156"/>
      <c r="CP267" s="156"/>
      <c r="CQ267" s="156"/>
      <c r="CR267" s="156"/>
      <c r="CS267" s="156"/>
      <c r="CT267" s="156"/>
      <c r="CU267" s="156"/>
      <c r="CV267" s="188">
        <f t="shared" si="13"/>
        <v>95972</v>
      </c>
      <c r="CW267" s="188">
        <f t="shared" si="14"/>
        <v>56344945</v>
      </c>
    </row>
    <row r="268" spans="1:101" ht="9.6" x14ac:dyDescent="0.3">
      <c r="A268" s="165" t="s">
        <v>3145</v>
      </c>
      <c r="B268" s="165" t="s">
        <v>3918</v>
      </c>
      <c r="C268" s="156"/>
      <c r="D268" s="156"/>
      <c r="E268" s="156"/>
      <c r="F268" s="156"/>
      <c r="G268" s="156"/>
      <c r="H268" s="156"/>
      <c r="I268" s="156"/>
      <c r="J268" s="158">
        <v>0</v>
      </c>
      <c r="K268" s="158">
        <v>0</v>
      </c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  <c r="AD268" s="156"/>
      <c r="AE268" s="156"/>
      <c r="AF268" s="156"/>
      <c r="AG268" s="156"/>
      <c r="AH268" s="158">
        <v>0</v>
      </c>
      <c r="AI268" s="156"/>
      <c r="AJ268" s="156"/>
      <c r="AK268" s="156"/>
      <c r="AL268" s="156"/>
      <c r="AM268" s="156"/>
      <c r="AN268" s="156"/>
      <c r="AO268" s="156"/>
      <c r="AP268" s="156"/>
      <c r="AQ268" s="156"/>
      <c r="AR268" s="156"/>
      <c r="AS268" s="156"/>
      <c r="AT268" s="156"/>
      <c r="AU268" s="156"/>
      <c r="AV268" s="156"/>
      <c r="AW268" s="156"/>
      <c r="AX268" s="156"/>
      <c r="AY268" s="156"/>
      <c r="AZ268" s="157">
        <v>27496</v>
      </c>
      <c r="BA268" s="156"/>
      <c r="BB268" s="188">
        <f t="shared" si="12"/>
        <v>27496</v>
      </c>
      <c r="BC268" s="156"/>
      <c r="BD268" s="156"/>
      <c r="BE268" s="156"/>
      <c r="BF268" s="156"/>
      <c r="BG268" s="157">
        <v>12548854</v>
      </c>
      <c r="BH268" s="156"/>
      <c r="BI268" s="156"/>
      <c r="BJ268" s="156"/>
      <c r="BK268" s="156"/>
      <c r="BL268" s="156"/>
      <c r="BM268" s="156"/>
      <c r="BN268" s="156"/>
      <c r="BO268" s="156"/>
      <c r="BP268" s="156"/>
      <c r="BQ268" s="156"/>
      <c r="BR268" s="156"/>
      <c r="BS268" s="156"/>
      <c r="BT268" s="156"/>
      <c r="BU268" s="156"/>
      <c r="BV268" s="156"/>
      <c r="BW268" s="156"/>
      <c r="BX268" s="156"/>
      <c r="BY268" s="156"/>
      <c r="BZ268" s="156"/>
      <c r="CA268" s="156"/>
      <c r="CB268" s="156"/>
      <c r="CC268" s="156"/>
      <c r="CD268" s="156"/>
      <c r="CE268" s="156"/>
      <c r="CF268" s="156"/>
      <c r="CG268" s="156"/>
      <c r="CH268" s="156"/>
      <c r="CI268" s="156"/>
      <c r="CJ268" s="156"/>
      <c r="CK268" s="156"/>
      <c r="CL268" s="156"/>
      <c r="CM268" s="156"/>
      <c r="CN268" s="156"/>
      <c r="CO268" s="156"/>
      <c r="CP268" s="156"/>
      <c r="CQ268" s="156"/>
      <c r="CR268" s="156"/>
      <c r="CS268" s="157">
        <v>2514485</v>
      </c>
      <c r="CT268" s="156"/>
      <c r="CU268" s="156"/>
      <c r="CV268" s="188">
        <f t="shared" si="13"/>
        <v>15063339</v>
      </c>
      <c r="CW268" s="188">
        <f t="shared" si="14"/>
        <v>15090835</v>
      </c>
    </row>
    <row r="269" spans="1:101" ht="19.2" x14ac:dyDescent="0.3">
      <c r="A269" s="165" t="s">
        <v>3146</v>
      </c>
      <c r="B269" s="165" t="s">
        <v>3919</v>
      </c>
      <c r="C269" s="156"/>
      <c r="D269" s="156"/>
      <c r="E269" s="156"/>
      <c r="F269" s="156"/>
      <c r="G269" s="156"/>
      <c r="H269" s="156"/>
      <c r="I269" s="156"/>
      <c r="J269" s="158">
        <v>0</v>
      </c>
      <c r="K269" s="158">
        <v>0</v>
      </c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  <c r="AC269" s="156"/>
      <c r="AD269" s="156"/>
      <c r="AE269" s="156"/>
      <c r="AF269" s="156"/>
      <c r="AG269" s="156"/>
      <c r="AH269" s="158">
        <v>0</v>
      </c>
      <c r="AI269" s="156"/>
      <c r="AJ269" s="156"/>
      <c r="AK269" s="156"/>
      <c r="AL269" s="156"/>
      <c r="AM269" s="156"/>
      <c r="AN269" s="156"/>
      <c r="AO269" s="156"/>
      <c r="AP269" s="156"/>
      <c r="AQ269" s="156"/>
      <c r="AR269" s="156"/>
      <c r="AS269" s="156"/>
      <c r="AT269" s="156"/>
      <c r="AU269" s="156"/>
      <c r="AV269" s="156"/>
      <c r="AW269" s="156"/>
      <c r="AX269" s="156"/>
      <c r="AY269" s="156"/>
      <c r="AZ269" s="157">
        <v>1933745</v>
      </c>
      <c r="BA269" s="157">
        <v>86184</v>
      </c>
      <c r="BB269" s="188">
        <f t="shared" si="12"/>
        <v>2019929</v>
      </c>
      <c r="BC269" s="156"/>
      <c r="BD269" s="156"/>
      <c r="BE269" s="156"/>
      <c r="BF269" s="156"/>
      <c r="BG269" s="156"/>
      <c r="BH269" s="156"/>
      <c r="BI269" s="156"/>
      <c r="BJ269" s="156"/>
      <c r="BK269" s="156"/>
      <c r="BL269" s="156"/>
      <c r="BM269" s="156"/>
      <c r="BN269" s="156"/>
      <c r="BO269" s="156"/>
      <c r="BP269" s="156"/>
      <c r="BQ269" s="156"/>
      <c r="BR269" s="156"/>
      <c r="BS269" s="156"/>
      <c r="BT269" s="156"/>
      <c r="BU269" s="156"/>
      <c r="BV269" s="156"/>
      <c r="BW269" s="156"/>
      <c r="BX269" s="156"/>
      <c r="BY269" s="156"/>
      <c r="BZ269" s="156"/>
      <c r="CA269" s="156"/>
      <c r="CB269" s="156"/>
      <c r="CC269" s="157">
        <v>4493364</v>
      </c>
      <c r="CD269" s="156"/>
      <c r="CE269" s="156"/>
      <c r="CF269" s="156"/>
      <c r="CG269" s="156"/>
      <c r="CH269" s="156"/>
      <c r="CI269" s="156"/>
      <c r="CJ269" s="156"/>
      <c r="CK269" s="156"/>
      <c r="CL269" s="156"/>
      <c r="CM269" s="156"/>
      <c r="CN269" s="156"/>
      <c r="CO269" s="156"/>
      <c r="CP269" s="156"/>
      <c r="CQ269" s="156"/>
      <c r="CR269" s="156"/>
      <c r="CS269" s="156"/>
      <c r="CT269" s="156"/>
      <c r="CU269" s="157">
        <v>1058133</v>
      </c>
      <c r="CV269" s="188">
        <f t="shared" si="13"/>
        <v>5551497</v>
      </c>
      <c r="CW269" s="188">
        <f t="shared" si="14"/>
        <v>7571426</v>
      </c>
    </row>
    <row r="270" spans="1:101" ht="19.2" x14ac:dyDescent="0.3">
      <c r="A270" s="165" t="s">
        <v>3147</v>
      </c>
      <c r="B270" s="165" t="s">
        <v>3920</v>
      </c>
      <c r="C270" s="156"/>
      <c r="D270" s="156"/>
      <c r="E270" s="157">
        <v>1666269</v>
      </c>
      <c r="F270" s="156"/>
      <c r="G270" s="156"/>
      <c r="H270" s="156"/>
      <c r="I270" s="156"/>
      <c r="J270" s="158">
        <v>0</v>
      </c>
      <c r="K270" s="157">
        <v>2252701</v>
      </c>
      <c r="L270" s="156"/>
      <c r="M270" s="156"/>
      <c r="N270" s="157">
        <v>7830438</v>
      </c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7">
        <v>220677352</v>
      </c>
      <c r="AC270" s="156"/>
      <c r="AD270" s="156"/>
      <c r="AE270" s="156"/>
      <c r="AF270" s="156"/>
      <c r="AG270" s="157">
        <v>27500000</v>
      </c>
      <c r="AH270" s="158">
        <v>0</v>
      </c>
      <c r="AI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  <c r="AW270" s="156"/>
      <c r="AX270" s="156"/>
      <c r="AY270" s="157">
        <v>-1084995</v>
      </c>
      <c r="AZ270" s="157">
        <v>1971953083</v>
      </c>
      <c r="BA270" s="157">
        <v>186950490</v>
      </c>
      <c r="BB270" s="188">
        <f t="shared" si="12"/>
        <v>2417745338</v>
      </c>
      <c r="BC270" s="156"/>
      <c r="BD270" s="156"/>
      <c r="BE270" s="157">
        <v>17971542</v>
      </c>
      <c r="BF270" s="156"/>
      <c r="BG270" s="156"/>
      <c r="BH270" s="156"/>
      <c r="BI270" s="156"/>
      <c r="BJ270" s="156"/>
      <c r="BK270" s="156"/>
      <c r="BL270" s="156"/>
      <c r="BM270" s="156"/>
      <c r="BN270" s="156"/>
      <c r="BO270" s="157">
        <v>-159624</v>
      </c>
      <c r="BP270" s="156"/>
      <c r="BQ270" s="156"/>
      <c r="BR270" s="156"/>
      <c r="BS270" s="156"/>
      <c r="BT270" s="156"/>
      <c r="BU270" s="156"/>
      <c r="BV270" s="156"/>
      <c r="BW270" s="156"/>
      <c r="BX270" s="156"/>
      <c r="BY270" s="156"/>
      <c r="BZ270" s="156"/>
      <c r="CA270" s="156"/>
      <c r="CB270" s="157">
        <v>123636</v>
      </c>
      <c r="CC270" s="157">
        <v>10874016</v>
      </c>
      <c r="CD270" s="156"/>
      <c r="CE270" s="156"/>
      <c r="CF270" s="156"/>
      <c r="CG270" s="156"/>
      <c r="CH270" s="156"/>
      <c r="CI270" s="156"/>
      <c r="CJ270" s="156"/>
      <c r="CK270" s="156"/>
      <c r="CL270" s="156"/>
      <c r="CM270" s="156"/>
      <c r="CN270" s="156"/>
      <c r="CO270" s="156"/>
      <c r="CP270" s="156"/>
      <c r="CQ270" s="156"/>
      <c r="CR270" s="157">
        <v>25080050</v>
      </c>
      <c r="CS270" s="156"/>
      <c r="CT270" s="156"/>
      <c r="CU270" s="157">
        <v>31003736</v>
      </c>
      <c r="CV270" s="188">
        <f t="shared" si="13"/>
        <v>84893356</v>
      </c>
      <c r="CW270" s="188">
        <f t="shared" si="14"/>
        <v>2502638694</v>
      </c>
    </row>
    <row r="271" spans="1:101" ht="19.2" x14ac:dyDescent="0.3">
      <c r="A271" s="165" t="s">
        <v>3148</v>
      </c>
      <c r="B271" s="165" t="s">
        <v>3921</v>
      </c>
      <c r="C271" s="156"/>
      <c r="D271" s="156"/>
      <c r="E271" s="156"/>
      <c r="F271" s="156"/>
      <c r="G271" s="156"/>
      <c r="H271" s="156"/>
      <c r="I271" s="156"/>
      <c r="J271" s="157">
        <v>1015826</v>
      </c>
      <c r="K271" s="158">
        <v>0</v>
      </c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7">
        <v>48754440</v>
      </c>
      <c r="AC271" s="156"/>
      <c r="AD271" s="156"/>
      <c r="AE271" s="156"/>
      <c r="AF271" s="156"/>
      <c r="AG271" s="156"/>
      <c r="AH271" s="158">
        <v>0</v>
      </c>
      <c r="AI271" s="156"/>
      <c r="AJ271" s="156"/>
      <c r="AK271" s="156"/>
      <c r="AL271" s="156"/>
      <c r="AM271" s="156"/>
      <c r="AN271" s="156"/>
      <c r="AO271" s="156"/>
      <c r="AP271" s="156"/>
      <c r="AQ271" s="156"/>
      <c r="AR271" s="156"/>
      <c r="AS271" s="156"/>
      <c r="AT271" s="156"/>
      <c r="AU271" s="156"/>
      <c r="AV271" s="156"/>
      <c r="AW271" s="156"/>
      <c r="AX271" s="156"/>
      <c r="AY271" s="156"/>
      <c r="AZ271" s="157">
        <v>123144996</v>
      </c>
      <c r="BA271" s="157">
        <v>2966128</v>
      </c>
      <c r="BB271" s="188">
        <f t="shared" si="12"/>
        <v>175881390</v>
      </c>
      <c r="BC271" s="156"/>
      <c r="BD271" s="156"/>
      <c r="BE271" s="157">
        <v>54033964</v>
      </c>
      <c r="BF271" s="156"/>
      <c r="BG271" s="156"/>
      <c r="BH271" s="156"/>
      <c r="BI271" s="156"/>
      <c r="BJ271" s="156"/>
      <c r="BK271" s="156"/>
      <c r="BL271" s="156"/>
      <c r="BM271" s="156"/>
      <c r="BN271" s="156"/>
      <c r="BO271" s="156"/>
      <c r="BP271" s="156"/>
      <c r="BQ271" s="156"/>
      <c r="BR271" s="156"/>
      <c r="BS271" s="156"/>
      <c r="BT271" s="156"/>
      <c r="BU271" s="156"/>
      <c r="BV271" s="156"/>
      <c r="BW271" s="156"/>
      <c r="BX271" s="156"/>
      <c r="BY271" s="156"/>
      <c r="BZ271" s="156"/>
      <c r="CA271" s="156"/>
      <c r="CB271" s="156"/>
      <c r="CC271" s="156"/>
      <c r="CD271" s="156"/>
      <c r="CE271" s="156"/>
      <c r="CF271" s="156"/>
      <c r="CG271" s="156"/>
      <c r="CH271" s="156"/>
      <c r="CI271" s="156"/>
      <c r="CJ271" s="156"/>
      <c r="CK271" s="156"/>
      <c r="CL271" s="156"/>
      <c r="CM271" s="156"/>
      <c r="CN271" s="156"/>
      <c r="CO271" s="156"/>
      <c r="CP271" s="156"/>
      <c r="CQ271" s="156"/>
      <c r="CR271" s="156"/>
      <c r="CS271" s="156"/>
      <c r="CT271" s="156"/>
      <c r="CU271" s="157">
        <v>1097573</v>
      </c>
      <c r="CV271" s="188">
        <f t="shared" si="13"/>
        <v>55131537</v>
      </c>
      <c r="CW271" s="188">
        <f t="shared" si="14"/>
        <v>231012927</v>
      </c>
    </row>
    <row r="272" spans="1:101" ht="9.6" x14ac:dyDescent="0.3">
      <c r="A272" s="165" t="s">
        <v>3149</v>
      </c>
      <c r="B272" s="165" t="s">
        <v>3922</v>
      </c>
      <c r="C272" s="156"/>
      <c r="D272" s="156"/>
      <c r="E272" s="156"/>
      <c r="F272" s="156"/>
      <c r="G272" s="156"/>
      <c r="H272" s="156"/>
      <c r="I272" s="156"/>
      <c r="J272" s="158">
        <v>0</v>
      </c>
      <c r="K272" s="157">
        <v>2865089</v>
      </c>
      <c r="L272" s="156"/>
      <c r="M272" s="156"/>
      <c r="N272" s="157">
        <v>348225</v>
      </c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7">
        <v>11935114</v>
      </c>
      <c r="AC272" s="156"/>
      <c r="AD272" s="156"/>
      <c r="AE272" s="156"/>
      <c r="AF272" s="156"/>
      <c r="AG272" s="156"/>
      <c r="AH272" s="157">
        <v>18565</v>
      </c>
      <c r="AI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  <c r="AW272" s="156"/>
      <c r="AX272" s="156"/>
      <c r="AY272" s="157">
        <v>384459</v>
      </c>
      <c r="AZ272" s="157">
        <v>72159111</v>
      </c>
      <c r="BA272" s="157">
        <v>4586092</v>
      </c>
      <c r="BB272" s="188">
        <f t="shared" si="12"/>
        <v>92296655</v>
      </c>
      <c r="BC272" s="156"/>
      <c r="BD272" s="158">
        <v>0</v>
      </c>
      <c r="BE272" s="156"/>
      <c r="BF272" s="156"/>
      <c r="BG272" s="156"/>
      <c r="BH272" s="156"/>
      <c r="BI272" s="156"/>
      <c r="BJ272" s="156"/>
      <c r="BK272" s="156"/>
      <c r="BL272" s="156"/>
      <c r="BM272" s="156"/>
      <c r="BN272" s="156"/>
      <c r="BO272" s="157">
        <v>-2781</v>
      </c>
      <c r="BP272" s="158">
        <v>0</v>
      </c>
      <c r="BQ272" s="156"/>
      <c r="BR272" s="156"/>
      <c r="BS272" s="156"/>
      <c r="BT272" s="156"/>
      <c r="BU272" s="157">
        <v>1360</v>
      </c>
      <c r="BV272" s="156"/>
      <c r="BW272" s="156"/>
      <c r="BX272" s="156"/>
      <c r="BY272" s="156"/>
      <c r="BZ272" s="156"/>
      <c r="CA272" s="156"/>
      <c r="CB272" s="156"/>
      <c r="CC272" s="157">
        <v>4984802</v>
      </c>
      <c r="CD272" s="156"/>
      <c r="CE272" s="156"/>
      <c r="CF272" s="156"/>
      <c r="CG272" s="156"/>
      <c r="CH272" s="156"/>
      <c r="CI272" s="156"/>
      <c r="CJ272" s="156"/>
      <c r="CK272" s="156"/>
      <c r="CL272" s="156"/>
      <c r="CM272" s="156"/>
      <c r="CN272" s="156"/>
      <c r="CO272" s="156"/>
      <c r="CP272" s="156"/>
      <c r="CQ272" s="156"/>
      <c r="CR272" s="157">
        <v>-27840</v>
      </c>
      <c r="CS272" s="156"/>
      <c r="CT272" s="156"/>
      <c r="CU272" s="157">
        <v>2712613</v>
      </c>
      <c r="CV272" s="188">
        <f t="shared" si="13"/>
        <v>7668154</v>
      </c>
      <c r="CW272" s="188">
        <f t="shared" si="14"/>
        <v>99964809</v>
      </c>
    </row>
    <row r="273" spans="1:101" ht="9.6" x14ac:dyDescent="0.3">
      <c r="A273" s="165" t="s">
        <v>3150</v>
      </c>
      <c r="B273" s="165" t="s">
        <v>3923</v>
      </c>
      <c r="C273" s="156"/>
      <c r="D273" s="156"/>
      <c r="E273" s="157">
        <v>12158</v>
      </c>
      <c r="F273" s="156"/>
      <c r="G273" s="156"/>
      <c r="H273" s="156"/>
      <c r="I273" s="156"/>
      <c r="J273" s="157">
        <v>27779789</v>
      </c>
      <c r="K273" s="157">
        <v>58493</v>
      </c>
      <c r="L273" s="156"/>
      <c r="M273" s="156"/>
      <c r="N273" s="157">
        <v>21574209</v>
      </c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7">
        <v>24653412</v>
      </c>
      <c r="AC273" s="156"/>
      <c r="AD273" s="156"/>
      <c r="AE273" s="156"/>
      <c r="AF273" s="156"/>
      <c r="AG273" s="156"/>
      <c r="AH273" s="157">
        <v>1884687</v>
      </c>
      <c r="AI273" s="156"/>
      <c r="AJ273" s="156"/>
      <c r="AK273" s="156"/>
      <c r="AL273" s="156"/>
      <c r="AM273" s="156"/>
      <c r="AN273" s="156"/>
      <c r="AO273" s="156"/>
      <c r="AP273" s="156"/>
      <c r="AQ273" s="156"/>
      <c r="AR273" s="156"/>
      <c r="AS273" s="156"/>
      <c r="AT273" s="156"/>
      <c r="AU273" s="156"/>
      <c r="AV273" s="156"/>
      <c r="AW273" s="156"/>
      <c r="AX273" s="156"/>
      <c r="AY273" s="157">
        <v>60090363</v>
      </c>
      <c r="AZ273" s="157">
        <v>1886605481</v>
      </c>
      <c r="BA273" s="157">
        <v>274795710</v>
      </c>
      <c r="BB273" s="188">
        <f t="shared" si="12"/>
        <v>2297454302</v>
      </c>
      <c r="BC273" s="156"/>
      <c r="BD273" s="158">
        <v>0</v>
      </c>
      <c r="BE273" s="157">
        <v>15396968</v>
      </c>
      <c r="BF273" s="156"/>
      <c r="BG273" s="156"/>
      <c r="BH273" s="156"/>
      <c r="BI273" s="156"/>
      <c r="BJ273" s="156"/>
      <c r="BK273" s="156"/>
      <c r="BL273" s="156"/>
      <c r="BM273" s="156"/>
      <c r="BN273" s="156"/>
      <c r="BO273" s="157">
        <v>8418145</v>
      </c>
      <c r="BP273" s="158">
        <v>0</v>
      </c>
      <c r="BQ273" s="156"/>
      <c r="BR273" s="156"/>
      <c r="BS273" s="156"/>
      <c r="BT273" s="156"/>
      <c r="BU273" s="157">
        <v>5226</v>
      </c>
      <c r="BV273" s="156"/>
      <c r="BW273" s="156"/>
      <c r="BX273" s="156"/>
      <c r="BY273" s="156"/>
      <c r="BZ273" s="156"/>
      <c r="CA273" s="156"/>
      <c r="CB273" s="157">
        <v>681861</v>
      </c>
      <c r="CC273" s="157">
        <v>63696400</v>
      </c>
      <c r="CD273" s="156"/>
      <c r="CE273" s="156"/>
      <c r="CF273" s="156"/>
      <c r="CG273" s="156"/>
      <c r="CH273" s="156"/>
      <c r="CI273" s="156"/>
      <c r="CJ273" s="156"/>
      <c r="CK273" s="156"/>
      <c r="CL273" s="156"/>
      <c r="CM273" s="156"/>
      <c r="CN273" s="156"/>
      <c r="CO273" s="156"/>
      <c r="CP273" s="156"/>
      <c r="CQ273" s="156"/>
      <c r="CR273" s="157">
        <v>-4855480</v>
      </c>
      <c r="CS273" s="156"/>
      <c r="CT273" s="156"/>
      <c r="CU273" s="157">
        <v>6876466</v>
      </c>
      <c r="CV273" s="188">
        <f t="shared" si="13"/>
        <v>90219586</v>
      </c>
      <c r="CW273" s="188">
        <f t="shared" si="14"/>
        <v>2387673888</v>
      </c>
    </row>
    <row r="274" spans="1:101" ht="9.6" x14ac:dyDescent="0.3">
      <c r="A274" s="165" t="s">
        <v>3151</v>
      </c>
      <c r="B274" s="165" t="s">
        <v>3924</v>
      </c>
      <c r="C274" s="156"/>
      <c r="D274" s="156"/>
      <c r="E274" s="156"/>
      <c r="F274" s="156"/>
      <c r="G274" s="156"/>
      <c r="H274" s="156"/>
      <c r="I274" s="156"/>
      <c r="J274" s="158">
        <v>0</v>
      </c>
      <c r="K274" s="158">
        <v>0</v>
      </c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  <c r="AC274" s="156"/>
      <c r="AD274" s="156"/>
      <c r="AE274" s="156"/>
      <c r="AF274" s="156"/>
      <c r="AG274" s="156"/>
      <c r="AH274" s="158">
        <v>0</v>
      </c>
      <c r="AI274" s="156"/>
      <c r="AJ274" s="156"/>
      <c r="AK274" s="156"/>
      <c r="AL274" s="156"/>
      <c r="AM274" s="156"/>
      <c r="AN274" s="156"/>
      <c r="AO274" s="156"/>
      <c r="AP274" s="156"/>
      <c r="AQ274" s="156"/>
      <c r="AR274" s="156"/>
      <c r="AS274" s="156"/>
      <c r="AT274" s="156"/>
      <c r="AU274" s="156"/>
      <c r="AV274" s="156"/>
      <c r="AW274" s="156"/>
      <c r="AX274" s="156"/>
      <c r="AY274" s="156"/>
      <c r="AZ274" s="156"/>
      <c r="BA274" s="156"/>
      <c r="BB274" s="188">
        <f t="shared" si="12"/>
        <v>0</v>
      </c>
      <c r="BC274" s="156"/>
      <c r="BD274" s="156"/>
      <c r="BE274" s="157">
        <v>2594810</v>
      </c>
      <c r="BF274" s="156"/>
      <c r="BG274" s="156"/>
      <c r="BH274" s="156"/>
      <c r="BI274" s="156"/>
      <c r="BJ274" s="156"/>
      <c r="BK274" s="156"/>
      <c r="BL274" s="156"/>
      <c r="BM274" s="156"/>
      <c r="BN274" s="156"/>
      <c r="BO274" s="156"/>
      <c r="BP274" s="156"/>
      <c r="BQ274" s="156"/>
      <c r="BR274" s="156"/>
      <c r="BS274" s="156"/>
      <c r="BT274" s="156"/>
      <c r="BU274" s="156"/>
      <c r="BV274" s="156"/>
      <c r="BW274" s="156"/>
      <c r="BX274" s="156"/>
      <c r="BY274" s="156"/>
      <c r="BZ274" s="156"/>
      <c r="CA274" s="156"/>
      <c r="CB274" s="156"/>
      <c r="CC274" s="156"/>
      <c r="CD274" s="156"/>
      <c r="CE274" s="156"/>
      <c r="CF274" s="156"/>
      <c r="CG274" s="156"/>
      <c r="CH274" s="156"/>
      <c r="CI274" s="156"/>
      <c r="CJ274" s="156"/>
      <c r="CK274" s="156"/>
      <c r="CL274" s="156"/>
      <c r="CM274" s="156"/>
      <c r="CN274" s="156"/>
      <c r="CO274" s="156"/>
      <c r="CP274" s="156"/>
      <c r="CQ274" s="156"/>
      <c r="CR274" s="156"/>
      <c r="CS274" s="156"/>
      <c r="CT274" s="156"/>
      <c r="CU274" s="156"/>
      <c r="CV274" s="188">
        <f t="shared" si="13"/>
        <v>2594810</v>
      </c>
      <c r="CW274" s="188">
        <f t="shared" si="14"/>
        <v>2594810</v>
      </c>
    </row>
    <row r="275" spans="1:101" ht="19.2" x14ac:dyDescent="0.3">
      <c r="A275" s="165" t="s">
        <v>3152</v>
      </c>
      <c r="B275" s="165" t="s">
        <v>3925</v>
      </c>
      <c r="C275" s="156"/>
      <c r="D275" s="156"/>
      <c r="E275" s="157">
        <v>7524393</v>
      </c>
      <c r="F275" s="156"/>
      <c r="G275" s="156"/>
      <c r="H275" s="156"/>
      <c r="I275" s="156"/>
      <c r="J275" s="158">
        <v>0</v>
      </c>
      <c r="K275" s="158">
        <v>0</v>
      </c>
      <c r="L275" s="156"/>
      <c r="M275" s="156"/>
      <c r="N275" s="157">
        <v>187322</v>
      </c>
      <c r="O275" s="156"/>
      <c r="P275" s="156"/>
      <c r="Q275" s="156"/>
      <c r="R275" s="156"/>
      <c r="S275" s="157">
        <v>252562</v>
      </c>
      <c r="T275" s="156"/>
      <c r="U275" s="156"/>
      <c r="V275" s="156"/>
      <c r="W275" s="156"/>
      <c r="X275" s="156"/>
      <c r="Y275" s="156"/>
      <c r="Z275" s="156"/>
      <c r="AA275" s="156"/>
      <c r="AB275" s="157">
        <v>14817383</v>
      </c>
      <c r="AC275" s="156"/>
      <c r="AD275" s="156"/>
      <c r="AE275" s="156"/>
      <c r="AF275" s="156"/>
      <c r="AG275" s="156"/>
      <c r="AH275" s="158">
        <v>0</v>
      </c>
      <c r="AI275" s="156"/>
      <c r="AJ275" s="156"/>
      <c r="AK275" s="156"/>
      <c r="AL275" s="156"/>
      <c r="AM275" s="156"/>
      <c r="AN275" s="156"/>
      <c r="AO275" s="156"/>
      <c r="AP275" s="156"/>
      <c r="AQ275" s="156"/>
      <c r="AR275" s="156"/>
      <c r="AS275" s="156"/>
      <c r="AT275" s="156"/>
      <c r="AU275" s="156"/>
      <c r="AV275" s="156"/>
      <c r="AW275" s="156"/>
      <c r="AX275" s="156"/>
      <c r="AY275" s="156"/>
      <c r="AZ275" s="157">
        <v>363105561</v>
      </c>
      <c r="BA275" s="157">
        <v>4543662</v>
      </c>
      <c r="BB275" s="188">
        <f t="shared" si="12"/>
        <v>390430883</v>
      </c>
      <c r="BC275" s="156"/>
      <c r="BD275" s="158">
        <v>0</v>
      </c>
      <c r="BE275" s="157">
        <v>69410115</v>
      </c>
      <c r="BF275" s="156"/>
      <c r="BG275" s="157">
        <v>7938168</v>
      </c>
      <c r="BH275" s="156"/>
      <c r="BI275" s="156"/>
      <c r="BJ275" s="156"/>
      <c r="BK275" s="156"/>
      <c r="BL275" s="156"/>
      <c r="BM275" s="156"/>
      <c r="BN275" s="156"/>
      <c r="BO275" s="157">
        <v>326114</v>
      </c>
      <c r="BP275" s="156"/>
      <c r="BQ275" s="156"/>
      <c r="BR275" s="156"/>
      <c r="BS275" s="156"/>
      <c r="BT275" s="156"/>
      <c r="BU275" s="156"/>
      <c r="BV275" s="156"/>
      <c r="BW275" s="156"/>
      <c r="BX275" s="156"/>
      <c r="BY275" s="156"/>
      <c r="BZ275" s="156"/>
      <c r="CA275" s="156"/>
      <c r="CB275" s="156"/>
      <c r="CC275" s="157">
        <v>975427</v>
      </c>
      <c r="CD275" s="156"/>
      <c r="CE275" s="156"/>
      <c r="CF275" s="156"/>
      <c r="CG275" s="156"/>
      <c r="CH275" s="156"/>
      <c r="CI275" s="156"/>
      <c r="CJ275" s="156"/>
      <c r="CK275" s="156"/>
      <c r="CL275" s="156"/>
      <c r="CM275" s="156"/>
      <c r="CN275" s="156"/>
      <c r="CO275" s="156"/>
      <c r="CP275" s="156"/>
      <c r="CQ275" s="156"/>
      <c r="CR275" s="157">
        <v>-99077</v>
      </c>
      <c r="CS275" s="156"/>
      <c r="CT275" s="156"/>
      <c r="CU275" s="157">
        <v>7396</v>
      </c>
      <c r="CV275" s="188">
        <f t="shared" si="13"/>
        <v>78558143</v>
      </c>
      <c r="CW275" s="188">
        <f t="shared" si="14"/>
        <v>468989026</v>
      </c>
    </row>
    <row r="276" spans="1:101" ht="19.2" x14ac:dyDescent="0.3">
      <c r="A276" s="165" t="s">
        <v>3156</v>
      </c>
      <c r="B276" s="165" t="s">
        <v>3929</v>
      </c>
      <c r="C276" s="156"/>
      <c r="D276" s="156"/>
      <c r="E276" s="156"/>
      <c r="F276" s="156"/>
      <c r="G276" s="156"/>
      <c r="H276" s="156"/>
      <c r="I276" s="156"/>
      <c r="J276" s="158">
        <v>0</v>
      </c>
      <c r="K276" s="158">
        <v>0</v>
      </c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7">
        <v>19512809</v>
      </c>
      <c r="Y276" s="156"/>
      <c r="Z276" s="156"/>
      <c r="AA276" s="156"/>
      <c r="AB276" s="157">
        <v>10601542</v>
      </c>
      <c r="AC276" s="156"/>
      <c r="AD276" s="156"/>
      <c r="AE276" s="156"/>
      <c r="AF276" s="156"/>
      <c r="AG276" s="157">
        <v>1722000</v>
      </c>
      <c r="AH276" s="158">
        <v>0</v>
      </c>
      <c r="AI276" s="156"/>
      <c r="AJ276" s="156"/>
      <c r="AK276" s="156"/>
      <c r="AL276" s="156"/>
      <c r="AM276" s="156"/>
      <c r="AN276" s="156"/>
      <c r="AO276" s="157">
        <v>1900000</v>
      </c>
      <c r="AP276" s="156"/>
      <c r="AQ276" s="156"/>
      <c r="AR276" s="157">
        <v>142911</v>
      </c>
      <c r="AS276" s="156"/>
      <c r="AT276" s="156"/>
      <c r="AU276" s="156"/>
      <c r="AV276" s="156"/>
      <c r="AW276" s="156"/>
      <c r="AX276" s="156"/>
      <c r="AY276" s="157">
        <v>24254288</v>
      </c>
      <c r="AZ276" s="157">
        <v>1170868</v>
      </c>
      <c r="BA276" s="156"/>
      <c r="BB276" s="188">
        <f t="shared" si="12"/>
        <v>59304418</v>
      </c>
      <c r="BC276" s="156"/>
      <c r="BD276" s="158">
        <v>0</v>
      </c>
      <c r="BE276" s="156"/>
      <c r="BF276" s="156"/>
      <c r="BG276" s="156"/>
      <c r="BH276" s="156"/>
      <c r="BI276" s="156"/>
      <c r="BJ276" s="157">
        <v>79326</v>
      </c>
      <c r="BK276" s="156"/>
      <c r="BL276" s="157">
        <v>1770200</v>
      </c>
      <c r="BM276" s="156"/>
      <c r="BN276" s="156"/>
      <c r="BO276" s="156"/>
      <c r="BP276" s="158">
        <v>0</v>
      </c>
      <c r="BQ276" s="156"/>
      <c r="BR276" s="157">
        <v>335729</v>
      </c>
      <c r="BS276" s="156"/>
      <c r="BT276" s="156"/>
      <c r="BU276" s="157">
        <v>10325</v>
      </c>
      <c r="BV276" s="157">
        <v>1898203</v>
      </c>
      <c r="BW276" s="156"/>
      <c r="BX276" s="156"/>
      <c r="BY276" s="156"/>
      <c r="BZ276" s="156"/>
      <c r="CA276" s="157">
        <v>-504999</v>
      </c>
      <c r="CB276" s="156"/>
      <c r="CC276" s="157">
        <v>-3976983</v>
      </c>
      <c r="CD276" s="156"/>
      <c r="CE276" s="156"/>
      <c r="CF276" s="156"/>
      <c r="CG276" s="156"/>
      <c r="CH276" s="156"/>
      <c r="CI276" s="156"/>
      <c r="CJ276" s="156"/>
      <c r="CK276" s="156"/>
      <c r="CL276" s="156"/>
      <c r="CM276" s="156"/>
      <c r="CN276" s="156"/>
      <c r="CO276" s="156"/>
      <c r="CP276" s="156"/>
      <c r="CQ276" s="156"/>
      <c r="CR276" s="156"/>
      <c r="CS276" s="156"/>
      <c r="CT276" s="156"/>
      <c r="CU276" s="157">
        <v>41920294</v>
      </c>
      <c r="CV276" s="188">
        <f t="shared" si="13"/>
        <v>41532095</v>
      </c>
      <c r="CW276" s="188">
        <f t="shared" si="14"/>
        <v>100836513</v>
      </c>
    </row>
    <row r="277" spans="1:101" ht="28.8" x14ac:dyDescent="0.3">
      <c r="A277" s="165" t="s">
        <v>3157</v>
      </c>
      <c r="B277" s="165" t="s">
        <v>3930</v>
      </c>
      <c r="C277" s="156"/>
      <c r="D277" s="156"/>
      <c r="E277" s="156"/>
      <c r="F277" s="156"/>
      <c r="G277" s="156"/>
      <c r="H277" s="156"/>
      <c r="I277" s="156"/>
      <c r="J277" s="158">
        <v>0</v>
      </c>
      <c r="K277" s="158">
        <v>0</v>
      </c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7">
        <v>19512809</v>
      </c>
      <c r="Y277" s="156"/>
      <c r="Z277" s="156"/>
      <c r="AA277" s="156"/>
      <c r="AB277" s="157">
        <v>10601542</v>
      </c>
      <c r="AC277" s="156"/>
      <c r="AD277" s="156"/>
      <c r="AE277" s="156"/>
      <c r="AF277" s="156"/>
      <c r="AG277" s="157">
        <v>1722000</v>
      </c>
      <c r="AH277" s="158">
        <v>0</v>
      </c>
      <c r="AI277" s="156"/>
      <c r="AJ277" s="156"/>
      <c r="AK277" s="156"/>
      <c r="AL277" s="156"/>
      <c r="AM277" s="156"/>
      <c r="AN277" s="156"/>
      <c r="AO277" s="157">
        <v>1900000</v>
      </c>
      <c r="AP277" s="156"/>
      <c r="AQ277" s="156"/>
      <c r="AR277" s="156"/>
      <c r="AS277" s="156"/>
      <c r="AT277" s="156"/>
      <c r="AU277" s="156"/>
      <c r="AV277" s="156"/>
      <c r="AW277" s="156"/>
      <c r="AX277" s="156"/>
      <c r="AY277" s="157">
        <v>12376322</v>
      </c>
      <c r="AZ277" s="156"/>
      <c r="BA277" s="156"/>
      <c r="BB277" s="188">
        <f t="shared" si="12"/>
        <v>46112673</v>
      </c>
      <c r="BC277" s="156"/>
      <c r="BD277" s="158">
        <v>0</v>
      </c>
      <c r="BE277" s="156"/>
      <c r="BF277" s="156"/>
      <c r="BG277" s="156"/>
      <c r="BH277" s="156"/>
      <c r="BI277" s="156"/>
      <c r="BJ277" s="157">
        <v>79326</v>
      </c>
      <c r="BK277" s="156"/>
      <c r="BL277" s="157">
        <v>1770200</v>
      </c>
      <c r="BM277" s="156"/>
      <c r="BN277" s="156"/>
      <c r="BO277" s="156"/>
      <c r="BP277" s="158">
        <v>0</v>
      </c>
      <c r="BQ277" s="156"/>
      <c r="BR277" s="157">
        <v>335729</v>
      </c>
      <c r="BS277" s="156"/>
      <c r="BT277" s="156"/>
      <c r="BU277" s="157">
        <v>5493</v>
      </c>
      <c r="BV277" s="157">
        <v>1898203</v>
      </c>
      <c r="BW277" s="156"/>
      <c r="BX277" s="156"/>
      <c r="BY277" s="156"/>
      <c r="BZ277" s="156"/>
      <c r="CA277" s="157">
        <v>-504999</v>
      </c>
      <c r="CB277" s="156"/>
      <c r="CC277" s="157">
        <v>-1868591</v>
      </c>
      <c r="CD277" s="156"/>
      <c r="CE277" s="156"/>
      <c r="CF277" s="156"/>
      <c r="CG277" s="156"/>
      <c r="CH277" s="156"/>
      <c r="CI277" s="156"/>
      <c r="CJ277" s="156"/>
      <c r="CK277" s="156"/>
      <c r="CL277" s="156"/>
      <c r="CM277" s="156"/>
      <c r="CN277" s="156"/>
      <c r="CO277" s="156"/>
      <c r="CP277" s="156"/>
      <c r="CQ277" s="156"/>
      <c r="CR277" s="156"/>
      <c r="CS277" s="156"/>
      <c r="CT277" s="156"/>
      <c r="CU277" s="157">
        <v>33021955</v>
      </c>
      <c r="CV277" s="188">
        <f t="shared" si="13"/>
        <v>34737316</v>
      </c>
      <c r="CW277" s="188">
        <f t="shared" si="14"/>
        <v>80849989</v>
      </c>
    </row>
    <row r="278" spans="1:101" ht="9.6" x14ac:dyDescent="0.3">
      <c r="A278" s="165" t="s">
        <v>3125</v>
      </c>
      <c r="B278" s="165" t="s">
        <v>3898</v>
      </c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  <c r="AW278" s="156"/>
      <c r="AX278" s="156"/>
      <c r="AY278" s="156"/>
      <c r="AZ278" s="156"/>
      <c r="BA278" s="156"/>
      <c r="BB278" s="188">
        <f t="shared" si="12"/>
        <v>0</v>
      </c>
      <c r="BC278" s="156"/>
      <c r="BD278" s="156"/>
      <c r="BE278" s="156"/>
      <c r="BF278" s="156"/>
      <c r="BG278" s="156"/>
      <c r="BH278" s="156"/>
      <c r="BI278" s="156"/>
      <c r="BJ278" s="156"/>
      <c r="BK278" s="156"/>
      <c r="BL278" s="156"/>
      <c r="BM278" s="156"/>
      <c r="BN278" s="156"/>
      <c r="BO278" s="156"/>
      <c r="BP278" s="156"/>
      <c r="BQ278" s="156"/>
      <c r="BR278" s="156"/>
      <c r="BS278" s="156"/>
      <c r="BT278" s="156"/>
      <c r="BU278" s="156"/>
      <c r="BV278" s="156"/>
      <c r="BW278" s="156"/>
      <c r="BX278" s="156"/>
      <c r="BY278" s="156"/>
      <c r="BZ278" s="156"/>
      <c r="CA278" s="156"/>
      <c r="CB278" s="156"/>
      <c r="CC278" s="156"/>
      <c r="CD278" s="156"/>
      <c r="CE278" s="156"/>
      <c r="CF278" s="156"/>
      <c r="CG278" s="156"/>
      <c r="CH278" s="156"/>
      <c r="CI278" s="156"/>
      <c r="CJ278" s="156"/>
      <c r="CK278" s="156"/>
      <c r="CL278" s="156"/>
      <c r="CM278" s="156"/>
      <c r="CN278" s="156"/>
      <c r="CO278" s="156"/>
      <c r="CP278" s="156"/>
      <c r="CQ278" s="156"/>
      <c r="CR278" s="156"/>
      <c r="CS278" s="156"/>
      <c r="CT278" s="156"/>
      <c r="CU278" s="156"/>
      <c r="CV278" s="188">
        <f t="shared" si="13"/>
        <v>0</v>
      </c>
      <c r="CW278" s="188">
        <f t="shared" si="14"/>
        <v>0</v>
      </c>
    </row>
    <row r="279" spans="1:101" ht="9.6" x14ac:dyDescent="0.3">
      <c r="A279" s="165" t="s">
        <v>3126</v>
      </c>
      <c r="B279" s="165" t="s">
        <v>3899</v>
      </c>
      <c r="C279" s="156"/>
      <c r="D279" s="156"/>
      <c r="E279" s="156"/>
      <c r="F279" s="156"/>
      <c r="G279" s="156"/>
      <c r="H279" s="156"/>
      <c r="I279" s="156"/>
      <c r="J279" s="158">
        <v>0</v>
      </c>
      <c r="K279" s="158">
        <v>0</v>
      </c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7">
        <v>15651828</v>
      </c>
      <c r="Y279" s="156"/>
      <c r="Z279" s="156"/>
      <c r="AA279" s="156"/>
      <c r="AB279" s="157">
        <v>8914220</v>
      </c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7">
        <v>1900000</v>
      </c>
      <c r="AP279" s="156"/>
      <c r="AQ279" s="156"/>
      <c r="AR279" s="156"/>
      <c r="AS279" s="156"/>
      <c r="AT279" s="156"/>
      <c r="AU279" s="156"/>
      <c r="AV279" s="156"/>
      <c r="AW279" s="156"/>
      <c r="AX279" s="156"/>
      <c r="AY279" s="156"/>
      <c r="AZ279" s="156"/>
      <c r="BA279" s="156"/>
      <c r="BB279" s="188">
        <f t="shared" si="12"/>
        <v>26466048</v>
      </c>
      <c r="BC279" s="156"/>
      <c r="BD279" s="156"/>
      <c r="BE279" s="156"/>
      <c r="BF279" s="156"/>
      <c r="BG279" s="156"/>
      <c r="BH279" s="156"/>
      <c r="BI279" s="156"/>
      <c r="BJ279" s="156"/>
      <c r="BK279" s="156"/>
      <c r="BL279" s="156"/>
      <c r="BM279" s="156"/>
      <c r="BN279" s="156"/>
      <c r="BO279" s="156"/>
      <c r="BP279" s="156"/>
      <c r="BQ279" s="156"/>
      <c r="BR279" s="156"/>
      <c r="BS279" s="156"/>
      <c r="BT279" s="156"/>
      <c r="BU279" s="156"/>
      <c r="BV279" s="156"/>
      <c r="BW279" s="156"/>
      <c r="BX279" s="156"/>
      <c r="BY279" s="156"/>
      <c r="BZ279" s="156"/>
      <c r="CA279" s="156"/>
      <c r="CB279" s="156"/>
      <c r="CC279" s="156"/>
      <c r="CD279" s="156"/>
      <c r="CE279" s="156"/>
      <c r="CF279" s="156"/>
      <c r="CG279" s="156"/>
      <c r="CH279" s="156"/>
      <c r="CI279" s="156"/>
      <c r="CJ279" s="156"/>
      <c r="CK279" s="156"/>
      <c r="CL279" s="156"/>
      <c r="CM279" s="156"/>
      <c r="CN279" s="156"/>
      <c r="CO279" s="156"/>
      <c r="CP279" s="156"/>
      <c r="CQ279" s="156"/>
      <c r="CR279" s="156"/>
      <c r="CS279" s="156"/>
      <c r="CT279" s="156"/>
      <c r="CU279" s="156"/>
      <c r="CV279" s="188">
        <f t="shared" si="13"/>
        <v>0</v>
      </c>
      <c r="CW279" s="188">
        <f t="shared" si="14"/>
        <v>26466048</v>
      </c>
    </row>
    <row r="280" spans="1:101" ht="9.6" x14ac:dyDescent="0.3">
      <c r="A280" s="165" t="s">
        <v>3127</v>
      </c>
      <c r="B280" s="165" t="s">
        <v>3900</v>
      </c>
      <c r="C280" s="156"/>
      <c r="D280" s="156"/>
      <c r="E280" s="156"/>
      <c r="F280" s="156"/>
      <c r="G280" s="156"/>
      <c r="H280" s="156"/>
      <c r="I280" s="156"/>
      <c r="J280" s="158">
        <v>0</v>
      </c>
      <c r="K280" s="158">
        <v>0</v>
      </c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  <c r="AW280" s="156"/>
      <c r="AX280" s="156"/>
      <c r="AY280" s="156"/>
      <c r="AZ280" s="156"/>
      <c r="BA280" s="156"/>
      <c r="BB280" s="188">
        <f t="shared" si="12"/>
        <v>0</v>
      </c>
      <c r="BC280" s="156"/>
      <c r="BD280" s="156"/>
      <c r="BE280" s="156"/>
      <c r="BF280" s="156"/>
      <c r="BG280" s="156"/>
      <c r="BH280" s="156"/>
      <c r="BI280" s="156"/>
      <c r="BJ280" s="156"/>
      <c r="BK280" s="156"/>
      <c r="BL280" s="156"/>
      <c r="BM280" s="156"/>
      <c r="BN280" s="156"/>
      <c r="BO280" s="156"/>
      <c r="BP280" s="156"/>
      <c r="BQ280" s="156"/>
      <c r="BR280" s="156"/>
      <c r="BS280" s="156"/>
      <c r="BT280" s="156"/>
      <c r="BU280" s="156"/>
      <c r="BV280" s="156"/>
      <c r="BW280" s="156"/>
      <c r="BX280" s="156"/>
      <c r="BY280" s="156"/>
      <c r="BZ280" s="156"/>
      <c r="CA280" s="156"/>
      <c r="CB280" s="156"/>
      <c r="CC280" s="156"/>
      <c r="CD280" s="156"/>
      <c r="CE280" s="156"/>
      <c r="CF280" s="156"/>
      <c r="CG280" s="156"/>
      <c r="CH280" s="156"/>
      <c r="CI280" s="156"/>
      <c r="CJ280" s="156"/>
      <c r="CK280" s="156"/>
      <c r="CL280" s="156"/>
      <c r="CM280" s="156"/>
      <c r="CN280" s="156"/>
      <c r="CO280" s="156"/>
      <c r="CP280" s="156"/>
      <c r="CQ280" s="156"/>
      <c r="CR280" s="156"/>
      <c r="CS280" s="156"/>
      <c r="CT280" s="156"/>
      <c r="CU280" s="156"/>
      <c r="CV280" s="188">
        <f t="shared" si="13"/>
        <v>0</v>
      </c>
      <c r="CW280" s="188">
        <f t="shared" si="14"/>
        <v>0</v>
      </c>
    </row>
    <row r="281" spans="1:101" ht="19.2" x14ac:dyDescent="0.3">
      <c r="A281" s="165" t="s">
        <v>3128</v>
      </c>
      <c r="B281" s="165" t="s">
        <v>3901</v>
      </c>
      <c r="C281" s="156"/>
      <c r="D281" s="156"/>
      <c r="E281" s="156"/>
      <c r="F281" s="156"/>
      <c r="G281" s="156"/>
      <c r="H281" s="156"/>
      <c r="I281" s="156"/>
      <c r="J281" s="158">
        <v>0</v>
      </c>
      <c r="K281" s="158">
        <v>0</v>
      </c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  <c r="AW281" s="156"/>
      <c r="AX281" s="156"/>
      <c r="AY281" s="156"/>
      <c r="AZ281" s="156"/>
      <c r="BA281" s="156"/>
      <c r="BB281" s="188">
        <f t="shared" si="12"/>
        <v>0</v>
      </c>
      <c r="BC281" s="156"/>
      <c r="BD281" s="156"/>
      <c r="BE281" s="156"/>
      <c r="BF281" s="156"/>
      <c r="BG281" s="156"/>
      <c r="BH281" s="156"/>
      <c r="BI281" s="156"/>
      <c r="BJ281" s="156"/>
      <c r="BK281" s="156"/>
      <c r="BL281" s="156"/>
      <c r="BM281" s="156"/>
      <c r="BN281" s="156"/>
      <c r="BO281" s="156"/>
      <c r="BP281" s="156"/>
      <c r="BQ281" s="156"/>
      <c r="BR281" s="156"/>
      <c r="BS281" s="156"/>
      <c r="BT281" s="156"/>
      <c r="BU281" s="156"/>
      <c r="BV281" s="156"/>
      <c r="BW281" s="156"/>
      <c r="BX281" s="156"/>
      <c r="BY281" s="156"/>
      <c r="BZ281" s="156"/>
      <c r="CA281" s="156"/>
      <c r="CB281" s="156"/>
      <c r="CC281" s="156"/>
      <c r="CD281" s="156"/>
      <c r="CE281" s="156"/>
      <c r="CF281" s="156"/>
      <c r="CG281" s="156"/>
      <c r="CH281" s="156"/>
      <c r="CI281" s="156"/>
      <c r="CJ281" s="156"/>
      <c r="CK281" s="156"/>
      <c r="CL281" s="156"/>
      <c r="CM281" s="156"/>
      <c r="CN281" s="156"/>
      <c r="CO281" s="156"/>
      <c r="CP281" s="156"/>
      <c r="CQ281" s="156"/>
      <c r="CR281" s="156"/>
      <c r="CS281" s="156"/>
      <c r="CT281" s="156"/>
      <c r="CU281" s="156"/>
      <c r="CV281" s="188">
        <f t="shared" si="13"/>
        <v>0</v>
      </c>
      <c r="CW281" s="188">
        <f t="shared" si="14"/>
        <v>0</v>
      </c>
    </row>
    <row r="282" spans="1:101" ht="19.2" x14ac:dyDescent="0.3">
      <c r="A282" s="165" t="s">
        <v>3129</v>
      </c>
      <c r="B282" s="165" t="s">
        <v>3902</v>
      </c>
      <c r="C282" s="156"/>
      <c r="D282" s="156"/>
      <c r="E282" s="156"/>
      <c r="F282" s="156"/>
      <c r="G282" s="156"/>
      <c r="H282" s="156"/>
      <c r="I282" s="156"/>
      <c r="J282" s="158">
        <v>0</v>
      </c>
      <c r="K282" s="158">
        <v>0</v>
      </c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7">
        <v>1558000</v>
      </c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  <c r="AW282" s="156"/>
      <c r="AX282" s="156"/>
      <c r="AY282" s="157">
        <v>1255475</v>
      </c>
      <c r="AZ282" s="156"/>
      <c r="BA282" s="156"/>
      <c r="BB282" s="188">
        <f t="shared" si="12"/>
        <v>2813475</v>
      </c>
      <c r="BC282" s="156"/>
      <c r="BD282" s="156"/>
      <c r="BE282" s="156"/>
      <c r="BF282" s="156"/>
      <c r="BG282" s="156"/>
      <c r="BH282" s="156"/>
      <c r="BI282" s="156"/>
      <c r="BJ282" s="156"/>
      <c r="BK282" s="156"/>
      <c r="BL282" s="156"/>
      <c r="BM282" s="156"/>
      <c r="BN282" s="156"/>
      <c r="BO282" s="156"/>
      <c r="BP282" s="156"/>
      <c r="BQ282" s="156"/>
      <c r="BR282" s="156"/>
      <c r="BS282" s="156"/>
      <c r="BT282" s="156"/>
      <c r="BU282" s="156"/>
      <c r="BV282" s="156"/>
      <c r="BW282" s="156"/>
      <c r="BX282" s="156"/>
      <c r="BY282" s="156"/>
      <c r="BZ282" s="156"/>
      <c r="CA282" s="157">
        <v>-504999</v>
      </c>
      <c r="CB282" s="156"/>
      <c r="CC282" s="157">
        <v>-320467</v>
      </c>
      <c r="CD282" s="156"/>
      <c r="CE282" s="156"/>
      <c r="CF282" s="156"/>
      <c r="CG282" s="156"/>
      <c r="CH282" s="156"/>
      <c r="CI282" s="156"/>
      <c r="CJ282" s="156"/>
      <c r="CK282" s="156"/>
      <c r="CL282" s="156"/>
      <c r="CM282" s="156"/>
      <c r="CN282" s="156"/>
      <c r="CO282" s="156"/>
      <c r="CP282" s="156"/>
      <c r="CQ282" s="156"/>
      <c r="CR282" s="156"/>
      <c r="CS282" s="156"/>
      <c r="CT282" s="156"/>
      <c r="CU282" s="157">
        <v>13865447</v>
      </c>
      <c r="CV282" s="188">
        <f t="shared" si="13"/>
        <v>13039981</v>
      </c>
      <c r="CW282" s="188">
        <f t="shared" si="14"/>
        <v>15853456</v>
      </c>
    </row>
    <row r="283" spans="1:101" ht="19.2" x14ac:dyDescent="0.3">
      <c r="A283" s="165" t="s">
        <v>3130</v>
      </c>
      <c r="B283" s="165" t="s">
        <v>3903</v>
      </c>
      <c r="C283" s="156"/>
      <c r="D283" s="156"/>
      <c r="E283" s="156"/>
      <c r="F283" s="156"/>
      <c r="G283" s="156"/>
      <c r="H283" s="156"/>
      <c r="I283" s="156"/>
      <c r="J283" s="158">
        <v>0</v>
      </c>
      <c r="K283" s="158">
        <v>0</v>
      </c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7">
        <v>3860981</v>
      </c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88">
        <f t="shared" si="12"/>
        <v>3860981</v>
      </c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6"/>
      <c r="CN283" s="156"/>
      <c r="CO283" s="156"/>
      <c r="CP283" s="156"/>
      <c r="CQ283" s="156"/>
      <c r="CR283" s="156"/>
      <c r="CS283" s="156"/>
      <c r="CT283" s="156"/>
      <c r="CU283" s="156"/>
      <c r="CV283" s="188">
        <f t="shared" si="13"/>
        <v>0</v>
      </c>
      <c r="CW283" s="188">
        <f t="shared" si="14"/>
        <v>3860981</v>
      </c>
    </row>
    <row r="284" spans="1:101" ht="9.6" x14ac:dyDescent="0.3">
      <c r="A284" s="165" t="s">
        <v>3131</v>
      </c>
      <c r="B284" s="165" t="s">
        <v>3904</v>
      </c>
      <c r="C284" s="156"/>
      <c r="D284" s="156"/>
      <c r="E284" s="156"/>
      <c r="F284" s="156"/>
      <c r="G284" s="156"/>
      <c r="H284" s="156"/>
      <c r="I284" s="156"/>
      <c r="J284" s="158">
        <v>0</v>
      </c>
      <c r="K284" s="158">
        <v>0</v>
      </c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8">
        <v>0</v>
      </c>
      <c r="AI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  <c r="AW284" s="156"/>
      <c r="AX284" s="156"/>
      <c r="AY284" s="157">
        <v>305815</v>
      </c>
      <c r="AZ284" s="156"/>
      <c r="BA284" s="156"/>
      <c r="BB284" s="188">
        <f t="shared" si="12"/>
        <v>305815</v>
      </c>
      <c r="BC284" s="156"/>
      <c r="BD284" s="158">
        <v>0</v>
      </c>
      <c r="BE284" s="156"/>
      <c r="BF284" s="156"/>
      <c r="BG284" s="156"/>
      <c r="BH284" s="156"/>
      <c r="BI284" s="156"/>
      <c r="BJ284" s="156"/>
      <c r="BK284" s="156"/>
      <c r="BL284" s="156"/>
      <c r="BM284" s="156"/>
      <c r="BN284" s="156"/>
      <c r="BO284" s="156"/>
      <c r="BP284" s="158">
        <v>0</v>
      </c>
      <c r="BQ284" s="156"/>
      <c r="BR284" s="156"/>
      <c r="BS284" s="156"/>
      <c r="BT284" s="156"/>
      <c r="BU284" s="156"/>
      <c r="BV284" s="156"/>
      <c r="BW284" s="156"/>
      <c r="BX284" s="156"/>
      <c r="BY284" s="156"/>
      <c r="BZ284" s="156"/>
      <c r="CA284" s="156"/>
      <c r="CB284" s="156"/>
      <c r="CC284" s="157">
        <v>-3716</v>
      </c>
      <c r="CD284" s="156"/>
      <c r="CE284" s="156"/>
      <c r="CF284" s="156"/>
      <c r="CG284" s="156"/>
      <c r="CH284" s="156"/>
      <c r="CI284" s="156"/>
      <c r="CJ284" s="156"/>
      <c r="CK284" s="156"/>
      <c r="CL284" s="156"/>
      <c r="CM284" s="156"/>
      <c r="CN284" s="156"/>
      <c r="CO284" s="156"/>
      <c r="CP284" s="156"/>
      <c r="CQ284" s="156"/>
      <c r="CR284" s="156"/>
      <c r="CS284" s="156"/>
      <c r="CT284" s="156"/>
      <c r="CU284" s="157">
        <v>1925947</v>
      </c>
      <c r="CV284" s="188">
        <f t="shared" si="13"/>
        <v>1922231</v>
      </c>
      <c r="CW284" s="188">
        <f t="shared" si="14"/>
        <v>2228046</v>
      </c>
    </row>
    <row r="285" spans="1:101" ht="9.6" x14ac:dyDescent="0.3">
      <c r="A285" s="165" t="s">
        <v>3132</v>
      </c>
      <c r="B285" s="165" t="s">
        <v>3905</v>
      </c>
      <c r="C285" s="156"/>
      <c r="D285" s="156"/>
      <c r="E285" s="156"/>
      <c r="F285" s="156"/>
      <c r="G285" s="156"/>
      <c r="H285" s="156"/>
      <c r="I285" s="156"/>
      <c r="J285" s="158">
        <v>0</v>
      </c>
      <c r="K285" s="158">
        <v>0</v>
      </c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  <c r="AC285" s="156"/>
      <c r="AD285" s="156"/>
      <c r="AE285" s="156"/>
      <c r="AF285" s="156"/>
      <c r="AG285" s="156"/>
      <c r="AH285" s="156"/>
      <c r="AI285" s="156"/>
      <c r="AJ285" s="156"/>
      <c r="AK285" s="156"/>
      <c r="AL285" s="156"/>
      <c r="AM285" s="156"/>
      <c r="AN285" s="156"/>
      <c r="AO285" s="156"/>
      <c r="AP285" s="156"/>
      <c r="AQ285" s="156"/>
      <c r="AR285" s="156"/>
      <c r="AS285" s="156"/>
      <c r="AT285" s="156"/>
      <c r="AU285" s="156"/>
      <c r="AV285" s="156"/>
      <c r="AW285" s="156"/>
      <c r="AX285" s="156"/>
      <c r="AY285" s="157">
        <v>10806372</v>
      </c>
      <c r="AZ285" s="156"/>
      <c r="BA285" s="156"/>
      <c r="BB285" s="188">
        <f t="shared" si="12"/>
        <v>10806372</v>
      </c>
      <c r="BC285" s="156"/>
      <c r="BD285" s="158">
        <v>0</v>
      </c>
      <c r="BE285" s="156"/>
      <c r="BF285" s="156"/>
      <c r="BG285" s="156"/>
      <c r="BH285" s="156"/>
      <c r="BI285" s="156"/>
      <c r="BJ285" s="157">
        <v>79326</v>
      </c>
      <c r="BK285" s="156"/>
      <c r="BL285" s="156"/>
      <c r="BM285" s="156"/>
      <c r="BN285" s="156"/>
      <c r="BO285" s="156"/>
      <c r="BP285" s="158">
        <v>0</v>
      </c>
      <c r="BQ285" s="156"/>
      <c r="BR285" s="156"/>
      <c r="BS285" s="156"/>
      <c r="BT285" s="156"/>
      <c r="BU285" s="157">
        <v>5493</v>
      </c>
      <c r="BV285" s="156"/>
      <c r="BW285" s="156"/>
      <c r="BX285" s="156"/>
      <c r="BY285" s="156"/>
      <c r="BZ285" s="156"/>
      <c r="CA285" s="156"/>
      <c r="CB285" s="156"/>
      <c r="CC285" s="157">
        <v>-1544408</v>
      </c>
      <c r="CD285" s="156"/>
      <c r="CE285" s="156"/>
      <c r="CF285" s="156"/>
      <c r="CG285" s="156"/>
      <c r="CH285" s="156"/>
      <c r="CI285" s="156"/>
      <c r="CJ285" s="156"/>
      <c r="CK285" s="156"/>
      <c r="CL285" s="156"/>
      <c r="CM285" s="156"/>
      <c r="CN285" s="156"/>
      <c r="CO285" s="156"/>
      <c r="CP285" s="156"/>
      <c r="CQ285" s="156"/>
      <c r="CR285" s="156"/>
      <c r="CS285" s="156"/>
      <c r="CT285" s="156"/>
      <c r="CU285" s="157">
        <v>16709835</v>
      </c>
      <c r="CV285" s="188">
        <f t="shared" si="13"/>
        <v>15250246</v>
      </c>
      <c r="CW285" s="188">
        <f t="shared" si="14"/>
        <v>26056618</v>
      </c>
    </row>
    <row r="286" spans="1:101" ht="9.6" x14ac:dyDescent="0.3">
      <c r="A286" s="165" t="s">
        <v>3133</v>
      </c>
      <c r="B286" s="165" t="s">
        <v>3906</v>
      </c>
      <c r="C286" s="156"/>
      <c r="D286" s="156"/>
      <c r="E286" s="156"/>
      <c r="F286" s="156"/>
      <c r="G286" s="156"/>
      <c r="H286" s="156"/>
      <c r="I286" s="156"/>
      <c r="J286" s="158">
        <v>0</v>
      </c>
      <c r="K286" s="158">
        <v>0</v>
      </c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I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  <c r="AW286" s="156"/>
      <c r="AX286" s="156"/>
      <c r="AY286" s="156"/>
      <c r="AZ286" s="156"/>
      <c r="BA286" s="156"/>
      <c r="BB286" s="188">
        <f t="shared" si="12"/>
        <v>0</v>
      </c>
      <c r="BC286" s="156"/>
      <c r="BD286" s="156"/>
      <c r="BE286" s="156"/>
      <c r="BF286" s="156"/>
      <c r="BG286" s="156"/>
      <c r="BH286" s="156"/>
      <c r="BI286" s="156"/>
      <c r="BJ286" s="156"/>
      <c r="BK286" s="156"/>
      <c r="BL286" s="156"/>
      <c r="BM286" s="156"/>
      <c r="BN286" s="156"/>
      <c r="BO286" s="156"/>
      <c r="BP286" s="156"/>
      <c r="BQ286" s="156"/>
      <c r="BR286" s="156"/>
      <c r="BS286" s="156"/>
      <c r="BT286" s="156"/>
      <c r="BU286" s="156"/>
      <c r="BV286" s="156"/>
      <c r="BW286" s="156"/>
      <c r="BX286" s="156"/>
      <c r="BY286" s="156"/>
      <c r="BZ286" s="156"/>
      <c r="CA286" s="156"/>
      <c r="CB286" s="156"/>
      <c r="CC286" s="156"/>
      <c r="CD286" s="156"/>
      <c r="CE286" s="156"/>
      <c r="CF286" s="156"/>
      <c r="CG286" s="156"/>
      <c r="CH286" s="156"/>
      <c r="CI286" s="156"/>
      <c r="CJ286" s="156"/>
      <c r="CK286" s="156"/>
      <c r="CL286" s="156"/>
      <c r="CM286" s="156"/>
      <c r="CN286" s="156"/>
      <c r="CO286" s="156"/>
      <c r="CP286" s="156"/>
      <c r="CQ286" s="156"/>
      <c r="CR286" s="156"/>
      <c r="CS286" s="156"/>
      <c r="CT286" s="156"/>
      <c r="CU286" s="156"/>
      <c r="CV286" s="188">
        <f t="shared" si="13"/>
        <v>0</v>
      </c>
      <c r="CW286" s="188">
        <f t="shared" si="14"/>
        <v>0</v>
      </c>
    </row>
    <row r="287" spans="1:101" ht="19.2" x14ac:dyDescent="0.3">
      <c r="A287" s="165" t="s">
        <v>3134</v>
      </c>
      <c r="B287" s="165" t="s">
        <v>3907</v>
      </c>
      <c r="C287" s="156"/>
      <c r="D287" s="156"/>
      <c r="E287" s="156"/>
      <c r="F287" s="156"/>
      <c r="G287" s="156"/>
      <c r="H287" s="156"/>
      <c r="I287" s="156"/>
      <c r="J287" s="158">
        <v>0</v>
      </c>
      <c r="K287" s="158">
        <v>0</v>
      </c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7">
        <v>1687322</v>
      </c>
      <c r="AC287" s="156"/>
      <c r="AD287" s="156"/>
      <c r="AE287" s="156"/>
      <c r="AF287" s="156"/>
      <c r="AG287" s="157">
        <v>164000</v>
      </c>
      <c r="AH287" s="156"/>
      <c r="AI287" s="156"/>
      <c r="AJ287" s="156"/>
      <c r="AK287" s="156"/>
      <c r="AL287" s="156"/>
      <c r="AM287" s="156"/>
      <c r="AN287" s="156"/>
      <c r="AO287" s="156"/>
      <c r="AP287" s="156"/>
      <c r="AQ287" s="156"/>
      <c r="AR287" s="156"/>
      <c r="AS287" s="156"/>
      <c r="AT287" s="156"/>
      <c r="AU287" s="156"/>
      <c r="AV287" s="156"/>
      <c r="AW287" s="156"/>
      <c r="AX287" s="156"/>
      <c r="AY287" s="157">
        <v>8660</v>
      </c>
      <c r="AZ287" s="156"/>
      <c r="BA287" s="156"/>
      <c r="BB287" s="188">
        <f t="shared" si="12"/>
        <v>1859982</v>
      </c>
      <c r="BC287" s="156"/>
      <c r="BD287" s="158">
        <v>0</v>
      </c>
      <c r="BE287" s="156"/>
      <c r="BF287" s="156"/>
      <c r="BG287" s="156"/>
      <c r="BH287" s="156"/>
      <c r="BI287" s="156"/>
      <c r="BJ287" s="156"/>
      <c r="BK287" s="156"/>
      <c r="BL287" s="157">
        <v>1770200</v>
      </c>
      <c r="BM287" s="156"/>
      <c r="BN287" s="156"/>
      <c r="BO287" s="156"/>
      <c r="BP287" s="156"/>
      <c r="BQ287" s="156"/>
      <c r="BR287" s="157">
        <v>335729</v>
      </c>
      <c r="BS287" s="156"/>
      <c r="BT287" s="156"/>
      <c r="BU287" s="156"/>
      <c r="BV287" s="157">
        <v>1898203</v>
      </c>
      <c r="BW287" s="156"/>
      <c r="BX287" s="156"/>
      <c r="BY287" s="156"/>
      <c r="BZ287" s="156"/>
      <c r="CA287" s="156"/>
      <c r="CB287" s="156"/>
      <c r="CC287" s="156"/>
      <c r="CD287" s="156"/>
      <c r="CE287" s="156"/>
      <c r="CF287" s="156"/>
      <c r="CG287" s="156"/>
      <c r="CH287" s="156"/>
      <c r="CI287" s="156"/>
      <c r="CJ287" s="156"/>
      <c r="CK287" s="156"/>
      <c r="CL287" s="156"/>
      <c r="CM287" s="156"/>
      <c r="CN287" s="156"/>
      <c r="CO287" s="156"/>
      <c r="CP287" s="156"/>
      <c r="CQ287" s="156"/>
      <c r="CR287" s="156"/>
      <c r="CS287" s="156"/>
      <c r="CT287" s="156"/>
      <c r="CU287" s="157">
        <v>520726</v>
      </c>
      <c r="CV287" s="188">
        <f t="shared" si="13"/>
        <v>4524858</v>
      </c>
      <c r="CW287" s="188">
        <f t="shared" si="14"/>
        <v>6384840</v>
      </c>
    </row>
    <row r="288" spans="1:101" ht="28.8" x14ac:dyDescent="0.3">
      <c r="A288" s="165" t="s">
        <v>3158</v>
      </c>
      <c r="B288" s="165" t="s">
        <v>3931</v>
      </c>
      <c r="C288" s="156"/>
      <c r="D288" s="156"/>
      <c r="E288" s="156"/>
      <c r="F288" s="156"/>
      <c r="G288" s="156"/>
      <c r="H288" s="156"/>
      <c r="I288" s="156"/>
      <c r="J288" s="158">
        <v>0</v>
      </c>
      <c r="K288" s="158">
        <v>0</v>
      </c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  <c r="AC288" s="156"/>
      <c r="AD288" s="156"/>
      <c r="AE288" s="156"/>
      <c r="AF288" s="156"/>
      <c r="AG288" s="156"/>
      <c r="AH288" s="156"/>
      <c r="AI288" s="156"/>
      <c r="AJ288" s="156"/>
      <c r="AK288" s="156"/>
      <c r="AL288" s="156"/>
      <c r="AM288" s="156"/>
      <c r="AN288" s="156"/>
      <c r="AO288" s="156"/>
      <c r="AP288" s="156"/>
      <c r="AQ288" s="156"/>
      <c r="AR288" s="157">
        <v>142911</v>
      </c>
      <c r="AS288" s="156"/>
      <c r="AT288" s="156"/>
      <c r="AU288" s="156"/>
      <c r="AV288" s="156"/>
      <c r="AW288" s="156"/>
      <c r="AX288" s="156"/>
      <c r="AY288" s="157">
        <v>11877966</v>
      </c>
      <c r="AZ288" s="157">
        <v>1170868</v>
      </c>
      <c r="BA288" s="156"/>
      <c r="BB288" s="188">
        <f t="shared" si="12"/>
        <v>13191745</v>
      </c>
      <c r="BC288" s="156"/>
      <c r="BD288" s="158">
        <v>0</v>
      </c>
      <c r="BE288" s="156"/>
      <c r="BF288" s="156"/>
      <c r="BG288" s="156"/>
      <c r="BH288" s="156"/>
      <c r="BI288" s="156"/>
      <c r="BJ288" s="156"/>
      <c r="BK288" s="156"/>
      <c r="BL288" s="156"/>
      <c r="BM288" s="156"/>
      <c r="BN288" s="156"/>
      <c r="BO288" s="156"/>
      <c r="BP288" s="158">
        <v>0</v>
      </c>
      <c r="BQ288" s="156"/>
      <c r="BR288" s="156"/>
      <c r="BS288" s="156"/>
      <c r="BT288" s="156"/>
      <c r="BU288" s="157">
        <v>4832</v>
      </c>
      <c r="BV288" s="156"/>
      <c r="BW288" s="156"/>
      <c r="BX288" s="156"/>
      <c r="BY288" s="156"/>
      <c r="BZ288" s="156"/>
      <c r="CA288" s="156"/>
      <c r="CB288" s="156"/>
      <c r="CC288" s="157">
        <v>-2108392</v>
      </c>
      <c r="CD288" s="156"/>
      <c r="CE288" s="156"/>
      <c r="CF288" s="156"/>
      <c r="CG288" s="156"/>
      <c r="CH288" s="156"/>
      <c r="CI288" s="156"/>
      <c r="CJ288" s="156"/>
      <c r="CK288" s="156"/>
      <c r="CL288" s="156"/>
      <c r="CM288" s="156"/>
      <c r="CN288" s="156"/>
      <c r="CO288" s="156"/>
      <c r="CP288" s="156"/>
      <c r="CQ288" s="156"/>
      <c r="CR288" s="156"/>
      <c r="CS288" s="156"/>
      <c r="CT288" s="156"/>
      <c r="CU288" s="157">
        <v>8898339</v>
      </c>
      <c r="CV288" s="188">
        <f t="shared" si="13"/>
        <v>6794779</v>
      </c>
      <c r="CW288" s="188">
        <f t="shared" si="14"/>
        <v>19986524</v>
      </c>
    </row>
    <row r="289" spans="1:101" ht="9.6" x14ac:dyDescent="0.3">
      <c r="A289" s="165" t="s">
        <v>3143</v>
      </c>
      <c r="B289" s="165" t="s">
        <v>3916</v>
      </c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  <c r="AC289" s="156"/>
      <c r="AD289" s="156"/>
      <c r="AE289" s="156"/>
      <c r="AF289" s="156"/>
      <c r="AG289" s="156"/>
      <c r="AH289" s="156"/>
      <c r="AI289" s="156"/>
      <c r="AJ289" s="156"/>
      <c r="AK289" s="156"/>
      <c r="AL289" s="156"/>
      <c r="AM289" s="156"/>
      <c r="AN289" s="156"/>
      <c r="AO289" s="156"/>
      <c r="AP289" s="156"/>
      <c r="AQ289" s="156"/>
      <c r="AR289" s="156"/>
      <c r="AS289" s="156"/>
      <c r="AT289" s="156"/>
      <c r="AU289" s="156"/>
      <c r="AV289" s="156"/>
      <c r="AW289" s="156"/>
      <c r="AX289" s="156"/>
      <c r="AY289" s="156"/>
      <c r="AZ289" s="156"/>
      <c r="BA289" s="156"/>
      <c r="BB289" s="188">
        <f t="shared" si="12"/>
        <v>0</v>
      </c>
      <c r="BC289" s="156"/>
      <c r="BD289" s="156"/>
      <c r="BE289" s="156"/>
      <c r="BF289" s="156"/>
      <c r="BG289" s="156"/>
      <c r="BH289" s="156"/>
      <c r="BI289" s="156"/>
      <c r="BJ289" s="156"/>
      <c r="BK289" s="156"/>
      <c r="BL289" s="156"/>
      <c r="BM289" s="156"/>
      <c r="BN289" s="156"/>
      <c r="BO289" s="156"/>
      <c r="BP289" s="156"/>
      <c r="BQ289" s="156"/>
      <c r="BR289" s="156"/>
      <c r="BS289" s="156"/>
      <c r="BT289" s="156"/>
      <c r="BU289" s="156"/>
      <c r="BV289" s="156"/>
      <c r="BW289" s="156"/>
      <c r="BX289" s="156"/>
      <c r="BY289" s="156"/>
      <c r="BZ289" s="156"/>
      <c r="CA289" s="156"/>
      <c r="CB289" s="156"/>
      <c r="CC289" s="156"/>
      <c r="CD289" s="156"/>
      <c r="CE289" s="156"/>
      <c r="CF289" s="156"/>
      <c r="CG289" s="156"/>
      <c r="CH289" s="156"/>
      <c r="CI289" s="156"/>
      <c r="CJ289" s="156"/>
      <c r="CK289" s="156"/>
      <c r="CL289" s="156"/>
      <c r="CM289" s="156"/>
      <c r="CN289" s="156"/>
      <c r="CO289" s="156"/>
      <c r="CP289" s="156"/>
      <c r="CQ289" s="156"/>
      <c r="CR289" s="156"/>
      <c r="CS289" s="156"/>
      <c r="CT289" s="156"/>
      <c r="CU289" s="156"/>
      <c r="CV289" s="188">
        <f t="shared" si="13"/>
        <v>0</v>
      </c>
      <c r="CW289" s="188">
        <f t="shared" si="14"/>
        <v>0</v>
      </c>
    </row>
    <row r="290" spans="1:101" ht="9.6" x14ac:dyDescent="0.3">
      <c r="A290" s="165" t="s">
        <v>3144</v>
      </c>
      <c r="B290" s="165" t="s">
        <v>3917</v>
      </c>
      <c r="C290" s="156"/>
      <c r="D290" s="156"/>
      <c r="E290" s="156"/>
      <c r="F290" s="156"/>
      <c r="G290" s="156"/>
      <c r="H290" s="156"/>
      <c r="I290" s="156"/>
      <c r="J290" s="158">
        <v>0</v>
      </c>
      <c r="K290" s="158">
        <v>0</v>
      </c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  <c r="AC290" s="156"/>
      <c r="AD290" s="156"/>
      <c r="AE290" s="156"/>
      <c r="AF290" s="156"/>
      <c r="AG290" s="156"/>
      <c r="AH290" s="156"/>
      <c r="AI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  <c r="AW290" s="156"/>
      <c r="AX290" s="156"/>
      <c r="AY290" s="156"/>
      <c r="AZ290" s="156"/>
      <c r="BA290" s="156"/>
      <c r="BB290" s="188">
        <f t="shared" si="12"/>
        <v>0</v>
      </c>
      <c r="BC290" s="156"/>
      <c r="BD290" s="156"/>
      <c r="BE290" s="156"/>
      <c r="BF290" s="156"/>
      <c r="BG290" s="156"/>
      <c r="BH290" s="156"/>
      <c r="BI290" s="156"/>
      <c r="BJ290" s="156"/>
      <c r="BK290" s="156"/>
      <c r="BL290" s="156"/>
      <c r="BM290" s="156"/>
      <c r="BN290" s="156"/>
      <c r="BO290" s="156"/>
      <c r="BP290" s="156"/>
      <c r="BQ290" s="156"/>
      <c r="BR290" s="156"/>
      <c r="BS290" s="156"/>
      <c r="BT290" s="156"/>
      <c r="BU290" s="156"/>
      <c r="BV290" s="156"/>
      <c r="BW290" s="156"/>
      <c r="BX290" s="156"/>
      <c r="BY290" s="156"/>
      <c r="BZ290" s="156"/>
      <c r="CA290" s="156"/>
      <c r="CB290" s="156"/>
      <c r="CC290" s="156"/>
      <c r="CD290" s="156"/>
      <c r="CE290" s="156"/>
      <c r="CF290" s="156"/>
      <c r="CG290" s="156"/>
      <c r="CH290" s="156"/>
      <c r="CI290" s="156"/>
      <c r="CJ290" s="156"/>
      <c r="CK290" s="156"/>
      <c r="CL290" s="156"/>
      <c r="CM290" s="156"/>
      <c r="CN290" s="156"/>
      <c r="CO290" s="156"/>
      <c r="CP290" s="156"/>
      <c r="CQ290" s="156"/>
      <c r="CR290" s="156"/>
      <c r="CS290" s="156"/>
      <c r="CT290" s="156"/>
      <c r="CU290" s="156"/>
      <c r="CV290" s="188">
        <f t="shared" si="13"/>
        <v>0</v>
      </c>
      <c r="CW290" s="188">
        <f t="shared" si="14"/>
        <v>0</v>
      </c>
    </row>
    <row r="291" spans="1:101" ht="9.6" x14ac:dyDescent="0.3">
      <c r="A291" s="165" t="s">
        <v>3145</v>
      </c>
      <c r="B291" s="165" t="s">
        <v>3918</v>
      </c>
      <c r="C291" s="156"/>
      <c r="D291" s="156"/>
      <c r="E291" s="156"/>
      <c r="F291" s="156"/>
      <c r="G291" s="156"/>
      <c r="H291" s="156"/>
      <c r="I291" s="156"/>
      <c r="J291" s="158">
        <v>0</v>
      </c>
      <c r="K291" s="158">
        <v>0</v>
      </c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  <c r="AC291" s="156"/>
      <c r="AD291" s="156"/>
      <c r="AE291" s="156"/>
      <c r="AF291" s="156"/>
      <c r="AG291" s="156"/>
      <c r="AH291" s="156"/>
      <c r="AI291" s="156"/>
      <c r="AJ291" s="156"/>
      <c r="AK291" s="156"/>
      <c r="AL291" s="156"/>
      <c r="AM291" s="156"/>
      <c r="AN291" s="156"/>
      <c r="AO291" s="156"/>
      <c r="AP291" s="156"/>
      <c r="AQ291" s="156"/>
      <c r="AR291" s="156"/>
      <c r="AS291" s="156"/>
      <c r="AT291" s="156"/>
      <c r="AU291" s="156"/>
      <c r="AV291" s="156"/>
      <c r="AW291" s="156"/>
      <c r="AX291" s="156"/>
      <c r="AY291" s="156"/>
      <c r="AZ291" s="156"/>
      <c r="BA291" s="156"/>
      <c r="BB291" s="188">
        <f t="shared" si="12"/>
        <v>0</v>
      </c>
      <c r="BC291" s="156"/>
      <c r="BD291" s="156"/>
      <c r="BE291" s="156"/>
      <c r="BF291" s="156"/>
      <c r="BG291" s="156"/>
      <c r="BH291" s="156"/>
      <c r="BI291" s="156"/>
      <c r="BJ291" s="156"/>
      <c r="BK291" s="156"/>
      <c r="BL291" s="156"/>
      <c r="BM291" s="156"/>
      <c r="BN291" s="156"/>
      <c r="BO291" s="156"/>
      <c r="BP291" s="156"/>
      <c r="BQ291" s="156"/>
      <c r="BR291" s="156"/>
      <c r="BS291" s="156"/>
      <c r="BT291" s="156"/>
      <c r="BU291" s="156"/>
      <c r="BV291" s="156"/>
      <c r="BW291" s="156"/>
      <c r="BX291" s="156"/>
      <c r="BY291" s="156"/>
      <c r="BZ291" s="156"/>
      <c r="CA291" s="156"/>
      <c r="CB291" s="156"/>
      <c r="CC291" s="156"/>
      <c r="CD291" s="156"/>
      <c r="CE291" s="156"/>
      <c r="CF291" s="156"/>
      <c r="CG291" s="156"/>
      <c r="CH291" s="156"/>
      <c r="CI291" s="156"/>
      <c r="CJ291" s="156"/>
      <c r="CK291" s="156"/>
      <c r="CL291" s="156"/>
      <c r="CM291" s="156"/>
      <c r="CN291" s="156"/>
      <c r="CO291" s="156"/>
      <c r="CP291" s="156"/>
      <c r="CQ291" s="156"/>
      <c r="CR291" s="156"/>
      <c r="CS291" s="156"/>
      <c r="CT291" s="156"/>
      <c r="CU291" s="156"/>
      <c r="CV291" s="188">
        <f t="shared" si="13"/>
        <v>0</v>
      </c>
      <c r="CW291" s="188">
        <f t="shared" si="14"/>
        <v>0</v>
      </c>
    </row>
    <row r="292" spans="1:101" ht="19.2" x14ac:dyDescent="0.3">
      <c r="A292" s="165" t="s">
        <v>3146</v>
      </c>
      <c r="B292" s="165" t="s">
        <v>3919</v>
      </c>
      <c r="C292" s="156"/>
      <c r="D292" s="156"/>
      <c r="E292" s="156"/>
      <c r="F292" s="156"/>
      <c r="G292" s="156"/>
      <c r="H292" s="156"/>
      <c r="I292" s="156"/>
      <c r="J292" s="158">
        <v>0</v>
      </c>
      <c r="K292" s="158">
        <v>0</v>
      </c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  <c r="AC292" s="156"/>
      <c r="AD292" s="156"/>
      <c r="AE292" s="156"/>
      <c r="AF292" s="156"/>
      <c r="AG292" s="156"/>
      <c r="AH292" s="156"/>
      <c r="AI292" s="156"/>
      <c r="AJ292" s="156"/>
      <c r="AK292" s="156"/>
      <c r="AL292" s="156"/>
      <c r="AM292" s="156"/>
      <c r="AN292" s="156"/>
      <c r="AO292" s="156"/>
      <c r="AP292" s="156"/>
      <c r="AQ292" s="156"/>
      <c r="AR292" s="156"/>
      <c r="AS292" s="156"/>
      <c r="AT292" s="156"/>
      <c r="AU292" s="156"/>
      <c r="AV292" s="156"/>
      <c r="AW292" s="156"/>
      <c r="AX292" s="156"/>
      <c r="AY292" s="156"/>
      <c r="AZ292" s="156"/>
      <c r="BA292" s="156"/>
      <c r="BB292" s="188">
        <f t="shared" si="12"/>
        <v>0</v>
      </c>
      <c r="BC292" s="156"/>
      <c r="BD292" s="156"/>
      <c r="BE292" s="156"/>
      <c r="BF292" s="156"/>
      <c r="BG292" s="156"/>
      <c r="BH292" s="156"/>
      <c r="BI292" s="156"/>
      <c r="BJ292" s="156"/>
      <c r="BK292" s="156"/>
      <c r="BL292" s="156"/>
      <c r="BM292" s="156"/>
      <c r="BN292" s="156"/>
      <c r="BO292" s="156"/>
      <c r="BP292" s="156"/>
      <c r="BQ292" s="156"/>
      <c r="BR292" s="156"/>
      <c r="BS292" s="156"/>
      <c r="BT292" s="156"/>
      <c r="BU292" s="156"/>
      <c r="BV292" s="156"/>
      <c r="BW292" s="156"/>
      <c r="BX292" s="156"/>
      <c r="BY292" s="156"/>
      <c r="BZ292" s="156"/>
      <c r="CA292" s="156"/>
      <c r="CB292" s="156"/>
      <c r="CC292" s="156"/>
      <c r="CD292" s="156"/>
      <c r="CE292" s="156"/>
      <c r="CF292" s="156"/>
      <c r="CG292" s="156"/>
      <c r="CH292" s="156"/>
      <c r="CI292" s="156"/>
      <c r="CJ292" s="156"/>
      <c r="CK292" s="156"/>
      <c r="CL292" s="156"/>
      <c r="CM292" s="156"/>
      <c r="CN292" s="156"/>
      <c r="CO292" s="156"/>
      <c r="CP292" s="156"/>
      <c r="CQ292" s="156"/>
      <c r="CR292" s="156"/>
      <c r="CS292" s="156"/>
      <c r="CT292" s="156"/>
      <c r="CU292" s="157">
        <v>211627</v>
      </c>
      <c r="CV292" s="188">
        <f t="shared" si="13"/>
        <v>211627</v>
      </c>
      <c r="CW292" s="188">
        <f t="shared" si="14"/>
        <v>211627</v>
      </c>
    </row>
    <row r="293" spans="1:101" ht="19.2" x14ac:dyDescent="0.3">
      <c r="A293" s="165" t="s">
        <v>3147</v>
      </c>
      <c r="B293" s="165" t="s">
        <v>3920</v>
      </c>
      <c r="C293" s="156"/>
      <c r="D293" s="156"/>
      <c r="E293" s="156"/>
      <c r="F293" s="156"/>
      <c r="G293" s="156"/>
      <c r="H293" s="156"/>
      <c r="I293" s="156"/>
      <c r="J293" s="158">
        <v>0</v>
      </c>
      <c r="K293" s="158">
        <v>0</v>
      </c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56"/>
      <c r="AF293" s="156"/>
      <c r="AG293" s="156"/>
      <c r="AH293" s="156"/>
      <c r="AI293" s="156"/>
      <c r="AJ293" s="156"/>
      <c r="AK293" s="156"/>
      <c r="AL293" s="156"/>
      <c r="AM293" s="156"/>
      <c r="AN293" s="156"/>
      <c r="AO293" s="156"/>
      <c r="AP293" s="156"/>
      <c r="AQ293" s="156"/>
      <c r="AR293" s="157">
        <v>142911</v>
      </c>
      <c r="AS293" s="156"/>
      <c r="AT293" s="156"/>
      <c r="AU293" s="156"/>
      <c r="AV293" s="156"/>
      <c r="AW293" s="156"/>
      <c r="AX293" s="156"/>
      <c r="AY293" s="157">
        <v>-216998</v>
      </c>
      <c r="AZ293" s="156"/>
      <c r="BA293" s="156"/>
      <c r="BB293" s="188">
        <f t="shared" si="12"/>
        <v>-74087</v>
      </c>
      <c r="BC293" s="156"/>
      <c r="BD293" s="156"/>
      <c r="BE293" s="156"/>
      <c r="BF293" s="156"/>
      <c r="BG293" s="156"/>
      <c r="BH293" s="156"/>
      <c r="BI293" s="156"/>
      <c r="BJ293" s="156"/>
      <c r="BK293" s="156"/>
      <c r="BL293" s="156"/>
      <c r="BM293" s="156"/>
      <c r="BN293" s="156"/>
      <c r="BO293" s="156"/>
      <c r="BP293" s="156"/>
      <c r="BQ293" s="156"/>
      <c r="BR293" s="156"/>
      <c r="BS293" s="156"/>
      <c r="BT293" s="156"/>
      <c r="BU293" s="156"/>
      <c r="BV293" s="156"/>
      <c r="BW293" s="156"/>
      <c r="BX293" s="156"/>
      <c r="BY293" s="156"/>
      <c r="BZ293" s="156"/>
      <c r="CA293" s="156"/>
      <c r="CB293" s="156"/>
      <c r="CC293" s="157">
        <v>-710749</v>
      </c>
      <c r="CD293" s="156"/>
      <c r="CE293" s="156"/>
      <c r="CF293" s="156"/>
      <c r="CG293" s="156"/>
      <c r="CH293" s="156"/>
      <c r="CI293" s="156"/>
      <c r="CJ293" s="156"/>
      <c r="CK293" s="156"/>
      <c r="CL293" s="156"/>
      <c r="CM293" s="156"/>
      <c r="CN293" s="156"/>
      <c r="CO293" s="156"/>
      <c r="CP293" s="156"/>
      <c r="CQ293" s="156"/>
      <c r="CR293" s="156"/>
      <c r="CS293" s="156"/>
      <c r="CT293" s="156"/>
      <c r="CU293" s="157">
        <v>6508009</v>
      </c>
      <c r="CV293" s="188">
        <f t="shared" si="13"/>
        <v>5797260</v>
      </c>
      <c r="CW293" s="188">
        <f t="shared" si="14"/>
        <v>5723173</v>
      </c>
    </row>
    <row r="294" spans="1:101" ht="19.2" x14ac:dyDescent="0.3">
      <c r="A294" s="165" t="s">
        <v>3148</v>
      </c>
      <c r="B294" s="165" t="s">
        <v>3921</v>
      </c>
      <c r="C294" s="156"/>
      <c r="D294" s="156"/>
      <c r="E294" s="156"/>
      <c r="F294" s="156"/>
      <c r="G294" s="156"/>
      <c r="H294" s="156"/>
      <c r="I294" s="156"/>
      <c r="J294" s="158">
        <v>0</v>
      </c>
      <c r="K294" s="158">
        <v>0</v>
      </c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  <c r="AC294" s="156"/>
      <c r="AD294" s="156"/>
      <c r="AE294" s="156"/>
      <c r="AF294" s="156"/>
      <c r="AG294" s="156"/>
      <c r="AH294" s="156"/>
      <c r="AI294" s="156"/>
      <c r="AJ294" s="156"/>
      <c r="AK294" s="156"/>
      <c r="AL294" s="156"/>
      <c r="AM294" s="156"/>
      <c r="AN294" s="156"/>
      <c r="AO294" s="156"/>
      <c r="AP294" s="156"/>
      <c r="AQ294" s="156"/>
      <c r="AR294" s="156"/>
      <c r="AS294" s="156"/>
      <c r="AT294" s="156"/>
      <c r="AU294" s="156"/>
      <c r="AV294" s="156"/>
      <c r="AW294" s="156"/>
      <c r="AX294" s="156"/>
      <c r="AY294" s="156"/>
      <c r="AZ294" s="156"/>
      <c r="BA294" s="156"/>
      <c r="BB294" s="188">
        <f t="shared" si="12"/>
        <v>0</v>
      </c>
      <c r="BC294" s="156"/>
      <c r="BD294" s="156"/>
      <c r="BE294" s="156"/>
      <c r="BF294" s="156"/>
      <c r="BG294" s="156"/>
      <c r="BH294" s="156"/>
      <c r="BI294" s="156"/>
      <c r="BJ294" s="156"/>
      <c r="BK294" s="156"/>
      <c r="BL294" s="156"/>
      <c r="BM294" s="156"/>
      <c r="BN294" s="156"/>
      <c r="BO294" s="156"/>
      <c r="BP294" s="156"/>
      <c r="BQ294" s="156"/>
      <c r="BR294" s="156"/>
      <c r="BS294" s="156"/>
      <c r="BT294" s="156"/>
      <c r="BU294" s="156"/>
      <c r="BV294" s="156"/>
      <c r="BW294" s="156"/>
      <c r="BX294" s="156"/>
      <c r="BY294" s="156"/>
      <c r="BZ294" s="156"/>
      <c r="CA294" s="156"/>
      <c r="CB294" s="156"/>
      <c r="CC294" s="156"/>
      <c r="CD294" s="156"/>
      <c r="CE294" s="156"/>
      <c r="CF294" s="156"/>
      <c r="CG294" s="156"/>
      <c r="CH294" s="156"/>
      <c r="CI294" s="156"/>
      <c r="CJ294" s="156"/>
      <c r="CK294" s="156"/>
      <c r="CL294" s="156"/>
      <c r="CM294" s="156"/>
      <c r="CN294" s="156"/>
      <c r="CO294" s="156"/>
      <c r="CP294" s="156"/>
      <c r="CQ294" s="156"/>
      <c r="CR294" s="156"/>
      <c r="CS294" s="156"/>
      <c r="CT294" s="156"/>
      <c r="CU294" s="157">
        <v>219515</v>
      </c>
      <c r="CV294" s="188">
        <f t="shared" si="13"/>
        <v>219515</v>
      </c>
      <c r="CW294" s="188">
        <f t="shared" si="14"/>
        <v>219515</v>
      </c>
    </row>
    <row r="295" spans="1:101" ht="9.6" x14ac:dyDescent="0.3">
      <c r="A295" s="165" t="s">
        <v>3149</v>
      </c>
      <c r="B295" s="165" t="s">
        <v>3922</v>
      </c>
      <c r="C295" s="156"/>
      <c r="D295" s="156"/>
      <c r="E295" s="156"/>
      <c r="F295" s="156"/>
      <c r="G295" s="156"/>
      <c r="H295" s="156"/>
      <c r="I295" s="156"/>
      <c r="J295" s="158">
        <v>0</v>
      </c>
      <c r="K295" s="158">
        <v>0</v>
      </c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I295" s="156"/>
      <c r="AJ295" s="156"/>
      <c r="AK295" s="156"/>
      <c r="AL295" s="156"/>
      <c r="AM295" s="156"/>
      <c r="AN295" s="156"/>
      <c r="AO295" s="156"/>
      <c r="AP295" s="156"/>
      <c r="AQ295" s="156"/>
      <c r="AR295" s="156"/>
      <c r="AS295" s="156"/>
      <c r="AT295" s="156"/>
      <c r="AU295" s="156"/>
      <c r="AV295" s="156"/>
      <c r="AW295" s="156"/>
      <c r="AX295" s="156"/>
      <c r="AY295" s="157">
        <v>76892</v>
      </c>
      <c r="AZ295" s="156"/>
      <c r="BA295" s="156"/>
      <c r="BB295" s="188">
        <f t="shared" si="12"/>
        <v>76892</v>
      </c>
      <c r="BC295" s="156"/>
      <c r="BD295" s="158">
        <v>0</v>
      </c>
      <c r="BE295" s="156"/>
      <c r="BF295" s="156"/>
      <c r="BG295" s="156"/>
      <c r="BH295" s="156"/>
      <c r="BI295" s="156"/>
      <c r="BJ295" s="156"/>
      <c r="BK295" s="156"/>
      <c r="BL295" s="156"/>
      <c r="BM295" s="156"/>
      <c r="BN295" s="156"/>
      <c r="BO295" s="156"/>
      <c r="BP295" s="158">
        <v>0</v>
      </c>
      <c r="BQ295" s="156"/>
      <c r="BR295" s="156"/>
      <c r="BS295" s="156"/>
      <c r="BT295" s="156"/>
      <c r="BU295" s="156"/>
      <c r="BV295" s="156"/>
      <c r="BW295" s="156"/>
      <c r="BX295" s="156"/>
      <c r="BY295" s="156"/>
      <c r="BZ295" s="156"/>
      <c r="CA295" s="156"/>
      <c r="CB295" s="156"/>
      <c r="CC295" s="157">
        <v>-1654</v>
      </c>
      <c r="CD295" s="156"/>
      <c r="CE295" s="156"/>
      <c r="CF295" s="156"/>
      <c r="CG295" s="156"/>
      <c r="CH295" s="156"/>
      <c r="CI295" s="156"/>
      <c r="CJ295" s="156"/>
      <c r="CK295" s="156"/>
      <c r="CL295" s="156"/>
      <c r="CM295" s="156"/>
      <c r="CN295" s="156"/>
      <c r="CO295" s="156"/>
      <c r="CP295" s="156"/>
      <c r="CQ295" s="156"/>
      <c r="CR295" s="156"/>
      <c r="CS295" s="156"/>
      <c r="CT295" s="156"/>
      <c r="CU295" s="157">
        <v>542523</v>
      </c>
      <c r="CV295" s="188">
        <f t="shared" si="13"/>
        <v>540869</v>
      </c>
      <c r="CW295" s="188">
        <f t="shared" si="14"/>
        <v>617761</v>
      </c>
    </row>
    <row r="296" spans="1:101" ht="9.6" x14ac:dyDescent="0.3">
      <c r="A296" s="165" t="s">
        <v>3150</v>
      </c>
      <c r="B296" s="165" t="s">
        <v>3923</v>
      </c>
      <c r="C296" s="156"/>
      <c r="D296" s="156"/>
      <c r="E296" s="156"/>
      <c r="F296" s="156"/>
      <c r="G296" s="156"/>
      <c r="H296" s="156"/>
      <c r="I296" s="156"/>
      <c r="J296" s="158">
        <v>0</v>
      </c>
      <c r="K296" s="158">
        <v>0</v>
      </c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6"/>
      <c r="AU296" s="156"/>
      <c r="AV296" s="156"/>
      <c r="AW296" s="156"/>
      <c r="AX296" s="156"/>
      <c r="AY296" s="157">
        <v>12018072</v>
      </c>
      <c r="AZ296" s="157">
        <v>1170868</v>
      </c>
      <c r="BA296" s="156"/>
      <c r="BB296" s="188">
        <f t="shared" si="12"/>
        <v>13188940</v>
      </c>
      <c r="BC296" s="156"/>
      <c r="BD296" s="158">
        <v>0</v>
      </c>
      <c r="BE296" s="156"/>
      <c r="BF296" s="156"/>
      <c r="BG296" s="156"/>
      <c r="BH296" s="156"/>
      <c r="BI296" s="156"/>
      <c r="BJ296" s="156"/>
      <c r="BK296" s="156"/>
      <c r="BL296" s="156"/>
      <c r="BM296" s="156"/>
      <c r="BN296" s="156"/>
      <c r="BO296" s="156"/>
      <c r="BP296" s="158">
        <v>0</v>
      </c>
      <c r="BQ296" s="156"/>
      <c r="BR296" s="156"/>
      <c r="BS296" s="156"/>
      <c r="BT296" s="156"/>
      <c r="BU296" s="157">
        <v>4832</v>
      </c>
      <c r="BV296" s="156"/>
      <c r="BW296" s="156"/>
      <c r="BX296" s="156"/>
      <c r="BY296" s="156"/>
      <c r="BZ296" s="156"/>
      <c r="CA296" s="156"/>
      <c r="CB296" s="156"/>
      <c r="CC296" s="157">
        <v>-1395989</v>
      </c>
      <c r="CD296" s="156"/>
      <c r="CE296" s="156"/>
      <c r="CF296" s="156"/>
      <c r="CG296" s="156"/>
      <c r="CH296" s="156"/>
      <c r="CI296" s="156"/>
      <c r="CJ296" s="156"/>
      <c r="CK296" s="156"/>
      <c r="CL296" s="156"/>
      <c r="CM296" s="156"/>
      <c r="CN296" s="156"/>
      <c r="CO296" s="156"/>
      <c r="CP296" s="156"/>
      <c r="CQ296" s="156"/>
      <c r="CR296" s="156"/>
      <c r="CS296" s="156"/>
      <c r="CT296" s="156"/>
      <c r="CU296" s="157">
        <v>1415916</v>
      </c>
      <c r="CV296" s="188">
        <f t="shared" si="13"/>
        <v>24759</v>
      </c>
      <c r="CW296" s="188">
        <f t="shared" si="14"/>
        <v>13213699</v>
      </c>
    </row>
    <row r="297" spans="1:101" ht="9.6" x14ac:dyDescent="0.3">
      <c r="A297" s="165" t="s">
        <v>3151</v>
      </c>
      <c r="B297" s="165" t="s">
        <v>3924</v>
      </c>
      <c r="C297" s="156"/>
      <c r="D297" s="156"/>
      <c r="E297" s="156"/>
      <c r="F297" s="156"/>
      <c r="G297" s="156"/>
      <c r="H297" s="156"/>
      <c r="I297" s="156"/>
      <c r="J297" s="158">
        <v>0</v>
      </c>
      <c r="K297" s="158">
        <v>0</v>
      </c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I297" s="156"/>
      <c r="AJ297" s="156"/>
      <c r="AK297" s="156"/>
      <c r="AL297" s="156"/>
      <c r="AM297" s="156"/>
      <c r="AN297" s="156"/>
      <c r="AO297" s="156"/>
      <c r="AP297" s="156"/>
      <c r="AQ297" s="156"/>
      <c r="AR297" s="156"/>
      <c r="AS297" s="156"/>
      <c r="AT297" s="156"/>
      <c r="AU297" s="156"/>
      <c r="AV297" s="156"/>
      <c r="AW297" s="156"/>
      <c r="AX297" s="156"/>
      <c r="AY297" s="156"/>
      <c r="AZ297" s="156"/>
      <c r="BA297" s="156"/>
      <c r="BB297" s="188">
        <f t="shared" si="12"/>
        <v>0</v>
      </c>
      <c r="BC297" s="156"/>
      <c r="BD297" s="156"/>
      <c r="BE297" s="156"/>
      <c r="BF297" s="156"/>
      <c r="BG297" s="156"/>
      <c r="BH297" s="156"/>
      <c r="BI297" s="156"/>
      <c r="BJ297" s="156"/>
      <c r="BK297" s="156"/>
      <c r="BL297" s="156"/>
      <c r="BM297" s="156"/>
      <c r="BN297" s="156"/>
      <c r="BO297" s="156"/>
      <c r="BP297" s="156"/>
      <c r="BQ297" s="156"/>
      <c r="BR297" s="156"/>
      <c r="BS297" s="156"/>
      <c r="BT297" s="156"/>
      <c r="BU297" s="156"/>
      <c r="BV297" s="156"/>
      <c r="BW297" s="156"/>
      <c r="BX297" s="156"/>
      <c r="BY297" s="156"/>
      <c r="BZ297" s="156"/>
      <c r="CA297" s="156"/>
      <c r="CB297" s="156"/>
      <c r="CC297" s="156"/>
      <c r="CD297" s="156"/>
      <c r="CE297" s="156"/>
      <c r="CF297" s="156"/>
      <c r="CG297" s="156"/>
      <c r="CH297" s="156"/>
      <c r="CI297" s="156"/>
      <c r="CJ297" s="156"/>
      <c r="CK297" s="156"/>
      <c r="CL297" s="156"/>
      <c r="CM297" s="156"/>
      <c r="CN297" s="156"/>
      <c r="CO297" s="156"/>
      <c r="CP297" s="156"/>
      <c r="CQ297" s="156"/>
      <c r="CR297" s="156"/>
      <c r="CS297" s="156"/>
      <c r="CT297" s="156"/>
      <c r="CU297" s="156"/>
      <c r="CV297" s="188">
        <f t="shared" si="13"/>
        <v>0</v>
      </c>
      <c r="CW297" s="188">
        <f t="shared" si="14"/>
        <v>0</v>
      </c>
    </row>
    <row r="298" spans="1:101" ht="19.2" x14ac:dyDescent="0.3">
      <c r="A298" s="165" t="s">
        <v>3152</v>
      </c>
      <c r="B298" s="165" t="s">
        <v>3925</v>
      </c>
      <c r="C298" s="156"/>
      <c r="D298" s="156"/>
      <c r="E298" s="156"/>
      <c r="F298" s="156"/>
      <c r="G298" s="156"/>
      <c r="H298" s="156"/>
      <c r="I298" s="156"/>
      <c r="J298" s="158">
        <v>0</v>
      </c>
      <c r="K298" s="158">
        <v>0</v>
      </c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I298" s="156"/>
      <c r="AJ298" s="156"/>
      <c r="AK298" s="156"/>
      <c r="AL298" s="156"/>
      <c r="AM298" s="156"/>
      <c r="AN298" s="156"/>
      <c r="AO298" s="156"/>
      <c r="AP298" s="156"/>
      <c r="AQ298" s="156"/>
      <c r="AR298" s="156"/>
      <c r="AS298" s="156"/>
      <c r="AT298" s="156"/>
      <c r="AU298" s="156"/>
      <c r="AV298" s="156"/>
      <c r="AW298" s="156"/>
      <c r="AX298" s="156"/>
      <c r="AY298" s="156"/>
      <c r="AZ298" s="156"/>
      <c r="BA298" s="156"/>
      <c r="BB298" s="188">
        <f t="shared" si="12"/>
        <v>0</v>
      </c>
      <c r="BC298" s="156"/>
      <c r="BD298" s="158">
        <v>0</v>
      </c>
      <c r="BE298" s="156"/>
      <c r="BF298" s="156"/>
      <c r="BG298" s="156"/>
      <c r="BH298" s="156"/>
      <c r="BI298" s="156"/>
      <c r="BJ298" s="156"/>
      <c r="BK298" s="156"/>
      <c r="BL298" s="156"/>
      <c r="BM298" s="156"/>
      <c r="BN298" s="156"/>
      <c r="BO298" s="156"/>
      <c r="BP298" s="156"/>
      <c r="BQ298" s="156"/>
      <c r="BR298" s="156"/>
      <c r="BS298" s="156"/>
      <c r="BT298" s="156"/>
      <c r="BU298" s="156"/>
      <c r="BV298" s="156"/>
      <c r="BW298" s="156"/>
      <c r="BX298" s="156"/>
      <c r="BY298" s="156"/>
      <c r="BZ298" s="156"/>
      <c r="CA298" s="156"/>
      <c r="CB298" s="156"/>
      <c r="CC298" s="156"/>
      <c r="CD298" s="156"/>
      <c r="CE298" s="156"/>
      <c r="CF298" s="156"/>
      <c r="CG298" s="156"/>
      <c r="CH298" s="156"/>
      <c r="CI298" s="156"/>
      <c r="CJ298" s="156"/>
      <c r="CK298" s="156"/>
      <c r="CL298" s="156"/>
      <c r="CM298" s="156"/>
      <c r="CN298" s="156"/>
      <c r="CO298" s="156"/>
      <c r="CP298" s="156"/>
      <c r="CQ298" s="156"/>
      <c r="CR298" s="156"/>
      <c r="CS298" s="156"/>
      <c r="CT298" s="156"/>
      <c r="CU298" s="157">
        <v>749</v>
      </c>
      <c r="CV298" s="188">
        <f t="shared" si="13"/>
        <v>749</v>
      </c>
      <c r="CW298" s="188">
        <f t="shared" si="14"/>
        <v>749</v>
      </c>
    </row>
    <row r="299" spans="1:101" ht="28.8" x14ac:dyDescent="0.3">
      <c r="A299" s="165" t="s">
        <v>3124</v>
      </c>
      <c r="B299" s="165" t="s">
        <v>3897</v>
      </c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I299" s="156"/>
      <c r="AJ299" s="156"/>
      <c r="AK299" s="156"/>
      <c r="AL299" s="156"/>
      <c r="AM299" s="156"/>
      <c r="AN299" s="156"/>
      <c r="AO299" s="156"/>
      <c r="AP299" s="156"/>
      <c r="AQ299" s="156"/>
      <c r="AR299" s="156"/>
      <c r="AS299" s="156"/>
      <c r="AT299" s="156"/>
      <c r="AU299" s="156"/>
      <c r="AV299" s="156"/>
      <c r="AW299" s="156"/>
      <c r="AX299" s="156"/>
      <c r="AY299" s="156"/>
      <c r="AZ299" s="156"/>
      <c r="BA299" s="156"/>
      <c r="BB299" s="188">
        <f t="shared" si="12"/>
        <v>0</v>
      </c>
      <c r="BC299" s="156"/>
      <c r="BD299" s="156"/>
      <c r="BE299" s="156"/>
      <c r="BF299" s="156"/>
      <c r="BG299" s="156"/>
      <c r="BH299" s="156"/>
      <c r="BI299" s="156"/>
      <c r="BJ299" s="156"/>
      <c r="BK299" s="156"/>
      <c r="BL299" s="156"/>
      <c r="BM299" s="156"/>
      <c r="BN299" s="156"/>
      <c r="BO299" s="156"/>
      <c r="BP299" s="156"/>
      <c r="BQ299" s="156"/>
      <c r="BR299" s="156"/>
      <c r="BS299" s="156"/>
      <c r="BT299" s="156"/>
      <c r="BU299" s="156"/>
      <c r="BV299" s="156"/>
      <c r="BW299" s="156"/>
      <c r="BX299" s="156"/>
      <c r="BY299" s="156"/>
      <c r="BZ299" s="156"/>
      <c r="CA299" s="156"/>
      <c r="CB299" s="156"/>
      <c r="CC299" s="156"/>
      <c r="CD299" s="156"/>
      <c r="CE299" s="156"/>
      <c r="CF299" s="156"/>
      <c r="CG299" s="156"/>
      <c r="CH299" s="156"/>
      <c r="CI299" s="156"/>
      <c r="CJ299" s="156"/>
      <c r="CK299" s="156"/>
      <c r="CL299" s="156"/>
      <c r="CM299" s="156"/>
      <c r="CN299" s="156"/>
      <c r="CO299" s="156"/>
      <c r="CP299" s="156"/>
      <c r="CQ299" s="156"/>
      <c r="CR299" s="156"/>
      <c r="CS299" s="156"/>
      <c r="CT299" s="156"/>
      <c r="CU299" s="156"/>
      <c r="CV299" s="188">
        <f t="shared" si="13"/>
        <v>0</v>
      </c>
      <c r="CW299" s="188">
        <f t="shared" si="14"/>
        <v>0</v>
      </c>
    </row>
    <row r="300" spans="1:101" ht="9.6" x14ac:dyDescent="0.3">
      <c r="A300" s="165" t="s">
        <v>3125</v>
      </c>
      <c r="B300" s="165" t="s">
        <v>3898</v>
      </c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I300" s="156"/>
      <c r="AJ300" s="156"/>
      <c r="AK300" s="156"/>
      <c r="AL300" s="156"/>
      <c r="AM300" s="156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88">
        <f t="shared" si="12"/>
        <v>0</v>
      </c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6"/>
      <c r="CN300" s="156"/>
      <c r="CO300" s="156"/>
      <c r="CP300" s="156"/>
      <c r="CQ300" s="156"/>
      <c r="CR300" s="156"/>
      <c r="CS300" s="156"/>
      <c r="CT300" s="156"/>
      <c r="CU300" s="156"/>
      <c r="CV300" s="188">
        <f t="shared" si="13"/>
        <v>0</v>
      </c>
      <c r="CW300" s="188">
        <f t="shared" si="14"/>
        <v>0</v>
      </c>
    </row>
    <row r="301" spans="1:101" ht="9.6" x14ac:dyDescent="0.3">
      <c r="A301" s="165" t="s">
        <v>3126</v>
      </c>
      <c r="B301" s="165" t="s">
        <v>3899</v>
      </c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  <c r="AC301" s="156"/>
      <c r="AD301" s="156"/>
      <c r="AE301" s="156"/>
      <c r="AF301" s="156"/>
      <c r="AG301" s="156"/>
      <c r="AH301" s="156"/>
      <c r="AI301" s="156"/>
      <c r="AJ301" s="156"/>
      <c r="AK301" s="156"/>
      <c r="AL301" s="156"/>
      <c r="AM301" s="156"/>
      <c r="AN301" s="156"/>
      <c r="AO301" s="156"/>
      <c r="AP301" s="156"/>
      <c r="AQ301" s="156"/>
      <c r="AR301" s="156"/>
      <c r="AS301" s="156"/>
      <c r="AT301" s="156"/>
      <c r="AU301" s="156"/>
      <c r="AV301" s="156"/>
      <c r="AW301" s="156"/>
      <c r="AX301" s="156"/>
      <c r="AY301" s="156"/>
      <c r="AZ301" s="156"/>
      <c r="BA301" s="156"/>
      <c r="BB301" s="188">
        <f t="shared" si="12"/>
        <v>0</v>
      </c>
      <c r="BC301" s="156"/>
      <c r="BD301" s="156"/>
      <c r="BE301" s="156"/>
      <c r="BF301" s="156"/>
      <c r="BG301" s="156"/>
      <c r="BH301" s="156"/>
      <c r="BI301" s="156"/>
      <c r="BJ301" s="156"/>
      <c r="BK301" s="156"/>
      <c r="BL301" s="156"/>
      <c r="BM301" s="156"/>
      <c r="BN301" s="156"/>
      <c r="BO301" s="156"/>
      <c r="BP301" s="156"/>
      <c r="BQ301" s="156"/>
      <c r="BR301" s="156"/>
      <c r="BS301" s="156"/>
      <c r="BT301" s="156"/>
      <c r="BU301" s="156"/>
      <c r="BV301" s="156"/>
      <c r="BW301" s="156"/>
      <c r="BX301" s="156"/>
      <c r="BY301" s="156"/>
      <c r="BZ301" s="156"/>
      <c r="CA301" s="156"/>
      <c r="CB301" s="156"/>
      <c r="CC301" s="156"/>
      <c r="CD301" s="156"/>
      <c r="CE301" s="156"/>
      <c r="CF301" s="156"/>
      <c r="CG301" s="156"/>
      <c r="CH301" s="156"/>
      <c r="CI301" s="156"/>
      <c r="CJ301" s="156"/>
      <c r="CK301" s="156"/>
      <c r="CL301" s="156"/>
      <c r="CM301" s="156"/>
      <c r="CN301" s="156"/>
      <c r="CO301" s="156"/>
      <c r="CP301" s="156"/>
      <c r="CQ301" s="156"/>
      <c r="CR301" s="156"/>
      <c r="CS301" s="156"/>
      <c r="CT301" s="156"/>
      <c r="CU301" s="156"/>
      <c r="CV301" s="188">
        <f t="shared" si="13"/>
        <v>0</v>
      </c>
      <c r="CW301" s="188">
        <f t="shared" si="14"/>
        <v>0</v>
      </c>
    </row>
    <row r="302" spans="1:101" ht="9.6" x14ac:dyDescent="0.3">
      <c r="A302" s="165" t="s">
        <v>3127</v>
      </c>
      <c r="B302" s="165" t="s">
        <v>3900</v>
      </c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  <c r="AS302" s="156"/>
      <c r="AT302" s="156"/>
      <c r="AU302" s="156"/>
      <c r="AV302" s="156"/>
      <c r="AW302" s="156"/>
      <c r="AX302" s="156"/>
      <c r="AY302" s="156"/>
      <c r="AZ302" s="156"/>
      <c r="BA302" s="156"/>
      <c r="BB302" s="188">
        <f t="shared" si="12"/>
        <v>0</v>
      </c>
      <c r="BC302" s="156"/>
      <c r="BD302" s="156"/>
      <c r="BE302" s="156"/>
      <c r="BF302" s="156"/>
      <c r="BG302" s="156"/>
      <c r="BH302" s="156"/>
      <c r="BI302" s="156"/>
      <c r="BJ302" s="156"/>
      <c r="BK302" s="156"/>
      <c r="BL302" s="156"/>
      <c r="BM302" s="156"/>
      <c r="BN302" s="156"/>
      <c r="BO302" s="156"/>
      <c r="BP302" s="156"/>
      <c r="BQ302" s="156"/>
      <c r="BR302" s="156"/>
      <c r="BS302" s="156"/>
      <c r="BT302" s="156"/>
      <c r="BU302" s="156"/>
      <c r="BV302" s="156"/>
      <c r="BW302" s="156"/>
      <c r="BX302" s="156"/>
      <c r="BY302" s="156"/>
      <c r="BZ302" s="156"/>
      <c r="CA302" s="156"/>
      <c r="CB302" s="156"/>
      <c r="CC302" s="156"/>
      <c r="CD302" s="156"/>
      <c r="CE302" s="156"/>
      <c r="CF302" s="156"/>
      <c r="CG302" s="156"/>
      <c r="CH302" s="156"/>
      <c r="CI302" s="156"/>
      <c r="CJ302" s="156"/>
      <c r="CK302" s="156"/>
      <c r="CL302" s="156"/>
      <c r="CM302" s="156"/>
      <c r="CN302" s="156"/>
      <c r="CO302" s="156"/>
      <c r="CP302" s="156"/>
      <c r="CQ302" s="156"/>
      <c r="CR302" s="156"/>
      <c r="CS302" s="156"/>
      <c r="CT302" s="156"/>
      <c r="CU302" s="156"/>
      <c r="CV302" s="188">
        <f t="shared" si="13"/>
        <v>0</v>
      </c>
      <c r="CW302" s="188">
        <f t="shared" si="14"/>
        <v>0</v>
      </c>
    </row>
    <row r="303" spans="1:101" ht="19.2" x14ac:dyDescent="0.3">
      <c r="A303" s="165" t="s">
        <v>3128</v>
      </c>
      <c r="B303" s="165" t="s">
        <v>3901</v>
      </c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  <c r="AC303" s="156"/>
      <c r="AD303" s="156"/>
      <c r="AE303" s="156"/>
      <c r="AF303" s="156"/>
      <c r="AG303" s="156"/>
      <c r="AH303" s="156"/>
      <c r="AI303" s="156"/>
      <c r="AJ303" s="156"/>
      <c r="AK303" s="156"/>
      <c r="AL303" s="156"/>
      <c r="AM303" s="156"/>
      <c r="AN303" s="156"/>
      <c r="AO303" s="156"/>
      <c r="AP303" s="156"/>
      <c r="AQ303" s="156"/>
      <c r="AR303" s="156"/>
      <c r="AS303" s="156"/>
      <c r="AT303" s="156"/>
      <c r="AU303" s="156"/>
      <c r="AV303" s="156"/>
      <c r="AW303" s="156"/>
      <c r="AX303" s="156"/>
      <c r="AY303" s="156"/>
      <c r="AZ303" s="156"/>
      <c r="BA303" s="156"/>
      <c r="BB303" s="188">
        <f t="shared" si="12"/>
        <v>0</v>
      </c>
      <c r="BC303" s="156"/>
      <c r="BD303" s="156"/>
      <c r="BE303" s="156"/>
      <c r="BF303" s="156"/>
      <c r="BG303" s="156"/>
      <c r="BH303" s="156"/>
      <c r="BI303" s="156"/>
      <c r="BJ303" s="156"/>
      <c r="BK303" s="156"/>
      <c r="BL303" s="156"/>
      <c r="BM303" s="156"/>
      <c r="BN303" s="156"/>
      <c r="BO303" s="156"/>
      <c r="BP303" s="156"/>
      <c r="BQ303" s="156"/>
      <c r="BR303" s="156"/>
      <c r="BS303" s="156"/>
      <c r="BT303" s="156"/>
      <c r="BU303" s="156"/>
      <c r="BV303" s="156"/>
      <c r="BW303" s="156"/>
      <c r="BX303" s="156"/>
      <c r="BY303" s="156"/>
      <c r="BZ303" s="156"/>
      <c r="CA303" s="156"/>
      <c r="CB303" s="156"/>
      <c r="CC303" s="156"/>
      <c r="CD303" s="156"/>
      <c r="CE303" s="156"/>
      <c r="CF303" s="156"/>
      <c r="CG303" s="156"/>
      <c r="CH303" s="156"/>
      <c r="CI303" s="156"/>
      <c r="CJ303" s="156"/>
      <c r="CK303" s="156"/>
      <c r="CL303" s="156"/>
      <c r="CM303" s="156"/>
      <c r="CN303" s="156"/>
      <c r="CO303" s="156"/>
      <c r="CP303" s="156"/>
      <c r="CQ303" s="156"/>
      <c r="CR303" s="156"/>
      <c r="CS303" s="156"/>
      <c r="CT303" s="156"/>
      <c r="CU303" s="156"/>
      <c r="CV303" s="188">
        <f t="shared" si="13"/>
        <v>0</v>
      </c>
      <c r="CW303" s="188">
        <f t="shared" si="14"/>
        <v>0</v>
      </c>
    </row>
    <row r="304" spans="1:101" ht="19.2" x14ac:dyDescent="0.3">
      <c r="A304" s="165" t="s">
        <v>3129</v>
      </c>
      <c r="B304" s="165" t="s">
        <v>3902</v>
      </c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  <c r="AC304" s="156"/>
      <c r="AD304" s="156"/>
      <c r="AE304" s="156"/>
      <c r="AF304" s="156"/>
      <c r="AG304" s="156"/>
      <c r="AH304" s="156"/>
      <c r="AI304" s="156"/>
      <c r="AJ304" s="156"/>
      <c r="AK304" s="156"/>
      <c r="AL304" s="156"/>
      <c r="AM304" s="156"/>
      <c r="AN304" s="156"/>
      <c r="AO304" s="156"/>
      <c r="AP304" s="156"/>
      <c r="AQ304" s="156"/>
      <c r="AR304" s="156"/>
      <c r="AS304" s="156"/>
      <c r="AT304" s="156"/>
      <c r="AU304" s="156"/>
      <c r="AV304" s="156"/>
      <c r="AW304" s="156"/>
      <c r="AX304" s="156"/>
      <c r="AY304" s="156"/>
      <c r="AZ304" s="156"/>
      <c r="BA304" s="156"/>
      <c r="BB304" s="188">
        <f t="shared" si="12"/>
        <v>0</v>
      </c>
      <c r="BC304" s="156"/>
      <c r="BD304" s="156"/>
      <c r="BE304" s="156"/>
      <c r="BF304" s="156"/>
      <c r="BG304" s="156"/>
      <c r="BH304" s="156"/>
      <c r="BI304" s="156"/>
      <c r="BJ304" s="156"/>
      <c r="BK304" s="156"/>
      <c r="BL304" s="156"/>
      <c r="BM304" s="156"/>
      <c r="BN304" s="156"/>
      <c r="BO304" s="156"/>
      <c r="BP304" s="156"/>
      <c r="BQ304" s="156"/>
      <c r="BR304" s="156"/>
      <c r="BS304" s="156"/>
      <c r="BT304" s="156"/>
      <c r="BU304" s="156"/>
      <c r="BV304" s="156"/>
      <c r="BW304" s="156"/>
      <c r="BX304" s="156"/>
      <c r="BY304" s="156"/>
      <c r="BZ304" s="156"/>
      <c r="CA304" s="156"/>
      <c r="CB304" s="156"/>
      <c r="CC304" s="156"/>
      <c r="CD304" s="156"/>
      <c r="CE304" s="156"/>
      <c r="CF304" s="156"/>
      <c r="CG304" s="156"/>
      <c r="CH304" s="156"/>
      <c r="CI304" s="156"/>
      <c r="CJ304" s="156"/>
      <c r="CK304" s="156"/>
      <c r="CL304" s="156"/>
      <c r="CM304" s="156"/>
      <c r="CN304" s="156"/>
      <c r="CO304" s="156"/>
      <c r="CP304" s="156"/>
      <c r="CQ304" s="156"/>
      <c r="CR304" s="156"/>
      <c r="CS304" s="156"/>
      <c r="CT304" s="156"/>
      <c r="CU304" s="156"/>
      <c r="CV304" s="188">
        <f t="shared" si="13"/>
        <v>0</v>
      </c>
      <c r="CW304" s="188">
        <f t="shared" si="14"/>
        <v>0</v>
      </c>
    </row>
    <row r="305" spans="1:101" ht="19.2" x14ac:dyDescent="0.3">
      <c r="A305" s="165" t="s">
        <v>3130</v>
      </c>
      <c r="B305" s="165" t="s">
        <v>3903</v>
      </c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  <c r="AC305" s="156"/>
      <c r="AD305" s="156"/>
      <c r="AE305" s="156"/>
      <c r="AF305" s="156"/>
      <c r="AG305" s="156"/>
      <c r="AH305" s="156"/>
      <c r="AI305" s="156"/>
      <c r="AJ305" s="156"/>
      <c r="AK305" s="156"/>
      <c r="AL305" s="156"/>
      <c r="AM305" s="156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88">
        <f t="shared" si="12"/>
        <v>0</v>
      </c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6"/>
      <c r="CN305" s="156"/>
      <c r="CO305" s="156"/>
      <c r="CP305" s="156"/>
      <c r="CQ305" s="156"/>
      <c r="CR305" s="156"/>
      <c r="CS305" s="156"/>
      <c r="CT305" s="156"/>
      <c r="CU305" s="156"/>
      <c r="CV305" s="188">
        <f t="shared" si="13"/>
        <v>0</v>
      </c>
      <c r="CW305" s="188">
        <f t="shared" si="14"/>
        <v>0</v>
      </c>
    </row>
    <row r="306" spans="1:101" ht="9.6" x14ac:dyDescent="0.3">
      <c r="A306" s="165" t="s">
        <v>3131</v>
      </c>
      <c r="B306" s="165" t="s">
        <v>3904</v>
      </c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  <c r="AC306" s="156"/>
      <c r="AD306" s="156"/>
      <c r="AE306" s="156"/>
      <c r="AF306" s="156"/>
      <c r="AG306" s="156"/>
      <c r="AH306" s="156"/>
      <c r="AI306" s="156"/>
      <c r="AJ306" s="156"/>
      <c r="AK306" s="156"/>
      <c r="AL306" s="156"/>
      <c r="AM306" s="156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88">
        <f t="shared" si="12"/>
        <v>0</v>
      </c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6"/>
      <c r="CN306" s="156"/>
      <c r="CO306" s="156"/>
      <c r="CP306" s="156"/>
      <c r="CQ306" s="156"/>
      <c r="CR306" s="156"/>
      <c r="CS306" s="156"/>
      <c r="CT306" s="156"/>
      <c r="CU306" s="156"/>
      <c r="CV306" s="188">
        <f t="shared" si="13"/>
        <v>0</v>
      </c>
      <c r="CW306" s="188">
        <f t="shared" si="14"/>
        <v>0</v>
      </c>
    </row>
    <row r="307" spans="1:101" ht="9.6" x14ac:dyDescent="0.3">
      <c r="A307" s="165" t="s">
        <v>3132</v>
      </c>
      <c r="B307" s="165" t="s">
        <v>3905</v>
      </c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  <c r="AC307" s="156"/>
      <c r="AD307" s="156"/>
      <c r="AE307" s="156"/>
      <c r="AF307" s="156"/>
      <c r="AG307" s="156"/>
      <c r="AH307" s="156"/>
      <c r="AI307" s="156"/>
      <c r="AJ307" s="156"/>
      <c r="AK307" s="156"/>
      <c r="AL307" s="156"/>
      <c r="AM307" s="156"/>
      <c r="AN307" s="156"/>
      <c r="AO307" s="156"/>
      <c r="AP307" s="156"/>
      <c r="AQ307" s="156"/>
      <c r="AR307" s="156"/>
      <c r="AS307" s="156"/>
      <c r="AT307" s="156"/>
      <c r="AU307" s="156"/>
      <c r="AV307" s="156"/>
      <c r="AW307" s="156"/>
      <c r="AX307" s="156"/>
      <c r="AY307" s="156"/>
      <c r="AZ307" s="156"/>
      <c r="BA307" s="156"/>
      <c r="BB307" s="188">
        <f t="shared" si="12"/>
        <v>0</v>
      </c>
      <c r="BC307" s="156"/>
      <c r="BD307" s="156"/>
      <c r="BE307" s="156"/>
      <c r="BF307" s="156"/>
      <c r="BG307" s="156"/>
      <c r="BH307" s="156"/>
      <c r="BI307" s="156"/>
      <c r="BJ307" s="156"/>
      <c r="BK307" s="156"/>
      <c r="BL307" s="156"/>
      <c r="BM307" s="156"/>
      <c r="BN307" s="156"/>
      <c r="BO307" s="156"/>
      <c r="BP307" s="156"/>
      <c r="BQ307" s="156"/>
      <c r="BR307" s="156"/>
      <c r="BS307" s="156"/>
      <c r="BT307" s="156"/>
      <c r="BU307" s="156"/>
      <c r="BV307" s="156"/>
      <c r="BW307" s="156"/>
      <c r="BX307" s="156"/>
      <c r="BY307" s="156"/>
      <c r="BZ307" s="156"/>
      <c r="CA307" s="156"/>
      <c r="CB307" s="156"/>
      <c r="CC307" s="156"/>
      <c r="CD307" s="156"/>
      <c r="CE307" s="156"/>
      <c r="CF307" s="156"/>
      <c r="CG307" s="156"/>
      <c r="CH307" s="156"/>
      <c r="CI307" s="156"/>
      <c r="CJ307" s="156"/>
      <c r="CK307" s="156"/>
      <c r="CL307" s="156"/>
      <c r="CM307" s="156"/>
      <c r="CN307" s="156"/>
      <c r="CO307" s="156"/>
      <c r="CP307" s="156"/>
      <c r="CQ307" s="156"/>
      <c r="CR307" s="156"/>
      <c r="CS307" s="156"/>
      <c r="CT307" s="156"/>
      <c r="CU307" s="156"/>
      <c r="CV307" s="188">
        <f t="shared" si="13"/>
        <v>0</v>
      </c>
      <c r="CW307" s="188">
        <f t="shared" si="14"/>
        <v>0</v>
      </c>
    </row>
    <row r="308" spans="1:101" ht="9.6" x14ac:dyDescent="0.3">
      <c r="A308" s="165" t="s">
        <v>3133</v>
      </c>
      <c r="B308" s="165" t="s">
        <v>3906</v>
      </c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I308" s="156"/>
      <c r="AJ308" s="156"/>
      <c r="AK308" s="156"/>
      <c r="AL308" s="156"/>
      <c r="AM308" s="156"/>
      <c r="AN308" s="156"/>
      <c r="AO308" s="156"/>
      <c r="AP308" s="156"/>
      <c r="AQ308" s="156"/>
      <c r="AR308" s="156"/>
      <c r="AS308" s="156"/>
      <c r="AT308" s="156"/>
      <c r="AU308" s="156"/>
      <c r="AV308" s="156"/>
      <c r="AW308" s="156"/>
      <c r="AX308" s="156"/>
      <c r="AY308" s="156"/>
      <c r="AZ308" s="156"/>
      <c r="BA308" s="156"/>
      <c r="BB308" s="188">
        <f t="shared" si="12"/>
        <v>0</v>
      </c>
      <c r="BC308" s="156"/>
      <c r="BD308" s="156"/>
      <c r="BE308" s="156"/>
      <c r="BF308" s="156"/>
      <c r="BG308" s="156"/>
      <c r="BH308" s="156"/>
      <c r="BI308" s="156"/>
      <c r="BJ308" s="156"/>
      <c r="BK308" s="156"/>
      <c r="BL308" s="156"/>
      <c r="BM308" s="156"/>
      <c r="BN308" s="156"/>
      <c r="BO308" s="156"/>
      <c r="BP308" s="156"/>
      <c r="BQ308" s="156"/>
      <c r="BR308" s="156"/>
      <c r="BS308" s="156"/>
      <c r="BT308" s="156"/>
      <c r="BU308" s="156"/>
      <c r="BV308" s="156"/>
      <c r="BW308" s="156"/>
      <c r="BX308" s="156"/>
      <c r="BY308" s="156"/>
      <c r="BZ308" s="156"/>
      <c r="CA308" s="156"/>
      <c r="CB308" s="156"/>
      <c r="CC308" s="156"/>
      <c r="CD308" s="156"/>
      <c r="CE308" s="156"/>
      <c r="CF308" s="156"/>
      <c r="CG308" s="156"/>
      <c r="CH308" s="156"/>
      <c r="CI308" s="156"/>
      <c r="CJ308" s="156"/>
      <c r="CK308" s="156"/>
      <c r="CL308" s="156"/>
      <c r="CM308" s="156"/>
      <c r="CN308" s="156"/>
      <c r="CO308" s="156"/>
      <c r="CP308" s="156"/>
      <c r="CQ308" s="156"/>
      <c r="CR308" s="156"/>
      <c r="CS308" s="156"/>
      <c r="CT308" s="156"/>
      <c r="CU308" s="156"/>
      <c r="CV308" s="188">
        <f t="shared" si="13"/>
        <v>0</v>
      </c>
      <c r="CW308" s="188">
        <f t="shared" si="14"/>
        <v>0</v>
      </c>
    </row>
    <row r="309" spans="1:101" ht="19.2" x14ac:dyDescent="0.3">
      <c r="A309" s="165" t="s">
        <v>3134</v>
      </c>
      <c r="B309" s="165" t="s">
        <v>3907</v>
      </c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  <c r="AC309" s="156"/>
      <c r="AD309" s="156"/>
      <c r="AE309" s="156"/>
      <c r="AF309" s="156"/>
      <c r="AG309" s="156"/>
      <c r="AH309" s="156"/>
      <c r="AI309" s="156"/>
      <c r="AJ309" s="156"/>
      <c r="AK309" s="156"/>
      <c r="AL309" s="156"/>
      <c r="AM309" s="156"/>
      <c r="AN309" s="156"/>
      <c r="AO309" s="156"/>
      <c r="AP309" s="156"/>
      <c r="AQ309" s="156"/>
      <c r="AR309" s="156"/>
      <c r="AS309" s="156"/>
      <c r="AT309" s="156"/>
      <c r="AU309" s="156"/>
      <c r="AV309" s="156"/>
      <c r="AW309" s="156"/>
      <c r="AX309" s="156"/>
      <c r="AY309" s="156"/>
      <c r="AZ309" s="156"/>
      <c r="BA309" s="156"/>
      <c r="BB309" s="188">
        <f t="shared" si="12"/>
        <v>0</v>
      </c>
      <c r="BC309" s="156"/>
      <c r="BD309" s="156"/>
      <c r="BE309" s="156"/>
      <c r="BF309" s="156"/>
      <c r="BG309" s="156"/>
      <c r="BH309" s="156"/>
      <c r="BI309" s="156"/>
      <c r="BJ309" s="156"/>
      <c r="BK309" s="156"/>
      <c r="BL309" s="156"/>
      <c r="BM309" s="156"/>
      <c r="BN309" s="156"/>
      <c r="BO309" s="156"/>
      <c r="BP309" s="156"/>
      <c r="BQ309" s="156"/>
      <c r="BR309" s="156"/>
      <c r="BS309" s="156"/>
      <c r="BT309" s="156"/>
      <c r="BU309" s="156"/>
      <c r="BV309" s="156"/>
      <c r="BW309" s="156"/>
      <c r="BX309" s="156"/>
      <c r="BY309" s="156"/>
      <c r="BZ309" s="156"/>
      <c r="CA309" s="156"/>
      <c r="CB309" s="156"/>
      <c r="CC309" s="156"/>
      <c r="CD309" s="156"/>
      <c r="CE309" s="156"/>
      <c r="CF309" s="156"/>
      <c r="CG309" s="156"/>
      <c r="CH309" s="156"/>
      <c r="CI309" s="156"/>
      <c r="CJ309" s="156"/>
      <c r="CK309" s="156"/>
      <c r="CL309" s="156"/>
      <c r="CM309" s="156"/>
      <c r="CN309" s="156"/>
      <c r="CO309" s="156"/>
      <c r="CP309" s="156"/>
      <c r="CQ309" s="156"/>
      <c r="CR309" s="156"/>
      <c r="CS309" s="156"/>
      <c r="CT309" s="156"/>
      <c r="CU309" s="156"/>
      <c r="CV309" s="188">
        <f t="shared" si="13"/>
        <v>0</v>
      </c>
      <c r="CW309" s="188">
        <f t="shared" si="14"/>
        <v>0</v>
      </c>
    </row>
    <row r="310" spans="1:101" ht="19.2" x14ac:dyDescent="0.3">
      <c r="A310" s="165" t="s">
        <v>3135</v>
      </c>
      <c r="B310" s="165" t="s">
        <v>3908</v>
      </c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  <c r="AC310" s="156"/>
      <c r="AD310" s="156"/>
      <c r="AE310" s="156"/>
      <c r="AF310" s="156"/>
      <c r="AG310" s="156"/>
      <c r="AH310" s="156"/>
      <c r="AI310" s="156"/>
      <c r="AJ310" s="156"/>
      <c r="AK310" s="156"/>
      <c r="AL310" s="156"/>
      <c r="AM310" s="156"/>
      <c r="AN310" s="156"/>
      <c r="AO310" s="156"/>
      <c r="AP310" s="156"/>
      <c r="AQ310" s="156"/>
      <c r="AR310" s="156"/>
      <c r="AS310" s="156"/>
      <c r="AT310" s="156"/>
      <c r="AU310" s="156"/>
      <c r="AV310" s="156"/>
      <c r="AW310" s="156"/>
      <c r="AX310" s="156"/>
      <c r="AY310" s="156"/>
      <c r="AZ310" s="156"/>
      <c r="BA310" s="156"/>
      <c r="BB310" s="188">
        <f t="shared" si="12"/>
        <v>0</v>
      </c>
      <c r="BC310" s="156"/>
      <c r="BD310" s="156"/>
      <c r="BE310" s="156"/>
      <c r="BF310" s="156"/>
      <c r="BG310" s="156"/>
      <c r="BH310" s="156"/>
      <c r="BI310" s="156"/>
      <c r="BJ310" s="156"/>
      <c r="BK310" s="156"/>
      <c r="BL310" s="156"/>
      <c r="BM310" s="156"/>
      <c r="BN310" s="156"/>
      <c r="BO310" s="156"/>
      <c r="BP310" s="156"/>
      <c r="BQ310" s="156"/>
      <c r="BR310" s="156"/>
      <c r="BS310" s="156"/>
      <c r="BT310" s="156"/>
      <c r="BU310" s="156"/>
      <c r="BV310" s="156"/>
      <c r="BW310" s="156"/>
      <c r="BX310" s="156"/>
      <c r="BY310" s="156"/>
      <c r="BZ310" s="156"/>
      <c r="CA310" s="156"/>
      <c r="CB310" s="156"/>
      <c r="CC310" s="156"/>
      <c r="CD310" s="156"/>
      <c r="CE310" s="156"/>
      <c r="CF310" s="156"/>
      <c r="CG310" s="156"/>
      <c r="CH310" s="156"/>
      <c r="CI310" s="156"/>
      <c r="CJ310" s="156"/>
      <c r="CK310" s="156"/>
      <c r="CL310" s="156"/>
      <c r="CM310" s="156"/>
      <c r="CN310" s="156"/>
      <c r="CO310" s="156"/>
      <c r="CP310" s="156"/>
      <c r="CQ310" s="156"/>
      <c r="CR310" s="156"/>
      <c r="CS310" s="156"/>
      <c r="CT310" s="156"/>
      <c r="CU310" s="156"/>
      <c r="CV310" s="188">
        <f t="shared" si="13"/>
        <v>0</v>
      </c>
      <c r="CW310" s="188">
        <f t="shared" si="14"/>
        <v>0</v>
      </c>
    </row>
    <row r="311" spans="1:101" ht="28.8" x14ac:dyDescent="0.3">
      <c r="A311" s="165" t="s">
        <v>3159</v>
      </c>
      <c r="B311" s="165" t="s">
        <v>3932</v>
      </c>
      <c r="C311" s="156"/>
      <c r="D311" s="156"/>
      <c r="E311" s="156"/>
      <c r="F311" s="156"/>
      <c r="G311" s="156"/>
      <c r="H311" s="156"/>
      <c r="I311" s="156"/>
      <c r="J311" s="158">
        <v>0</v>
      </c>
      <c r="K311" s="158">
        <v>0</v>
      </c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  <c r="AC311" s="156"/>
      <c r="AD311" s="156"/>
      <c r="AE311" s="156"/>
      <c r="AF311" s="156"/>
      <c r="AG311" s="156"/>
      <c r="AH311" s="156"/>
      <c r="AI311" s="156"/>
      <c r="AJ311" s="156"/>
      <c r="AK311" s="156"/>
      <c r="AL311" s="156"/>
      <c r="AM311" s="156"/>
      <c r="AN311" s="156"/>
      <c r="AO311" s="156"/>
      <c r="AP311" s="156"/>
      <c r="AQ311" s="156"/>
      <c r="AR311" s="156"/>
      <c r="AS311" s="156"/>
      <c r="AT311" s="156"/>
      <c r="AU311" s="156"/>
      <c r="AV311" s="156"/>
      <c r="AW311" s="156"/>
      <c r="AX311" s="156"/>
      <c r="AY311" s="156"/>
      <c r="AZ311" s="156"/>
      <c r="BA311" s="156"/>
      <c r="BB311" s="188">
        <f t="shared" si="12"/>
        <v>0</v>
      </c>
      <c r="BC311" s="156"/>
      <c r="BD311" s="156"/>
      <c r="BE311" s="156"/>
      <c r="BF311" s="156"/>
      <c r="BG311" s="156"/>
      <c r="BH311" s="156"/>
      <c r="BI311" s="156"/>
      <c r="BJ311" s="156"/>
      <c r="BK311" s="156"/>
      <c r="BL311" s="156"/>
      <c r="BM311" s="156"/>
      <c r="BN311" s="156"/>
      <c r="BO311" s="156"/>
      <c r="BP311" s="156"/>
      <c r="BQ311" s="156"/>
      <c r="BR311" s="156"/>
      <c r="BS311" s="156"/>
      <c r="BT311" s="156"/>
      <c r="BU311" s="156"/>
      <c r="BV311" s="156"/>
      <c r="BW311" s="156"/>
      <c r="BX311" s="156"/>
      <c r="BY311" s="156"/>
      <c r="BZ311" s="156"/>
      <c r="CA311" s="156"/>
      <c r="CB311" s="156"/>
      <c r="CC311" s="156"/>
      <c r="CD311" s="156"/>
      <c r="CE311" s="156"/>
      <c r="CF311" s="156"/>
      <c r="CG311" s="156"/>
      <c r="CH311" s="156"/>
      <c r="CI311" s="156"/>
      <c r="CJ311" s="156"/>
      <c r="CK311" s="156"/>
      <c r="CL311" s="156"/>
      <c r="CM311" s="156"/>
      <c r="CN311" s="156"/>
      <c r="CO311" s="156"/>
      <c r="CP311" s="156"/>
      <c r="CQ311" s="156"/>
      <c r="CR311" s="156"/>
      <c r="CS311" s="156"/>
      <c r="CT311" s="156"/>
      <c r="CU311" s="156"/>
      <c r="CV311" s="188">
        <f t="shared" si="13"/>
        <v>0</v>
      </c>
      <c r="CW311" s="188">
        <f t="shared" si="14"/>
        <v>0</v>
      </c>
    </row>
    <row r="312" spans="1:101" ht="28.8" x14ac:dyDescent="0.3">
      <c r="A312" s="165" t="s">
        <v>3160</v>
      </c>
      <c r="B312" s="165" t="s">
        <v>3933</v>
      </c>
      <c r="C312" s="156"/>
      <c r="D312" s="156"/>
      <c r="E312" s="156"/>
      <c r="F312" s="156"/>
      <c r="G312" s="156"/>
      <c r="H312" s="156"/>
      <c r="I312" s="156"/>
      <c r="J312" s="158">
        <v>0</v>
      </c>
      <c r="K312" s="158">
        <v>0</v>
      </c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88">
        <f t="shared" si="12"/>
        <v>0</v>
      </c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6"/>
      <c r="CN312" s="156"/>
      <c r="CO312" s="156"/>
      <c r="CP312" s="156"/>
      <c r="CQ312" s="156"/>
      <c r="CR312" s="156"/>
      <c r="CS312" s="156"/>
      <c r="CT312" s="156"/>
      <c r="CU312" s="156"/>
      <c r="CV312" s="188">
        <f t="shared" si="13"/>
        <v>0</v>
      </c>
      <c r="CW312" s="188">
        <f t="shared" si="14"/>
        <v>0</v>
      </c>
    </row>
    <row r="313" spans="1:101" ht="19.2" x14ac:dyDescent="0.3">
      <c r="A313" s="165" t="s">
        <v>3161</v>
      </c>
      <c r="B313" s="165" t="s">
        <v>3934</v>
      </c>
      <c r="C313" s="156"/>
      <c r="D313" s="156"/>
      <c r="E313" s="156"/>
      <c r="F313" s="156"/>
      <c r="G313" s="156"/>
      <c r="H313" s="156"/>
      <c r="I313" s="156"/>
      <c r="J313" s="158">
        <v>0</v>
      </c>
      <c r="K313" s="158">
        <v>0</v>
      </c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156"/>
      <c r="AZ313" s="156"/>
      <c r="BA313" s="156"/>
      <c r="BB313" s="188">
        <f t="shared" si="12"/>
        <v>0</v>
      </c>
      <c r="BC313" s="156"/>
      <c r="BD313" s="156"/>
      <c r="BE313" s="156"/>
      <c r="BF313" s="156"/>
      <c r="BG313" s="156"/>
      <c r="BH313" s="156"/>
      <c r="BI313" s="156"/>
      <c r="BJ313" s="156"/>
      <c r="BK313" s="156"/>
      <c r="BL313" s="156"/>
      <c r="BM313" s="156"/>
      <c r="BN313" s="156"/>
      <c r="BO313" s="156"/>
      <c r="BP313" s="156"/>
      <c r="BQ313" s="156"/>
      <c r="BR313" s="156"/>
      <c r="BS313" s="156"/>
      <c r="BT313" s="156"/>
      <c r="BU313" s="156"/>
      <c r="BV313" s="156"/>
      <c r="BW313" s="156"/>
      <c r="BX313" s="156"/>
      <c r="BY313" s="156"/>
      <c r="BZ313" s="156"/>
      <c r="CA313" s="156"/>
      <c r="CB313" s="156"/>
      <c r="CC313" s="156"/>
      <c r="CD313" s="156"/>
      <c r="CE313" s="156"/>
      <c r="CF313" s="156"/>
      <c r="CG313" s="156"/>
      <c r="CH313" s="156"/>
      <c r="CI313" s="156"/>
      <c r="CJ313" s="156"/>
      <c r="CK313" s="156"/>
      <c r="CL313" s="156"/>
      <c r="CM313" s="156"/>
      <c r="CN313" s="156"/>
      <c r="CO313" s="156"/>
      <c r="CP313" s="156"/>
      <c r="CQ313" s="156"/>
      <c r="CR313" s="156"/>
      <c r="CS313" s="156"/>
      <c r="CT313" s="156"/>
      <c r="CU313" s="156"/>
      <c r="CV313" s="188">
        <f t="shared" si="13"/>
        <v>0</v>
      </c>
      <c r="CW313" s="188">
        <f t="shared" si="14"/>
        <v>0</v>
      </c>
    </row>
    <row r="314" spans="1:101" ht="28.8" x14ac:dyDescent="0.3">
      <c r="A314" s="165" t="s">
        <v>3162</v>
      </c>
      <c r="B314" s="165" t="s">
        <v>3935</v>
      </c>
      <c r="C314" s="156"/>
      <c r="D314" s="156"/>
      <c r="E314" s="156"/>
      <c r="F314" s="156"/>
      <c r="G314" s="156"/>
      <c r="H314" s="156"/>
      <c r="I314" s="156"/>
      <c r="J314" s="158">
        <v>0</v>
      </c>
      <c r="K314" s="158">
        <v>0</v>
      </c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  <c r="AC314" s="156"/>
      <c r="AD314" s="156"/>
      <c r="AE314" s="156"/>
      <c r="AF314" s="156"/>
      <c r="AG314" s="156"/>
      <c r="AH314" s="156"/>
      <c r="AI314" s="156"/>
      <c r="AJ314" s="156"/>
      <c r="AK314" s="156"/>
      <c r="AL314" s="156"/>
      <c r="AM314" s="156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88">
        <f t="shared" si="12"/>
        <v>0</v>
      </c>
      <c r="BC314" s="156"/>
      <c r="BD314" s="156"/>
      <c r="BE314" s="156"/>
      <c r="BF314" s="156"/>
      <c r="BG314" s="156"/>
      <c r="BH314" s="156"/>
      <c r="BI314" s="156"/>
      <c r="BJ314" s="156"/>
      <c r="BK314" s="156"/>
      <c r="BL314" s="156"/>
      <c r="BM314" s="156"/>
      <c r="BN314" s="156"/>
      <c r="BO314" s="156"/>
      <c r="BP314" s="156"/>
      <c r="BQ314" s="156"/>
      <c r="BR314" s="156"/>
      <c r="BS314" s="156"/>
      <c r="BT314" s="156"/>
      <c r="BU314" s="156"/>
      <c r="BV314" s="156"/>
      <c r="BW314" s="156"/>
      <c r="BX314" s="156"/>
      <c r="BY314" s="156"/>
      <c r="BZ314" s="156"/>
      <c r="CA314" s="156"/>
      <c r="CB314" s="156"/>
      <c r="CC314" s="156"/>
      <c r="CD314" s="156"/>
      <c r="CE314" s="156"/>
      <c r="CF314" s="156"/>
      <c r="CG314" s="156"/>
      <c r="CH314" s="156"/>
      <c r="CI314" s="156"/>
      <c r="CJ314" s="156"/>
      <c r="CK314" s="156"/>
      <c r="CL314" s="156"/>
      <c r="CM314" s="156"/>
      <c r="CN314" s="156"/>
      <c r="CO314" s="156"/>
      <c r="CP314" s="156"/>
      <c r="CQ314" s="156"/>
      <c r="CR314" s="156"/>
      <c r="CS314" s="156"/>
      <c r="CT314" s="156"/>
      <c r="CU314" s="156"/>
      <c r="CV314" s="188">
        <f t="shared" si="13"/>
        <v>0</v>
      </c>
      <c r="CW314" s="188">
        <f t="shared" si="14"/>
        <v>0</v>
      </c>
    </row>
    <row r="315" spans="1:101" ht="19.2" x14ac:dyDescent="0.3">
      <c r="A315" s="165" t="s">
        <v>3163</v>
      </c>
      <c r="B315" s="165" t="s">
        <v>3936</v>
      </c>
      <c r="C315" s="156"/>
      <c r="D315" s="156"/>
      <c r="E315" s="156"/>
      <c r="F315" s="156"/>
      <c r="G315" s="156"/>
      <c r="H315" s="156"/>
      <c r="I315" s="156"/>
      <c r="J315" s="158">
        <v>0</v>
      </c>
      <c r="K315" s="158">
        <v>0</v>
      </c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  <c r="AC315" s="156"/>
      <c r="AD315" s="156"/>
      <c r="AE315" s="156"/>
      <c r="AF315" s="156"/>
      <c r="AG315" s="156"/>
      <c r="AH315" s="156"/>
      <c r="AI315" s="156"/>
      <c r="AJ315" s="156"/>
      <c r="AK315" s="156"/>
      <c r="AL315" s="156"/>
      <c r="AM315" s="156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  <c r="AX315" s="156"/>
      <c r="AY315" s="156"/>
      <c r="AZ315" s="156"/>
      <c r="BA315" s="156"/>
      <c r="BB315" s="188">
        <f t="shared" si="12"/>
        <v>0</v>
      </c>
      <c r="BC315" s="156"/>
      <c r="BD315" s="156"/>
      <c r="BE315" s="156"/>
      <c r="BF315" s="156"/>
      <c r="BG315" s="156"/>
      <c r="BH315" s="156"/>
      <c r="BI315" s="156"/>
      <c r="BJ315" s="156"/>
      <c r="BK315" s="156"/>
      <c r="BL315" s="156"/>
      <c r="BM315" s="156"/>
      <c r="BN315" s="156"/>
      <c r="BO315" s="156"/>
      <c r="BP315" s="156"/>
      <c r="BQ315" s="156"/>
      <c r="BR315" s="156"/>
      <c r="BS315" s="156"/>
      <c r="BT315" s="156"/>
      <c r="BU315" s="156"/>
      <c r="BV315" s="156"/>
      <c r="BW315" s="156"/>
      <c r="BX315" s="156"/>
      <c r="BY315" s="156"/>
      <c r="BZ315" s="156"/>
      <c r="CA315" s="156"/>
      <c r="CB315" s="156"/>
      <c r="CC315" s="156"/>
      <c r="CD315" s="156"/>
      <c r="CE315" s="156"/>
      <c r="CF315" s="156"/>
      <c r="CG315" s="156"/>
      <c r="CH315" s="156"/>
      <c r="CI315" s="156"/>
      <c r="CJ315" s="156"/>
      <c r="CK315" s="156"/>
      <c r="CL315" s="156"/>
      <c r="CM315" s="156"/>
      <c r="CN315" s="156"/>
      <c r="CO315" s="156"/>
      <c r="CP315" s="156"/>
      <c r="CQ315" s="156"/>
      <c r="CR315" s="156"/>
      <c r="CS315" s="156"/>
      <c r="CT315" s="156"/>
      <c r="CU315" s="156"/>
      <c r="CV315" s="188">
        <f t="shared" si="13"/>
        <v>0</v>
      </c>
      <c r="CW315" s="188">
        <f t="shared" si="14"/>
        <v>0</v>
      </c>
    </row>
    <row r="316" spans="1:101" ht="28.8" x14ac:dyDescent="0.3">
      <c r="A316" s="165" t="s">
        <v>3164</v>
      </c>
      <c r="B316" s="165" t="s">
        <v>3937</v>
      </c>
      <c r="C316" s="156"/>
      <c r="D316" s="156"/>
      <c r="E316" s="156"/>
      <c r="F316" s="156"/>
      <c r="G316" s="156"/>
      <c r="H316" s="156"/>
      <c r="I316" s="156"/>
      <c r="J316" s="158">
        <v>0</v>
      </c>
      <c r="K316" s="158">
        <v>0</v>
      </c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  <c r="AC316" s="156"/>
      <c r="AD316" s="156"/>
      <c r="AE316" s="156"/>
      <c r="AF316" s="156"/>
      <c r="AG316" s="156"/>
      <c r="AH316" s="156"/>
      <c r="AI316" s="156"/>
      <c r="AJ316" s="156"/>
      <c r="AK316" s="156"/>
      <c r="AL316" s="156"/>
      <c r="AM316" s="156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88">
        <f t="shared" si="12"/>
        <v>0</v>
      </c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6"/>
      <c r="CN316" s="156"/>
      <c r="CO316" s="156"/>
      <c r="CP316" s="156"/>
      <c r="CQ316" s="156"/>
      <c r="CR316" s="156"/>
      <c r="CS316" s="156"/>
      <c r="CT316" s="156"/>
      <c r="CU316" s="156"/>
      <c r="CV316" s="188">
        <f t="shared" si="13"/>
        <v>0</v>
      </c>
      <c r="CW316" s="188">
        <f t="shared" si="14"/>
        <v>0</v>
      </c>
    </row>
    <row r="317" spans="1:101" ht="28.8" x14ac:dyDescent="0.3">
      <c r="A317" s="165" t="s">
        <v>3165</v>
      </c>
      <c r="B317" s="165" t="s">
        <v>3938</v>
      </c>
      <c r="C317" s="156"/>
      <c r="D317" s="156"/>
      <c r="E317" s="156"/>
      <c r="F317" s="156"/>
      <c r="G317" s="156"/>
      <c r="H317" s="156"/>
      <c r="I317" s="156"/>
      <c r="J317" s="158">
        <v>0</v>
      </c>
      <c r="K317" s="158">
        <v>0</v>
      </c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  <c r="AC317" s="156"/>
      <c r="AD317" s="156"/>
      <c r="AE317" s="156"/>
      <c r="AF317" s="156"/>
      <c r="AG317" s="156"/>
      <c r="AH317" s="156"/>
      <c r="AI317" s="156"/>
      <c r="AJ317" s="156"/>
      <c r="AK317" s="156"/>
      <c r="AL317" s="156"/>
      <c r="AM317" s="156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  <c r="AX317" s="156"/>
      <c r="AY317" s="156"/>
      <c r="AZ317" s="156"/>
      <c r="BA317" s="156"/>
      <c r="BB317" s="188">
        <f t="shared" si="12"/>
        <v>0</v>
      </c>
      <c r="BC317" s="156"/>
      <c r="BD317" s="156"/>
      <c r="BE317" s="156"/>
      <c r="BF317" s="156"/>
      <c r="BG317" s="156"/>
      <c r="BH317" s="156"/>
      <c r="BI317" s="156"/>
      <c r="BJ317" s="156"/>
      <c r="BK317" s="156"/>
      <c r="BL317" s="156"/>
      <c r="BM317" s="156"/>
      <c r="BN317" s="156"/>
      <c r="BO317" s="156"/>
      <c r="BP317" s="156"/>
      <c r="BQ317" s="156"/>
      <c r="BR317" s="156"/>
      <c r="BS317" s="156"/>
      <c r="BT317" s="156"/>
      <c r="BU317" s="156"/>
      <c r="BV317" s="156"/>
      <c r="BW317" s="156"/>
      <c r="BX317" s="156"/>
      <c r="BY317" s="156"/>
      <c r="BZ317" s="156"/>
      <c r="CA317" s="156"/>
      <c r="CB317" s="156"/>
      <c r="CC317" s="156"/>
      <c r="CD317" s="156"/>
      <c r="CE317" s="156"/>
      <c r="CF317" s="156"/>
      <c r="CG317" s="156"/>
      <c r="CH317" s="156"/>
      <c r="CI317" s="156"/>
      <c r="CJ317" s="156"/>
      <c r="CK317" s="156"/>
      <c r="CL317" s="156"/>
      <c r="CM317" s="156"/>
      <c r="CN317" s="156"/>
      <c r="CO317" s="156"/>
      <c r="CP317" s="156"/>
      <c r="CQ317" s="156"/>
      <c r="CR317" s="156"/>
      <c r="CS317" s="156"/>
      <c r="CT317" s="156"/>
      <c r="CU317" s="156"/>
      <c r="CV317" s="188">
        <f t="shared" si="13"/>
        <v>0</v>
      </c>
      <c r="CW317" s="188">
        <f t="shared" si="14"/>
        <v>0</v>
      </c>
    </row>
    <row r="318" spans="1:101" ht="38.4" x14ac:dyDescent="0.3">
      <c r="A318" s="165" t="s">
        <v>3166</v>
      </c>
      <c r="B318" s="165" t="s">
        <v>3939</v>
      </c>
      <c r="C318" s="156"/>
      <c r="D318" s="156"/>
      <c r="E318" s="156"/>
      <c r="F318" s="156"/>
      <c r="G318" s="156"/>
      <c r="H318" s="156"/>
      <c r="I318" s="156"/>
      <c r="J318" s="158">
        <v>0</v>
      </c>
      <c r="K318" s="158">
        <v>0</v>
      </c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  <c r="AC318" s="156"/>
      <c r="AD318" s="156"/>
      <c r="AE318" s="156"/>
      <c r="AF318" s="156"/>
      <c r="AG318" s="156"/>
      <c r="AH318" s="156"/>
      <c r="AI318" s="156"/>
      <c r="AJ318" s="156"/>
      <c r="AK318" s="156"/>
      <c r="AL318" s="156"/>
      <c r="AM318" s="156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88">
        <f t="shared" si="12"/>
        <v>0</v>
      </c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56"/>
      <c r="BN318" s="156"/>
      <c r="BO318" s="156"/>
      <c r="BP318" s="156"/>
      <c r="BQ318" s="156"/>
      <c r="BR318" s="156"/>
      <c r="BS318" s="156"/>
      <c r="BT318" s="156"/>
      <c r="BU318" s="156"/>
      <c r="BV318" s="156"/>
      <c r="BW318" s="156"/>
      <c r="BX318" s="156"/>
      <c r="BY318" s="156"/>
      <c r="BZ318" s="156"/>
      <c r="CA318" s="156"/>
      <c r="CB318" s="156"/>
      <c r="CC318" s="156"/>
      <c r="CD318" s="156"/>
      <c r="CE318" s="156"/>
      <c r="CF318" s="156"/>
      <c r="CG318" s="156"/>
      <c r="CH318" s="156"/>
      <c r="CI318" s="156"/>
      <c r="CJ318" s="156"/>
      <c r="CK318" s="156"/>
      <c r="CL318" s="156"/>
      <c r="CM318" s="156"/>
      <c r="CN318" s="156"/>
      <c r="CO318" s="156"/>
      <c r="CP318" s="156"/>
      <c r="CQ318" s="156"/>
      <c r="CR318" s="156"/>
      <c r="CS318" s="156"/>
      <c r="CT318" s="156"/>
      <c r="CU318" s="156"/>
      <c r="CV318" s="188">
        <f t="shared" si="13"/>
        <v>0</v>
      </c>
      <c r="CW318" s="188">
        <f t="shared" si="14"/>
        <v>0</v>
      </c>
    </row>
    <row r="319" spans="1:101" ht="19.2" x14ac:dyDescent="0.3">
      <c r="A319" s="165" t="s">
        <v>3167</v>
      </c>
      <c r="B319" s="165" t="s">
        <v>3940</v>
      </c>
      <c r="C319" s="156"/>
      <c r="D319" s="156"/>
      <c r="E319" s="156"/>
      <c r="F319" s="156"/>
      <c r="G319" s="156"/>
      <c r="H319" s="156"/>
      <c r="I319" s="156"/>
      <c r="J319" s="158">
        <v>0</v>
      </c>
      <c r="K319" s="158">
        <v>0</v>
      </c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  <c r="AC319" s="156"/>
      <c r="AD319" s="156"/>
      <c r="AE319" s="156"/>
      <c r="AF319" s="156"/>
      <c r="AG319" s="156"/>
      <c r="AH319" s="156"/>
      <c r="AI319" s="156"/>
      <c r="AJ319" s="156"/>
      <c r="AK319" s="156"/>
      <c r="AL319" s="156"/>
      <c r="AM319" s="156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88">
        <f t="shared" si="12"/>
        <v>0</v>
      </c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56"/>
      <c r="BN319" s="156"/>
      <c r="BO319" s="156"/>
      <c r="BP319" s="156"/>
      <c r="BQ319" s="156"/>
      <c r="BR319" s="156"/>
      <c r="BS319" s="156"/>
      <c r="BT319" s="156"/>
      <c r="BU319" s="156"/>
      <c r="BV319" s="156"/>
      <c r="BW319" s="156"/>
      <c r="BX319" s="156"/>
      <c r="BY319" s="156"/>
      <c r="BZ319" s="156"/>
      <c r="CA319" s="156"/>
      <c r="CB319" s="156"/>
      <c r="CC319" s="156"/>
      <c r="CD319" s="156"/>
      <c r="CE319" s="156"/>
      <c r="CF319" s="156"/>
      <c r="CG319" s="156"/>
      <c r="CH319" s="156"/>
      <c r="CI319" s="156"/>
      <c r="CJ319" s="156"/>
      <c r="CK319" s="156"/>
      <c r="CL319" s="156"/>
      <c r="CM319" s="156"/>
      <c r="CN319" s="156"/>
      <c r="CO319" s="156"/>
      <c r="CP319" s="156"/>
      <c r="CQ319" s="156"/>
      <c r="CR319" s="156"/>
      <c r="CS319" s="156"/>
      <c r="CT319" s="156"/>
      <c r="CU319" s="156"/>
      <c r="CV319" s="188">
        <f t="shared" si="13"/>
        <v>0</v>
      </c>
      <c r="CW319" s="188">
        <f t="shared" si="14"/>
        <v>0</v>
      </c>
    </row>
    <row r="320" spans="1:101" ht="28.8" x14ac:dyDescent="0.3">
      <c r="A320" s="165" t="s">
        <v>3168</v>
      </c>
      <c r="B320" s="165" t="s">
        <v>3941</v>
      </c>
      <c r="C320" s="156"/>
      <c r="D320" s="156"/>
      <c r="E320" s="156"/>
      <c r="F320" s="156"/>
      <c r="G320" s="156"/>
      <c r="H320" s="156"/>
      <c r="I320" s="156"/>
      <c r="J320" s="158">
        <v>0</v>
      </c>
      <c r="K320" s="158">
        <v>0</v>
      </c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  <c r="AC320" s="156"/>
      <c r="AD320" s="156"/>
      <c r="AE320" s="156"/>
      <c r="AF320" s="156"/>
      <c r="AG320" s="156"/>
      <c r="AH320" s="156"/>
      <c r="AI320" s="156"/>
      <c r="AJ320" s="156"/>
      <c r="AK320" s="156"/>
      <c r="AL320" s="156"/>
      <c r="AM320" s="156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88">
        <f t="shared" si="12"/>
        <v>0</v>
      </c>
      <c r="BC320" s="156"/>
      <c r="BD320" s="156"/>
      <c r="BE320" s="156"/>
      <c r="BF320" s="156"/>
      <c r="BG320" s="156"/>
      <c r="BH320" s="156"/>
      <c r="BI320" s="156"/>
      <c r="BJ320" s="156"/>
      <c r="BK320" s="156"/>
      <c r="BL320" s="156"/>
      <c r="BM320" s="156"/>
      <c r="BN320" s="156"/>
      <c r="BO320" s="156"/>
      <c r="BP320" s="156"/>
      <c r="BQ320" s="156"/>
      <c r="BR320" s="156"/>
      <c r="BS320" s="156"/>
      <c r="BT320" s="156"/>
      <c r="BU320" s="156"/>
      <c r="BV320" s="156"/>
      <c r="BW320" s="156"/>
      <c r="BX320" s="156"/>
      <c r="BY320" s="156"/>
      <c r="BZ320" s="156"/>
      <c r="CA320" s="156"/>
      <c r="CB320" s="156"/>
      <c r="CC320" s="156"/>
      <c r="CD320" s="156"/>
      <c r="CE320" s="156"/>
      <c r="CF320" s="156"/>
      <c r="CG320" s="156"/>
      <c r="CH320" s="156"/>
      <c r="CI320" s="156"/>
      <c r="CJ320" s="156"/>
      <c r="CK320" s="156"/>
      <c r="CL320" s="156"/>
      <c r="CM320" s="156"/>
      <c r="CN320" s="156"/>
      <c r="CO320" s="156"/>
      <c r="CP320" s="156"/>
      <c r="CQ320" s="156"/>
      <c r="CR320" s="156"/>
      <c r="CS320" s="156"/>
      <c r="CT320" s="156"/>
      <c r="CU320" s="156"/>
      <c r="CV320" s="188">
        <f t="shared" si="13"/>
        <v>0</v>
      </c>
      <c r="CW320" s="188">
        <f t="shared" si="14"/>
        <v>0</v>
      </c>
    </row>
    <row r="321" spans="1:101" ht="9.6" x14ac:dyDescent="0.3">
      <c r="A321" s="165" t="s">
        <v>3169</v>
      </c>
      <c r="B321" s="165" t="s">
        <v>3942</v>
      </c>
      <c r="C321" s="156"/>
      <c r="D321" s="157">
        <v>49439711</v>
      </c>
      <c r="E321" s="157">
        <v>11816247</v>
      </c>
      <c r="F321" s="156"/>
      <c r="G321" s="157">
        <v>830415</v>
      </c>
      <c r="H321" s="156"/>
      <c r="I321" s="156"/>
      <c r="J321" s="157">
        <v>25866332</v>
      </c>
      <c r="K321" s="157">
        <v>28733241</v>
      </c>
      <c r="L321" s="157">
        <v>5922298</v>
      </c>
      <c r="M321" s="157">
        <v>130696</v>
      </c>
      <c r="N321" s="156"/>
      <c r="O321" s="156"/>
      <c r="P321" s="157">
        <v>638396</v>
      </c>
      <c r="Q321" s="157">
        <v>210375</v>
      </c>
      <c r="R321" s="157">
        <v>51301</v>
      </c>
      <c r="S321" s="156"/>
      <c r="T321" s="157">
        <v>292878</v>
      </c>
      <c r="U321" s="156"/>
      <c r="V321" s="156"/>
      <c r="W321" s="156"/>
      <c r="X321" s="156"/>
      <c r="Y321" s="156"/>
      <c r="Z321" s="156"/>
      <c r="AA321" s="156"/>
      <c r="AB321" s="157">
        <v>205363469</v>
      </c>
      <c r="AC321" s="158">
        <v>0</v>
      </c>
      <c r="AD321" s="157">
        <v>441029</v>
      </c>
      <c r="AE321" s="156"/>
      <c r="AF321" s="156"/>
      <c r="AG321" s="157">
        <v>123690435</v>
      </c>
      <c r="AH321" s="157">
        <v>56901</v>
      </c>
      <c r="AI321" s="157">
        <v>939333</v>
      </c>
      <c r="AJ321" s="156"/>
      <c r="AK321" s="157">
        <v>205088</v>
      </c>
      <c r="AL321" s="157">
        <v>355986</v>
      </c>
      <c r="AM321" s="157">
        <v>165000</v>
      </c>
      <c r="AN321" s="156"/>
      <c r="AO321" s="156"/>
      <c r="AP321" s="157">
        <v>6507</v>
      </c>
      <c r="AQ321" s="156"/>
      <c r="AR321" s="156"/>
      <c r="AS321" s="157">
        <v>3200</v>
      </c>
      <c r="AT321" s="157">
        <v>31364</v>
      </c>
      <c r="AU321" s="157">
        <v>388476</v>
      </c>
      <c r="AV321" s="157">
        <v>86308273</v>
      </c>
      <c r="AW321" s="157">
        <v>465078</v>
      </c>
      <c r="AX321" s="156"/>
      <c r="AY321" s="156"/>
      <c r="AZ321" s="157">
        <v>86537089</v>
      </c>
      <c r="BA321" s="156"/>
      <c r="BB321" s="188">
        <f t="shared" si="12"/>
        <v>628889118</v>
      </c>
      <c r="BC321" s="157">
        <v>107783</v>
      </c>
      <c r="BD321" s="158">
        <v>0</v>
      </c>
      <c r="BE321" s="157">
        <v>397499</v>
      </c>
      <c r="BF321" s="157">
        <v>178028</v>
      </c>
      <c r="BG321" s="157">
        <v>602715</v>
      </c>
      <c r="BH321" s="156"/>
      <c r="BI321" s="156"/>
      <c r="BJ321" s="156"/>
      <c r="BK321" s="157">
        <v>32841</v>
      </c>
      <c r="BL321" s="156"/>
      <c r="BM321" s="156"/>
      <c r="BN321" s="157">
        <v>183527</v>
      </c>
      <c r="BO321" s="156"/>
      <c r="BP321" s="158">
        <v>0</v>
      </c>
      <c r="BQ321" s="157">
        <v>99391</v>
      </c>
      <c r="BR321" s="157">
        <v>106318</v>
      </c>
      <c r="BS321" s="156"/>
      <c r="BT321" s="156"/>
      <c r="BU321" s="157">
        <v>41566</v>
      </c>
      <c r="BV321" s="156"/>
      <c r="BW321" s="156"/>
      <c r="BX321" s="157">
        <v>981487</v>
      </c>
      <c r="BY321" s="156"/>
      <c r="BZ321" s="156"/>
      <c r="CA321" s="156"/>
      <c r="CB321" s="156"/>
      <c r="CC321" s="157">
        <v>1051735</v>
      </c>
      <c r="CD321" s="156"/>
      <c r="CE321" s="156"/>
      <c r="CF321" s="156"/>
      <c r="CG321" s="156"/>
      <c r="CH321" s="156"/>
      <c r="CI321" s="156"/>
      <c r="CJ321" s="156"/>
      <c r="CK321" s="156"/>
      <c r="CL321" s="156"/>
      <c r="CM321" s="156"/>
      <c r="CN321" s="156"/>
      <c r="CO321" s="156"/>
      <c r="CP321" s="156"/>
      <c r="CQ321" s="156"/>
      <c r="CR321" s="156"/>
      <c r="CS321" s="157">
        <v>2535</v>
      </c>
      <c r="CT321" s="156"/>
      <c r="CU321" s="156"/>
      <c r="CV321" s="188">
        <f t="shared" si="13"/>
        <v>3785425</v>
      </c>
      <c r="CW321" s="188">
        <f t="shared" si="14"/>
        <v>632674543</v>
      </c>
    </row>
    <row r="322" spans="1:101" ht="9.6" x14ac:dyDescent="0.3">
      <c r="A322" s="165" t="s">
        <v>3170</v>
      </c>
      <c r="B322" s="165" t="s">
        <v>3943</v>
      </c>
      <c r="C322" s="156"/>
      <c r="D322" s="157">
        <v>14188439</v>
      </c>
      <c r="E322" s="156"/>
      <c r="F322" s="156"/>
      <c r="G322" s="157">
        <v>777158</v>
      </c>
      <c r="H322" s="156"/>
      <c r="I322" s="156"/>
      <c r="J322" s="157">
        <v>25449818</v>
      </c>
      <c r="K322" s="157">
        <v>39689145</v>
      </c>
      <c r="L322" s="157">
        <v>72621</v>
      </c>
      <c r="M322" s="157">
        <v>130696</v>
      </c>
      <c r="N322" s="156"/>
      <c r="O322" s="156"/>
      <c r="P322" s="157">
        <v>286794</v>
      </c>
      <c r="Q322" s="157">
        <v>110221</v>
      </c>
      <c r="R322" s="157">
        <v>51301</v>
      </c>
      <c r="S322" s="156"/>
      <c r="T322" s="157">
        <v>253912</v>
      </c>
      <c r="U322" s="156"/>
      <c r="V322" s="156"/>
      <c r="W322" s="156"/>
      <c r="X322" s="156"/>
      <c r="Y322" s="156"/>
      <c r="Z322" s="156"/>
      <c r="AA322" s="156"/>
      <c r="AB322" s="157">
        <v>25038523</v>
      </c>
      <c r="AC322" s="158">
        <v>0</v>
      </c>
      <c r="AD322" s="157">
        <v>441029</v>
      </c>
      <c r="AE322" s="156"/>
      <c r="AF322" s="156"/>
      <c r="AG322" s="157">
        <v>55856742</v>
      </c>
      <c r="AH322" s="157">
        <v>176</v>
      </c>
      <c r="AI322" s="157">
        <v>221961</v>
      </c>
      <c r="AJ322" s="156"/>
      <c r="AK322" s="157">
        <v>120781</v>
      </c>
      <c r="AL322" s="157">
        <v>145489</v>
      </c>
      <c r="AM322" s="157">
        <v>261749</v>
      </c>
      <c r="AN322" s="156"/>
      <c r="AO322" s="156"/>
      <c r="AP322" s="157">
        <v>6507</v>
      </c>
      <c r="AQ322" s="156"/>
      <c r="AR322" s="156"/>
      <c r="AS322" s="156"/>
      <c r="AT322" s="157">
        <v>564</v>
      </c>
      <c r="AU322" s="156"/>
      <c r="AV322" s="157">
        <v>18994548</v>
      </c>
      <c r="AW322" s="157">
        <v>907188</v>
      </c>
      <c r="AX322" s="156"/>
      <c r="AY322" s="156"/>
      <c r="AZ322" s="157">
        <v>27341340</v>
      </c>
      <c r="BA322" s="156"/>
      <c r="BB322" s="188">
        <f t="shared" si="12"/>
        <v>210346702</v>
      </c>
      <c r="BC322" s="157">
        <v>1046509</v>
      </c>
      <c r="BD322" s="158">
        <v>0</v>
      </c>
      <c r="BE322" s="156"/>
      <c r="BF322" s="157">
        <v>139514</v>
      </c>
      <c r="BG322" s="157">
        <v>4664557</v>
      </c>
      <c r="BH322" s="156"/>
      <c r="BI322" s="156"/>
      <c r="BJ322" s="156"/>
      <c r="BK322" s="156"/>
      <c r="BL322" s="156"/>
      <c r="BM322" s="156"/>
      <c r="BN322" s="157">
        <v>2110</v>
      </c>
      <c r="BO322" s="156"/>
      <c r="BP322" s="158">
        <v>0</v>
      </c>
      <c r="BQ322" s="157">
        <v>54519</v>
      </c>
      <c r="BR322" s="157">
        <v>106318</v>
      </c>
      <c r="BS322" s="156"/>
      <c r="BT322" s="156"/>
      <c r="BU322" s="157">
        <v>41566</v>
      </c>
      <c r="BV322" s="156"/>
      <c r="BW322" s="156"/>
      <c r="BX322" s="156"/>
      <c r="BY322" s="156"/>
      <c r="BZ322" s="156"/>
      <c r="CA322" s="156"/>
      <c r="CB322" s="156"/>
      <c r="CC322" s="157">
        <v>1051735</v>
      </c>
      <c r="CD322" s="156"/>
      <c r="CE322" s="156"/>
      <c r="CF322" s="156"/>
      <c r="CG322" s="156"/>
      <c r="CH322" s="156"/>
      <c r="CI322" s="156"/>
      <c r="CJ322" s="156"/>
      <c r="CK322" s="156"/>
      <c r="CL322" s="156"/>
      <c r="CM322" s="156"/>
      <c r="CN322" s="156"/>
      <c r="CO322" s="156"/>
      <c r="CP322" s="156"/>
      <c r="CQ322" s="156"/>
      <c r="CR322" s="156"/>
      <c r="CS322" s="157">
        <v>2535</v>
      </c>
      <c r="CT322" s="156"/>
      <c r="CU322" s="156"/>
      <c r="CV322" s="188">
        <f t="shared" si="13"/>
        <v>7109363</v>
      </c>
      <c r="CW322" s="188">
        <f t="shared" si="14"/>
        <v>217456065</v>
      </c>
    </row>
    <row r="323" spans="1:101" ht="9.6" x14ac:dyDescent="0.3">
      <c r="A323" s="165" t="s">
        <v>3171</v>
      </c>
      <c r="B323" s="165" t="s">
        <v>3944</v>
      </c>
      <c r="C323" s="156"/>
      <c r="D323" s="156"/>
      <c r="E323" s="156"/>
      <c r="F323" s="156"/>
      <c r="G323" s="156"/>
      <c r="H323" s="156"/>
      <c r="I323" s="156"/>
      <c r="J323" s="158">
        <v>0</v>
      </c>
      <c r="K323" s="158">
        <v>0</v>
      </c>
      <c r="L323" s="157">
        <v>5479092</v>
      </c>
      <c r="M323" s="156"/>
      <c r="N323" s="156"/>
      <c r="O323" s="156"/>
      <c r="P323" s="156"/>
      <c r="Q323" s="157">
        <v>-55111</v>
      </c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7">
        <v>377994379</v>
      </c>
      <c r="AC323" s="158">
        <v>0</v>
      </c>
      <c r="AD323" s="156"/>
      <c r="AE323" s="156"/>
      <c r="AF323" s="156"/>
      <c r="AG323" s="157">
        <v>67833693</v>
      </c>
      <c r="AH323" s="158">
        <v>0</v>
      </c>
      <c r="AI323" s="156"/>
      <c r="AJ323" s="156"/>
      <c r="AK323" s="156"/>
      <c r="AL323" s="156"/>
      <c r="AM323" s="156"/>
      <c r="AN323" s="156"/>
      <c r="AO323" s="156"/>
      <c r="AP323" s="156"/>
      <c r="AQ323" s="156"/>
      <c r="AR323" s="156"/>
      <c r="AS323" s="156"/>
      <c r="AT323" s="156"/>
      <c r="AU323" s="156"/>
      <c r="AV323" s="157">
        <v>83222823</v>
      </c>
      <c r="AW323" s="156"/>
      <c r="AX323" s="156"/>
      <c r="AY323" s="156"/>
      <c r="AZ323" s="156"/>
      <c r="BA323" s="156"/>
      <c r="BB323" s="188">
        <f t="shared" si="12"/>
        <v>534474876</v>
      </c>
      <c r="BC323" s="156"/>
      <c r="BD323" s="158">
        <v>0</v>
      </c>
      <c r="BE323" s="156"/>
      <c r="BF323" s="157">
        <v>234344</v>
      </c>
      <c r="BG323" s="156"/>
      <c r="BH323" s="156"/>
      <c r="BI323" s="156"/>
      <c r="BJ323" s="156"/>
      <c r="BK323" s="156"/>
      <c r="BL323" s="156"/>
      <c r="BM323" s="156"/>
      <c r="BN323" s="156"/>
      <c r="BO323" s="156"/>
      <c r="BP323" s="158">
        <v>0</v>
      </c>
      <c r="BQ323" s="156"/>
      <c r="BR323" s="156"/>
      <c r="BS323" s="156"/>
      <c r="BT323" s="156"/>
      <c r="BU323" s="156"/>
      <c r="BV323" s="156"/>
      <c r="BW323" s="156"/>
      <c r="BX323" s="156"/>
      <c r="BY323" s="156"/>
      <c r="BZ323" s="156"/>
      <c r="CA323" s="156"/>
      <c r="CB323" s="156"/>
      <c r="CC323" s="156"/>
      <c r="CD323" s="156"/>
      <c r="CE323" s="156"/>
      <c r="CF323" s="156"/>
      <c r="CG323" s="156"/>
      <c r="CH323" s="156"/>
      <c r="CI323" s="156"/>
      <c r="CJ323" s="156"/>
      <c r="CK323" s="156"/>
      <c r="CL323" s="156"/>
      <c r="CM323" s="156"/>
      <c r="CN323" s="156"/>
      <c r="CO323" s="156"/>
      <c r="CP323" s="156"/>
      <c r="CQ323" s="156"/>
      <c r="CR323" s="156"/>
      <c r="CS323" s="156"/>
      <c r="CT323" s="156"/>
      <c r="CU323" s="156"/>
      <c r="CV323" s="188">
        <f t="shared" si="13"/>
        <v>234344</v>
      </c>
      <c r="CW323" s="188">
        <f t="shared" si="14"/>
        <v>534709220</v>
      </c>
    </row>
    <row r="324" spans="1:101" ht="9.6" x14ac:dyDescent="0.3">
      <c r="A324" s="165" t="s">
        <v>3172</v>
      </c>
      <c r="B324" s="165" t="s">
        <v>3945</v>
      </c>
      <c r="C324" s="156"/>
      <c r="D324" s="157">
        <v>83662644</v>
      </c>
      <c r="E324" s="157">
        <v>11816247</v>
      </c>
      <c r="F324" s="156"/>
      <c r="G324" s="157">
        <v>53257</v>
      </c>
      <c r="H324" s="156"/>
      <c r="I324" s="156"/>
      <c r="J324" s="157">
        <v>42821253</v>
      </c>
      <c r="K324" s="157">
        <v>56066695</v>
      </c>
      <c r="L324" s="157">
        <v>370585</v>
      </c>
      <c r="M324" s="156"/>
      <c r="N324" s="156"/>
      <c r="O324" s="156"/>
      <c r="P324" s="157">
        <v>351602</v>
      </c>
      <c r="Q324" s="157">
        <v>310535</v>
      </c>
      <c r="R324" s="156"/>
      <c r="S324" s="156"/>
      <c r="T324" s="157">
        <v>38966</v>
      </c>
      <c r="U324" s="156"/>
      <c r="V324" s="156"/>
      <c r="W324" s="156"/>
      <c r="X324" s="156"/>
      <c r="Y324" s="156"/>
      <c r="Z324" s="156"/>
      <c r="AA324" s="156"/>
      <c r="AB324" s="157">
        <v>14154567</v>
      </c>
      <c r="AC324" s="158">
        <v>0</v>
      </c>
      <c r="AD324" s="156"/>
      <c r="AE324" s="156"/>
      <c r="AF324" s="156"/>
      <c r="AG324" s="156"/>
      <c r="AH324" s="157">
        <v>56725</v>
      </c>
      <c r="AI324" s="157">
        <v>717372</v>
      </c>
      <c r="AJ324" s="156"/>
      <c r="AK324" s="157">
        <v>84307</v>
      </c>
      <c r="AL324" s="157">
        <v>210497</v>
      </c>
      <c r="AM324" s="157">
        <v>91665</v>
      </c>
      <c r="AN324" s="156"/>
      <c r="AO324" s="156"/>
      <c r="AP324" s="156"/>
      <c r="AQ324" s="156"/>
      <c r="AR324" s="156"/>
      <c r="AS324" s="157">
        <v>3200</v>
      </c>
      <c r="AT324" s="157">
        <v>30800</v>
      </c>
      <c r="AU324" s="157">
        <v>388476</v>
      </c>
      <c r="AV324" s="157">
        <v>57538732</v>
      </c>
      <c r="AW324" s="156"/>
      <c r="AX324" s="156"/>
      <c r="AY324" s="156"/>
      <c r="AZ324" s="157">
        <v>59195749</v>
      </c>
      <c r="BA324" s="156"/>
      <c r="BB324" s="188">
        <f t="shared" si="12"/>
        <v>327963874</v>
      </c>
      <c r="BC324" s="157">
        <v>35526</v>
      </c>
      <c r="BD324" s="158">
        <v>0</v>
      </c>
      <c r="BE324" s="157">
        <v>397499</v>
      </c>
      <c r="BF324" s="157">
        <v>567664</v>
      </c>
      <c r="BG324" s="157">
        <v>596492</v>
      </c>
      <c r="BH324" s="156"/>
      <c r="BI324" s="156"/>
      <c r="BJ324" s="156"/>
      <c r="BK324" s="157">
        <v>224146</v>
      </c>
      <c r="BL324" s="156"/>
      <c r="BM324" s="156"/>
      <c r="BN324" s="157">
        <v>181417</v>
      </c>
      <c r="BO324" s="156"/>
      <c r="BP324" s="158">
        <v>0</v>
      </c>
      <c r="BQ324" s="157">
        <v>44872</v>
      </c>
      <c r="BR324" s="156"/>
      <c r="BS324" s="156"/>
      <c r="BT324" s="156"/>
      <c r="BU324" s="156"/>
      <c r="BV324" s="156"/>
      <c r="BW324" s="156"/>
      <c r="BX324" s="157">
        <v>981487</v>
      </c>
      <c r="BY324" s="156"/>
      <c r="BZ324" s="156"/>
      <c r="CA324" s="156"/>
      <c r="CB324" s="156"/>
      <c r="CC324" s="156"/>
      <c r="CD324" s="156"/>
      <c r="CE324" s="156"/>
      <c r="CF324" s="156"/>
      <c r="CG324" s="156"/>
      <c r="CH324" s="156"/>
      <c r="CI324" s="156"/>
      <c r="CJ324" s="156"/>
      <c r="CK324" s="156"/>
      <c r="CL324" s="156"/>
      <c r="CM324" s="156"/>
      <c r="CN324" s="156"/>
      <c r="CO324" s="156"/>
      <c r="CP324" s="156"/>
      <c r="CQ324" s="156"/>
      <c r="CR324" s="156"/>
      <c r="CS324" s="156"/>
      <c r="CT324" s="156"/>
      <c r="CU324" s="156"/>
      <c r="CV324" s="188">
        <f t="shared" si="13"/>
        <v>3029103</v>
      </c>
      <c r="CW324" s="188">
        <f t="shared" si="14"/>
        <v>330992977</v>
      </c>
    </row>
    <row r="325" spans="1:101" ht="19.2" x14ac:dyDescent="0.3">
      <c r="A325" s="165" t="s">
        <v>3173</v>
      </c>
      <c r="B325" s="165" t="s">
        <v>3946</v>
      </c>
      <c r="C325" s="156"/>
      <c r="D325" s="157">
        <v>-48411372</v>
      </c>
      <c r="E325" s="156"/>
      <c r="F325" s="156"/>
      <c r="G325" s="156"/>
      <c r="H325" s="156"/>
      <c r="I325" s="156"/>
      <c r="J325" s="157">
        <v>-42404739</v>
      </c>
      <c r="K325" s="157">
        <v>-67022599</v>
      </c>
      <c r="L325" s="156"/>
      <c r="M325" s="156"/>
      <c r="N325" s="156"/>
      <c r="O325" s="156"/>
      <c r="P325" s="156"/>
      <c r="Q325" s="157">
        <v>-155270</v>
      </c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7">
        <v>-211824000</v>
      </c>
      <c r="AC325" s="158">
        <v>0</v>
      </c>
      <c r="AD325" s="156"/>
      <c r="AE325" s="156"/>
      <c r="AF325" s="156"/>
      <c r="AG325" s="156"/>
      <c r="AH325" s="158">
        <v>0</v>
      </c>
      <c r="AI325" s="156"/>
      <c r="AJ325" s="156"/>
      <c r="AK325" s="156"/>
      <c r="AL325" s="156"/>
      <c r="AM325" s="157">
        <v>-188414</v>
      </c>
      <c r="AN325" s="156"/>
      <c r="AO325" s="156"/>
      <c r="AP325" s="156"/>
      <c r="AQ325" s="156"/>
      <c r="AR325" s="156"/>
      <c r="AS325" s="156"/>
      <c r="AT325" s="156"/>
      <c r="AU325" s="156"/>
      <c r="AV325" s="157">
        <v>-73447830</v>
      </c>
      <c r="AW325" s="157">
        <v>-442110</v>
      </c>
      <c r="AX325" s="156"/>
      <c r="AY325" s="156"/>
      <c r="AZ325" s="156"/>
      <c r="BA325" s="156"/>
      <c r="BB325" s="188">
        <f t="shared" si="12"/>
        <v>-443896334</v>
      </c>
      <c r="BC325" s="157">
        <v>-974252</v>
      </c>
      <c r="BD325" s="158">
        <v>0</v>
      </c>
      <c r="BE325" s="156"/>
      <c r="BF325" s="157">
        <v>-763494</v>
      </c>
      <c r="BG325" s="157">
        <v>-4658334</v>
      </c>
      <c r="BH325" s="156"/>
      <c r="BI325" s="156"/>
      <c r="BJ325" s="156"/>
      <c r="BK325" s="157">
        <v>-191305</v>
      </c>
      <c r="BL325" s="156"/>
      <c r="BM325" s="156"/>
      <c r="BN325" s="156"/>
      <c r="BO325" s="156"/>
      <c r="BP325" s="158">
        <v>0</v>
      </c>
      <c r="BQ325" s="156"/>
      <c r="BR325" s="156"/>
      <c r="BS325" s="156"/>
      <c r="BT325" s="156"/>
      <c r="BU325" s="156"/>
      <c r="BV325" s="156"/>
      <c r="BW325" s="156"/>
      <c r="BX325" s="156"/>
      <c r="BY325" s="156"/>
      <c r="BZ325" s="156"/>
      <c r="CA325" s="156"/>
      <c r="CB325" s="156"/>
      <c r="CC325" s="156"/>
      <c r="CD325" s="156"/>
      <c r="CE325" s="156"/>
      <c r="CF325" s="156"/>
      <c r="CG325" s="156"/>
      <c r="CH325" s="156"/>
      <c r="CI325" s="156"/>
      <c r="CJ325" s="156"/>
      <c r="CK325" s="156"/>
      <c r="CL325" s="156"/>
      <c r="CM325" s="156"/>
      <c r="CN325" s="156"/>
      <c r="CO325" s="156"/>
      <c r="CP325" s="156"/>
      <c r="CQ325" s="156"/>
      <c r="CR325" s="156"/>
      <c r="CS325" s="156"/>
      <c r="CT325" s="156"/>
      <c r="CU325" s="156"/>
      <c r="CV325" s="188">
        <f t="shared" si="13"/>
        <v>-6587385</v>
      </c>
      <c r="CW325" s="188">
        <f t="shared" si="14"/>
        <v>-450483719</v>
      </c>
    </row>
    <row r="326" spans="1:101" ht="19.2" x14ac:dyDescent="0.3">
      <c r="A326" s="165" t="s">
        <v>3174</v>
      </c>
      <c r="B326" s="165" t="s">
        <v>3947</v>
      </c>
      <c r="C326" s="156"/>
      <c r="D326" s="156"/>
      <c r="E326" s="156"/>
      <c r="F326" s="158">
        <v>0</v>
      </c>
      <c r="G326" s="156"/>
      <c r="H326" s="156"/>
      <c r="I326" s="156"/>
      <c r="J326" s="158">
        <v>0</v>
      </c>
      <c r="K326" s="158">
        <v>0</v>
      </c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  <c r="AC326" s="158">
        <v>0</v>
      </c>
      <c r="AD326" s="156"/>
      <c r="AE326" s="156"/>
      <c r="AF326" s="156"/>
      <c r="AG326" s="156"/>
      <c r="AH326" s="158">
        <v>0</v>
      </c>
      <c r="AI326" s="156"/>
      <c r="AJ326" s="156"/>
      <c r="AK326" s="158">
        <v>0</v>
      </c>
      <c r="AL326" s="156"/>
      <c r="AM326" s="156"/>
      <c r="AN326" s="156"/>
      <c r="AO326" s="156"/>
      <c r="AP326" s="156"/>
      <c r="AQ326" s="156"/>
      <c r="AR326" s="156"/>
      <c r="AS326" s="156"/>
      <c r="AT326" s="156"/>
      <c r="AU326" s="156"/>
      <c r="AV326" s="156"/>
      <c r="AW326" s="156"/>
      <c r="AX326" s="156"/>
      <c r="AY326" s="156"/>
      <c r="AZ326" s="157">
        <v>2002804246</v>
      </c>
      <c r="BA326" s="157">
        <v>86935486</v>
      </c>
      <c r="BB326" s="188">
        <f t="shared" si="12"/>
        <v>2089739732</v>
      </c>
      <c r="BC326" s="156"/>
      <c r="BD326" s="158">
        <v>0</v>
      </c>
      <c r="BE326" s="157">
        <v>22798268</v>
      </c>
      <c r="BF326" s="156"/>
      <c r="BG326" s="156"/>
      <c r="BH326" s="156"/>
      <c r="BI326" s="157">
        <v>107362</v>
      </c>
      <c r="BJ326" s="156"/>
      <c r="BK326" s="156"/>
      <c r="BL326" s="156"/>
      <c r="BM326" s="156"/>
      <c r="BN326" s="156"/>
      <c r="BO326" s="156"/>
      <c r="BP326" s="158">
        <v>0</v>
      </c>
      <c r="BQ326" s="156"/>
      <c r="BR326" s="156"/>
      <c r="BS326" s="156"/>
      <c r="BT326" s="156"/>
      <c r="BU326" s="156"/>
      <c r="BV326" s="156"/>
      <c r="BW326" s="156"/>
      <c r="BX326" s="156"/>
      <c r="BY326" s="156"/>
      <c r="BZ326" s="156"/>
      <c r="CA326" s="156"/>
      <c r="CB326" s="157">
        <v>2480285</v>
      </c>
      <c r="CC326" s="156"/>
      <c r="CD326" s="158">
        <v>0</v>
      </c>
      <c r="CE326" s="156"/>
      <c r="CF326" s="156"/>
      <c r="CG326" s="156"/>
      <c r="CH326" s="156"/>
      <c r="CI326" s="157">
        <v>25822075</v>
      </c>
      <c r="CJ326" s="156"/>
      <c r="CK326" s="156"/>
      <c r="CL326" s="156"/>
      <c r="CM326" s="156"/>
      <c r="CN326" s="156"/>
      <c r="CO326" s="156"/>
      <c r="CP326" s="156"/>
      <c r="CQ326" s="157">
        <v>1478820</v>
      </c>
      <c r="CR326" s="157">
        <v>960485</v>
      </c>
      <c r="CS326" s="156"/>
      <c r="CT326" s="156"/>
      <c r="CU326" s="156"/>
      <c r="CV326" s="188">
        <f t="shared" si="13"/>
        <v>53647295</v>
      </c>
      <c r="CW326" s="188">
        <f t="shared" si="14"/>
        <v>2143387027</v>
      </c>
    </row>
    <row r="327" spans="1:101" ht="9.6" x14ac:dyDescent="0.3">
      <c r="A327" s="165" t="s">
        <v>3175</v>
      </c>
      <c r="B327" s="165" t="s">
        <v>3948</v>
      </c>
      <c r="C327" s="156"/>
      <c r="D327" s="157">
        <v>2934709</v>
      </c>
      <c r="E327" s="156"/>
      <c r="F327" s="156"/>
      <c r="G327" s="156"/>
      <c r="H327" s="156"/>
      <c r="I327" s="156"/>
      <c r="J327" s="157">
        <v>40993046</v>
      </c>
      <c r="K327" s="157">
        <v>34882861</v>
      </c>
      <c r="L327" s="157">
        <v>1346726</v>
      </c>
      <c r="M327" s="156"/>
      <c r="N327" s="156"/>
      <c r="O327" s="156"/>
      <c r="P327" s="157">
        <v>2864075</v>
      </c>
      <c r="Q327" s="157">
        <v>361856</v>
      </c>
      <c r="R327" s="157">
        <v>1053400</v>
      </c>
      <c r="S327" s="156"/>
      <c r="T327" s="157">
        <v>710282</v>
      </c>
      <c r="U327" s="156"/>
      <c r="V327" s="156"/>
      <c r="W327" s="156"/>
      <c r="X327" s="156"/>
      <c r="Y327" s="157">
        <v>2400000</v>
      </c>
      <c r="Z327" s="156"/>
      <c r="AA327" s="156"/>
      <c r="AB327" s="157">
        <v>6190428</v>
      </c>
      <c r="AC327" s="158">
        <v>0</v>
      </c>
      <c r="AD327" s="156"/>
      <c r="AE327" s="156"/>
      <c r="AF327" s="156"/>
      <c r="AG327" s="157">
        <v>9138877</v>
      </c>
      <c r="AH327" s="157">
        <v>27300</v>
      </c>
      <c r="AI327" s="157">
        <v>2176943</v>
      </c>
      <c r="AJ327" s="158">
        <v>0</v>
      </c>
      <c r="AK327" s="157">
        <v>4847</v>
      </c>
      <c r="AL327" s="157">
        <v>659707</v>
      </c>
      <c r="AM327" s="157">
        <v>3783000</v>
      </c>
      <c r="AN327" s="156"/>
      <c r="AO327" s="157">
        <v>1852358</v>
      </c>
      <c r="AP327" s="157">
        <v>239516</v>
      </c>
      <c r="AQ327" s="156"/>
      <c r="AR327" s="156"/>
      <c r="AS327" s="156"/>
      <c r="AT327" s="157">
        <v>9702</v>
      </c>
      <c r="AU327" s="156"/>
      <c r="AV327" s="157">
        <v>18189239</v>
      </c>
      <c r="AW327" s="157">
        <v>105986</v>
      </c>
      <c r="AX327" s="157">
        <v>164497</v>
      </c>
      <c r="AY327" s="156"/>
      <c r="AZ327" s="157">
        <v>98262168</v>
      </c>
      <c r="BA327" s="157">
        <v>19035228</v>
      </c>
      <c r="BB327" s="188">
        <f t="shared" ref="BB327:BB389" si="15">SUM(C327:BA327)</f>
        <v>247386751</v>
      </c>
      <c r="BC327" s="157">
        <v>43771</v>
      </c>
      <c r="BD327" s="158">
        <v>0</v>
      </c>
      <c r="BE327" s="156"/>
      <c r="BF327" s="158">
        <v>0</v>
      </c>
      <c r="BG327" s="158">
        <v>0</v>
      </c>
      <c r="BH327" s="156"/>
      <c r="BI327" s="156"/>
      <c r="BJ327" s="156"/>
      <c r="BK327" s="156"/>
      <c r="BL327" s="156"/>
      <c r="BM327" s="156"/>
      <c r="BN327" s="156"/>
      <c r="BO327" s="156"/>
      <c r="BP327" s="158">
        <v>0</v>
      </c>
      <c r="BQ327" s="156"/>
      <c r="BR327" s="157">
        <v>202</v>
      </c>
      <c r="BS327" s="156"/>
      <c r="BT327" s="156"/>
      <c r="BU327" s="156"/>
      <c r="BV327" s="157">
        <v>12722</v>
      </c>
      <c r="BW327" s="156"/>
      <c r="BX327" s="156"/>
      <c r="BY327" s="156"/>
      <c r="BZ327" s="156"/>
      <c r="CA327" s="156"/>
      <c r="CB327" s="156"/>
      <c r="CC327" s="156"/>
      <c r="CD327" s="156"/>
      <c r="CE327" s="156"/>
      <c r="CF327" s="156"/>
      <c r="CG327" s="156"/>
      <c r="CH327" s="156"/>
      <c r="CI327" s="156"/>
      <c r="CJ327" s="156"/>
      <c r="CK327" s="156"/>
      <c r="CL327" s="156"/>
      <c r="CM327" s="156"/>
      <c r="CN327" s="156"/>
      <c r="CO327" s="156"/>
      <c r="CP327" s="156"/>
      <c r="CQ327" s="156"/>
      <c r="CR327" s="156"/>
      <c r="CS327" s="156"/>
      <c r="CT327" s="156"/>
      <c r="CU327" s="157">
        <v>65924</v>
      </c>
      <c r="CV327" s="188">
        <f t="shared" ref="CV327:CV389" si="16">SUM(BC327:CU327)</f>
        <v>122619</v>
      </c>
      <c r="CW327" s="188">
        <f t="shared" ref="CW327:CW389" si="17">BB327+CV327</f>
        <v>247509370</v>
      </c>
    </row>
    <row r="328" spans="1:101" ht="9.6" x14ac:dyDescent="0.3">
      <c r="A328" s="165" t="s">
        <v>3176</v>
      </c>
      <c r="B328" s="165" t="s">
        <v>3949</v>
      </c>
      <c r="C328" s="156"/>
      <c r="D328" s="156"/>
      <c r="E328" s="156"/>
      <c r="F328" s="156"/>
      <c r="G328" s="156"/>
      <c r="H328" s="156"/>
      <c r="I328" s="156"/>
      <c r="J328" s="158">
        <v>0</v>
      </c>
      <c r="K328" s="158">
        <v>0</v>
      </c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7">
        <v>1540000</v>
      </c>
      <c r="Z328" s="156"/>
      <c r="AA328" s="156"/>
      <c r="AB328" s="156"/>
      <c r="AC328" s="158">
        <v>0</v>
      </c>
      <c r="AD328" s="156"/>
      <c r="AE328" s="156"/>
      <c r="AF328" s="156"/>
      <c r="AG328" s="156"/>
      <c r="AH328" s="158">
        <v>0</v>
      </c>
      <c r="AI328" s="156"/>
      <c r="AJ328" s="156"/>
      <c r="AK328" s="156"/>
      <c r="AL328" s="156"/>
      <c r="AM328" s="156"/>
      <c r="AN328" s="156"/>
      <c r="AO328" s="157">
        <v>4887358</v>
      </c>
      <c r="AP328" s="156"/>
      <c r="AQ328" s="156"/>
      <c r="AR328" s="156"/>
      <c r="AS328" s="156"/>
      <c r="AT328" s="156"/>
      <c r="AU328" s="156"/>
      <c r="AV328" s="157">
        <v>3144920</v>
      </c>
      <c r="AW328" s="156"/>
      <c r="AX328" s="156"/>
      <c r="AY328" s="156"/>
      <c r="AZ328" s="156"/>
      <c r="BA328" s="156"/>
      <c r="BB328" s="188">
        <f t="shared" si="15"/>
        <v>9572278</v>
      </c>
      <c r="BC328" s="156"/>
      <c r="BD328" s="158">
        <v>0</v>
      </c>
      <c r="BE328" s="156"/>
      <c r="BF328" s="156"/>
      <c r="BG328" s="156"/>
      <c r="BH328" s="156"/>
      <c r="BI328" s="156"/>
      <c r="BJ328" s="156"/>
      <c r="BK328" s="156"/>
      <c r="BL328" s="156"/>
      <c r="BM328" s="156"/>
      <c r="BN328" s="156"/>
      <c r="BO328" s="156"/>
      <c r="BP328" s="158">
        <v>0</v>
      </c>
      <c r="BQ328" s="156"/>
      <c r="BR328" s="156"/>
      <c r="BS328" s="156"/>
      <c r="BT328" s="156"/>
      <c r="BU328" s="156"/>
      <c r="BV328" s="156"/>
      <c r="BW328" s="156"/>
      <c r="BX328" s="156"/>
      <c r="BY328" s="156"/>
      <c r="BZ328" s="156"/>
      <c r="CA328" s="156"/>
      <c r="CB328" s="156"/>
      <c r="CC328" s="156"/>
      <c r="CD328" s="156"/>
      <c r="CE328" s="156"/>
      <c r="CF328" s="156"/>
      <c r="CG328" s="156"/>
      <c r="CH328" s="156"/>
      <c r="CI328" s="156"/>
      <c r="CJ328" s="156"/>
      <c r="CK328" s="156"/>
      <c r="CL328" s="156"/>
      <c r="CM328" s="156"/>
      <c r="CN328" s="156"/>
      <c r="CO328" s="156"/>
      <c r="CP328" s="156"/>
      <c r="CQ328" s="156"/>
      <c r="CR328" s="156"/>
      <c r="CS328" s="156"/>
      <c r="CT328" s="156"/>
      <c r="CU328" s="156"/>
      <c r="CV328" s="188">
        <f t="shared" si="16"/>
        <v>0</v>
      </c>
      <c r="CW328" s="188">
        <f t="shared" si="17"/>
        <v>9572278</v>
      </c>
    </row>
    <row r="329" spans="1:101" ht="9.6" x14ac:dyDescent="0.3">
      <c r="A329" s="165" t="s">
        <v>3177</v>
      </c>
      <c r="B329" s="165" t="s">
        <v>3950</v>
      </c>
      <c r="C329" s="156"/>
      <c r="D329" s="157">
        <v>6641861</v>
      </c>
      <c r="E329" s="156"/>
      <c r="F329" s="156"/>
      <c r="G329" s="156"/>
      <c r="H329" s="156"/>
      <c r="I329" s="156"/>
      <c r="J329" s="157">
        <v>52681526</v>
      </c>
      <c r="K329" s="157">
        <v>91425146</v>
      </c>
      <c r="L329" s="157">
        <v>1346726</v>
      </c>
      <c r="M329" s="156"/>
      <c r="N329" s="156"/>
      <c r="O329" s="156"/>
      <c r="P329" s="156"/>
      <c r="Q329" s="157">
        <v>723713</v>
      </c>
      <c r="R329" s="157">
        <v>980000</v>
      </c>
      <c r="S329" s="156"/>
      <c r="T329" s="157">
        <v>375761</v>
      </c>
      <c r="U329" s="156"/>
      <c r="V329" s="156"/>
      <c r="W329" s="156"/>
      <c r="X329" s="156"/>
      <c r="Y329" s="156"/>
      <c r="Z329" s="156"/>
      <c r="AA329" s="156"/>
      <c r="AB329" s="157">
        <v>6178110</v>
      </c>
      <c r="AC329" s="158">
        <v>0</v>
      </c>
      <c r="AD329" s="156"/>
      <c r="AE329" s="156"/>
      <c r="AF329" s="156"/>
      <c r="AG329" s="157">
        <v>9138877</v>
      </c>
      <c r="AH329" s="157">
        <v>27300</v>
      </c>
      <c r="AI329" s="157">
        <v>2176943</v>
      </c>
      <c r="AJ329" s="158">
        <v>0</v>
      </c>
      <c r="AK329" s="156"/>
      <c r="AL329" s="157">
        <v>659707</v>
      </c>
      <c r="AM329" s="157">
        <v>4937415</v>
      </c>
      <c r="AN329" s="156"/>
      <c r="AO329" s="156"/>
      <c r="AP329" s="157">
        <v>239516</v>
      </c>
      <c r="AQ329" s="156"/>
      <c r="AR329" s="156"/>
      <c r="AS329" s="156"/>
      <c r="AT329" s="157">
        <v>9702</v>
      </c>
      <c r="AU329" s="156"/>
      <c r="AV329" s="157">
        <v>62125440</v>
      </c>
      <c r="AW329" s="157">
        <v>549742</v>
      </c>
      <c r="AX329" s="157">
        <v>164497</v>
      </c>
      <c r="AY329" s="156"/>
      <c r="AZ329" s="157">
        <v>98262168</v>
      </c>
      <c r="BA329" s="156"/>
      <c r="BB329" s="188">
        <f t="shared" si="15"/>
        <v>338644150</v>
      </c>
      <c r="BC329" s="157">
        <v>135186</v>
      </c>
      <c r="BD329" s="158">
        <v>0</v>
      </c>
      <c r="BE329" s="156"/>
      <c r="BF329" s="157">
        <v>19424</v>
      </c>
      <c r="BG329" s="157">
        <v>11806260</v>
      </c>
      <c r="BH329" s="156"/>
      <c r="BI329" s="156"/>
      <c r="BJ329" s="156"/>
      <c r="BK329" s="156"/>
      <c r="BL329" s="156"/>
      <c r="BM329" s="156"/>
      <c r="BN329" s="156"/>
      <c r="BO329" s="156"/>
      <c r="BP329" s="158">
        <v>0</v>
      </c>
      <c r="BQ329" s="156"/>
      <c r="BR329" s="157">
        <v>202</v>
      </c>
      <c r="BS329" s="156"/>
      <c r="BT329" s="156"/>
      <c r="BU329" s="156"/>
      <c r="BV329" s="157">
        <v>12722</v>
      </c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7">
        <v>414962</v>
      </c>
      <c r="CV329" s="188">
        <f t="shared" si="16"/>
        <v>12388756</v>
      </c>
      <c r="CW329" s="188">
        <f t="shared" si="17"/>
        <v>351032906</v>
      </c>
    </row>
    <row r="330" spans="1:101" ht="9.6" x14ac:dyDescent="0.3">
      <c r="A330" s="165" t="s">
        <v>3178</v>
      </c>
      <c r="B330" s="165" t="s">
        <v>3951</v>
      </c>
      <c r="C330" s="156"/>
      <c r="D330" s="158">
        <v>0</v>
      </c>
      <c r="E330" s="156"/>
      <c r="F330" s="156"/>
      <c r="G330" s="156"/>
      <c r="H330" s="156"/>
      <c r="I330" s="156"/>
      <c r="J330" s="158">
        <v>0</v>
      </c>
      <c r="K330" s="157">
        <v>106045709</v>
      </c>
      <c r="L330" s="156"/>
      <c r="M330" s="156"/>
      <c r="N330" s="156"/>
      <c r="O330" s="156"/>
      <c r="P330" s="157">
        <v>2864075</v>
      </c>
      <c r="Q330" s="156"/>
      <c r="R330" s="157">
        <v>73400</v>
      </c>
      <c r="S330" s="156"/>
      <c r="T330" s="157">
        <v>334521</v>
      </c>
      <c r="U330" s="156"/>
      <c r="V330" s="156"/>
      <c r="W330" s="156"/>
      <c r="X330" s="156"/>
      <c r="Y330" s="157">
        <v>860000</v>
      </c>
      <c r="Z330" s="156"/>
      <c r="AA330" s="156"/>
      <c r="AB330" s="156"/>
      <c r="AC330" s="158">
        <v>0</v>
      </c>
      <c r="AD330" s="156"/>
      <c r="AE330" s="156"/>
      <c r="AF330" s="156"/>
      <c r="AG330" s="156"/>
      <c r="AH330" s="158">
        <v>0</v>
      </c>
      <c r="AI330" s="156"/>
      <c r="AJ330" s="156"/>
      <c r="AK330" s="157">
        <v>4847</v>
      </c>
      <c r="AL330" s="156"/>
      <c r="AM330" s="157">
        <v>1295792</v>
      </c>
      <c r="AN330" s="156"/>
      <c r="AO330" s="156"/>
      <c r="AP330" s="156"/>
      <c r="AQ330" s="156"/>
      <c r="AR330" s="156"/>
      <c r="AS330" s="156"/>
      <c r="AT330" s="156"/>
      <c r="AU330" s="156"/>
      <c r="AV330" s="158">
        <v>0</v>
      </c>
      <c r="AW330" s="156"/>
      <c r="AX330" s="156"/>
      <c r="AY330" s="156"/>
      <c r="AZ330" s="156"/>
      <c r="BA330" s="157">
        <v>19035228</v>
      </c>
      <c r="BB330" s="188">
        <f t="shared" si="15"/>
        <v>130513572</v>
      </c>
      <c r="BC330" s="156"/>
      <c r="BD330" s="158">
        <v>0</v>
      </c>
      <c r="BE330" s="156"/>
      <c r="BF330" s="156"/>
      <c r="BG330" s="156"/>
      <c r="BH330" s="156"/>
      <c r="BI330" s="156"/>
      <c r="BJ330" s="156"/>
      <c r="BK330" s="156"/>
      <c r="BL330" s="156"/>
      <c r="BM330" s="156"/>
      <c r="BN330" s="156"/>
      <c r="BO330" s="156"/>
      <c r="BP330" s="158">
        <v>0</v>
      </c>
      <c r="BQ330" s="156"/>
      <c r="BR330" s="156"/>
      <c r="BS330" s="156"/>
      <c r="BT330" s="156"/>
      <c r="BU330" s="156"/>
      <c r="BV330" s="156"/>
      <c r="BW330" s="156"/>
      <c r="BX330" s="156"/>
      <c r="BY330" s="156"/>
      <c r="BZ330" s="156"/>
      <c r="CA330" s="156"/>
      <c r="CB330" s="156"/>
      <c r="CC330" s="156"/>
      <c r="CD330" s="156"/>
      <c r="CE330" s="156"/>
      <c r="CF330" s="156"/>
      <c r="CG330" s="156"/>
      <c r="CH330" s="156"/>
      <c r="CI330" s="156"/>
      <c r="CJ330" s="156"/>
      <c r="CK330" s="156"/>
      <c r="CL330" s="156"/>
      <c r="CM330" s="156"/>
      <c r="CN330" s="156"/>
      <c r="CO330" s="156"/>
      <c r="CP330" s="156"/>
      <c r="CQ330" s="156"/>
      <c r="CR330" s="156"/>
      <c r="CS330" s="156"/>
      <c r="CT330" s="156"/>
      <c r="CU330" s="156"/>
      <c r="CV330" s="188">
        <f t="shared" si="16"/>
        <v>0</v>
      </c>
      <c r="CW330" s="188">
        <f t="shared" si="17"/>
        <v>130513572</v>
      </c>
    </row>
    <row r="331" spans="1:101" ht="19.2" x14ac:dyDescent="0.3">
      <c r="A331" s="165" t="s">
        <v>3179</v>
      </c>
      <c r="B331" s="165" t="s">
        <v>3952</v>
      </c>
      <c r="C331" s="156"/>
      <c r="D331" s="157">
        <v>-3707152</v>
      </c>
      <c r="E331" s="156"/>
      <c r="F331" s="156"/>
      <c r="G331" s="156"/>
      <c r="H331" s="156"/>
      <c r="I331" s="156"/>
      <c r="J331" s="157">
        <v>-11688480</v>
      </c>
      <c r="K331" s="157">
        <v>-162587994</v>
      </c>
      <c r="L331" s="158">
        <v>0</v>
      </c>
      <c r="M331" s="156"/>
      <c r="N331" s="156"/>
      <c r="O331" s="156"/>
      <c r="P331" s="156"/>
      <c r="Q331" s="157">
        <v>-361857</v>
      </c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7">
        <v>12318</v>
      </c>
      <c r="AC331" s="158">
        <v>0</v>
      </c>
      <c r="AD331" s="156"/>
      <c r="AE331" s="156"/>
      <c r="AF331" s="156"/>
      <c r="AG331" s="156"/>
      <c r="AH331" s="158">
        <v>0</v>
      </c>
      <c r="AI331" s="156"/>
      <c r="AJ331" s="156"/>
      <c r="AK331" s="156"/>
      <c r="AL331" s="156"/>
      <c r="AM331" s="157">
        <v>-2450207</v>
      </c>
      <c r="AN331" s="156"/>
      <c r="AO331" s="157">
        <v>-3035000</v>
      </c>
      <c r="AP331" s="156"/>
      <c r="AQ331" s="156"/>
      <c r="AR331" s="156"/>
      <c r="AS331" s="156"/>
      <c r="AT331" s="156"/>
      <c r="AU331" s="156"/>
      <c r="AV331" s="157">
        <v>-47081121</v>
      </c>
      <c r="AW331" s="157">
        <v>-443756</v>
      </c>
      <c r="AX331" s="156"/>
      <c r="AY331" s="156"/>
      <c r="AZ331" s="156"/>
      <c r="BA331" s="156"/>
      <c r="BB331" s="188">
        <f t="shared" si="15"/>
        <v>-231343249</v>
      </c>
      <c r="BC331" s="157">
        <v>-91415</v>
      </c>
      <c r="BD331" s="158">
        <v>0</v>
      </c>
      <c r="BE331" s="156"/>
      <c r="BF331" s="157">
        <v>-19424</v>
      </c>
      <c r="BG331" s="157">
        <v>-11806260</v>
      </c>
      <c r="BH331" s="156"/>
      <c r="BI331" s="156"/>
      <c r="BJ331" s="156"/>
      <c r="BK331" s="156"/>
      <c r="BL331" s="156"/>
      <c r="BM331" s="156"/>
      <c r="BN331" s="156"/>
      <c r="BO331" s="156"/>
      <c r="BP331" s="158">
        <v>0</v>
      </c>
      <c r="BQ331" s="156"/>
      <c r="BR331" s="156"/>
      <c r="BS331" s="156"/>
      <c r="BT331" s="156"/>
      <c r="BU331" s="156"/>
      <c r="BV331" s="156"/>
      <c r="BW331" s="156"/>
      <c r="BX331" s="156"/>
      <c r="BY331" s="156"/>
      <c r="BZ331" s="156"/>
      <c r="CA331" s="156"/>
      <c r="CB331" s="156"/>
      <c r="CC331" s="156"/>
      <c r="CD331" s="156"/>
      <c r="CE331" s="156"/>
      <c r="CF331" s="156"/>
      <c r="CG331" s="156"/>
      <c r="CH331" s="156"/>
      <c r="CI331" s="156"/>
      <c r="CJ331" s="156"/>
      <c r="CK331" s="156"/>
      <c r="CL331" s="156"/>
      <c r="CM331" s="156"/>
      <c r="CN331" s="156"/>
      <c r="CO331" s="156"/>
      <c r="CP331" s="156"/>
      <c r="CQ331" s="156"/>
      <c r="CR331" s="156"/>
      <c r="CS331" s="156"/>
      <c r="CT331" s="156"/>
      <c r="CU331" s="157">
        <v>-349038</v>
      </c>
      <c r="CV331" s="188">
        <f t="shared" si="16"/>
        <v>-12266137</v>
      </c>
      <c r="CW331" s="188">
        <f t="shared" si="17"/>
        <v>-243609386</v>
      </c>
    </row>
    <row r="332" spans="1:101" ht="9.6" x14ac:dyDescent="0.3">
      <c r="A332" s="165" t="s">
        <v>3180</v>
      </c>
      <c r="B332" s="165" t="s">
        <v>3953</v>
      </c>
      <c r="C332" s="156"/>
      <c r="D332" s="157">
        <v>116650039</v>
      </c>
      <c r="E332" s="157">
        <v>24424534</v>
      </c>
      <c r="F332" s="157">
        <v>1602110</v>
      </c>
      <c r="G332" s="157">
        <v>4730082</v>
      </c>
      <c r="H332" s="156"/>
      <c r="I332" s="157">
        <v>5299156</v>
      </c>
      <c r="J332" s="157">
        <v>281424754</v>
      </c>
      <c r="K332" s="157">
        <v>162600028</v>
      </c>
      <c r="L332" s="157">
        <v>1009137</v>
      </c>
      <c r="M332" s="157">
        <v>2208643</v>
      </c>
      <c r="N332" s="157">
        <v>27904268</v>
      </c>
      <c r="O332" s="157">
        <v>12511476</v>
      </c>
      <c r="P332" s="157">
        <v>847934</v>
      </c>
      <c r="Q332" s="157">
        <v>943492</v>
      </c>
      <c r="R332" s="157">
        <v>895250</v>
      </c>
      <c r="S332" s="157">
        <v>3784900</v>
      </c>
      <c r="T332" s="157">
        <v>1211370</v>
      </c>
      <c r="U332" s="157">
        <v>3036480</v>
      </c>
      <c r="V332" s="157">
        <v>1759521</v>
      </c>
      <c r="W332" s="157">
        <v>221798</v>
      </c>
      <c r="X332" s="157">
        <v>33504836</v>
      </c>
      <c r="Y332" s="157">
        <v>22017220</v>
      </c>
      <c r="Z332" s="157">
        <v>243944</v>
      </c>
      <c r="AA332" s="157">
        <v>1111497</v>
      </c>
      <c r="AB332" s="157">
        <v>838974570</v>
      </c>
      <c r="AC332" s="157">
        <v>3862321</v>
      </c>
      <c r="AD332" s="157">
        <v>297991</v>
      </c>
      <c r="AE332" s="157">
        <v>18915</v>
      </c>
      <c r="AF332" s="157">
        <v>1130</v>
      </c>
      <c r="AG332" s="157">
        <v>99549409</v>
      </c>
      <c r="AH332" s="157">
        <v>6590275</v>
      </c>
      <c r="AI332" s="157">
        <v>1230174</v>
      </c>
      <c r="AJ332" s="157">
        <v>2779488</v>
      </c>
      <c r="AK332" s="157">
        <v>15926637</v>
      </c>
      <c r="AL332" s="157">
        <v>1668760</v>
      </c>
      <c r="AM332" s="157">
        <v>7382937</v>
      </c>
      <c r="AN332" s="157">
        <v>126413995</v>
      </c>
      <c r="AO332" s="157">
        <v>6497245</v>
      </c>
      <c r="AP332" s="157">
        <v>182569</v>
      </c>
      <c r="AQ332" s="156"/>
      <c r="AR332" s="157">
        <v>8258312</v>
      </c>
      <c r="AS332" s="157">
        <v>45455</v>
      </c>
      <c r="AT332" s="157">
        <v>2099941</v>
      </c>
      <c r="AU332" s="157">
        <v>3476487</v>
      </c>
      <c r="AV332" s="157">
        <v>10339994</v>
      </c>
      <c r="AW332" s="157">
        <v>3855948</v>
      </c>
      <c r="AX332" s="157">
        <v>44548</v>
      </c>
      <c r="AY332" s="157">
        <v>106905637</v>
      </c>
      <c r="AZ332" s="157">
        <v>1516950756</v>
      </c>
      <c r="BA332" s="157">
        <v>104326708</v>
      </c>
      <c r="BB332" s="188">
        <f t="shared" si="15"/>
        <v>3577622671</v>
      </c>
      <c r="BC332" s="157">
        <v>42869698</v>
      </c>
      <c r="BD332" s="157">
        <v>772646</v>
      </c>
      <c r="BE332" s="157">
        <v>30718156</v>
      </c>
      <c r="BF332" s="157">
        <v>7193868</v>
      </c>
      <c r="BG332" s="157">
        <v>65908412</v>
      </c>
      <c r="BH332" s="156"/>
      <c r="BI332" s="157">
        <v>888534</v>
      </c>
      <c r="BJ332" s="157">
        <v>798846</v>
      </c>
      <c r="BK332" s="157">
        <v>2368</v>
      </c>
      <c r="BL332" s="156"/>
      <c r="BM332" s="156"/>
      <c r="BN332" s="157">
        <v>625471</v>
      </c>
      <c r="BO332" s="156"/>
      <c r="BP332" s="157">
        <v>45441</v>
      </c>
      <c r="BQ332" s="157">
        <v>3732195</v>
      </c>
      <c r="BR332" s="157">
        <v>4151194</v>
      </c>
      <c r="BS332" s="156"/>
      <c r="BT332" s="156"/>
      <c r="BU332" s="157">
        <v>1022250</v>
      </c>
      <c r="BV332" s="157">
        <v>9836941</v>
      </c>
      <c r="BW332" s="157">
        <v>784373</v>
      </c>
      <c r="BX332" s="157">
        <v>5423414</v>
      </c>
      <c r="BY332" s="157">
        <v>450</v>
      </c>
      <c r="BZ332" s="157">
        <v>25356</v>
      </c>
      <c r="CA332" s="157">
        <v>35576439</v>
      </c>
      <c r="CB332" s="157">
        <v>7935805</v>
      </c>
      <c r="CC332" s="157">
        <v>12879194</v>
      </c>
      <c r="CD332" s="157">
        <v>393837</v>
      </c>
      <c r="CE332" s="156"/>
      <c r="CF332" s="157">
        <v>30235</v>
      </c>
      <c r="CG332" s="157">
        <v>106919</v>
      </c>
      <c r="CH332" s="157">
        <v>6863030</v>
      </c>
      <c r="CI332" s="157">
        <v>71811530</v>
      </c>
      <c r="CJ332" s="156"/>
      <c r="CK332" s="157">
        <v>33420</v>
      </c>
      <c r="CL332" s="157">
        <v>395242</v>
      </c>
      <c r="CM332" s="157">
        <v>6865457</v>
      </c>
      <c r="CN332" s="156"/>
      <c r="CO332" s="157">
        <v>713065</v>
      </c>
      <c r="CP332" s="157">
        <v>6639</v>
      </c>
      <c r="CQ332" s="157">
        <v>216781</v>
      </c>
      <c r="CR332" s="157">
        <v>75727608</v>
      </c>
      <c r="CS332" s="157">
        <v>2830810</v>
      </c>
      <c r="CT332" s="158">
        <v>0</v>
      </c>
      <c r="CU332" s="157">
        <v>95956270</v>
      </c>
      <c r="CV332" s="188">
        <f t="shared" si="16"/>
        <v>493141894</v>
      </c>
      <c r="CW332" s="188">
        <f t="shared" si="17"/>
        <v>4070764565</v>
      </c>
    </row>
    <row r="333" spans="1:101" ht="19.2" x14ac:dyDescent="0.3">
      <c r="A333" s="165" t="s">
        <v>3181</v>
      </c>
      <c r="B333" s="165" t="s">
        <v>3954</v>
      </c>
      <c r="C333" s="156"/>
      <c r="D333" s="157">
        <v>1133746</v>
      </c>
      <c r="E333" s="156"/>
      <c r="F333" s="156"/>
      <c r="G333" s="156"/>
      <c r="H333" s="156"/>
      <c r="I333" s="156"/>
      <c r="J333" s="158">
        <v>0</v>
      </c>
      <c r="K333" s="157">
        <v>42115477</v>
      </c>
      <c r="L333" s="156"/>
      <c r="M333" s="157">
        <v>9708</v>
      </c>
      <c r="N333" s="157">
        <v>10793342</v>
      </c>
      <c r="O333" s="156"/>
      <c r="P333" s="158">
        <v>0</v>
      </c>
      <c r="Q333" s="156"/>
      <c r="R333" s="156"/>
      <c r="S333" s="156"/>
      <c r="T333" s="156"/>
      <c r="U333" s="156"/>
      <c r="V333" s="156"/>
      <c r="W333" s="156"/>
      <c r="X333" s="156"/>
      <c r="Y333" s="157">
        <v>21041927</v>
      </c>
      <c r="Z333" s="156"/>
      <c r="AA333" s="157">
        <v>84392</v>
      </c>
      <c r="AB333" s="156"/>
      <c r="AC333" s="157">
        <v>3862321</v>
      </c>
      <c r="AD333" s="156"/>
      <c r="AE333" s="156"/>
      <c r="AF333" s="156"/>
      <c r="AG333" s="156"/>
      <c r="AH333" s="158">
        <v>0</v>
      </c>
      <c r="AI333" s="156"/>
      <c r="AJ333" s="158">
        <v>0</v>
      </c>
      <c r="AK333" s="156"/>
      <c r="AL333" s="156"/>
      <c r="AM333" s="156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7">
        <v>3743015</v>
      </c>
      <c r="AX333" s="156"/>
      <c r="AY333" s="156"/>
      <c r="AZ333" s="156"/>
      <c r="BA333" s="156"/>
      <c r="BB333" s="188">
        <f t="shared" si="15"/>
        <v>82783928</v>
      </c>
      <c r="BC333" s="156"/>
      <c r="BD333" s="158">
        <v>0</v>
      </c>
      <c r="BE333" s="156"/>
      <c r="BF333" s="156"/>
      <c r="BG333" s="157">
        <v>7371698</v>
      </c>
      <c r="BH333" s="156"/>
      <c r="BI333" s="156"/>
      <c r="BJ333" s="156"/>
      <c r="BK333" s="156"/>
      <c r="BL333" s="156"/>
      <c r="BM333" s="156"/>
      <c r="BN333" s="156"/>
      <c r="BO333" s="156"/>
      <c r="BP333" s="158">
        <v>0</v>
      </c>
      <c r="BQ333" s="156"/>
      <c r="BR333" s="157">
        <v>93857</v>
      </c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7">
        <v>7935805</v>
      </c>
      <c r="CC333" s="156"/>
      <c r="CD333" s="157">
        <v>393837</v>
      </c>
      <c r="CE333" s="156"/>
      <c r="CF333" s="156"/>
      <c r="CG333" s="156"/>
      <c r="CH333" s="156"/>
      <c r="CI333" s="157">
        <v>1300289</v>
      </c>
      <c r="CJ333" s="156"/>
      <c r="CK333" s="156"/>
      <c r="CL333" s="156"/>
      <c r="CM333" s="156"/>
      <c r="CN333" s="156"/>
      <c r="CO333" s="156"/>
      <c r="CP333" s="157">
        <v>6639</v>
      </c>
      <c r="CQ333" s="156"/>
      <c r="CR333" s="156"/>
      <c r="CS333" s="157">
        <v>2627455</v>
      </c>
      <c r="CT333" s="156"/>
      <c r="CU333" s="156"/>
      <c r="CV333" s="188">
        <f t="shared" si="16"/>
        <v>19729580</v>
      </c>
      <c r="CW333" s="188">
        <f t="shared" si="17"/>
        <v>102513508</v>
      </c>
    </row>
    <row r="334" spans="1:101" ht="9.6" x14ac:dyDescent="0.3">
      <c r="A334" s="165" t="s">
        <v>3182</v>
      </c>
      <c r="B334" s="165" t="s">
        <v>3955</v>
      </c>
      <c r="C334" s="156"/>
      <c r="D334" s="156"/>
      <c r="E334" s="156"/>
      <c r="F334" s="156"/>
      <c r="G334" s="156"/>
      <c r="H334" s="156"/>
      <c r="I334" s="156"/>
      <c r="J334" s="158">
        <v>0</v>
      </c>
      <c r="K334" s="158">
        <v>0</v>
      </c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8">
        <v>0</v>
      </c>
      <c r="AB334" s="156"/>
      <c r="AC334" s="156"/>
      <c r="AD334" s="156"/>
      <c r="AE334" s="156"/>
      <c r="AF334" s="156"/>
      <c r="AG334" s="156"/>
      <c r="AH334" s="158">
        <v>0</v>
      </c>
      <c r="AI334" s="156"/>
      <c r="AJ334" s="156"/>
      <c r="AK334" s="156"/>
      <c r="AL334" s="156"/>
      <c r="AM334" s="156"/>
      <c r="AN334" s="156"/>
      <c r="AO334" s="156"/>
      <c r="AP334" s="156"/>
      <c r="AQ334" s="156"/>
      <c r="AR334" s="156"/>
      <c r="AS334" s="156"/>
      <c r="AT334" s="156"/>
      <c r="AU334" s="156"/>
      <c r="AV334" s="156"/>
      <c r="AW334" s="156"/>
      <c r="AX334" s="156"/>
      <c r="AY334" s="156"/>
      <c r="AZ334" s="156"/>
      <c r="BA334" s="156"/>
      <c r="BB334" s="188">
        <f t="shared" si="15"/>
        <v>0</v>
      </c>
      <c r="BC334" s="156"/>
      <c r="BD334" s="158">
        <v>0</v>
      </c>
      <c r="BE334" s="156"/>
      <c r="BF334" s="156"/>
      <c r="BG334" s="156"/>
      <c r="BH334" s="156"/>
      <c r="BI334" s="156"/>
      <c r="BJ334" s="156"/>
      <c r="BK334" s="156"/>
      <c r="BL334" s="156"/>
      <c r="BM334" s="156"/>
      <c r="BN334" s="156"/>
      <c r="BO334" s="156"/>
      <c r="BP334" s="158">
        <v>0</v>
      </c>
      <c r="BQ334" s="157">
        <v>78530</v>
      </c>
      <c r="BR334" s="156"/>
      <c r="BS334" s="156"/>
      <c r="BT334" s="156"/>
      <c r="BU334" s="156"/>
      <c r="BV334" s="156"/>
      <c r="BW334" s="156"/>
      <c r="BX334" s="156"/>
      <c r="BY334" s="156"/>
      <c r="BZ334" s="156"/>
      <c r="CA334" s="156"/>
      <c r="CB334" s="156"/>
      <c r="CC334" s="157">
        <v>10862</v>
      </c>
      <c r="CD334" s="156"/>
      <c r="CE334" s="156"/>
      <c r="CF334" s="156"/>
      <c r="CG334" s="156"/>
      <c r="CH334" s="156"/>
      <c r="CI334" s="156"/>
      <c r="CJ334" s="156"/>
      <c r="CK334" s="156"/>
      <c r="CL334" s="156"/>
      <c r="CM334" s="156"/>
      <c r="CN334" s="156"/>
      <c r="CO334" s="156"/>
      <c r="CP334" s="156"/>
      <c r="CQ334" s="156"/>
      <c r="CR334" s="156"/>
      <c r="CS334" s="156"/>
      <c r="CT334" s="156"/>
      <c r="CU334" s="156"/>
      <c r="CV334" s="188">
        <f t="shared" si="16"/>
        <v>89392</v>
      </c>
      <c r="CW334" s="188">
        <f t="shared" si="17"/>
        <v>89392</v>
      </c>
    </row>
    <row r="335" spans="1:101" ht="19.2" x14ac:dyDescent="0.3">
      <c r="A335" s="165" t="s">
        <v>3183</v>
      </c>
      <c r="B335" s="165" t="s">
        <v>3956</v>
      </c>
      <c r="C335" s="156"/>
      <c r="D335" s="157">
        <v>100989295</v>
      </c>
      <c r="E335" s="157">
        <v>15391340</v>
      </c>
      <c r="F335" s="157">
        <v>1602110</v>
      </c>
      <c r="G335" s="157">
        <v>4730082</v>
      </c>
      <c r="H335" s="156"/>
      <c r="I335" s="157">
        <v>5190040</v>
      </c>
      <c r="J335" s="157">
        <v>175893555</v>
      </c>
      <c r="K335" s="157">
        <v>41784098</v>
      </c>
      <c r="L335" s="157">
        <v>98435</v>
      </c>
      <c r="M335" s="157">
        <v>2198935</v>
      </c>
      <c r="N335" s="157">
        <v>12924580</v>
      </c>
      <c r="O335" s="157">
        <v>12511476</v>
      </c>
      <c r="P335" s="157">
        <v>847934</v>
      </c>
      <c r="Q335" s="157">
        <v>472700</v>
      </c>
      <c r="R335" s="157">
        <v>793426</v>
      </c>
      <c r="S335" s="157">
        <v>563749</v>
      </c>
      <c r="T335" s="157">
        <v>1130428</v>
      </c>
      <c r="U335" s="157">
        <v>3036480</v>
      </c>
      <c r="V335" s="157">
        <v>1759521</v>
      </c>
      <c r="W335" s="157">
        <v>221798</v>
      </c>
      <c r="X335" s="157">
        <v>27364866</v>
      </c>
      <c r="Y335" s="157">
        <v>975293</v>
      </c>
      <c r="Z335" s="157">
        <v>243944</v>
      </c>
      <c r="AA335" s="157">
        <v>1027105</v>
      </c>
      <c r="AB335" s="157">
        <v>115594727</v>
      </c>
      <c r="AC335" s="156"/>
      <c r="AD335" s="157">
        <v>13570</v>
      </c>
      <c r="AE335" s="157">
        <v>18915</v>
      </c>
      <c r="AF335" s="156"/>
      <c r="AG335" s="157">
        <v>73807037</v>
      </c>
      <c r="AH335" s="157">
        <v>13318</v>
      </c>
      <c r="AI335" s="157">
        <v>1230174</v>
      </c>
      <c r="AJ335" s="157">
        <v>2446396</v>
      </c>
      <c r="AK335" s="157">
        <v>15926637</v>
      </c>
      <c r="AL335" s="157">
        <v>3310665</v>
      </c>
      <c r="AM335" s="157">
        <v>2463304</v>
      </c>
      <c r="AN335" s="157">
        <v>49318917</v>
      </c>
      <c r="AO335" s="157">
        <v>1971954</v>
      </c>
      <c r="AP335" s="157">
        <v>59586</v>
      </c>
      <c r="AQ335" s="156"/>
      <c r="AR335" s="157">
        <v>8258312</v>
      </c>
      <c r="AS335" s="157">
        <v>45455</v>
      </c>
      <c r="AT335" s="157">
        <v>149786</v>
      </c>
      <c r="AU335" s="157">
        <v>1567477</v>
      </c>
      <c r="AV335" s="157">
        <v>4426426</v>
      </c>
      <c r="AW335" s="157">
        <v>109668</v>
      </c>
      <c r="AX335" s="157">
        <v>44548</v>
      </c>
      <c r="AY335" s="157">
        <v>3023211</v>
      </c>
      <c r="AZ335" s="157">
        <v>345948622</v>
      </c>
      <c r="BA335" s="156"/>
      <c r="BB335" s="188">
        <f t="shared" si="15"/>
        <v>1041499895</v>
      </c>
      <c r="BC335" s="157">
        <v>30253976</v>
      </c>
      <c r="BD335" s="157">
        <v>698043</v>
      </c>
      <c r="BE335" s="156"/>
      <c r="BF335" s="157">
        <v>7048989</v>
      </c>
      <c r="BG335" s="157">
        <v>4814875</v>
      </c>
      <c r="BH335" s="156"/>
      <c r="BI335" s="157">
        <v>888534</v>
      </c>
      <c r="BJ335" s="157">
        <v>718432</v>
      </c>
      <c r="BK335" s="157">
        <v>2368</v>
      </c>
      <c r="BL335" s="156"/>
      <c r="BM335" s="156"/>
      <c r="BN335" s="157">
        <v>625471</v>
      </c>
      <c r="BO335" s="156"/>
      <c r="BP335" s="157">
        <v>5884</v>
      </c>
      <c r="BQ335" s="157">
        <v>3653665</v>
      </c>
      <c r="BR335" s="157">
        <v>2916837</v>
      </c>
      <c r="BS335" s="156"/>
      <c r="BT335" s="156"/>
      <c r="BU335" s="157">
        <v>1022250</v>
      </c>
      <c r="BV335" s="157">
        <v>8473911</v>
      </c>
      <c r="BW335" s="157">
        <v>53832</v>
      </c>
      <c r="BX335" s="157">
        <v>5423414</v>
      </c>
      <c r="BY335" s="156"/>
      <c r="BZ335" s="157">
        <v>25356</v>
      </c>
      <c r="CA335" s="157">
        <v>30773147</v>
      </c>
      <c r="CB335" s="156"/>
      <c r="CC335" s="157">
        <v>5981240</v>
      </c>
      <c r="CD335" s="156"/>
      <c r="CE335" s="156"/>
      <c r="CF335" s="156"/>
      <c r="CG335" s="157">
        <v>6098</v>
      </c>
      <c r="CH335" s="157">
        <v>6120836</v>
      </c>
      <c r="CI335" s="157">
        <v>70511241</v>
      </c>
      <c r="CJ335" s="156"/>
      <c r="CK335" s="157">
        <v>25230</v>
      </c>
      <c r="CL335" s="157">
        <v>13758</v>
      </c>
      <c r="CM335" s="156"/>
      <c r="CN335" s="156"/>
      <c r="CO335" s="156"/>
      <c r="CP335" s="156"/>
      <c r="CQ335" s="157">
        <v>216781</v>
      </c>
      <c r="CR335" s="157">
        <v>36701082</v>
      </c>
      <c r="CS335" s="157">
        <v>203355</v>
      </c>
      <c r="CT335" s="158">
        <v>0</v>
      </c>
      <c r="CU335" s="157">
        <v>47371671</v>
      </c>
      <c r="CV335" s="188">
        <f t="shared" si="16"/>
        <v>264550276</v>
      </c>
      <c r="CW335" s="188">
        <f t="shared" si="17"/>
        <v>1306050171</v>
      </c>
    </row>
    <row r="336" spans="1:101" ht="19.2" x14ac:dyDescent="0.3">
      <c r="A336" s="165" t="s">
        <v>3184</v>
      </c>
      <c r="B336" s="165" t="s">
        <v>3957</v>
      </c>
      <c r="C336" s="156"/>
      <c r="D336" s="157">
        <v>95924450</v>
      </c>
      <c r="E336" s="156"/>
      <c r="F336" s="157">
        <v>1602110</v>
      </c>
      <c r="G336" s="157">
        <v>4730082</v>
      </c>
      <c r="H336" s="156"/>
      <c r="I336" s="157">
        <v>4114858</v>
      </c>
      <c r="J336" s="157">
        <v>99004382</v>
      </c>
      <c r="K336" s="157">
        <v>41784098</v>
      </c>
      <c r="L336" s="157">
        <v>98435</v>
      </c>
      <c r="M336" s="157">
        <v>2198935</v>
      </c>
      <c r="N336" s="157">
        <v>9768664</v>
      </c>
      <c r="O336" s="157">
        <v>12511476</v>
      </c>
      <c r="P336" s="157">
        <v>847934</v>
      </c>
      <c r="Q336" s="157">
        <v>435670</v>
      </c>
      <c r="R336" s="157">
        <v>793426</v>
      </c>
      <c r="S336" s="157">
        <v>563749</v>
      </c>
      <c r="T336" s="157">
        <v>1130428</v>
      </c>
      <c r="U336" s="157">
        <v>3036480</v>
      </c>
      <c r="V336" s="157">
        <v>1759521</v>
      </c>
      <c r="W336" s="157">
        <v>221798</v>
      </c>
      <c r="X336" s="157">
        <v>27364866</v>
      </c>
      <c r="Y336" s="157">
        <v>975293</v>
      </c>
      <c r="Z336" s="157">
        <v>243944</v>
      </c>
      <c r="AA336" s="157">
        <v>1027105</v>
      </c>
      <c r="AB336" s="157">
        <v>18769944</v>
      </c>
      <c r="AC336" s="156"/>
      <c r="AD336" s="157">
        <v>13570</v>
      </c>
      <c r="AE336" s="157">
        <v>18915</v>
      </c>
      <c r="AF336" s="156"/>
      <c r="AG336" s="157">
        <v>70079552</v>
      </c>
      <c r="AH336" s="157">
        <v>13318</v>
      </c>
      <c r="AI336" s="157">
        <v>1230174</v>
      </c>
      <c r="AJ336" s="157">
        <v>2446396</v>
      </c>
      <c r="AK336" s="157">
        <v>15926637</v>
      </c>
      <c r="AL336" s="157">
        <v>3254381</v>
      </c>
      <c r="AM336" s="157">
        <v>2463304</v>
      </c>
      <c r="AN336" s="157">
        <v>153401</v>
      </c>
      <c r="AO336" s="157">
        <v>1971954</v>
      </c>
      <c r="AP336" s="156"/>
      <c r="AQ336" s="156"/>
      <c r="AR336" s="157">
        <v>8258312</v>
      </c>
      <c r="AS336" s="157">
        <v>45455</v>
      </c>
      <c r="AT336" s="157">
        <v>149786</v>
      </c>
      <c r="AU336" s="157">
        <v>1567477</v>
      </c>
      <c r="AV336" s="157">
        <v>3328061</v>
      </c>
      <c r="AW336" s="157">
        <v>109668</v>
      </c>
      <c r="AX336" s="157">
        <v>44548</v>
      </c>
      <c r="AY336" s="157">
        <v>3023211</v>
      </c>
      <c r="AZ336" s="157">
        <v>137558791</v>
      </c>
      <c r="BA336" s="156"/>
      <c r="BB336" s="188">
        <f t="shared" si="15"/>
        <v>580564559</v>
      </c>
      <c r="BC336" s="157">
        <v>30253976</v>
      </c>
      <c r="BD336" s="157">
        <v>698043</v>
      </c>
      <c r="BE336" s="156"/>
      <c r="BF336" s="157">
        <v>6751579</v>
      </c>
      <c r="BG336" s="157">
        <v>1051103</v>
      </c>
      <c r="BH336" s="156"/>
      <c r="BI336" s="156"/>
      <c r="BJ336" s="156"/>
      <c r="BK336" s="156"/>
      <c r="BL336" s="156"/>
      <c r="BM336" s="156"/>
      <c r="BN336" s="157">
        <v>625471</v>
      </c>
      <c r="BO336" s="156"/>
      <c r="BP336" s="157">
        <v>5884</v>
      </c>
      <c r="BQ336" s="157">
        <v>3653665</v>
      </c>
      <c r="BR336" s="157">
        <v>2822759</v>
      </c>
      <c r="BS336" s="156"/>
      <c r="BT336" s="156"/>
      <c r="BU336" s="157">
        <v>1022250</v>
      </c>
      <c r="BV336" s="157">
        <v>8421296</v>
      </c>
      <c r="BW336" s="157">
        <v>53832</v>
      </c>
      <c r="BX336" s="157">
        <v>5418917</v>
      </c>
      <c r="BY336" s="156"/>
      <c r="BZ336" s="157">
        <v>25356</v>
      </c>
      <c r="CA336" s="157">
        <v>27985368</v>
      </c>
      <c r="CB336" s="156"/>
      <c r="CC336" s="157">
        <v>5981240</v>
      </c>
      <c r="CD336" s="156"/>
      <c r="CE336" s="156"/>
      <c r="CF336" s="156"/>
      <c r="CG336" s="157">
        <v>6098</v>
      </c>
      <c r="CH336" s="157">
        <v>6120836</v>
      </c>
      <c r="CI336" s="157">
        <v>70511241</v>
      </c>
      <c r="CJ336" s="156"/>
      <c r="CK336" s="157">
        <v>25230</v>
      </c>
      <c r="CL336" s="157">
        <v>13758</v>
      </c>
      <c r="CM336" s="156"/>
      <c r="CN336" s="156"/>
      <c r="CO336" s="156"/>
      <c r="CP336" s="156"/>
      <c r="CQ336" s="157">
        <v>216781</v>
      </c>
      <c r="CR336" s="157">
        <v>36701082</v>
      </c>
      <c r="CS336" s="157">
        <v>181747</v>
      </c>
      <c r="CT336" s="158">
        <v>0</v>
      </c>
      <c r="CU336" s="157">
        <v>35264653</v>
      </c>
      <c r="CV336" s="188">
        <f t="shared" si="16"/>
        <v>243812165</v>
      </c>
      <c r="CW336" s="188">
        <f t="shared" si="17"/>
        <v>824376724</v>
      </c>
    </row>
    <row r="337" spans="1:101" ht="19.2" x14ac:dyDescent="0.3">
      <c r="A337" s="165" t="s">
        <v>3185</v>
      </c>
      <c r="B337" s="165" t="s">
        <v>3958</v>
      </c>
      <c r="C337" s="156"/>
      <c r="D337" s="157">
        <v>5064845</v>
      </c>
      <c r="E337" s="157">
        <v>15391340</v>
      </c>
      <c r="F337" s="156"/>
      <c r="G337" s="156"/>
      <c r="H337" s="156"/>
      <c r="I337" s="157">
        <v>1075182</v>
      </c>
      <c r="J337" s="157">
        <v>76889173</v>
      </c>
      <c r="K337" s="158">
        <v>0</v>
      </c>
      <c r="L337" s="156"/>
      <c r="M337" s="156"/>
      <c r="N337" s="157">
        <v>3155916</v>
      </c>
      <c r="O337" s="156"/>
      <c r="P337" s="156"/>
      <c r="Q337" s="157">
        <v>37030</v>
      </c>
      <c r="R337" s="156"/>
      <c r="S337" s="156"/>
      <c r="T337" s="156"/>
      <c r="U337" s="158">
        <v>0</v>
      </c>
      <c r="V337" s="156"/>
      <c r="W337" s="156"/>
      <c r="X337" s="156"/>
      <c r="Y337" s="156"/>
      <c r="Z337" s="156"/>
      <c r="AA337" s="158">
        <v>0</v>
      </c>
      <c r="AB337" s="157">
        <v>96824783</v>
      </c>
      <c r="AC337" s="156"/>
      <c r="AD337" s="156"/>
      <c r="AE337" s="156"/>
      <c r="AF337" s="156"/>
      <c r="AG337" s="157">
        <v>3727485</v>
      </c>
      <c r="AH337" s="158">
        <v>0</v>
      </c>
      <c r="AI337" s="156"/>
      <c r="AJ337" s="158">
        <v>0</v>
      </c>
      <c r="AK337" s="156"/>
      <c r="AL337" s="157">
        <v>56284</v>
      </c>
      <c r="AM337" s="156"/>
      <c r="AN337" s="157">
        <v>49165516</v>
      </c>
      <c r="AO337" s="156"/>
      <c r="AP337" s="157">
        <v>59586</v>
      </c>
      <c r="AQ337" s="156"/>
      <c r="AR337" s="156"/>
      <c r="AS337" s="156"/>
      <c r="AT337" s="156"/>
      <c r="AU337" s="156"/>
      <c r="AV337" s="157">
        <v>1098365</v>
      </c>
      <c r="AW337" s="156"/>
      <c r="AX337" s="156"/>
      <c r="AY337" s="156"/>
      <c r="AZ337" s="157">
        <v>208389831</v>
      </c>
      <c r="BA337" s="156"/>
      <c r="BB337" s="188">
        <f t="shared" si="15"/>
        <v>460935336</v>
      </c>
      <c r="BC337" s="156"/>
      <c r="BD337" s="158">
        <v>0</v>
      </c>
      <c r="BE337" s="156"/>
      <c r="BF337" s="157">
        <v>297410</v>
      </c>
      <c r="BG337" s="157">
        <v>3763772</v>
      </c>
      <c r="BH337" s="156"/>
      <c r="BI337" s="157">
        <v>888534</v>
      </c>
      <c r="BJ337" s="157">
        <v>718432</v>
      </c>
      <c r="BK337" s="157">
        <v>2368</v>
      </c>
      <c r="BL337" s="156"/>
      <c r="BM337" s="156"/>
      <c r="BN337" s="156"/>
      <c r="BO337" s="156"/>
      <c r="BP337" s="158">
        <v>0</v>
      </c>
      <c r="BQ337" s="156"/>
      <c r="BR337" s="157">
        <v>94078</v>
      </c>
      <c r="BS337" s="156"/>
      <c r="BT337" s="156"/>
      <c r="BU337" s="158">
        <v>0</v>
      </c>
      <c r="BV337" s="157">
        <v>52615</v>
      </c>
      <c r="BW337" s="156"/>
      <c r="BX337" s="157">
        <v>4497</v>
      </c>
      <c r="BY337" s="156"/>
      <c r="BZ337" s="156"/>
      <c r="CA337" s="157">
        <v>2787779</v>
      </c>
      <c r="CB337" s="156"/>
      <c r="CC337" s="158">
        <v>0</v>
      </c>
      <c r="CD337" s="156"/>
      <c r="CE337" s="156"/>
      <c r="CF337" s="156"/>
      <c r="CG337" s="156"/>
      <c r="CH337" s="156"/>
      <c r="CI337" s="156"/>
      <c r="CJ337" s="156"/>
      <c r="CK337" s="156"/>
      <c r="CL337" s="156"/>
      <c r="CM337" s="156"/>
      <c r="CN337" s="156"/>
      <c r="CO337" s="156"/>
      <c r="CP337" s="156"/>
      <c r="CQ337" s="156"/>
      <c r="CR337" s="156"/>
      <c r="CS337" s="157">
        <v>21608</v>
      </c>
      <c r="CT337" s="158">
        <v>0</v>
      </c>
      <c r="CU337" s="157">
        <v>12107018</v>
      </c>
      <c r="CV337" s="188">
        <f t="shared" si="16"/>
        <v>20738111</v>
      </c>
      <c r="CW337" s="188">
        <f t="shared" si="17"/>
        <v>481673447</v>
      </c>
    </row>
    <row r="338" spans="1:101" ht="19.2" x14ac:dyDescent="0.3">
      <c r="A338" s="165" t="s">
        <v>3186</v>
      </c>
      <c r="B338" s="165" t="s">
        <v>3959</v>
      </c>
      <c r="C338" s="156"/>
      <c r="D338" s="157">
        <v>14526998</v>
      </c>
      <c r="E338" s="157">
        <v>9033194</v>
      </c>
      <c r="F338" s="156"/>
      <c r="G338" s="156"/>
      <c r="H338" s="156"/>
      <c r="I338" s="157">
        <v>109116</v>
      </c>
      <c r="J338" s="157">
        <v>105531199</v>
      </c>
      <c r="K338" s="157">
        <v>78700453</v>
      </c>
      <c r="L338" s="157">
        <v>910702</v>
      </c>
      <c r="M338" s="156"/>
      <c r="N338" s="157">
        <v>4186346</v>
      </c>
      <c r="O338" s="156"/>
      <c r="P338" s="156"/>
      <c r="Q338" s="157">
        <v>470792</v>
      </c>
      <c r="R338" s="157">
        <v>101824</v>
      </c>
      <c r="S338" s="157">
        <v>3221151</v>
      </c>
      <c r="T338" s="157">
        <v>80942</v>
      </c>
      <c r="U338" s="156"/>
      <c r="V338" s="156"/>
      <c r="W338" s="156"/>
      <c r="X338" s="157">
        <v>6139970</v>
      </c>
      <c r="Y338" s="156"/>
      <c r="Z338" s="156"/>
      <c r="AA338" s="158">
        <v>0</v>
      </c>
      <c r="AB338" s="157">
        <v>723379843</v>
      </c>
      <c r="AC338" s="156"/>
      <c r="AD338" s="157">
        <v>284421</v>
      </c>
      <c r="AE338" s="156"/>
      <c r="AF338" s="157">
        <v>1130</v>
      </c>
      <c r="AG338" s="157">
        <v>25742372</v>
      </c>
      <c r="AH338" s="157">
        <v>6576957</v>
      </c>
      <c r="AI338" s="156"/>
      <c r="AJ338" s="157">
        <v>333092</v>
      </c>
      <c r="AK338" s="156"/>
      <c r="AL338" s="157">
        <v>-1641905</v>
      </c>
      <c r="AM338" s="157">
        <v>4919633</v>
      </c>
      <c r="AN338" s="157">
        <v>77095078</v>
      </c>
      <c r="AO338" s="157">
        <v>4525291</v>
      </c>
      <c r="AP338" s="157">
        <v>122983</v>
      </c>
      <c r="AQ338" s="156"/>
      <c r="AR338" s="156"/>
      <c r="AS338" s="156"/>
      <c r="AT338" s="157">
        <v>1950155</v>
      </c>
      <c r="AU338" s="157">
        <v>1909010</v>
      </c>
      <c r="AV338" s="157">
        <v>5913568</v>
      </c>
      <c r="AW338" s="157">
        <v>3265</v>
      </c>
      <c r="AX338" s="156"/>
      <c r="AY338" s="157">
        <v>103882426</v>
      </c>
      <c r="AZ338" s="157">
        <v>1171002134</v>
      </c>
      <c r="BA338" s="157">
        <v>104326708</v>
      </c>
      <c r="BB338" s="188">
        <f t="shared" si="15"/>
        <v>2453338848</v>
      </c>
      <c r="BC338" s="157">
        <v>12615722</v>
      </c>
      <c r="BD338" s="157">
        <v>74603</v>
      </c>
      <c r="BE338" s="157">
        <v>30718156</v>
      </c>
      <c r="BF338" s="157">
        <v>144879</v>
      </c>
      <c r="BG338" s="157">
        <v>53721839</v>
      </c>
      <c r="BH338" s="156"/>
      <c r="BI338" s="156"/>
      <c r="BJ338" s="157">
        <v>80414</v>
      </c>
      <c r="BK338" s="156"/>
      <c r="BL338" s="156"/>
      <c r="BM338" s="156"/>
      <c r="BN338" s="158">
        <v>0</v>
      </c>
      <c r="BO338" s="156"/>
      <c r="BP338" s="157">
        <v>39557</v>
      </c>
      <c r="BQ338" s="156"/>
      <c r="BR338" s="157">
        <v>1140500</v>
      </c>
      <c r="BS338" s="156"/>
      <c r="BT338" s="156"/>
      <c r="BU338" s="156"/>
      <c r="BV338" s="157">
        <v>1363030</v>
      </c>
      <c r="BW338" s="157">
        <v>730541</v>
      </c>
      <c r="BX338" s="156"/>
      <c r="BY338" s="157">
        <v>450</v>
      </c>
      <c r="BZ338" s="156"/>
      <c r="CA338" s="157">
        <v>4803292</v>
      </c>
      <c r="CB338" s="156"/>
      <c r="CC338" s="157">
        <v>6887092</v>
      </c>
      <c r="CD338" s="156"/>
      <c r="CE338" s="156"/>
      <c r="CF338" s="157">
        <v>30235</v>
      </c>
      <c r="CG338" s="157">
        <v>100821</v>
      </c>
      <c r="CH338" s="157">
        <v>742194</v>
      </c>
      <c r="CI338" s="156"/>
      <c r="CJ338" s="156"/>
      <c r="CK338" s="157">
        <v>8190</v>
      </c>
      <c r="CL338" s="157">
        <v>381484</v>
      </c>
      <c r="CM338" s="157">
        <v>6865457</v>
      </c>
      <c r="CN338" s="156"/>
      <c r="CO338" s="157">
        <v>713065</v>
      </c>
      <c r="CP338" s="156"/>
      <c r="CQ338" s="156"/>
      <c r="CR338" s="157">
        <v>39026526</v>
      </c>
      <c r="CS338" s="156"/>
      <c r="CT338" s="156"/>
      <c r="CU338" s="157">
        <v>48584599</v>
      </c>
      <c r="CV338" s="188">
        <f t="shared" si="16"/>
        <v>208772646</v>
      </c>
      <c r="CW338" s="188">
        <f t="shared" si="17"/>
        <v>2662111494</v>
      </c>
    </row>
    <row r="339" spans="1:101" ht="19.2" x14ac:dyDescent="0.3">
      <c r="A339" s="165" t="s">
        <v>3187</v>
      </c>
      <c r="B339" s="165" t="s">
        <v>3960</v>
      </c>
      <c r="C339" s="156"/>
      <c r="D339" s="157">
        <v>5637690</v>
      </c>
      <c r="E339" s="157">
        <v>6124167</v>
      </c>
      <c r="F339" s="156"/>
      <c r="G339" s="156"/>
      <c r="H339" s="156"/>
      <c r="I339" s="156"/>
      <c r="J339" s="157">
        <v>25211737</v>
      </c>
      <c r="K339" s="157">
        <v>63537794</v>
      </c>
      <c r="L339" s="157">
        <v>910702</v>
      </c>
      <c r="M339" s="156"/>
      <c r="N339" s="156"/>
      <c r="O339" s="156"/>
      <c r="P339" s="156"/>
      <c r="Q339" s="156"/>
      <c r="R339" s="157">
        <v>65233</v>
      </c>
      <c r="S339" s="156"/>
      <c r="T339" s="157">
        <v>80942</v>
      </c>
      <c r="U339" s="156"/>
      <c r="V339" s="156"/>
      <c r="W339" s="156"/>
      <c r="X339" s="157">
        <v>6139970</v>
      </c>
      <c r="Y339" s="156"/>
      <c r="Z339" s="156"/>
      <c r="AA339" s="158">
        <v>0</v>
      </c>
      <c r="AB339" s="157">
        <v>146040365</v>
      </c>
      <c r="AC339" s="156"/>
      <c r="AD339" s="156"/>
      <c r="AE339" s="156"/>
      <c r="AF339" s="156"/>
      <c r="AG339" s="157">
        <v>20666405</v>
      </c>
      <c r="AH339" s="157">
        <v>155779</v>
      </c>
      <c r="AI339" s="156"/>
      <c r="AJ339" s="157">
        <v>333092</v>
      </c>
      <c r="AK339" s="156"/>
      <c r="AL339" s="157">
        <v>-1652721</v>
      </c>
      <c r="AM339" s="157">
        <v>4919633</v>
      </c>
      <c r="AN339" s="156"/>
      <c r="AO339" s="157">
        <v>201344</v>
      </c>
      <c r="AP339" s="157">
        <v>72732</v>
      </c>
      <c r="AQ339" s="156"/>
      <c r="AR339" s="156"/>
      <c r="AS339" s="156"/>
      <c r="AT339" s="157">
        <v>1950155</v>
      </c>
      <c r="AU339" s="157">
        <v>766988</v>
      </c>
      <c r="AV339" s="157">
        <v>3399970</v>
      </c>
      <c r="AW339" s="156"/>
      <c r="AX339" s="156"/>
      <c r="AY339" s="157">
        <v>103882426</v>
      </c>
      <c r="AZ339" s="157">
        <v>476807082</v>
      </c>
      <c r="BA339" s="157">
        <v>28365935</v>
      </c>
      <c r="BB339" s="188">
        <f t="shared" si="15"/>
        <v>893617420</v>
      </c>
      <c r="BC339" s="157">
        <v>11673063</v>
      </c>
      <c r="BD339" s="157">
        <v>74603</v>
      </c>
      <c r="BE339" s="156"/>
      <c r="BF339" s="157">
        <v>144879</v>
      </c>
      <c r="BG339" s="157">
        <v>17374573</v>
      </c>
      <c r="BH339" s="156"/>
      <c r="BI339" s="156"/>
      <c r="BJ339" s="157">
        <v>80414</v>
      </c>
      <c r="BK339" s="156"/>
      <c r="BL339" s="156"/>
      <c r="BM339" s="156"/>
      <c r="BN339" s="158">
        <v>0</v>
      </c>
      <c r="BO339" s="156"/>
      <c r="BP339" s="157">
        <v>39557</v>
      </c>
      <c r="BQ339" s="156"/>
      <c r="BR339" s="157">
        <v>1140500</v>
      </c>
      <c r="BS339" s="156"/>
      <c r="BT339" s="156"/>
      <c r="BU339" s="156"/>
      <c r="BV339" s="157">
        <v>1363030</v>
      </c>
      <c r="BW339" s="157">
        <v>730541</v>
      </c>
      <c r="BX339" s="156"/>
      <c r="BY339" s="157">
        <v>450</v>
      </c>
      <c r="BZ339" s="156"/>
      <c r="CA339" s="156"/>
      <c r="CB339" s="156"/>
      <c r="CC339" s="157">
        <v>3435859</v>
      </c>
      <c r="CD339" s="156"/>
      <c r="CE339" s="156"/>
      <c r="CF339" s="156"/>
      <c r="CG339" s="157">
        <v>100821</v>
      </c>
      <c r="CH339" s="157">
        <v>742194</v>
      </c>
      <c r="CI339" s="156"/>
      <c r="CJ339" s="156"/>
      <c r="CK339" s="157">
        <v>8190</v>
      </c>
      <c r="CL339" s="157">
        <v>381484</v>
      </c>
      <c r="CM339" s="157">
        <v>6865457</v>
      </c>
      <c r="CN339" s="156"/>
      <c r="CO339" s="157">
        <v>713065</v>
      </c>
      <c r="CP339" s="156"/>
      <c r="CQ339" s="156"/>
      <c r="CR339" s="157">
        <v>31596762</v>
      </c>
      <c r="CS339" s="156"/>
      <c r="CT339" s="156"/>
      <c r="CU339" s="157">
        <v>48584599</v>
      </c>
      <c r="CV339" s="188">
        <f t="shared" si="16"/>
        <v>125050041</v>
      </c>
      <c r="CW339" s="188">
        <f t="shared" si="17"/>
        <v>1018667461</v>
      </c>
    </row>
    <row r="340" spans="1:101" ht="19.2" x14ac:dyDescent="0.3">
      <c r="A340" s="165" t="s">
        <v>3188</v>
      </c>
      <c r="B340" s="165" t="s">
        <v>3961</v>
      </c>
      <c r="C340" s="156"/>
      <c r="D340" s="157">
        <v>6</v>
      </c>
      <c r="E340" s="157">
        <v>2909027</v>
      </c>
      <c r="F340" s="156"/>
      <c r="G340" s="156"/>
      <c r="H340" s="156"/>
      <c r="I340" s="156"/>
      <c r="J340" s="157">
        <v>67386436</v>
      </c>
      <c r="K340" s="157">
        <v>10584440</v>
      </c>
      <c r="L340" s="156"/>
      <c r="M340" s="156"/>
      <c r="N340" s="157">
        <v>1222051</v>
      </c>
      <c r="O340" s="156"/>
      <c r="P340" s="156"/>
      <c r="Q340" s="156"/>
      <c r="R340" s="156"/>
      <c r="S340" s="157">
        <v>3221151</v>
      </c>
      <c r="T340" s="156"/>
      <c r="U340" s="156"/>
      <c r="V340" s="156"/>
      <c r="W340" s="156"/>
      <c r="X340" s="158">
        <v>0</v>
      </c>
      <c r="Y340" s="156"/>
      <c r="Z340" s="156"/>
      <c r="AA340" s="158">
        <v>0</v>
      </c>
      <c r="AB340" s="156"/>
      <c r="AC340" s="156"/>
      <c r="AD340" s="157">
        <v>284421</v>
      </c>
      <c r="AE340" s="156"/>
      <c r="AF340" s="157">
        <v>1130</v>
      </c>
      <c r="AG340" s="158">
        <v>0</v>
      </c>
      <c r="AH340" s="157">
        <v>6421178</v>
      </c>
      <c r="AI340" s="156"/>
      <c r="AJ340" s="156"/>
      <c r="AK340" s="156"/>
      <c r="AL340" s="157">
        <v>10816</v>
      </c>
      <c r="AM340" s="156"/>
      <c r="AN340" s="157">
        <v>77095078</v>
      </c>
      <c r="AO340" s="156"/>
      <c r="AP340" s="156"/>
      <c r="AQ340" s="156"/>
      <c r="AR340" s="156"/>
      <c r="AS340" s="156"/>
      <c r="AT340" s="156"/>
      <c r="AU340" s="156"/>
      <c r="AV340" s="157">
        <v>235670</v>
      </c>
      <c r="AW340" s="156"/>
      <c r="AX340" s="156"/>
      <c r="AY340" s="156"/>
      <c r="AZ340" s="157">
        <v>689329605</v>
      </c>
      <c r="BA340" s="157">
        <v>75960773</v>
      </c>
      <c r="BB340" s="188">
        <f t="shared" si="15"/>
        <v>934661782</v>
      </c>
      <c r="BC340" s="156"/>
      <c r="BD340" s="158">
        <v>0</v>
      </c>
      <c r="BE340" s="156"/>
      <c r="BF340" s="156"/>
      <c r="BG340" s="157">
        <v>36347266</v>
      </c>
      <c r="BH340" s="156"/>
      <c r="BI340" s="156"/>
      <c r="BJ340" s="156"/>
      <c r="BK340" s="156"/>
      <c r="BL340" s="156"/>
      <c r="BM340" s="156"/>
      <c r="BN340" s="156"/>
      <c r="BO340" s="156"/>
      <c r="BP340" s="158">
        <v>0</v>
      </c>
      <c r="BQ340" s="156"/>
      <c r="BR340" s="156"/>
      <c r="BS340" s="156"/>
      <c r="BT340" s="156"/>
      <c r="BU340" s="156"/>
      <c r="BV340" s="156"/>
      <c r="BW340" s="156"/>
      <c r="BX340" s="156"/>
      <c r="BY340" s="156"/>
      <c r="BZ340" s="156"/>
      <c r="CA340" s="157">
        <v>4803292</v>
      </c>
      <c r="CB340" s="156"/>
      <c r="CC340" s="157">
        <v>2124129</v>
      </c>
      <c r="CD340" s="156"/>
      <c r="CE340" s="156"/>
      <c r="CF340" s="157">
        <v>30235</v>
      </c>
      <c r="CG340" s="156"/>
      <c r="CH340" s="156"/>
      <c r="CI340" s="156"/>
      <c r="CJ340" s="156"/>
      <c r="CK340" s="156"/>
      <c r="CL340" s="156"/>
      <c r="CM340" s="156"/>
      <c r="CN340" s="156"/>
      <c r="CO340" s="156"/>
      <c r="CP340" s="156"/>
      <c r="CQ340" s="156"/>
      <c r="CR340" s="157">
        <v>7429764</v>
      </c>
      <c r="CS340" s="156"/>
      <c r="CT340" s="156"/>
      <c r="CU340" s="156"/>
      <c r="CV340" s="188">
        <f t="shared" si="16"/>
        <v>50734686</v>
      </c>
      <c r="CW340" s="188">
        <f t="shared" si="17"/>
        <v>985396468</v>
      </c>
    </row>
    <row r="341" spans="1:101" ht="19.2" x14ac:dyDescent="0.3">
      <c r="A341" s="165" t="s">
        <v>3189</v>
      </c>
      <c r="B341" s="165" t="s">
        <v>3962</v>
      </c>
      <c r="C341" s="156"/>
      <c r="D341" s="157">
        <v>8889302</v>
      </c>
      <c r="E341" s="156"/>
      <c r="F341" s="156"/>
      <c r="G341" s="156"/>
      <c r="H341" s="156"/>
      <c r="I341" s="157">
        <v>109116</v>
      </c>
      <c r="J341" s="157">
        <v>12933026</v>
      </c>
      <c r="K341" s="157">
        <v>4578219</v>
      </c>
      <c r="L341" s="156"/>
      <c r="M341" s="156"/>
      <c r="N341" s="157">
        <v>2964295</v>
      </c>
      <c r="O341" s="156"/>
      <c r="P341" s="156"/>
      <c r="Q341" s="157">
        <v>470792</v>
      </c>
      <c r="R341" s="157">
        <v>36591</v>
      </c>
      <c r="S341" s="156"/>
      <c r="T341" s="156"/>
      <c r="U341" s="156"/>
      <c r="V341" s="156"/>
      <c r="W341" s="156"/>
      <c r="X341" s="156"/>
      <c r="Y341" s="156"/>
      <c r="Z341" s="156"/>
      <c r="AA341" s="158">
        <v>0</v>
      </c>
      <c r="AB341" s="157">
        <v>577339478</v>
      </c>
      <c r="AC341" s="156"/>
      <c r="AD341" s="156"/>
      <c r="AE341" s="156"/>
      <c r="AF341" s="156"/>
      <c r="AG341" s="157">
        <v>5075967</v>
      </c>
      <c r="AH341" s="158">
        <v>0</v>
      </c>
      <c r="AI341" s="156"/>
      <c r="AJ341" s="158">
        <v>0</v>
      </c>
      <c r="AK341" s="156"/>
      <c r="AL341" s="156"/>
      <c r="AM341" s="156"/>
      <c r="AN341" s="156"/>
      <c r="AO341" s="157">
        <v>4323947</v>
      </c>
      <c r="AP341" s="157">
        <v>50251</v>
      </c>
      <c r="AQ341" s="156"/>
      <c r="AR341" s="156"/>
      <c r="AS341" s="156"/>
      <c r="AT341" s="156"/>
      <c r="AU341" s="157">
        <v>1142022</v>
      </c>
      <c r="AV341" s="157">
        <v>2277928</v>
      </c>
      <c r="AW341" s="157">
        <v>3265</v>
      </c>
      <c r="AX341" s="156"/>
      <c r="AY341" s="156"/>
      <c r="AZ341" s="157">
        <v>4865447</v>
      </c>
      <c r="BA341" s="158">
        <v>0</v>
      </c>
      <c r="BB341" s="188">
        <f t="shared" si="15"/>
        <v>625059646</v>
      </c>
      <c r="BC341" s="157">
        <v>942659</v>
      </c>
      <c r="BD341" s="158">
        <v>0</v>
      </c>
      <c r="BE341" s="157">
        <v>30718156</v>
      </c>
      <c r="BF341" s="156"/>
      <c r="BG341" s="156"/>
      <c r="BH341" s="156"/>
      <c r="BI341" s="156"/>
      <c r="BJ341" s="156"/>
      <c r="BK341" s="156"/>
      <c r="BL341" s="156"/>
      <c r="BM341" s="156"/>
      <c r="BN341" s="156"/>
      <c r="BO341" s="156"/>
      <c r="BP341" s="158">
        <v>0</v>
      </c>
      <c r="BQ341" s="156"/>
      <c r="BR341" s="156"/>
      <c r="BS341" s="156"/>
      <c r="BT341" s="156"/>
      <c r="BU341" s="156"/>
      <c r="BV341" s="156"/>
      <c r="BW341" s="156"/>
      <c r="BX341" s="156"/>
      <c r="BY341" s="156"/>
      <c r="BZ341" s="156"/>
      <c r="CA341" s="156"/>
      <c r="CB341" s="156"/>
      <c r="CC341" s="157">
        <v>1327104</v>
      </c>
      <c r="CD341" s="156"/>
      <c r="CE341" s="156"/>
      <c r="CF341" s="156"/>
      <c r="CG341" s="156"/>
      <c r="CH341" s="156"/>
      <c r="CI341" s="156"/>
      <c r="CJ341" s="156"/>
      <c r="CK341" s="156"/>
      <c r="CL341" s="156"/>
      <c r="CM341" s="156"/>
      <c r="CN341" s="156"/>
      <c r="CO341" s="156"/>
      <c r="CP341" s="156"/>
      <c r="CQ341" s="156"/>
      <c r="CR341" s="156"/>
      <c r="CS341" s="156"/>
      <c r="CT341" s="156"/>
      <c r="CU341" s="156"/>
      <c r="CV341" s="188">
        <f t="shared" si="16"/>
        <v>32987919</v>
      </c>
      <c r="CW341" s="188">
        <f t="shared" si="17"/>
        <v>658047565</v>
      </c>
    </row>
    <row r="342" spans="1:101" ht="19.2" x14ac:dyDescent="0.3">
      <c r="A342" s="165" t="s">
        <v>3181</v>
      </c>
      <c r="B342" s="165" t="s">
        <v>3954</v>
      </c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  <c r="AC342" s="156"/>
      <c r="AD342" s="156"/>
      <c r="AE342" s="156"/>
      <c r="AF342" s="156"/>
      <c r="AG342" s="156"/>
      <c r="AH342" s="156"/>
      <c r="AI342" s="156"/>
      <c r="AJ342" s="156"/>
      <c r="AK342" s="156"/>
      <c r="AL342" s="156"/>
      <c r="AM342" s="156"/>
      <c r="AN342" s="156"/>
      <c r="AO342" s="156"/>
      <c r="AP342" s="156"/>
      <c r="AQ342" s="156"/>
      <c r="AR342" s="156"/>
      <c r="AS342" s="156"/>
      <c r="AT342" s="156"/>
      <c r="AU342" s="156"/>
      <c r="AV342" s="156"/>
      <c r="AW342" s="156"/>
      <c r="AX342" s="156"/>
      <c r="AY342" s="156"/>
      <c r="AZ342" s="156"/>
      <c r="BA342" s="156"/>
      <c r="BB342" s="188">
        <f t="shared" si="15"/>
        <v>0</v>
      </c>
      <c r="BC342" s="156"/>
      <c r="BD342" s="156"/>
      <c r="BE342" s="156"/>
      <c r="BF342" s="156"/>
      <c r="BG342" s="156"/>
      <c r="BH342" s="156"/>
      <c r="BI342" s="156"/>
      <c r="BJ342" s="156"/>
      <c r="BK342" s="156"/>
      <c r="BL342" s="156"/>
      <c r="BM342" s="156"/>
      <c r="BN342" s="156"/>
      <c r="BO342" s="156"/>
      <c r="BP342" s="156"/>
      <c r="BQ342" s="156"/>
      <c r="BR342" s="156"/>
      <c r="BS342" s="156"/>
      <c r="BT342" s="156"/>
      <c r="BU342" s="156"/>
      <c r="BV342" s="156"/>
      <c r="BW342" s="156"/>
      <c r="BX342" s="156"/>
      <c r="BY342" s="156"/>
      <c r="BZ342" s="156"/>
      <c r="CA342" s="156"/>
      <c r="CB342" s="156"/>
      <c r="CC342" s="156"/>
      <c r="CD342" s="156"/>
      <c r="CE342" s="156"/>
      <c r="CF342" s="156"/>
      <c r="CG342" s="156"/>
      <c r="CH342" s="156"/>
      <c r="CI342" s="156"/>
      <c r="CJ342" s="156"/>
      <c r="CK342" s="156"/>
      <c r="CL342" s="156"/>
      <c r="CM342" s="156"/>
      <c r="CN342" s="156"/>
      <c r="CO342" s="156"/>
      <c r="CP342" s="156"/>
      <c r="CQ342" s="156"/>
      <c r="CR342" s="156"/>
      <c r="CS342" s="156"/>
      <c r="CT342" s="156"/>
      <c r="CU342" s="156"/>
      <c r="CV342" s="188">
        <f t="shared" si="16"/>
        <v>0</v>
      </c>
      <c r="CW342" s="188">
        <f t="shared" si="17"/>
        <v>0</v>
      </c>
    </row>
    <row r="343" spans="1:101" ht="9.6" x14ac:dyDescent="0.3">
      <c r="A343" s="165" t="s">
        <v>3182</v>
      </c>
      <c r="B343" s="165" t="s">
        <v>3955</v>
      </c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  <c r="AC343" s="156"/>
      <c r="AD343" s="156"/>
      <c r="AE343" s="156"/>
      <c r="AF343" s="156"/>
      <c r="AG343" s="156"/>
      <c r="AH343" s="156"/>
      <c r="AI343" s="156"/>
      <c r="AJ343" s="156"/>
      <c r="AK343" s="156"/>
      <c r="AL343" s="156"/>
      <c r="AM343" s="156"/>
      <c r="AN343" s="156"/>
      <c r="AO343" s="156"/>
      <c r="AP343" s="156"/>
      <c r="AQ343" s="156"/>
      <c r="AR343" s="156"/>
      <c r="AS343" s="156"/>
      <c r="AT343" s="156"/>
      <c r="AU343" s="156"/>
      <c r="AV343" s="156"/>
      <c r="AW343" s="156"/>
      <c r="AX343" s="156"/>
      <c r="AY343" s="156"/>
      <c r="AZ343" s="156"/>
      <c r="BA343" s="156"/>
      <c r="BB343" s="188">
        <f t="shared" si="15"/>
        <v>0</v>
      </c>
      <c r="BC343" s="156"/>
      <c r="BD343" s="156"/>
      <c r="BE343" s="156"/>
      <c r="BF343" s="156"/>
      <c r="BG343" s="156"/>
      <c r="BH343" s="156"/>
      <c r="BI343" s="156"/>
      <c r="BJ343" s="156"/>
      <c r="BK343" s="156"/>
      <c r="BL343" s="156"/>
      <c r="BM343" s="156"/>
      <c r="BN343" s="156"/>
      <c r="BO343" s="156"/>
      <c r="BP343" s="156"/>
      <c r="BQ343" s="156"/>
      <c r="BR343" s="156"/>
      <c r="BS343" s="156"/>
      <c r="BT343" s="156"/>
      <c r="BU343" s="156"/>
      <c r="BV343" s="156"/>
      <c r="BW343" s="156"/>
      <c r="BX343" s="156"/>
      <c r="BY343" s="156"/>
      <c r="BZ343" s="156"/>
      <c r="CA343" s="156"/>
      <c r="CB343" s="156"/>
      <c r="CC343" s="156"/>
      <c r="CD343" s="156"/>
      <c r="CE343" s="156"/>
      <c r="CF343" s="156"/>
      <c r="CG343" s="156"/>
      <c r="CH343" s="156"/>
      <c r="CI343" s="156"/>
      <c r="CJ343" s="156"/>
      <c r="CK343" s="156"/>
      <c r="CL343" s="156"/>
      <c r="CM343" s="156"/>
      <c r="CN343" s="156"/>
      <c r="CO343" s="156"/>
      <c r="CP343" s="156"/>
      <c r="CQ343" s="156"/>
      <c r="CR343" s="156"/>
      <c r="CS343" s="156"/>
      <c r="CT343" s="156"/>
      <c r="CU343" s="156"/>
      <c r="CV343" s="188">
        <f t="shared" si="16"/>
        <v>0</v>
      </c>
      <c r="CW343" s="188">
        <f t="shared" si="17"/>
        <v>0</v>
      </c>
    </row>
    <row r="344" spans="1:101" ht="9.6" x14ac:dyDescent="0.3">
      <c r="A344" s="165" t="s">
        <v>3190</v>
      </c>
      <c r="B344" s="165" t="s">
        <v>3963</v>
      </c>
      <c r="C344" s="157">
        <v>2800</v>
      </c>
      <c r="D344" s="157">
        <v>44495283</v>
      </c>
      <c r="E344" s="157">
        <v>46883626</v>
      </c>
      <c r="F344" s="157">
        <v>7715</v>
      </c>
      <c r="G344" s="157">
        <v>361927</v>
      </c>
      <c r="H344" s="156"/>
      <c r="I344" s="157">
        <v>3622859</v>
      </c>
      <c r="J344" s="157">
        <v>79330876</v>
      </c>
      <c r="K344" s="157">
        <v>88069687</v>
      </c>
      <c r="L344" s="157">
        <v>249206</v>
      </c>
      <c r="M344" s="157">
        <v>1345356</v>
      </c>
      <c r="N344" s="157">
        <v>18366235</v>
      </c>
      <c r="O344" s="157">
        <v>340405</v>
      </c>
      <c r="P344" s="157">
        <v>35391</v>
      </c>
      <c r="Q344" s="157">
        <v>1149101</v>
      </c>
      <c r="R344" s="157">
        <v>36868</v>
      </c>
      <c r="S344" s="157">
        <v>1402609</v>
      </c>
      <c r="T344" s="157">
        <v>1343186</v>
      </c>
      <c r="U344" s="157">
        <v>972767</v>
      </c>
      <c r="V344" s="157">
        <v>251576</v>
      </c>
      <c r="W344" s="157">
        <v>42208</v>
      </c>
      <c r="X344" s="157">
        <v>16312937</v>
      </c>
      <c r="Y344" s="157">
        <v>710750</v>
      </c>
      <c r="Z344" s="157">
        <v>203756</v>
      </c>
      <c r="AA344" s="157">
        <v>3343687</v>
      </c>
      <c r="AB344" s="157">
        <v>332801095</v>
      </c>
      <c r="AC344" s="157">
        <v>489116</v>
      </c>
      <c r="AD344" s="157">
        <v>1231395</v>
      </c>
      <c r="AE344" s="157">
        <v>1719</v>
      </c>
      <c r="AF344" s="157">
        <v>35198</v>
      </c>
      <c r="AG344" s="157">
        <v>63120564</v>
      </c>
      <c r="AH344" s="157">
        <v>93414</v>
      </c>
      <c r="AI344" s="157">
        <v>3497150</v>
      </c>
      <c r="AJ344" s="157">
        <v>2862241</v>
      </c>
      <c r="AK344" s="157">
        <v>497176</v>
      </c>
      <c r="AL344" s="157">
        <v>1341590</v>
      </c>
      <c r="AM344" s="157">
        <v>149228</v>
      </c>
      <c r="AN344" s="157">
        <v>1658709212</v>
      </c>
      <c r="AO344" s="157">
        <v>1429016</v>
      </c>
      <c r="AP344" s="156"/>
      <c r="AQ344" s="157">
        <v>85959</v>
      </c>
      <c r="AR344" s="157">
        <v>2684636</v>
      </c>
      <c r="AS344" s="157">
        <v>4293</v>
      </c>
      <c r="AT344" s="157">
        <v>2110128</v>
      </c>
      <c r="AU344" s="157">
        <v>1154506</v>
      </c>
      <c r="AV344" s="157">
        <v>36247371</v>
      </c>
      <c r="AW344" s="157">
        <v>208085</v>
      </c>
      <c r="AX344" s="157">
        <v>11497</v>
      </c>
      <c r="AY344" s="157">
        <v>2478506</v>
      </c>
      <c r="AZ344" s="157">
        <v>547816743</v>
      </c>
      <c r="BA344" s="157">
        <v>12669137</v>
      </c>
      <c r="BB344" s="188">
        <f t="shared" si="15"/>
        <v>2980609786</v>
      </c>
      <c r="BC344" s="157">
        <v>5510343</v>
      </c>
      <c r="BD344" s="158">
        <v>0</v>
      </c>
      <c r="BE344" s="157">
        <v>2620340</v>
      </c>
      <c r="BF344" s="157">
        <v>999411</v>
      </c>
      <c r="BG344" s="157">
        <v>83075475</v>
      </c>
      <c r="BH344" s="157">
        <v>7990</v>
      </c>
      <c r="BI344" s="156"/>
      <c r="BJ344" s="156"/>
      <c r="BK344" s="157">
        <v>20319</v>
      </c>
      <c r="BL344" s="156"/>
      <c r="BM344" s="157">
        <v>3778308</v>
      </c>
      <c r="BN344" s="157">
        <v>549225</v>
      </c>
      <c r="BO344" s="157">
        <v>61969521</v>
      </c>
      <c r="BP344" s="157">
        <v>1000</v>
      </c>
      <c r="BQ344" s="157">
        <v>208760</v>
      </c>
      <c r="BR344" s="156"/>
      <c r="BS344" s="156"/>
      <c r="BT344" s="156"/>
      <c r="BU344" s="157">
        <v>64177</v>
      </c>
      <c r="BV344" s="157">
        <v>2416437</v>
      </c>
      <c r="BW344" s="157">
        <v>4999890</v>
      </c>
      <c r="BX344" s="157">
        <v>12162534</v>
      </c>
      <c r="BY344" s="156"/>
      <c r="BZ344" s="157">
        <v>6510</v>
      </c>
      <c r="CA344" s="157">
        <v>3092</v>
      </c>
      <c r="CB344" s="157">
        <v>1340888</v>
      </c>
      <c r="CC344" s="157">
        <v>1611439</v>
      </c>
      <c r="CD344" s="156"/>
      <c r="CE344" s="157">
        <v>92843</v>
      </c>
      <c r="CF344" s="156"/>
      <c r="CG344" s="157">
        <v>2000</v>
      </c>
      <c r="CH344" s="157">
        <v>1334344</v>
      </c>
      <c r="CI344" s="157">
        <v>492759</v>
      </c>
      <c r="CJ344" s="157">
        <v>917</v>
      </c>
      <c r="CK344" s="156"/>
      <c r="CL344" s="157">
        <v>1160978</v>
      </c>
      <c r="CM344" s="156"/>
      <c r="CN344" s="156"/>
      <c r="CO344" s="157">
        <v>50</v>
      </c>
      <c r="CP344" s="156"/>
      <c r="CQ344" s="156"/>
      <c r="CR344" s="157">
        <v>5971881</v>
      </c>
      <c r="CS344" s="157">
        <v>475710</v>
      </c>
      <c r="CT344" s="157">
        <v>1469306</v>
      </c>
      <c r="CU344" s="157">
        <v>26140026</v>
      </c>
      <c r="CV344" s="188">
        <f t="shared" si="16"/>
        <v>218486473</v>
      </c>
      <c r="CW344" s="188">
        <f t="shared" si="17"/>
        <v>3199096259</v>
      </c>
    </row>
    <row r="345" spans="1:101" ht="9.6" x14ac:dyDescent="0.3">
      <c r="A345" s="165" t="s">
        <v>3191</v>
      </c>
      <c r="B345" s="165" t="s">
        <v>3964</v>
      </c>
      <c r="C345" s="157">
        <v>2800</v>
      </c>
      <c r="D345" s="157">
        <v>44495283</v>
      </c>
      <c r="E345" s="157">
        <v>46883626</v>
      </c>
      <c r="F345" s="157">
        <v>7715</v>
      </c>
      <c r="G345" s="156"/>
      <c r="H345" s="156"/>
      <c r="I345" s="157">
        <v>3169276</v>
      </c>
      <c r="J345" s="157">
        <v>62406294</v>
      </c>
      <c r="K345" s="157">
        <v>68193567</v>
      </c>
      <c r="L345" s="157">
        <v>87099</v>
      </c>
      <c r="M345" s="157">
        <v>1345356</v>
      </c>
      <c r="N345" s="157">
        <v>18104883</v>
      </c>
      <c r="O345" s="157">
        <v>25728</v>
      </c>
      <c r="P345" s="157">
        <v>35391</v>
      </c>
      <c r="Q345" s="156"/>
      <c r="R345" s="157">
        <v>6211</v>
      </c>
      <c r="S345" s="157">
        <v>1402609</v>
      </c>
      <c r="T345" s="157">
        <v>1343186</v>
      </c>
      <c r="U345" s="157">
        <v>972767</v>
      </c>
      <c r="V345" s="156"/>
      <c r="W345" s="156"/>
      <c r="X345" s="157">
        <v>16312937</v>
      </c>
      <c r="Y345" s="157">
        <v>710750</v>
      </c>
      <c r="Z345" s="156"/>
      <c r="AA345" s="157">
        <v>3343687</v>
      </c>
      <c r="AB345" s="157">
        <v>269797737</v>
      </c>
      <c r="AC345" s="156"/>
      <c r="AD345" s="157">
        <v>1231395</v>
      </c>
      <c r="AE345" s="157">
        <v>1719</v>
      </c>
      <c r="AF345" s="157">
        <v>35198</v>
      </c>
      <c r="AG345" s="157">
        <v>32111800</v>
      </c>
      <c r="AH345" s="157">
        <v>93414</v>
      </c>
      <c r="AI345" s="157">
        <v>2615860</v>
      </c>
      <c r="AJ345" s="157">
        <v>1606871</v>
      </c>
      <c r="AK345" s="157">
        <v>160884</v>
      </c>
      <c r="AL345" s="157">
        <v>1141099</v>
      </c>
      <c r="AM345" s="157">
        <v>149228</v>
      </c>
      <c r="AN345" s="157">
        <v>35717</v>
      </c>
      <c r="AO345" s="157">
        <v>59329</v>
      </c>
      <c r="AP345" s="156"/>
      <c r="AQ345" s="157">
        <v>85959</v>
      </c>
      <c r="AR345" s="157">
        <v>2684636</v>
      </c>
      <c r="AS345" s="156"/>
      <c r="AT345" s="157">
        <v>1964020</v>
      </c>
      <c r="AU345" s="157">
        <v>1154506</v>
      </c>
      <c r="AV345" s="157">
        <v>11605489</v>
      </c>
      <c r="AW345" s="157">
        <v>82526</v>
      </c>
      <c r="AX345" s="157">
        <v>9512</v>
      </c>
      <c r="AY345" s="156"/>
      <c r="AZ345" s="157">
        <v>273082513</v>
      </c>
      <c r="BA345" s="157">
        <v>4960169</v>
      </c>
      <c r="BB345" s="188">
        <f t="shared" si="15"/>
        <v>873518746</v>
      </c>
      <c r="BC345" s="157">
        <v>1049879</v>
      </c>
      <c r="BD345" s="158">
        <v>0</v>
      </c>
      <c r="BE345" s="157">
        <v>2620340</v>
      </c>
      <c r="BF345" s="157">
        <v>939804</v>
      </c>
      <c r="BG345" s="157">
        <v>44620034</v>
      </c>
      <c r="BH345" s="156"/>
      <c r="BI345" s="156"/>
      <c r="BJ345" s="156"/>
      <c r="BK345" s="157">
        <v>20319</v>
      </c>
      <c r="BL345" s="156"/>
      <c r="BM345" s="157">
        <v>3778308</v>
      </c>
      <c r="BN345" s="157">
        <v>489272</v>
      </c>
      <c r="BO345" s="157">
        <v>61969521</v>
      </c>
      <c r="BP345" s="157">
        <v>1000</v>
      </c>
      <c r="BQ345" s="156"/>
      <c r="BR345" s="156"/>
      <c r="BS345" s="156"/>
      <c r="BT345" s="156"/>
      <c r="BU345" s="157">
        <v>64177</v>
      </c>
      <c r="BV345" s="157">
        <v>2416437</v>
      </c>
      <c r="BW345" s="157">
        <v>4999890</v>
      </c>
      <c r="BX345" s="157">
        <v>12162534</v>
      </c>
      <c r="BY345" s="156"/>
      <c r="BZ345" s="157">
        <v>6510</v>
      </c>
      <c r="CA345" s="156"/>
      <c r="CB345" s="157">
        <v>1022983</v>
      </c>
      <c r="CC345" s="157">
        <v>225425</v>
      </c>
      <c r="CD345" s="156"/>
      <c r="CE345" s="157">
        <v>92843</v>
      </c>
      <c r="CF345" s="156"/>
      <c r="CG345" s="157">
        <v>2000</v>
      </c>
      <c r="CH345" s="157">
        <v>1334344</v>
      </c>
      <c r="CI345" s="157">
        <v>492759</v>
      </c>
      <c r="CJ345" s="157">
        <v>917</v>
      </c>
      <c r="CK345" s="156"/>
      <c r="CL345" s="157">
        <v>1160978</v>
      </c>
      <c r="CM345" s="156"/>
      <c r="CN345" s="156"/>
      <c r="CO345" s="157">
        <v>50</v>
      </c>
      <c r="CP345" s="156"/>
      <c r="CQ345" s="156"/>
      <c r="CR345" s="157">
        <v>5971881</v>
      </c>
      <c r="CS345" s="157">
        <v>475710</v>
      </c>
      <c r="CT345" s="157">
        <v>1469306</v>
      </c>
      <c r="CU345" s="157">
        <v>23688742</v>
      </c>
      <c r="CV345" s="188">
        <f t="shared" si="16"/>
        <v>171075963</v>
      </c>
      <c r="CW345" s="188">
        <f t="shared" si="17"/>
        <v>1044594709</v>
      </c>
    </row>
    <row r="346" spans="1:101" ht="9.6" x14ac:dyDescent="0.3">
      <c r="A346" s="165" t="s">
        <v>3192</v>
      </c>
      <c r="B346" s="165" t="s">
        <v>3965</v>
      </c>
      <c r="C346" s="156"/>
      <c r="D346" s="156"/>
      <c r="E346" s="156"/>
      <c r="F346" s="156"/>
      <c r="G346" s="157">
        <v>361927</v>
      </c>
      <c r="H346" s="156"/>
      <c r="I346" s="157">
        <v>3989</v>
      </c>
      <c r="J346" s="157">
        <v>11432923</v>
      </c>
      <c r="K346" s="157">
        <v>1889600</v>
      </c>
      <c r="L346" s="157">
        <v>162107</v>
      </c>
      <c r="M346" s="156"/>
      <c r="N346" s="157">
        <v>261352</v>
      </c>
      <c r="O346" s="157">
        <v>314677</v>
      </c>
      <c r="P346" s="156"/>
      <c r="Q346" s="157">
        <v>1149101</v>
      </c>
      <c r="R346" s="157">
        <v>25136</v>
      </c>
      <c r="S346" s="156"/>
      <c r="T346" s="156"/>
      <c r="U346" s="156"/>
      <c r="V346" s="157">
        <v>251576</v>
      </c>
      <c r="W346" s="157">
        <v>42208</v>
      </c>
      <c r="X346" s="156"/>
      <c r="Y346" s="156"/>
      <c r="Z346" s="157">
        <v>203756</v>
      </c>
      <c r="AA346" s="158">
        <v>0</v>
      </c>
      <c r="AB346" s="157">
        <v>7663482</v>
      </c>
      <c r="AC346" s="157">
        <v>489116</v>
      </c>
      <c r="AD346" s="156"/>
      <c r="AE346" s="156"/>
      <c r="AF346" s="156"/>
      <c r="AG346" s="157">
        <v>10113344</v>
      </c>
      <c r="AH346" s="158">
        <v>0</v>
      </c>
      <c r="AI346" s="157">
        <v>160127</v>
      </c>
      <c r="AJ346" s="157">
        <v>40159</v>
      </c>
      <c r="AK346" s="157">
        <v>2244</v>
      </c>
      <c r="AL346" s="156"/>
      <c r="AM346" s="156"/>
      <c r="AN346" s="157">
        <v>1658673495</v>
      </c>
      <c r="AO346" s="156"/>
      <c r="AP346" s="156"/>
      <c r="AQ346" s="156"/>
      <c r="AR346" s="156"/>
      <c r="AS346" s="157">
        <v>4293</v>
      </c>
      <c r="AT346" s="157">
        <v>146108</v>
      </c>
      <c r="AU346" s="156"/>
      <c r="AV346" s="157">
        <v>14796357</v>
      </c>
      <c r="AW346" s="157">
        <v>125559</v>
      </c>
      <c r="AX346" s="156"/>
      <c r="AY346" s="157">
        <v>1548622</v>
      </c>
      <c r="AZ346" s="157">
        <v>148419356</v>
      </c>
      <c r="BA346" s="158">
        <v>0</v>
      </c>
      <c r="BB346" s="188">
        <f t="shared" si="15"/>
        <v>1858280614</v>
      </c>
      <c r="BC346" s="156"/>
      <c r="BD346" s="158">
        <v>0</v>
      </c>
      <c r="BE346" s="156"/>
      <c r="BF346" s="156"/>
      <c r="BG346" s="157">
        <v>14863625</v>
      </c>
      <c r="BH346" s="156"/>
      <c r="BI346" s="156"/>
      <c r="BJ346" s="156"/>
      <c r="BK346" s="156"/>
      <c r="BL346" s="156"/>
      <c r="BM346" s="156"/>
      <c r="BN346" s="156"/>
      <c r="BO346" s="156"/>
      <c r="BP346" s="158">
        <v>0</v>
      </c>
      <c r="BQ346" s="157">
        <v>208760</v>
      </c>
      <c r="BR346" s="156"/>
      <c r="BS346" s="156"/>
      <c r="BT346" s="156"/>
      <c r="BU346" s="156"/>
      <c r="BV346" s="156"/>
      <c r="BW346" s="156"/>
      <c r="BX346" s="156"/>
      <c r="BY346" s="156"/>
      <c r="BZ346" s="156"/>
      <c r="CA346" s="156"/>
      <c r="CB346" s="157">
        <v>317905</v>
      </c>
      <c r="CC346" s="157">
        <v>362468</v>
      </c>
      <c r="CD346" s="156"/>
      <c r="CE346" s="156"/>
      <c r="CF346" s="156"/>
      <c r="CG346" s="156"/>
      <c r="CH346" s="156"/>
      <c r="CI346" s="156"/>
      <c r="CJ346" s="156"/>
      <c r="CK346" s="156"/>
      <c r="CL346" s="156"/>
      <c r="CM346" s="156"/>
      <c r="CN346" s="156"/>
      <c r="CO346" s="156"/>
      <c r="CP346" s="156"/>
      <c r="CQ346" s="156"/>
      <c r="CR346" s="156"/>
      <c r="CS346" s="156"/>
      <c r="CT346" s="156"/>
      <c r="CU346" s="157">
        <v>1782516</v>
      </c>
      <c r="CV346" s="188">
        <f t="shared" si="16"/>
        <v>17535274</v>
      </c>
      <c r="CW346" s="188">
        <f t="shared" si="17"/>
        <v>1875815888</v>
      </c>
    </row>
    <row r="347" spans="1:101" ht="9.6" x14ac:dyDescent="0.3">
      <c r="A347" s="165" t="s">
        <v>3193</v>
      </c>
      <c r="B347" s="165" t="s">
        <v>3966</v>
      </c>
      <c r="C347" s="156"/>
      <c r="D347" s="156"/>
      <c r="E347" s="156"/>
      <c r="F347" s="156"/>
      <c r="G347" s="156"/>
      <c r="H347" s="156"/>
      <c r="I347" s="157">
        <v>449594</v>
      </c>
      <c r="J347" s="157">
        <v>5491659</v>
      </c>
      <c r="K347" s="157">
        <v>17986520</v>
      </c>
      <c r="L347" s="156"/>
      <c r="M347" s="156"/>
      <c r="N347" s="156"/>
      <c r="O347" s="156"/>
      <c r="P347" s="156"/>
      <c r="Q347" s="156"/>
      <c r="R347" s="157">
        <v>5521</v>
      </c>
      <c r="S347" s="156"/>
      <c r="T347" s="156"/>
      <c r="U347" s="156"/>
      <c r="V347" s="156"/>
      <c r="W347" s="156"/>
      <c r="X347" s="156"/>
      <c r="Y347" s="156"/>
      <c r="Z347" s="156"/>
      <c r="AA347" s="158">
        <v>0</v>
      </c>
      <c r="AB347" s="157">
        <v>55339876</v>
      </c>
      <c r="AC347" s="156"/>
      <c r="AD347" s="156"/>
      <c r="AE347" s="156"/>
      <c r="AF347" s="156"/>
      <c r="AG347" s="157">
        <v>20895420</v>
      </c>
      <c r="AH347" s="158">
        <v>0</v>
      </c>
      <c r="AI347" s="157">
        <v>721163</v>
      </c>
      <c r="AJ347" s="157">
        <v>1215211</v>
      </c>
      <c r="AK347" s="157">
        <v>334048</v>
      </c>
      <c r="AL347" s="157">
        <v>200491</v>
      </c>
      <c r="AM347" s="156"/>
      <c r="AN347" s="156"/>
      <c r="AO347" s="157">
        <v>1369687</v>
      </c>
      <c r="AP347" s="156"/>
      <c r="AQ347" s="156"/>
      <c r="AR347" s="156"/>
      <c r="AS347" s="156"/>
      <c r="AT347" s="156"/>
      <c r="AU347" s="156"/>
      <c r="AV347" s="157">
        <v>9845525</v>
      </c>
      <c r="AW347" s="156"/>
      <c r="AX347" s="157">
        <v>1985</v>
      </c>
      <c r="AY347" s="157">
        <v>929884</v>
      </c>
      <c r="AZ347" s="157">
        <v>126314874</v>
      </c>
      <c r="BA347" s="157">
        <v>7708968</v>
      </c>
      <c r="BB347" s="188">
        <f t="shared" si="15"/>
        <v>248810426</v>
      </c>
      <c r="BC347" s="157">
        <v>4460464</v>
      </c>
      <c r="BD347" s="158">
        <v>0</v>
      </c>
      <c r="BE347" s="156"/>
      <c r="BF347" s="157">
        <v>59607</v>
      </c>
      <c r="BG347" s="157">
        <v>23591816</v>
      </c>
      <c r="BH347" s="157">
        <v>7990</v>
      </c>
      <c r="BI347" s="156"/>
      <c r="BJ347" s="156"/>
      <c r="BK347" s="156"/>
      <c r="BL347" s="156"/>
      <c r="BM347" s="156"/>
      <c r="BN347" s="157">
        <v>59953</v>
      </c>
      <c r="BO347" s="156"/>
      <c r="BP347" s="158">
        <v>0</v>
      </c>
      <c r="BQ347" s="156"/>
      <c r="BR347" s="156"/>
      <c r="BS347" s="156"/>
      <c r="BT347" s="156"/>
      <c r="BU347" s="156"/>
      <c r="BV347" s="156"/>
      <c r="BW347" s="156"/>
      <c r="BX347" s="156"/>
      <c r="BY347" s="156"/>
      <c r="BZ347" s="156"/>
      <c r="CA347" s="157">
        <v>3092</v>
      </c>
      <c r="CB347" s="156"/>
      <c r="CC347" s="157">
        <v>1023546</v>
      </c>
      <c r="CD347" s="156"/>
      <c r="CE347" s="156"/>
      <c r="CF347" s="156"/>
      <c r="CG347" s="156"/>
      <c r="CH347" s="156"/>
      <c r="CI347" s="156"/>
      <c r="CJ347" s="156"/>
      <c r="CK347" s="156"/>
      <c r="CL347" s="156"/>
      <c r="CM347" s="156"/>
      <c r="CN347" s="156"/>
      <c r="CO347" s="156"/>
      <c r="CP347" s="156"/>
      <c r="CQ347" s="156"/>
      <c r="CR347" s="156"/>
      <c r="CS347" s="156"/>
      <c r="CT347" s="156"/>
      <c r="CU347" s="157">
        <v>668768</v>
      </c>
      <c r="CV347" s="188">
        <f t="shared" si="16"/>
        <v>29875236</v>
      </c>
      <c r="CW347" s="188">
        <f t="shared" si="17"/>
        <v>278685662</v>
      </c>
    </row>
    <row r="348" spans="1:101" ht="9.6" x14ac:dyDescent="0.3">
      <c r="A348" s="165" t="s">
        <v>3194</v>
      </c>
      <c r="B348" s="165" t="s">
        <v>3967</v>
      </c>
      <c r="C348" s="156"/>
      <c r="D348" s="156"/>
      <c r="E348" s="157">
        <v>617443</v>
      </c>
      <c r="F348" s="158">
        <v>0</v>
      </c>
      <c r="G348" s="157">
        <v>208118</v>
      </c>
      <c r="H348" s="156"/>
      <c r="I348" s="156"/>
      <c r="J348" s="158">
        <v>0</v>
      </c>
      <c r="K348" s="158">
        <v>0</v>
      </c>
      <c r="L348" s="156"/>
      <c r="M348" s="156"/>
      <c r="N348" s="157">
        <v>594896</v>
      </c>
      <c r="O348" s="156"/>
      <c r="P348" s="157">
        <v>312699</v>
      </c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7">
        <v>953073</v>
      </c>
      <c r="AC348" s="158">
        <v>0</v>
      </c>
      <c r="AD348" s="157">
        <v>2</v>
      </c>
      <c r="AE348" s="156"/>
      <c r="AF348" s="156"/>
      <c r="AG348" s="157">
        <v>303466</v>
      </c>
      <c r="AH348" s="158">
        <v>0</v>
      </c>
      <c r="AI348" s="156"/>
      <c r="AJ348" s="156"/>
      <c r="AK348" s="158">
        <v>0</v>
      </c>
      <c r="AL348" s="156"/>
      <c r="AM348" s="157">
        <v>113112</v>
      </c>
      <c r="AN348" s="156"/>
      <c r="AO348" s="156"/>
      <c r="AP348" s="156"/>
      <c r="AQ348" s="156"/>
      <c r="AR348" s="156"/>
      <c r="AS348" s="157">
        <v>2500</v>
      </c>
      <c r="AT348" s="156"/>
      <c r="AU348" s="156"/>
      <c r="AV348" s="156"/>
      <c r="AW348" s="156"/>
      <c r="AX348" s="156"/>
      <c r="AY348" s="156"/>
      <c r="AZ348" s="157">
        <v>26546189</v>
      </c>
      <c r="BA348" s="156"/>
      <c r="BB348" s="188">
        <f t="shared" si="15"/>
        <v>29651498</v>
      </c>
      <c r="BC348" s="158">
        <v>0</v>
      </c>
      <c r="BD348" s="158">
        <v>0</v>
      </c>
      <c r="BE348" s="157">
        <v>135000</v>
      </c>
      <c r="BF348" s="156"/>
      <c r="BG348" s="157">
        <v>-2</v>
      </c>
      <c r="BH348" s="156"/>
      <c r="BI348" s="156"/>
      <c r="BJ348" s="156"/>
      <c r="BK348" s="156"/>
      <c r="BL348" s="156"/>
      <c r="BM348" s="157">
        <v>71770</v>
      </c>
      <c r="BN348" s="157">
        <v>40666</v>
      </c>
      <c r="BO348" s="157">
        <v>24803</v>
      </c>
      <c r="BP348" s="157">
        <v>21540</v>
      </c>
      <c r="BQ348" s="156"/>
      <c r="BR348" s="157">
        <v>15296</v>
      </c>
      <c r="BS348" s="156"/>
      <c r="BT348" s="156"/>
      <c r="BU348" s="156"/>
      <c r="BV348" s="156"/>
      <c r="BW348" s="156"/>
      <c r="BX348" s="156"/>
      <c r="BY348" s="156"/>
      <c r="BZ348" s="156"/>
      <c r="CA348" s="156"/>
      <c r="CB348" s="156"/>
      <c r="CC348" s="157">
        <v>323</v>
      </c>
      <c r="CD348" s="158">
        <v>0</v>
      </c>
      <c r="CE348" s="156"/>
      <c r="CF348" s="156"/>
      <c r="CG348" s="156"/>
      <c r="CH348" s="156"/>
      <c r="CI348" s="156"/>
      <c r="CJ348" s="156"/>
      <c r="CK348" s="156"/>
      <c r="CL348" s="156"/>
      <c r="CM348" s="157">
        <v>66083</v>
      </c>
      <c r="CN348" s="156"/>
      <c r="CO348" s="156"/>
      <c r="CP348" s="156"/>
      <c r="CQ348" s="157">
        <v>2131</v>
      </c>
      <c r="CR348" s="156"/>
      <c r="CS348" s="156"/>
      <c r="CT348" s="156"/>
      <c r="CU348" s="156"/>
      <c r="CV348" s="188">
        <f t="shared" si="16"/>
        <v>377610</v>
      </c>
      <c r="CW348" s="188">
        <f t="shared" si="17"/>
        <v>30029108</v>
      </c>
    </row>
    <row r="349" spans="1:101" ht="9.6" x14ac:dyDescent="0.3">
      <c r="A349" s="165" t="s">
        <v>3195</v>
      </c>
      <c r="B349" s="165" t="s">
        <v>3968</v>
      </c>
      <c r="C349" s="156"/>
      <c r="D349" s="156"/>
      <c r="E349" s="156"/>
      <c r="F349" s="158">
        <v>0</v>
      </c>
      <c r="G349" s="156"/>
      <c r="H349" s="156"/>
      <c r="I349" s="156"/>
      <c r="J349" s="158">
        <v>0</v>
      </c>
      <c r="K349" s="158">
        <v>0</v>
      </c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  <c r="AC349" s="158">
        <v>0</v>
      </c>
      <c r="AD349" s="156"/>
      <c r="AE349" s="156"/>
      <c r="AF349" s="156"/>
      <c r="AG349" s="156"/>
      <c r="AH349" s="158">
        <v>0</v>
      </c>
      <c r="AI349" s="156"/>
      <c r="AJ349" s="156"/>
      <c r="AK349" s="158">
        <v>0</v>
      </c>
      <c r="AL349" s="156"/>
      <c r="AM349" s="156"/>
      <c r="AN349" s="157">
        <v>1465013712</v>
      </c>
      <c r="AO349" s="156"/>
      <c r="AP349" s="156"/>
      <c r="AQ349" s="156"/>
      <c r="AR349" s="156"/>
      <c r="AS349" s="156"/>
      <c r="AT349" s="156"/>
      <c r="AU349" s="156"/>
      <c r="AV349" s="156"/>
      <c r="AW349" s="156"/>
      <c r="AX349" s="156"/>
      <c r="AY349" s="156"/>
      <c r="AZ349" s="156"/>
      <c r="BA349" s="156"/>
      <c r="BB349" s="188">
        <f t="shared" si="15"/>
        <v>1465013712</v>
      </c>
      <c r="BC349" s="156"/>
      <c r="BD349" s="158">
        <v>0</v>
      </c>
      <c r="BE349" s="156"/>
      <c r="BF349" s="156"/>
      <c r="BG349" s="158">
        <v>0</v>
      </c>
      <c r="BH349" s="156"/>
      <c r="BI349" s="156"/>
      <c r="BJ349" s="156"/>
      <c r="BK349" s="156"/>
      <c r="BL349" s="156"/>
      <c r="BM349" s="156"/>
      <c r="BN349" s="156"/>
      <c r="BO349" s="156"/>
      <c r="BP349" s="158">
        <v>0</v>
      </c>
      <c r="BQ349" s="156"/>
      <c r="BR349" s="156"/>
      <c r="BS349" s="156"/>
      <c r="BT349" s="156"/>
      <c r="BU349" s="156"/>
      <c r="BV349" s="156"/>
      <c r="BW349" s="156"/>
      <c r="BX349" s="156"/>
      <c r="BY349" s="156"/>
      <c r="BZ349" s="156"/>
      <c r="CA349" s="156"/>
      <c r="CB349" s="156"/>
      <c r="CC349" s="156"/>
      <c r="CD349" s="158">
        <v>0</v>
      </c>
      <c r="CE349" s="156"/>
      <c r="CF349" s="156"/>
      <c r="CG349" s="156"/>
      <c r="CH349" s="156"/>
      <c r="CI349" s="156"/>
      <c r="CJ349" s="156"/>
      <c r="CK349" s="156"/>
      <c r="CL349" s="156"/>
      <c r="CM349" s="156"/>
      <c r="CN349" s="156"/>
      <c r="CO349" s="156"/>
      <c r="CP349" s="156"/>
      <c r="CQ349" s="156"/>
      <c r="CR349" s="156"/>
      <c r="CS349" s="156"/>
      <c r="CT349" s="156"/>
      <c r="CU349" s="156"/>
      <c r="CV349" s="188">
        <f t="shared" si="16"/>
        <v>0</v>
      </c>
      <c r="CW349" s="188">
        <f t="shared" si="17"/>
        <v>1465013712</v>
      </c>
    </row>
    <row r="350" spans="1:101" ht="9.6" x14ac:dyDescent="0.3">
      <c r="A350" s="165" t="s">
        <v>3196</v>
      </c>
      <c r="B350" s="165" t="s">
        <v>3969</v>
      </c>
      <c r="C350" s="157">
        <v>800345</v>
      </c>
      <c r="D350" s="157">
        <v>41400724</v>
      </c>
      <c r="E350" s="157">
        <v>1531907</v>
      </c>
      <c r="F350" s="157">
        <v>78746</v>
      </c>
      <c r="G350" s="157">
        <v>1674956</v>
      </c>
      <c r="H350" s="158">
        <v>0</v>
      </c>
      <c r="I350" s="157">
        <v>2482585</v>
      </c>
      <c r="J350" s="157">
        <v>68320806</v>
      </c>
      <c r="K350" s="157">
        <v>71202701</v>
      </c>
      <c r="L350" s="157">
        <v>279104</v>
      </c>
      <c r="M350" s="157">
        <v>1028049</v>
      </c>
      <c r="N350" s="157">
        <v>1444494</v>
      </c>
      <c r="O350" s="157">
        <v>352763</v>
      </c>
      <c r="P350" s="156"/>
      <c r="Q350" s="157">
        <v>301891</v>
      </c>
      <c r="R350" s="157">
        <v>142094</v>
      </c>
      <c r="S350" s="157">
        <v>789414</v>
      </c>
      <c r="T350" s="157">
        <v>267136</v>
      </c>
      <c r="U350" s="157">
        <v>495</v>
      </c>
      <c r="V350" s="157">
        <v>739421</v>
      </c>
      <c r="W350" s="157">
        <v>53570</v>
      </c>
      <c r="X350" s="157">
        <v>11490252</v>
      </c>
      <c r="Y350" s="158">
        <v>0</v>
      </c>
      <c r="Z350" s="157">
        <v>240604</v>
      </c>
      <c r="AA350" s="157">
        <v>8077504</v>
      </c>
      <c r="AB350" s="157">
        <v>98424346</v>
      </c>
      <c r="AC350" s="157">
        <v>530</v>
      </c>
      <c r="AD350" s="157">
        <v>1167670</v>
      </c>
      <c r="AE350" s="157">
        <v>4883</v>
      </c>
      <c r="AF350" s="156"/>
      <c r="AG350" s="157">
        <v>84004915</v>
      </c>
      <c r="AH350" s="157">
        <v>1312491</v>
      </c>
      <c r="AI350" s="157">
        <v>5590703</v>
      </c>
      <c r="AJ350" s="157">
        <v>873955</v>
      </c>
      <c r="AK350" s="157">
        <v>376006</v>
      </c>
      <c r="AL350" s="157">
        <v>662467</v>
      </c>
      <c r="AM350" s="157">
        <v>482443</v>
      </c>
      <c r="AN350" s="157">
        <v>5205177</v>
      </c>
      <c r="AO350" s="157">
        <v>1981086</v>
      </c>
      <c r="AP350" s="157">
        <v>20115</v>
      </c>
      <c r="AQ350" s="157">
        <v>217824</v>
      </c>
      <c r="AR350" s="157">
        <v>161641</v>
      </c>
      <c r="AS350" s="157">
        <v>12174</v>
      </c>
      <c r="AT350" s="157">
        <v>250000</v>
      </c>
      <c r="AU350" s="157">
        <v>87129</v>
      </c>
      <c r="AV350" s="157">
        <v>13438706</v>
      </c>
      <c r="AW350" s="157">
        <v>328827</v>
      </c>
      <c r="AX350" s="157">
        <v>22391</v>
      </c>
      <c r="AY350" s="156"/>
      <c r="AZ350" s="157">
        <v>692553125</v>
      </c>
      <c r="BA350" s="157">
        <v>5644745</v>
      </c>
      <c r="BB350" s="188">
        <f t="shared" si="15"/>
        <v>1125522910</v>
      </c>
      <c r="BC350" s="157">
        <v>1593195</v>
      </c>
      <c r="BD350" s="158">
        <v>0</v>
      </c>
      <c r="BE350" s="157">
        <v>453700</v>
      </c>
      <c r="BF350" s="157">
        <v>74474</v>
      </c>
      <c r="BG350" s="157">
        <v>2089874</v>
      </c>
      <c r="BH350" s="157">
        <v>3770</v>
      </c>
      <c r="BI350" s="156"/>
      <c r="BJ350" s="156"/>
      <c r="BK350" s="156"/>
      <c r="BL350" s="157">
        <v>3570</v>
      </c>
      <c r="BM350" s="157">
        <v>2868849</v>
      </c>
      <c r="BN350" s="157">
        <v>40137</v>
      </c>
      <c r="BO350" s="157">
        <v>32</v>
      </c>
      <c r="BP350" s="158">
        <v>0</v>
      </c>
      <c r="BQ350" s="156"/>
      <c r="BR350" s="157">
        <v>88481</v>
      </c>
      <c r="BS350" s="157">
        <v>10050</v>
      </c>
      <c r="BT350" s="157">
        <v>10710</v>
      </c>
      <c r="BU350" s="157">
        <v>101890</v>
      </c>
      <c r="BV350" s="157">
        <v>47065</v>
      </c>
      <c r="BW350" s="156"/>
      <c r="BX350" s="157">
        <v>32727</v>
      </c>
      <c r="BY350" s="156"/>
      <c r="BZ350" s="157">
        <v>9791</v>
      </c>
      <c r="CA350" s="156"/>
      <c r="CB350" s="157">
        <v>312713</v>
      </c>
      <c r="CC350" s="157">
        <v>2359416</v>
      </c>
      <c r="CD350" s="156"/>
      <c r="CE350" s="157">
        <v>12391</v>
      </c>
      <c r="CF350" s="156"/>
      <c r="CG350" s="156"/>
      <c r="CH350" s="156"/>
      <c r="CI350" s="157">
        <v>49430</v>
      </c>
      <c r="CJ350" s="157">
        <v>84355</v>
      </c>
      <c r="CK350" s="157">
        <v>31050</v>
      </c>
      <c r="CL350" s="157">
        <v>52444</v>
      </c>
      <c r="CM350" s="157">
        <v>529002</v>
      </c>
      <c r="CN350" s="156"/>
      <c r="CO350" s="157">
        <v>43035</v>
      </c>
      <c r="CP350" s="157">
        <v>23432</v>
      </c>
      <c r="CQ350" s="157">
        <v>24760</v>
      </c>
      <c r="CR350" s="157">
        <v>128122</v>
      </c>
      <c r="CS350" s="157">
        <v>10259</v>
      </c>
      <c r="CT350" s="157">
        <v>853</v>
      </c>
      <c r="CU350" s="156"/>
      <c r="CV350" s="188">
        <f t="shared" si="16"/>
        <v>11089577</v>
      </c>
      <c r="CW350" s="188">
        <f t="shared" si="17"/>
        <v>1136612487</v>
      </c>
    </row>
    <row r="351" spans="1:101" ht="9.6" x14ac:dyDescent="0.3">
      <c r="A351" s="165" t="s">
        <v>3197</v>
      </c>
      <c r="B351" s="165" t="s">
        <v>3970</v>
      </c>
      <c r="C351" s="156"/>
      <c r="D351" s="156"/>
      <c r="E351" s="156"/>
      <c r="F351" s="156"/>
      <c r="G351" s="156"/>
      <c r="H351" s="156"/>
      <c r="I351" s="156"/>
      <c r="J351" s="157">
        <v>-118032</v>
      </c>
      <c r="K351" s="158">
        <v>0</v>
      </c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8">
        <v>0</v>
      </c>
      <c r="Y351" s="156"/>
      <c r="Z351" s="156"/>
      <c r="AA351" s="156"/>
      <c r="AB351" s="156"/>
      <c r="AC351" s="156"/>
      <c r="AD351" s="156"/>
      <c r="AE351" s="156"/>
      <c r="AF351" s="156"/>
      <c r="AG351" s="156"/>
      <c r="AH351" s="158">
        <v>0</v>
      </c>
      <c r="AI351" s="156"/>
      <c r="AJ351" s="156"/>
      <c r="AK351" s="156"/>
      <c r="AL351" s="156"/>
      <c r="AM351" s="156"/>
      <c r="AN351" s="156"/>
      <c r="AO351" s="156"/>
      <c r="AP351" s="156"/>
      <c r="AQ351" s="156"/>
      <c r="AR351" s="156"/>
      <c r="AS351" s="156"/>
      <c r="AT351" s="156"/>
      <c r="AU351" s="156"/>
      <c r="AV351" s="158">
        <v>0</v>
      </c>
      <c r="AW351" s="156"/>
      <c r="AX351" s="156"/>
      <c r="AY351" s="156"/>
      <c r="AZ351" s="156"/>
      <c r="BA351" s="156"/>
      <c r="BB351" s="188">
        <f t="shared" si="15"/>
        <v>-118032</v>
      </c>
      <c r="BC351" s="156"/>
      <c r="BD351" s="158">
        <v>0</v>
      </c>
      <c r="BE351" s="156"/>
      <c r="BF351" s="157">
        <v>49469</v>
      </c>
      <c r="BG351" s="158">
        <v>0</v>
      </c>
      <c r="BH351" s="156"/>
      <c r="BI351" s="156"/>
      <c r="BJ351" s="156"/>
      <c r="BK351" s="156"/>
      <c r="BL351" s="156"/>
      <c r="BM351" s="156"/>
      <c r="BN351" s="156"/>
      <c r="BO351" s="156"/>
      <c r="BP351" s="158">
        <v>0</v>
      </c>
      <c r="BQ351" s="156"/>
      <c r="BR351" s="156"/>
      <c r="BS351" s="156"/>
      <c r="BT351" s="156"/>
      <c r="BU351" s="156"/>
      <c r="BV351" s="156"/>
      <c r="BW351" s="156"/>
      <c r="BX351" s="156"/>
      <c r="BY351" s="156"/>
      <c r="BZ351" s="156"/>
      <c r="CA351" s="156"/>
      <c r="CB351" s="156"/>
      <c r="CC351" s="156"/>
      <c r="CD351" s="156"/>
      <c r="CE351" s="156"/>
      <c r="CF351" s="156"/>
      <c r="CG351" s="156"/>
      <c r="CH351" s="156"/>
      <c r="CI351" s="156"/>
      <c r="CJ351" s="156"/>
      <c r="CK351" s="156"/>
      <c r="CL351" s="156"/>
      <c r="CM351" s="156"/>
      <c r="CN351" s="156"/>
      <c r="CO351" s="156"/>
      <c r="CP351" s="156"/>
      <c r="CQ351" s="157">
        <v>24760</v>
      </c>
      <c r="CR351" s="156"/>
      <c r="CS351" s="156"/>
      <c r="CT351" s="156"/>
      <c r="CU351" s="156"/>
      <c r="CV351" s="188">
        <f t="shared" si="16"/>
        <v>74229</v>
      </c>
      <c r="CW351" s="188">
        <f t="shared" si="17"/>
        <v>-43803</v>
      </c>
    </row>
    <row r="352" spans="1:101" ht="9.6" x14ac:dyDescent="0.3">
      <c r="A352" s="165" t="s">
        <v>3198</v>
      </c>
      <c r="B352" s="165" t="s">
        <v>3971</v>
      </c>
      <c r="C352" s="157">
        <v>800345</v>
      </c>
      <c r="D352" s="157">
        <v>34225513</v>
      </c>
      <c r="E352" s="157">
        <v>1531907</v>
      </c>
      <c r="F352" s="156"/>
      <c r="G352" s="156"/>
      <c r="H352" s="156"/>
      <c r="I352" s="157">
        <v>541737</v>
      </c>
      <c r="J352" s="157">
        <v>47526446</v>
      </c>
      <c r="K352" s="157">
        <v>14144346</v>
      </c>
      <c r="L352" s="156"/>
      <c r="M352" s="157">
        <v>828049</v>
      </c>
      <c r="N352" s="156"/>
      <c r="O352" s="157">
        <v>224933</v>
      </c>
      <c r="P352" s="156"/>
      <c r="Q352" s="156"/>
      <c r="R352" s="156"/>
      <c r="S352" s="156"/>
      <c r="T352" s="156"/>
      <c r="U352" s="156"/>
      <c r="V352" s="156"/>
      <c r="W352" s="156"/>
      <c r="X352" s="157">
        <v>5651932</v>
      </c>
      <c r="Y352" s="156"/>
      <c r="Z352" s="157">
        <v>123948</v>
      </c>
      <c r="AA352" s="157">
        <v>5375096</v>
      </c>
      <c r="AB352" s="157">
        <v>25565489</v>
      </c>
      <c r="AC352" s="156"/>
      <c r="AD352" s="156"/>
      <c r="AE352" s="156"/>
      <c r="AF352" s="156"/>
      <c r="AG352" s="157">
        <v>14265837</v>
      </c>
      <c r="AH352" s="157">
        <v>1310766</v>
      </c>
      <c r="AI352" s="157">
        <v>419303</v>
      </c>
      <c r="AJ352" s="157">
        <v>866445</v>
      </c>
      <c r="AK352" s="157">
        <v>104393</v>
      </c>
      <c r="AL352" s="157">
        <v>289710</v>
      </c>
      <c r="AM352" s="156"/>
      <c r="AN352" s="157">
        <v>5205186</v>
      </c>
      <c r="AO352" s="157">
        <v>1430936</v>
      </c>
      <c r="AP352" s="156"/>
      <c r="AQ352" s="157">
        <v>106162</v>
      </c>
      <c r="AR352" s="157">
        <v>60089</v>
      </c>
      <c r="AS352" s="157">
        <v>12174</v>
      </c>
      <c r="AT352" s="156"/>
      <c r="AU352" s="157">
        <v>79629</v>
      </c>
      <c r="AV352" s="157">
        <v>7318828</v>
      </c>
      <c r="AW352" s="156"/>
      <c r="AX352" s="156"/>
      <c r="AY352" s="156"/>
      <c r="AZ352" s="157">
        <v>180128416</v>
      </c>
      <c r="BA352" s="157">
        <v>2356986</v>
      </c>
      <c r="BB352" s="188">
        <f t="shared" si="15"/>
        <v>350494601</v>
      </c>
      <c r="BC352" s="157">
        <v>1454625</v>
      </c>
      <c r="BD352" s="158">
        <v>0</v>
      </c>
      <c r="BE352" s="157">
        <v>453700</v>
      </c>
      <c r="BF352" s="157">
        <v>410</v>
      </c>
      <c r="BG352" s="157">
        <v>61554</v>
      </c>
      <c r="BH352" s="156"/>
      <c r="BI352" s="156"/>
      <c r="BJ352" s="156"/>
      <c r="BK352" s="156"/>
      <c r="BL352" s="157">
        <v>3570</v>
      </c>
      <c r="BM352" s="157">
        <v>1896625</v>
      </c>
      <c r="BN352" s="157">
        <v>37522</v>
      </c>
      <c r="BO352" s="157">
        <v>32</v>
      </c>
      <c r="BP352" s="158">
        <v>0</v>
      </c>
      <c r="BQ352" s="156"/>
      <c r="BR352" s="157">
        <v>54775</v>
      </c>
      <c r="BS352" s="156"/>
      <c r="BT352" s="156"/>
      <c r="BU352" s="157">
        <v>101890</v>
      </c>
      <c r="BV352" s="157">
        <v>47065</v>
      </c>
      <c r="BW352" s="156"/>
      <c r="BX352" s="156"/>
      <c r="BY352" s="156"/>
      <c r="BZ352" s="157">
        <v>9791</v>
      </c>
      <c r="CA352" s="156"/>
      <c r="CB352" s="156"/>
      <c r="CC352" s="157">
        <v>2277821</v>
      </c>
      <c r="CD352" s="156"/>
      <c r="CE352" s="157">
        <v>8958</v>
      </c>
      <c r="CF352" s="156"/>
      <c r="CG352" s="156"/>
      <c r="CH352" s="156"/>
      <c r="CI352" s="156"/>
      <c r="CJ352" s="157">
        <v>19097</v>
      </c>
      <c r="CK352" s="157">
        <v>15600</v>
      </c>
      <c r="CL352" s="157">
        <v>52444</v>
      </c>
      <c r="CM352" s="157">
        <v>529002</v>
      </c>
      <c r="CN352" s="156"/>
      <c r="CO352" s="156"/>
      <c r="CP352" s="157">
        <v>23432</v>
      </c>
      <c r="CQ352" s="156"/>
      <c r="CR352" s="157">
        <v>128122</v>
      </c>
      <c r="CS352" s="156"/>
      <c r="CT352" s="157">
        <v>853</v>
      </c>
      <c r="CU352" s="156"/>
      <c r="CV352" s="188">
        <f t="shared" si="16"/>
        <v>7176888</v>
      </c>
      <c r="CW352" s="188">
        <f t="shared" si="17"/>
        <v>357671489</v>
      </c>
    </row>
    <row r="353" spans="1:101" ht="9.6" x14ac:dyDescent="0.3">
      <c r="A353" s="165" t="s">
        <v>3199</v>
      </c>
      <c r="B353" s="165" t="s">
        <v>3972</v>
      </c>
      <c r="C353" s="156"/>
      <c r="D353" s="156"/>
      <c r="E353" s="156"/>
      <c r="F353" s="156"/>
      <c r="G353" s="157">
        <v>1449125</v>
      </c>
      <c r="H353" s="156"/>
      <c r="I353" s="156"/>
      <c r="J353" s="158">
        <v>0</v>
      </c>
      <c r="K353" s="158">
        <v>0</v>
      </c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8">
        <v>0</v>
      </c>
      <c r="Y353" s="156"/>
      <c r="Z353" s="156"/>
      <c r="AA353" s="158">
        <v>0</v>
      </c>
      <c r="AB353" s="156"/>
      <c r="AC353" s="156"/>
      <c r="AD353" s="157">
        <v>742205</v>
      </c>
      <c r="AE353" s="156"/>
      <c r="AF353" s="156"/>
      <c r="AG353" s="156"/>
      <c r="AH353" s="158">
        <v>0</v>
      </c>
      <c r="AI353" s="156"/>
      <c r="AJ353" s="158">
        <v>0</v>
      </c>
      <c r="AK353" s="156"/>
      <c r="AL353" s="156"/>
      <c r="AM353" s="156"/>
      <c r="AN353" s="156"/>
      <c r="AO353" s="156"/>
      <c r="AP353" s="156"/>
      <c r="AQ353" s="156"/>
      <c r="AR353" s="156"/>
      <c r="AS353" s="156"/>
      <c r="AT353" s="156"/>
      <c r="AU353" s="157">
        <v>7500</v>
      </c>
      <c r="AV353" s="158">
        <v>0</v>
      </c>
      <c r="AW353" s="156"/>
      <c r="AX353" s="156"/>
      <c r="AY353" s="156"/>
      <c r="AZ353" s="156"/>
      <c r="BA353" s="156"/>
      <c r="BB353" s="188">
        <f t="shared" si="15"/>
        <v>2198830</v>
      </c>
      <c r="BC353" s="156"/>
      <c r="BD353" s="158">
        <v>0</v>
      </c>
      <c r="BE353" s="156"/>
      <c r="BF353" s="156"/>
      <c r="BG353" s="158">
        <v>0</v>
      </c>
      <c r="BH353" s="156"/>
      <c r="BI353" s="156"/>
      <c r="BJ353" s="156"/>
      <c r="BK353" s="156"/>
      <c r="BL353" s="156"/>
      <c r="BM353" s="157">
        <v>969356</v>
      </c>
      <c r="BN353" s="156"/>
      <c r="BO353" s="156"/>
      <c r="BP353" s="158">
        <v>0</v>
      </c>
      <c r="BQ353" s="156"/>
      <c r="BR353" s="156"/>
      <c r="BS353" s="156"/>
      <c r="BT353" s="156"/>
      <c r="BU353" s="156"/>
      <c r="BV353" s="156"/>
      <c r="BW353" s="156"/>
      <c r="BX353" s="156"/>
      <c r="BY353" s="156"/>
      <c r="BZ353" s="156"/>
      <c r="CA353" s="156"/>
      <c r="CB353" s="157">
        <v>312713</v>
      </c>
      <c r="CC353" s="156"/>
      <c r="CD353" s="156"/>
      <c r="CE353" s="156"/>
      <c r="CF353" s="156"/>
      <c r="CG353" s="156"/>
      <c r="CH353" s="156"/>
      <c r="CI353" s="156"/>
      <c r="CJ353" s="157">
        <v>65258</v>
      </c>
      <c r="CK353" s="156"/>
      <c r="CL353" s="156"/>
      <c r="CM353" s="156"/>
      <c r="CN353" s="156"/>
      <c r="CO353" s="156"/>
      <c r="CP353" s="156"/>
      <c r="CQ353" s="156"/>
      <c r="CR353" s="156"/>
      <c r="CS353" s="156"/>
      <c r="CT353" s="156"/>
      <c r="CU353" s="156"/>
      <c r="CV353" s="188">
        <f t="shared" si="16"/>
        <v>1347327</v>
      </c>
      <c r="CW353" s="188">
        <f t="shared" si="17"/>
        <v>3546157</v>
      </c>
    </row>
    <row r="354" spans="1:101" ht="9.6" x14ac:dyDescent="0.3">
      <c r="A354" s="165" t="s">
        <v>3200</v>
      </c>
      <c r="B354" s="165" t="s">
        <v>3973</v>
      </c>
      <c r="C354" s="156"/>
      <c r="D354" s="157">
        <v>7175211</v>
      </c>
      <c r="E354" s="156"/>
      <c r="F354" s="157">
        <v>78746</v>
      </c>
      <c r="G354" s="157">
        <v>225831</v>
      </c>
      <c r="H354" s="158">
        <v>0</v>
      </c>
      <c r="I354" s="157">
        <v>1940848</v>
      </c>
      <c r="J354" s="157">
        <v>20912392</v>
      </c>
      <c r="K354" s="157">
        <v>57058355</v>
      </c>
      <c r="L354" s="157">
        <v>279104</v>
      </c>
      <c r="M354" s="157">
        <v>200000</v>
      </c>
      <c r="N354" s="157">
        <v>1444494</v>
      </c>
      <c r="O354" s="157">
        <v>127830</v>
      </c>
      <c r="P354" s="156"/>
      <c r="Q354" s="157">
        <v>301891</v>
      </c>
      <c r="R354" s="157">
        <v>142094</v>
      </c>
      <c r="S354" s="157">
        <v>789414</v>
      </c>
      <c r="T354" s="157">
        <v>267136</v>
      </c>
      <c r="U354" s="157">
        <v>495</v>
      </c>
      <c r="V354" s="157">
        <v>739421</v>
      </c>
      <c r="W354" s="157">
        <v>53570</v>
      </c>
      <c r="X354" s="157">
        <v>5838320</v>
      </c>
      <c r="Y354" s="158">
        <v>0</v>
      </c>
      <c r="Z354" s="157">
        <v>116656</v>
      </c>
      <c r="AA354" s="157">
        <v>2702408</v>
      </c>
      <c r="AB354" s="157">
        <v>72858857</v>
      </c>
      <c r="AC354" s="157">
        <v>530</v>
      </c>
      <c r="AD354" s="157">
        <v>425465</v>
      </c>
      <c r="AE354" s="157">
        <v>4883</v>
      </c>
      <c r="AF354" s="156"/>
      <c r="AG354" s="157">
        <v>69739078</v>
      </c>
      <c r="AH354" s="157">
        <v>1725</v>
      </c>
      <c r="AI354" s="157">
        <v>5171400</v>
      </c>
      <c r="AJ354" s="157">
        <v>7510</v>
      </c>
      <c r="AK354" s="157">
        <v>271613</v>
      </c>
      <c r="AL354" s="157">
        <v>372757</v>
      </c>
      <c r="AM354" s="157">
        <v>482443</v>
      </c>
      <c r="AN354" s="157">
        <v>-9</v>
      </c>
      <c r="AO354" s="157">
        <v>550150</v>
      </c>
      <c r="AP354" s="157">
        <v>20115</v>
      </c>
      <c r="AQ354" s="157">
        <v>111662</v>
      </c>
      <c r="AR354" s="157">
        <v>101552</v>
      </c>
      <c r="AS354" s="156"/>
      <c r="AT354" s="157">
        <v>250000</v>
      </c>
      <c r="AU354" s="156"/>
      <c r="AV354" s="157">
        <v>6119878</v>
      </c>
      <c r="AW354" s="157">
        <v>328827</v>
      </c>
      <c r="AX354" s="157">
        <v>22391</v>
      </c>
      <c r="AY354" s="156"/>
      <c r="AZ354" s="157">
        <v>512424709</v>
      </c>
      <c r="BA354" s="157">
        <v>3287759</v>
      </c>
      <c r="BB354" s="188">
        <f t="shared" si="15"/>
        <v>772947511</v>
      </c>
      <c r="BC354" s="157">
        <v>138570</v>
      </c>
      <c r="BD354" s="158">
        <v>0</v>
      </c>
      <c r="BE354" s="156"/>
      <c r="BF354" s="157">
        <v>24595</v>
      </c>
      <c r="BG354" s="157">
        <v>2028320</v>
      </c>
      <c r="BH354" s="157">
        <v>3770</v>
      </c>
      <c r="BI354" s="156"/>
      <c r="BJ354" s="156"/>
      <c r="BK354" s="156"/>
      <c r="BL354" s="156"/>
      <c r="BM354" s="157">
        <v>2868</v>
      </c>
      <c r="BN354" s="157">
        <v>2615</v>
      </c>
      <c r="BO354" s="156"/>
      <c r="BP354" s="158">
        <v>0</v>
      </c>
      <c r="BQ354" s="156"/>
      <c r="BR354" s="157">
        <v>33706</v>
      </c>
      <c r="BS354" s="157">
        <v>10050</v>
      </c>
      <c r="BT354" s="157">
        <v>10710</v>
      </c>
      <c r="BU354" s="156"/>
      <c r="BV354" s="156"/>
      <c r="BW354" s="156"/>
      <c r="BX354" s="157">
        <v>32727</v>
      </c>
      <c r="BY354" s="156"/>
      <c r="BZ354" s="156"/>
      <c r="CA354" s="156"/>
      <c r="CB354" s="156"/>
      <c r="CC354" s="157">
        <v>81595</v>
      </c>
      <c r="CD354" s="156"/>
      <c r="CE354" s="157">
        <v>3433</v>
      </c>
      <c r="CF354" s="156"/>
      <c r="CG354" s="156"/>
      <c r="CH354" s="156"/>
      <c r="CI354" s="157">
        <v>49430</v>
      </c>
      <c r="CJ354" s="156"/>
      <c r="CK354" s="157">
        <v>15450</v>
      </c>
      <c r="CL354" s="156"/>
      <c r="CM354" s="156"/>
      <c r="CN354" s="156"/>
      <c r="CO354" s="157">
        <v>43035</v>
      </c>
      <c r="CP354" s="156"/>
      <c r="CQ354" s="156"/>
      <c r="CR354" s="156"/>
      <c r="CS354" s="157">
        <v>10259</v>
      </c>
      <c r="CT354" s="156"/>
      <c r="CU354" s="156"/>
      <c r="CV354" s="188">
        <f t="shared" si="16"/>
        <v>2491133</v>
      </c>
      <c r="CW354" s="188">
        <f t="shared" si="17"/>
        <v>775438644</v>
      </c>
    </row>
    <row r="355" spans="1:101" ht="9.6" x14ac:dyDescent="0.3">
      <c r="A355" s="165" t="s">
        <v>3201</v>
      </c>
      <c r="B355" s="165" t="s">
        <v>3974</v>
      </c>
      <c r="C355" s="157">
        <v>-447921842</v>
      </c>
      <c r="D355" s="157">
        <v>-6381366737</v>
      </c>
      <c r="E355" s="157">
        <v>-572853909</v>
      </c>
      <c r="F355" s="157">
        <v>-23050481</v>
      </c>
      <c r="G355" s="157">
        <v>-260342494</v>
      </c>
      <c r="H355" s="157">
        <v>-9240618</v>
      </c>
      <c r="I355" s="157">
        <v>-283691629</v>
      </c>
      <c r="J355" s="157">
        <v>-14731482296</v>
      </c>
      <c r="K355" s="157">
        <v>-4926704937</v>
      </c>
      <c r="L355" s="157">
        <v>-214343782</v>
      </c>
      <c r="M355" s="157">
        <v>-202803973</v>
      </c>
      <c r="N355" s="157">
        <v>-508869911</v>
      </c>
      <c r="O355" s="157">
        <v>-135975546</v>
      </c>
      <c r="P355" s="157">
        <v>-41493797</v>
      </c>
      <c r="Q355" s="157">
        <v>-270404887</v>
      </c>
      <c r="R355" s="157">
        <v>-13046646</v>
      </c>
      <c r="S355" s="157">
        <v>-24338079</v>
      </c>
      <c r="T355" s="157">
        <v>-28215225</v>
      </c>
      <c r="U355" s="157">
        <v>-74085685</v>
      </c>
      <c r="V355" s="157">
        <v>-71457155</v>
      </c>
      <c r="W355" s="157">
        <v>-10243719</v>
      </c>
      <c r="X355" s="157">
        <v>-1823940718</v>
      </c>
      <c r="Y355" s="157">
        <v>-298945285</v>
      </c>
      <c r="Z355" s="157">
        <v>-58090067</v>
      </c>
      <c r="AA355" s="157">
        <v>-1186075563</v>
      </c>
      <c r="AB355" s="157">
        <v>-12527328785</v>
      </c>
      <c r="AC355" s="157">
        <v>-107680909</v>
      </c>
      <c r="AD355" s="157">
        <v>-109885296</v>
      </c>
      <c r="AE355" s="157">
        <v>-4456100</v>
      </c>
      <c r="AF355" s="157">
        <v>-21055026</v>
      </c>
      <c r="AG355" s="157">
        <v>-9096780340</v>
      </c>
      <c r="AH355" s="157">
        <v>-362907963</v>
      </c>
      <c r="AI355" s="157">
        <v>-137923598</v>
      </c>
      <c r="AJ355" s="157">
        <v>-375291210</v>
      </c>
      <c r="AK355" s="157">
        <v>-107697922</v>
      </c>
      <c r="AL355" s="157">
        <v>-307671238</v>
      </c>
      <c r="AM355" s="157">
        <v>-49981019</v>
      </c>
      <c r="AN355" s="157">
        <v>-6109447979</v>
      </c>
      <c r="AO355" s="157">
        <v>-730090000</v>
      </c>
      <c r="AP355" s="157">
        <v>-879686</v>
      </c>
      <c r="AQ355" s="157">
        <v>-60564265</v>
      </c>
      <c r="AR355" s="157">
        <v>-101237844</v>
      </c>
      <c r="AS355" s="157">
        <v>-7821796</v>
      </c>
      <c r="AT355" s="157">
        <v>-144837615</v>
      </c>
      <c r="AU355" s="157">
        <v>-56682897</v>
      </c>
      <c r="AV355" s="157">
        <v>-3273152549</v>
      </c>
      <c r="AW355" s="157">
        <v>-104221088</v>
      </c>
      <c r="AX355" s="157">
        <v>-34924271</v>
      </c>
      <c r="AY355" s="157">
        <v>-480049146</v>
      </c>
      <c r="AZ355" s="157">
        <v>-90810499804</v>
      </c>
      <c r="BA355" s="157">
        <v>-2147263494</v>
      </c>
      <c r="BB355" s="188">
        <f t="shared" si="15"/>
        <v>-159869316821</v>
      </c>
      <c r="BC355" s="157">
        <v>-567477523</v>
      </c>
      <c r="BD355" s="157">
        <v>-12789491</v>
      </c>
      <c r="BE355" s="157">
        <v>-260903402</v>
      </c>
      <c r="BF355" s="157">
        <v>-58808795</v>
      </c>
      <c r="BG355" s="157">
        <v>-417276710</v>
      </c>
      <c r="BH355" s="157">
        <v>-508630</v>
      </c>
      <c r="BI355" s="157">
        <v>-6472570</v>
      </c>
      <c r="BJ355" s="157">
        <v>-29828023</v>
      </c>
      <c r="BK355" s="157">
        <v>-4665262</v>
      </c>
      <c r="BL355" s="157">
        <v>-5321277</v>
      </c>
      <c r="BM355" s="157">
        <v>-319600160</v>
      </c>
      <c r="BN355" s="157">
        <v>-15570237</v>
      </c>
      <c r="BO355" s="157">
        <v>-70956229</v>
      </c>
      <c r="BP355" s="157">
        <v>-13078587</v>
      </c>
      <c r="BQ355" s="157">
        <v>-83780896</v>
      </c>
      <c r="BR355" s="157">
        <v>-24748732</v>
      </c>
      <c r="BS355" s="157">
        <v>-4230069</v>
      </c>
      <c r="BT355" s="157">
        <v>-3880643</v>
      </c>
      <c r="BU355" s="157">
        <v>-20020563</v>
      </c>
      <c r="BV355" s="157">
        <v>-105426599</v>
      </c>
      <c r="BW355" s="157">
        <v>-14560398</v>
      </c>
      <c r="BX355" s="157">
        <v>-64430020</v>
      </c>
      <c r="BY355" s="157">
        <v>-6725584</v>
      </c>
      <c r="BZ355" s="157">
        <v>-4104591</v>
      </c>
      <c r="CA355" s="157">
        <v>-228171992</v>
      </c>
      <c r="CB355" s="157">
        <v>-84016299</v>
      </c>
      <c r="CC355" s="157">
        <v>-701050149</v>
      </c>
      <c r="CD355" s="157">
        <v>-240034264</v>
      </c>
      <c r="CE355" s="157">
        <v>-1967992</v>
      </c>
      <c r="CF355" s="157">
        <v>-438991</v>
      </c>
      <c r="CG355" s="157">
        <v>-883452</v>
      </c>
      <c r="CH355" s="157">
        <v>-177802483</v>
      </c>
      <c r="CI355" s="157">
        <v>-815210358</v>
      </c>
      <c r="CJ355" s="157">
        <v>-5305227</v>
      </c>
      <c r="CK355" s="157">
        <v>-14652102</v>
      </c>
      <c r="CL355" s="157">
        <v>-3317486</v>
      </c>
      <c r="CM355" s="157">
        <v>-51611643</v>
      </c>
      <c r="CN355" s="157">
        <v>-1510050</v>
      </c>
      <c r="CO355" s="157">
        <v>-10253305</v>
      </c>
      <c r="CP355" s="157">
        <v>-3882253</v>
      </c>
      <c r="CQ355" s="157">
        <v>-7368806</v>
      </c>
      <c r="CR355" s="157">
        <v>-661652197</v>
      </c>
      <c r="CS355" s="157">
        <v>-26518349</v>
      </c>
      <c r="CT355" s="157">
        <v>-2252360</v>
      </c>
      <c r="CU355" s="157">
        <v>-806491726</v>
      </c>
      <c r="CV355" s="188">
        <f t="shared" si="16"/>
        <v>-5959556475</v>
      </c>
      <c r="CW355" s="188">
        <f t="shared" si="17"/>
        <v>-165828873296</v>
      </c>
    </row>
    <row r="356" spans="1:101" ht="19.2" x14ac:dyDescent="0.3">
      <c r="A356" s="165" t="s">
        <v>3202</v>
      </c>
      <c r="B356" s="165" t="s">
        <v>3975</v>
      </c>
      <c r="C356" s="157">
        <v>-75320807</v>
      </c>
      <c r="D356" s="157">
        <v>-4554434259</v>
      </c>
      <c r="E356" s="157">
        <v>-327506237</v>
      </c>
      <c r="F356" s="157">
        <v>-3194463</v>
      </c>
      <c r="G356" s="157">
        <v>-123950289</v>
      </c>
      <c r="H356" s="157">
        <v>-3902131</v>
      </c>
      <c r="I356" s="157">
        <v>-211012696</v>
      </c>
      <c r="J356" s="157">
        <v>-8601506581</v>
      </c>
      <c r="K356" s="157">
        <v>-3425118081</v>
      </c>
      <c r="L356" s="157">
        <v>-164766489</v>
      </c>
      <c r="M356" s="157">
        <v>-140720484</v>
      </c>
      <c r="N356" s="157">
        <v>-292833308</v>
      </c>
      <c r="O356" s="157">
        <v>-91528373</v>
      </c>
      <c r="P356" s="157">
        <v>-27130554</v>
      </c>
      <c r="Q356" s="157">
        <v>-168720150</v>
      </c>
      <c r="R356" s="157">
        <v>-7782886</v>
      </c>
      <c r="S356" s="157">
        <v>-9910756</v>
      </c>
      <c r="T356" s="157">
        <v>-2212202</v>
      </c>
      <c r="U356" s="157">
        <v>-50298120</v>
      </c>
      <c r="V356" s="157">
        <v>-46603217</v>
      </c>
      <c r="W356" s="157">
        <v>-4413426</v>
      </c>
      <c r="X356" s="157">
        <v>-1073232651</v>
      </c>
      <c r="Y356" s="157">
        <v>-120456526</v>
      </c>
      <c r="Z356" s="157">
        <v>-46788768</v>
      </c>
      <c r="AA356" s="157">
        <v>-910918004</v>
      </c>
      <c r="AB356" s="157">
        <v>-6818931951</v>
      </c>
      <c r="AC356" s="157">
        <v>-74487116</v>
      </c>
      <c r="AD356" s="157">
        <v>-11234123</v>
      </c>
      <c r="AE356" s="157">
        <v>-652574</v>
      </c>
      <c r="AF356" s="157">
        <v>-151000</v>
      </c>
      <c r="AG356" s="157">
        <v>-5498099949</v>
      </c>
      <c r="AH356" s="157">
        <v>-122839951</v>
      </c>
      <c r="AI356" s="157">
        <v>-94603230</v>
      </c>
      <c r="AJ356" s="157">
        <v>-182440370</v>
      </c>
      <c r="AK356" s="157">
        <v>-15862565</v>
      </c>
      <c r="AL356" s="157">
        <v>-230900157</v>
      </c>
      <c r="AM356" s="157">
        <v>-20084868</v>
      </c>
      <c r="AN356" s="157">
        <v>-2024043186</v>
      </c>
      <c r="AO356" s="157">
        <v>-602466800</v>
      </c>
      <c r="AP356" s="157">
        <v>-155278</v>
      </c>
      <c r="AQ356" s="157">
        <v>-13385597</v>
      </c>
      <c r="AR356" s="157">
        <v>-34424592</v>
      </c>
      <c r="AS356" s="157">
        <v>-2242435</v>
      </c>
      <c r="AT356" s="157">
        <v>-64959949</v>
      </c>
      <c r="AU356" s="157">
        <v>-21754711</v>
      </c>
      <c r="AV356" s="157">
        <v>-2129978816</v>
      </c>
      <c r="AW356" s="157">
        <v>-74933679</v>
      </c>
      <c r="AX356" s="157">
        <v>-7495098</v>
      </c>
      <c r="AY356" s="157">
        <v>-233566675</v>
      </c>
      <c r="AZ356" s="157">
        <v>-36768431331</v>
      </c>
      <c r="BA356" s="157">
        <v>-1262417791</v>
      </c>
      <c r="BB356" s="188">
        <f t="shared" si="15"/>
        <v>-76794805250</v>
      </c>
      <c r="BC356" s="157">
        <v>-323895499</v>
      </c>
      <c r="BD356" s="157">
        <v>-4148700</v>
      </c>
      <c r="BE356" s="157">
        <v>-327978639</v>
      </c>
      <c r="BF356" s="157">
        <v>-22482409</v>
      </c>
      <c r="BG356" s="157">
        <v>-340194470</v>
      </c>
      <c r="BH356" s="157">
        <v>-303073</v>
      </c>
      <c r="BI356" s="157">
        <v>-1783593</v>
      </c>
      <c r="BJ356" s="157">
        <v>-13219690</v>
      </c>
      <c r="BK356" s="157">
        <v>-3268367</v>
      </c>
      <c r="BL356" s="157">
        <v>-1798647</v>
      </c>
      <c r="BM356" s="157">
        <v>-241843822</v>
      </c>
      <c r="BN356" s="157">
        <v>-6503782</v>
      </c>
      <c r="BO356" s="157">
        <v>-8507828</v>
      </c>
      <c r="BP356" s="157">
        <v>-4610347</v>
      </c>
      <c r="BQ356" s="157">
        <v>-39128139</v>
      </c>
      <c r="BR356" s="157">
        <v>-2547746</v>
      </c>
      <c r="BS356" s="157">
        <v>-2720000</v>
      </c>
      <c r="BT356" s="157">
        <v>-2000000</v>
      </c>
      <c r="BU356" s="157">
        <v>-12161539</v>
      </c>
      <c r="BV356" s="157">
        <v>-53615678</v>
      </c>
      <c r="BW356" s="157">
        <v>-3716064</v>
      </c>
      <c r="BX356" s="157">
        <v>-22425517</v>
      </c>
      <c r="BY356" s="157">
        <v>-872700</v>
      </c>
      <c r="BZ356" s="157">
        <v>-284075</v>
      </c>
      <c r="CA356" s="157">
        <v>-115811060</v>
      </c>
      <c r="CB356" s="157">
        <v>-61553454</v>
      </c>
      <c r="CC356" s="157">
        <v>-654737988</v>
      </c>
      <c r="CD356" s="157">
        <v>-198408654</v>
      </c>
      <c r="CE356" s="156"/>
      <c r="CF356" s="157">
        <v>-270283</v>
      </c>
      <c r="CG356" s="157">
        <v>-105444</v>
      </c>
      <c r="CH356" s="157">
        <v>-118640299</v>
      </c>
      <c r="CI356" s="157">
        <v>-688787512</v>
      </c>
      <c r="CJ356" s="157">
        <v>-1821619</v>
      </c>
      <c r="CK356" s="157">
        <v>-7522500</v>
      </c>
      <c r="CL356" s="157">
        <v>-22814</v>
      </c>
      <c r="CM356" s="157">
        <v>-25563457</v>
      </c>
      <c r="CN356" s="157">
        <v>-427386</v>
      </c>
      <c r="CO356" s="157">
        <v>-2476187</v>
      </c>
      <c r="CP356" s="157">
        <v>-345065</v>
      </c>
      <c r="CQ356" s="157">
        <v>-4062473</v>
      </c>
      <c r="CR356" s="157">
        <v>-519722993</v>
      </c>
      <c r="CS356" s="157">
        <v>-11706302</v>
      </c>
      <c r="CT356" s="157">
        <v>-88279</v>
      </c>
      <c r="CU356" s="157">
        <v>-468373349</v>
      </c>
      <c r="CV356" s="188">
        <f t="shared" si="16"/>
        <v>-4320457442</v>
      </c>
      <c r="CW356" s="188">
        <f t="shared" si="17"/>
        <v>-81115262692</v>
      </c>
    </row>
    <row r="357" spans="1:101" ht="19.2" x14ac:dyDescent="0.3">
      <c r="A357" s="165" t="s">
        <v>3203</v>
      </c>
      <c r="B357" s="165" t="s">
        <v>3976</v>
      </c>
      <c r="C357" s="156"/>
      <c r="D357" s="156"/>
      <c r="E357" s="156"/>
      <c r="F357" s="156"/>
      <c r="G357" s="156"/>
      <c r="H357" s="156"/>
      <c r="I357" s="156"/>
      <c r="J357" s="158">
        <v>0</v>
      </c>
      <c r="K357" s="157">
        <v>-10851486</v>
      </c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7">
        <v>-26854791</v>
      </c>
      <c r="AC357" s="156"/>
      <c r="AD357" s="156"/>
      <c r="AE357" s="156"/>
      <c r="AF357" s="156"/>
      <c r="AG357" s="156"/>
      <c r="AH357" s="158">
        <v>0</v>
      </c>
      <c r="AI357" s="156"/>
      <c r="AJ357" s="156"/>
      <c r="AK357" s="156"/>
      <c r="AL357" s="156"/>
      <c r="AM357" s="156"/>
      <c r="AN357" s="157">
        <v>-1300782062</v>
      </c>
      <c r="AO357" s="156"/>
      <c r="AP357" s="156"/>
      <c r="AQ357" s="156"/>
      <c r="AR357" s="156"/>
      <c r="AS357" s="156"/>
      <c r="AT357" s="156"/>
      <c r="AU357" s="156"/>
      <c r="AV357" s="157">
        <v>-8491500</v>
      </c>
      <c r="AW357" s="156"/>
      <c r="AX357" s="156"/>
      <c r="AY357" s="156"/>
      <c r="AZ357" s="157">
        <v>-6144973866</v>
      </c>
      <c r="BA357" s="156"/>
      <c r="BB357" s="188">
        <f t="shared" si="15"/>
        <v>-7491953705</v>
      </c>
      <c r="BC357" s="156"/>
      <c r="BD357" s="156"/>
      <c r="BE357" s="156"/>
      <c r="BF357" s="156"/>
      <c r="BG357" s="158">
        <v>0</v>
      </c>
      <c r="BH357" s="156"/>
      <c r="BI357" s="156"/>
      <c r="BJ357" s="156"/>
      <c r="BK357" s="156"/>
      <c r="BL357" s="156"/>
      <c r="BM357" s="156"/>
      <c r="BN357" s="156"/>
      <c r="BO357" s="156"/>
      <c r="BP357" s="156"/>
      <c r="BQ357" s="156"/>
      <c r="BR357" s="156"/>
      <c r="BS357" s="156"/>
      <c r="BT357" s="156"/>
      <c r="BU357" s="156"/>
      <c r="BV357" s="156"/>
      <c r="BW357" s="156"/>
      <c r="BX357" s="156"/>
      <c r="BY357" s="156"/>
      <c r="BZ357" s="156"/>
      <c r="CA357" s="156"/>
      <c r="CB357" s="156"/>
      <c r="CC357" s="156"/>
      <c r="CD357" s="156"/>
      <c r="CE357" s="156"/>
      <c r="CF357" s="156"/>
      <c r="CG357" s="156"/>
      <c r="CH357" s="156"/>
      <c r="CI357" s="156"/>
      <c r="CJ357" s="156"/>
      <c r="CK357" s="156"/>
      <c r="CL357" s="156"/>
      <c r="CM357" s="156"/>
      <c r="CN357" s="156"/>
      <c r="CO357" s="156"/>
      <c r="CP357" s="156"/>
      <c r="CQ357" s="156"/>
      <c r="CR357" s="156"/>
      <c r="CS357" s="156"/>
      <c r="CT357" s="156"/>
      <c r="CU357" s="156"/>
      <c r="CV357" s="188">
        <f t="shared" si="16"/>
        <v>0</v>
      </c>
      <c r="CW357" s="188">
        <f t="shared" si="17"/>
        <v>-7491953705</v>
      </c>
    </row>
    <row r="358" spans="1:101" ht="19.2" x14ac:dyDescent="0.3">
      <c r="A358" s="165" t="s">
        <v>3205</v>
      </c>
      <c r="B358" s="165" t="s">
        <v>3978</v>
      </c>
      <c r="C358" s="156"/>
      <c r="D358" s="156"/>
      <c r="E358" s="156"/>
      <c r="F358" s="156"/>
      <c r="G358" s="156"/>
      <c r="H358" s="156"/>
      <c r="I358" s="156"/>
      <c r="J358" s="158">
        <v>0</v>
      </c>
      <c r="K358" s="157">
        <v>-10851486</v>
      </c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7">
        <v>-26854791</v>
      </c>
      <c r="AC358" s="156"/>
      <c r="AD358" s="156"/>
      <c r="AE358" s="156"/>
      <c r="AF358" s="156"/>
      <c r="AG358" s="156"/>
      <c r="AH358" s="158">
        <v>0</v>
      </c>
      <c r="AI358" s="156"/>
      <c r="AJ358" s="156"/>
      <c r="AK358" s="156"/>
      <c r="AL358" s="156"/>
      <c r="AM358" s="156"/>
      <c r="AN358" s="157">
        <v>-1300782062</v>
      </c>
      <c r="AO358" s="156"/>
      <c r="AP358" s="156"/>
      <c r="AQ358" s="156"/>
      <c r="AR358" s="156"/>
      <c r="AS358" s="156"/>
      <c r="AT358" s="156"/>
      <c r="AU358" s="156"/>
      <c r="AV358" s="157">
        <v>-8491500</v>
      </c>
      <c r="AW358" s="156"/>
      <c r="AX358" s="156"/>
      <c r="AY358" s="156"/>
      <c r="AZ358" s="157">
        <v>-6144973866</v>
      </c>
      <c r="BA358" s="156"/>
      <c r="BB358" s="188">
        <f t="shared" si="15"/>
        <v>-7491953705</v>
      </c>
      <c r="BC358" s="156"/>
      <c r="BD358" s="156"/>
      <c r="BE358" s="156"/>
      <c r="BF358" s="156"/>
      <c r="BG358" s="158">
        <v>0</v>
      </c>
      <c r="BH358" s="156"/>
      <c r="BI358" s="156"/>
      <c r="BJ358" s="156"/>
      <c r="BK358" s="156"/>
      <c r="BL358" s="156"/>
      <c r="BM358" s="156"/>
      <c r="BN358" s="156"/>
      <c r="BO358" s="156"/>
      <c r="BP358" s="156"/>
      <c r="BQ358" s="156"/>
      <c r="BR358" s="156"/>
      <c r="BS358" s="156"/>
      <c r="BT358" s="156"/>
      <c r="BU358" s="156"/>
      <c r="BV358" s="156"/>
      <c r="BW358" s="156"/>
      <c r="BX358" s="156"/>
      <c r="BY358" s="156"/>
      <c r="BZ358" s="156"/>
      <c r="CA358" s="156"/>
      <c r="CB358" s="156"/>
      <c r="CC358" s="156"/>
      <c r="CD358" s="156"/>
      <c r="CE358" s="156"/>
      <c r="CF358" s="156"/>
      <c r="CG358" s="156"/>
      <c r="CH358" s="156"/>
      <c r="CI358" s="156"/>
      <c r="CJ358" s="156"/>
      <c r="CK358" s="156"/>
      <c r="CL358" s="156"/>
      <c r="CM358" s="156"/>
      <c r="CN358" s="156"/>
      <c r="CO358" s="156"/>
      <c r="CP358" s="156"/>
      <c r="CQ358" s="156"/>
      <c r="CR358" s="156"/>
      <c r="CS358" s="156"/>
      <c r="CT358" s="156"/>
      <c r="CU358" s="156"/>
      <c r="CV358" s="188">
        <f t="shared" si="16"/>
        <v>0</v>
      </c>
      <c r="CW358" s="188">
        <f t="shared" si="17"/>
        <v>-7491953705</v>
      </c>
    </row>
    <row r="359" spans="1:101" ht="28.8" x14ac:dyDescent="0.3">
      <c r="A359" s="165" t="s">
        <v>3206</v>
      </c>
      <c r="B359" s="165" t="s">
        <v>3979</v>
      </c>
      <c r="C359" s="156"/>
      <c r="D359" s="158">
        <v>0</v>
      </c>
      <c r="E359" s="156"/>
      <c r="F359" s="156"/>
      <c r="G359" s="156"/>
      <c r="H359" s="156"/>
      <c r="I359" s="156"/>
      <c r="J359" s="158">
        <v>0</v>
      </c>
      <c r="K359" s="157">
        <v>-10634609</v>
      </c>
      <c r="L359" s="156"/>
      <c r="M359" s="158">
        <v>0</v>
      </c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  <c r="AC359" s="158">
        <v>0</v>
      </c>
      <c r="AD359" s="156"/>
      <c r="AE359" s="156"/>
      <c r="AF359" s="156"/>
      <c r="AG359" s="156"/>
      <c r="AH359" s="158">
        <v>0</v>
      </c>
      <c r="AI359" s="156"/>
      <c r="AJ359" s="156"/>
      <c r="AK359" s="156"/>
      <c r="AL359" s="157">
        <v>-183757</v>
      </c>
      <c r="AM359" s="156"/>
      <c r="AN359" s="157">
        <v>-1300782062</v>
      </c>
      <c r="AO359" s="156"/>
      <c r="AP359" s="156"/>
      <c r="AQ359" s="156"/>
      <c r="AR359" s="156"/>
      <c r="AS359" s="156"/>
      <c r="AT359" s="156"/>
      <c r="AU359" s="156"/>
      <c r="AV359" s="156"/>
      <c r="AW359" s="156"/>
      <c r="AX359" s="156"/>
      <c r="AY359" s="156"/>
      <c r="AZ359" s="157">
        <v>-2862476259</v>
      </c>
      <c r="BA359" s="156"/>
      <c r="BB359" s="188">
        <f t="shared" si="15"/>
        <v>-4174076687</v>
      </c>
      <c r="BC359" s="156"/>
      <c r="BD359" s="158">
        <v>0</v>
      </c>
      <c r="BE359" s="156"/>
      <c r="BF359" s="156"/>
      <c r="BG359" s="156"/>
      <c r="BH359" s="156"/>
      <c r="BI359" s="156"/>
      <c r="BJ359" s="156"/>
      <c r="BK359" s="156"/>
      <c r="BL359" s="156"/>
      <c r="BM359" s="156"/>
      <c r="BN359" s="156"/>
      <c r="BO359" s="156"/>
      <c r="BP359" s="158">
        <v>0</v>
      </c>
      <c r="BQ359" s="156"/>
      <c r="BR359" s="158">
        <v>0</v>
      </c>
      <c r="BS359" s="156"/>
      <c r="BT359" s="156"/>
      <c r="BU359" s="156"/>
      <c r="BV359" s="156"/>
      <c r="BW359" s="156"/>
      <c r="BX359" s="156"/>
      <c r="BY359" s="157">
        <v>-872700</v>
      </c>
      <c r="BZ359" s="156"/>
      <c r="CA359" s="156"/>
      <c r="CB359" s="156"/>
      <c r="CC359" s="156"/>
      <c r="CD359" s="158">
        <v>0</v>
      </c>
      <c r="CE359" s="156"/>
      <c r="CF359" s="157">
        <v>-270283</v>
      </c>
      <c r="CG359" s="156"/>
      <c r="CH359" s="157">
        <v>-118640299</v>
      </c>
      <c r="CI359" s="156"/>
      <c r="CJ359" s="156"/>
      <c r="CK359" s="156"/>
      <c r="CL359" s="156"/>
      <c r="CM359" s="156"/>
      <c r="CN359" s="156"/>
      <c r="CO359" s="156"/>
      <c r="CP359" s="156"/>
      <c r="CQ359" s="156"/>
      <c r="CR359" s="156"/>
      <c r="CS359" s="156"/>
      <c r="CT359" s="156"/>
      <c r="CU359" s="156"/>
      <c r="CV359" s="188">
        <f t="shared" si="16"/>
        <v>-119783282</v>
      </c>
      <c r="CW359" s="188">
        <f t="shared" si="17"/>
        <v>-4293859969</v>
      </c>
    </row>
    <row r="360" spans="1:101" ht="9.6" x14ac:dyDescent="0.3">
      <c r="A360" s="165" t="s">
        <v>3207</v>
      </c>
      <c r="B360" s="165" t="s">
        <v>3980</v>
      </c>
      <c r="C360" s="156"/>
      <c r="D360" s="156"/>
      <c r="E360" s="156"/>
      <c r="F360" s="156"/>
      <c r="G360" s="156"/>
      <c r="H360" s="156"/>
      <c r="I360" s="156"/>
      <c r="J360" s="158">
        <v>0</v>
      </c>
      <c r="K360" s="157">
        <v>-335574</v>
      </c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7">
        <v>-3900757</v>
      </c>
      <c r="AC360" s="156"/>
      <c r="AD360" s="156"/>
      <c r="AE360" s="156"/>
      <c r="AF360" s="156"/>
      <c r="AG360" s="156"/>
      <c r="AH360" s="158">
        <v>0</v>
      </c>
      <c r="AI360" s="156"/>
      <c r="AJ360" s="156"/>
      <c r="AK360" s="156"/>
      <c r="AL360" s="156"/>
      <c r="AM360" s="156"/>
      <c r="AN360" s="157">
        <v>-1251679757</v>
      </c>
      <c r="AO360" s="156"/>
      <c r="AP360" s="156"/>
      <c r="AQ360" s="156"/>
      <c r="AR360" s="156"/>
      <c r="AS360" s="156"/>
      <c r="AT360" s="156"/>
      <c r="AU360" s="156"/>
      <c r="AV360" s="156"/>
      <c r="AW360" s="156"/>
      <c r="AX360" s="156"/>
      <c r="AY360" s="156"/>
      <c r="AZ360" s="157">
        <v>-102219581</v>
      </c>
      <c r="BA360" s="156"/>
      <c r="BB360" s="188">
        <f t="shared" si="15"/>
        <v>-1358135669</v>
      </c>
      <c r="BC360" s="156"/>
      <c r="BD360" s="156"/>
      <c r="BE360" s="156"/>
      <c r="BF360" s="156"/>
      <c r="BG360" s="158">
        <v>0</v>
      </c>
      <c r="BH360" s="156"/>
      <c r="BI360" s="156"/>
      <c r="BJ360" s="156"/>
      <c r="BK360" s="156"/>
      <c r="BL360" s="156"/>
      <c r="BM360" s="156"/>
      <c r="BN360" s="156"/>
      <c r="BO360" s="156"/>
      <c r="BP360" s="156"/>
      <c r="BQ360" s="156"/>
      <c r="BR360" s="156"/>
      <c r="BS360" s="156"/>
      <c r="BT360" s="156"/>
      <c r="BU360" s="156"/>
      <c r="BV360" s="156"/>
      <c r="BW360" s="156"/>
      <c r="BX360" s="156"/>
      <c r="BY360" s="156"/>
      <c r="BZ360" s="156"/>
      <c r="CA360" s="156"/>
      <c r="CB360" s="156"/>
      <c r="CC360" s="156"/>
      <c r="CD360" s="156"/>
      <c r="CE360" s="156"/>
      <c r="CF360" s="156"/>
      <c r="CG360" s="156"/>
      <c r="CH360" s="156"/>
      <c r="CI360" s="156"/>
      <c r="CJ360" s="156"/>
      <c r="CK360" s="156"/>
      <c r="CL360" s="156"/>
      <c r="CM360" s="156"/>
      <c r="CN360" s="156"/>
      <c r="CO360" s="156"/>
      <c r="CP360" s="156"/>
      <c r="CQ360" s="156"/>
      <c r="CR360" s="156"/>
      <c r="CS360" s="156"/>
      <c r="CT360" s="156"/>
      <c r="CU360" s="156"/>
      <c r="CV360" s="188">
        <f t="shared" si="16"/>
        <v>0</v>
      </c>
      <c r="CW360" s="188">
        <f t="shared" si="17"/>
        <v>-1358135669</v>
      </c>
    </row>
    <row r="361" spans="1:101" ht="19.2" x14ac:dyDescent="0.3">
      <c r="A361" s="165" t="s">
        <v>3208</v>
      </c>
      <c r="B361" s="165" t="s">
        <v>3981</v>
      </c>
      <c r="C361" s="156"/>
      <c r="D361" s="156"/>
      <c r="E361" s="156"/>
      <c r="F361" s="156"/>
      <c r="G361" s="156"/>
      <c r="H361" s="156"/>
      <c r="I361" s="156"/>
      <c r="J361" s="158">
        <v>0</v>
      </c>
      <c r="K361" s="157">
        <v>-335574</v>
      </c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7">
        <v>-3900757</v>
      </c>
      <c r="AC361" s="156"/>
      <c r="AD361" s="156"/>
      <c r="AE361" s="156"/>
      <c r="AF361" s="156"/>
      <c r="AG361" s="156"/>
      <c r="AH361" s="158">
        <v>0</v>
      </c>
      <c r="AI361" s="156"/>
      <c r="AJ361" s="156"/>
      <c r="AK361" s="156"/>
      <c r="AL361" s="156"/>
      <c r="AM361" s="156"/>
      <c r="AN361" s="157">
        <v>-1251679757</v>
      </c>
      <c r="AO361" s="156"/>
      <c r="AP361" s="156"/>
      <c r="AQ361" s="156"/>
      <c r="AR361" s="156"/>
      <c r="AS361" s="156"/>
      <c r="AT361" s="156"/>
      <c r="AU361" s="156"/>
      <c r="AV361" s="156"/>
      <c r="AW361" s="156"/>
      <c r="AX361" s="156"/>
      <c r="AY361" s="156"/>
      <c r="AZ361" s="157">
        <v>-102219581</v>
      </c>
      <c r="BA361" s="156"/>
      <c r="BB361" s="188">
        <f t="shared" si="15"/>
        <v>-1358135669</v>
      </c>
      <c r="BC361" s="156"/>
      <c r="BD361" s="156"/>
      <c r="BE361" s="156"/>
      <c r="BF361" s="156"/>
      <c r="BG361" s="158">
        <v>0</v>
      </c>
      <c r="BH361" s="156"/>
      <c r="BI361" s="156"/>
      <c r="BJ361" s="156"/>
      <c r="BK361" s="156"/>
      <c r="BL361" s="156"/>
      <c r="BM361" s="156"/>
      <c r="BN361" s="156"/>
      <c r="BO361" s="156"/>
      <c r="BP361" s="156"/>
      <c r="BQ361" s="156"/>
      <c r="BR361" s="156"/>
      <c r="BS361" s="156"/>
      <c r="BT361" s="156"/>
      <c r="BU361" s="156"/>
      <c r="BV361" s="156"/>
      <c r="BW361" s="156"/>
      <c r="BX361" s="156"/>
      <c r="BY361" s="156"/>
      <c r="BZ361" s="156"/>
      <c r="CA361" s="156"/>
      <c r="CB361" s="156"/>
      <c r="CC361" s="156"/>
      <c r="CD361" s="156"/>
      <c r="CE361" s="156"/>
      <c r="CF361" s="156"/>
      <c r="CG361" s="156"/>
      <c r="CH361" s="156"/>
      <c r="CI361" s="156"/>
      <c r="CJ361" s="156"/>
      <c r="CK361" s="156"/>
      <c r="CL361" s="156"/>
      <c r="CM361" s="156"/>
      <c r="CN361" s="156"/>
      <c r="CO361" s="156"/>
      <c r="CP361" s="156"/>
      <c r="CQ361" s="156"/>
      <c r="CR361" s="156"/>
      <c r="CS361" s="156"/>
      <c r="CT361" s="156"/>
      <c r="CU361" s="156"/>
      <c r="CV361" s="188">
        <f t="shared" si="16"/>
        <v>0</v>
      </c>
      <c r="CW361" s="188">
        <f t="shared" si="17"/>
        <v>-1358135669</v>
      </c>
    </row>
    <row r="362" spans="1:101" ht="9.6" x14ac:dyDescent="0.3">
      <c r="A362" s="165" t="s">
        <v>3111</v>
      </c>
      <c r="B362" s="165" t="s">
        <v>3884</v>
      </c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  <c r="AC362" s="156"/>
      <c r="AD362" s="156"/>
      <c r="AE362" s="156"/>
      <c r="AF362" s="156"/>
      <c r="AG362" s="156"/>
      <c r="AH362" s="156"/>
      <c r="AI362" s="156"/>
      <c r="AJ362" s="156"/>
      <c r="AK362" s="156"/>
      <c r="AL362" s="156"/>
      <c r="AM362" s="156"/>
      <c r="AN362" s="156"/>
      <c r="AO362" s="156"/>
      <c r="AP362" s="156"/>
      <c r="AQ362" s="156"/>
      <c r="AR362" s="156"/>
      <c r="AS362" s="156"/>
      <c r="AT362" s="156"/>
      <c r="AU362" s="156"/>
      <c r="AV362" s="156"/>
      <c r="AW362" s="156"/>
      <c r="AX362" s="156"/>
      <c r="AY362" s="156"/>
      <c r="AZ362" s="156"/>
      <c r="BA362" s="156"/>
      <c r="BB362" s="188">
        <f t="shared" si="15"/>
        <v>0</v>
      </c>
      <c r="BC362" s="156"/>
      <c r="BD362" s="156"/>
      <c r="BE362" s="156"/>
      <c r="BF362" s="156"/>
      <c r="BG362" s="156"/>
      <c r="BH362" s="156"/>
      <c r="BI362" s="156"/>
      <c r="BJ362" s="156"/>
      <c r="BK362" s="156"/>
      <c r="BL362" s="156"/>
      <c r="BM362" s="156"/>
      <c r="BN362" s="156"/>
      <c r="BO362" s="156"/>
      <c r="BP362" s="156"/>
      <c r="BQ362" s="156"/>
      <c r="BR362" s="156"/>
      <c r="BS362" s="156"/>
      <c r="BT362" s="156"/>
      <c r="BU362" s="156"/>
      <c r="BV362" s="156"/>
      <c r="BW362" s="156"/>
      <c r="BX362" s="156"/>
      <c r="BY362" s="156"/>
      <c r="BZ362" s="156"/>
      <c r="CA362" s="156"/>
      <c r="CB362" s="156"/>
      <c r="CC362" s="156"/>
      <c r="CD362" s="156"/>
      <c r="CE362" s="156"/>
      <c r="CF362" s="156"/>
      <c r="CG362" s="156"/>
      <c r="CH362" s="156"/>
      <c r="CI362" s="156"/>
      <c r="CJ362" s="156"/>
      <c r="CK362" s="156"/>
      <c r="CL362" s="156"/>
      <c r="CM362" s="156"/>
      <c r="CN362" s="156"/>
      <c r="CO362" s="156"/>
      <c r="CP362" s="156"/>
      <c r="CQ362" s="156"/>
      <c r="CR362" s="156"/>
      <c r="CS362" s="156"/>
      <c r="CT362" s="156"/>
      <c r="CU362" s="156"/>
      <c r="CV362" s="188">
        <f t="shared" si="16"/>
        <v>0</v>
      </c>
      <c r="CW362" s="188">
        <f t="shared" si="17"/>
        <v>0</v>
      </c>
    </row>
    <row r="363" spans="1:101" ht="19.2" x14ac:dyDescent="0.3">
      <c r="A363" s="165" t="s">
        <v>3112</v>
      </c>
      <c r="B363" s="165" t="s">
        <v>3885</v>
      </c>
      <c r="C363" s="156"/>
      <c r="D363" s="156"/>
      <c r="E363" s="156"/>
      <c r="F363" s="156"/>
      <c r="G363" s="156"/>
      <c r="H363" s="156"/>
      <c r="I363" s="156"/>
      <c r="J363" s="158">
        <v>0</v>
      </c>
      <c r="K363" s="157">
        <v>-335535</v>
      </c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  <c r="AC363" s="156"/>
      <c r="AD363" s="156"/>
      <c r="AE363" s="156"/>
      <c r="AF363" s="156"/>
      <c r="AG363" s="156"/>
      <c r="AH363" s="158">
        <v>0</v>
      </c>
      <c r="AI363" s="156"/>
      <c r="AJ363" s="156"/>
      <c r="AK363" s="156"/>
      <c r="AL363" s="156"/>
      <c r="AM363" s="156"/>
      <c r="AN363" s="156"/>
      <c r="AO363" s="156"/>
      <c r="AP363" s="156"/>
      <c r="AQ363" s="156"/>
      <c r="AR363" s="156"/>
      <c r="AS363" s="156"/>
      <c r="AT363" s="156"/>
      <c r="AU363" s="156"/>
      <c r="AV363" s="156"/>
      <c r="AW363" s="156"/>
      <c r="AX363" s="156"/>
      <c r="AY363" s="156"/>
      <c r="AZ363" s="157">
        <v>-460063</v>
      </c>
      <c r="BA363" s="156"/>
      <c r="BB363" s="188">
        <f t="shared" si="15"/>
        <v>-795598</v>
      </c>
      <c r="BC363" s="156"/>
      <c r="BD363" s="156"/>
      <c r="BE363" s="156"/>
      <c r="BF363" s="156"/>
      <c r="BG363" s="158">
        <v>0</v>
      </c>
      <c r="BH363" s="156"/>
      <c r="BI363" s="156"/>
      <c r="BJ363" s="156"/>
      <c r="BK363" s="156"/>
      <c r="BL363" s="156"/>
      <c r="BM363" s="156"/>
      <c r="BN363" s="156"/>
      <c r="BO363" s="156"/>
      <c r="BP363" s="156"/>
      <c r="BQ363" s="156"/>
      <c r="BR363" s="156"/>
      <c r="BS363" s="156"/>
      <c r="BT363" s="156"/>
      <c r="BU363" s="156"/>
      <c r="BV363" s="156"/>
      <c r="BW363" s="156"/>
      <c r="BX363" s="156"/>
      <c r="BY363" s="156"/>
      <c r="BZ363" s="156"/>
      <c r="CA363" s="156"/>
      <c r="CB363" s="156"/>
      <c r="CC363" s="156"/>
      <c r="CD363" s="156"/>
      <c r="CE363" s="156"/>
      <c r="CF363" s="156"/>
      <c r="CG363" s="156"/>
      <c r="CH363" s="156"/>
      <c r="CI363" s="156"/>
      <c r="CJ363" s="156"/>
      <c r="CK363" s="156"/>
      <c r="CL363" s="156"/>
      <c r="CM363" s="156"/>
      <c r="CN363" s="156"/>
      <c r="CO363" s="156"/>
      <c r="CP363" s="156"/>
      <c r="CQ363" s="156"/>
      <c r="CR363" s="156"/>
      <c r="CS363" s="156"/>
      <c r="CT363" s="156"/>
      <c r="CU363" s="156"/>
      <c r="CV363" s="188">
        <f t="shared" si="16"/>
        <v>0</v>
      </c>
      <c r="CW363" s="188">
        <f t="shared" si="17"/>
        <v>-795598</v>
      </c>
    </row>
    <row r="364" spans="1:101" ht="19.2" x14ac:dyDescent="0.3">
      <c r="A364" s="165" t="s">
        <v>3113</v>
      </c>
      <c r="B364" s="165" t="s">
        <v>3886</v>
      </c>
      <c r="C364" s="156"/>
      <c r="D364" s="156"/>
      <c r="E364" s="156"/>
      <c r="F364" s="156"/>
      <c r="G364" s="156"/>
      <c r="H364" s="156"/>
      <c r="I364" s="156"/>
      <c r="J364" s="158">
        <v>0</v>
      </c>
      <c r="K364" s="158">
        <v>0</v>
      </c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  <c r="AC364" s="156"/>
      <c r="AD364" s="156"/>
      <c r="AE364" s="156"/>
      <c r="AF364" s="156"/>
      <c r="AG364" s="156"/>
      <c r="AH364" s="158">
        <v>0</v>
      </c>
      <c r="AI364" s="156"/>
      <c r="AJ364" s="156"/>
      <c r="AK364" s="156"/>
      <c r="AL364" s="156"/>
      <c r="AM364" s="156"/>
      <c r="AN364" s="156"/>
      <c r="AO364" s="156"/>
      <c r="AP364" s="156"/>
      <c r="AQ364" s="156"/>
      <c r="AR364" s="156"/>
      <c r="AS364" s="156"/>
      <c r="AT364" s="156"/>
      <c r="AU364" s="156"/>
      <c r="AV364" s="156"/>
      <c r="AW364" s="156"/>
      <c r="AX364" s="156"/>
      <c r="AY364" s="156"/>
      <c r="AZ364" s="156"/>
      <c r="BA364" s="156"/>
      <c r="BB364" s="188">
        <f t="shared" si="15"/>
        <v>0</v>
      </c>
      <c r="BC364" s="156"/>
      <c r="BD364" s="156"/>
      <c r="BE364" s="156"/>
      <c r="BF364" s="156"/>
      <c r="BG364" s="158">
        <v>0</v>
      </c>
      <c r="BH364" s="156"/>
      <c r="BI364" s="156"/>
      <c r="BJ364" s="156"/>
      <c r="BK364" s="156"/>
      <c r="BL364" s="156"/>
      <c r="BM364" s="156"/>
      <c r="BN364" s="156"/>
      <c r="BO364" s="156"/>
      <c r="BP364" s="156"/>
      <c r="BQ364" s="156"/>
      <c r="BR364" s="156"/>
      <c r="BS364" s="156"/>
      <c r="BT364" s="156"/>
      <c r="BU364" s="156"/>
      <c r="BV364" s="156"/>
      <c r="BW364" s="156"/>
      <c r="BX364" s="156"/>
      <c r="BY364" s="156"/>
      <c r="BZ364" s="156"/>
      <c r="CA364" s="156"/>
      <c r="CB364" s="156"/>
      <c r="CC364" s="156"/>
      <c r="CD364" s="156"/>
      <c r="CE364" s="156"/>
      <c r="CF364" s="156"/>
      <c r="CG364" s="156"/>
      <c r="CH364" s="156"/>
      <c r="CI364" s="156"/>
      <c r="CJ364" s="156"/>
      <c r="CK364" s="156"/>
      <c r="CL364" s="156"/>
      <c r="CM364" s="156"/>
      <c r="CN364" s="156"/>
      <c r="CO364" s="156"/>
      <c r="CP364" s="156"/>
      <c r="CQ364" s="156"/>
      <c r="CR364" s="156"/>
      <c r="CS364" s="156"/>
      <c r="CT364" s="156"/>
      <c r="CU364" s="156"/>
      <c r="CV364" s="188">
        <f t="shared" si="16"/>
        <v>0</v>
      </c>
      <c r="CW364" s="188">
        <f t="shared" si="17"/>
        <v>0</v>
      </c>
    </row>
    <row r="365" spans="1:101" ht="19.2" x14ac:dyDescent="0.3">
      <c r="A365" s="165" t="s">
        <v>3114</v>
      </c>
      <c r="B365" s="165" t="s">
        <v>3887</v>
      </c>
      <c r="C365" s="156"/>
      <c r="D365" s="156"/>
      <c r="E365" s="156"/>
      <c r="F365" s="156"/>
      <c r="G365" s="156"/>
      <c r="H365" s="156"/>
      <c r="I365" s="156"/>
      <c r="J365" s="158">
        <v>0</v>
      </c>
      <c r="K365" s="158">
        <v>0</v>
      </c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  <c r="AC365" s="156"/>
      <c r="AD365" s="156"/>
      <c r="AE365" s="156"/>
      <c r="AF365" s="156"/>
      <c r="AG365" s="156"/>
      <c r="AH365" s="158">
        <v>0</v>
      </c>
      <c r="AI365" s="156"/>
      <c r="AJ365" s="156"/>
      <c r="AK365" s="156"/>
      <c r="AL365" s="156"/>
      <c r="AM365" s="156"/>
      <c r="AN365" s="156"/>
      <c r="AO365" s="156"/>
      <c r="AP365" s="156"/>
      <c r="AQ365" s="156"/>
      <c r="AR365" s="156"/>
      <c r="AS365" s="156"/>
      <c r="AT365" s="156"/>
      <c r="AU365" s="156"/>
      <c r="AV365" s="156"/>
      <c r="AW365" s="156"/>
      <c r="AX365" s="156"/>
      <c r="AY365" s="156"/>
      <c r="AZ365" s="157">
        <v>-1288139</v>
      </c>
      <c r="BA365" s="156"/>
      <c r="BB365" s="188">
        <f t="shared" si="15"/>
        <v>-1288139</v>
      </c>
      <c r="BC365" s="156"/>
      <c r="BD365" s="156"/>
      <c r="BE365" s="156"/>
      <c r="BF365" s="156"/>
      <c r="BG365" s="158">
        <v>0</v>
      </c>
      <c r="BH365" s="156"/>
      <c r="BI365" s="156"/>
      <c r="BJ365" s="156"/>
      <c r="BK365" s="156"/>
      <c r="BL365" s="156"/>
      <c r="BM365" s="156"/>
      <c r="BN365" s="156"/>
      <c r="BO365" s="156"/>
      <c r="BP365" s="156"/>
      <c r="BQ365" s="156"/>
      <c r="BR365" s="156"/>
      <c r="BS365" s="156"/>
      <c r="BT365" s="156"/>
      <c r="BU365" s="156"/>
      <c r="BV365" s="156"/>
      <c r="BW365" s="156"/>
      <c r="BX365" s="156"/>
      <c r="BY365" s="156"/>
      <c r="BZ365" s="156"/>
      <c r="CA365" s="156"/>
      <c r="CB365" s="156"/>
      <c r="CC365" s="156"/>
      <c r="CD365" s="156"/>
      <c r="CE365" s="156"/>
      <c r="CF365" s="156"/>
      <c r="CG365" s="156"/>
      <c r="CH365" s="156"/>
      <c r="CI365" s="156"/>
      <c r="CJ365" s="156"/>
      <c r="CK365" s="156"/>
      <c r="CL365" s="156"/>
      <c r="CM365" s="156"/>
      <c r="CN365" s="156"/>
      <c r="CO365" s="156"/>
      <c r="CP365" s="156"/>
      <c r="CQ365" s="156"/>
      <c r="CR365" s="156"/>
      <c r="CS365" s="156"/>
      <c r="CT365" s="156"/>
      <c r="CU365" s="156"/>
      <c r="CV365" s="188">
        <f t="shared" si="16"/>
        <v>0</v>
      </c>
      <c r="CW365" s="188">
        <f t="shared" si="17"/>
        <v>-1288139</v>
      </c>
    </row>
    <row r="366" spans="1:101" ht="19.2" x14ac:dyDescent="0.3">
      <c r="A366" s="165" t="s">
        <v>3115</v>
      </c>
      <c r="B366" s="165" t="s">
        <v>3888</v>
      </c>
      <c r="C366" s="156"/>
      <c r="D366" s="156"/>
      <c r="E366" s="156"/>
      <c r="F366" s="156"/>
      <c r="G366" s="156"/>
      <c r="H366" s="156"/>
      <c r="I366" s="156"/>
      <c r="J366" s="158">
        <v>0</v>
      </c>
      <c r="K366" s="157">
        <v>-39</v>
      </c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7">
        <v>-3900757</v>
      </c>
      <c r="AC366" s="156"/>
      <c r="AD366" s="156"/>
      <c r="AE366" s="156"/>
      <c r="AF366" s="156"/>
      <c r="AG366" s="156"/>
      <c r="AH366" s="158">
        <v>0</v>
      </c>
      <c r="AI366" s="156"/>
      <c r="AJ366" s="156"/>
      <c r="AK366" s="156"/>
      <c r="AL366" s="156"/>
      <c r="AM366" s="156"/>
      <c r="AN366" s="157">
        <v>-1251679757</v>
      </c>
      <c r="AO366" s="156"/>
      <c r="AP366" s="156"/>
      <c r="AQ366" s="156"/>
      <c r="AR366" s="156"/>
      <c r="AS366" s="156"/>
      <c r="AT366" s="156"/>
      <c r="AU366" s="156"/>
      <c r="AV366" s="156"/>
      <c r="AW366" s="156"/>
      <c r="AX366" s="156"/>
      <c r="AY366" s="156"/>
      <c r="AZ366" s="157">
        <v>-100471379</v>
      </c>
      <c r="BA366" s="156"/>
      <c r="BB366" s="188">
        <f t="shared" si="15"/>
        <v>-1356051932</v>
      </c>
      <c r="BC366" s="156"/>
      <c r="BD366" s="156"/>
      <c r="BE366" s="156"/>
      <c r="BF366" s="156"/>
      <c r="BG366" s="158">
        <v>0</v>
      </c>
      <c r="BH366" s="156"/>
      <c r="BI366" s="156"/>
      <c r="BJ366" s="156"/>
      <c r="BK366" s="156"/>
      <c r="BL366" s="156"/>
      <c r="BM366" s="156"/>
      <c r="BN366" s="156"/>
      <c r="BO366" s="156"/>
      <c r="BP366" s="156"/>
      <c r="BQ366" s="156"/>
      <c r="BR366" s="156"/>
      <c r="BS366" s="156"/>
      <c r="BT366" s="156"/>
      <c r="BU366" s="156"/>
      <c r="BV366" s="156"/>
      <c r="BW366" s="156"/>
      <c r="BX366" s="156"/>
      <c r="BY366" s="156"/>
      <c r="BZ366" s="156"/>
      <c r="CA366" s="156"/>
      <c r="CB366" s="156"/>
      <c r="CC366" s="156"/>
      <c r="CD366" s="156"/>
      <c r="CE366" s="156"/>
      <c r="CF366" s="156"/>
      <c r="CG366" s="156"/>
      <c r="CH366" s="156"/>
      <c r="CI366" s="156"/>
      <c r="CJ366" s="156"/>
      <c r="CK366" s="156"/>
      <c r="CL366" s="156"/>
      <c r="CM366" s="156"/>
      <c r="CN366" s="156"/>
      <c r="CO366" s="156"/>
      <c r="CP366" s="156"/>
      <c r="CQ366" s="156"/>
      <c r="CR366" s="156"/>
      <c r="CS366" s="156"/>
      <c r="CT366" s="156"/>
      <c r="CU366" s="156"/>
      <c r="CV366" s="188">
        <f t="shared" si="16"/>
        <v>0</v>
      </c>
      <c r="CW366" s="188">
        <f t="shared" si="17"/>
        <v>-1356051932</v>
      </c>
    </row>
    <row r="367" spans="1:101" ht="19.2" x14ac:dyDescent="0.3">
      <c r="A367" s="165" t="s">
        <v>3116</v>
      </c>
      <c r="B367" s="165" t="s">
        <v>3889</v>
      </c>
      <c r="C367" s="156"/>
      <c r="D367" s="156"/>
      <c r="E367" s="156"/>
      <c r="F367" s="156"/>
      <c r="G367" s="156"/>
      <c r="H367" s="156"/>
      <c r="I367" s="156"/>
      <c r="J367" s="158">
        <v>0</v>
      </c>
      <c r="K367" s="158">
        <v>0</v>
      </c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  <c r="AC367" s="156"/>
      <c r="AD367" s="156"/>
      <c r="AE367" s="156"/>
      <c r="AF367" s="156"/>
      <c r="AG367" s="156"/>
      <c r="AH367" s="158">
        <v>0</v>
      </c>
      <c r="AI367" s="156"/>
      <c r="AJ367" s="156"/>
      <c r="AK367" s="156"/>
      <c r="AL367" s="156"/>
      <c r="AM367" s="156"/>
      <c r="AN367" s="156"/>
      <c r="AO367" s="156"/>
      <c r="AP367" s="156"/>
      <c r="AQ367" s="156"/>
      <c r="AR367" s="156"/>
      <c r="AS367" s="156"/>
      <c r="AT367" s="156"/>
      <c r="AU367" s="156"/>
      <c r="AV367" s="156"/>
      <c r="AW367" s="156"/>
      <c r="AX367" s="156"/>
      <c r="AY367" s="156"/>
      <c r="AZ367" s="156"/>
      <c r="BA367" s="156"/>
      <c r="BB367" s="188">
        <f t="shared" si="15"/>
        <v>0</v>
      </c>
      <c r="BC367" s="156"/>
      <c r="BD367" s="156"/>
      <c r="BE367" s="156"/>
      <c r="BF367" s="156"/>
      <c r="BG367" s="158">
        <v>0</v>
      </c>
      <c r="BH367" s="156"/>
      <c r="BI367" s="156"/>
      <c r="BJ367" s="156"/>
      <c r="BK367" s="156"/>
      <c r="BL367" s="156"/>
      <c r="BM367" s="156"/>
      <c r="BN367" s="156"/>
      <c r="BO367" s="156"/>
      <c r="BP367" s="156"/>
      <c r="BQ367" s="156"/>
      <c r="BR367" s="156"/>
      <c r="BS367" s="156"/>
      <c r="BT367" s="156"/>
      <c r="BU367" s="156"/>
      <c r="BV367" s="156"/>
      <c r="BW367" s="156"/>
      <c r="BX367" s="156"/>
      <c r="BY367" s="156"/>
      <c r="BZ367" s="156"/>
      <c r="CA367" s="156"/>
      <c r="CB367" s="156"/>
      <c r="CC367" s="156"/>
      <c r="CD367" s="156"/>
      <c r="CE367" s="156"/>
      <c r="CF367" s="156"/>
      <c r="CG367" s="156"/>
      <c r="CH367" s="156"/>
      <c r="CI367" s="156"/>
      <c r="CJ367" s="156"/>
      <c r="CK367" s="156"/>
      <c r="CL367" s="156"/>
      <c r="CM367" s="156"/>
      <c r="CN367" s="156"/>
      <c r="CO367" s="156"/>
      <c r="CP367" s="156"/>
      <c r="CQ367" s="156"/>
      <c r="CR367" s="156"/>
      <c r="CS367" s="156"/>
      <c r="CT367" s="156"/>
      <c r="CU367" s="156"/>
      <c r="CV367" s="188">
        <f t="shared" si="16"/>
        <v>0</v>
      </c>
      <c r="CW367" s="188">
        <f t="shared" si="17"/>
        <v>0</v>
      </c>
    </row>
    <row r="368" spans="1:101" ht="9.6" x14ac:dyDescent="0.3">
      <c r="A368" s="165" t="s">
        <v>3209</v>
      </c>
      <c r="B368" s="165" t="s">
        <v>3982</v>
      </c>
      <c r="C368" s="156"/>
      <c r="D368" s="156"/>
      <c r="E368" s="156"/>
      <c r="F368" s="156"/>
      <c r="G368" s="156"/>
      <c r="H368" s="156"/>
      <c r="I368" s="156"/>
      <c r="J368" s="158">
        <v>0</v>
      </c>
      <c r="K368" s="157">
        <v>-5689474</v>
      </c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7">
        <v>-10951741</v>
      </c>
      <c r="AC368" s="156"/>
      <c r="AD368" s="156"/>
      <c r="AE368" s="156"/>
      <c r="AF368" s="156"/>
      <c r="AG368" s="156"/>
      <c r="AH368" s="158">
        <v>0</v>
      </c>
      <c r="AI368" s="156"/>
      <c r="AJ368" s="156"/>
      <c r="AK368" s="156"/>
      <c r="AL368" s="156"/>
      <c r="AM368" s="156"/>
      <c r="AN368" s="156"/>
      <c r="AO368" s="156"/>
      <c r="AP368" s="156"/>
      <c r="AQ368" s="156"/>
      <c r="AR368" s="156"/>
      <c r="AS368" s="156"/>
      <c r="AT368" s="156"/>
      <c r="AU368" s="156"/>
      <c r="AV368" s="157">
        <v>-8347676</v>
      </c>
      <c r="AW368" s="156"/>
      <c r="AX368" s="156"/>
      <c r="AY368" s="156"/>
      <c r="AZ368" s="157">
        <v>-4987193524</v>
      </c>
      <c r="BA368" s="156"/>
      <c r="BB368" s="188">
        <f t="shared" si="15"/>
        <v>-5012182415</v>
      </c>
      <c r="BC368" s="156"/>
      <c r="BD368" s="156"/>
      <c r="BE368" s="156"/>
      <c r="BF368" s="156"/>
      <c r="BG368" s="158">
        <v>0</v>
      </c>
      <c r="BH368" s="156"/>
      <c r="BI368" s="156"/>
      <c r="BJ368" s="156"/>
      <c r="BK368" s="156"/>
      <c r="BL368" s="156"/>
      <c r="BM368" s="156"/>
      <c r="BN368" s="156"/>
      <c r="BO368" s="156"/>
      <c r="BP368" s="156"/>
      <c r="BQ368" s="156"/>
      <c r="BR368" s="156"/>
      <c r="BS368" s="156"/>
      <c r="BT368" s="156"/>
      <c r="BU368" s="156"/>
      <c r="BV368" s="156"/>
      <c r="BW368" s="156"/>
      <c r="BX368" s="156"/>
      <c r="BY368" s="156"/>
      <c r="BZ368" s="156"/>
      <c r="CA368" s="156"/>
      <c r="CB368" s="156"/>
      <c r="CC368" s="156"/>
      <c r="CD368" s="156"/>
      <c r="CE368" s="156"/>
      <c r="CF368" s="156"/>
      <c r="CG368" s="156"/>
      <c r="CH368" s="156"/>
      <c r="CI368" s="156"/>
      <c r="CJ368" s="156"/>
      <c r="CK368" s="156"/>
      <c r="CL368" s="156"/>
      <c r="CM368" s="156"/>
      <c r="CN368" s="156"/>
      <c r="CO368" s="156"/>
      <c r="CP368" s="156"/>
      <c r="CQ368" s="156"/>
      <c r="CR368" s="156"/>
      <c r="CS368" s="156"/>
      <c r="CT368" s="156"/>
      <c r="CU368" s="156"/>
      <c r="CV368" s="188">
        <f t="shared" si="16"/>
        <v>0</v>
      </c>
      <c r="CW368" s="188">
        <f t="shared" si="17"/>
        <v>-5012182415</v>
      </c>
    </row>
    <row r="369" spans="1:101" ht="19.2" x14ac:dyDescent="0.3">
      <c r="A369" s="165" t="s">
        <v>3210</v>
      </c>
      <c r="B369" s="165" t="s">
        <v>3983</v>
      </c>
      <c r="C369" s="156"/>
      <c r="D369" s="156"/>
      <c r="E369" s="156"/>
      <c r="F369" s="156"/>
      <c r="G369" s="156"/>
      <c r="H369" s="156"/>
      <c r="I369" s="156"/>
      <c r="J369" s="158">
        <v>0</v>
      </c>
      <c r="K369" s="157">
        <v>-5689474</v>
      </c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7">
        <v>-10951741</v>
      </c>
      <c r="AC369" s="156"/>
      <c r="AD369" s="156"/>
      <c r="AE369" s="156"/>
      <c r="AF369" s="156"/>
      <c r="AG369" s="156"/>
      <c r="AH369" s="158">
        <v>0</v>
      </c>
      <c r="AI369" s="156"/>
      <c r="AJ369" s="156"/>
      <c r="AK369" s="156"/>
      <c r="AL369" s="156"/>
      <c r="AM369" s="156"/>
      <c r="AN369" s="156"/>
      <c r="AO369" s="156"/>
      <c r="AP369" s="156"/>
      <c r="AQ369" s="156"/>
      <c r="AR369" s="156"/>
      <c r="AS369" s="156"/>
      <c r="AT369" s="156"/>
      <c r="AU369" s="156"/>
      <c r="AV369" s="157">
        <v>-8347676</v>
      </c>
      <c r="AW369" s="156"/>
      <c r="AX369" s="156"/>
      <c r="AY369" s="156"/>
      <c r="AZ369" s="157">
        <v>-4987193524</v>
      </c>
      <c r="BA369" s="156"/>
      <c r="BB369" s="188">
        <f t="shared" si="15"/>
        <v>-5012182415</v>
      </c>
      <c r="BC369" s="156"/>
      <c r="BD369" s="156"/>
      <c r="BE369" s="156"/>
      <c r="BF369" s="156"/>
      <c r="BG369" s="158">
        <v>0</v>
      </c>
      <c r="BH369" s="156"/>
      <c r="BI369" s="156"/>
      <c r="BJ369" s="156"/>
      <c r="BK369" s="156"/>
      <c r="BL369" s="156"/>
      <c r="BM369" s="156"/>
      <c r="BN369" s="156"/>
      <c r="BO369" s="156"/>
      <c r="BP369" s="156"/>
      <c r="BQ369" s="156"/>
      <c r="BR369" s="156"/>
      <c r="BS369" s="156"/>
      <c r="BT369" s="156"/>
      <c r="BU369" s="156"/>
      <c r="BV369" s="156"/>
      <c r="BW369" s="156"/>
      <c r="BX369" s="156"/>
      <c r="BY369" s="156"/>
      <c r="BZ369" s="156"/>
      <c r="CA369" s="156"/>
      <c r="CB369" s="156"/>
      <c r="CC369" s="156"/>
      <c r="CD369" s="156"/>
      <c r="CE369" s="156"/>
      <c r="CF369" s="156"/>
      <c r="CG369" s="156"/>
      <c r="CH369" s="156"/>
      <c r="CI369" s="156"/>
      <c r="CJ369" s="156"/>
      <c r="CK369" s="156"/>
      <c r="CL369" s="156"/>
      <c r="CM369" s="156"/>
      <c r="CN369" s="156"/>
      <c r="CO369" s="156"/>
      <c r="CP369" s="156"/>
      <c r="CQ369" s="156"/>
      <c r="CR369" s="156"/>
      <c r="CS369" s="156"/>
      <c r="CT369" s="156"/>
      <c r="CU369" s="156"/>
      <c r="CV369" s="188">
        <f t="shared" si="16"/>
        <v>0</v>
      </c>
      <c r="CW369" s="188">
        <f t="shared" si="17"/>
        <v>-5012182415</v>
      </c>
    </row>
    <row r="370" spans="1:101" ht="9.6" x14ac:dyDescent="0.3">
      <c r="A370" s="165" t="s">
        <v>3111</v>
      </c>
      <c r="B370" s="165" t="s">
        <v>3884</v>
      </c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  <c r="AC370" s="156"/>
      <c r="AD370" s="156"/>
      <c r="AE370" s="156"/>
      <c r="AF370" s="156"/>
      <c r="AG370" s="156"/>
      <c r="AH370" s="156"/>
      <c r="AI370" s="156"/>
      <c r="AJ370" s="156"/>
      <c r="AK370" s="156"/>
      <c r="AL370" s="156"/>
      <c r="AM370" s="156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88">
        <f t="shared" si="15"/>
        <v>0</v>
      </c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6"/>
      <c r="CN370" s="156"/>
      <c r="CO370" s="156"/>
      <c r="CP370" s="156"/>
      <c r="CQ370" s="156"/>
      <c r="CR370" s="156"/>
      <c r="CS370" s="156"/>
      <c r="CT370" s="156"/>
      <c r="CU370" s="156"/>
      <c r="CV370" s="188">
        <f t="shared" si="16"/>
        <v>0</v>
      </c>
      <c r="CW370" s="188">
        <f t="shared" si="17"/>
        <v>0</v>
      </c>
    </row>
    <row r="371" spans="1:101" ht="19.2" x14ac:dyDescent="0.3">
      <c r="A371" s="165" t="s">
        <v>3112</v>
      </c>
      <c r="B371" s="165" t="s">
        <v>3885</v>
      </c>
      <c r="C371" s="156"/>
      <c r="D371" s="156"/>
      <c r="E371" s="156"/>
      <c r="F371" s="156"/>
      <c r="G371" s="156"/>
      <c r="H371" s="156"/>
      <c r="I371" s="156"/>
      <c r="J371" s="158">
        <v>0</v>
      </c>
      <c r="K371" s="157">
        <v>-2803141</v>
      </c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  <c r="AC371" s="156"/>
      <c r="AD371" s="156"/>
      <c r="AE371" s="156"/>
      <c r="AF371" s="156"/>
      <c r="AG371" s="156"/>
      <c r="AH371" s="158">
        <v>0</v>
      </c>
      <c r="AI371" s="156"/>
      <c r="AJ371" s="156"/>
      <c r="AK371" s="156"/>
      <c r="AL371" s="156"/>
      <c r="AM371" s="156"/>
      <c r="AN371" s="156"/>
      <c r="AO371" s="156"/>
      <c r="AP371" s="156"/>
      <c r="AQ371" s="156"/>
      <c r="AR371" s="156"/>
      <c r="AS371" s="156"/>
      <c r="AT371" s="156"/>
      <c r="AU371" s="156"/>
      <c r="AV371" s="157">
        <v>-7100522</v>
      </c>
      <c r="AW371" s="156"/>
      <c r="AX371" s="156"/>
      <c r="AY371" s="156"/>
      <c r="AZ371" s="157">
        <v>-1611681987</v>
      </c>
      <c r="BA371" s="156"/>
      <c r="BB371" s="188">
        <f t="shared" si="15"/>
        <v>-1621585650</v>
      </c>
      <c r="BC371" s="156"/>
      <c r="BD371" s="156"/>
      <c r="BE371" s="156"/>
      <c r="BF371" s="156"/>
      <c r="BG371" s="158">
        <v>0</v>
      </c>
      <c r="BH371" s="156"/>
      <c r="BI371" s="156"/>
      <c r="BJ371" s="156"/>
      <c r="BK371" s="156"/>
      <c r="BL371" s="156"/>
      <c r="BM371" s="156"/>
      <c r="BN371" s="156"/>
      <c r="BO371" s="156"/>
      <c r="BP371" s="156"/>
      <c r="BQ371" s="156"/>
      <c r="BR371" s="156"/>
      <c r="BS371" s="156"/>
      <c r="BT371" s="156"/>
      <c r="BU371" s="156"/>
      <c r="BV371" s="156"/>
      <c r="BW371" s="156"/>
      <c r="BX371" s="156"/>
      <c r="BY371" s="156"/>
      <c r="BZ371" s="156"/>
      <c r="CA371" s="156"/>
      <c r="CB371" s="156"/>
      <c r="CC371" s="156"/>
      <c r="CD371" s="156"/>
      <c r="CE371" s="156"/>
      <c r="CF371" s="156"/>
      <c r="CG371" s="156"/>
      <c r="CH371" s="156"/>
      <c r="CI371" s="156"/>
      <c r="CJ371" s="156"/>
      <c r="CK371" s="156"/>
      <c r="CL371" s="156"/>
      <c r="CM371" s="156"/>
      <c r="CN371" s="156"/>
      <c r="CO371" s="156"/>
      <c r="CP371" s="156"/>
      <c r="CQ371" s="156"/>
      <c r="CR371" s="156"/>
      <c r="CS371" s="156"/>
      <c r="CT371" s="156"/>
      <c r="CU371" s="156"/>
      <c r="CV371" s="188">
        <f t="shared" si="16"/>
        <v>0</v>
      </c>
      <c r="CW371" s="188">
        <f t="shared" si="17"/>
        <v>-1621585650</v>
      </c>
    </row>
    <row r="372" spans="1:101" ht="19.2" x14ac:dyDescent="0.3">
      <c r="A372" s="165" t="s">
        <v>3113</v>
      </c>
      <c r="B372" s="165" t="s">
        <v>3886</v>
      </c>
      <c r="C372" s="156"/>
      <c r="D372" s="156"/>
      <c r="E372" s="156"/>
      <c r="F372" s="156"/>
      <c r="G372" s="156"/>
      <c r="H372" s="156"/>
      <c r="I372" s="156"/>
      <c r="J372" s="158">
        <v>0</v>
      </c>
      <c r="K372" s="158">
        <v>0</v>
      </c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  <c r="AC372" s="156"/>
      <c r="AD372" s="156"/>
      <c r="AE372" s="156"/>
      <c r="AF372" s="156"/>
      <c r="AG372" s="156"/>
      <c r="AH372" s="158">
        <v>0</v>
      </c>
      <c r="AI372" s="156"/>
      <c r="AJ372" s="156"/>
      <c r="AK372" s="156"/>
      <c r="AL372" s="156"/>
      <c r="AM372" s="156"/>
      <c r="AN372" s="156"/>
      <c r="AO372" s="156"/>
      <c r="AP372" s="156"/>
      <c r="AQ372" s="156"/>
      <c r="AR372" s="156"/>
      <c r="AS372" s="156"/>
      <c r="AT372" s="156"/>
      <c r="AU372" s="156"/>
      <c r="AV372" s="157">
        <v>-12265</v>
      </c>
      <c r="AW372" s="156"/>
      <c r="AX372" s="156"/>
      <c r="AY372" s="156"/>
      <c r="AZ372" s="157">
        <v>-962695487</v>
      </c>
      <c r="BA372" s="156"/>
      <c r="BB372" s="188">
        <f t="shared" si="15"/>
        <v>-962707752</v>
      </c>
      <c r="BC372" s="156"/>
      <c r="BD372" s="156"/>
      <c r="BE372" s="156"/>
      <c r="BF372" s="156"/>
      <c r="BG372" s="158">
        <v>0</v>
      </c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6"/>
      <c r="CN372" s="156"/>
      <c r="CO372" s="156"/>
      <c r="CP372" s="156"/>
      <c r="CQ372" s="156"/>
      <c r="CR372" s="156"/>
      <c r="CS372" s="156"/>
      <c r="CT372" s="156"/>
      <c r="CU372" s="156"/>
      <c r="CV372" s="188">
        <f t="shared" si="16"/>
        <v>0</v>
      </c>
      <c r="CW372" s="188">
        <f t="shared" si="17"/>
        <v>-962707752</v>
      </c>
    </row>
    <row r="373" spans="1:101" ht="19.2" x14ac:dyDescent="0.3">
      <c r="A373" s="165" t="s">
        <v>3114</v>
      </c>
      <c r="B373" s="165" t="s">
        <v>3887</v>
      </c>
      <c r="C373" s="156"/>
      <c r="D373" s="156"/>
      <c r="E373" s="156"/>
      <c r="F373" s="156"/>
      <c r="G373" s="156"/>
      <c r="H373" s="156"/>
      <c r="I373" s="156"/>
      <c r="J373" s="158">
        <v>0</v>
      </c>
      <c r="K373" s="157">
        <v>-116400</v>
      </c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  <c r="AC373" s="156"/>
      <c r="AD373" s="156"/>
      <c r="AE373" s="156"/>
      <c r="AF373" s="156"/>
      <c r="AG373" s="156"/>
      <c r="AH373" s="158">
        <v>0</v>
      </c>
      <c r="AI373" s="156"/>
      <c r="AJ373" s="156"/>
      <c r="AK373" s="156"/>
      <c r="AL373" s="156"/>
      <c r="AM373" s="156"/>
      <c r="AN373" s="156"/>
      <c r="AO373" s="156"/>
      <c r="AP373" s="156"/>
      <c r="AQ373" s="156"/>
      <c r="AR373" s="156"/>
      <c r="AS373" s="156"/>
      <c r="AT373" s="156"/>
      <c r="AU373" s="156"/>
      <c r="AV373" s="157">
        <v>-1234889</v>
      </c>
      <c r="AW373" s="156"/>
      <c r="AX373" s="156"/>
      <c r="AY373" s="156"/>
      <c r="AZ373" s="157">
        <v>-1632070689</v>
      </c>
      <c r="BA373" s="156"/>
      <c r="BB373" s="188">
        <f t="shared" si="15"/>
        <v>-1633421978</v>
      </c>
      <c r="BC373" s="156"/>
      <c r="BD373" s="156"/>
      <c r="BE373" s="156"/>
      <c r="BF373" s="156"/>
      <c r="BG373" s="158">
        <v>0</v>
      </c>
      <c r="BH373" s="156"/>
      <c r="BI373" s="156"/>
      <c r="BJ373" s="156"/>
      <c r="BK373" s="156"/>
      <c r="BL373" s="156"/>
      <c r="BM373" s="156"/>
      <c r="BN373" s="156"/>
      <c r="BO373" s="156"/>
      <c r="BP373" s="156"/>
      <c r="BQ373" s="156"/>
      <c r="BR373" s="156"/>
      <c r="BS373" s="156"/>
      <c r="BT373" s="156"/>
      <c r="BU373" s="156"/>
      <c r="BV373" s="156"/>
      <c r="BW373" s="156"/>
      <c r="BX373" s="156"/>
      <c r="BY373" s="156"/>
      <c r="BZ373" s="156"/>
      <c r="CA373" s="156"/>
      <c r="CB373" s="156"/>
      <c r="CC373" s="156"/>
      <c r="CD373" s="156"/>
      <c r="CE373" s="156"/>
      <c r="CF373" s="156"/>
      <c r="CG373" s="156"/>
      <c r="CH373" s="156"/>
      <c r="CI373" s="156"/>
      <c r="CJ373" s="156"/>
      <c r="CK373" s="156"/>
      <c r="CL373" s="156"/>
      <c r="CM373" s="156"/>
      <c r="CN373" s="156"/>
      <c r="CO373" s="156"/>
      <c r="CP373" s="156"/>
      <c r="CQ373" s="156"/>
      <c r="CR373" s="156"/>
      <c r="CS373" s="156"/>
      <c r="CT373" s="156"/>
      <c r="CU373" s="156"/>
      <c r="CV373" s="188">
        <f t="shared" si="16"/>
        <v>0</v>
      </c>
      <c r="CW373" s="188">
        <f t="shared" si="17"/>
        <v>-1633421978</v>
      </c>
    </row>
    <row r="374" spans="1:101" ht="19.2" x14ac:dyDescent="0.3">
      <c r="A374" s="165" t="s">
        <v>3115</v>
      </c>
      <c r="B374" s="165" t="s">
        <v>3888</v>
      </c>
      <c r="C374" s="156"/>
      <c r="D374" s="156"/>
      <c r="E374" s="156"/>
      <c r="F374" s="156"/>
      <c r="G374" s="156"/>
      <c r="H374" s="156"/>
      <c r="I374" s="156"/>
      <c r="J374" s="158">
        <v>0</v>
      </c>
      <c r="K374" s="157">
        <v>-2769933</v>
      </c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7">
        <v>-10951741</v>
      </c>
      <c r="AC374" s="156"/>
      <c r="AD374" s="156"/>
      <c r="AE374" s="156"/>
      <c r="AF374" s="156"/>
      <c r="AG374" s="156"/>
      <c r="AH374" s="158">
        <v>0</v>
      </c>
      <c r="AI374" s="156"/>
      <c r="AJ374" s="156"/>
      <c r="AK374" s="156"/>
      <c r="AL374" s="156"/>
      <c r="AM374" s="156"/>
      <c r="AN374" s="156"/>
      <c r="AO374" s="156"/>
      <c r="AP374" s="156"/>
      <c r="AQ374" s="156"/>
      <c r="AR374" s="156"/>
      <c r="AS374" s="156"/>
      <c r="AT374" s="156"/>
      <c r="AU374" s="156"/>
      <c r="AV374" s="158">
        <v>0</v>
      </c>
      <c r="AW374" s="156"/>
      <c r="AX374" s="156"/>
      <c r="AY374" s="156"/>
      <c r="AZ374" s="157">
        <v>-780745361</v>
      </c>
      <c r="BA374" s="156"/>
      <c r="BB374" s="188">
        <f t="shared" si="15"/>
        <v>-794467035</v>
      </c>
      <c r="BC374" s="156"/>
      <c r="BD374" s="156"/>
      <c r="BE374" s="156"/>
      <c r="BF374" s="156"/>
      <c r="BG374" s="158">
        <v>0</v>
      </c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6"/>
      <c r="CN374" s="156"/>
      <c r="CO374" s="156"/>
      <c r="CP374" s="156"/>
      <c r="CQ374" s="156"/>
      <c r="CR374" s="156"/>
      <c r="CS374" s="156"/>
      <c r="CT374" s="156"/>
      <c r="CU374" s="156"/>
      <c r="CV374" s="188">
        <f t="shared" si="16"/>
        <v>0</v>
      </c>
      <c r="CW374" s="188">
        <f t="shared" si="17"/>
        <v>-794467035</v>
      </c>
    </row>
    <row r="375" spans="1:101" ht="19.2" x14ac:dyDescent="0.3">
      <c r="A375" s="165" t="s">
        <v>3116</v>
      </c>
      <c r="B375" s="165" t="s">
        <v>3889</v>
      </c>
      <c r="C375" s="156"/>
      <c r="D375" s="156"/>
      <c r="E375" s="156"/>
      <c r="F375" s="156"/>
      <c r="G375" s="156"/>
      <c r="H375" s="156"/>
      <c r="I375" s="156"/>
      <c r="J375" s="158">
        <v>0</v>
      </c>
      <c r="K375" s="158">
        <v>0</v>
      </c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  <c r="AC375" s="156"/>
      <c r="AD375" s="156"/>
      <c r="AE375" s="156"/>
      <c r="AF375" s="156"/>
      <c r="AG375" s="156"/>
      <c r="AH375" s="158">
        <v>0</v>
      </c>
      <c r="AI375" s="156"/>
      <c r="AJ375" s="156"/>
      <c r="AK375" s="156"/>
      <c r="AL375" s="156"/>
      <c r="AM375" s="156"/>
      <c r="AN375" s="156"/>
      <c r="AO375" s="156"/>
      <c r="AP375" s="156"/>
      <c r="AQ375" s="156"/>
      <c r="AR375" s="156"/>
      <c r="AS375" s="156"/>
      <c r="AT375" s="156"/>
      <c r="AU375" s="156"/>
      <c r="AV375" s="158">
        <v>0</v>
      </c>
      <c r="AW375" s="156"/>
      <c r="AX375" s="156"/>
      <c r="AY375" s="156"/>
      <c r="AZ375" s="156"/>
      <c r="BA375" s="156"/>
      <c r="BB375" s="188">
        <f t="shared" si="15"/>
        <v>0</v>
      </c>
      <c r="BC375" s="156"/>
      <c r="BD375" s="156"/>
      <c r="BE375" s="156"/>
      <c r="BF375" s="156"/>
      <c r="BG375" s="158">
        <v>0</v>
      </c>
      <c r="BH375" s="156"/>
      <c r="BI375" s="156"/>
      <c r="BJ375" s="156"/>
      <c r="BK375" s="156"/>
      <c r="BL375" s="156"/>
      <c r="BM375" s="156"/>
      <c r="BN375" s="156"/>
      <c r="BO375" s="156"/>
      <c r="BP375" s="156"/>
      <c r="BQ375" s="156"/>
      <c r="BR375" s="156"/>
      <c r="BS375" s="156"/>
      <c r="BT375" s="156"/>
      <c r="BU375" s="156"/>
      <c r="BV375" s="156"/>
      <c r="BW375" s="156"/>
      <c r="BX375" s="156"/>
      <c r="BY375" s="156"/>
      <c r="BZ375" s="156"/>
      <c r="CA375" s="156"/>
      <c r="CB375" s="156"/>
      <c r="CC375" s="156"/>
      <c r="CD375" s="156"/>
      <c r="CE375" s="156"/>
      <c r="CF375" s="156"/>
      <c r="CG375" s="156"/>
      <c r="CH375" s="156"/>
      <c r="CI375" s="156"/>
      <c r="CJ375" s="156"/>
      <c r="CK375" s="156"/>
      <c r="CL375" s="156"/>
      <c r="CM375" s="156"/>
      <c r="CN375" s="156"/>
      <c r="CO375" s="156"/>
      <c r="CP375" s="156"/>
      <c r="CQ375" s="156"/>
      <c r="CR375" s="156"/>
      <c r="CS375" s="156"/>
      <c r="CT375" s="156"/>
      <c r="CU375" s="156"/>
      <c r="CV375" s="188">
        <f t="shared" si="16"/>
        <v>0</v>
      </c>
      <c r="CW375" s="188">
        <f t="shared" si="17"/>
        <v>0</v>
      </c>
    </row>
    <row r="376" spans="1:101" ht="19.2" x14ac:dyDescent="0.3">
      <c r="A376" s="165" t="s">
        <v>3211</v>
      </c>
      <c r="B376" s="165" t="s">
        <v>3984</v>
      </c>
      <c r="C376" s="156"/>
      <c r="D376" s="156"/>
      <c r="E376" s="156"/>
      <c r="F376" s="156"/>
      <c r="G376" s="156"/>
      <c r="H376" s="156"/>
      <c r="I376" s="156"/>
      <c r="J376" s="158">
        <v>0</v>
      </c>
      <c r="K376" s="157">
        <v>-4518438</v>
      </c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7">
        <v>-11996172</v>
      </c>
      <c r="AC376" s="156"/>
      <c r="AD376" s="156"/>
      <c r="AE376" s="156"/>
      <c r="AF376" s="156"/>
      <c r="AG376" s="156"/>
      <c r="AH376" s="158">
        <v>0</v>
      </c>
      <c r="AI376" s="156"/>
      <c r="AJ376" s="156"/>
      <c r="AK376" s="156"/>
      <c r="AL376" s="156"/>
      <c r="AM376" s="156"/>
      <c r="AN376" s="156"/>
      <c r="AO376" s="156"/>
      <c r="AP376" s="156"/>
      <c r="AQ376" s="156"/>
      <c r="AR376" s="156"/>
      <c r="AS376" s="156"/>
      <c r="AT376" s="156"/>
      <c r="AU376" s="156"/>
      <c r="AV376" s="157">
        <v>-143824</v>
      </c>
      <c r="AW376" s="156"/>
      <c r="AX376" s="156"/>
      <c r="AY376" s="156"/>
      <c r="AZ376" s="156"/>
      <c r="BA376" s="156"/>
      <c r="BB376" s="188">
        <f t="shared" si="15"/>
        <v>-16658434</v>
      </c>
      <c r="BC376" s="156"/>
      <c r="BD376" s="156"/>
      <c r="BE376" s="156"/>
      <c r="BF376" s="156"/>
      <c r="BG376" s="158">
        <v>0</v>
      </c>
      <c r="BH376" s="156"/>
      <c r="BI376" s="156"/>
      <c r="BJ376" s="156"/>
      <c r="BK376" s="156"/>
      <c r="BL376" s="156"/>
      <c r="BM376" s="156"/>
      <c r="BN376" s="156"/>
      <c r="BO376" s="156"/>
      <c r="BP376" s="156"/>
      <c r="BQ376" s="156"/>
      <c r="BR376" s="156"/>
      <c r="BS376" s="156"/>
      <c r="BT376" s="156"/>
      <c r="BU376" s="156"/>
      <c r="BV376" s="156"/>
      <c r="BW376" s="156"/>
      <c r="BX376" s="156"/>
      <c r="BY376" s="156"/>
      <c r="BZ376" s="156"/>
      <c r="CA376" s="156"/>
      <c r="CB376" s="156"/>
      <c r="CC376" s="156"/>
      <c r="CD376" s="156"/>
      <c r="CE376" s="156"/>
      <c r="CF376" s="156"/>
      <c r="CG376" s="156"/>
      <c r="CH376" s="156"/>
      <c r="CI376" s="156"/>
      <c r="CJ376" s="156"/>
      <c r="CK376" s="156"/>
      <c r="CL376" s="156"/>
      <c r="CM376" s="156"/>
      <c r="CN376" s="156"/>
      <c r="CO376" s="156"/>
      <c r="CP376" s="156"/>
      <c r="CQ376" s="156"/>
      <c r="CR376" s="156"/>
      <c r="CS376" s="156"/>
      <c r="CT376" s="156"/>
      <c r="CU376" s="156"/>
      <c r="CV376" s="188">
        <f t="shared" si="16"/>
        <v>0</v>
      </c>
      <c r="CW376" s="188">
        <f t="shared" si="17"/>
        <v>-16658434</v>
      </c>
    </row>
    <row r="377" spans="1:101" ht="28.8" x14ac:dyDescent="0.3">
      <c r="A377" s="165" t="s">
        <v>3212</v>
      </c>
      <c r="B377" s="165" t="s">
        <v>3985</v>
      </c>
      <c r="C377" s="156"/>
      <c r="D377" s="156"/>
      <c r="E377" s="156"/>
      <c r="F377" s="156"/>
      <c r="G377" s="156"/>
      <c r="H377" s="156"/>
      <c r="I377" s="156"/>
      <c r="J377" s="158">
        <v>0</v>
      </c>
      <c r="K377" s="157">
        <v>-4518438</v>
      </c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7">
        <v>-11996172</v>
      </c>
      <c r="AC377" s="156"/>
      <c r="AD377" s="156"/>
      <c r="AE377" s="156"/>
      <c r="AF377" s="156"/>
      <c r="AG377" s="156"/>
      <c r="AH377" s="158">
        <v>0</v>
      </c>
      <c r="AI377" s="156"/>
      <c r="AJ377" s="156"/>
      <c r="AK377" s="156"/>
      <c r="AL377" s="156"/>
      <c r="AM377" s="156"/>
      <c r="AN377" s="156"/>
      <c r="AO377" s="156"/>
      <c r="AP377" s="156"/>
      <c r="AQ377" s="156"/>
      <c r="AR377" s="156"/>
      <c r="AS377" s="156"/>
      <c r="AT377" s="156"/>
      <c r="AU377" s="156"/>
      <c r="AV377" s="157">
        <v>-143824</v>
      </c>
      <c r="AW377" s="156"/>
      <c r="AX377" s="156"/>
      <c r="AY377" s="156"/>
      <c r="AZ377" s="156"/>
      <c r="BA377" s="156"/>
      <c r="BB377" s="188">
        <f t="shared" si="15"/>
        <v>-16658434</v>
      </c>
      <c r="BC377" s="156"/>
      <c r="BD377" s="156"/>
      <c r="BE377" s="156"/>
      <c r="BF377" s="156"/>
      <c r="BG377" s="158">
        <v>0</v>
      </c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6"/>
      <c r="CN377" s="156"/>
      <c r="CO377" s="156"/>
      <c r="CP377" s="156"/>
      <c r="CQ377" s="156"/>
      <c r="CR377" s="156"/>
      <c r="CS377" s="156"/>
      <c r="CT377" s="156"/>
      <c r="CU377" s="156"/>
      <c r="CV377" s="188">
        <f t="shared" si="16"/>
        <v>0</v>
      </c>
      <c r="CW377" s="188">
        <f t="shared" si="17"/>
        <v>-16658434</v>
      </c>
    </row>
    <row r="378" spans="1:101" ht="9.6" x14ac:dyDescent="0.3">
      <c r="A378" s="165" t="s">
        <v>3111</v>
      </c>
      <c r="B378" s="165" t="s">
        <v>3884</v>
      </c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  <c r="AC378" s="156"/>
      <c r="AD378" s="156"/>
      <c r="AE378" s="156"/>
      <c r="AF378" s="156"/>
      <c r="AG378" s="156"/>
      <c r="AH378" s="156"/>
      <c r="AI378" s="156"/>
      <c r="AJ378" s="156"/>
      <c r="AK378" s="156"/>
      <c r="AL378" s="156"/>
      <c r="AM378" s="156"/>
      <c r="AN378" s="156"/>
      <c r="AO378" s="156"/>
      <c r="AP378" s="156"/>
      <c r="AQ378" s="156"/>
      <c r="AR378" s="156"/>
      <c r="AS378" s="156"/>
      <c r="AT378" s="156"/>
      <c r="AU378" s="156"/>
      <c r="AV378" s="156"/>
      <c r="AW378" s="156"/>
      <c r="AX378" s="156"/>
      <c r="AY378" s="156"/>
      <c r="AZ378" s="156"/>
      <c r="BA378" s="156"/>
      <c r="BB378" s="188">
        <f t="shared" si="15"/>
        <v>0</v>
      </c>
      <c r="BC378" s="156"/>
      <c r="BD378" s="156"/>
      <c r="BE378" s="156"/>
      <c r="BF378" s="156"/>
      <c r="BG378" s="156"/>
      <c r="BH378" s="156"/>
      <c r="BI378" s="156"/>
      <c r="BJ378" s="156"/>
      <c r="BK378" s="156"/>
      <c r="BL378" s="156"/>
      <c r="BM378" s="156"/>
      <c r="BN378" s="156"/>
      <c r="BO378" s="156"/>
      <c r="BP378" s="156"/>
      <c r="BQ378" s="156"/>
      <c r="BR378" s="156"/>
      <c r="BS378" s="156"/>
      <c r="BT378" s="156"/>
      <c r="BU378" s="156"/>
      <c r="BV378" s="156"/>
      <c r="BW378" s="156"/>
      <c r="BX378" s="156"/>
      <c r="BY378" s="156"/>
      <c r="BZ378" s="156"/>
      <c r="CA378" s="156"/>
      <c r="CB378" s="156"/>
      <c r="CC378" s="156"/>
      <c r="CD378" s="156"/>
      <c r="CE378" s="156"/>
      <c r="CF378" s="156"/>
      <c r="CG378" s="156"/>
      <c r="CH378" s="156"/>
      <c r="CI378" s="156"/>
      <c r="CJ378" s="156"/>
      <c r="CK378" s="156"/>
      <c r="CL378" s="156"/>
      <c r="CM378" s="156"/>
      <c r="CN378" s="156"/>
      <c r="CO378" s="156"/>
      <c r="CP378" s="156"/>
      <c r="CQ378" s="156"/>
      <c r="CR378" s="156"/>
      <c r="CS378" s="156"/>
      <c r="CT378" s="156"/>
      <c r="CU378" s="156"/>
      <c r="CV378" s="188">
        <f t="shared" si="16"/>
        <v>0</v>
      </c>
      <c r="CW378" s="188">
        <f t="shared" si="17"/>
        <v>0</v>
      </c>
    </row>
    <row r="379" spans="1:101" ht="19.2" x14ac:dyDescent="0.3">
      <c r="A379" s="165" t="s">
        <v>3112</v>
      </c>
      <c r="B379" s="165" t="s">
        <v>3885</v>
      </c>
      <c r="C379" s="156"/>
      <c r="D379" s="156"/>
      <c r="E379" s="156"/>
      <c r="F379" s="156"/>
      <c r="G379" s="156"/>
      <c r="H379" s="156"/>
      <c r="I379" s="156"/>
      <c r="J379" s="158">
        <v>0</v>
      </c>
      <c r="K379" s="157">
        <v>-1328163</v>
      </c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  <c r="AC379" s="156"/>
      <c r="AD379" s="156"/>
      <c r="AE379" s="156"/>
      <c r="AF379" s="156"/>
      <c r="AG379" s="156"/>
      <c r="AH379" s="158">
        <v>0</v>
      </c>
      <c r="AI379" s="156"/>
      <c r="AJ379" s="156"/>
      <c r="AK379" s="156"/>
      <c r="AL379" s="156"/>
      <c r="AM379" s="156"/>
      <c r="AN379" s="156"/>
      <c r="AO379" s="156"/>
      <c r="AP379" s="156"/>
      <c r="AQ379" s="156"/>
      <c r="AR379" s="156"/>
      <c r="AS379" s="156"/>
      <c r="AT379" s="156"/>
      <c r="AU379" s="156"/>
      <c r="AV379" s="157">
        <v>-143824</v>
      </c>
      <c r="AW379" s="156"/>
      <c r="AX379" s="156"/>
      <c r="AY379" s="156"/>
      <c r="AZ379" s="156"/>
      <c r="BA379" s="156"/>
      <c r="BB379" s="188">
        <f t="shared" si="15"/>
        <v>-1471987</v>
      </c>
      <c r="BC379" s="156"/>
      <c r="BD379" s="156"/>
      <c r="BE379" s="156"/>
      <c r="BF379" s="156"/>
      <c r="BG379" s="158">
        <v>0</v>
      </c>
      <c r="BH379" s="156"/>
      <c r="BI379" s="156"/>
      <c r="BJ379" s="156"/>
      <c r="BK379" s="156"/>
      <c r="BL379" s="156"/>
      <c r="BM379" s="156"/>
      <c r="BN379" s="156"/>
      <c r="BO379" s="156"/>
      <c r="BP379" s="156"/>
      <c r="BQ379" s="156"/>
      <c r="BR379" s="156"/>
      <c r="BS379" s="156"/>
      <c r="BT379" s="156"/>
      <c r="BU379" s="156"/>
      <c r="BV379" s="156"/>
      <c r="BW379" s="156"/>
      <c r="BX379" s="156"/>
      <c r="BY379" s="156"/>
      <c r="BZ379" s="156"/>
      <c r="CA379" s="156"/>
      <c r="CB379" s="156"/>
      <c r="CC379" s="156"/>
      <c r="CD379" s="156"/>
      <c r="CE379" s="156"/>
      <c r="CF379" s="156"/>
      <c r="CG379" s="156"/>
      <c r="CH379" s="156"/>
      <c r="CI379" s="156"/>
      <c r="CJ379" s="156"/>
      <c r="CK379" s="156"/>
      <c r="CL379" s="156"/>
      <c r="CM379" s="156"/>
      <c r="CN379" s="156"/>
      <c r="CO379" s="156"/>
      <c r="CP379" s="156"/>
      <c r="CQ379" s="156"/>
      <c r="CR379" s="156"/>
      <c r="CS379" s="156"/>
      <c r="CT379" s="156"/>
      <c r="CU379" s="156"/>
      <c r="CV379" s="188">
        <f t="shared" si="16"/>
        <v>0</v>
      </c>
      <c r="CW379" s="188">
        <f t="shared" si="17"/>
        <v>-1471987</v>
      </c>
    </row>
    <row r="380" spans="1:101" ht="19.2" x14ac:dyDescent="0.3">
      <c r="A380" s="165" t="s">
        <v>3113</v>
      </c>
      <c r="B380" s="165" t="s">
        <v>3886</v>
      </c>
      <c r="C380" s="156"/>
      <c r="D380" s="156"/>
      <c r="E380" s="156"/>
      <c r="F380" s="156"/>
      <c r="G380" s="156"/>
      <c r="H380" s="156"/>
      <c r="I380" s="156"/>
      <c r="J380" s="158">
        <v>0</v>
      </c>
      <c r="K380" s="158">
        <v>0</v>
      </c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  <c r="AC380" s="156"/>
      <c r="AD380" s="156"/>
      <c r="AE380" s="156"/>
      <c r="AF380" s="156"/>
      <c r="AG380" s="156"/>
      <c r="AH380" s="158">
        <v>0</v>
      </c>
      <c r="AI380" s="156"/>
      <c r="AJ380" s="156"/>
      <c r="AK380" s="156"/>
      <c r="AL380" s="156"/>
      <c r="AM380" s="156"/>
      <c r="AN380" s="156"/>
      <c r="AO380" s="156"/>
      <c r="AP380" s="156"/>
      <c r="AQ380" s="156"/>
      <c r="AR380" s="156"/>
      <c r="AS380" s="156"/>
      <c r="AT380" s="156"/>
      <c r="AU380" s="156"/>
      <c r="AV380" s="158">
        <v>0</v>
      </c>
      <c r="AW380" s="156"/>
      <c r="AX380" s="156"/>
      <c r="AY380" s="156"/>
      <c r="AZ380" s="156"/>
      <c r="BA380" s="156"/>
      <c r="BB380" s="188">
        <f t="shared" si="15"/>
        <v>0</v>
      </c>
      <c r="BC380" s="156"/>
      <c r="BD380" s="156"/>
      <c r="BE380" s="156"/>
      <c r="BF380" s="156"/>
      <c r="BG380" s="158">
        <v>0</v>
      </c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6"/>
      <c r="CN380" s="156"/>
      <c r="CO380" s="156"/>
      <c r="CP380" s="156"/>
      <c r="CQ380" s="156"/>
      <c r="CR380" s="156"/>
      <c r="CS380" s="156"/>
      <c r="CT380" s="156"/>
      <c r="CU380" s="156"/>
      <c r="CV380" s="188">
        <f t="shared" si="16"/>
        <v>0</v>
      </c>
      <c r="CW380" s="188">
        <f t="shared" si="17"/>
        <v>0</v>
      </c>
    </row>
    <row r="381" spans="1:101" ht="19.2" x14ac:dyDescent="0.3">
      <c r="A381" s="165" t="s">
        <v>3114</v>
      </c>
      <c r="B381" s="165" t="s">
        <v>3887</v>
      </c>
      <c r="C381" s="156"/>
      <c r="D381" s="156"/>
      <c r="E381" s="156"/>
      <c r="F381" s="156"/>
      <c r="G381" s="156"/>
      <c r="H381" s="156"/>
      <c r="I381" s="156"/>
      <c r="J381" s="158">
        <v>0</v>
      </c>
      <c r="K381" s="157">
        <v>-3828</v>
      </c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  <c r="AC381" s="156"/>
      <c r="AD381" s="156"/>
      <c r="AE381" s="156"/>
      <c r="AF381" s="156"/>
      <c r="AG381" s="156"/>
      <c r="AH381" s="158">
        <v>0</v>
      </c>
      <c r="AI381" s="156"/>
      <c r="AJ381" s="156"/>
      <c r="AK381" s="156"/>
      <c r="AL381" s="156"/>
      <c r="AM381" s="156"/>
      <c r="AN381" s="156"/>
      <c r="AO381" s="156"/>
      <c r="AP381" s="156"/>
      <c r="AQ381" s="156"/>
      <c r="AR381" s="156"/>
      <c r="AS381" s="156"/>
      <c r="AT381" s="156"/>
      <c r="AU381" s="156"/>
      <c r="AV381" s="158">
        <v>0</v>
      </c>
      <c r="AW381" s="156"/>
      <c r="AX381" s="156"/>
      <c r="AY381" s="156"/>
      <c r="AZ381" s="156"/>
      <c r="BA381" s="156"/>
      <c r="BB381" s="188">
        <f t="shared" si="15"/>
        <v>-3828</v>
      </c>
      <c r="BC381" s="156"/>
      <c r="BD381" s="156"/>
      <c r="BE381" s="156"/>
      <c r="BF381" s="156"/>
      <c r="BG381" s="158">
        <v>0</v>
      </c>
      <c r="BH381" s="156"/>
      <c r="BI381" s="156"/>
      <c r="BJ381" s="156"/>
      <c r="BK381" s="156"/>
      <c r="BL381" s="156"/>
      <c r="BM381" s="156"/>
      <c r="BN381" s="156"/>
      <c r="BO381" s="156"/>
      <c r="BP381" s="156"/>
      <c r="BQ381" s="156"/>
      <c r="BR381" s="156"/>
      <c r="BS381" s="156"/>
      <c r="BT381" s="156"/>
      <c r="BU381" s="156"/>
      <c r="BV381" s="156"/>
      <c r="BW381" s="156"/>
      <c r="BX381" s="156"/>
      <c r="BY381" s="156"/>
      <c r="BZ381" s="156"/>
      <c r="CA381" s="156"/>
      <c r="CB381" s="156"/>
      <c r="CC381" s="156"/>
      <c r="CD381" s="156"/>
      <c r="CE381" s="156"/>
      <c r="CF381" s="156"/>
      <c r="CG381" s="156"/>
      <c r="CH381" s="156"/>
      <c r="CI381" s="156"/>
      <c r="CJ381" s="156"/>
      <c r="CK381" s="156"/>
      <c r="CL381" s="156"/>
      <c r="CM381" s="156"/>
      <c r="CN381" s="156"/>
      <c r="CO381" s="156"/>
      <c r="CP381" s="156"/>
      <c r="CQ381" s="156"/>
      <c r="CR381" s="156"/>
      <c r="CS381" s="156"/>
      <c r="CT381" s="156"/>
      <c r="CU381" s="156"/>
      <c r="CV381" s="188">
        <f t="shared" si="16"/>
        <v>0</v>
      </c>
      <c r="CW381" s="188">
        <f t="shared" si="17"/>
        <v>-3828</v>
      </c>
    </row>
    <row r="382" spans="1:101" ht="19.2" x14ac:dyDescent="0.3">
      <c r="A382" s="165" t="s">
        <v>3115</v>
      </c>
      <c r="B382" s="165" t="s">
        <v>3888</v>
      </c>
      <c r="C382" s="156"/>
      <c r="D382" s="156"/>
      <c r="E382" s="156"/>
      <c r="F382" s="156"/>
      <c r="G382" s="156"/>
      <c r="H382" s="156"/>
      <c r="I382" s="156"/>
      <c r="J382" s="158">
        <v>0</v>
      </c>
      <c r="K382" s="157">
        <v>-3186447</v>
      </c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7">
        <v>-11996172</v>
      </c>
      <c r="AC382" s="156"/>
      <c r="AD382" s="156"/>
      <c r="AE382" s="156"/>
      <c r="AF382" s="156"/>
      <c r="AG382" s="156"/>
      <c r="AH382" s="158">
        <v>0</v>
      </c>
      <c r="AI382" s="156"/>
      <c r="AJ382" s="156"/>
      <c r="AK382" s="156"/>
      <c r="AL382" s="156"/>
      <c r="AM382" s="156"/>
      <c r="AN382" s="156"/>
      <c r="AO382" s="156"/>
      <c r="AP382" s="156"/>
      <c r="AQ382" s="156"/>
      <c r="AR382" s="156"/>
      <c r="AS382" s="156"/>
      <c r="AT382" s="156"/>
      <c r="AU382" s="156"/>
      <c r="AV382" s="158">
        <v>0</v>
      </c>
      <c r="AW382" s="156"/>
      <c r="AX382" s="156"/>
      <c r="AY382" s="156"/>
      <c r="AZ382" s="156"/>
      <c r="BA382" s="156"/>
      <c r="BB382" s="188">
        <f t="shared" si="15"/>
        <v>-15182619</v>
      </c>
      <c r="BC382" s="156"/>
      <c r="BD382" s="156"/>
      <c r="BE382" s="156"/>
      <c r="BF382" s="156"/>
      <c r="BG382" s="158">
        <v>0</v>
      </c>
      <c r="BH382" s="156"/>
      <c r="BI382" s="156"/>
      <c r="BJ382" s="156"/>
      <c r="BK382" s="156"/>
      <c r="BL382" s="156"/>
      <c r="BM382" s="156"/>
      <c r="BN382" s="156"/>
      <c r="BO382" s="156"/>
      <c r="BP382" s="156"/>
      <c r="BQ382" s="156"/>
      <c r="BR382" s="156"/>
      <c r="BS382" s="156"/>
      <c r="BT382" s="156"/>
      <c r="BU382" s="156"/>
      <c r="BV382" s="156"/>
      <c r="BW382" s="156"/>
      <c r="BX382" s="156"/>
      <c r="BY382" s="156"/>
      <c r="BZ382" s="156"/>
      <c r="CA382" s="156"/>
      <c r="CB382" s="156"/>
      <c r="CC382" s="156"/>
      <c r="CD382" s="156"/>
      <c r="CE382" s="156"/>
      <c r="CF382" s="156"/>
      <c r="CG382" s="156"/>
      <c r="CH382" s="156"/>
      <c r="CI382" s="156"/>
      <c r="CJ382" s="156"/>
      <c r="CK382" s="156"/>
      <c r="CL382" s="156"/>
      <c r="CM382" s="156"/>
      <c r="CN382" s="156"/>
      <c r="CO382" s="156"/>
      <c r="CP382" s="156"/>
      <c r="CQ382" s="156"/>
      <c r="CR382" s="156"/>
      <c r="CS382" s="156"/>
      <c r="CT382" s="156"/>
      <c r="CU382" s="156"/>
      <c r="CV382" s="188">
        <f t="shared" si="16"/>
        <v>0</v>
      </c>
      <c r="CW382" s="188">
        <f t="shared" si="17"/>
        <v>-15182619</v>
      </c>
    </row>
    <row r="383" spans="1:101" ht="19.2" x14ac:dyDescent="0.3">
      <c r="A383" s="165" t="s">
        <v>3116</v>
      </c>
      <c r="B383" s="165" t="s">
        <v>3889</v>
      </c>
      <c r="C383" s="156"/>
      <c r="D383" s="156"/>
      <c r="E383" s="156"/>
      <c r="F383" s="156"/>
      <c r="G383" s="156"/>
      <c r="H383" s="156"/>
      <c r="I383" s="156"/>
      <c r="J383" s="158">
        <v>0</v>
      </c>
      <c r="K383" s="158">
        <v>0</v>
      </c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  <c r="AC383" s="156"/>
      <c r="AD383" s="156"/>
      <c r="AE383" s="156"/>
      <c r="AF383" s="156"/>
      <c r="AG383" s="156"/>
      <c r="AH383" s="158">
        <v>0</v>
      </c>
      <c r="AI383" s="156"/>
      <c r="AJ383" s="156"/>
      <c r="AK383" s="156"/>
      <c r="AL383" s="156"/>
      <c r="AM383" s="156"/>
      <c r="AN383" s="156"/>
      <c r="AO383" s="156"/>
      <c r="AP383" s="156"/>
      <c r="AQ383" s="156"/>
      <c r="AR383" s="156"/>
      <c r="AS383" s="156"/>
      <c r="AT383" s="156"/>
      <c r="AU383" s="156"/>
      <c r="AV383" s="158">
        <v>0</v>
      </c>
      <c r="AW383" s="156"/>
      <c r="AX383" s="156"/>
      <c r="AY383" s="156"/>
      <c r="AZ383" s="156"/>
      <c r="BA383" s="156"/>
      <c r="BB383" s="188">
        <f t="shared" si="15"/>
        <v>0</v>
      </c>
      <c r="BC383" s="156"/>
      <c r="BD383" s="156"/>
      <c r="BE383" s="156"/>
      <c r="BF383" s="156"/>
      <c r="BG383" s="158">
        <v>0</v>
      </c>
      <c r="BH383" s="156"/>
      <c r="BI383" s="156"/>
      <c r="BJ383" s="156"/>
      <c r="BK383" s="156"/>
      <c r="BL383" s="156"/>
      <c r="BM383" s="156"/>
      <c r="BN383" s="156"/>
      <c r="BO383" s="156"/>
      <c r="BP383" s="156"/>
      <c r="BQ383" s="156"/>
      <c r="BR383" s="156"/>
      <c r="BS383" s="156"/>
      <c r="BT383" s="156"/>
      <c r="BU383" s="156"/>
      <c r="BV383" s="156"/>
      <c r="BW383" s="156"/>
      <c r="BX383" s="156"/>
      <c r="BY383" s="156"/>
      <c r="BZ383" s="156"/>
      <c r="CA383" s="156"/>
      <c r="CB383" s="156"/>
      <c r="CC383" s="156"/>
      <c r="CD383" s="156"/>
      <c r="CE383" s="156"/>
      <c r="CF383" s="156"/>
      <c r="CG383" s="156"/>
      <c r="CH383" s="156"/>
      <c r="CI383" s="156"/>
      <c r="CJ383" s="156"/>
      <c r="CK383" s="156"/>
      <c r="CL383" s="156"/>
      <c r="CM383" s="156"/>
      <c r="CN383" s="156"/>
      <c r="CO383" s="156"/>
      <c r="CP383" s="156"/>
      <c r="CQ383" s="156"/>
      <c r="CR383" s="156"/>
      <c r="CS383" s="156"/>
      <c r="CT383" s="156"/>
      <c r="CU383" s="156"/>
      <c r="CV383" s="188">
        <f t="shared" si="16"/>
        <v>0</v>
      </c>
      <c r="CW383" s="188">
        <f t="shared" si="17"/>
        <v>0</v>
      </c>
    </row>
    <row r="384" spans="1:101" ht="9.6" x14ac:dyDescent="0.3">
      <c r="A384" s="165" t="s">
        <v>3213</v>
      </c>
      <c r="B384" s="165" t="s">
        <v>3986</v>
      </c>
      <c r="C384" s="156"/>
      <c r="D384" s="156"/>
      <c r="E384" s="156"/>
      <c r="F384" s="156"/>
      <c r="G384" s="156"/>
      <c r="H384" s="156"/>
      <c r="I384" s="156"/>
      <c r="J384" s="158">
        <v>0</v>
      </c>
      <c r="K384" s="158">
        <v>0</v>
      </c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  <c r="AC384" s="156"/>
      <c r="AD384" s="156"/>
      <c r="AE384" s="156"/>
      <c r="AF384" s="156"/>
      <c r="AG384" s="156"/>
      <c r="AH384" s="158">
        <v>0</v>
      </c>
      <c r="AI384" s="156"/>
      <c r="AJ384" s="156"/>
      <c r="AK384" s="156"/>
      <c r="AL384" s="156"/>
      <c r="AM384" s="156"/>
      <c r="AN384" s="156"/>
      <c r="AO384" s="156"/>
      <c r="AP384" s="156"/>
      <c r="AQ384" s="156"/>
      <c r="AR384" s="156"/>
      <c r="AS384" s="156"/>
      <c r="AT384" s="156"/>
      <c r="AU384" s="156"/>
      <c r="AV384" s="156"/>
      <c r="AW384" s="156"/>
      <c r="AX384" s="156"/>
      <c r="AY384" s="156"/>
      <c r="AZ384" s="157">
        <v>-454070517</v>
      </c>
      <c r="BA384" s="156"/>
      <c r="BB384" s="188">
        <f t="shared" si="15"/>
        <v>-454070517</v>
      </c>
      <c r="BC384" s="156"/>
      <c r="BD384" s="156"/>
      <c r="BE384" s="156"/>
      <c r="BF384" s="156"/>
      <c r="BG384" s="158">
        <v>0</v>
      </c>
      <c r="BH384" s="156"/>
      <c r="BI384" s="156"/>
      <c r="BJ384" s="156"/>
      <c r="BK384" s="156"/>
      <c r="BL384" s="156"/>
      <c r="BM384" s="156"/>
      <c r="BN384" s="156"/>
      <c r="BO384" s="156"/>
      <c r="BP384" s="156"/>
      <c r="BQ384" s="156"/>
      <c r="BR384" s="156"/>
      <c r="BS384" s="156"/>
      <c r="BT384" s="156"/>
      <c r="BU384" s="156"/>
      <c r="BV384" s="156"/>
      <c r="BW384" s="156"/>
      <c r="BX384" s="156"/>
      <c r="BY384" s="156"/>
      <c r="BZ384" s="156"/>
      <c r="CA384" s="156"/>
      <c r="CB384" s="156"/>
      <c r="CC384" s="156"/>
      <c r="CD384" s="156"/>
      <c r="CE384" s="156"/>
      <c r="CF384" s="156"/>
      <c r="CG384" s="156"/>
      <c r="CH384" s="156"/>
      <c r="CI384" s="156"/>
      <c r="CJ384" s="156"/>
      <c r="CK384" s="156"/>
      <c r="CL384" s="156"/>
      <c r="CM384" s="156"/>
      <c r="CN384" s="156"/>
      <c r="CO384" s="156"/>
      <c r="CP384" s="156"/>
      <c r="CQ384" s="156"/>
      <c r="CR384" s="156"/>
      <c r="CS384" s="156"/>
      <c r="CT384" s="156"/>
      <c r="CU384" s="156"/>
      <c r="CV384" s="188">
        <f t="shared" si="16"/>
        <v>0</v>
      </c>
      <c r="CW384" s="188">
        <f t="shared" si="17"/>
        <v>-454070517</v>
      </c>
    </row>
    <row r="385" spans="1:101" ht="19.2" x14ac:dyDescent="0.3">
      <c r="A385" s="165" t="s">
        <v>3214</v>
      </c>
      <c r="B385" s="165" t="s">
        <v>3987</v>
      </c>
      <c r="C385" s="156"/>
      <c r="D385" s="156"/>
      <c r="E385" s="156"/>
      <c r="F385" s="156"/>
      <c r="G385" s="156"/>
      <c r="H385" s="156"/>
      <c r="I385" s="156"/>
      <c r="J385" s="158">
        <v>0</v>
      </c>
      <c r="K385" s="158">
        <v>0</v>
      </c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  <c r="AC385" s="156"/>
      <c r="AD385" s="156"/>
      <c r="AE385" s="156"/>
      <c r="AF385" s="156"/>
      <c r="AG385" s="156"/>
      <c r="AH385" s="158">
        <v>0</v>
      </c>
      <c r="AI385" s="156"/>
      <c r="AJ385" s="156"/>
      <c r="AK385" s="156"/>
      <c r="AL385" s="156"/>
      <c r="AM385" s="156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  <c r="AX385" s="156"/>
      <c r="AY385" s="156"/>
      <c r="AZ385" s="157">
        <v>-454070517</v>
      </c>
      <c r="BA385" s="156"/>
      <c r="BB385" s="188">
        <f t="shared" si="15"/>
        <v>-454070517</v>
      </c>
      <c r="BC385" s="156"/>
      <c r="BD385" s="156"/>
      <c r="BE385" s="156"/>
      <c r="BF385" s="156"/>
      <c r="BG385" s="158">
        <v>0</v>
      </c>
      <c r="BH385" s="156"/>
      <c r="BI385" s="156"/>
      <c r="BJ385" s="156"/>
      <c r="BK385" s="156"/>
      <c r="BL385" s="156"/>
      <c r="BM385" s="156"/>
      <c r="BN385" s="156"/>
      <c r="BO385" s="156"/>
      <c r="BP385" s="156"/>
      <c r="BQ385" s="156"/>
      <c r="BR385" s="156"/>
      <c r="BS385" s="156"/>
      <c r="BT385" s="156"/>
      <c r="BU385" s="156"/>
      <c r="BV385" s="156"/>
      <c r="BW385" s="156"/>
      <c r="BX385" s="156"/>
      <c r="BY385" s="156"/>
      <c r="BZ385" s="156"/>
      <c r="CA385" s="156"/>
      <c r="CB385" s="156"/>
      <c r="CC385" s="156"/>
      <c r="CD385" s="156"/>
      <c r="CE385" s="156"/>
      <c r="CF385" s="156"/>
      <c r="CG385" s="156"/>
      <c r="CH385" s="156"/>
      <c r="CI385" s="156"/>
      <c r="CJ385" s="156"/>
      <c r="CK385" s="156"/>
      <c r="CL385" s="156"/>
      <c r="CM385" s="156"/>
      <c r="CN385" s="156"/>
      <c r="CO385" s="156"/>
      <c r="CP385" s="156"/>
      <c r="CQ385" s="156"/>
      <c r="CR385" s="156"/>
      <c r="CS385" s="156"/>
      <c r="CT385" s="156"/>
      <c r="CU385" s="156"/>
      <c r="CV385" s="188">
        <f t="shared" si="16"/>
        <v>0</v>
      </c>
      <c r="CW385" s="188">
        <f t="shared" si="17"/>
        <v>-454070517</v>
      </c>
    </row>
    <row r="386" spans="1:101" ht="9.6" x14ac:dyDescent="0.3">
      <c r="A386" s="165" t="s">
        <v>3111</v>
      </c>
      <c r="B386" s="165" t="s">
        <v>3884</v>
      </c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  <c r="AC386" s="156"/>
      <c r="AD386" s="156"/>
      <c r="AE386" s="156"/>
      <c r="AF386" s="156"/>
      <c r="AG386" s="156"/>
      <c r="AH386" s="156"/>
      <c r="AI386" s="156"/>
      <c r="AJ386" s="156"/>
      <c r="AK386" s="156"/>
      <c r="AL386" s="156"/>
      <c r="AM386" s="156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  <c r="AX386" s="156"/>
      <c r="AY386" s="156"/>
      <c r="AZ386" s="156"/>
      <c r="BA386" s="156"/>
      <c r="BB386" s="188">
        <f t="shared" si="15"/>
        <v>0</v>
      </c>
      <c r="BC386" s="156"/>
      <c r="BD386" s="156"/>
      <c r="BE386" s="156"/>
      <c r="BF386" s="156"/>
      <c r="BG386" s="156"/>
      <c r="BH386" s="156"/>
      <c r="BI386" s="156"/>
      <c r="BJ386" s="156"/>
      <c r="BK386" s="156"/>
      <c r="BL386" s="156"/>
      <c r="BM386" s="156"/>
      <c r="BN386" s="156"/>
      <c r="BO386" s="156"/>
      <c r="BP386" s="156"/>
      <c r="BQ386" s="156"/>
      <c r="BR386" s="156"/>
      <c r="BS386" s="156"/>
      <c r="BT386" s="156"/>
      <c r="BU386" s="156"/>
      <c r="BV386" s="156"/>
      <c r="BW386" s="156"/>
      <c r="BX386" s="156"/>
      <c r="BY386" s="156"/>
      <c r="BZ386" s="156"/>
      <c r="CA386" s="156"/>
      <c r="CB386" s="156"/>
      <c r="CC386" s="156"/>
      <c r="CD386" s="156"/>
      <c r="CE386" s="156"/>
      <c r="CF386" s="156"/>
      <c r="CG386" s="156"/>
      <c r="CH386" s="156"/>
      <c r="CI386" s="156"/>
      <c r="CJ386" s="156"/>
      <c r="CK386" s="156"/>
      <c r="CL386" s="156"/>
      <c r="CM386" s="156"/>
      <c r="CN386" s="156"/>
      <c r="CO386" s="156"/>
      <c r="CP386" s="156"/>
      <c r="CQ386" s="156"/>
      <c r="CR386" s="156"/>
      <c r="CS386" s="156"/>
      <c r="CT386" s="156"/>
      <c r="CU386" s="156"/>
      <c r="CV386" s="188">
        <f t="shared" si="16"/>
        <v>0</v>
      </c>
      <c r="CW386" s="188">
        <f t="shared" si="17"/>
        <v>0</v>
      </c>
    </row>
    <row r="387" spans="1:101" ht="19.2" x14ac:dyDescent="0.3">
      <c r="A387" s="165" t="s">
        <v>3112</v>
      </c>
      <c r="B387" s="165" t="s">
        <v>3885</v>
      </c>
      <c r="C387" s="156"/>
      <c r="D387" s="156"/>
      <c r="E387" s="156"/>
      <c r="F387" s="156"/>
      <c r="G387" s="156"/>
      <c r="H387" s="156"/>
      <c r="I387" s="156"/>
      <c r="J387" s="158">
        <v>0</v>
      </c>
      <c r="K387" s="158">
        <v>0</v>
      </c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  <c r="AC387" s="156"/>
      <c r="AD387" s="156"/>
      <c r="AE387" s="156"/>
      <c r="AF387" s="156"/>
      <c r="AG387" s="156"/>
      <c r="AH387" s="158">
        <v>0</v>
      </c>
      <c r="AI387" s="156"/>
      <c r="AJ387" s="156"/>
      <c r="AK387" s="156"/>
      <c r="AL387" s="156"/>
      <c r="AM387" s="156"/>
      <c r="AN387" s="156"/>
      <c r="AO387" s="156"/>
      <c r="AP387" s="156"/>
      <c r="AQ387" s="156"/>
      <c r="AR387" s="156"/>
      <c r="AS387" s="156"/>
      <c r="AT387" s="156"/>
      <c r="AU387" s="156"/>
      <c r="AV387" s="156"/>
      <c r="AW387" s="156"/>
      <c r="AX387" s="156"/>
      <c r="AY387" s="156"/>
      <c r="AZ387" s="157">
        <v>-64314058</v>
      </c>
      <c r="BA387" s="156"/>
      <c r="BB387" s="188">
        <f t="shared" si="15"/>
        <v>-64314058</v>
      </c>
      <c r="BC387" s="156"/>
      <c r="BD387" s="156"/>
      <c r="BE387" s="156"/>
      <c r="BF387" s="156"/>
      <c r="BG387" s="158">
        <v>0</v>
      </c>
      <c r="BH387" s="156"/>
      <c r="BI387" s="156"/>
      <c r="BJ387" s="156"/>
      <c r="BK387" s="156"/>
      <c r="BL387" s="156"/>
      <c r="BM387" s="156"/>
      <c r="BN387" s="156"/>
      <c r="BO387" s="156"/>
      <c r="BP387" s="156"/>
      <c r="BQ387" s="156"/>
      <c r="BR387" s="156"/>
      <c r="BS387" s="156"/>
      <c r="BT387" s="156"/>
      <c r="BU387" s="156"/>
      <c r="BV387" s="156"/>
      <c r="BW387" s="156"/>
      <c r="BX387" s="156"/>
      <c r="BY387" s="156"/>
      <c r="BZ387" s="156"/>
      <c r="CA387" s="156"/>
      <c r="CB387" s="156"/>
      <c r="CC387" s="156"/>
      <c r="CD387" s="156"/>
      <c r="CE387" s="156"/>
      <c r="CF387" s="156"/>
      <c r="CG387" s="156"/>
      <c r="CH387" s="156"/>
      <c r="CI387" s="156"/>
      <c r="CJ387" s="156"/>
      <c r="CK387" s="156"/>
      <c r="CL387" s="156"/>
      <c r="CM387" s="156"/>
      <c r="CN387" s="156"/>
      <c r="CO387" s="156"/>
      <c r="CP387" s="156"/>
      <c r="CQ387" s="156"/>
      <c r="CR387" s="156"/>
      <c r="CS387" s="156"/>
      <c r="CT387" s="156"/>
      <c r="CU387" s="156"/>
      <c r="CV387" s="188">
        <f t="shared" si="16"/>
        <v>0</v>
      </c>
      <c r="CW387" s="188">
        <f t="shared" si="17"/>
        <v>-64314058</v>
      </c>
    </row>
    <row r="388" spans="1:101" ht="19.2" x14ac:dyDescent="0.3">
      <c r="A388" s="165" t="s">
        <v>3113</v>
      </c>
      <c r="B388" s="165" t="s">
        <v>3886</v>
      </c>
      <c r="C388" s="156"/>
      <c r="D388" s="156"/>
      <c r="E388" s="156"/>
      <c r="F388" s="156"/>
      <c r="G388" s="156"/>
      <c r="H388" s="156"/>
      <c r="I388" s="156"/>
      <c r="J388" s="158">
        <v>0</v>
      </c>
      <c r="K388" s="158">
        <v>0</v>
      </c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  <c r="AC388" s="156"/>
      <c r="AD388" s="156"/>
      <c r="AE388" s="156"/>
      <c r="AF388" s="156"/>
      <c r="AG388" s="156"/>
      <c r="AH388" s="158">
        <v>0</v>
      </c>
      <c r="AI388" s="156"/>
      <c r="AJ388" s="156"/>
      <c r="AK388" s="156"/>
      <c r="AL388" s="156"/>
      <c r="AM388" s="156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  <c r="AX388" s="156"/>
      <c r="AY388" s="156"/>
      <c r="AZ388" s="157">
        <v>-53609792</v>
      </c>
      <c r="BA388" s="156"/>
      <c r="BB388" s="188">
        <f t="shared" si="15"/>
        <v>-53609792</v>
      </c>
      <c r="BC388" s="156"/>
      <c r="BD388" s="156"/>
      <c r="BE388" s="156"/>
      <c r="BF388" s="156"/>
      <c r="BG388" s="158">
        <v>0</v>
      </c>
      <c r="BH388" s="156"/>
      <c r="BI388" s="156"/>
      <c r="BJ388" s="156"/>
      <c r="BK388" s="156"/>
      <c r="BL388" s="156"/>
      <c r="BM388" s="156"/>
      <c r="BN388" s="156"/>
      <c r="BO388" s="156"/>
      <c r="BP388" s="156"/>
      <c r="BQ388" s="156"/>
      <c r="BR388" s="156"/>
      <c r="BS388" s="156"/>
      <c r="BT388" s="156"/>
      <c r="BU388" s="156"/>
      <c r="BV388" s="156"/>
      <c r="BW388" s="156"/>
      <c r="BX388" s="156"/>
      <c r="BY388" s="156"/>
      <c r="BZ388" s="156"/>
      <c r="CA388" s="156"/>
      <c r="CB388" s="156"/>
      <c r="CC388" s="156"/>
      <c r="CD388" s="156"/>
      <c r="CE388" s="156"/>
      <c r="CF388" s="156"/>
      <c r="CG388" s="156"/>
      <c r="CH388" s="156"/>
      <c r="CI388" s="156"/>
      <c r="CJ388" s="156"/>
      <c r="CK388" s="156"/>
      <c r="CL388" s="156"/>
      <c r="CM388" s="156"/>
      <c r="CN388" s="156"/>
      <c r="CO388" s="156"/>
      <c r="CP388" s="156"/>
      <c r="CQ388" s="156"/>
      <c r="CR388" s="156"/>
      <c r="CS388" s="156"/>
      <c r="CT388" s="156"/>
      <c r="CU388" s="156"/>
      <c r="CV388" s="188">
        <f t="shared" si="16"/>
        <v>0</v>
      </c>
      <c r="CW388" s="188">
        <f t="shared" si="17"/>
        <v>-53609792</v>
      </c>
    </row>
    <row r="389" spans="1:101" ht="19.2" x14ac:dyDescent="0.3">
      <c r="A389" s="165" t="s">
        <v>3114</v>
      </c>
      <c r="B389" s="165" t="s">
        <v>3887</v>
      </c>
      <c r="C389" s="156"/>
      <c r="D389" s="156"/>
      <c r="E389" s="156"/>
      <c r="F389" s="156"/>
      <c r="G389" s="156"/>
      <c r="H389" s="156"/>
      <c r="I389" s="156"/>
      <c r="J389" s="158">
        <v>0</v>
      </c>
      <c r="K389" s="158">
        <v>0</v>
      </c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  <c r="AC389" s="156"/>
      <c r="AD389" s="156"/>
      <c r="AE389" s="156"/>
      <c r="AF389" s="156"/>
      <c r="AG389" s="156"/>
      <c r="AH389" s="158">
        <v>0</v>
      </c>
      <c r="AI389" s="156"/>
      <c r="AJ389" s="156"/>
      <c r="AK389" s="156"/>
      <c r="AL389" s="156"/>
      <c r="AM389" s="156"/>
      <c r="AN389" s="156"/>
      <c r="AO389" s="156"/>
      <c r="AP389" s="156"/>
      <c r="AQ389" s="156"/>
      <c r="AR389" s="156"/>
      <c r="AS389" s="156"/>
      <c r="AT389" s="156"/>
      <c r="AU389" s="156"/>
      <c r="AV389" s="156"/>
      <c r="AW389" s="156"/>
      <c r="AX389" s="156"/>
      <c r="AY389" s="156"/>
      <c r="AZ389" s="157">
        <v>-314053666</v>
      </c>
      <c r="BA389" s="156"/>
      <c r="BB389" s="188">
        <f t="shared" si="15"/>
        <v>-314053666</v>
      </c>
      <c r="BC389" s="156"/>
      <c r="BD389" s="156"/>
      <c r="BE389" s="156"/>
      <c r="BF389" s="156"/>
      <c r="BG389" s="158">
        <v>0</v>
      </c>
      <c r="BH389" s="156"/>
      <c r="BI389" s="156"/>
      <c r="BJ389" s="156"/>
      <c r="BK389" s="156"/>
      <c r="BL389" s="156"/>
      <c r="BM389" s="156"/>
      <c r="BN389" s="156"/>
      <c r="BO389" s="156"/>
      <c r="BP389" s="156"/>
      <c r="BQ389" s="156"/>
      <c r="BR389" s="156"/>
      <c r="BS389" s="156"/>
      <c r="BT389" s="156"/>
      <c r="BU389" s="156"/>
      <c r="BV389" s="156"/>
      <c r="BW389" s="156"/>
      <c r="BX389" s="156"/>
      <c r="BY389" s="156"/>
      <c r="BZ389" s="156"/>
      <c r="CA389" s="156"/>
      <c r="CB389" s="156"/>
      <c r="CC389" s="156"/>
      <c r="CD389" s="156"/>
      <c r="CE389" s="156"/>
      <c r="CF389" s="156"/>
      <c r="CG389" s="156"/>
      <c r="CH389" s="156"/>
      <c r="CI389" s="156"/>
      <c r="CJ389" s="156"/>
      <c r="CK389" s="156"/>
      <c r="CL389" s="156"/>
      <c r="CM389" s="156"/>
      <c r="CN389" s="156"/>
      <c r="CO389" s="156"/>
      <c r="CP389" s="156"/>
      <c r="CQ389" s="156"/>
      <c r="CR389" s="156"/>
      <c r="CS389" s="156"/>
      <c r="CT389" s="156"/>
      <c r="CU389" s="156"/>
      <c r="CV389" s="188">
        <f t="shared" si="16"/>
        <v>0</v>
      </c>
      <c r="CW389" s="188">
        <f t="shared" si="17"/>
        <v>-314053666</v>
      </c>
    </row>
    <row r="390" spans="1:101" ht="19.2" x14ac:dyDescent="0.3">
      <c r="A390" s="165" t="s">
        <v>3115</v>
      </c>
      <c r="B390" s="165" t="s">
        <v>3888</v>
      </c>
      <c r="C390" s="156"/>
      <c r="D390" s="156"/>
      <c r="E390" s="156"/>
      <c r="F390" s="156"/>
      <c r="G390" s="156"/>
      <c r="H390" s="156"/>
      <c r="I390" s="156"/>
      <c r="J390" s="158">
        <v>0</v>
      </c>
      <c r="K390" s="158">
        <v>0</v>
      </c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  <c r="AC390" s="156"/>
      <c r="AD390" s="156"/>
      <c r="AE390" s="156"/>
      <c r="AF390" s="156"/>
      <c r="AG390" s="156"/>
      <c r="AH390" s="158">
        <v>0</v>
      </c>
      <c r="AI390" s="156"/>
      <c r="AJ390" s="156"/>
      <c r="AK390" s="156"/>
      <c r="AL390" s="156"/>
      <c r="AM390" s="156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7">
        <v>-22093001</v>
      </c>
      <c r="BA390" s="156"/>
      <c r="BB390" s="188">
        <f t="shared" ref="BB390:BB453" si="18">SUM(C390:BA390)</f>
        <v>-22093001</v>
      </c>
      <c r="BC390" s="156"/>
      <c r="BD390" s="156"/>
      <c r="BE390" s="156"/>
      <c r="BF390" s="156"/>
      <c r="BG390" s="158">
        <v>0</v>
      </c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6"/>
      <c r="CN390" s="156"/>
      <c r="CO390" s="156"/>
      <c r="CP390" s="156"/>
      <c r="CQ390" s="156"/>
      <c r="CR390" s="156"/>
      <c r="CS390" s="156"/>
      <c r="CT390" s="156"/>
      <c r="CU390" s="156"/>
      <c r="CV390" s="188">
        <f t="shared" ref="CV390:CV453" si="19">SUM(BC390:CU390)</f>
        <v>0</v>
      </c>
      <c r="CW390" s="188">
        <f t="shared" ref="CW390:CW453" si="20">BB390+CV390</f>
        <v>-22093001</v>
      </c>
    </row>
    <row r="391" spans="1:101" ht="19.2" x14ac:dyDescent="0.3">
      <c r="A391" s="165" t="s">
        <v>3116</v>
      </c>
      <c r="B391" s="165" t="s">
        <v>3889</v>
      </c>
      <c r="C391" s="156"/>
      <c r="D391" s="156"/>
      <c r="E391" s="156"/>
      <c r="F391" s="156"/>
      <c r="G391" s="156"/>
      <c r="H391" s="156"/>
      <c r="I391" s="156"/>
      <c r="J391" s="158">
        <v>0</v>
      </c>
      <c r="K391" s="158">
        <v>0</v>
      </c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  <c r="AC391" s="156"/>
      <c r="AD391" s="156"/>
      <c r="AE391" s="156"/>
      <c r="AF391" s="156"/>
      <c r="AG391" s="156"/>
      <c r="AH391" s="158">
        <v>0</v>
      </c>
      <c r="AI391" s="156"/>
      <c r="AJ391" s="156"/>
      <c r="AK391" s="156"/>
      <c r="AL391" s="156"/>
      <c r="AM391" s="156"/>
      <c r="AN391" s="156"/>
      <c r="AO391" s="156"/>
      <c r="AP391" s="156"/>
      <c r="AQ391" s="156"/>
      <c r="AR391" s="156"/>
      <c r="AS391" s="156"/>
      <c r="AT391" s="156"/>
      <c r="AU391" s="156"/>
      <c r="AV391" s="156"/>
      <c r="AW391" s="156"/>
      <c r="AX391" s="156"/>
      <c r="AY391" s="156"/>
      <c r="AZ391" s="156"/>
      <c r="BA391" s="156"/>
      <c r="BB391" s="188">
        <f t="shared" si="18"/>
        <v>0</v>
      </c>
      <c r="BC391" s="156"/>
      <c r="BD391" s="156"/>
      <c r="BE391" s="156"/>
      <c r="BF391" s="156"/>
      <c r="BG391" s="158">
        <v>0</v>
      </c>
      <c r="BH391" s="156"/>
      <c r="BI391" s="156"/>
      <c r="BJ391" s="156"/>
      <c r="BK391" s="156"/>
      <c r="BL391" s="156"/>
      <c r="BM391" s="156"/>
      <c r="BN391" s="156"/>
      <c r="BO391" s="156"/>
      <c r="BP391" s="156"/>
      <c r="BQ391" s="156"/>
      <c r="BR391" s="156"/>
      <c r="BS391" s="156"/>
      <c r="BT391" s="156"/>
      <c r="BU391" s="156"/>
      <c r="BV391" s="156"/>
      <c r="BW391" s="156"/>
      <c r="BX391" s="156"/>
      <c r="BY391" s="156"/>
      <c r="BZ391" s="156"/>
      <c r="CA391" s="156"/>
      <c r="CB391" s="156"/>
      <c r="CC391" s="156"/>
      <c r="CD391" s="156"/>
      <c r="CE391" s="156"/>
      <c r="CF391" s="156"/>
      <c r="CG391" s="156"/>
      <c r="CH391" s="156"/>
      <c r="CI391" s="156"/>
      <c r="CJ391" s="156"/>
      <c r="CK391" s="156"/>
      <c r="CL391" s="156"/>
      <c r="CM391" s="156"/>
      <c r="CN391" s="156"/>
      <c r="CO391" s="156"/>
      <c r="CP391" s="156"/>
      <c r="CQ391" s="156"/>
      <c r="CR391" s="156"/>
      <c r="CS391" s="156"/>
      <c r="CT391" s="156"/>
      <c r="CU391" s="156"/>
      <c r="CV391" s="188">
        <f t="shared" si="19"/>
        <v>0</v>
      </c>
      <c r="CW391" s="188">
        <f t="shared" si="20"/>
        <v>0</v>
      </c>
    </row>
    <row r="392" spans="1:101" ht="19.2" x14ac:dyDescent="0.3">
      <c r="A392" s="165" t="s">
        <v>3215</v>
      </c>
      <c r="B392" s="165" t="s">
        <v>3988</v>
      </c>
      <c r="C392" s="156"/>
      <c r="D392" s="156"/>
      <c r="E392" s="156"/>
      <c r="F392" s="156"/>
      <c r="G392" s="156"/>
      <c r="H392" s="156"/>
      <c r="I392" s="156"/>
      <c r="J392" s="158">
        <v>0</v>
      </c>
      <c r="K392" s="157">
        <v>-308000</v>
      </c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7">
        <v>-6121</v>
      </c>
      <c r="AC392" s="156"/>
      <c r="AD392" s="156"/>
      <c r="AE392" s="156"/>
      <c r="AF392" s="156"/>
      <c r="AG392" s="156"/>
      <c r="AH392" s="158">
        <v>0</v>
      </c>
      <c r="AI392" s="156"/>
      <c r="AJ392" s="156"/>
      <c r="AK392" s="156"/>
      <c r="AL392" s="156"/>
      <c r="AM392" s="156"/>
      <c r="AN392" s="157">
        <v>-49102305</v>
      </c>
      <c r="AO392" s="156"/>
      <c r="AP392" s="156"/>
      <c r="AQ392" s="156"/>
      <c r="AR392" s="156"/>
      <c r="AS392" s="156"/>
      <c r="AT392" s="156"/>
      <c r="AU392" s="156"/>
      <c r="AV392" s="156"/>
      <c r="AW392" s="156"/>
      <c r="AX392" s="156"/>
      <c r="AY392" s="156"/>
      <c r="AZ392" s="157">
        <v>-601490244</v>
      </c>
      <c r="BA392" s="156"/>
      <c r="BB392" s="188">
        <f t="shared" si="18"/>
        <v>-650906670</v>
      </c>
      <c r="BC392" s="156"/>
      <c r="BD392" s="156"/>
      <c r="BE392" s="156"/>
      <c r="BF392" s="156"/>
      <c r="BG392" s="158">
        <v>0</v>
      </c>
      <c r="BH392" s="156"/>
      <c r="BI392" s="156"/>
      <c r="BJ392" s="156"/>
      <c r="BK392" s="156"/>
      <c r="BL392" s="156"/>
      <c r="BM392" s="156"/>
      <c r="BN392" s="156"/>
      <c r="BO392" s="156"/>
      <c r="BP392" s="156"/>
      <c r="BQ392" s="156"/>
      <c r="BR392" s="156"/>
      <c r="BS392" s="156"/>
      <c r="BT392" s="156"/>
      <c r="BU392" s="156"/>
      <c r="BV392" s="156"/>
      <c r="BW392" s="156"/>
      <c r="BX392" s="156"/>
      <c r="BY392" s="156"/>
      <c r="BZ392" s="156"/>
      <c r="CA392" s="156"/>
      <c r="CB392" s="156"/>
      <c r="CC392" s="156"/>
      <c r="CD392" s="156"/>
      <c r="CE392" s="156"/>
      <c r="CF392" s="156"/>
      <c r="CG392" s="156"/>
      <c r="CH392" s="156"/>
      <c r="CI392" s="156"/>
      <c r="CJ392" s="156"/>
      <c r="CK392" s="156"/>
      <c r="CL392" s="156"/>
      <c r="CM392" s="156"/>
      <c r="CN392" s="156"/>
      <c r="CO392" s="156"/>
      <c r="CP392" s="156"/>
      <c r="CQ392" s="156"/>
      <c r="CR392" s="156"/>
      <c r="CS392" s="156"/>
      <c r="CT392" s="156"/>
      <c r="CU392" s="156"/>
      <c r="CV392" s="188">
        <f t="shared" si="19"/>
        <v>0</v>
      </c>
      <c r="CW392" s="188">
        <f t="shared" si="20"/>
        <v>-650906670</v>
      </c>
    </row>
    <row r="393" spans="1:101" ht="19.2" x14ac:dyDescent="0.3">
      <c r="A393" s="165" t="s">
        <v>3216</v>
      </c>
      <c r="B393" s="165" t="s">
        <v>3989</v>
      </c>
      <c r="C393" s="156"/>
      <c r="D393" s="156"/>
      <c r="E393" s="156"/>
      <c r="F393" s="156"/>
      <c r="G393" s="156"/>
      <c r="H393" s="156"/>
      <c r="I393" s="156"/>
      <c r="J393" s="158">
        <v>0</v>
      </c>
      <c r="K393" s="157">
        <v>-308000</v>
      </c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7">
        <v>-6121</v>
      </c>
      <c r="AC393" s="156"/>
      <c r="AD393" s="156"/>
      <c r="AE393" s="156"/>
      <c r="AF393" s="156"/>
      <c r="AG393" s="156"/>
      <c r="AH393" s="158">
        <v>0</v>
      </c>
      <c r="AI393" s="156"/>
      <c r="AJ393" s="156"/>
      <c r="AK393" s="156"/>
      <c r="AL393" s="156"/>
      <c r="AM393" s="156"/>
      <c r="AN393" s="157">
        <v>-49102305</v>
      </c>
      <c r="AO393" s="156"/>
      <c r="AP393" s="156"/>
      <c r="AQ393" s="156"/>
      <c r="AR393" s="156"/>
      <c r="AS393" s="156"/>
      <c r="AT393" s="156"/>
      <c r="AU393" s="156"/>
      <c r="AV393" s="156"/>
      <c r="AW393" s="156"/>
      <c r="AX393" s="156"/>
      <c r="AY393" s="156"/>
      <c r="AZ393" s="157">
        <v>-601490244</v>
      </c>
      <c r="BA393" s="156"/>
      <c r="BB393" s="188">
        <f t="shared" si="18"/>
        <v>-650906670</v>
      </c>
      <c r="BC393" s="156"/>
      <c r="BD393" s="156"/>
      <c r="BE393" s="156"/>
      <c r="BF393" s="156"/>
      <c r="BG393" s="158">
        <v>0</v>
      </c>
      <c r="BH393" s="156"/>
      <c r="BI393" s="156"/>
      <c r="BJ393" s="156"/>
      <c r="BK393" s="156"/>
      <c r="BL393" s="156"/>
      <c r="BM393" s="156"/>
      <c r="BN393" s="156"/>
      <c r="BO393" s="156"/>
      <c r="BP393" s="156"/>
      <c r="BQ393" s="156"/>
      <c r="BR393" s="156"/>
      <c r="BS393" s="156"/>
      <c r="BT393" s="156"/>
      <c r="BU393" s="156"/>
      <c r="BV393" s="156"/>
      <c r="BW393" s="156"/>
      <c r="BX393" s="156"/>
      <c r="BY393" s="156"/>
      <c r="BZ393" s="156"/>
      <c r="CA393" s="156"/>
      <c r="CB393" s="156"/>
      <c r="CC393" s="156"/>
      <c r="CD393" s="156"/>
      <c r="CE393" s="156"/>
      <c r="CF393" s="156"/>
      <c r="CG393" s="156"/>
      <c r="CH393" s="156"/>
      <c r="CI393" s="156"/>
      <c r="CJ393" s="156"/>
      <c r="CK393" s="156"/>
      <c r="CL393" s="156"/>
      <c r="CM393" s="156"/>
      <c r="CN393" s="156"/>
      <c r="CO393" s="156"/>
      <c r="CP393" s="156"/>
      <c r="CQ393" s="156"/>
      <c r="CR393" s="156"/>
      <c r="CS393" s="156"/>
      <c r="CT393" s="156"/>
      <c r="CU393" s="156"/>
      <c r="CV393" s="188">
        <f t="shared" si="19"/>
        <v>0</v>
      </c>
      <c r="CW393" s="188">
        <f t="shared" si="20"/>
        <v>-650906670</v>
      </c>
    </row>
    <row r="394" spans="1:101" ht="9.6" x14ac:dyDescent="0.3">
      <c r="A394" s="165" t="s">
        <v>3111</v>
      </c>
      <c r="B394" s="165" t="s">
        <v>3884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  <c r="AC394" s="156"/>
      <c r="AD394" s="156"/>
      <c r="AE394" s="156"/>
      <c r="AF394" s="156"/>
      <c r="AG394" s="156"/>
      <c r="AH394" s="156"/>
      <c r="AI394" s="156"/>
      <c r="AJ394" s="156"/>
      <c r="AK394" s="156"/>
      <c r="AL394" s="156"/>
      <c r="AM394" s="156"/>
      <c r="AN394" s="156"/>
      <c r="AO394" s="156"/>
      <c r="AP394" s="156"/>
      <c r="AQ394" s="156"/>
      <c r="AR394" s="156"/>
      <c r="AS394" s="156"/>
      <c r="AT394" s="156"/>
      <c r="AU394" s="156"/>
      <c r="AV394" s="156"/>
      <c r="AW394" s="156"/>
      <c r="AX394" s="156"/>
      <c r="AY394" s="156"/>
      <c r="AZ394" s="156"/>
      <c r="BA394" s="156"/>
      <c r="BB394" s="188">
        <f t="shared" si="18"/>
        <v>0</v>
      </c>
      <c r="BC394" s="156"/>
      <c r="BD394" s="156"/>
      <c r="BE394" s="156"/>
      <c r="BF394" s="156"/>
      <c r="BG394" s="156"/>
      <c r="BH394" s="156"/>
      <c r="BI394" s="156"/>
      <c r="BJ394" s="156"/>
      <c r="BK394" s="156"/>
      <c r="BL394" s="156"/>
      <c r="BM394" s="156"/>
      <c r="BN394" s="156"/>
      <c r="BO394" s="156"/>
      <c r="BP394" s="156"/>
      <c r="BQ394" s="156"/>
      <c r="BR394" s="156"/>
      <c r="BS394" s="156"/>
      <c r="BT394" s="156"/>
      <c r="BU394" s="156"/>
      <c r="BV394" s="156"/>
      <c r="BW394" s="156"/>
      <c r="BX394" s="156"/>
      <c r="BY394" s="156"/>
      <c r="BZ394" s="156"/>
      <c r="CA394" s="156"/>
      <c r="CB394" s="156"/>
      <c r="CC394" s="156"/>
      <c r="CD394" s="156"/>
      <c r="CE394" s="156"/>
      <c r="CF394" s="156"/>
      <c r="CG394" s="156"/>
      <c r="CH394" s="156"/>
      <c r="CI394" s="156"/>
      <c r="CJ394" s="156"/>
      <c r="CK394" s="156"/>
      <c r="CL394" s="156"/>
      <c r="CM394" s="156"/>
      <c r="CN394" s="156"/>
      <c r="CO394" s="156"/>
      <c r="CP394" s="156"/>
      <c r="CQ394" s="156"/>
      <c r="CR394" s="156"/>
      <c r="CS394" s="156"/>
      <c r="CT394" s="156"/>
      <c r="CU394" s="156"/>
      <c r="CV394" s="188">
        <f t="shared" si="19"/>
        <v>0</v>
      </c>
      <c r="CW394" s="188">
        <f t="shared" si="20"/>
        <v>0</v>
      </c>
    </row>
    <row r="395" spans="1:101" ht="19.2" x14ac:dyDescent="0.3">
      <c r="A395" s="165" t="s">
        <v>3112</v>
      </c>
      <c r="B395" s="165" t="s">
        <v>3885</v>
      </c>
      <c r="C395" s="156"/>
      <c r="D395" s="156"/>
      <c r="E395" s="156"/>
      <c r="F395" s="156"/>
      <c r="G395" s="156"/>
      <c r="H395" s="156"/>
      <c r="I395" s="156"/>
      <c r="J395" s="158">
        <v>0</v>
      </c>
      <c r="K395" s="157">
        <v>-23000</v>
      </c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  <c r="AC395" s="156"/>
      <c r="AD395" s="156"/>
      <c r="AE395" s="156"/>
      <c r="AF395" s="156"/>
      <c r="AG395" s="156"/>
      <c r="AH395" s="158">
        <v>0</v>
      </c>
      <c r="AI395" s="156"/>
      <c r="AJ395" s="156"/>
      <c r="AK395" s="156"/>
      <c r="AL395" s="156"/>
      <c r="AM395" s="156"/>
      <c r="AN395" s="156"/>
      <c r="AO395" s="156"/>
      <c r="AP395" s="156"/>
      <c r="AQ395" s="156"/>
      <c r="AR395" s="156"/>
      <c r="AS395" s="156"/>
      <c r="AT395" s="156"/>
      <c r="AU395" s="156"/>
      <c r="AV395" s="156"/>
      <c r="AW395" s="156"/>
      <c r="AX395" s="156"/>
      <c r="AY395" s="156"/>
      <c r="AZ395" s="156"/>
      <c r="BA395" s="156"/>
      <c r="BB395" s="188">
        <f t="shared" si="18"/>
        <v>-23000</v>
      </c>
      <c r="BC395" s="156"/>
      <c r="BD395" s="156"/>
      <c r="BE395" s="156"/>
      <c r="BF395" s="156"/>
      <c r="BG395" s="158">
        <v>0</v>
      </c>
      <c r="BH395" s="156"/>
      <c r="BI395" s="156"/>
      <c r="BJ395" s="156"/>
      <c r="BK395" s="156"/>
      <c r="BL395" s="156"/>
      <c r="BM395" s="156"/>
      <c r="BN395" s="156"/>
      <c r="BO395" s="156"/>
      <c r="BP395" s="156"/>
      <c r="BQ395" s="156"/>
      <c r="BR395" s="156"/>
      <c r="BS395" s="156"/>
      <c r="BT395" s="156"/>
      <c r="BU395" s="156"/>
      <c r="BV395" s="156"/>
      <c r="BW395" s="156"/>
      <c r="BX395" s="156"/>
      <c r="BY395" s="156"/>
      <c r="BZ395" s="156"/>
      <c r="CA395" s="156"/>
      <c r="CB395" s="156"/>
      <c r="CC395" s="156"/>
      <c r="CD395" s="156"/>
      <c r="CE395" s="156"/>
      <c r="CF395" s="156"/>
      <c r="CG395" s="156"/>
      <c r="CH395" s="156"/>
      <c r="CI395" s="156"/>
      <c r="CJ395" s="156"/>
      <c r="CK395" s="156"/>
      <c r="CL395" s="156"/>
      <c r="CM395" s="156"/>
      <c r="CN395" s="156"/>
      <c r="CO395" s="156"/>
      <c r="CP395" s="156"/>
      <c r="CQ395" s="156"/>
      <c r="CR395" s="156"/>
      <c r="CS395" s="156"/>
      <c r="CT395" s="156"/>
      <c r="CU395" s="156"/>
      <c r="CV395" s="188">
        <f t="shared" si="19"/>
        <v>0</v>
      </c>
      <c r="CW395" s="188">
        <f t="shared" si="20"/>
        <v>-23000</v>
      </c>
    </row>
    <row r="396" spans="1:101" ht="19.2" x14ac:dyDescent="0.3">
      <c r="A396" s="165" t="s">
        <v>3113</v>
      </c>
      <c r="B396" s="165" t="s">
        <v>3886</v>
      </c>
      <c r="C396" s="156"/>
      <c r="D396" s="156"/>
      <c r="E396" s="156"/>
      <c r="F396" s="156"/>
      <c r="G396" s="156"/>
      <c r="H396" s="156"/>
      <c r="I396" s="156"/>
      <c r="J396" s="158">
        <v>0</v>
      </c>
      <c r="K396" s="158">
        <v>0</v>
      </c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  <c r="AD396" s="156"/>
      <c r="AE396" s="156"/>
      <c r="AF396" s="156"/>
      <c r="AG396" s="156"/>
      <c r="AH396" s="158">
        <v>0</v>
      </c>
      <c r="AI396" s="156"/>
      <c r="AJ396" s="156"/>
      <c r="AK396" s="156"/>
      <c r="AL396" s="156"/>
      <c r="AM396" s="156"/>
      <c r="AN396" s="156"/>
      <c r="AO396" s="156"/>
      <c r="AP396" s="156"/>
      <c r="AQ396" s="156"/>
      <c r="AR396" s="156"/>
      <c r="AS396" s="156"/>
      <c r="AT396" s="156"/>
      <c r="AU396" s="156"/>
      <c r="AV396" s="156"/>
      <c r="AW396" s="156"/>
      <c r="AX396" s="156"/>
      <c r="AY396" s="156"/>
      <c r="AZ396" s="156"/>
      <c r="BA396" s="156"/>
      <c r="BB396" s="188">
        <f t="shared" si="18"/>
        <v>0</v>
      </c>
      <c r="BC396" s="156"/>
      <c r="BD396" s="156"/>
      <c r="BE396" s="156"/>
      <c r="BF396" s="156"/>
      <c r="BG396" s="158">
        <v>0</v>
      </c>
      <c r="BH396" s="156"/>
      <c r="BI396" s="156"/>
      <c r="BJ396" s="156"/>
      <c r="BK396" s="156"/>
      <c r="BL396" s="156"/>
      <c r="BM396" s="156"/>
      <c r="BN396" s="156"/>
      <c r="BO396" s="156"/>
      <c r="BP396" s="156"/>
      <c r="BQ396" s="156"/>
      <c r="BR396" s="156"/>
      <c r="BS396" s="156"/>
      <c r="BT396" s="156"/>
      <c r="BU396" s="156"/>
      <c r="BV396" s="156"/>
      <c r="BW396" s="156"/>
      <c r="BX396" s="156"/>
      <c r="BY396" s="156"/>
      <c r="BZ396" s="156"/>
      <c r="CA396" s="156"/>
      <c r="CB396" s="156"/>
      <c r="CC396" s="156"/>
      <c r="CD396" s="156"/>
      <c r="CE396" s="156"/>
      <c r="CF396" s="156"/>
      <c r="CG396" s="156"/>
      <c r="CH396" s="156"/>
      <c r="CI396" s="156"/>
      <c r="CJ396" s="156"/>
      <c r="CK396" s="156"/>
      <c r="CL396" s="156"/>
      <c r="CM396" s="156"/>
      <c r="CN396" s="156"/>
      <c r="CO396" s="156"/>
      <c r="CP396" s="156"/>
      <c r="CQ396" s="156"/>
      <c r="CR396" s="156"/>
      <c r="CS396" s="156"/>
      <c r="CT396" s="156"/>
      <c r="CU396" s="156"/>
      <c r="CV396" s="188">
        <f t="shared" si="19"/>
        <v>0</v>
      </c>
      <c r="CW396" s="188">
        <f t="shared" si="20"/>
        <v>0</v>
      </c>
    </row>
    <row r="397" spans="1:101" ht="19.2" x14ac:dyDescent="0.3">
      <c r="A397" s="165" t="s">
        <v>3114</v>
      </c>
      <c r="B397" s="165" t="s">
        <v>3887</v>
      </c>
      <c r="C397" s="156"/>
      <c r="D397" s="156"/>
      <c r="E397" s="156"/>
      <c r="F397" s="156"/>
      <c r="G397" s="156"/>
      <c r="H397" s="156"/>
      <c r="I397" s="156"/>
      <c r="J397" s="158">
        <v>0</v>
      </c>
      <c r="K397" s="157">
        <v>-1000</v>
      </c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  <c r="AD397" s="156"/>
      <c r="AE397" s="156"/>
      <c r="AF397" s="156"/>
      <c r="AG397" s="156"/>
      <c r="AH397" s="158">
        <v>0</v>
      </c>
      <c r="AI397" s="156"/>
      <c r="AJ397" s="156"/>
      <c r="AK397" s="156"/>
      <c r="AL397" s="156"/>
      <c r="AM397" s="156"/>
      <c r="AN397" s="156"/>
      <c r="AO397" s="156"/>
      <c r="AP397" s="156"/>
      <c r="AQ397" s="156"/>
      <c r="AR397" s="156"/>
      <c r="AS397" s="156"/>
      <c r="AT397" s="156"/>
      <c r="AU397" s="156"/>
      <c r="AV397" s="156"/>
      <c r="AW397" s="156"/>
      <c r="AX397" s="156"/>
      <c r="AY397" s="156"/>
      <c r="AZ397" s="157">
        <v>-596231937</v>
      </c>
      <c r="BA397" s="156"/>
      <c r="BB397" s="188">
        <f t="shared" si="18"/>
        <v>-596232937</v>
      </c>
      <c r="BC397" s="156"/>
      <c r="BD397" s="156"/>
      <c r="BE397" s="156"/>
      <c r="BF397" s="156"/>
      <c r="BG397" s="158">
        <v>0</v>
      </c>
      <c r="BH397" s="156"/>
      <c r="BI397" s="156"/>
      <c r="BJ397" s="156"/>
      <c r="BK397" s="156"/>
      <c r="BL397" s="156"/>
      <c r="BM397" s="156"/>
      <c r="BN397" s="156"/>
      <c r="BO397" s="156"/>
      <c r="BP397" s="156"/>
      <c r="BQ397" s="156"/>
      <c r="BR397" s="156"/>
      <c r="BS397" s="156"/>
      <c r="BT397" s="156"/>
      <c r="BU397" s="156"/>
      <c r="BV397" s="156"/>
      <c r="BW397" s="156"/>
      <c r="BX397" s="156"/>
      <c r="BY397" s="156"/>
      <c r="BZ397" s="156"/>
      <c r="CA397" s="156"/>
      <c r="CB397" s="156"/>
      <c r="CC397" s="156"/>
      <c r="CD397" s="156"/>
      <c r="CE397" s="156"/>
      <c r="CF397" s="156"/>
      <c r="CG397" s="156"/>
      <c r="CH397" s="156"/>
      <c r="CI397" s="156"/>
      <c r="CJ397" s="156"/>
      <c r="CK397" s="156"/>
      <c r="CL397" s="156"/>
      <c r="CM397" s="156"/>
      <c r="CN397" s="156"/>
      <c r="CO397" s="156"/>
      <c r="CP397" s="156"/>
      <c r="CQ397" s="156"/>
      <c r="CR397" s="156"/>
      <c r="CS397" s="156"/>
      <c r="CT397" s="156"/>
      <c r="CU397" s="156"/>
      <c r="CV397" s="188">
        <f t="shared" si="19"/>
        <v>0</v>
      </c>
      <c r="CW397" s="188">
        <f t="shared" si="20"/>
        <v>-596232937</v>
      </c>
    </row>
    <row r="398" spans="1:101" ht="19.2" x14ac:dyDescent="0.3">
      <c r="A398" s="165" t="s">
        <v>3115</v>
      </c>
      <c r="B398" s="165" t="s">
        <v>3888</v>
      </c>
      <c r="C398" s="156"/>
      <c r="D398" s="156"/>
      <c r="E398" s="156"/>
      <c r="F398" s="156"/>
      <c r="G398" s="156"/>
      <c r="H398" s="156"/>
      <c r="I398" s="156"/>
      <c r="J398" s="158">
        <v>0</v>
      </c>
      <c r="K398" s="157">
        <v>-284000</v>
      </c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7">
        <v>-6121</v>
      </c>
      <c r="AC398" s="156"/>
      <c r="AD398" s="156"/>
      <c r="AE398" s="156"/>
      <c r="AF398" s="156"/>
      <c r="AG398" s="156"/>
      <c r="AH398" s="158">
        <v>0</v>
      </c>
      <c r="AI398" s="156"/>
      <c r="AJ398" s="156"/>
      <c r="AK398" s="156"/>
      <c r="AL398" s="156"/>
      <c r="AM398" s="156"/>
      <c r="AN398" s="157">
        <v>-49102305</v>
      </c>
      <c r="AO398" s="156"/>
      <c r="AP398" s="156"/>
      <c r="AQ398" s="156"/>
      <c r="AR398" s="156"/>
      <c r="AS398" s="156"/>
      <c r="AT398" s="156"/>
      <c r="AU398" s="156"/>
      <c r="AV398" s="156"/>
      <c r="AW398" s="156"/>
      <c r="AX398" s="156"/>
      <c r="AY398" s="156"/>
      <c r="AZ398" s="157">
        <v>-5258307</v>
      </c>
      <c r="BA398" s="156"/>
      <c r="BB398" s="188">
        <f t="shared" si="18"/>
        <v>-54650733</v>
      </c>
      <c r="BC398" s="156"/>
      <c r="BD398" s="156"/>
      <c r="BE398" s="156"/>
      <c r="BF398" s="156"/>
      <c r="BG398" s="158">
        <v>0</v>
      </c>
      <c r="BH398" s="156"/>
      <c r="BI398" s="156"/>
      <c r="BJ398" s="156"/>
      <c r="BK398" s="156"/>
      <c r="BL398" s="156"/>
      <c r="BM398" s="156"/>
      <c r="BN398" s="156"/>
      <c r="BO398" s="156"/>
      <c r="BP398" s="156"/>
      <c r="BQ398" s="156"/>
      <c r="BR398" s="156"/>
      <c r="BS398" s="156"/>
      <c r="BT398" s="156"/>
      <c r="BU398" s="156"/>
      <c r="BV398" s="156"/>
      <c r="BW398" s="156"/>
      <c r="BX398" s="156"/>
      <c r="BY398" s="156"/>
      <c r="BZ398" s="156"/>
      <c r="CA398" s="156"/>
      <c r="CB398" s="156"/>
      <c r="CC398" s="156"/>
      <c r="CD398" s="156"/>
      <c r="CE398" s="156"/>
      <c r="CF398" s="156"/>
      <c r="CG398" s="156"/>
      <c r="CH398" s="156"/>
      <c r="CI398" s="156"/>
      <c r="CJ398" s="156"/>
      <c r="CK398" s="156"/>
      <c r="CL398" s="156"/>
      <c r="CM398" s="156"/>
      <c r="CN398" s="156"/>
      <c r="CO398" s="156"/>
      <c r="CP398" s="156"/>
      <c r="CQ398" s="156"/>
      <c r="CR398" s="156"/>
      <c r="CS398" s="156"/>
      <c r="CT398" s="156"/>
      <c r="CU398" s="156"/>
      <c r="CV398" s="188">
        <f t="shared" si="19"/>
        <v>0</v>
      </c>
      <c r="CW398" s="188">
        <f t="shared" si="20"/>
        <v>-54650733</v>
      </c>
    </row>
    <row r="399" spans="1:101" ht="19.2" x14ac:dyDescent="0.3">
      <c r="A399" s="165" t="s">
        <v>3116</v>
      </c>
      <c r="B399" s="165" t="s">
        <v>3889</v>
      </c>
      <c r="C399" s="156"/>
      <c r="D399" s="156"/>
      <c r="E399" s="156"/>
      <c r="F399" s="156"/>
      <c r="G399" s="156"/>
      <c r="H399" s="156"/>
      <c r="I399" s="156"/>
      <c r="J399" s="158">
        <v>0</v>
      </c>
      <c r="K399" s="158">
        <v>0</v>
      </c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  <c r="AC399" s="156"/>
      <c r="AD399" s="156"/>
      <c r="AE399" s="156"/>
      <c r="AF399" s="156"/>
      <c r="AG399" s="156"/>
      <c r="AH399" s="158">
        <v>0</v>
      </c>
      <c r="AI399" s="156"/>
      <c r="AJ399" s="156"/>
      <c r="AK399" s="156"/>
      <c r="AL399" s="156"/>
      <c r="AM399" s="156"/>
      <c r="AN399" s="156"/>
      <c r="AO399" s="156"/>
      <c r="AP399" s="156"/>
      <c r="AQ399" s="156"/>
      <c r="AR399" s="156"/>
      <c r="AS399" s="156"/>
      <c r="AT399" s="156"/>
      <c r="AU399" s="156"/>
      <c r="AV399" s="156"/>
      <c r="AW399" s="156"/>
      <c r="AX399" s="156"/>
      <c r="AY399" s="156"/>
      <c r="AZ399" s="156"/>
      <c r="BA399" s="156"/>
      <c r="BB399" s="188">
        <f t="shared" si="18"/>
        <v>0</v>
      </c>
      <c r="BC399" s="156"/>
      <c r="BD399" s="156"/>
      <c r="BE399" s="156"/>
      <c r="BF399" s="156"/>
      <c r="BG399" s="158">
        <v>0</v>
      </c>
      <c r="BH399" s="156"/>
      <c r="BI399" s="156"/>
      <c r="BJ399" s="156"/>
      <c r="BK399" s="156"/>
      <c r="BL399" s="156"/>
      <c r="BM399" s="156"/>
      <c r="BN399" s="156"/>
      <c r="BO399" s="156"/>
      <c r="BP399" s="156"/>
      <c r="BQ399" s="156"/>
      <c r="BR399" s="156"/>
      <c r="BS399" s="156"/>
      <c r="BT399" s="156"/>
      <c r="BU399" s="156"/>
      <c r="BV399" s="156"/>
      <c r="BW399" s="156"/>
      <c r="BX399" s="156"/>
      <c r="BY399" s="156"/>
      <c r="BZ399" s="156"/>
      <c r="CA399" s="156"/>
      <c r="CB399" s="156"/>
      <c r="CC399" s="156"/>
      <c r="CD399" s="156"/>
      <c r="CE399" s="156"/>
      <c r="CF399" s="156"/>
      <c r="CG399" s="156"/>
      <c r="CH399" s="156"/>
      <c r="CI399" s="156"/>
      <c r="CJ399" s="156"/>
      <c r="CK399" s="156"/>
      <c r="CL399" s="156"/>
      <c r="CM399" s="156"/>
      <c r="CN399" s="156"/>
      <c r="CO399" s="156"/>
      <c r="CP399" s="156"/>
      <c r="CQ399" s="156"/>
      <c r="CR399" s="156"/>
      <c r="CS399" s="156"/>
      <c r="CT399" s="156"/>
      <c r="CU399" s="156"/>
      <c r="CV399" s="188">
        <f t="shared" si="19"/>
        <v>0</v>
      </c>
      <c r="CW399" s="188">
        <f t="shared" si="20"/>
        <v>0</v>
      </c>
    </row>
    <row r="400" spans="1:101" ht="19.2" x14ac:dyDescent="0.3">
      <c r="A400" s="165" t="s">
        <v>3204</v>
      </c>
      <c r="B400" s="165" t="s">
        <v>3977</v>
      </c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  <c r="AD400" s="156"/>
      <c r="AE400" s="156"/>
      <c r="AF400" s="156"/>
      <c r="AG400" s="156"/>
      <c r="AH400" s="156"/>
      <c r="AI400" s="156"/>
      <c r="AJ400" s="156"/>
      <c r="AK400" s="156"/>
      <c r="AL400" s="156"/>
      <c r="AM400" s="156"/>
      <c r="AN400" s="156"/>
      <c r="AO400" s="156"/>
      <c r="AP400" s="156"/>
      <c r="AQ400" s="156"/>
      <c r="AR400" s="156"/>
      <c r="AS400" s="156"/>
      <c r="AT400" s="156"/>
      <c r="AU400" s="156"/>
      <c r="AV400" s="156"/>
      <c r="AW400" s="156"/>
      <c r="AX400" s="156"/>
      <c r="AY400" s="156"/>
      <c r="AZ400" s="156"/>
      <c r="BA400" s="156"/>
      <c r="BB400" s="188">
        <f t="shared" si="18"/>
        <v>0</v>
      </c>
      <c r="BC400" s="156"/>
      <c r="BD400" s="156"/>
      <c r="BE400" s="156"/>
      <c r="BF400" s="156"/>
      <c r="BG400" s="156"/>
      <c r="BH400" s="156"/>
      <c r="BI400" s="156"/>
      <c r="BJ400" s="156"/>
      <c r="BK400" s="156"/>
      <c r="BL400" s="156"/>
      <c r="BM400" s="156"/>
      <c r="BN400" s="156"/>
      <c r="BO400" s="156"/>
      <c r="BP400" s="156"/>
      <c r="BQ400" s="156"/>
      <c r="BR400" s="156"/>
      <c r="BS400" s="156"/>
      <c r="BT400" s="156"/>
      <c r="BU400" s="156"/>
      <c r="BV400" s="156"/>
      <c r="BW400" s="156"/>
      <c r="BX400" s="156"/>
      <c r="BY400" s="156"/>
      <c r="BZ400" s="156"/>
      <c r="CA400" s="156"/>
      <c r="CB400" s="156"/>
      <c r="CC400" s="156"/>
      <c r="CD400" s="156"/>
      <c r="CE400" s="156"/>
      <c r="CF400" s="156"/>
      <c r="CG400" s="156"/>
      <c r="CH400" s="156"/>
      <c r="CI400" s="156"/>
      <c r="CJ400" s="156"/>
      <c r="CK400" s="156"/>
      <c r="CL400" s="156"/>
      <c r="CM400" s="156"/>
      <c r="CN400" s="156"/>
      <c r="CO400" s="156"/>
      <c r="CP400" s="156"/>
      <c r="CQ400" s="156"/>
      <c r="CR400" s="156"/>
      <c r="CS400" s="156"/>
      <c r="CT400" s="156"/>
      <c r="CU400" s="156"/>
      <c r="CV400" s="188">
        <f t="shared" si="19"/>
        <v>0</v>
      </c>
      <c r="CW400" s="188">
        <f t="shared" si="20"/>
        <v>0</v>
      </c>
    </row>
    <row r="401" spans="1:101" ht="19.2" x14ac:dyDescent="0.3">
      <c r="A401" s="165" t="s">
        <v>3217</v>
      </c>
      <c r="B401" s="165" t="s">
        <v>3990</v>
      </c>
      <c r="C401" s="157">
        <v>-75320807</v>
      </c>
      <c r="D401" s="157">
        <v>-4554434259</v>
      </c>
      <c r="E401" s="157">
        <v>-327506237</v>
      </c>
      <c r="F401" s="157">
        <v>-3194463</v>
      </c>
      <c r="G401" s="157">
        <v>-123950289</v>
      </c>
      <c r="H401" s="157">
        <v>-3902131</v>
      </c>
      <c r="I401" s="157">
        <v>-211012696</v>
      </c>
      <c r="J401" s="157">
        <v>-8601506581</v>
      </c>
      <c r="K401" s="157">
        <v>-3414266595</v>
      </c>
      <c r="L401" s="157">
        <v>-164766489</v>
      </c>
      <c r="M401" s="157">
        <v>-140720484</v>
      </c>
      <c r="N401" s="157">
        <v>-292833308</v>
      </c>
      <c r="O401" s="157">
        <v>-91528373</v>
      </c>
      <c r="P401" s="157">
        <v>-27130554</v>
      </c>
      <c r="Q401" s="157">
        <v>-168720150</v>
      </c>
      <c r="R401" s="157">
        <v>-7782886</v>
      </c>
      <c r="S401" s="157">
        <v>-9910756</v>
      </c>
      <c r="T401" s="157">
        <v>-2212202</v>
      </c>
      <c r="U401" s="157">
        <v>-50298120</v>
      </c>
      <c r="V401" s="157">
        <v>-46603217</v>
      </c>
      <c r="W401" s="157">
        <v>-4413426</v>
      </c>
      <c r="X401" s="157">
        <v>-1073232651</v>
      </c>
      <c r="Y401" s="157">
        <v>-120456526</v>
      </c>
      <c r="Z401" s="157">
        <v>-46788768</v>
      </c>
      <c r="AA401" s="157">
        <v>-910918004</v>
      </c>
      <c r="AB401" s="157">
        <v>-6792077160</v>
      </c>
      <c r="AC401" s="157">
        <v>-74487116</v>
      </c>
      <c r="AD401" s="157">
        <v>-11234123</v>
      </c>
      <c r="AE401" s="157">
        <v>-652574</v>
      </c>
      <c r="AF401" s="157">
        <v>-151000</v>
      </c>
      <c r="AG401" s="157">
        <v>-5498099949</v>
      </c>
      <c r="AH401" s="157">
        <v>-122839951</v>
      </c>
      <c r="AI401" s="157">
        <v>-94603230</v>
      </c>
      <c r="AJ401" s="157">
        <v>-182440370</v>
      </c>
      <c r="AK401" s="157">
        <v>-15862565</v>
      </c>
      <c r="AL401" s="157">
        <v>-230900157</v>
      </c>
      <c r="AM401" s="157">
        <v>-20084868</v>
      </c>
      <c r="AN401" s="157">
        <v>-723261124</v>
      </c>
      <c r="AO401" s="157">
        <v>-602466800</v>
      </c>
      <c r="AP401" s="157">
        <v>-155278</v>
      </c>
      <c r="AQ401" s="157">
        <v>-13385597</v>
      </c>
      <c r="AR401" s="157">
        <v>-34424592</v>
      </c>
      <c r="AS401" s="157">
        <v>-2242435</v>
      </c>
      <c r="AT401" s="157">
        <v>-64959949</v>
      </c>
      <c r="AU401" s="157">
        <v>-21754711</v>
      </c>
      <c r="AV401" s="157">
        <v>-2121487316</v>
      </c>
      <c r="AW401" s="157">
        <v>-74933679</v>
      </c>
      <c r="AX401" s="157">
        <v>-7495098</v>
      </c>
      <c r="AY401" s="157">
        <v>-233566675</v>
      </c>
      <c r="AZ401" s="157">
        <v>-30623457465</v>
      </c>
      <c r="BA401" s="157">
        <v>-1262417791</v>
      </c>
      <c r="BB401" s="188">
        <f t="shared" si="18"/>
        <v>-69302851545</v>
      </c>
      <c r="BC401" s="157">
        <v>-323895499</v>
      </c>
      <c r="BD401" s="157">
        <v>-4148700</v>
      </c>
      <c r="BE401" s="157">
        <v>-327978639</v>
      </c>
      <c r="BF401" s="157">
        <v>-22482409</v>
      </c>
      <c r="BG401" s="157">
        <v>-340194470</v>
      </c>
      <c r="BH401" s="157">
        <v>-303073</v>
      </c>
      <c r="BI401" s="157">
        <v>-1783593</v>
      </c>
      <c r="BJ401" s="157">
        <v>-13219690</v>
      </c>
      <c r="BK401" s="157">
        <v>-3268367</v>
      </c>
      <c r="BL401" s="157">
        <v>-1798647</v>
      </c>
      <c r="BM401" s="157">
        <v>-241843822</v>
      </c>
      <c r="BN401" s="157">
        <v>-6503782</v>
      </c>
      <c r="BO401" s="157">
        <v>-8507828</v>
      </c>
      <c r="BP401" s="157">
        <v>-4610347</v>
      </c>
      <c r="BQ401" s="157">
        <v>-39128139</v>
      </c>
      <c r="BR401" s="157">
        <v>-2547746</v>
      </c>
      <c r="BS401" s="157">
        <v>-2720000</v>
      </c>
      <c r="BT401" s="157">
        <v>-2000000</v>
      </c>
      <c r="BU401" s="157">
        <v>-12161539</v>
      </c>
      <c r="BV401" s="157">
        <v>-53615678</v>
      </c>
      <c r="BW401" s="157">
        <v>-3716064</v>
      </c>
      <c r="BX401" s="157">
        <v>-22425517</v>
      </c>
      <c r="BY401" s="157">
        <v>-872700</v>
      </c>
      <c r="BZ401" s="157">
        <v>-284075</v>
      </c>
      <c r="CA401" s="157">
        <v>-115811060</v>
      </c>
      <c r="CB401" s="157">
        <v>-61553454</v>
      </c>
      <c r="CC401" s="157">
        <v>-654737988</v>
      </c>
      <c r="CD401" s="157">
        <v>-198408654</v>
      </c>
      <c r="CE401" s="156"/>
      <c r="CF401" s="157">
        <v>-270283</v>
      </c>
      <c r="CG401" s="157">
        <v>-105444</v>
      </c>
      <c r="CH401" s="157">
        <v>-118640299</v>
      </c>
      <c r="CI401" s="157">
        <v>-688787512</v>
      </c>
      <c r="CJ401" s="157">
        <v>-1821619</v>
      </c>
      <c r="CK401" s="157">
        <v>-7522500</v>
      </c>
      <c r="CL401" s="157">
        <v>-22814</v>
      </c>
      <c r="CM401" s="157">
        <v>-25563457</v>
      </c>
      <c r="CN401" s="157">
        <v>-427386</v>
      </c>
      <c r="CO401" s="157">
        <v>-2476187</v>
      </c>
      <c r="CP401" s="157">
        <v>-345065</v>
      </c>
      <c r="CQ401" s="157">
        <v>-4062473</v>
      </c>
      <c r="CR401" s="157">
        <v>-519722993</v>
      </c>
      <c r="CS401" s="157">
        <v>-11706302</v>
      </c>
      <c r="CT401" s="157">
        <v>-88279</v>
      </c>
      <c r="CU401" s="157">
        <v>-468373349</v>
      </c>
      <c r="CV401" s="188">
        <f t="shared" si="19"/>
        <v>-4320457442</v>
      </c>
      <c r="CW401" s="188">
        <f t="shared" si="20"/>
        <v>-73623308987</v>
      </c>
    </row>
    <row r="402" spans="1:101" ht="19.2" x14ac:dyDescent="0.3">
      <c r="A402" s="165" t="s">
        <v>3218</v>
      </c>
      <c r="B402" s="165" t="s">
        <v>3991</v>
      </c>
      <c r="C402" s="157">
        <v>-75320807</v>
      </c>
      <c r="D402" s="157">
        <v>-4303715520</v>
      </c>
      <c r="E402" s="157">
        <v>-158914296</v>
      </c>
      <c r="F402" s="157">
        <v>-3194463</v>
      </c>
      <c r="G402" s="157">
        <v>-123950289</v>
      </c>
      <c r="H402" s="157">
        <v>-3902131</v>
      </c>
      <c r="I402" s="157">
        <v>-211012696</v>
      </c>
      <c r="J402" s="157">
        <v>-8024897314</v>
      </c>
      <c r="K402" s="157">
        <v>-2723935948</v>
      </c>
      <c r="L402" s="157">
        <v>-154812923</v>
      </c>
      <c r="M402" s="157">
        <v>-140720484</v>
      </c>
      <c r="N402" s="157">
        <v>-228091781</v>
      </c>
      <c r="O402" s="157">
        <v>-91528373</v>
      </c>
      <c r="P402" s="157">
        <v>-27130554</v>
      </c>
      <c r="Q402" s="157">
        <v>-168720150</v>
      </c>
      <c r="R402" s="157">
        <v>-7782886</v>
      </c>
      <c r="S402" s="157">
        <v>-4446460</v>
      </c>
      <c r="T402" s="157">
        <v>-2212202</v>
      </c>
      <c r="U402" s="157">
        <v>-50298120</v>
      </c>
      <c r="V402" s="157">
        <v>-46603217</v>
      </c>
      <c r="W402" s="157">
        <v>-4413426</v>
      </c>
      <c r="X402" s="157">
        <v>-1008818547</v>
      </c>
      <c r="Y402" s="157">
        <v>-120456526</v>
      </c>
      <c r="Z402" s="157">
        <v>-46788768</v>
      </c>
      <c r="AA402" s="157">
        <v>-910918004</v>
      </c>
      <c r="AB402" s="157">
        <v>-4433448760</v>
      </c>
      <c r="AC402" s="157">
        <v>-67302241</v>
      </c>
      <c r="AD402" s="157">
        <v>-4143591</v>
      </c>
      <c r="AE402" s="157">
        <v>-652574</v>
      </c>
      <c r="AF402" s="156"/>
      <c r="AG402" s="157">
        <v>-5103272777</v>
      </c>
      <c r="AH402" s="157">
        <v>-321572</v>
      </c>
      <c r="AI402" s="157">
        <v>-94603230</v>
      </c>
      <c r="AJ402" s="157">
        <v>-182440370</v>
      </c>
      <c r="AK402" s="157">
        <v>-15862565</v>
      </c>
      <c r="AL402" s="157">
        <v>-230900157</v>
      </c>
      <c r="AM402" s="157">
        <v>-20084868</v>
      </c>
      <c r="AN402" s="157">
        <v>-199919530</v>
      </c>
      <c r="AO402" s="157">
        <v>-586161800</v>
      </c>
      <c r="AP402" s="157">
        <v>-155278</v>
      </c>
      <c r="AQ402" s="157">
        <v>-53972</v>
      </c>
      <c r="AR402" s="157">
        <v>-33872526</v>
      </c>
      <c r="AS402" s="157">
        <v>-2242435</v>
      </c>
      <c r="AT402" s="157">
        <v>-64959949</v>
      </c>
      <c r="AU402" s="157">
        <v>-21478994</v>
      </c>
      <c r="AV402" s="157">
        <v>-1903455162</v>
      </c>
      <c r="AW402" s="157">
        <v>-74933679</v>
      </c>
      <c r="AX402" s="157">
        <v>-7495098</v>
      </c>
      <c r="AY402" s="157">
        <v>-123812748</v>
      </c>
      <c r="AZ402" s="157">
        <v>-8016666317</v>
      </c>
      <c r="BA402" s="157">
        <v>-62366678</v>
      </c>
      <c r="BB402" s="188">
        <f t="shared" si="18"/>
        <v>-39893192756</v>
      </c>
      <c r="BC402" s="157">
        <v>-321983665</v>
      </c>
      <c r="BD402" s="157">
        <v>-4148700</v>
      </c>
      <c r="BE402" s="157">
        <v>-7076044</v>
      </c>
      <c r="BF402" s="157">
        <v>-22482409</v>
      </c>
      <c r="BG402" s="157">
        <v>-31891462</v>
      </c>
      <c r="BH402" s="157">
        <v>-303073</v>
      </c>
      <c r="BI402" s="157">
        <v>-1783593</v>
      </c>
      <c r="BJ402" s="157">
        <v>-13219690</v>
      </c>
      <c r="BK402" s="157">
        <v>-3268367</v>
      </c>
      <c r="BL402" s="157">
        <v>-1798647</v>
      </c>
      <c r="BM402" s="157">
        <v>-241843822</v>
      </c>
      <c r="BN402" s="157">
        <v>-6503782</v>
      </c>
      <c r="BO402" s="156"/>
      <c r="BP402" s="157">
        <v>-3501850</v>
      </c>
      <c r="BQ402" s="157">
        <v>-34962858</v>
      </c>
      <c r="BR402" s="157">
        <v>-2518652</v>
      </c>
      <c r="BS402" s="157">
        <v>-2720000</v>
      </c>
      <c r="BT402" s="157">
        <v>-2000000</v>
      </c>
      <c r="BU402" s="157">
        <v>-5746833</v>
      </c>
      <c r="BV402" s="157">
        <v>-53615678</v>
      </c>
      <c r="BW402" s="157">
        <v>-3716064</v>
      </c>
      <c r="BX402" s="157">
        <v>-22425517</v>
      </c>
      <c r="BY402" s="157">
        <v>-872700</v>
      </c>
      <c r="BZ402" s="157">
        <v>-284075</v>
      </c>
      <c r="CA402" s="157">
        <v>-115811060</v>
      </c>
      <c r="CB402" s="157">
        <v>-55440099</v>
      </c>
      <c r="CC402" s="157">
        <v>-434446834</v>
      </c>
      <c r="CD402" s="157">
        <v>-198408654</v>
      </c>
      <c r="CE402" s="156"/>
      <c r="CF402" s="157">
        <v>-270283</v>
      </c>
      <c r="CG402" s="157">
        <v>-105444</v>
      </c>
      <c r="CH402" s="157">
        <v>-118640299</v>
      </c>
      <c r="CI402" s="157">
        <v>-688787512</v>
      </c>
      <c r="CJ402" s="157">
        <v>-1821619</v>
      </c>
      <c r="CK402" s="157">
        <v>-7522500</v>
      </c>
      <c r="CL402" s="157">
        <v>-22814</v>
      </c>
      <c r="CM402" s="157">
        <v>-25102976</v>
      </c>
      <c r="CN402" s="157">
        <v>-427386</v>
      </c>
      <c r="CO402" s="157">
        <v>-2476187</v>
      </c>
      <c r="CP402" s="157">
        <v>-345065</v>
      </c>
      <c r="CQ402" s="157">
        <v>-4062473</v>
      </c>
      <c r="CR402" s="157">
        <v>-485275611</v>
      </c>
      <c r="CS402" s="157">
        <v>-1574721</v>
      </c>
      <c r="CT402" s="157">
        <v>-88279</v>
      </c>
      <c r="CU402" s="157">
        <v>-340236016</v>
      </c>
      <c r="CV402" s="188">
        <f t="shared" si="19"/>
        <v>-3269533313</v>
      </c>
      <c r="CW402" s="188">
        <f t="shared" si="20"/>
        <v>-43162726069</v>
      </c>
    </row>
    <row r="403" spans="1:101" ht="19.2" x14ac:dyDescent="0.3">
      <c r="A403" s="165" t="s">
        <v>3219</v>
      </c>
      <c r="B403" s="165" t="s">
        <v>3992</v>
      </c>
      <c r="C403" s="156"/>
      <c r="D403" s="157">
        <v>-186328628</v>
      </c>
      <c r="E403" s="156"/>
      <c r="F403" s="156"/>
      <c r="G403" s="156"/>
      <c r="H403" s="156"/>
      <c r="I403" s="156"/>
      <c r="J403" s="157">
        <v>-342267861</v>
      </c>
      <c r="K403" s="157">
        <v>-143647988</v>
      </c>
      <c r="L403" s="157">
        <v>-9953566</v>
      </c>
      <c r="M403" s="156"/>
      <c r="N403" s="157">
        <v>4397</v>
      </c>
      <c r="O403" s="156"/>
      <c r="P403" s="156"/>
      <c r="Q403" s="156"/>
      <c r="R403" s="156"/>
      <c r="S403" s="156"/>
      <c r="T403" s="156"/>
      <c r="U403" s="156"/>
      <c r="V403" s="156"/>
      <c r="W403" s="156"/>
      <c r="X403" s="157">
        <v>-63044915</v>
      </c>
      <c r="Y403" s="156"/>
      <c r="Z403" s="156"/>
      <c r="AA403" s="156"/>
      <c r="AB403" s="157">
        <v>-78675241</v>
      </c>
      <c r="AC403" s="157">
        <v>-7184875</v>
      </c>
      <c r="AD403" s="156"/>
      <c r="AE403" s="156"/>
      <c r="AF403" s="156"/>
      <c r="AG403" s="157">
        <v>-355905172</v>
      </c>
      <c r="AH403" s="156"/>
      <c r="AI403" s="156"/>
      <c r="AJ403" s="156"/>
      <c r="AK403" s="156"/>
      <c r="AL403" s="156"/>
      <c r="AM403" s="156"/>
      <c r="AN403" s="156"/>
      <c r="AO403" s="157">
        <v>-1205000</v>
      </c>
      <c r="AP403" s="156"/>
      <c r="AQ403" s="156"/>
      <c r="AR403" s="156"/>
      <c r="AS403" s="156"/>
      <c r="AT403" s="156"/>
      <c r="AU403" s="156"/>
      <c r="AV403" s="157">
        <v>-206761662</v>
      </c>
      <c r="AW403" s="156"/>
      <c r="AX403" s="156"/>
      <c r="AY403" s="156"/>
      <c r="AZ403" s="157">
        <v>-654741605</v>
      </c>
      <c r="BA403" s="156"/>
      <c r="BB403" s="188">
        <f t="shared" si="18"/>
        <v>-2049712116</v>
      </c>
      <c r="BC403" s="157">
        <v>-1911834</v>
      </c>
      <c r="BD403" s="156"/>
      <c r="BE403" s="156"/>
      <c r="BF403" s="156"/>
      <c r="BG403" s="157">
        <v>-1629898</v>
      </c>
      <c r="BH403" s="156"/>
      <c r="BI403" s="156"/>
      <c r="BJ403" s="156"/>
      <c r="BK403" s="156"/>
      <c r="BL403" s="156"/>
      <c r="BM403" s="156"/>
      <c r="BN403" s="156"/>
      <c r="BO403" s="156"/>
      <c r="BP403" s="156"/>
      <c r="BQ403" s="156"/>
      <c r="BR403" s="156"/>
      <c r="BS403" s="156"/>
      <c r="BT403" s="156"/>
      <c r="BU403" s="156"/>
      <c r="BV403" s="156"/>
      <c r="BW403" s="156"/>
      <c r="BX403" s="156"/>
      <c r="BY403" s="156"/>
      <c r="BZ403" s="156"/>
      <c r="CA403" s="156"/>
      <c r="CB403" s="156"/>
      <c r="CC403" s="156"/>
      <c r="CD403" s="156"/>
      <c r="CE403" s="156"/>
      <c r="CF403" s="156"/>
      <c r="CG403" s="156"/>
      <c r="CH403" s="156"/>
      <c r="CI403" s="156"/>
      <c r="CJ403" s="156"/>
      <c r="CK403" s="156"/>
      <c r="CL403" s="156"/>
      <c r="CM403" s="156"/>
      <c r="CN403" s="156"/>
      <c r="CO403" s="156"/>
      <c r="CP403" s="156"/>
      <c r="CQ403" s="156"/>
      <c r="CR403" s="156"/>
      <c r="CS403" s="157">
        <v>-7617552</v>
      </c>
      <c r="CT403" s="156"/>
      <c r="CU403" s="156"/>
      <c r="CV403" s="188">
        <f t="shared" si="19"/>
        <v>-11159284</v>
      </c>
      <c r="CW403" s="188">
        <f t="shared" si="20"/>
        <v>-2060871400</v>
      </c>
    </row>
    <row r="404" spans="1:101" ht="19.2" x14ac:dyDescent="0.3">
      <c r="A404" s="165" t="s">
        <v>3220</v>
      </c>
      <c r="B404" s="165" t="s">
        <v>3993</v>
      </c>
      <c r="C404" s="158">
        <v>0</v>
      </c>
      <c r="D404" s="157">
        <v>-64390111</v>
      </c>
      <c r="E404" s="157">
        <v>-168591941</v>
      </c>
      <c r="F404" s="156"/>
      <c r="G404" s="156"/>
      <c r="H404" s="156"/>
      <c r="I404" s="156"/>
      <c r="J404" s="157">
        <v>-234341406</v>
      </c>
      <c r="K404" s="157">
        <v>-546682659</v>
      </c>
      <c r="L404" s="156"/>
      <c r="M404" s="158">
        <v>0</v>
      </c>
      <c r="N404" s="157">
        <v>-64745924</v>
      </c>
      <c r="O404" s="156"/>
      <c r="P404" s="156"/>
      <c r="Q404" s="156"/>
      <c r="R404" s="156"/>
      <c r="S404" s="157">
        <v>-5464296</v>
      </c>
      <c r="T404" s="156"/>
      <c r="U404" s="156"/>
      <c r="V404" s="156"/>
      <c r="W404" s="156"/>
      <c r="X404" s="157">
        <v>-1369189</v>
      </c>
      <c r="Y404" s="156"/>
      <c r="Z404" s="156"/>
      <c r="AA404" s="156"/>
      <c r="AB404" s="157">
        <v>-2279953159</v>
      </c>
      <c r="AC404" s="156"/>
      <c r="AD404" s="157">
        <v>-7090532</v>
      </c>
      <c r="AE404" s="156"/>
      <c r="AF404" s="157">
        <v>-151000</v>
      </c>
      <c r="AG404" s="157">
        <v>-37431000</v>
      </c>
      <c r="AH404" s="157">
        <v>-122518379</v>
      </c>
      <c r="AI404" s="156"/>
      <c r="AJ404" s="156"/>
      <c r="AK404" s="156"/>
      <c r="AL404" s="156"/>
      <c r="AM404" s="156"/>
      <c r="AN404" s="157">
        <v>-523341594</v>
      </c>
      <c r="AO404" s="157">
        <v>-15100000</v>
      </c>
      <c r="AP404" s="156"/>
      <c r="AQ404" s="157">
        <v>-13331625</v>
      </c>
      <c r="AR404" s="157">
        <v>-552066</v>
      </c>
      <c r="AS404" s="156"/>
      <c r="AT404" s="156"/>
      <c r="AU404" s="157">
        <v>-275717</v>
      </c>
      <c r="AV404" s="157">
        <v>-9506323</v>
      </c>
      <c r="AW404" s="156"/>
      <c r="AX404" s="156"/>
      <c r="AY404" s="157">
        <v>-109753927</v>
      </c>
      <c r="AZ404" s="157">
        <v>-21873758397</v>
      </c>
      <c r="BA404" s="157">
        <v>-1197253981</v>
      </c>
      <c r="BB404" s="188">
        <f t="shared" si="18"/>
        <v>-27275603226</v>
      </c>
      <c r="BC404" s="156"/>
      <c r="BD404" s="158">
        <v>0</v>
      </c>
      <c r="BE404" s="157">
        <v>-320902595</v>
      </c>
      <c r="BF404" s="156"/>
      <c r="BG404" s="157">
        <v>-179911278</v>
      </c>
      <c r="BH404" s="156"/>
      <c r="BI404" s="156"/>
      <c r="BJ404" s="156"/>
      <c r="BK404" s="156"/>
      <c r="BL404" s="156"/>
      <c r="BM404" s="156"/>
      <c r="BN404" s="156"/>
      <c r="BO404" s="157">
        <v>-8507828</v>
      </c>
      <c r="BP404" s="157">
        <v>-1108497</v>
      </c>
      <c r="BQ404" s="157">
        <v>-4165281</v>
      </c>
      <c r="BR404" s="157">
        <v>-29094</v>
      </c>
      <c r="BS404" s="156"/>
      <c r="BT404" s="156"/>
      <c r="BU404" s="157">
        <v>-6414706</v>
      </c>
      <c r="BV404" s="156"/>
      <c r="BW404" s="156"/>
      <c r="BX404" s="156"/>
      <c r="BY404" s="156"/>
      <c r="BZ404" s="156"/>
      <c r="CA404" s="156"/>
      <c r="CB404" s="157">
        <v>-6113355</v>
      </c>
      <c r="CC404" s="157">
        <v>-220291154</v>
      </c>
      <c r="CD404" s="156"/>
      <c r="CE404" s="156"/>
      <c r="CF404" s="156"/>
      <c r="CG404" s="156"/>
      <c r="CH404" s="156"/>
      <c r="CI404" s="156"/>
      <c r="CJ404" s="156"/>
      <c r="CK404" s="156"/>
      <c r="CL404" s="156"/>
      <c r="CM404" s="157">
        <v>-460481</v>
      </c>
      <c r="CN404" s="156"/>
      <c r="CO404" s="156"/>
      <c r="CP404" s="156"/>
      <c r="CQ404" s="156"/>
      <c r="CR404" s="157">
        <v>-34447382</v>
      </c>
      <c r="CS404" s="158">
        <v>0</v>
      </c>
      <c r="CT404" s="156"/>
      <c r="CU404" s="157">
        <v>-128137333</v>
      </c>
      <c r="CV404" s="188">
        <f t="shared" si="19"/>
        <v>-910488984</v>
      </c>
      <c r="CW404" s="188">
        <f t="shared" si="20"/>
        <v>-28186092210</v>
      </c>
    </row>
    <row r="405" spans="1:101" ht="19.2" x14ac:dyDescent="0.3">
      <c r="A405" s="165" t="s">
        <v>3221</v>
      </c>
      <c r="B405" s="165" t="s">
        <v>3994</v>
      </c>
      <c r="C405" s="156"/>
      <c r="D405" s="158">
        <v>0</v>
      </c>
      <c r="E405" s="156"/>
      <c r="F405" s="156"/>
      <c r="G405" s="156"/>
      <c r="H405" s="156"/>
      <c r="I405" s="156"/>
      <c r="J405" s="158">
        <v>0</v>
      </c>
      <c r="K405" s="158">
        <v>0</v>
      </c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  <c r="AC405" s="156"/>
      <c r="AD405" s="156"/>
      <c r="AE405" s="156"/>
      <c r="AF405" s="156"/>
      <c r="AG405" s="157">
        <v>-1491000</v>
      </c>
      <c r="AH405" s="158">
        <v>0</v>
      </c>
      <c r="AI405" s="156"/>
      <c r="AJ405" s="156"/>
      <c r="AK405" s="156"/>
      <c r="AL405" s="156"/>
      <c r="AM405" s="156"/>
      <c r="AN405" s="156"/>
      <c r="AO405" s="156"/>
      <c r="AP405" s="156"/>
      <c r="AQ405" s="156"/>
      <c r="AR405" s="156"/>
      <c r="AS405" s="156"/>
      <c r="AT405" s="156"/>
      <c r="AU405" s="156"/>
      <c r="AV405" s="157">
        <v>-1764169</v>
      </c>
      <c r="AW405" s="156"/>
      <c r="AX405" s="156"/>
      <c r="AY405" s="156"/>
      <c r="AZ405" s="157">
        <v>-78291146</v>
      </c>
      <c r="BA405" s="157">
        <v>-2797132</v>
      </c>
      <c r="BB405" s="188">
        <f t="shared" si="18"/>
        <v>-84343447</v>
      </c>
      <c r="BC405" s="156"/>
      <c r="BD405" s="156"/>
      <c r="BE405" s="156"/>
      <c r="BF405" s="156"/>
      <c r="BG405" s="157">
        <v>-126761832</v>
      </c>
      <c r="BH405" s="156"/>
      <c r="BI405" s="156"/>
      <c r="BJ405" s="156"/>
      <c r="BK405" s="156"/>
      <c r="BL405" s="156"/>
      <c r="BM405" s="156"/>
      <c r="BN405" s="156"/>
      <c r="BO405" s="156"/>
      <c r="BP405" s="156"/>
      <c r="BQ405" s="156"/>
      <c r="BR405" s="156"/>
      <c r="BS405" s="156"/>
      <c r="BT405" s="156"/>
      <c r="BU405" s="156"/>
      <c r="BV405" s="156"/>
      <c r="BW405" s="156"/>
      <c r="BX405" s="156"/>
      <c r="BY405" s="156"/>
      <c r="BZ405" s="156"/>
      <c r="CA405" s="156"/>
      <c r="CB405" s="156"/>
      <c r="CC405" s="156"/>
      <c r="CD405" s="156"/>
      <c r="CE405" s="156"/>
      <c r="CF405" s="156"/>
      <c r="CG405" s="156"/>
      <c r="CH405" s="156"/>
      <c r="CI405" s="156"/>
      <c r="CJ405" s="156"/>
      <c r="CK405" s="156"/>
      <c r="CL405" s="156"/>
      <c r="CM405" s="156"/>
      <c r="CN405" s="156"/>
      <c r="CO405" s="156"/>
      <c r="CP405" s="156"/>
      <c r="CQ405" s="156"/>
      <c r="CR405" s="156"/>
      <c r="CS405" s="157">
        <v>-2514029</v>
      </c>
      <c r="CT405" s="156"/>
      <c r="CU405" s="156"/>
      <c r="CV405" s="188">
        <f t="shared" si="19"/>
        <v>-129275861</v>
      </c>
      <c r="CW405" s="188">
        <f t="shared" si="20"/>
        <v>-213619308</v>
      </c>
    </row>
    <row r="406" spans="1:101" ht="28.8" x14ac:dyDescent="0.3">
      <c r="A406" s="165" t="s">
        <v>3222</v>
      </c>
      <c r="B406" s="165" t="s">
        <v>3995</v>
      </c>
      <c r="C406" s="158">
        <v>0</v>
      </c>
      <c r="D406" s="158">
        <v>0</v>
      </c>
      <c r="E406" s="156"/>
      <c r="F406" s="156"/>
      <c r="G406" s="156"/>
      <c r="H406" s="156"/>
      <c r="I406" s="156"/>
      <c r="J406" s="158">
        <v>0</v>
      </c>
      <c r="K406" s="158">
        <v>0</v>
      </c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  <c r="AC406" s="156"/>
      <c r="AD406" s="156"/>
      <c r="AE406" s="156"/>
      <c r="AF406" s="156"/>
      <c r="AG406" s="156"/>
      <c r="AH406" s="158">
        <v>0</v>
      </c>
      <c r="AI406" s="156"/>
      <c r="AJ406" s="156"/>
      <c r="AK406" s="156"/>
      <c r="AL406" s="156"/>
      <c r="AM406" s="156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  <c r="AX406" s="156"/>
      <c r="AY406" s="156"/>
      <c r="AZ406" s="157">
        <v>-33081555</v>
      </c>
      <c r="BA406" s="157">
        <v>-1878928</v>
      </c>
      <c r="BB406" s="188">
        <f t="shared" si="18"/>
        <v>-34960483</v>
      </c>
      <c r="BC406" s="156"/>
      <c r="BD406" s="158">
        <v>0</v>
      </c>
      <c r="BE406" s="156"/>
      <c r="BF406" s="156"/>
      <c r="BG406" s="157">
        <v>-126761832</v>
      </c>
      <c r="BH406" s="156"/>
      <c r="BI406" s="156"/>
      <c r="BJ406" s="156"/>
      <c r="BK406" s="156"/>
      <c r="BL406" s="156"/>
      <c r="BM406" s="156"/>
      <c r="BN406" s="156"/>
      <c r="BO406" s="156"/>
      <c r="BP406" s="158">
        <v>0</v>
      </c>
      <c r="BQ406" s="156"/>
      <c r="BR406" s="156"/>
      <c r="BS406" s="156"/>
      <c r="BT406" s="156"/>
      <c r="BU406" s="156"/>
      <c r="BV406" s="156"/>
      <c r="BW406" s="156"/>
      <c r="BX406" s="156"/>
      <c r="BY406" s="156"/>
      <c r="BZ406" s="156"/>
      <c r="CA406" s="156"/>
      <c r="CB406" s="156"/>
      <c r="CC406" s="156"/>
      <c r="CD406" s="158">
        <v>0</v>
      </c>
      <c r="CE406" s="156"/>
      <c r="CF406" s="156"/>
      <c r="CG406" s="156"/>
      <c r="CH406" s="156"/>
      <c r="CI406" s="156"/>
      <c r="CJ406" s="156"/>
      <c r="CK406" s="156"/>
      <c r="CL406" s="156"/>
      <c r="CM406" s="156"/>
      <c r="CN406" s="156"/>
      <c r="CO406" s="156"/>
      <c r="CP406" s="156"/>
      <c r="CQ406" s="156"/>
      <c r="CR406" s="156"/>
      <c r="CS406" s="156"/>
      <c r="CT406" s="156"/>
      <c r="CU406" s="156"/>
      <c r="CV406" s="188">
        <f t="shared" si="19"/>
        <v>-126761832</v>
      </c>
      <c r="CW406" s="188">
        <f t="shared" si="20"/>
        <v>-161722315</v>
      </c>
    </row>
    <row r="407" spans="1:101" ht="9.6" x14ac:dyDescent="0.3">
      <c r="A407" s="165" t="s">
        <v>3223</v>
      </c>
      <c r="B407" s="165" t="s">
        <v>3996</v>
      </c>
      <c r="C407" s="156"/>
      <c r="D407" s="157">
        <v>-313124032</v>
      </c>
      <c r="E407" s="157">
        <v>-33976978</v>
      </c>
      <c r="F407" s="157">
        <v>-69463</v>
      </c>
      <c r="G407" s="157">
        <v>-30227411</v>
      </c>
      <c r="H407" s="156"/>
      <c r="I407" s="157">
        <v>-46856944</v>
      </c>
      <c r="J407" s="157">
        <v>-170435350</v>
      </c>
      <c r="K407" s="157">
        <v>-216087294</v>
      </c>
      <c r="L407" s="157">
        <v>-1970518</v>
      </c>
      <c r="M407" s="157">
        <v>-35583036</v>
      </c>
      <c r="N407" s="157">
        <v>-36645609</v>
      </c>
      <c r="O407" s="157">
        <v>-14351234</v>
      </c>
      <c r="P407" s="157">
        <v>-10278994</v>
      </c>
      <c r="Q407" s="157">
        <v>-14304810</v>
      </c>
      <c r="R407" s="157">
        <v>-5070484</v>
      </c>
      <c r="S407" s="157">
        <v>-1341245</v>
      </c>
      <c r="T407" s="156"/>
      <c r="U407" s="157">
        <v>-18641000</v>
      </c>
      <c r="V407" s="156"/>
      <c r="W407" s="156"/>
      <c r="X407" s="157">
        <v>-65266524</v>
      </c>
      <c r="Y407" s="156"/>
      <c r="Z407" s="156"/>
      <c r="AA407" s="156"/>
      <c r="AB407" s="157">
        <v>-1129264470</v>
      </c>
      <c r="AC407" s="156"/>
      <c r="AD407" s="156"/>
      <c r="AE407" s="157">
        <v>-366900</v>
      </c>
      <c r="AF407" s="156"/>
      <c r="AG407" s="157">
        <v>-581415736</v>
      </c>
      <c r="AH407" s="158">
        <v>0</v>
      </c>
      <c r="AI407" s="157">
        <v>-21535959</v>
      </c>
      <c r="AJ407" s="157">
        <v>-38678137</v>
      </c>
      <c r="AK407" s="157">
        <v>-3079638</v>
      </c>
      <c r="AL407" s="156"/>
      <c r="AM407" s="157">
        <v>-10249835</v>
      </c>
      <c r="AN407" s="157">
        <v>-511860765</v>
      </c>
      <c r="AO407" s="156"/>
      <c r="AP407" s="156"/>
      <c r="AQ407" s="157">
        <v>-1582150</v>
      </c>
      <c r="AR407" s="157">
        <v>-10058882</v>
      </c>
      <c r="AS407" s="156"/>
      <c r="AT407" s="157">
        <v>-39772639</v>
      </c>
      <c r="AU407" s="157">
        <v>-2979185</v>
      </c>
      <c r="AV407" s="157">
        <v>-57800963</v>
      </c>
      <c r="AW407" s="157">
        <v>-49392</v>
      </c>
      <c r="AX407" s="157">
        <v>-3984165</v>
      </c>
      <c r="AY407" s="157">
        <v>-385077</v>
      </c>
      <c r="AZ407" s="157">
        <v>-4337717417</v>
      </c>
      <c r="BA407" s="157">
        <v>-381068311</v>
      </c>
      <c r="BB407" s="188">
        <f t="shared" si="18"/>
        <v>-8146080547</v>
      </c>
      <c r="BC407" s="157">
        <v>-40425015</v>
      </c>
      <c r="BD407" s="157">
        <v>-344290</v>
      </c>
      <c r="BE407" s="157">
        <v>-56960672</v>
      </c>
      <c r="BF407" s="157">
        <v>-1643708</v>
      </c>
      <c r="BG407" s="157">
        <v>-241187287</v>
      </c>
      <c r="BH407" s="156"/>
      <c r="BI407" s="157">
        <v>-714591</v>
      </c>
      <c r="BJ407" s="157">
        <v>-3299150</v>
      </c>
      <c r="BK407" s="157">
        <v>-15696</v>
      </c>
      <c r="BL407" s="156"/>
      <c r="BM407" s="157">
        <v>-210086665</v>
      </c>
      <c r="BN407" s="157">
        <v>-6014556</v>
      </c>
      <c r="BO407" s="156"/>
      <c r="BP407" s="157">
        <v>-71115</v>
      </c>
      <c r="BQ407" s="157">
        <v>-504226</v>
      </c>
      <c r="BR407" s="157">
        <v>-1651838</v>
      </c>
      <c r="BS407" s="156"/>
      <c r="BT407" s="156"/>
      <c r="BU407" s="157">
        <v>-1751800</v>
      </c>
      <c r="BV407" s="157">
        <v>-3083910</v>
      </c>
      <c r="BW407" s="157">
        <v>-7306</v>
      </c>
      <c r="BX407" s="157">
        <v>-15927402</v>
      </c>
      <c r="BY407" s="156"/>
      <c r="BZ407" s="156"/>
      <c r="CA407" s="157">
        <v>-15719076</v>
      </c>
      <c r="CB407" s="157">
        <v>-8565336</v>
      </c>
      <c r="CC407" s="157">
        <v>-21509638</v>
      </c>
      <c r="CD407" s="156"/>
      <c r="CE407" s="156"/>
      <c r="CF407" s="157">
        <v>-176301</v>
      </c>
      <c r="CG407" s="157">
        <v>-80298</v>
      </c>
      <c r="CH407" s="157">
        <v>-19487245</v>
      </c>
      <c r="CI407" s="157">
        <v>-154290309</v>
      </c>
      <c r="CJ407" s="157">
        <v>-310171</v>
      </c>
      <c r="CK407" s="157">
        <v>-1525740</v>
      </c>
      <c r="CL407" s="157">
        <v>-19826</v>
      </c>
      <c r="CM407" s="157">
        <v>-1538795</v>
      </c>
      <c r="CN407" s="158">
        <v>0</v>
      </c>
      <c r="CO407" s="156"/>
      <c r="CP407" s="156"/>
      <c r="CQ407" s="157">
        <v>-3746015</v>
      </c>
      <c r="CR407" s="157">
        <v>-91850424</v>
      </c>
      <c r="CS407" s="157">
        <v>-304033</v>
      </c>
      <c r="CT407" s="157">
        <v>-29679</v>
      </c>
      <c r="CU407" s="157">
        <v>-70422290</v>
      </c>
      <c r="CV407" s="188">
        <f t="shared" si="19"/>
        <v>-973264403</v>
      </c>
      <c r="CW407" s="188">
        <f t="shared" si="20"/>
        <v>-9119344950</v>
      </c>
    </row>
    <row r="408" spans="1:101" ht="19.2" x14ac:dyDescent="0.3">
      <c r="A408" s="165" t="s">
        <v>3224</v>
      </c>
      <c r="B408" s="165" t="s">
        <v>3997</v>
      </c>
      <c r="C408" s="156"/>
      <c r="D408" s="157">
        <v>-312928670</v>
      </c>
      <c r="E408" s="157">
        <v>-19680803</v>
      </c>
      <c r="F408" s="157">
        <v>-69463</v>
      </c>
      <c r="G408" s="157">
        <v>-30227411</v>
      </c>
      <c r="H408" s="156"/>
      <c r="I408" s="157">
        <v>-46856944</v>
      </c>
      <c r="J408" s="157">
        <v>-170418904</v>
      </c>
      <c r="K408" s="157">
        <v>-212216294</v>
      </c>
      <c r="L408" s="157">
        <v>-1970518</v>
      </c>
      <c r="M408" s="157">
        <v>-35583036</v>
      </c>
      <c r="N408" s="157">
        <v>-34332382</v>
      </c>
      <c r="O408" s="157">
        <v>-14351234</v>
      </c>
      <c r="P408" s="157">
        <v>-10278994</v>
      </c>
      <c r="Q408" s="157">
        <v>-14304810</v>
      </c>
      <c r="R408" s="157">
        <v>-5070484</v>
      </c>
      <c r="S408" s="157">
        <v>-38912</v>
      </c>
      <c r="T408" s="156"/>
      <c r="U408" s="157">
        <v>-18641000</v>
      </c>
      <c r="V408" s="156"/>
      <c r="W408" s="156"/>
      <c r="X408" s="157">
        <v>-65266524</v>
      </c>
      <c r="Y408" s="156"/>
      <c r="Z408" s="156"/>
      <c r="AA408" s="156"/>
      <c r="AB408" s="157">
        <v>-675516439</v>
      </c>
      <c r="AC408" s="156"/>
      <c r="AD408" s="156"/>
      <c r="AE408" s="157">
        <v>-366900</v>
      </c>
      <c r="AF408" s="156"/>
      <c r="AG408" s="157">
        <v>-576693736</v>
      </c>
      <c r="AH408" s="158">
        <v>0</v>
      </c>
      <c r="AI408" s="157">
        <v>-21535959</v>
      </c>
      <c r="AJ408" s="157">
        <v>-38678137</v>
      </c>
      <c r="AK408" s="157">
        <v>-3079638</v>
      </c>
      <c r="AL408" s="156"/>
      <c r="AM408" s="157">
        <v>-10249835</v>
      </c>
      <c r="AN408" s="157">
        <v>-156293412</v>
      </c>
      <c r="AO408" s="156"/>
      <c r="AP408" s="156"/>
      <c r="AQ408" s="157">
        <v>-720</v>
      </c>
      <c r="AR408" s="157">
        <v>-9706767</v>
      </c>
      <c r="AS408" s="156"/>
      <c r="AT408" s="157">
        <v>-39772639</v>
      </c>
      <c r="AU408" s="157">
        <v>-2979185</v>
      </c>
      <c r="AV408" s="157">
        <v>-55206826</v>
      </c>
      <c r="AW408" s="157">
        <v>-49392</v>
      </c>
      <c r="AX408" s="157">
        <v>-3984165</v>
      </c>
      <c r="AY408" s="157">
        <v>-273908</v>
      </c>
      <c r="AZ408" s="157">
        <v>-1414077694</v>
      </c>
      <c r="BA408" s="156"/>
      <c r="BB408" s="188">
        <f t="shared" si="18"/>
        <v>-4000701735</v>
      </c>
      <c r="BC408" s="157">
        <v>-40425015</v>
      </c>
      <c r="BD408" s="157">
        <v>-344290</v>
      </c>
      <c r="BE408" s="157">
        <v>-10790</v>
      </c>
      <c r="BF408" s="157">
        <v>-1643708</v>
      </c>
      <c r="BG408" s="157">
        <v>-24945358</v>
      </c>
      <c r="BH408" s="156"/>
      <c r="BI408" s="157">
        <v>-714591</v>
      </c>
      <c r="BJ408" s="157">
        <v>-3299150</v>
      </c>
      <c r="BK408" s="157">
        <v>-15696</v>
      </c>
      <c r="BL408" s="156"/>
      <c r="BM408" s="157">
        <v>-210086665</v>
      </c>
      <c r="BN408" s="157">
        <v>-6014556</v>
      </c>
      <c r="BO408" s="156"/>
      <c r="BP408" s="157">
        <v>-71115</v>
      </c>
      <c r="BQ408" s="157">
        <v>-504226</v>
      </c>
      <c r="BR408" s="157">
        <v>-1622744</v>
      </c>
      <c r="BS408" s="156"/>
      <c r="BT408" s="156"/>
      <c r="BU408" s="157">
        <v>-1025586</v>
      </c>
      <c r="BV408" s="157">
        <v>-3083910</v>
      </c>
      <c r="BW408" s="157">
        <v>-7306</v>
      </c>
      <c r="BX408" s="157">
        <v>-15927402</v>
      </c>
      <c r="BY408" s="156"/>
      <c r="BZ408" s="156"/>
      <c r="CA408" s="157">
        <v>-15719076</v>
      </c>
      <c r="CB408" s="157">
        <v>-8018674</v>
      </c>
      <c r="CC408" s="157">
        <v>-16686331</v>
      </c>
      <c r="CD408" s="156"/>
      <c r="CE408" s="156"/>
      <c r="CF408" s="157">
        <v>-176301</v>
      </c>
      <c r="CG408" s="157">
        <v>-80298</v>
      </c>
      <c r="CH408" s="157">
        <v>-19487245</v>
      </c>
      <c r="CI408" s="157">
        <v>-154290309</v>
      </c>
      <c r="CJ408" s="157">
        <v>-310171</v>
      </c>
      <c r="CK408" s="157">
        <v>-1525740</v>
      </c>
      <c r="CL408" s="157">
        <v>-19826</v>
      </c>
      <c r="CM408" s="157">
        <v>-1538795</v>
      </c>
      <c r="CN408" s="158">
        <v>0</v>
      </c>
      <c r="CO408" s="156"/>
      <c r="CP408" s="156"/>
      <c r="CQ408" s="157">
        <v>-3746015</v>
      </c>
      <c r="CR408" s="157">
        <v>-88828023</v>
      </c>
      <c r="CS408" s="157">
        <v>-304033</v>
      </c>
      <c r="CT408" s="157">
        <v>-29679</v>
      </c>
      <c r="CU408" s="157">
        <v>-44184842</v>
      </c>
      <c r="CV408" s="188">
        <f t="shared" si="19"/>
        <v>-664687466</v>
      </c>
      <c r="CW408" s="188">
        <f t="shared" si="20"/>
        <v>-4665389201</v>
      </c>
    </row>
    <row r="409" spans="1:101" ht="9.6" x14ac:dyDescent="0.3">
      <c r="A409" s="165" t="s">
        <v>3125</v>
      </c>
      <c r="B409" s="165" t="s">
        <v>3898</v>
      </c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  <c r="AC409" s="156"/>
      <c r="AD409" s="156"/>
      <c r="AE409" s="156"/>
      <c r="AF409" s="156"/>
      <c r="AG409" s="156"/>
      <c r="AH409" s="156"/>
      <c r="AI409" s="156"/>
      <c r="AJ409" s="156"/>
      <c r="AK409" s="156"/>
      <c r="AL409" s="156"/>
      <c r="AM409" s="156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  <c r="AX409" s="156"/>
      <c r="AY409" s="156"/>
      <c r="AZ409" s="156"/>
      <c r="BA409" s="156"/>
      <c r="BB409" s="188">
        <f t="shared" si="18"/>
        <v>0</v>
      </c>
      <c r="BC409" s="156"/>
      <c r="BD409" s="156"/>
      <c r="BE409" s="156"/>
      <c r="BF409" s="156"/>
      <c r="BG409" s="156"/>
      <c r="BH409" s="156"/>
      <c r="BI409" s="156"/>
      <c r="BJ409" s="156"/>
      <c r="BK409" s="156"/>
      <c r="BL409" s="156"/>
      <c r="BM409" s="156"/>
      <c r="BN409" s="156"/>
      <c r="BO409" s="156"/>
      <c r="BP409" s="156"/>
      <c r="BQ409" s="156"/>
      <c r="BR409" s="156"/>
      <c r="BS409" s="156"/>
      <c r="BT409" s="156"/>
      <c r="BU409" s="156"/>
      <c r="BV409" s="156"/>
      <c r="BW409" s="156"/>
      <c r="BX409" s="156"/>
      <c r="BY409" s="156"/>
      <c r="BZ409" s="156"/>
      <c r="CA409" s="156"/>
      <c r="CB409" s="156"/>
      <c r="CC409" s="156"/>
      <c r="CD409" s="156"/>
      <c r="CE409" s="156"/>
      <c r="CF409" s="156"/>
      <c r="CG409" s="156"/>
      <c r="CH409" s="156"/>
      <c r="CI409" s="156"/>
      <c r="CJ409" s="156"/>
      <c r="CK409" s="156"/>
      <c r="CL409" s="156"/>
      <c r="CM409" s="156"/>
      <c r="CN409" s="156"/>
      <c r="CO409" s="156"/>
      <c r="CP409" s="156"/>
      <c r="CQ409" s="156"/>
      <c r="CR409" s="156"/>
      <c r="CS409" s="156"/>
      <c r="CT409" s="156"/>
      <c r="CU409" s="156"/>
      <c r="CV409" s="188">
        <f t="shared" si="19"/>
        <v>0</v>
      </c>
      <c r="CW409" s="188">
        <f t="shared" si="20"/>
        <v>0</v>
      </c>
    </row>
    <row r="410" spans="1:101" ht="9.6" x14ac:dyDescent="0.3">
      <c r="A410" s="165" t="s">
        <v>3126</v>
      </c>
      <c r="B410" s="165" t="s">
        <v>3899</v>
      </c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7">
        <v>-30251516</v>
      </c>
      <c r="AC410" s="156"/>
      <c r="AD410" s="156"/>
      <c r="AE410" s="156"/>
      <c r="AF410" s="156"/>
      <c r="AG410" s="156"/>
      <c r="AH410" s="156"/>
      <c r="AI410" s="156"/>
      <c r="AJ410" s="156"/>
      <c r="AK410" s="156"/>
      <c r="AL410" s="156"/>
      <c r="AM410" s="156"/>
      <c r="AN410" s="156"/>
      <c r="AO410" s="156"/>
      <c r="AP410" s="156"/>
      <c r="AQ410" s="156"/>
      <c r="AR410" s="156"/>
      <c r="AS410" s="156"/>
      <c r="AT410" s="156"/>
      <c r="AU410" s="156"/>
      <c r="AV410" s="156"/>
      <c r="AW410" s="156"/>
      <c r="AX410" s="156"/>
      <c r="AY410" s="156"/>
      <c r="AZ410" s="157">
        <v>-49022877</v>
      </c>
      <c r="BA410" s="156"/>
      <c r="BB410" s="188">
        <f t="shared" si="18"/>
        <v>-79274393</v>
      </c>
      <c r="BC410" s="156"/>
      <c r="BD410" s="156"/>
      <c r="BE410" s="156"/>
      <c r="BF410" s="156"/>
      <c r="BG410" s="156"/>
      <c r="BH410" s="156"/>
      <c r="BI410" s="156"/>
      <c r="BJ410" s="156"/>
      <c r="BK410" s="156"/>
      <c r="BL410" s="156"/>
      <c r="BM410" s="156"/>
      <c r="BN410" s="156"/>
      <c r="BO410" s="156"/>
      <c r="BP410" s="156"/>
      <c r="BQ410" s="156"/>
      <c r="BR410" s="156"/>
      <c r="BS410" s="156"/>
      <c r="BT410" s="156"/>
      <c r="BU410" s="156"/>
      <c r="BV410" s="156"/>
      <c r="BW410" s="156"/>
      <c r="BX410" s="156"/>
      <c r="BY410" s="156"/>
      <c r="BZ410" s="156"/>
      <c r="CA410" s="156"/>
      <c r="CB410" s="156"/>
      <c r="CC410" s="156"/>
      <c r="CD410" s="156"/>
      <c r="CE410" s="156"/>
      <c r="CF410" s="156"/>
      <c r="CG410" s="156"/>
      <c r="CH410" s="156"/>
      <c r="CI410" s="156"/>
      <c r="CJ410" s="156"/>
      <c r="CK410" s="156"/>
      <c r="CL410" s="156"/>
      <c r="CM410" s="156"/>
      <c r="CN410" s="156"/>
      <c r="CO410" s="156"/>
      <c r="CP410" s="156"/>
      <c r="CQ410" s="156"/>
      <c r="CR410" s="156"/>
      <c r="CS410" s="156"/>
      <c r="CT410" s="156"/>
      <c r="CU410" s="156"/>
      <c r="CV410" s="188">
        <f t="shared" si="19"/>
        <v>0</v>
      </c>
      <c r="CW410" s="188">
        <f t="shared" si="20"/>
        <v>-79274393</v>
      </c>
    </row>
    <row r="411" spans="1:101" ht="9.6" x14ac:dyDescent="0.3">
      <c r="A411" s="165" t="s">
        <v>3225</v>
      </c>
      <c r="B411" s="165" t="s">
        <v>3998</v>
      </c>
      <c r="C411" s="156"/>
      <c r="D411" s="157">
        <v>-2334234</v>
      </c>
      <c r="E411" s="156"/>
      <c r="F411" s="156"/>
      <c r="G411" s="156"/>
      <c r="H411" s="156"/>
      <c r="I411" s="156"/>
      <c r="J411" s="158">
        <v>0</v>
      </c>
      <c r="K411" s="157">
        <v>-2371899</v>
      </c>
      <c r="L411" s="156"/>
      <c r="M411" s="156"/>
      <c r="N411" s="157">
        <v>-1238961</v>
      </c>
      <c r="O411" s="156"/>
      <c r="P411" s="156"/>
      <c r="Q411" s="156"/>
      <c r="R411" s="156"/>
      <c r="S411" s="156"/>
      <c r="T411" s="156"/>
      <c r="U411" s="156"/>
      <c r="V411" s="156"/>
      <c r="W411" s="156"/>
      <c r="X411" s="157">
        <v>-2543750</v>
      </c>
      <c r="Y411" s="156"/>
      <c r="Z411" s="156"/>
      <c r="AA411" s="156"/>
      <c r="AB411" s="157">
        <v>-1698980</v>
      </c>
      <c r="AC411" s="156"/>
      <c r="AD411" s="156"/>
      <c r="AE411" s="156"/>
      <c r="AF411" s="156"/>
      <c r="AG411" s="157">
        <v>-2881839</v>
      </c>
      <c r="AH411" s="156"/>
      <c r="AI411" s="156"/>
      <c r="AJ411" s="156"/>
      <c r="AK411" s="156"/>
      <c r="AL411" s="156"/>
      <c r="AM411" s="156"/>
      <c r="AN411" s="156"/>
      <c r="AO411" s="156"/>
      <c r="AP411" s="156"/>
      <c r="AQ411" s="156"/>
      <c r="AR411" s="156"/>
      <c r="AS411" s="156"/>
      <c r="AT411" s="156"/>
      <c r="AU411" s="156"/>
      <c r="AV411" s="157">
        <v>-1462123</v>
      </c>
      <c r="AW411" s="156"/>
      <c r="AX411" s="156"/>
      <c r="AY411" s="156"/>
      <c r="AZ411" s="157">
        <v>-1662689</v>
      </c>
      <c r="BA411" s="156"/>
      <c r="BB411" s="188">
        <f t="shared" si="18"/>
        <v>-16194475</v>
      </c>
      <c r="BC411" s="157">
        <v>-244519</v>
      </c>
      <c r="BD411" s="156"/>
      <c r="BE411" s="156"/>
      <c r="BF411" s="156"/>
      <c r="BG411" s="157">
        <v>-110613</v>
      </c>
      <c r="BH411" s="156"/>
      <c r="BI411" s="156"/>
      <c r="BJ411" s="156"/>
      <c r="BK411" s="156"/>
      <c r="BL411" s="156"/>
      <c r="BM411" s="156"/>
      <c r="BN411" s="156"/>
      <c r="BO411" s="156"/>
      <c r="BP411" s="156"/>
      <c r="BQ411" s="156"/>
      <c r="BR411" s="156"/>
      <c r="BS411" s="156"/>
      <c r="BT411" s="156"/>
      <c r="BU411" s="156"/>
      <c r="BV411" s="156"/>
      <c r="BW411" s="156"/>
      <c r="BX411" s="156"/>
      <c r="BY411" s="156"/>
      <c r="BZ411" s="156"/>
      <c r="CA411" s="156"/>
      <c r="CB411" s="157">
        <v>-46497</v>
      </c>
      <c r="CC411" s="156"/>
      <c r="CD411" s="156"/>
      <c r="CE411" s="156"/>
      <c r="CF411" s="156"/>
      <c r="CG411" s="156"/>
      <c r="CH411" s="156"/>
      <c r="CI411" s="157">
        <v>-2701580</v>
      </c>
      <c r="CJ411" s="156"/>
      <c r="CK411" s="157">
        <v>-50107</v>
      </c>
      <c r="CL411" s="156"/>
      <c r="CM411" s="156"/>
      <c r="CN411" s="156"/>
      <c r="CO411" s="156"/>
      <c r="CP411" s="156"/>
      <c r="CQ411" s="156"/>
      <c r="CR411" s="156"/>
      <c r="CS411" s="156"/>
      <c r="CT411" s="156"/>
      <c r="CU411" s="156"/>
      <c r="CV411" s="188">
        <f t="shared" si="19"/>
        <v>-3153316</v>
      </c>
      <c r="CW411" s="188">
        <f t="shared" si="20"/>
        <v>-19347791</v>
      </c>
    </row>
    <row r="412" spans="1:101" ht="19.2" x14ac:dyDescent="0.3">
      <c r="A412" s="165" t="s">
        <v>3226</v>
      </c>
      <c r="B412" s="165" t="s">
        <v>3999</v>
      </c>
      <c r="C412" s="156"/>
      <c r="D412" s="157">
        <v>-400350</v>
      </c>
      <c r="E412" s="156"/>
      <c r="F412" s="156"/>
      <c r="G412" s="156"/>
      <c r="H412" s="156"/>
      <c r="I412" s="156"/>
      <c r="J412" s="158">
        <v>0</v>
      </c>
      <c r="K412" s="158">
        <v>0</v>
      </c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  <c r="AC412" s="156"/>
      <c r="AD412" s="156"/>
      <c r="AE412" s="156"/>
      <c r="AF412" s="156"/>
      <c r="AG412" s="157">
        <v>-23331</v>
      </c>
      <c r="AH412" s="156"/>
      <c r="AI412" s="156"/>
      <c r="AJ412" s="156"/>
      <c r="AK412" s="156"/>
      <c r="AL412" s="156"/>
      <c r="AM412" s="156"/>
      <c r="AN412" s="156"/>
      <c r="AO412" s="156"/>
      <c r="AP412" s="156"/>
      <c r="AQ412" s="156"/>
      <c r="AR412" s="156"/>
      <c r="AS412" s="156"/>
      <c r="AT412" s="156"/>
      <c r="AU412" s="156"/>
      <c r="AV412" s="158">
        <v>0</v>
      </c>
      <c r="AW412" s="156"/>
      <c r="AX412" s="156"/>
      <c r="AY412" s="156"/>
      <c r="AZ412" s="157">
        <v>132083</v>
      </c>
      <c r="BA412" s="156"/>
      <c r="BB412" s="188">
        <f t="shared" si="18"/>
        <v>-291598</v>
      </c>
      <c r="BC412" s="156"/>
      <c r="BD412" s="156"/>
      <c r="BE412" s="156"/>
      <c r="BF412" s="156"/>
      <c r="BG412" s="156"/>
      <c r="BH412" s="156"/>
      <c r="BI412" s="156"/>
      <c r="BJ412" s="156"/>
      <c r="BK412" s="156"/>
      <c r="BL412" s="156"/>
      <c r="BM412" s="156"/>
      <c r="BN412" s="156"/>
      <c r="BO412" s="156"/>
      <c r="BP412" s="156"/>
      <c r="BQ412" s="156"/>
      <c r="BR412" s="156"/>
      <c r="BS412" s="156"/>
      <c r="BT412" s="156"/>
      <c r="BU412" s="156"/>
      <c r="BV412" s="156"/>
      <c r="BW412" s="156"/>
      <c r="BX412" s="156"/>
      <c r="BY412" s="156"/>
      <c r="BZ412" s="156"/>
      <c r="CA412" s="156"/>
      <c r="CB412" s="156"/>
      <c r="CC412" s="156"/>
      <c r="CD412" s="156"/>
      <c r="CE412" s="156"/>
      <c r="CF412" s="156"/>
      <c r="CG412" s="156"/>
      <c r="CH412" s="156"/>
      <c r="CI412" s="156"/>
      <c r="CJ412" s="156"/>
      <c r="CK412" s="156"/>
      <c r="CL412" s="156"/>
      <c r="CM412" s="156"/>
      <c r="CN412" s="156"/>
      <c r="CO412" s="156"/>
      <c r="CP412" s="156"/>
      <c r="CQ412" s="156"/>
      <c r="CR412" s="156"/>
      <c r="CS412" s="156"/>
      <c r="CT412" s="156"/>
      <c r="CU412" s="156"/>
      <c r="CV412" s="188">
        <f t="shared" si="19"/>
        <v>0</v>
      </c>
      <c r="CW412" s="188">
        <f t="shared" si="20"/>
        <v>-291598</v>
      </c>
    </row>
    <row r="413" spans="1:101" ht="9.6" x14ac:dyDescent="0.3">
      <c r="A413" s="165" t="s">
        <v>3227</v>
      </c>
      <c r="B413" s="165" t="s">
        <v>4000</v>
      </c>
      <c r="C413" s="156"/>
      <c r="D413" s="157">
        <v>-26965</v>
      </c>
      <c r="E413" s="156"/>
      <c r="F413" s="156"/>
      <c r="G413" s="156"/>
      <c r="H413" s="156"/>
      <c r="I413" s="156"/>
      <c r="J413" s="158">
        <v>0</v>
      </c>
      <c r="K413" s="158">
        <v>0</v>
      </c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  <c r="AC413" s="156"/>
      <c r="AD413" s="156"/>
      <c r="AE413" s="156"/>
      <c r="AF413" s="156"/>
      <c r="AG413" s="156"/>
      <c r="AH413" s="156"/>
      <c r="AI413" s="156"/>
      <c r="AJ413" s="156"/>
      <c r="AK413" s="156"/>
      <c r="AL413" s="156"/>
      <c r="AM413" s="156"/>
      <c r="AN413" s="156"/>
      <c r="AO413" s="156"/>
      <c r="AP413" s="156"/>
      <c r="AQ413" s="156"/>
      <c r="AR413" s="156"/>
      <c r="AS413" s="156"/>
      <c r="AT413" s="156"/>
      <c r="AU413" s="156"/>
      <c r="AV413" s="158">
        <v>0</v>
      </c>
      <c r="AW413" s="156"/>
      <c r="AX413" s="156"/>
      <c r="AY413" s="156"/>
      <c r="AZ413" s="157">
        <v>39300</v>
      </c>
      <c r="BA413" s="156"/>
      <c r="BB413" s="188">
        <f t="shared" si="18"/>
        <v>12335</v>
      </c>
      <c r="BC413" s="156"/>
      <c r="BD413" s="156"/>
      <c r="BE413" s="156"/>
      <c r="BF413" s="156"/>
      <c r="BG413" s="156"/>
      <c r="BH413" s="156"/>
      <c r="BI413" s="156"/>
      <c r="BJ413" s="156"/>
      <c r="BK413" s="156"/>
      <c r="BL413" s="156"/>
      <c r="BM413" s="156"/>
      <c r="BN413" s="156"/>
      <c r="BO413" s="156"/>
      <c r="BP413" s="156"/>
      <c r="BQ413" s="156"/>
      <c r="BR413" s="156"/>
      <c r="BS413" s="156"/>
      <c r="BT413" s="156"/>
      <c r="BU413" s="156"/>
      <c r="BV413" s="156"/>
      <c r="BW413" s="156"/>
      <c r="BX413" s="156"/>
      <c r="BY413" s="156"/>
      <c r="BZ413" s="156"/>
      <c r="CA413" s="156"/>
      <c r="CB413" s="156"/>
      <c r="CC413" s="156"/>
      <c r="CD413" s="156"/>
      <c r="CE413" s="156"/>
      <c r="CF413" s="156"/>
      <c r="CG413" s="156"/>
      <c r="CH413" s="156"/>
      <c r="CI413" s="156"/>
      <c r="CJ413" s="156"/>
      <c r="CK413" s="156"/>
      <c r="CL413" s="156"/>
      <c r="CM413" s="156"/>
      <c r="CN413" s="156"/>
      <c r="CO413" s="156"/>
      <c r="CP413" s="156"/>
      <c r="CQ413" s="156"/>
      <c r="CR413" s="156"/>
      <c r="CS413" s="156"/>
      <c r="CT413" s="156"/>
      <c r="CU413" s="156"/>
      <c r="CV413" s="188">
        <f t="shared" si="19"/>
        <v>0</v>
      </c>
      <c r="CW413" s="188">
        <f t="shared" si="20"/>
        <v>12335</v>
      </c>
    </row>
    <row r="414" spans="1:101" ht="9.6" x14ac:dyDescent="0.3">
      <c r="A414" s="165" t="s">
        <v>3228</v>
      </c>
      <c r="B414" s="165" t="s">
        <v>4001</v>
      </c>
      <c r="C414" s="156"/>
      <c r="D414" s="157">
        <v>-782841</v>
      </c>
      <c r="E414" s="156"/>
      <c r="F414" s="156"/>
      <c r="G414" s="156"/>
      <c r="H414" s="156"/>
      <c r="I414" s="156"/>
      <c r="J414" s="158">
        <v>0</v>
      </c>
      <c r="K414" s="158">
        <v>0</v>
      </c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  <c r="AC414" s="156"/>
      <c r="AD414" s="156"/>
      <c r="AE414" s="156"/>
      <c r="AF414" s="156"/>
      <c r="AG414" s="157">
        <v>-2096</v>
      </c>
      <c r="AH414" s="156"/>
      <c r="AI414" s="156"/>
      <c r="AJ414" s="156"/>
      <c r="AK414" s="156"/>
      <c r="AL414" s="156"/>
      <c r="AM414" s="156"/>
      <c r="AN414" s="156"/>
      <c r="AO414" s="156"/>
      <c r="AP414" s="156"/>
      <c r="AQ414" s="156"/>
      <c r="AR414" s="156"/>
      <c r="AS414" s="156"/>
      <c r="AT414" s="156"/>
      <c r="AU414" s="156"/>
      <c r="AV414" s="157">
        <v>757</v>
      </c>
      <c r="AW414" s="156"/>
      <c r="AX414" s="156"/>
      <c r="AY414" s="156"/>
      <c r="AZ414" s="157">
        <v>316382</v>
      </c>
      <c r="BA414" s="156"/>
      <c r="BB414" s="188">
        <f t="shared" si="18"/>
        <v>-467798</v>
      </c>
      <c r="BC414" s="156"/>
      <c r="BD414" s="156"/>
      <c r="BE414" s="156"/>
      <c r="BF414" s="156"/>
      <c r="BG414" s="156"/>
      <c r="BH414" s="156"/>
      <c r="BI414" s="156"/>
      <c r="BJ414" s="156"/>
      <c r="BK414" s="156"/>
      <c r="BL414" s="156"/>
      <c r="BM414" s="156"/>
      <c r="BN414" s="156"/>
      <c r="BO414" s="156"/>
      <c r="BP414" s="156"/>
      <c r="BQ414" s="156"/>
      <c r="BR414" s="156"/>
      <c r="BS414" s="156"/>
      <c r="BT414" s="156"/>
      <c r="BU414" s="156"/>
      <c r="BV414" s="156"/>
      <c r="BW414" s="156"/>
      <c r="BX414" s="156"/>
      <c r="BY414" s="156"/>
      <c r="BZ414" s="156"/>
      <c r="CA414" s="156"/>
      <c r="CB414" s="156"/>
      <c r="CC414" s="156"/>
      <c r="CD414" s="156"/>
      <c r="CE414" s="156"/>
      <c r="CF414" s="156"/>
      <c r="CG414" s="156"/>
      <c r="CH414" s="156"/>
      <c r="CI414" s="156"/>
      <c r="CJ414" s="156"/>
      <c r="CK414" s="156"/>
      <c r="CL414" s="156"/>
      <c r="CM414" s="156"/>
      <c r="CN414" s="156"/>
      <c r="CO414" s="156"/>
      <c r="CP414" s="156"/>
      <c r="CQ414" s="156"/>
      <c r="CR414" s="156"/>
      <c r="CS414" s="156"/>
      <c r="CT414" s="156"/>
      <c r="CU414" s="156"/>
      <c r="CV414" s="188">
        <f t="shared" si="19"/>
        <v>0</v>
      </c>
      <c r="CW414" s="188">
        <f t="shared" si="20"/>
        <v>-467798</v>
      </c>
    </row>
    <row r="415" spans="1:101" ht="19.2" x14ac:dyDescent="0.3">
      <c r="A415" s="165" t="s">
        <v>3229</v>
      </c>
      <c r="B415" s="165" t="s">
        <v>4002</v>
      </c>
      <c r="C415" s="156"/>
      <c r="D415" s="157">
        <v>-2185129</v>
      </c>
      <c r="E415" s="156"/>
      <c r="F415" s="156"/>
      <c r="G415" s="156"/>
      <c r="H415" s="156"/>
      <c r="I415" s="156"/>
      <c r="J415" s="157">
        <v>-58216</v>
      </c>
      <c r="K415" s="157">
        <v>-971146</v>
      </c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7">
        <v>-1874</v>
      </c>
      <c r="Y415" s="156"/>
      <c r="Z415" s="156"/>
      <c r="AA415" s="156"/>
      <c r="AB415" s="157">
        <v>-687832</v>
      </c>
      <c r="AC415" s="156"/>
      <c r="AD415" s="156"/>
      <c r="AE415" s="156"/>
      <c r="AF415" s="156"/>
      <c r="AG415" s="157">
        <v>-1967383</v>
      </c>
      <c r="AH415" s="156"/>
      <c r="AI415" s="156"/>
      <c r="AJ415" s="156"/>
      <c r="AK415" s="156"/>
      <c r="AL415" s="156"/>
      <c r="AM415" s="157">
        <v>-152861</v>
      </c>
      <c r="AN415" s="156"/>
      <c r="AO415" s="156"/>
      <c r="AP415" s="156"/>
      <c r="AQ415" s="156"/>
      <c r="AR415" s="156"/>
      <c r="AS415" s="156"/>
      <c r="AT415" s="156"/>
      <c r="AU415" s="156"/>
      <c r="AV415" s="157">
        <v>-5932</v>
      </c>
      <c r="AW415" s="156"/>
      <c r="AX415" s="157">
        <v>-26144</v>
      </c>
      <c r="AY415" s="156"/>
      <c r="AZ415" s="157">
        <v>-5388196</v>
      </c>
      <c r="BA415" s="156"/>
      <c r="BB415" s="188">
        <f t="shared" si="18"/>
        <v>-11444713</v>
      </c>
      <c r="BC415" s="156"/>
      <c r="BD415" s="156"/>
      <c r="BE415" s="156"/>
      <c r="BF415" s="156"/>
      <c r="BG415" s="156"/>
      <c r="BH415" s="156"/>
      <c r="BI415" s="156"/>
      <c r="BJ415" s="156"/>
      <c r="BK415" s="156"/>
      <c r="BL415" s="156"/>
      <c r="BM415" s="156"/>
      <c r="BN415" s="156"/>
      <c r="BO415" s="156"/>
      <c r="BP415" s="156"/>
      <c r="BQ415" s="156"/>
      <c r="BR415" s="156"/>
      <c r="BS415" s="156"/>
      <c r="BT415" s="156"/>
      <c r="BU415" s="156"/>
      <c r="BV415" s="156"/>
      <c r="BW415" s="156"/>
      <c r="BX415" s="156"/>
      <c r="BY415" s="156"/>
      <c r="BZ415" s="156"/>
      <c r="CA415" s="157">
        <v>-34907</v>
      </c>
      <c r="CB415" s="156"/>
      <c r="CC415" s="156"/>
      <c r="CD415" s="156"/>
      <c r="CE415" s="156"/>
      <c r="CF415" s="156"/>
      <c r="CG415" s="156"/>
      <c r="CH415" s="156"/>
      <c r="CI415" s="157">
        <v>-9343</v>
      </c>
      <c r="CJ415" s="156"/>
      <c r="CK415" s="156"/>
      <c r="CL415" s="156"/>
      <c r="CM415" s="156"/>
      <c r="CN415" s="156"/>
      <c r="CO415" s="156"/>
      <c r="CP415" s="156"/>
      <c r="CQ415" s="156"/>
      <c r="CR415" s="156"/>
      <c r="CS415" s="156"/>
      <c r="CT415" s="156"/>
      <c r="CU415" s="156"/>
      <c r="CV415" s="188">
        <f t="shared" si="19"/>
        <v>-44250</v>
      </c>
      <c r="CW415" s="188">
        <f t="shared" si="20"/>
        <v>-11488963</v>
      </c>
    </row>
    <row r="416" spans="1:101" ht="9.6" x14ac:dyDescent="0.3">
      <c r="A416" s="165" t="s">
        <v>3230</v>
      </c>
      <c r="B416" s="165" t="s">
        <v>4003</v>
      </c>
      <c r="C416" s="156"/>
      <c r="D416" s="157">
        <v>-269648</v>
      </c>
      <c r="E416" s="156"/>
      <c r="F416" s="156"/>
      <c r="G416" s="156"/>
      <c r="H416" s="156"/>
      <c r="I416" s="156"/>
      <c r="J416" s="157">
        <v>-202689</v>
      </c>
      <c r="K416" s="157">
        <v>-31279</v>
      </c>
      <c r="L416" s="156"/>
      <c r="M416" s="156"/>
      <c r="N416" s="157">
        <v>-20381</v>
      </c>
      <c r="O416" s="156"/>
      <c r="P416" s="156"/>
      <c r="Q416" s="156"/>
      <c r="R416" s="156"/>
      <c r="S416" s="156"/>
      <c r="T416" s="156"/>
      <c r="U416" s="156"/>
      <c r="V416" s="156"/>
      <c r="W416" s="156"/>
      <c r="X416" s="157">
        <v>-22749</v>
      </c>
      <c r="Y416" s="156"/>
      <c r="Z416" s="156"/>
      <c r="AA416" s="156"/>
      <c r="AB416" s="157">
        <v>-52009</v>
      </c>
      <c r="AC416" s="156"/>
      <c r="AD416" s="156"/>
      <c r="AE416" s="156"/>
      <c r="AF416" s="156"/>
      <c r="AG416" s="157">
        <v>-710646</v>
      </c>
      <c r="AH416" s="156"/>
      <c r="AI416" s="156"/>
      <c r="AJ416" s="156"/>
      <c r="AK416" s="156"/>
      <c r="AL416" s="156"/>
      <c r="AM416" s="156"/>
      <c r="AN416" s="156"/>
      <c r="AO416" s="156"/>
      <c r="AP416" s="156"/>
      <c r="AQ416" s="156"/>
      <c r="AR416" s="156"/>
      <c r="AS416" s="156"/>
      <c r="AT416" s="156"/>
      <c r="AU416" s="157">
        <v>-22660</v>
      </c>
      <c r="AV416" s="157">
        <v>-156845</v>
      </c>
      <c r="AW416" s="156"/>
      <c r="AX416" s="156"/>
      <c r="AY416" s="156"/>
      <c r="AZ416" s="157">
        <v>-183513</v>
      </c>
      <c r="BA416" s="156"/>
      <c r="BB416" s="188">
        <f t="shared" si="18"/>
        <v>-1672419</v>
      </c>
      <c r="BC416" s="157">
        <v>-334043</v>
      </c>
      <c r="BD416" s="156"/>
      <c r="BE416" s="156"/>
      <c r="BF416" s="156"/>
      <c r="BG416" s="156"/>
      <c r="BH416" s="156"/>
      <c r="BI416" s="156"/>
      <c r="BJ416" s="156"/>
      <c r="BK416" s="156"/>
      <c r="BL416" s="156"/>
      <c r="BM416" s="156"/>
      <c r="BN416" s="156"/>
      <c r="BO416" s="156"/>
      <c r="BP416" s="156"/>
      <c r="BQ416" s="156"/>
      <c r="BR416" s="156"/>
      <c r="BS416" s="156"/>
      <c r="BT416" s="156"/>
      <c r="BU416" s="156"/>
      <c r="BV416" s="156"/>
      <c r="BW416" s="156"/>
      <c r="BX416" s="156"/>
      <c r="BY416" s="156"/>
      <c r="BZ416" s="156"/>
      <c r="CA416" s="156"/>
      <c r="CB416" s="156"/>
      <c r="CC416" s="156"/>
      <c r="CD416" s="156"/>
      <c r="CE416" s="156"/>
      <c r="CF416" s="156"/>
      <c r="CG416" s="156"/>
      <c r="CH416" s="156"/>
      <c r="CI416" s="157">
        <v>-7974281</v>
      </c>
      <c r="CJ416" s="156"/>
      <c r="CK416" s="156"/>
      <c r="CL416" s="156"/>
      <c r="CM416" s="156"/>
      <c r="CN416" s="156"/>
      <c r="CO416" s="156"/>
      <c r="CP416" s="156"/>
      <c r="CQ416" s="156"/>
      <c r="CR416" s="156"/>
      <c r="CS416" s="156"/>
      <c r="CT416" s="156"/>
      <c r="CU416" s="156"/>
      <c r="CV416" s="188">
        <f t="shared" si="19"/>
        <v>-8308324</v>
      </c>
      <c r="CW416" s="188">
        <f t="shared" si="20"/>
        <v>-9980743</v>
      </c>
    </row>
    <row r="417" spans="1:101" ht="19.2" x14ac:dyDescent="0.3">
      <c r="A417" s="165" t="s">
        <v>3231</v>
      </c>
      <c r="B417" s="165" t="s">
        <v>4004</v>
      </c>
      <c r="C417" s="156"/>
      <c r="D417" s="157">
        <v>-3259478</v>
      </c>
      <c r="E417" s="156"/>
      <c r="F417" s="156"/>
      <c r="G417" s="156"/>
      <c r="H417" s="156"/>
      <c r="I417" s="156"/>
      <c r="J417" s="158">
        <v>0</v>
      </c>
      <c r="K417" s="158">
        <v>0</v>
      </c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7">
        <v>-1016</v>
      </c>
      <c r="AC417" s="156"/>
      <c r="AD417" s="156"/>
      <c r="AE417" s="156"/>
      <c r="AF417" s="156"/>
      <c r="AG417" s="157">
        <v>-94920</v>
      </c>
      <c r="AH417" s="156"/>
      <c r="AI417" s="156"/>
      <c r="AJ417" s="156"/>
      <c r="AK417" s="156"/>
      <c r="AL417" s="156"/>
      <c r="AM417" s="156"/>
      <c r="AN417" s="156"/>
      <c r="AO417" s="156"/>
      <c r="AP417" s="156"/>
      <c r="AQ417" s="156"/>
      <c r="AR417" s="156"/>
      <c r="AS417" s="156"/>
      <c r="AT417" s="156"/>
      <c r="AU417" s="156"/>
      <c r="AV417" s="157">
        <v>-119698</v>
      </c>
      <c r="AW417" s="156"/>
      <c r="AX417" s="156"/>
      <c r="AY417" s="156"/>
      <c r="AZ417" s="157">
        <v>364959</v>
      </c>
      <c r="BA417" s="156"/>
      <c r="BB417" s="188">
        <f t="shared" si="18"/>
        <v>-3110153</v>
      </c>
      <c r="BC417" s="156"/>
      <c r="BD417" s="156"/>
      <c r="BE417" s="156"/>
      <c r="BF417" s="156"/>
      <c r="BG417" s="156"/>
      <c r="BH417" s="156"/>
      <c r="BI417" s="156"/>
      <c r="BJ417" s="156"/>
      <c r="BK417" s="156"/>
      <c r="BL417" s="156"/>
      <c r="BM417" s="156"/>
      <c r="BN417" s="156"/>
      <c r="BO417" s="156"/>
      <c r="BP417" s="156"/>
      <c r="BQ417" s="156"/>
      <c r="BR417" s="156"/>
      <c r="BS417" s="156"/>
      <c r="BT417" s="156"/>
      <c r="BU417" s="156"/>
      <c r="BV417" s="156"/>
      <c r="BW417" s="156"/>
      <c r="BX417" s="156"/>
      <c r="BY417" s="156"/>
      <c r="BZ417" s="156"/>
      <c r="CA417" s="156"/>
      <c r="CB417" s="156"/>
      <c r="CC417" s="157">
        <v>-146716</v>
      </c>
      <c r="CD417" s="156"/>
      <c r="CE417" s="156"/>
      <c r="CF417" s="157">
        <v>-132316</v>
      </c>
      <c r="CG417" s="156"/>
      <c r="CH417" s="156"/>
      <c r="CI417" s="156"/>
      <c r="CJ417" s="156"/>
      <c r="CK417" s="156"/>
      <c r="CL417" s="156"/>
      <c r="CM417" s="156"/>
      <c r="CN417" s="156"/>
      <c r="CO417" s="156"/>
      <c r="CP417" s="156"/>
      <c r="CQ417" s="156"/>
      <c r="CR417" s="156"/>
      <c r="CS417" s="156"/>
      <c r="CT417" s="156"/>
      <c r="CU417" s="156"/>
      <c r="CV417" s="188">
        <f t="shared" si="19"/>
        <v>-279032</v>
      </c>
      <c r="CW417" s="188">
        <f t="shared" si="20"/>
        <v>-3389185</v>
      </c>
    </row>
    <row r="418" spans="1:101" ht="9.6" x14ac:dyDescent="0.3">
      <c r="A418" s="165" t="s">
        <v>3127</v>
      </c>
      <c r="B418" s="165" t="s">
        <v>3900</v>
      </c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7">
        <v>-2070732</v>
      </c>
      <c r="AC418" s="156"/>
      <c r="AD418" s="156"/>
      <c r="AE418" s="156"/>
      <c r="AF418" s="156"/>
      <c r="AG418" s="156"/>
      <c r="AH418" s="156"/>
      <c r="AI418" s="156"/>
      <c r="AJ418" s="156"/>
      <c r="AK418" s="156"/>
      <c r="AL418" s="156"/>
      <c r="AM418" s="156"/>
      <c r="AN418" s="156"/>
      <c r="AO418" s="156"/>
      <c r="AP418" s="156"/>
      <c r="AQ418" s="156"/>
      <c r="AR418" s="156"/>
      <c r="AS418" s="156"/>
      <c r="AT418" s="156"/>
      <c r="AU418" s="156"/>
      <c r="AV418" s="156"/>
      <c r="AW418" s="156"/>
      <c r="AX418" s="156"/>
      <c r="AY418" s="156"/>
      <c r="AZ418" s="157">
        <v>-64042908</v>
      </c>
      <c r="BA418" s="156"/>
      <c r="BB418" s="188">
        <f t="shared" si="18"/>
        <v>-66113640</v>
      </c>
      <c r="BC418" s="156"/>
      <c r="BD418" s="156"/>
      <c r="BE418" s="156"/>
      <c r="BF418" s="156"/>
      <c r="BG418" s="156"/>
      <c r="BH418" s="156"/>
      <c r="BI418" s="156"/>
      <c r="BJ418" s="156"/>
      <c r="BK418" s="156"/>
      <c r="BL418" s="156"/>
      <c r="BM418" s="156"/>
      <c r="BN418" s="156"/>
      <c r="BO418" s="156"/>
      <c r="BP418" s="156"/>
      <c r="BQ418" s="156"/>
      <c r="BR418" s="156"/>
      <c r="BS418" s="156"/>
      <c r="BT418" s="156"/>
      <c r="BU418" s="156"/>
      <c r="BV418" s="156"/>
      <c r="BW418" s="156"/>
      <c r="BX418" s="156"/>
      <c r="BY418" s="156"/>
      <c r="BZ418" s="156"/>
      <c r="CA418" s="156"/>
      <c r="CB418" s="156"/>
      <c r="CC418" s="156"/>
      <c r="CD418" s="156"/>
      <c r="CE418" s="156"/>
      <c r="CF418" s="156"/>
      <c r="CG418" s="156"/>
      <c r="CH418" s="156"/>
      <c r="CI418" s="156"/>
      <c r="CJ418" s="156"/>
      <c r="CK418" s="156"/>
      <c r="CL418" s="156"/>
      <c r="CM418" s="156"/>
      <c r="CN418" s="156"/>
      <c r="CO418" s="156"/>
      <c r="CP418" s="156"/>
      <c r="CQ418" s="156"/>
      <c r="CR418" s="156"/>
      <c r="CS418" s="156"/>
      <c r="CT418" s="156"/>
      <c r="CU418" s="156"/>
      <c r="CV418" s="188">
        <f t="shared" si="19"/>
        <v>0</v>
      </c>
      <c r="CW418" s="188">
        <f t="shared" si="20"/>
        <v>-66113640</v>
      </c>
    </row>
    <row r="419" spans="1:101" ht="19.2" x14ac:dyDescent="0.3">
      <c r="A419" s="165" t="s">
        <v>3232</v>
      </c>
      <c r="B419" s="165" t="s">
        <v>4005</v>
      </c>
      <c r="C419" s="156"/>
      <c r="D419" s="156"/>
      <c r="E419" s="156"/>
      <c r="F419" s="156"/>
      <c r="G419" s="156"/>
      <c r="H419" s="156"/>
      <c r="I419" s="156"/>
      <c r="J419" s="158">
        <v>0</v>
      </c>
      <c r="K419" s="158">
        <v>0</v>
      </c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  <c r="AC419" s="156"/>
      <c r="AD419" s="156"/>
      <c r="AE419" s="156"/>
      <c r="AF419" s="156"/>
      <c r="AG419" s="156"/>
      <c r="AH419" s="156"/>
      <c r="AI419" s="156"/>
      <c r="AJ419" s="156"/>
      <c r="AK419" s="156"/>
      <c r="AL419" s="156"/>
      <c r="AM419" s="156"/>
      <c r="AN419" s="156"/>
      <c r="AO419" s="156"/>
      <c r="AP419" s="156"/>
      <c r="AQ419" s="156"/>
      <c r="AR419" s="156"/>
      <c r="AS419" s="156"/>
      <c r="AT419" s="156"/>
      <c r="AU419" s="156"/>
      <c r="AV419" s="157">
        <v>180</v>
      </c>
      <c r="AW419" s="156"/>
      <c r="AX419" s="156"/>
      <c r="AY419" s="156"/>
      <c r="AZ419" s="157">
        <v>-10412</v>
      </c>
      <c r="BA419" s="156"/>
      <c r="BB419" s="188">
        <f t="shared" si="18"/>
        <v>-10232</v>
      </c>
      <c r="BC419" s="156"/>
      <c r="BD419" s="156"/>
      <c r="BE419" s="156"/>
      <c r="BF419" s="156"/>
      <c r="BG419" s="156"/>
      <c r="BH419" s="156"/>
      <c r="BI419" s="156"/>
      <c r="BJ419" s="156"/>
      <c r="BK419" s="156"/>
      <c r="BL419" s="156"/>
      <c r="BM419" s="156"/>
      <c r="BN419" s="156"/>
      <c r="BO419" s="156"/>
      <c r="BP419" s="156"/>
      <c r="BQ419" s="156"/>
      <c r="BR419" s="156"/>
      <c r="BS419" s="156"/>
      <c r="BT419" s="156"/>
      <c r="BU419" s="156"/>
      <c r="BV419" s="156"/>
      <c r="BW419" s="156"/>
      <c r="BX419" s="156"/>
      <c r="BY419" s="156"/>
      <c r="BZ419" s="156"/>
      <c r="CA419" s="156"/>
      <c r="CB419" s="156"/>
      <c r="CC419" s="156"/>
      <c r="CD419" s="156"/>
      <c r="CE419" s="156"/>
      <c r="CF419" s="156"/>
      <c r="CG419" s="156"/>
      <c r="CH419" s="156"/>
      <c r="CI419" s="156"/>
      <c r="CJ419" s="156"/>
      <c r="CK419" s="156"/>
      <c r="CL419" s="156"/>
      <c r="CM419" s="156"/>
      <c r="CN419" s="156"/>
      <c r="CO419" s="156"/>
      <c r="CP419" s="156"/>
      <c r="CQ419" s="156"/>
      <c r="CR419" s="156"/>
      <c r="CS419" s="156"/>
      <c r="CT419" s="156"/>
      <c r="CU419" s="156"/>
      <c r="CV419" s="188">
        <f t="shared" si="19"/>
        <v>0</v>
      </c>
      <c r="CW419" s="188">
        <f t="shared" si="20"/>
        <v>-10232</v>
      </c>
    </row>
    <row r="420" spans="1:101" ht="19.2" x14ac:dyDescent="0.3">
      <c r="A420" s="165" t="s">
        <v>3233</v>
      </c>
      <c r="B420" s="165" t="s">
        <v>4006</v>
      </c>
      <c r="C420" s="156"/>
      <c r="D420" s="156"/>
      <c r="E420" s="156"/>
      <c r="F420" s="156"/>
      <c r="G420" s="156"/>
      <c r="H420" s="156"/>
      <c r="I420" s="156"/>
      <c r="J420" s="158">
        <v>0</v>
      </c>
      <c r="K420" s="157">
        <v>-4092</v>
      </c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7">
        <v>-14564</v>
      </c>
      <c r="Y420" s="156"/>
      <c r="Z420" s="156"/>
      <c r="AA420" s="156"/>
      <c r="AB420" s="156"/>
      <c r="AC420" s="156"/>
      <c r="AD420" s="156"/>
      <c r="AE420" s="156"/>
      <c r="AF420" s="156"/>
      <c r="AG420" s="156"/>
      <c r="AH420" s="156"/>
      <c r="AI420" s="156"/>
      <c r="AJ420" s="156"/>
      <c r="AK420" s="156"/>
      <c r="AL420" s="156"/>
      <c r="AM420" s="156"/>
      <c r="AN420" s="156"/>
      <c r="AO420" s="156"/>
      <c r="AP420" s="156"/>
      <c r="AQ420" s="156"/>
      <c r="AR420" s="156"/>
      <c r="AS420" s="156"/>
      <c r="AT420" s="156"/>
      <c r="AU420" s="156"/>
      <c r="AV420" s="158">
        <v>0</v>
      </c>
      <c r="AW420" s="156"/>
      <c r="AX420" s="156"/>
      <c r="AY420" s="156"/>
      <c r="AZ420" s="157">
        <v>-320241</v>
      </c>
      <c r="BA420" s="156"/>
      <c r="BB420" s="188">
        <f t="shared" si="18"/>
        <v>-338897</v>
      </c>
      <c r="BC420" s="156"/>
      <c r="BD420" s="156"/>
      <c r="BE420" s="156"/>
      <c r="BF420" s="156"/>
      <c r="BG420" s="157">
        <v>-153224</v>
      </c>
      <c r="BH420" s="156"/>
      <c r="BI420" s="156"/>
      <c r="BJ420" s="156"/>
      <c r="BK420" s="156"/>
      <c r="BL420" s="156"/>
      <c r="BM420" s="156"/>
      <c r="BN420" s="156"/>
      <c r="BO420" s="156"/>
      <c r="BP420" s="156"/>
      <c r="BQ420" s="156"/>
      <c r="BR420" s="156"/>
      <c r="BS420" s="156"/>
      <c r="BT420" s="156"/>
      <c r="BU420" s="156"/>
      <c r="BV420" s="156"/>
      <c r="BW420" s="156"/>
      <c r="BX420" s="156"/>
      <c r="BY420" s="156"/>
      <c r="BZ420" s="156"/>
      <c r="CA420" s="156"/>
      <c r="CB420" s="156"/>
      <c r="CC420" s="156"/>
      <c r="CD420" s="156"/>
      <c r="CE420" s="156"/>
      <c r="CF420" s="156"/>
      <c r="CG420" s="156"/>
      <c r="CH420" s="156"/>
      <c r="CI420" s="156"/>
      <c r="CJ420" s="156"/>
      <c r="CK420" s="156"/>
      <c r="CL420" s="156"/>
      <c r="CM420" s="156"/>
      <c r="CN420" s="156"/>
      <c r="CO420" s="156"/>
      <c r="CP420" s="156"/>
      <c r="CQ420" s="156"/>
      <c r="CR420" s="156"/>
      <c r="CS420" s="156"/>
      <c r="CT420" s="156"/>
      <c r="CU420" s="156"/>
      <c r="CV420" s="188">
        <f t="shared" si="19"/>
        <v>-153224</v>
      </c>
      <c r="CW420" s="188">
        <f t="shared" si="20"/>
        <v>-492121</v>
      </c>
    </row>
    <row r="421" spans="1:101" ht="9.6" x14ac:dyDescent="0.3">
      <c r="A421" s="165" t="s">
        <v>3234</v>
      </c>
      <c r="B421" s="165" t="s">
        <v>4007</v>
      </c>
      <c r="C421" s="156"/>
      <c r="D421" s="156"/>
      <c r="E421" s="156"/>
      <c r="F421" s="156"/>
      <c r="G421" s="156"/>
      <c r="H421" s="156"/>
      <c r="I421" s="156"/>
      <c r="J421" s="158">
        <v>0</v>
      </c>
      <c r="K421" s="158">
        <v>0</v>
      </c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  <c r="AC421" s="156"/>
      <c r="AD421" s="156"/>
      <c r="AE421" s="156"/>
      <c r="AF421" s="156"/>
      <c r="AG421" s="156"/>
      <c r="AH421" s="156"/>
      <c r="AI421" s="156"/>
      <c r="AJ421" s="156"/>
      <c r="AK421" s="156"/>
      <c r="AL421" s="156"/>
      <c r="AM421" s="156"/>
      <c r="AN421" s="156"/>
      <c r="AO421" s="156"/>
      <c r="AP421" s="156"/>
      <c r="AQ421" s="156"/>
      <c r="AR421" s="156"/>
      <c r="AS421" s="156"/>
      <c r="AT421" s="156"/>
      <c r="AU421" s="156"/>
      <c r="AV421" s="158">
        <v>0</v>
      </c>
      <c r="AW421" s="156"/>
      <c r="AX421" s="156"/>
      <c r="AY421" s="156"/>
      <c r="AZ421" s="156"/>
      <c r="BA421" s="156"/>
      <c r="BB421" s="188">
        <f t="shared" si="18"/>
        <v>0</v>
      </c>
      <c r="BC421" s="156"/>
      <c r="BD421" s="156"/>
      <c r="BE421" s="156"/>
      <c r="BF421" s="156"/>
      <c r="BG421" s="156"/>
      <c r="BH421" s="156"/>
      <c r="BI421" s="156"/>
      <c r="BJ421" s="156"/>
      <c r="BK421" s="156"/>
      <c r="BL421" s="156"/>
      <c r="BM421" s="156"/>
      <c r="BN421" s="156"/>
      <c r="BO421" s="156"/>
      <c r="BP421" s="156"/>
      <c r="BQ421" s="156"/>
      <c r="BR421" s="156"/>
      <c r="BS421" s="156"/>
      <c r="BT421" s="156"/>
      <c r="BU421" s="156"/>
      <c r="BV421" s="156"/>
      <c r="BW421" s="156"/>
      <c r="BX421" s="156"/>
      <c r="BY421" s="156"/>
      <c r="BZ421" s="156"/>
      <c r="CA421" s="156"/>
      <c r="CB421" s="156"/>
      <c r="CC421" s="156"/>
      <c r="CD421" s="156"/>
      <c r="CE421" s="156"/>
      <c r="CF421" s="156"/>
      <c r="CG421" s="156"/>
      <c r="CH421" s="156"/>
      <c r="CI421" s="156"/>
      <c r="CJ421" s="156"/>
      <c r="CK421" s="156"/>
      <c r="CL421" s="156"/>
      <c r="CM421" s="156"/>
      <c r="CN421" s="156"/>
      <c r="CO421" s="156"/>
      <c r="CP421" s="156"/>
      <c r="CQ421" s="156"/>
      <c r="CR421" s="156"/>
      <c r="CS421" s="156"/>
      <c r="CT421" s="156"/>
      <c r="CU421" s="156"/>
      <c r="CV421" s="188">
        <f t="shared" si="19"/>
        <v>0</v>
      </c>
      <c r="CW421" s="188">
        <f t="shared" si="20"/>
        <v>0</v>
      </c>
    </row>
    <row r="422" spans="1:101" ht="19.2" x14ac:dyDescent="0.3">
      <c r="A422" s="165" t="s">
        <v>3235</v>
      </c>
      <c r="B422" s="165" t="s">
        <v>4008</v>
      </c>
      <c r="C422" s="156"/>
      <c r="D422" s="157">
        <v>-31900</v>
      </c>
      <c r="E422" s="156"/>
      <c r="F422" s="156"/>
      <c r="G422" s="156"/>
      <c r="H422" s="156"/>
      <c r="I422" s="156"/>
      <c r="J422" s="158">
        <v>0</v>
      </c>
      <c r="K422" s="157">
        <v>-23980</v>
      </c>
      <c r="L422" s="156"/>
      <c r="M422" s="156"/>
      <c r="N422" s="157">
        <v>5795</v>
      </c>
      <c r="O422" s="156"/>
      <c r="P422" s="156"/>
      <c r="Q422" s="156"/>
      <c r="R422" s="156"/>
      <c r="S422" s="156"/>
      <c r="T422" s="156"/>
      <c r="U422" s="156"/>
      <c r="V422" s="156"/>
      <c r="W422" s="156"/>
      <c r="X422" s="157">
        <v>-14789</v>
      </c>
      <c r="Y422" s="156"/>
      <c r="Z422" s="156"/>
      <c r="AA422" s="156"/>
      <c r="AB422" s="157">
        <v>-1688900</v>
      </c>
      <c r="AC422" s="156"/>
      <c r="AD422" s="156"/>
      <c r="AE422" s="156"/>
      <c r="AF422" s="156"/>
      <c r="AG422" s="157">
        <v>-1252958</v>
      </c>
      <c r="AH422" s="156"/>
      <c r="AI422" s="156"/>
      <c r="AJ422" s="156"/>
      <c r="AK422" s="156"/>
      <c r="AL422" s="156"/>
      <c r="AM422" s="156"/>
      <c r="AN422" s="156"/>
      <c r="AO422" s="156"/>
      <c r="AP422" s="156"/>
      <c r="AQ422" s="156"/>
      <c r="AR422" s="156"/>
      <c r="AS422" s="156"/>
      <c r="AT422" s="156"/>
      <c r="AU422" s="156"/>
      <c r="AV422" s="158">
        <v>0</v>
      </c>
      <c r="AW422" s="156"/>
      <c r="AX422" s="156"/>
      <c r="AY422" s="156"/>
      <c r="AZ422" s="157">
        <v>-325617</v>
      </c>
      <c r="BA422" s="156"/>
      <c r="BB422" s="188">
        <f t="shared" si="18"/>
        <v>-3332349</v>
      </c>
      <c r="BC422" s="156"/>
      <c r="BD422" s="156"/>
      <c r="BE422" s="156"/>
      <c r="BF422" s="156"/>
      <c r="BG422" s="156"/>
      <c r="BH422" s="156"/>
      <c r="BI422" s="156"/>
      <c r="BJ422" s="156"/>
      <c r="BK422" s="156"/>
      <c r="BL422" s="156"/>
      <c r="BM422" s="156"/>
      <c r="BN422" s="156"/>
      <c r="BO422" s="156"/>
      <c r="BP422" s="156"/>
      <c r="BQ422" s="156"/>
      <c r="BR422" s="156"/>
      <c r="BS422" s="156"/>
      <c r="BT422" s="156"/>
      <c r="BU422" s="156"/>
      <c r="BV422" s="156"/>
      <c r="BW422" s="156"/>
      <c r="BX422" s="156"/>
      <c r="BY422" s="156"/>
      <c r="BZ422" s="156"/>
      <c r="CA422" s="156"/>
      <c r="CB422" s="156"/>
      <c r="CC422" s="156"/>
      <c r="CD422" s="156"/>
      <c r="CE422" s="156"/>
      <c r="CF422" s="156"/>
      <c r="CG422" s="156"/>
      <c r="CH422" s="156"/>
      <c r="CI422" s="156"/>
      <c r="CJ422" s="156"/>
      <c r="CK422" s="156"/>
      <c r="CL422" s="156"/>
      <c r="CM422" s="156"/>
      <c r="CN422" s="156"/>
      <c r="CO422" s="156"/>
      <c r="CP422" s="156"/>
      <c r="CQ422" s="156"/>
      <c r="CR422" s="156"/>
      <c r="CS422" s="156"/>
      <c r="CT422" s="156"/>
      <c r="CU422" s="156"/>
      <c r="CV422" s="188">
        <f t="shared" si="19"/>
        <v>0</v>
      </c>
      <c r="CW422" s="188">
        <f t="shared" si="20"/>
        <v>-3332349</v>
      </c>
    </row>
    <row r="423" spans="1:101" ht="19.2" x14ac:dyDescent="0.3">
      <c r="A423" s="165" t="s">
        <v>3236</v>
      </c>
      <c r="B423" s="165" t="s">
        <v>4009</v>
      </c>
      <c r="C423" s="156"/>
      <c r="D423" s="157">
        <v>-6345762</v>
      </c>
      <c r="E423" s="156"/>
      <c r="F423" s="156"/>
      <c r="G423" s="156"/>
      <c r="H423" s="156"/>
      <c r="I423" s="156"/>
      <c r="J423" s="158">
        <v>0</v>
      </c>
      <c r="K423" s="157">
        <v>-14507</v>
      </c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  <c r="AC423" s="156"/>
      <c r="AD423" s="156"/>
      <c r="AE423" s="156"/>
      <c r="AF423" s="156"/>
      <c r="AG423" s="157">
        <v>-1120084</v>
      </c>
      <c r="AH423" s="156"/>
      <c r="AI423" s="156"/>
      <c r="AJ423" s="156"/>
      <c r="AK423" s="156"/>
      <c r="AL423" s="156"/>
      <c r="AM423" s="156"/>
      <c r="AN423" s="156"/>
      <c r="AO423" s="156"/>
      <c r="AP423" s="156"/>
      <c r="AQ423" s="156"/>
      <c r="AR423" s="156"/>
      <c r="AS423" s="156"/>
      <c r="AT423" s="156"/>
      <c r="AU423" s="156"/>
      <c r="AV423" s="157">
        <v>17272</v>
      </c>
      <c r="AW423" s="156"/>
      <c r="AX423" s="156"/>
      <c r="AY423" s="156"/>
      <c r="AZ423" s="157">
        <v>1463497</v>
      </c>
      <c r="BA423" s="156"/>
      <c r="BB423" s="188">
        <f t="shared" si="18"/>
        <v>-5999584</v>
      </c>
      <c r="BC423" s="156"/>
      <c r="BD423" s="156"/>
      <c r="BE423" s="156"/>
      <c r="BF423" s="156"/>
      <c r="BG423" s="156"/>
      <c r="BH423" s="156"/>
      <c r="BI423" s="156"/>
      <c r="BJ423" s="156"/>
      <c r="BK423" s="156"/>
      <c r="BL423" s="156"/>
      <c r="BM423" s="156"/>
      <c r="BN423" s="156"/>
      <c r="BO423" s="156"/>
      <c r="BP423" s="156"/>
      <c r="BQ423" s="156"/>
      <c r="BR423" s="156"/>
      <c r="BS423" s="156"/>
      <c r="BT423" s="156"/>
      <c r="BU423" s="156"/>
      <c r="BV423" s="156"/>
      <c r="BW423" s="156"/>
      <c r="BX423" s="156"/>
      <c r="BY423" s="156"/>
      <c r="BZ423" s="156"/>
      <c r="CA423" s="156"/>
      <c r="CB423" s="156"/>
      <c r="CC423" s="156"/>
      <c r="CD423" s="156"/>
      <c r="CE423" s="156"/>
      <c r="CF423" s="156"/>
      <c r="CG423" s="156"/>
      <c r="CH423" s="156"/>
      <c r="CI423" s="156"/>
      <c r="CJ423" s="156"/>
      <c r="CK423" s="156"/>
      <c r="CL423" s="156"/>
      <c r="CM423" s="156"/>
      <c r="CN423" s="156"/>
      <c r="CO423" s="156"/>
      <c r="CP423" s="156"/>
      <c r="CQ423" s="156"/>
      <c r="CR423" s="156"/>
      <c r="CS423" s="156"/>
      <c r="CT423" s="156"/>
      <c r="CU423" s="156"/>
      <c r="CV423" s="188">
        <f t="shared" si="19"/>
        <v>0</v>
      </c>
      <c r="CW423" s="188">
        <f t="shared" si="20"/>
        <v>-5999584</v>
      </c>
    </row>
    <row r="424" spans="1:101" ht="19.2" x14ac:dyDescent="0.3">
      <c r="A424" s="165" t="s">
        <v>3128</v>
      </c>
      <c r="B424" s="165" t="s">
        <v>3901</v>
      </c>
      <c r="C424" s="156"/>
      <c r="D424" s="157">
        <v>-100506188</v>
      </c>
      <c r="E424" s="156"/>
      <c r="F424" s="156"/>
      <c r="G424" s="156"/>
      <c r="H424" s="156"/>
      <c r="I424" s="156"/>
      <c r="J424" s="158">
        <v>0</v>
      </c>
      <c r="K424" s="157">
        <v>-29982840</v>
      </c>
      <c r="L424" s="156"/>
      <c r="M424" s="156"/>
      <c r="N424" s="156"/>
      <c r="O424" s="156"/>
      <c r="P424" s="156"/>
      <c r="Q424" s="157">
        <v>-4852463</v>
      </c>
      <c r="R424" s="156"/>
      <c r="S424" s="156"/>
      <c r="T424" s="156"/>
      <c r="U424" s="156"/>
      <c r="V424" s="156"/>
      <c r="W424" s="156"/>
      <c r="X424" s="157">
        <v>115</v>
      </c>
      <c r="Y424" s="156"/>
      <c r="Z424" s="156"/>
      <c r="AA424" s="156"/>
      <c r="AB424" s="157">
        <v>-47318372</v>
      </c>
      <c r="AC424" s="156"/>
      <c r="AD424" s="156"/>
      <c r="AE424" s="156"/>
      <c r="AF424" s="156"/>
      <c r="AG424" s="157">
        <v>-83984484</v>
      </c>
      <c r="AH424" s="156"/>
      <c r="AI424" s="156"/>
      <c r="AJ424" s="156"/>
      <c r="AK424" s="156"/>
      <c r="AL424" s="156"/>
      <c r="AM424" s="157">
        <v>-6190300</v>
      </c>
      <c r="AN424" s="156"/>
      <c r="AO424" s="156"/>
      <c r="AP424" s="156"/>
      <c r="AQ424" s="156"/>
      <c r="AR424" s="156"/>
      <c r="AS424" s="156"/>
      <c r="AT424" s="156"/>
      <c r="AU424" s="157">
        <v>-893370</v>
      </c>
      <c r="AV424" s="157">
        <v>2002413</v>
      </c>
      <c r="AW424" s="156"/>
      <c r="AX424" s="157">
        <v>-1293209</v>
      </c>
      <c r="AY424" s="156"/>
      <c r="AZ424" s="157">
        <v>-214505845</v>
      </c>
      <c r="BA424" s="156"/>
      <c r="BB424" s="188">
        <f t="shared" si="18"/>
        <v>-487524543</v>
      </c>
      <c r="BC424" s="157">
        <v>-1850</v>
      </c>
      <c r="BD424" s="156"/>
      <c r="BE424" s="156"/>
      <c r="BF424" s="156"/>
      <c r="BG424" s="156"/>
      <c r="BH424" s="156"/>
      <c r="BI424" s="156"/>
      <c r="BJ424" s="156"/>
      <c r="BK424" s="156"/>
      <c r="BL424" s="156"/>
      <c r="BM424" s="156"/>
      <c r="BN424" s="156"/>
      <c r="BO424" s="156"/>
      <c r="BP424" s="156"/>
      <c r="BQ424" s="156"/>
      <c r="BR424" s="156"/>
      <c r="BS424" s="156"/>
      <c r="BT424" s="156"/>
      <c r="BU424" s="156"/>
      <c r="BV424" s="156"/>
      <c r="BW424" s="156"/>
      <c r="BX424" s="156"/>
      <c r="BY424" s="156"/>
      <c r="BZ424" s="156"/>
      <c r="CA424" s="156"/>
      <c r="CB424" s="156"/>
      <c r="CC424" s="156"/>
      <c r="CD424" s="156"/>
      <c r="CE424" s="156"/>
      <c r="CF424" s="156"/>
      <c r="CG424" s="156"/>
      <c r="CH424" s="156"/>
      <c r="CI424" s="157">
        <v>-1233728</v>
      </c>
      <c r="CJ424" s="156"/>
      <c r="CK424" s="156"/>
      <c r="CL424" s="156"/>
      <c r="CM424" s="156"/>
      <c r="CN424" s="156"/>
      <c r="CO424" s="156"/>
      <c r="CP424" s="156"/>
      <c r="CQ424" s="156"/>
      <c r="CR424" s="156"/>
      <c r="CS424" s="156"/>
      <c r="CT424" s="156"/>
      <c r="CU424" s="156"/>
      <c r="CV424" s="188">
        <f t="shared" si="19"/>
        <v>-1235578</v>
      </c>
      <c r="CW424" s="188">
        <f t="shared" si="20"/>
        <v>-488760121</v>
      </c>
    </row>
    <row r="425" spans="1:101" ht="9.6" x14ac:dyDescent="0.3">
      <c r="A425" s="165" t="s">
        <v>3237</v>
      </c>
      <c r="B425" s="165" t="s">
        <v>4010</v>
      </c>
      <c r="C425" s="156"/>
      <c r="D425" s="158">
        <v>0</v>
      </c>
      <c r="E425" s="156"/>
      <c r="F425" s="156"/>
      <c r="G425" s="156"/>
      <c r="H425" s="156"/>
      <c r="I425" s="156"/>
      <c r="J425" s="158">
        <v>0</v>
      </c>
      <c r="K425" s="158">
        <v>0</v>
      </c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  <c r="AC425" s="156"/>
      <c r="AD425" s="156"/>
      <c r="AE425" s="156"/>
      <c r="AF425" s="156"/>
      <c r="AG425" s="156"/>
      <c r="AH425" s="156"/>
      <c r="AI425" s="156"/>
      <c r="AJ425" s="156"/>
      <c r="AK425" s="156"/>
      <c r="AL425" s="156"/>
      <c r="AM425" s="156"/>
      <c r="AN425" s="156"/>
      <c r="AO425" s="156"/>
      <c r="AP425" s="156"/>
      <c r="AQ425" s="156"/>
      <c r="AR425" s="156"/>
      <c r="AS425" s="156"/>
      <c r="AT425" s="156"/>
      <c r="AU425" s="156"/>
      <c r="AV425" s="158">
        <v>0</v>
      </c>
      <c r="AW425" s="156"/>
      <c r="AX425" s="156"/>
      <c r="AY425" s="156"/>
      <c r="AZ425" s="156"/>
      <c r="BA425" s="156"/>
      <c r="BB425" s="188">
        <f t="shared" si="18"/>
        <v>0</v>
      </c>
      <c r="BC425" s="156"/>
      <c r="BD425" s="156"/>
      <c r="BE425" s="156"/>
      <c r="BF425" s="156"/>
      <c r="BG425" s="156"/>
      <c r="BH425" s="156"/>
      <c r="BI425" s="156"/>
      <c r="BJ425" s="156"/>
      <c r="BK425" s="156"/>
      <c r="BL425" s="156"/>
      <c r="BM425" s="156"/>
      <c r="BN425" s="156"/>
      <c r="BO425" s="156"/>
      <c r="BP425" s="156"/>
      <c r="BQ425" s="156"/>
      <c r="BR425" s="156"/>
      <c r="BS425" s="156"/>
      <c r="BT425" s="156"/>
      <c r="BU425" s="156"/>
      <c r="BV425" s="156"/>
      <c r="BW425" s="156"/>
      <c r="BX425" s="156"/>
      <c r="BY425" s="156"/>
      <c r="BZ425" s="156"/>
      <c r="CA425" s="156"/>
      <c r="CB425" s="156"/>
      <c r="CC425" s="156"/>
      <c r="CD425" s="156"/>
      <c r="CE425" s="156"/>
      <c r="CF425" s="156"/>
      <c r="CG425" s="156"/>
      <c r="CH425" s="156"/>
      <c r="CI425" s="156"/>
      <c r="CJ425" s="156"/>
      <c r="CK425" s="156"/>
      <c r="CL425" s="156"/>
      <c r="CM425" s="156"/>
      <c r="CN425" s="156"/>
      <c r="CO425" s="156"/>
      <c r="CP425" s="156"/>
      <c r="CQ425" s="156"/>
      <c r="CR425" s="156"/>
      <c r="CS425" s="156"/>
      <c r="CT425" s="156"/>
      <c r="CU425" s="156"/>
      <c r="CV425" s="188">
        <f t="shared" si="19"/>
        <v>0</v>
      </c>
      <c r="CW425" s="188">
        <f t="shared" si="20"/>
        <v>0</v>
      </c>
    </row>
    <row r="426" spans="1:101" ht="9.6" x14ac:dyDescent="0.3">
      <c r="A426" s="165" t="s">
        <v>3238</v>
      </c>
      <c r="B426" s="165" t="s">
        <v>4011</v>
      </c>
      <c r="C426" s="156"/>
      <c r="D426" s="158">
        <v>0</v>
      </c>
      <c r="E426" s="156"/>
      <c r="F426" s="156"/>
      <c r="G426" s="156"/>
      <c r="H426" s="156"/>
      <c r="I426" s="156"/>
      <c r="J426" s="158">
        <v>0</v>
      </c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7">
        <v>-44416</v>
      </c>
      <c r="Y426" s="156"/>
      <c r="Z426" s="156"/>
      <c r="AA426" s="156"/>
      <c r="AB426" s="157">
        <v>-47376</v>
      </c>
      <c r="AC426" s="156"/>
      <c r="AD426" s="156"/>
      <c r="AE426" s="156"/>
      <c r="AF426" s="156"/>
      <c r="AG426" s="156"/>
      <c r="AH426" s="156"/>
      <c r="AI426" s="156"/>
      <c r="AJ426" s="156"/>
      <c r="AK426" s="156"/>
      <c r="AL426" s="156"/>
      <c r="AM426" s="156"/>
      <c r="AN426" s="156"/>
      <c r="AO426" s="156"/>
      <c r="AP426" s="156"/>
      <c r="AQ426" s="156"/>
      <c r="AR426" s="156"/>
      <c r="AS426" s="156"/>
      <c r="AT426" s="156"/>
      <c r="AU426" s="156"/>
      <c r="AV426" s="158">
        <v>0</v>
      </c>
      <c r="AW426" s="156"/>
      <c r="AX426" s="156"/>
      <c r="AY426" s="156"/>
      <c r="AZ426" s="157">
        <v>-641390</v>
      </c>
      <c r="BA426" s="156"/>
      <c r="BB426" s="188">
        <f t="shared" si="18"/>
        <v>-733182</v>
      </c>
      <c r="BC426" s="156"/>
      <c r="BD426" s="156"/>
      <c r="BE426" s="158">
        <v>0</v>
      </c>
      <c r="BF426" s="156"/>
      <c r="BG426" s="156"/>
      <c r="BH426" s="156"/>
      <c r="BI426" s="156"/>
      <c r="BJ426" s="157">
        <v>-90614</v>
      </c>
      <c r="BK426" s="156"/>
      <c r="BL426" s="156"/>
      <c r="BM426" s="156"/>
      <c r="BN426" s="156"/>
      <c r="BO426" s="156"/>
      <c r="BP426" s="156"/>
      <c r="BQ426" s="156"/>
      <c r="BR426" s="156"/>
      <c r="BS426" s="156"/>
      <c r="BT426" s="156"/>
      <c r="BU426" s="156"/>
      <c r="BV426" s="156"/>
      <c r="BW426" s="156"/>
      <c r="BX426" s="156"/>
      <c r="BY426" s="156"/>
      <c r="BZ426" s="156"/>
      <c r="CA426" s="156"/>
      <c r="CB426" s="156"/>
      <c r="CC426" s="156"/>
      <c r="CD426" s="156"/>
      <c r="CE426" s="156"/>
      <c r="CF426" s="156"/>
      <c r="CG426" s="156"/>
      <c r="CH426" s="157">
        <v>259052</v>
      </c>
      <c r="CI426" s="157">
        <v>-612101</v>
      </c>
      <c r="CJ426" s="156"/>
      <c r="CK426" s="156"/>
      <c r="CL426" s="156"/>
      <c r="CM426" s="156"/>
      <c r="CN426" s="156"/>
      <c r="CO426" s="156"/>
      <c r="CP426" s="156"/>
      <c r="CQ426" s="156"/>
      <c r="CR426" s="157">
        <v>-1177963</v>
      </c>
      <c r="CS426" s="156"/>
      <c r="CT426" s="156"/>
      <c r="CU426" s="156"/>
      <c r="CV426" s="188">
        <f t="shared" si="19"/>
        <v>-1621626</v>
      </c>
      <c r="CW426" s="188">
        <f t="shared" si="20"/>
        <v>-2354808</v>
      </c>
    </row>
    <row r="427" spans="1:101" ht="19.2" x14ac:dyDescent="0.3">
      <c r="A427" s="165" t="s">
        <v>3239</v>
      </c>
      <c r="B427" s="165" t="s">
        <v>4012</v>
      </c>
      <c r="C427" s="156"/>
      <c r="D427" s="157">
        <v>-4869461</v>
      </c>
      <c r="E427" s="156"/>
      <c r="F427" s="156"/>
      <c r="G427" s="156"/>
      <c r="H427" s="156"/>
      <c r="I427" s="156"/>
      <c r="J427" s="157">
        <v>-1275952</v>
      </c>
      <c r="K427" s="157">
        <v>-223752</v>
      </c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7">
        <v>-518699</v>
      </c>
      <c r="AC427" s="156"/>
      <c r="AD427" s="156"/>
      <c r="AE427" s="156"/>
      <c r="AF427" s="156"/>
      <c r="AG427" s="156"/>
      <c r="AH427" s="158">
        <v>0</v>
      </c>
      <c r="AI427" s="156"/>
      <c r="AJ427" s="156"/>
      <c r="AK427" s="156"/>
      <c r="AL427" s="156"/>
      <c r="AM427" s="156"/>
      <c r="AN427" s="156"/>
      <c r="AO427" s="156"/>
      <c r="AP427" s="156"/>
      <c r="AQ427" s="156"/>
      <c r="AR427" s="157">
        <v>-8517450</v>
      </c>
      <c r="AS427" s="156"/>
      <c r="AT427" s="156"/>
      <c r="AU427" s="156"/>
      <c r="AV427" s="158">
        <v>0</v>
      </c>
      <c r="AW427" s="156"/>
      <c r="AX427" s="156"/>
      <c r="AY427" s="156"/>
      <c r="AZ427" s="157">
        <v>-1070036</v>
      </c>
      <c r="BA427" s="156"/>
      <c r="BB427" s="188">
        <f t="shared" si="18"/>
        <v>-16475350</v>
      </c>
      <c r="BC427" s="156"/>
      <c r="BD427" s="158">
        <v>0</v>
      </c>
      <c r="BE427" s="156"/>
      <c r="BF427" s="156"/>
      <c r="BG427" s="156"/>
      <c r="BH427" s="156"/>
      <c r="BI427" s="156"/>
      <c r="BJ427" s="157">
        <v>-26343</v>
      </c>
      <c r="BK427" s="156"/>
      <c r="BL427" s="156"/>
      <c r="BM427" s="156"/>
      <c r="BN427" s="156"/>
      <c r="BO427" s="156"/>
      <c r="BP427" s="156"/>
      <c r="BQ427" s="156"/>
      <c r="BR427" s="156"/>
      <c r="BS427" s="156"/>
      <c r="BT427" s="156"/>
      <c r="BU427" s="156"/>
      <c r="BV427" s="156"/>
      <c r="BW427" s="156"/>
      <c r="BX427" s="156"/>
      <c r="BY427" s="156"/>
      <c r="BZ427" s="156"/>
      <c r="CA427" s="156"/>
      <c r="CB427" s="156"/>
      <c r="CC427" s="156"/>
      <c r="CD427" s="156"/>
      <c r="CE427" s="156"/>
      <c r="CF427" s="156"/>
      <c r="CG427" s="156"/>
      <c r="CH427" s="156"/>
      <c r="CI427" s="157">
        <v>-3689392</v>
      </c>
      <c r="CJ427" s="156"/>
      <c r="CK427" s="157">
        <v>-1219286</v>
      </c>
      <c r="CL427" s="156"/>
      <c r="CM427" s="156"/>
      <c r="CN427" s="156"/>
      <c r="CO427" s="156"/>
      <c r="CP427" s="156"/>
      <c r="CQ427" s="156"/>
      <c r="CR427" s="157">
        <v>-27419</v>
      </c>
      <c r="CS427" s="156"/>
      <c r="CT427" s="156"/>
      <c r="CU427" s="156"/>
      <c r="CV427" s="188">
        <f t="shared" si="19"/>
        <v>-4962440</v>
      </c>
      <c r="CW427" s="188">
        <f t="shared" si="20"/>
        <v>-21437790</v>
      </c>
    </row>
    <row r="428" spans="1:101" ht="19.2" x14ac:dyDescent="0.3">
      <c r="A428" s="165" t="s">
        <v>3240</v>
      </c>
      <c r="B428" s="165" t="s">
        <v>4013</v>
      </c>
      <c r="C428" s="156"/>
      <c r="D428" s="157">
        <v>-1299219</v>
      </c>
      <c r="E428" s="156"/>
      <c r="F428" s="156"/>
      <c r="G428" s="156"/>
      <c r="H428" s="156"/>
      <c r="I428" s="156"/>
      <c r="J428" s="157">
        <v>-193953</v>
      </c>
      <c r="K428" s="157">
        <v>-1234877</v>
      </c>
      <c r="L428" s="156"/>
      <c r="M428" s="156"/>
      <c r="N428" s="157">
        <v>-2606804</v>
      </c>
      <c r="O428" s="156"/>
      <c r="P428" s="156"/>
      <c r="Q428" s="156"/>
      <c r="R428" s="156"/>
      <c r="S428" s="156"/>
      <c r="T428" s="156"/>
      <c r="U428" s="156"/>
      <c r="V428" s="156"/>
      <c r="W428" s="156"/>
      <c r="X428" s="157">
        <v>-601389</v>
      </c>
      <c r="Y428" s="156"/>
      <c r="Z428" s="156"/>
      <c r="AA428" s="156"/>
      <c r="AB428" s="157">
        <v>-3834342</v>
      </c>
      <c r="AC428" s="156"/>
      <c r="AD428" s="156"/>
      <c r="AE428" s="156"/>
      <c r="AF428" s="156"/>
      <c r="AG428" s="157">
        <v>-915576</v>
      </c>
      <c r="AH428" s="158">
        <v>0</v>
      </c>
      <c r="AI428" s="156"/>
      <c r="AJ428" s="156"/>
      <c r="AK428" s="156"/>
      <c r="AL428" s="156"/>
      <c r="AM428" s="156"/>
      <c r="AN428" s="156"/>
      <c r="AO428" s="156"/>
      <c r="AP428" s="156"/>
      <c r="AQ428" s="156"/>
      <c r="AR428" s="156"/>
      <c r="AS428" s="156"/>
      <c r="AT428" s="156"/>
      <c r="AU428" s="157">
        <v>-193126</v>
      </c>
      <c r="AV428" s="158">
        <v>0</v>
      </c>
      <c r="AW428" s="156"/>
      <c r="AX428" s="156"/>
      <c r="AY428" s="157">
        <v>-24625</v>
      </c>
      <c r="AZ428" s="157">
        <v>-2013248</v>
      </c>
      <c r="BA428" s="156"/>
      <c r="BB428" s="188">
        <f t="shared" si="18"/>
        <v>-12917159</v>
      </c>
      <c r="BC428" s="157">
        <v>-406005</v>
      </c>
      <c r="BD428" s="158">
        <v>0</v>
      </c>
      <c r="BE428" s="156"/>
      <c r="BF428" s="156"/>
      <c r="BG428" s="157">
        <v>-374044</v>
      </c>
      <c r="BH428" s="156"/>
      <c r="BI428" s="156"/>
      <c r="BJ428" s="156"/>
      <c r="BK428" s="156"/>
      <c r="BL428" s="156"/>
      <c r="BM428" s="156"/>
      <c r="BN428" s="156"/>
      <c r="BO428" s="156"/>
      <c r="BP428" s="158">
        <v>0</v>
      </c>
      <c r="BQ428" s="156"/>
      <c r="BR428" s="156"/>
      <c r="BS428" s="156"/>
      <c r="BT428" s="156"/>
      <c r="BU428" s="157">
        <v>-786863</v>
      </c>
      <c r="BV428" s="156"/>
      <c r="BW428" s="156"/>
      <c r="BX428" s="157">
        <v>-44025</v>
      </c>
      <c r="BY428" s="156"/>
      <c r="BZ428" s="156"/>
      <c r="CA428" s="156"/>
      <c r="CB428" s="156"/>
      <c r="CC428" s="157">
        <v>-541437</v>
      </c>
      <c r="CD428" s="156"/>
      <c r="CE428" s="156"/>
      <c r="CF428" s="156"/>
      <c r="CG428" s="156"/>
      <c r="CH428" s="156"/>
      <c r="CI428" s="157">
        <v>-3561413</v>
      </c>
      <c r="CJ428" s="156"/>
      <c r="CK428" s="157">
        <v>-5557</v>
      </c>
      <c r="CL428" s="156"/>
      <c r="CM428" s="156"/>
      <c r="CN428" s="156"/>
      <c r="CO428" s="156"/>
      <c r="CP428" s="156"/>
      <c r="CQ428" s="156"/>
      <c r="CR428" s="157">
        <v>-175378</v>
      </c>
      <c r="CS428" s="157">
        <v>-292797</v>
      </c>
      <c r="CT428" s="156"/>
      <c r="CU428" s="157">
        <v>-1580567</v>
      </c>
      <c r="CV428" s="188">
        <f t="shared" si="19"/>
        <v>-7768086</v>
      </c>
      <c r="CW428" s="188">
        <f t="shared" si="20"/>
        <v>-20685245</v>
      </c>
    </row>
    <row r="429" spans="1:101" ht="9.6" x14ac:dyDescent="0.3">
      <c r="A429" s="165" t="s">
        <v>3241</v>
      </c>
      <c r="B429" s="165" t="s">
        <v>4014</v>
      </c>
      <c r="C429" s="156"/>
      <c r="D429" s="157">
        <v>-11471510</v>
      </c>
      <c r="E429" s="156"/>
      <c r="F429" s="157">
        <v>-69463</v>
      </c>
      <c r="G429" s="156"/>
      <c r="H429" s="156"/>
      <c r="I429" s="156"/>
      <c r="J429" s="157">
        <v>-9193777</v>
      </c>
      <c r="K429" s="157">
        <v>-16206854</v>
      </c>
      <c r="L429" s="156"/>
      <c r="M429" s="156"/>
      <c r="N429" s="157">
        <v>-613984</v>
      </c>
      <c r="O429" s="156"/>
      <c r="P429" s="156"/>
      <c r="Q429" s="157">
        <v>-3758067</v>
      </c>
      <c r="R429" s="156"/>
      <c r="S429" s="156"/>
      <c r="T429" s="156"/>
      <c r="U429" s="156"/>
      <c r="V429" s="156"/>
      <c r="W429" s="156"/>
      <c r="X429" s="157">
        <v>-5249763</v>
      </c>
      <c r="Y429" s="156"/>
      <c r="Z429" s="156"/>
      <c r="AA429" s="156"/>
      <c r="AB429" s="157">
        <v>-20639584</v>
      </c>
      <c r="AC429" s="156"/>
      <c r="AD429" s="156"/>
      <c r="AE429" s="156"/>
      <c r="AF429" s="156"/>
      <c r="AG429" s="157">
        <v>-48052244</v>
      </c>
      <c r="AH429" s="156"/>
      <c r="AI429" s="156"/>
      <c r="AJ429" s="156"/>
      <c r="AK429" s="156"/>
      <c r="AL429" s="156"/>
      <c r="AM429" s="156"/>
      <c r="AN429" s="157">
        <v>-124871647</v>
      </c>
      <c r="AO429" s="156"/>
      <c r="AP429" s="156"/>
      <c r="AQ429" s="156"/>
      <c r="AR429" s="156"/>
      <c r="AS429" s="156"/>
      <c r="AT429" s="156"/>
      <c r="AU429" s="157">
        <v>-17977</v>
      </c>
      <c r="AV429" s="157">
        <v>-5792175</v>
      </c>
      <c r="AW429" s="156"/>
      <c r="AX429" s="157">
        <v>-331060</v>
      </c>
      <c r="AY429" s="157">
        <v>-136891</v>
      </c>
      <c r="AZ429" s="157">
        <v>-13780279</v>
      </c>
      <c r="BA429" s="156"/>
      <c r="BB429" s="188">
        <f t="shared" si="18"/>
        <v>-260185275</v>
      </c>
      <c r="BC429" s="156"/>
      <c r="BD429" s="156"/>
      <c r="BE429" s="156"/>
      <c r="BF429" s="156"/>
      <c r="BG429" s="156"/>
      <c r="BH429" s="156"/>
      <c r="BI429" s="156"/>
      <c r="BJ429" s="157">
        <v>-143912</v>
      </c>
      <c r="BK429" s="156"/>
      <c r="BL429" s="156"/>
      <c r="BM429" s="156"/>
      <c r="BN429" s="156"/>
      <c r="BO429" s="156"/>
      <c r="BP429" s="156"/>
      <c r="BQ429" s="156"/>
      <c r="BR429" s="156"/>
      <c r="BS429" s="156"/>
      <c r="BT429" s="156"/>
      <c r="BU429" s="156"/>
      <c r="BV429" s="156"/>
      <c r="BW429" s="157">
        <v>-7306</v>
      </c>
      <c r="BX429" s="157">
        <v>-3829387</v>
      </c>
      <c r="BY429" s="156"/>
      <c r="BZ429" s="156"/>
      <c r="CA429" s="156"/>
      <c r="CB429" s="156"/>
      <c r="CC429" s="157">
        <v>-4880017</v>
      </c>
      <c r="CD429" s="156"/>
      <c r="CE429" s="156"/>
      <c r="CF429" s="156"/>
      <c r="CG429" s="157">
        <v>-10339</v>
      </c>
      <c r="CH429" s="157">
        <v>-21223</v>
      </c>
      <c r="CI429" s="157">
        <v>-4250243</v>
      </c>
      <c r="CJ429" s="156"/>
      <c r="CK429" s="157">
        <v>-466</v>
      </c>
      <c r="CL429" s="156"/>
      <c r="CM429" s="156"/>
      <c r="CN429" s="156"/>
      <c r="CO429" s="156"/>
      <c r="CP429" s="156"/>
      <c r="CQ429" s="156"/>
      <c r="CR429" s="157">
        <v>-7223523</v>
      </c>
      <c r="CS429" s="157">
        <v>-2568</v>
      </c>
      <c r="CT429" s="156"/>
      <c r="CU429" s="157">
        <v>-11363671</v>
      </c>
      <c r="CV429" s="188">
        <f t="shared" si="19"/>
        <v>-31732655</v>
      </c>
      <c r="CW429" s="188">
        <f t="shared" si="20"/>
        <v>-291917930</v>
      </c>
    </row>
    <row r="430" spans="1:101" ht="9.6" x14ac:dyDescent="0.3">
      <c r="A430" s="165" t="s">
        <v>3242</v>
      </c>
      <c r="B430" s="165" t="s">
        <v>4015</v>
      </c>
      <c r="C430" s="156"/>
      <c r="D430" s="157">
        <v>-11780363</v>
      </c>
      <c r="E430" s="156"/>
      <c r="F430" s="156"/>
      <c r="G430" s="156"/>
      <c r="H430" s="156"/>
      <c r="I430" s="156"/>
      <c r="J430" s="157">
        <v>-8983074</v>
      </c>
      <c r="K430" s="157">
        <v>-17108441</v>
      </c>
      <c r="L430" s="156"/>
      <c r="M430" s="156"/>
      <c r="N430" s="156"/>
      <c r="O430" s="156"/>
      <c r="P430" s="156"/>
      <c r="Q430" s="157">
        <v>-905451</v>
      </c>
      <c r="R430" s="156"/>
      <c r="S430" s="156"/>
      <c r="T430" s="156"/>
      <c r="U430" s="156"/>
      <c r="V430" s="156"/>
      <c r="W430" s="156"/>
      <c r="X430" s="157">
        <v>-6662014</v>
      </c>
      <c r="Y430" s="156"/>
      <c r="Z430" s="156"/>
      <c r="AA430" s="156"/>
      <c r="AB430" s="157">
        <v>-22571761</v>
      </c>
      <c r="AC430" s="156"/>
      <c r="AD430" s="156"/>
      <c r="AE430" s="156"/>
      <c r="AF430" s="156"/>
      <c r="AG430" s="157">
        <v>-47213902</v>
      </c>
      <c r="AH430" s="156"/>
      <c r="AI430" s="156"/>
      <c r="AJ430" s="156"/>
      <c r="AK430" s="156"/>
      <c r="AL430" s="156"/>
      <c r="AM430" s="156"/>
      <c r="AN430" s="156"/>
      <c r="AO430" s="156"/>
      <c r="AP430" s="156"/>
      <c r="AQ430" s="157">
        <v>-648</v>
      </c>
      <c r="AR430" s="156"/>
      <c r="AS430" s="156"/>
      <c r="AT430" s="156"/>
      <c r="AU430" s="156"/>
      <c r="AV430" s="157">
        <v>-4211664</v>
      </c>
      <c r="AW430" s="156"/>
      <c r="AX430" s="156"/>
      <c r="AY430" s="156"/>
      <c r="AZ430" s="157">
        <v>-7701857</v>
      </c>
      <c r="BA430" s="156"/>
      <c r="BB430" s="188">
        <f t="shared" si="18"/>
        <v>-127139175</v>
      </c>
      <c r="BC430" s="157">
        <v>-1072319</v>
      </c>
      <c r="BD430" s="156"/>
      <c r="BE430" s="156"/>
      <c r="BF430" s="156"/>
      <c r="BG430" s="156"/>
      <c r="BH430" s="156"/>
      <c r="BI430" s="156"/>
      <c r="BJ430" s="156"/>
      <c r="BK430" s="156"/>
      <c r="BL430" s="156"/>
      <c r="BM430" s="156"/>
      <c r="BN430" s="156"/>
      <c r="BO430" s="156"/>
      <c r="BP430" s="156"/>
      <c r="BQ430" s="156"/>
      <c r="BR430" s="156"/>
      <c r="BS430" s="156"/>
      <c r="BT430" s="156"/>
      <c r="BU430" s="156"/>
      <c r="BV430" s="156"/>
      <c r="BW430" s="156"/>
      <c r="BX430" s="156"/>
      <c r="BY430" s="156"/>
      <c r="BZ430" s="156"/>
      <c r="CA430" s="156"/>
      <c r="CB430" s="156"/>
      <c r="CC430" s="156"/>
      <c r="CD430" s="156"/>
      <c r="CE430" s="156"/>
      <c r="CF430" s="156"/>
      <c r="CG430" s="157">
        <v>-5599</v>
      </c>
      <c r="CH430" s="156"/>
      <c r="CI430" s="157">
        <v>-104700</v>
      </c>
      <c r="CJ430" s="156"/>
      <c r="CK430" s="157">
        <v>-224</v>
      </c>
      <c r="CL430" s="156"/>
      <c r="CM430" s="156"/>
      <c r="CN430" s="156"/>
      <c r="CO430" s="156"/>
      <c r="CP430" s="156"/>
      <c r="CQ430" s="156"/>
      <c r="CR430" s="157">
        <v>-1010391</v>
      </c>
      <c r="CS430" s="157">
        <v>-1066</v>
      </c>
      <c r="CT430" s="156"/>
      <c r="CU430" s="157">
        <v>-2970632</v>
      </c>
      <c r="CV430" s="188">
        <f t="shared" si="19"/>
        <v>-5164931</v>
      </c>
      <c r="CW430" s="188">
        <f t="shared" si="20"/>
        <v>-132304106</v>
      </c>
    </row>
    <row r="431" spans="1:101" ht="9.6" x14ac:dyDescent="0.3">
      <c r="A431" s="165" t="s">
        <v>3243</v>
      </c>
      <c r="B431" s="165" t="s">
        <v>4016</v>
      </c>
      <c r="C431" s="156"/>
      <c r="D431" s="157">
        <v>-66732654</v>
      </c>
      <c r="E431" s="157">
        <v>-77149</v>
      </c>
      <c r="F431" s="156"/>
      <c r="G431" s="156"/>
      <c r="H431" s="156"/>
      <c r="I431" s="156"/>
      <c r="J431" s="157">
        <v>-73584019</v>
      </c>
      <c r="K431" s="157">
        <v>-71844036</v>
      </c>
      <c r="L431" s="157">
        <v>-1808460</v>
      </c>
      <c r="M431" s="156"/>
      <c r="N431" s="157">
        <v>-6938319</v>
      </c>
      <c r="O431" s="156"/>
      <c r="P431" s="156"/>
      <c r="Q431" s="157">
        <v>-4788829</v>
      </c>
      <c r="R431" s="157">
        <v>-5070484</v>
      </c>
      <c r="S431" s="156"/>
      <c r="T431" s="156"/>
      <c r="U431" s="156"/>
      <c r="V431" s="156"/>
      <c r="W431" s="156"/>
      <c r="X431" s="157">
        <v>-30425247</v>
      </c>
      <c r="Y431" s="156"/>
      <c r="Z431" s="156"/>
      <c r="AA431" s="156"/>
      <c r="AB431" s="157">
        <v>-147654367</v>
      </c>
      <c r="AC431" s="156"/>
      <c r="AD431" s="156"/>
      <c r="AE431" s="156"/>
      <c r="AF431" s="156"/>
      <c r="AG431" s="157">
        <v>-223619990</v>
      </c>
      <c r="AH431" s="156"/>
      <c r="AI431" s="156"/>
      <c r="AJ431" s="156"/>
      <c r="AK431" s="156"/>
      <c r="AL431" s="156"/>
      <c r="AM431" s="156"/>
      <c r="AN431" s="156"/>
      <c r="AO431" s="156"/>
      <c r="AP431" s="156"/>
      <c r="AQ431" s="157">
        <v>-72</v>
      </c>
      <c r="AR431" s="156"/>
      <c r="AS431" s="156"/>
      <c r="AT431" s="156"/>
      <c r="AU431" s="157">
        <v>-25790</v>
      </c>
      <c r="AV431" s="157">
        <v>-34364438</v>
      </c>
      <c r="AW431" s="156"/>
      <c r="AX431" s="157">
        <v>-1028521</v>
      </c>
      <c r="AY431" s="157">
        <v>111792</v>
      </c>
      <c r="AZ431" s="157">
        <v>-69434100</v>
      </c>
      <c r="BA431" s="156"/>
      <c r="BB431" s="188">
        <f t="shared" si="18"/>
        <v>-737284683</v>
      </c>
      <c r="BC431" s="157">
        <v>-4604838</v>
      </c>
      <c r="BD431" s="156"/>
      <c r="BE431" s="157">
        <v>103</v>
      </c>
      <c r="BF431" s="156"/>
      <c r="BG431" s="157">
        <v>-713693</v>
      </c>
      <c r="BH431" s="156"/>
      <c r="BI431" s="156"/>
      <c r="BJ431" s="157">
        <v>-95941</v>
      </c>
      <c r="BK431" s="156"/>
      <c r="BL431" s="156"/>
      <c r="BM431" s="156"/>
      <c r="BN431" s="156"/>
      <c r="BO431" s="156"/>
      <c r="BP431" s="156"/>
      <c r="BQ431" s="156"/>
      <c r="BR431" s="156"/>
      <c r="BS431" s="156"/>
      <c r="BT431" s="156"/>
      <c r="BU431" s="157">
        <v>-41620</v>
      </c>
      <c r="BV431" s="156"/>
      <c r="BW431" s="156"/>
      <c r="BX431" s="157">
        <v>-3861016</v>
      </c>
      <c r="BY431" s="156"/>
      <c r="BZ431" s="156"/>
      <c r="CA431" s="157">
        <v>-3473005</v>
      </c>
      <c r="CB431" s="157">
        <v>-36818</v>
      </c>
      <c r="CC431" s="157">
        <v>-892611</v>
      </c>
      <c r="CD431" s="156"/>
      <c r="CE431" s="156"/>
      <c r="CF431" s="156"/>
      <c r="CG431" s="157">
        <v>-30098</v>
      </c>
      <c r="CH431" s="157">
        <v>-2291284</v>
      </c>
      <c r="CI431" s="157">
        <v>-20598285</v>
      </c>
      <c r="CJ431" s="156"/>
      <c r="CK431" s="157">
        <v>-36336</v>
      </c>
      <c r="CL431" s="156"/>
      <c r="CM431" s="157">
        <v>-38689</v>
      </c>
      <c r="CN431" s="156"/>
      <c r="CO431" s="156"/>
      <c r="CP431" s="156"/>
      <c r="CQ431" s="156"/>
      <c r="CR431" s="157">
        <v>-5224898</v>
      </c>
      <c r="CS431" s="157">
        <v>-7602</v>
      </c>
      <c r="CT431" s="157">
        <v>-29679</v>
      </c>
      <c r="CU431" s="157">
        <v>-4011152</v>
      </c>
      <c r="CV431" s="188">
        <f t="shared" si="19"/>
        <v>-45987462</v>
      </c>
      <c r="CW431" s="188">
        <f t="shared" si="20"/>
        <v>-783272145</v>
      </c>
    </row>
    <row r="432" spans="1:101" ht="19.2" x14ac:dyDescent="0.3">
      <c r="A432" s="165" t="s">
        <v>3129</v>
      </c>
      <c r="B432" s="165" t="s">
        <v>3902</v>
      </c>
      <c r="C432" s="156"/>
      <c r="D432" s="156"/>
      <c r="E432" s="157">
        <v>-3117791</v>
      </c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7">
        <v>-188946040</v>
      </c>
      <c r="AC432" s="156"/>
      <c r="AD432" s="156"/>
      <c r="AE432" s="156"/>
      <c r="AF432" s="156"/>
      <c r="AG432" s="156"/>
      <c r="AH432" s="156"/>
      <c r="AI432" s="156"/>
      <c r="AJ432" s="156"/>
      <c r="AK432" s="156"/>
      <c r="AL432" s="156"/>
      <c r="AM432" s="156"/>
      <c r="AN432" s="156"/>
      <c r="AO432" s="156"/>
      <c r="AP432" s="156"/>
      <c r="AQ432" s="156"/>
      <c r="AR432" s="156"/>
      <c r="AS432" s="156"/>
      <c r="AT432" s="156"/>
      <c r="AU432" s="156"/>
      <c r="AV432" s="156"/>
      <c r="AW432" s="156"/>
      <c r="AX432" s="156"/>
      <c r="AY432" s="156"/>
      <c r="AZ432" s="157">
        <v>-210611923</v>
      </c>
      <c r="BA432" s="156"/>
      <c r="BB432" s="188">
        <f t="shared" si="18"/>
        <v>-402675754</v>
      </c>
      <c r="BC432" s="156"/>
      <c r="BD432" s="156"/>
      <c r="BE432" s="156"/>
      <c r="BF432" s="156"/>
      <c r="BG432" s="156"/>
      <c r="BH432" s="156"/>
      <c r="BI432" s="156"/>
      <c r="BJ432" s="156"/>
      <c r="BK432" s="156"/>
      <c r="BL432" s="156"/>
      <c r="BM432" s="156"/>
      <c r="BN432" s="156"/>
      <c r="BO432" s="156"/>
      <c r="BP432" s="156"/>
      <c r="BQ432" s="156"/>
      <c r="BR432" s="156"/>
      <c r="BS432" s="156"/>
      <c r="BT432" s="156"/>
      <c r="BU432" s="156"/>
      <c r="BV432" s="156"/>
      <c r="BW432" s="156"/>
      <c r="BX432" s="156"/>
      <c r="BY432" s="156"/>
      <c r="BZ432" s="156"/>
      <c r="CA432" s="156"/>
      <c r="CB432" s="156"/>
      <c r="CC432" s="156"/>
      <c r="CD432" s="156"/>
      <c r="CE432" s="156"/>
      <c r="CF432" s="156"/>
      <c r="CG432" s="156"/>
      <c r="CH432" s="156"/>
      <c r="CI432" s="156"/>
      <c r="CJ432" s="156"/>
      <c r="CK432" s="156"/>
      <c r="CL432" s="156"/>
      <c r="CM432" s="156"/>
      <c r="CN432" s="156"/>
      <c r="CO432" s="156"/>
      <c r="CP432" s="156"/>
      <c r="CQ432" s="156"/>
      <c r="CR432" s="156"/>
      <c r="CS432" s="156"/>
      <c r="CT432" s="156"/>
      <c r="CU432" s="156"/>
      <c r="CV432" s="188">
        <f t="shared" si="19"/>
        <v>0</v>
      </c>
      <c r="CW432" s="188">
        <f t="shared" si="20"/>
        <v>-402675754</v>
      </c>
    </row>
    <row r="433" spans="1:101" ht="19.2" x14ac:dyDescent="0.3">
      <c r="A433" s="165" t="s">
        <v>3130</v>
      </c>
      <c r="B433" s="165" t="s">
        <v>3903</v>
      </c>
      <c r="C433" s="156"/>
      <c r="D433" s="157">
        <v>-44225504</v>
      </c>
      <c r="E433" s="156"/>
      <c r="F433" s="156"/>
      <c r="G433" s="156"/>
      <c r="H433" s="156"/>
      <c r="I433" s="156"/>
      <c r="J433" s="158">
        <v>0</v>
      </c>
      <c r="K433" s="157">
        <v>-23717567</v>
      </c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7">
        <v>-78850198</v>
      </c>
      <c r="AC433" s="156"/>
      <c r="AD433" s="156"/>
      <c r="AE433" s="156"/>
      <c r="AF433" s="156"/>
      <c r="AG433" s="157">
        <v>-60181291</v>
      </c>
      <c r="AH433" s="156"/>
      <c r="AI433" s="156"/>
      <c r="AJ433" s="156"/>
      <c r="AK433" s="156"/>
      <c r="AL433" s="156"/>
      <c r="AM433" s="157">
        <v>-3906674</v>
      </c>
      <c r="AN433" s="156"/>
      <c r="AO433" s="156"/>
      <c r="AP433" s="156"/>
      <c r="AQ433" s="156"/>
      <c r="AR433" s="156"/>
      <c r="AS433" s="156"/>
      <c r="AT433" s="156"/>
      <c r="AU433" s="157">
        <v>-568005</v>
      </c>
      <c r="AV433" s="157">
        <v>1479446</v>
      </c>
      <c r="AW433" s="156"/>
      <c r="AX433" s="157">
        <v>-1003641</v>
      </c>
      <c r="AY433" s="156"/>
      <c r="AZ433" s="157">
        <v>-417268691</v>
      </c>
      <c r="BA433" s="156"/>
      <c r="BB433" s="188">
        <f t="shared" si="18"/>
        <v>-628242125</v>
      </c>
      <c r="BC433" s="157">
        <v>-906139</v>
      </c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7">
        <v>-1710441</v>
      </c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6"/>
      <c r="CN433" s="156"/>
      <c r="CO433" s="156"/>
      <c r="CP433" s="156"/>
      <c r="CQ433" s="156"/>
      <c r="CR433" s="156"/>
      <c r="CS433" s="156"/>
      <c r="CT433" s="156"/>
      <c r="CU433" s="156"/>
      <c r="CV433" s="188">
        <f t="shared" si="19"/>
        <v>-2616580</v>
      </c>
      <c r="CW433" s="188">
        <f t="shared" si="20"/>
        <v>-630858705</v>
      </c>
    </row>
    <row r="434" spans="1:101" ht="19.2" x14ac:dyDescent="0.3">
      <c r="A434" s="165" t="s">
        <v>3244</v>
      </c>
      <c r="B434" s="165" t="s">
        <v>4017</v>
      </c>
      <c r="C434" s="156"/>
      <c r="D434" s="158">
        <v>0</v>
      </c>
      <c r="E434" s="156"/>
      <c r="F434" s="156"/>
      <c r="G434" s="156"/>
      <c r="H434" s="156"/>
      <c r="I434" s="156"/>
      <c r="J434" s="158">
        <v>0</v>
      </c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7">
        <v>-28315</v>
      </c>
      <c r="Y434" s="156"/>
      <c r="Z434" s="156"/>
      <c r="AA434" s="156"/>
      <c r="AB434" s="157">
        <v>-27576</v>
      </c>
      <c r="AC434" s="156"/>
      <c r="AD434" s="156"/>
      <c r="AE434" s="156"/>
      <c r="AF434" s="156"/>
      <c r="AG434" s="156"/>
      <c r="AH434" s="156"/>
      <c r="AI434" s="156"/>
      <c r="AJ434" s="156"/>
      <c r="AK434" s="156"/>
      <c r="AL434" s="156"/>
      <c r="AM434" s="156"/>
      <c r="AN434" s="156"/>
      <c r="AO434" s="156"/>
      <c r="AP434" s="156"/>
      <c r="AQ434" s="156"/>
      <c r="AR434" s="156"/>
      <c r="AS434" s="156"/>
      <c r="AT434" s="156"/>
      <c r="AU434" s="156"/>
      <c r="AV434" s="158">
        <v>0</v>
      </c>
      <c r="AW434" s="156"/>
      <c r="AX434" s="156"/>
      <c r="AY434" s="156"/>
      <c r="AZ434" s="157">
        <v>-434582</v>
      </c>
      <c r="BA434" s="156"/>
      <c r="BB434" s="188">
        <f t="shared" si="18"/>
        <v>-490473</v>
      </c>
      <c r="BC434" s="157">
        <v>-2030753</v>
      </c>
      <c r="BD434" s="156"/>
      <c r="BE434" s="157">
        <v>-1</v>
      </c>
      <c r="BF434" s="156"/>
      <c r="BG434" s="156"/>
      <c r="BH434" s="156"/>
      <c r="BI434" s="156"/>
      <c r="BJ434" s="157">
        <v>-271840</v>
      </c>
      <c r="BK434" s="156"/>
      <c r="BL434" s="156"/>
      <c r="BM434" s="156"/>
      <c r="BN434" s="156"/>
      <c r="BO434" s="156"/>
      <c r="BP434" s="156"/>
      <c r="BQ434" s="156"/>
      <c r="BR434" s="156"/>
      <c r="BS434" s="156"/>
      <c r="BT434" s="156"/>
      <c r="BU434" s="156"/>
      <c r="BV434" s="156"/>
      <c r="BW434" s="156"/>
      <c r="BX434" s="156"/>
      <c r="BY434" s="156"/>
      <c r="BZ434" s="156"/>
      <c r="CA434" s="157">
        <v>-1297239</v>
      </c>
      <c r="CB434" s="156"/>
      <c r="CC434" s="157">
        <v>-138098</v>
      </c>
      <c r="CD434" s="156"/>
      <c r="CE434" s="156"/>
      <c r="CF434" s="156"/>
      <c r="CG434" s="156"/>
      <c r="CH434" s="156"/>
      <c r="CI434" s="157">
        <v>-394143</v>
      </c>
      <c r="CJ434" s="156"/>
      <c r="CK434" s="156"/>
      <c r="CL434" s="156"/>
      <c r="CM434" s="156"/>
      <c r="CN434" s="156"/>
      <c r="CO434" s="156"/>
      <c r="CP434" s="156"/>
      <c r="CQ434" s="156"/>
      <c r="CR434" s="157">
        <v>-9732408</v>
      </c>
      <c r="CS434" s="156"/>
      <c r="CT434" s="156"/>
      <c r="CU434" s="156"/>
      <c r="CV434" s="188">
        <f t="shared" si="19"/>
        <v>-13864482</v>
      </c>
      <c r="CW434" s="188">
        <f t="shared" si="20"/>
        <v>-14354955</v>
      </c>
    </row>
    <row r="435" spans="1:101" ht="19.2" x14ac:dyDescent="0.3">
      <c r="A435" s="165" t="s">
        <v>3245</v>
      </c>
      <c r="B435" s="165" t="s">
        <v>4018</v>
      </c>
      <c r="C435" s="156"/>
      <c r="D435" s="157">
        <v>-1318656</v>
      </c>
      <c r="E435" s="156"/>
      <c r="F435" s="156"/>
      <c r="G435" s="156"/>
      <c r="H435" s="156"/>
      <c r="I435" s="156"/>
      <c r="J435" s="157">
        <v>-540081</v>
      </c>
      <c r="K435" s="157">
        <v>-122444</v>
      </c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7">
        <v>-211516</v>
      </c>
      <c r="AC435" s="156"/>
      <c r="AD435" s="156"/>
      <c r="AE435" s="156"/>
      <c r="AF435" s="156"/>
      <c r="AG435" s="156"/>
      <c r="AH435" s="156"/>
      <c r="AI435" s="156"/>
      <c r="AJ435" s="156"/>
      <c r="AK435" s="156"/>
      <c r="AL435" s="156"/>
      <c r="AM435" s="156"/>
      <c r="AN435" s="157">
        <v>-7310336</v>
      </c>
      <c r="AO435" s="156"/>
      <c r="AP435" s="156"/>
      <c r="AQ435" s="156"/>
      <c r="AR435" s="156"/>
      <c r="AS435" s="156"/>
      <c r="AT435" s="156"/>
      <c r="AU435" s="156"/>
      <c r="AV435" s="157">
        <v>-526282</v>
      </c>
      <c r="AW435" s="156"/>
      <c r="AX435" s="156"/>
      <c r="AY435" s="156"/>
      <c r="AZ435" s="157">
        <v>-367070</v>
      </c>
      <c r="BA435" s="156"/>
      <c r="BB435" s="188">
        <f t="shared" si="18"/>
        <v>-10396385</v>
      </c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7">
        <v>-211554</v>
      </c>
      <c r="CL435" s="156"/>
      <c r="CM435" s="156"/>
      <c r="CN435" s="156"/>
      <c r="CO435" s="156"/>
      <c r="CP435" s="156"/>
      <c r="CQ435" s="156"/>
      <c r="CR435" s="157">
        <v>-125</v>
      </c>
      <c r="CS435" s="156"/>
      <c r="CT435" s="156"/>
      <c r="CU435" s="156"/>
      <c r="CV435" s="188">
        <f t="shared" si="19"/>
        <v>-211679</v>
      </c>
      <c r="CW435" s="188">
        <f t="shared" si="20"/>
        <v>-10608064</v>
      </c>
    </row>
    <row r="436" spans="1:101" ht="9.6" x14ac:dyDescent="0.3">
      <c r="A436" s="165" t="s">
        <v>3131</v>
      </c>
      <c r="B436" s="165" t="s">
        <v>3904</v>
      </c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7">
        <v>-10312618</v>
      </c>
      <c r="AC436" s="156"/>
      <c r="AD436" s="156"/>
      <c r="AE436" s="156"/>
      <c r="AF436" s="156"/>
      <c r="AG436" s="156"/>
      <c r="AH436" s="156"/>
      <c r="AI436" s="156"/>
      <c r="AJ436" s="156"/>
      <c r="AK436" s="156"/>
      <c r="AL436" s="156"/>
      <c r="AM436" s="156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7">
        <v>-19441753</v>
      </c>
      <c r="BA436" s="156"/>
      <c r="BB436" s="188">
        <f t="shared" si="18"/>
        <v>-29754371</v>
      </c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6"/>
      <c r="CN436" s="156"/>
      <c r="CO436" s="156"/>
      <c r="CP436" s="156"/>
      <c r="CQ436" s="156"/>
      <c r="CR436" s="156"/>
      <c r="CS436" s="156"/>
      <c r="CT436" s="156"/>
      <c r="CU436" s="156"/>
      <c r="CV436" s="188">
        <f t="shared" si="19"/>
        <v>0</v>
      </c>
      <c r="CW436" s="188">
        <f t="shared" si="20"/>
        <v>-29754371</v>
      </c>
    </row>
    <row r="437" spans="1:101" ht="9.6" x14ac:dyDescent="0.3">
      <c r="A437" s="165" t="s">
        <v>3132</v>
      </c>
      <c r="B437" s="165" t="s">
        <v>3905</v>
      </c>
      <c r="C437" s="156"/>
      <c r="D437" s="157">
        <v>-31103644</v>
      </c>
      <c r="E437" s="157">
        <v>-6675567</v>
      </c>
      <c r="F437" s="156"/>
      <c r="G437" s="156"/>
      <c r="H437" s="156"/>
      <c r="I437" s="156"/>
      <c r="J437" s="157">
        <v>-38604271</v>
      </c>
      <c r="K437" s="157">
        <v>-26214702</v>
      </c>
      <c r="L437" s="156"/>
      <c r="M437" s="156"/>
      <c r="N437" s="157">
        <v>-5662111</v>
      </c>
      <c r="O437" s="156"/>
      <c r="P437" s="156"/>
      <c r="Q437" s="156"/>
      <c r="R437" s="156"/>
      <c r="S437" s="156"/>
      <c r="T437" s="156"/>
      <c r="U437" s="156"/>
      <c r="V437" s="156"/>
      <c r="W437" s="156"/>
      <c r="X437" s="157">
        <v>-13948942</v>
      </c>
      <c r="Y437" s="156"/>
      <c r="Z437" s="156"/>
      <c r="AA437" s="156"/>
      <c r="AB437" s="157">
        <v>-85247221</v>
      </c>
      <c r="AC437" s="156"/>
      <c r="AD437" s="156"/>
      <c r="AE437" s="156"/>
      <c r="AF437" s="156"/>
      <c r="AG437" s="157">
        <v>-85872864</v>
      </c>
      <c r="AH437" s="156"/>
      <c r="AI437" s="156"/>
      <c r="AJ437" s="156"/>
      <c r="AK437" s="156"/>
      <c r="AL437" s="156"/>
      <c r="AM437" s="156"/>
      <c r="AN437" s="157">
        <v>-24111429</v>
      </c>
      <c r="AO437" s="156"/>
      <c r="AP437" s="156"/>
      <c r="AQ437" s="156"/>
      <c r="AR437" s="156"/>
      <c r="AS437" s="156"/>
      <c r="AT437" s="156"/>
      <c r="AU437" s="157">
        <v>-204742</v>
      </c>
      <c r="AV437" s="157">
        <v>-12064380</v>
      </c>
      <c r="AW437" s="157">
        <v>-49392</v>
      </c>
      <c r="AX437" s="157">
        <v>-300077</v>
      </c>
      <c r="AY437" s="157">
        <v>-117165</v>
      </c>
      <c r="AZ437" s="157">
        <v>-187872455</v>
      </c>
      <c r="BA437" s="156"/>
      <c r="BB437" s="188">
        <f t="shared" si="18"/>
        <v>-518048962</v>
      </c>
      <c r="BC437" s="157">
        <v>-10575888</v>
      </c>
      <c r="BD437" s="157">
        <v>-344290</v>
      </c>
      <c r="BE437" s="157">
        <v>-1719</v>
      </c>
      <c r="BF437" s="156"/>
      <c r="BG437" s="157">
        <v>-63250</v>
      </c>
      <c r="BH437" s="156"/>
      <c r="BI437" s="157">
        <v>-714591</v>
      </c>
      <c r="BJ437" s="157">
        <v>-2670500</v>
      </c>
      <c r="BK437" s="156"/>
      <c r="BL437" s="156"/>
      <c r="BM437" s="156"/>
      <c r="BN437" s="156"/>
      <c r="BO437" s="156"/>
      <c r="BP437" s="157">
        <v>-71115</v>
      </c>
      <c r="BQ437" s="156"/>
      <c r="BR437" s="156"/>
      <c r="BS437" s="156"/>
      <c r="BT437" s="156"/>
      <c r="BU437" s="157">
        <v>-4100</v>
      </c>
      <c r="BV437" s="156"/>
      <c r="BW437" s="156"/>
      <c r="BX437" s="156"/>
      <c r="BY437" s="156"/>
      <c r="BZ437" s="156"/>
      <c r="CA437" s="157">
        <v>-521385</v>
      </c>
      <c r="CB437" s="157">
        <v>-4870980</v>
      </c>
      <c r="CC437" s="157">
        <v>-7644495</v>
      </c>
      <c r="CD437" s="156"/>
      <c r="CE437" s="156"/>
      <c r="CF437" s="157">
        <v>-32738</v>
      </c>
      <c r="CG437" s="157">
        <v>-30702</v>
      </c>
      <c r="CH437" s="157">
        <v>-2162491</v>
      </c>
      <c r="CI437" s="157">
        <v>-13090023</v>
      </c>
      <c r="CJ437" s="156"/>
      <c r="CK437" s="156"/>
      <c r="CL437" s="157">
        <v>-19826</v>
      </c>
      <c r="CM437" s="157">
        <v>-760427</v>
      </c>
      <c r="CN437" s="156"/>
      <c r="CO437" s="156"/>
      <c r="CP437" s="156"/>
      <c r="CQ437" s="156"/>
      <c r="CR437" s="157">
        <v>-20005776</v>
      </c>
      <c r="CS437" s="156"/>
      <c r="CT437" s="156"/>
      <c r="CU437" s="157">
        <v>-18610717</v>
      </c>
      <c r="CV437" s="188">
        <f t="shared" si="19"/>
        <v>-82195013</v>
      </c>
      <c r="CW437" s="188">
        <f t="shared" si="20"/>
        <v>-600243975</v>
      </c>
    </row>
    <row r="438" spans="1:101" ht="9.6" x14ac:dyDescent="0.3">
      <c r="A438" s="165" t="s">
        <v>3246</v>
      </c>
      <c r="B438" s="165" t="s">
        <v>4019</v>
      </c>
      <c r="C438" s="156"/>
      <c r="D438" s="157">
        <v>-417586</v>
      </c>
      <c r="E438" s="156"/>
      <c r="F438" s="156"/>
      <c r="G438" s="156"/>
      <c r="H438" s="156"/>
      <c r="I438" s="156"/>
      <c r="J438" s="157">
        <v>-14504961</v>
      </c>
      <c r="K438" s="157">
        <v>-9320214</v>
      </c>
      <c r="L438" s="156"/>
      <c r="M438" s="156"/>
      <c r="N438" s="157">
        <v>-95548</v>
      </c>
      <c r="O438" s="156"/>
      <c r="P438" s="156"/>
      <c r="Q438" s="156"/>
      <c r="R438" s="156"/>
      <c r="S438" s="156"/>
      <c r="T438" s="156"/>
      <c r="U438" s="156"/>
      <c r="V438" s="156"/>
      <c r="W438" s="156"/>
      <c r="X438" s="157">
        <v>-2782</v>
      </c>
      <c r="Y438" s="156"/>
      <c r="Z438" s="156"/>
      <c r="AA438" s="156"/>
      <c r="AB438" s="157">
        <v>-4172066</v>
      </c>
      <c r="AC438" s="156"/>
      <c r="AD438" s="156"/>
      <c r="AE438" s="156"/>
      <c r="AF438" s="156"/>
      <c r="AG438" s="156"/>
      <c r="AH438" s="156"/>
      <c r="AI438" s="156"/>
      <c r="AJ438" s="156"/>
      <c r="AK438" s="156"/>
      <c r="AL438" s="156"/>
      <c r="AM438" s="156"/>
      <c r="AN438" s="156"/>
      <c r="AO438" s="156"/>
      <c r="AP438" s="156"/>
      <c r="AQ438" s="156"/>
      <c r="AR438" s="156"/>
      <c r="AS438" s="156"/>
      <c r="AT438" s="156"/>
      <c r="AU438" s="156"/>
      <c r="AV438" s="158">
        <v>0</v>
      </c>
      <c r="AW438" s="156"/>
      <c r="AX438" s="156"/>
      <c r="AY438" s="157">
        <v>-107019</v>
      </c>
      <c r="AZ438" s="157">
        <v>-7574953</v>
      </c>
      <c r="BA438" s="156"/>
      <c r="BB438" s="188">
        <f t="shared" si="18"/>
        <v>-36195129</v>
      </c>
      <c r="BC438" s="157">
        <v>-3751244</v>
      </c>
      <c r="BD438" s="158">
        <v>0</v>
      </c>
      <c r="BE438" s="157">
        <v>-9173</v>
      </c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8">
        <v>0</v>
      </c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7">
        <v>-1417757</v>
      </c>
      <c r="CB438" s="156"/>
      <c r="CC438" s="156"/>
      <c r="CD438" s="156"/>
      <c r="CE438" s="156"/>
      <c r="CF438" s="156"/>
      <c r="CG438" s="156"/>
      <c r="CH438" s="157">
        <v>-13971131</v>
      </c>
      <c r="CI438" s="157">
        <v>-27479170</v>
      </c>
      <c r="CJ438" s="156"/>
      <c r="CK438" s="157">
        <v>-2210</v>
      </c>
      <c r="CL438" s="156"/>
      <c r="CM438" s="156"/>
      <c r="CN438" s="158">
        <v>0</v>
      </c>
      <c r="CO438" s="156"/>
      <c r="CP438" s="156"/>
      <c r="CQ438" s="156"/>
      <c r="CR438" s="157">
        <v>-35641790</v>
      </c>
      <c r="CS438" s="156"/>
      <c r="CT438" s="156"/>
      <c r="CU438" s="157">
        <v>-4316443</v>
      </c>
      <c r="CV438" s="188">
        <f t="shared" si="19"/>
        <v>-86588918</v>
      </c>
      <c r="CW438" s="188">
        <f t="shared" si="20"/>
        <v>-122784047</v>
      </c>
    </row>
    <row r="439" spans="1:101" ht="9.6" x14ac:dyDescent="0.3">
      <c r="A439" s="165" t="s">
        <v>3247</v>
      </c>
      <c r="B439" s="165" t="s">
        <v>4020</v>
      </c>
      <c r="C439" s="156"/>
      <c r="D439" s="156"/>
      <c r="E439" s="156"/>
      <c r="F439" s="156"/>
      <c r="G439" s="156"/>
      <c r="H439" s="156"/>
      <c r="I439" s="156"/>
      <c r="J439" s="157">
        <v>-5158104</v>
      </c>
      <c r="K439" s="156"/>
      <c r="L439" s="156"/>
      <c r="M439" s="156"/>
      <c r="N439" s="157">
        <v>-806170</v>
      </c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  <c r="AC439" s="156"/>
      <c r="AD439" s="156"/>
      <c r="AE439" s="156"/>
      <c r="AF439" s="156"/>
      <c r="AG439" s="156"/>
      <c r="AH439" s="156"/>
      <c r="AI439" s="156"/>
      <c r="AJ439" s="156"/>
      <c r="AK439" s="156"/>
      <c r="AL439" s="156"/>
      <c r="AM439" s="156"/>
      <c r="AN439" s="158">
        <v>0</v>
      </c>
      <c r="AO439" s="156"/>
      <c r="AP439" s="156"/>
      <c r="AQ439" s="156"/>
      <c r="AR439" s="156"/>
      <c r="AS439" s="156"/>
      <c r="AT439" s="156"/>
      <c r="AU439" s="156"/>
      <c r="AV439" s="156"/>
      <c r="AW439" s="156"/>
      <c r="AX439" s="156"/>
      <c r="AY439" s="156"/>
      <c r="AZ439" s="157">
        <v>-8480145</v>
      </c>
      <c r="BA439" s="156"/>
      <c r="BB439" s="188">
        <f t="shared" si="18"/>
        <v>-14444419</v>
      </c>
      <c r="BC439" s="157">
        <v>-997475</v>
      </c>
      <c r="BD439" s="156"/>
      <c r="BE439" s="158">
        <v>0</v>
      </c>
      <c r="BF439" s="157">
        <v>-1643708</v>
      </c>
      <c r="BG439" s="156"/>
      <c r="BH439" s="156"/>
      <c r="BI439" s="156"/>
      <c r="BJ439" s="156"/>
      <c r="BK439" s="156"/>
      <c r="BL439" s="156"/>
      <c r="BM439" s="156"/>
      <c r="BN439" s="156"/>
      <c r="BO439" s="156"/>
      <c r="BP439" s="156"/>
      <c r="BQ439" s="157">
        <v>-504226</v>
      </c>
      <c r="BR439" s="157">
        <v>-1622744</v>
      </c>
      <c r="BS439" s="156"/>
      <c r="BT439" s="156"/>
      <c r="BU439" s="156"/>
      <c r="BV439" s="157">
        <v>-1022303</v>
      </c>
      <c r="BW439" s="156"/>
      <c r="BX439" s="156"/>
      <c r="BY439" s="156"/>
      <c r="BZ439" s="156"/>
      <c r="CA439" s="156"/>
      <c r="CB439" s="157">
        <v>-499744</v>
      </c>
      <c r="CC439" s="156"/>
      <c r="CD439" s="156"/>
      <c r="CE439" s="156"/>
      <c r="CF439" s="156"/>
      <c r="CG439" s="156"/>
      <c r="CH439" s="156"/>
      <c r="CI439" s="157">
        <v>-29907575</v>
      </c>
      <c r="CJ439" s="156"/>
      <c r="CK439" s="156"/>
      <c r="CL439" s="156"/>
      <c r="CM439" s="157">
        <v>-739679</v>
      </c>
      <c r="CN439" s="156"/>
      <c r="CO439" s="156"/>
      <c r="CP439" s="156"/>
      <c r="CQ439" s="156"/>
      <c r="CR439" s="157">
        <v>-389864</v>
      </c>
      <c r="CS439" s="156"/>
      <c r="CT439" s="156"/>
      <c r="CU439" s="157">
        <v>-1331660</v>
      </c>
      <c r="CV439" s="188">
        <f t="shared" si="19"/>
        <v>-38658978</v>
      </c>
      <c r="CW439" s="188">
        <f t="shared" si="20"/>
        <v>-53103397</v>
      </c>
    </row>
    <row r="440" spans="1:101" ht="9.6" x14ac:dyDescent="0.3">
      <c r="A440" s="165" t="s">
        <v>3248</v>
      </c>
      <c r="B440" s="165" t="s">
        <v>4021</v>
      </c>
      <c r="C440" s="156"/>
      <c r="D440" s="157">
        <v>-19014761</v>
      </c>
      <c r="E440" s="156"/>
      <c r="F440" s="156"/>
      <c r="G440" s="156"/>
      <c r="H440" s="156"/>
      <c r="I440" s="156"/>
      <c r="J440" s="157">
        <v>-3884814</v>
      </c>
      <c r="K440" s="157">
        <v>-8815</v>
      </c>
      <c r="L440" s="156"/>
      <c r="M440" s="156"/>
      <c r="N440" s="157">
        <v>-8556</v>
      </c>
      <c r="O440" s="156"/>
      <c r="P440" s="156"/>
      <c r="Q440" s="156"/>
      <c r="R440" s="156"/>
      <c r="S440" s="156"/>
      <c r="T440" s="156"/>
      <c r="U440" s="156"/>
      <c r="V440" s="156"/>
      <c r="W440" s="156"/>
      <c r="X440" s="157">
        <v>-3506033</v>
      </c>
      <c r="Y440" s="156"/>
      <c r="Z440" s="156"/>
      <c r="AA440" s="156"/>
      <c r="AB440" s="157">
        <v>-15805816</v>
      </c>
      <c r="AC440" s="156"/>
      <c r="AD440" s="156"/>
      <c r="AE440" s="156"/>
      <c r="AF440" s="156"/>
      <c r="AG440" s="157">
        <v>-6601993</v>
      </c>
      <c r="AH440" s="156"/>
      <c r="AI440" s="156"/>
      <c r="AJ440" s="156"/>
      <c r="AK440" s="157">
        <v>-3079638</v>
      </c>
      <c r="AL440" s="156"/>
      <c r="AM440" s="156"/>
      <c r="AN440" s="156"/>
      <c r="AO440" s="156"/>
      <c r="AP440" s="156"/>
      <c r="AQ440" s="156"/>
      <c r="AR440" s="156"/>
      <c r="AS440" s="156"/>
      <c r="AT440" s="156"/>
      <c r="AU440" s="157">
        <v>-731706</v>
      </c>
      <c r="AV440" s="158">
        <v>0</v>
      </c>
      <c r="AW440" s="156"/>
      <c r="AX440" s="156"/>
      <c r="AY440" s="156"/>
      <c r="AZ440" s="157">
        <v>-12203416</v>
      </c>
      <c r="BA440" s="156"/>
      <c r="BB440" s="188">
        <f t="shared" si="18"/>
        <v>-64845548</v>
      </c>
      <c r="BC440" s="156"/>
      <c r="BD440" s="158">
        <v>0</v>
      </c>
      <c r="BE440" s="156"/>
      <c r="BF440" s="156"/>
      <c r="BG440" s="156"/>
      <c r="BH440" s="156"/>
      <c r="BI440" s="156"/>
      <c r="BJ440" s="156"/>
      <c r="BK440" s="156"/>
      <c r="BL440" s="156"/>
      <c r="BM440" s="156"/>
      <c r="BN440" s="156"/>
      <c r="BO440" s="156"/>
      <c r="BP440" s="156"/>
      <c r="BQ440" s="156"/>
      <c r="BR440" s="156"/>
      <c r="BS440" s="156"/>
      <c r="BT440" s="156"/>
      <c r="BU440" s="156"/>
      <c r="BV440" s="157">
        <v>-1154229</v>
      </c>
      <c r="BW440" s="156"/>
      <c r="BX440" s="156"/>
      <c r="BY440" s="156"/>
      <c r="BZ440" s="156"/>
      <c r="CA440" s="156"/>
      <c r="CB440" s="156"/>
      <c r="CC440" s="156"/>
      <c r="CD440" s="156"/>
      <c r="CE440" s="156"/>
      <c r="CF440" s="156"/>
      <c r="CG440" s="157">
        <v>-3560</v>
      </c>
      <c r="CH440" s="157">
        <v>-269438</v>
      </c>
      <c r="CI440" s="156"/>
      <c r="CJ440" s="156"/>
      <c r="CK440" s="156"/>
      <c r="CL440" s="156"/>
      <c r="CM440" s="156"/>
      <c r="CN440" s="156"/>
      <c r="CO440" s="156"/>
      <c r="CP440" s="156"/>
      <c r="CQ440" s="156"/>
      <c r="CR440" s="157">
        <v>-7787110</v>
      </c>
      <c r="CS440" s="156"/>
      <c r="CT440" s="156"/>
      <c r="CU440" s="156"/>
      <c r="CV440" s="188">
        <f t="shared" si="19"/>
        <v>-9214337</v>
      </c>
      <c r="CW440" s="188">
        <f t="shared" si="20"/>
        <v>-74059885</v>
      </c>
    </row>
    <row r="441" spans="1:101" ht="9.6" x14ac:dyDescent="0.3">
      <c r="A441" s="165" t="s">
        <v>3249</v>
      </c>
      <c r="B441" s="165" t="s">
        <v>4022</v>
      </c>
      <c r="C441" s="156"/>
      <c r="D441" s="157">
        <v>-2139291</v>
      </c>
      <c r="E441" s="157">
        <v>-782794</v>
      </c>
      <c r="F441" s="156"/>
      <c r="G441" s="156"/>
      <c r="H441" s="156"/>
      <c r="I441" s="156"/>
      <c r="J441" s="158">
        <v>0</v>
      </c>
      <c r="K441" s="157">
        <v>-5135965</v>
      </c>
      <c r="L441" s="157">
        <v>-162058</v>
      </c>
      <c r="M441" s="156"/>
      <c r="N441" s="157">
        <v>-16347343</v>
      </c>
      <c r="O441" s="156"/>
      <c r="P441" s="156"/>
      <c r="Q441" s="156"/>
      <c r="R441" s="156"/>
      <c r="S441" s="157">
        <v>-26153</v>
      </c>
      <c r="T441" s="156"/>
      <c r="U441" s="156"/>
      <c r="V441" s="156"/>
      <c r="W441" s="156"/>
      <c r="X441" s="157">
        <v>-292229</v>
      </c>
      <c r="Y441" s="156"/>
      <c r="Z441" s="156"/>
      <c r="AA441" s="156"/>
      <c r="AB441" s="157">
        <v>-8096534</v>
      </c>
      <c r="AC441" s="156"/>
      <c r="AD441" s="156"/>
      <c r="AE441" s="156"/>
      <c r="AF441" s="156"/>
      <c r="AG441" s="157">
        <v>-5415802</v>
      </c>
      <c r="AH441" s="156"/>
      <c r="AI441" s="156"/>
      <c r="AJ441" s="156"/>
      <c r="AK441" s="156"/>
      <c r="AL441" s="156"/>
      <c r="AM441" s="156"/>
      <c r="AN441" s="156"/>
      <c r="AO441" s="156"/>
      <c r="AP441" s="156"/>
      <c r="AQ441" s="156"/>
      <c r="AR441" s="157">
        <v>-1189317</v>
      </c>
      <c r="AS441" s="156"/>
      <c r="AT441" s="156"/>
      <c r="AU441" s="157">
        <v>-296855</v>
      </c>
      <c r="AV441" s="157">
        <v>-3357</v>
      </c>
      <c r="AW441" s="156"/>
      <c r="AX441" s="157">
        <v>-1513</v>
      </c>
      <c r="AY441" s="156"/>
      <c r="AZ441" s="157">
        <v>-62854735</v>
      </c>
      <c r="BA441" s="156"/>
      <c r="BB441" s="188">
        <f t="shared" si="18"/>
        <v>-102743946</v>
      </c>
      <c r="BC441" s="157">
        <v>-15499942</v>
      </c>
      <c r="BD441" s="158">
        <v>0</v>
      </c>
      <c r="BE441" s="156"/>
      <c r="BF441" s="156"/>
      <c r="BG441" s="157">
        <v>-18769454</v>
      </c>
      <c r="BH441" s="156"/>
      <c r="BI441" s="156"/>
      <c r="BJ441" s="156"/>
      <c r="BK441" s="157">
        <v>-15696</v>
      </c>
      <c r="BL441" s="156"/>
      <c r="BM441" s="157">
        <v>-210086665</v>
      </c>
      <c r="BN441" s="157">
        <v>-6014556</v>
      </c>
      <c r="BO441" s="156"/>
      <c r="BP441" s="156"/>
      <c r="BQ441" s="156"/>
      <c r="BR441" s="156"/>
      <c r="BS441" s="156"/>
      <c r="BT441" s="156"/>
      <c r="BU441" s="157">
        <v>-193003</v>
      </c>
      <c r="BV441" s="157">
        <v>-907378</v>
      </c>
      <c r="BW441" s="156"/>
      <c r="BX441" s="157">
        <v>-8192974</v>
      </c>
      <c r="BY441" s="156"/>
      <c r="BZ441" s="156"/>
      <c r="CA441" s="157">
        <v>-7264342</v>
      </c>
      <c r="CB441" s="157">
        <v>-2564635</v>
      </c>
      <c r="CC441" s="157">
        <v>-2393211</v>
      </c>
      <c r="CD441" s="156"/>
      <c r="CE441" s="156"/>
      <c r="CF441" s="156"/>
      <c r="CG441" s="156"/>
      <c r="CH441" s="157">
        <v>-1030730</v>
      </c>
      <c r="CI441" s="157">
        <v>-38544115</v>
      </c>
      <c r="CJ441" s="157">
        <v>-310171</v>
      </c>
      <c r="CK441" s="156"/>
      <c r="CL441" s="156"/>
      <c r="CM441" s="156"/>
      <c r="CN441" s="156"/>
      <c r="CO441" s="156"/>
      <c r="CP441" s="156"/>
      <c r="CQ441" s="157">
        <v>-3746015</v>
      </c>
      <c r="CR441" s="157">
        <v>-431378</v>
      </c>
      <c r="CS441" s="156"/>
      <c r="CT441" s="156"/>
      <c r="CU441" s="156"/>
      <c r="CV441" s="188">
        <f t="shared" si="19"/>
        <v>-315964265</v>
      </c>
      <c r="CW441" s="188">
        <f t="shared" si="20"/>
        <v>-418708211</v>
      </c>
    </row>
    <row r="442" spans="1:101" ht="9.6" x14ac:dyDescent="0.3">
      <c r="A442" s="165" t="s">
        <v>3133</v>
      </c>
      <c r="B442" s="165" t="s">
        <v>3906</v>
      </c>
      <c r="C442" s="156"/>
      <c r="D442" s="156"/>
      <c r="E442" s="156"/>
      <c r="F442" s="156"/>
      <c r="G442" s="157">
        <v>-30227411</v>
      </c>
      <c r="H442" s="156"/>
      <c r="I442" s="157">
        <v>-46856944</v>
      </c>
      <c r="J442" s="158">
        <v>0</v>
      </c>
      <c r="K442" s="157">
        <v>-5742485</v>
      </c>
      <c r="L442" s="156"/>
      <c r="M442" s="157">
        <v>-35583036</v>
      </c>
      <c r="N442" s="156"/>
      <c r="O442" s="157">
        <v>-14351234</v>
      </c>
      <c r="P442" s="157">
        <v>-10278994</v>
      </c>
      <c r="Q442" s="156"/>
      <c r="R442" s="156"/>
      <c r="S442" s="156"/>
      <c r="T442" s="156"/>
      <c r="U442" s="157">
        <v>-18641000</v>
      </c>
      <c r="V442" s="156"/>
      <c r="W442" s="156"/>
      <c r="X442" s="156"/>
      <c r="Y442" s="156"/>
      <c r="Z442" s="156"/>
      <c r="AA442" s="156"/>
      <c r="AB442" s="157">
        <v>-738341</v>
      </c>
      <c r="AC442" s="156"/>
      <c r="AD442" s="156"/>
      <c r="AE442" s="157">
        <v>-366900</v>
      </c>
      <c r="AF442" s="156"/>
      <c r="AG442" s="156"/>
      <c r="AH442" s="156"/>
      <c r="AI442" s="157">
        <v>-21535959</v>
      </c>
      <c r="AJ442" s="157">
        <v>-38678137</v>
      </c>
      <c r="AK442" s="156"/>
      <c r="AL442" s="156"/>
      <c r="AM442" s="156"/>
      <c r="AN442" s="156"/>
      <c r="AO442" s="156"/>
      <c r="AP442" s="156"/>
      <c r="AQ442" s="156"/>
      <c r="AR442" s="156"/>
      <c r="AS442" s="156"/>
      <c r="AT442" s="156"/>
      <c r="AU442" s="157">
        <v>-261</v>
      </c>
      <c r="AV442" s="156"/>
      <c r="AW442" s="156"/>
      <c r="AX442" s="156"/>
      <c r="AY442" s="156"/>
      <c r="AZ442" s="157">
        <v>-930816</v>
      </c>
      <c r="BA442" s="156"/>
      <c r="BB442" s="188">
        <f t="shared" si="18"/>
        <v>-223931518</v>
      </c>
      <c r="BC442" s="156"/>
      <c r="BD442" s="156"/>
      <c r="BE442" s="156"/>
      <c r="BF442" s="156"/>
      <c r="BG442" s="156"/>
      <c r="BH442" s="156"/>
      <c r="BI442" s="156"/>
      <c r="BJ442" s="156"/>
      <c r="BK442" s="156"/>
      <c r="BL442" s="156"/>
      <c r="BM442" s="156"/>
      <c r="BN442" s="156"/>
      <c r="BO442" s="156"/>
      <c r="BP442" s="156"/>
      <c r="BQ442" s="156"/>
      <c r="BR442" s="156"/>
      <c r="BS442" s="156"/>
      <c r="BT442" s="156"/>
      <c r="BU442" s="156"/>
      <c r="BV442" s="156"/>
      <c r="BW442" s="156"/>
      <c r="BX442" s="156"/>
      <c r="BY442" s="156"/>
      <c r="BZ442" s="156"/>
      <c r="CA442" s="156"/>
      <c r="CB442" s="156"/>
      <c r="CC442" s="157">
        <v>-49746</v>
      </c>
      <c r="CD442" s="156"/>
      <c r="CE442" s="156"/>
      <c r="CF442" s="157">
        <v>-11247</v>
      </c>
      <c r="CG442" s="156"/>
      <c r="CH442" s="156"/>
      <c r="CI442" s="156"/>
      <c r="CJ442" s="156"/>
      <c r="CK442" s="156"/>
      <c r="CL442" s="156"/>
      <c r="CM442" s="156"/>
      <c r="CN442" s="156"/>
      <c r="CO442" s="156"/>
      <c r="CP442" s="156"/>
      <c r="CQ442" s="156"/>
      <c r="CR442" s="156"/>
      <c r="CS442" s="156"/>
      <c r="CT442" s="156"/>
      <c r="CU442" s="156"/>
      <c r="CV442" s="188">
        <f t="shared" si="19"/>
        <v>-60993</v>
      </c>
      <c r="CW442" s="188">
        <f t="shared" si="20"/>
        <v>-223992511</v>
      </c>
    </row>
    <row r="443" spans="1:101" ht="9.6" x14ac:dyDescent="0.3">
      <c r="A443" s="165" t="s">
        <v>3250</v>
      </c>
      <c r="B443" s="165" t="s">
        <v>4023</v>
      </c>
      <c r="C443" s="156"/>
      <c r="D443" s="157">
        <v>-2413526</v>
      </c>
      <c r="E443" s="156"/>
      <c r="F443" s="156"/>
      <c r="G443" s="156"/>
      <c r="H443" s="156"/>
      <c r="I443" s="156"/>
      <c r="J443" s="157">
        <v>-14234993</v>
      </c>
      <c r="K443" s="157">
        <v>-1936399</v>
      </c>
      <c r="L443" s="156"/>
      <c r="M443" s="156"/>
      <c r="N443" s="156"/>
      <c r="O443" s="156"/>
      <c r="P443" s="156"/>
      <c r="Q443" s="156"/>
      <c r="R443" s="156"/>
      <c r="S443" s="157">
        <v>-12759</v>
      </c>
      <c r="T443" s="156"/>
      <c r="U443" s="156"/>
      <c r="V443" s="156"/>
      <c r="W443" s="156"/>
      <c r="X443" s="157">
        <v>-1907783</v>
      </c>
      <c r="Y443" s="156"/>
      <c r="Z443" s="156"/>
      <c r="AA443" s="156"/>
      <c r="AB443" s="156"/>
      <c r="AC443" s="156"/>
      <c r="AD443" s="156"/>
      <c r="AE443" s="156"/>
      <c r="AF443" s="156"/>
      <c r="AG443" s="157">
        <v>-6782333</v>
      </c>
      <c r="AH443" s="156"/>
      <c r="AI443" s="156"/>
      <c r="AJ443" s="156"/>
      <c r="AK443" s="156"/>
      <c r="AL443" s="156"/>
      <c r="AM443" s="156"/>
      <c r="AN443" s="156"/>
      <c r="AO443" s="156"/>
      <c r="AP443" s="156"/>
      <c r="AQ443" s="156"/>
      <c r="AR443" s="156"/>
      <c r="AS443" s="156"/>
      <c r="AT443" s="157">
        <v>-39772639</v>
      </c>
      <c r="AU443" s="157">
        <v>-24693</v>
      </c>
      <c r="AV443" s="158">
        <v>0</v>
      </c>
      <c r="AW443" s="156"/>
      <c r="AX443" s="156"/>
      <c r="AY443" s="156"/>
      <c r="AZ443" s="157">
        <v>-5808382</v>
      </c>
      <c r="BA443" s="156"/>
      <c r="BB443" s="188">
        <f t="shared" si="18"/>
        <v>-72893507</v>
      </c>
      <c r="BC443" s="156"/>
      <c r="BD443" s="156"/>
      <c r="BE443" s="156"/>
      <c r="BF443" s="156"/>
      <c r="BG443" s="157">
        <v>-4761080</v>
      </c>
      <c r="BH443" s="156"/>
      <c r="BI443" s="156"/>
      <c r="BJ443" s="156"/>
      <c r="BK443" s="156"/>
      <c r="BL443" s="156"/>
      <c r="BM443" s="156"/>
      <c r="BN443" s="156"/>
      <c r="BO443" s="156"/>
      <c r="BP443" s="156"/>
      <c r="BQ443" s="156"/>
      <c r="BR443" s="156"/>
      <c r="BS443" s="156"/>
      <c r="BT443" s="156"/>
      <c r="BU443" s="156"/>
      <c r="BV443" s="156"/>
      <c r="BW443" s="156"/>
      <c r="BX443" s="156"/>
      <c r="BY443" s="156"/>
      <c r="BZ443" s="156"/>
      <c r="CA443" s="156"/>
      <c r="CB443" s="156"/>
      <c r="CC443" s="156"/>
      <c r="CD443" s="156"/>
      <c r="CE443" s="156"/>
      <c r="CF443" s="156"/>
      <c r="CG443" s="156"/>
      <c r="CH443" s="156"/>
      <c r="CI443" s="157">
        <v>-140217</v>
      </c>
      <c r="CJ443" s="156"/>
      <c r="CK443" s="156"/>
      <c r="CL443" s="156"/>
      <c r="CM443" s="156"/>
      <c r="CN443" s="156"/>
      <c r="CO443" s="156"/>
      <c r="CP443" s="156"/>
      <c r="CQ443" s="156"/>
      <c r="CR443" s="156"/>
      <c r="CS443" s="156"/>
      <c r="CT443" s="156"/>
      <c r="CU443" s="156"/>
      <c r="CV443" s="188">
        <f t="shared" si="19"/>
        <v>-4901297</v>
      </c>
      <c r="CW443" s="188">
        <f t="shared" si="20"/>
        <v>-77794804</v>
      </c>
    </row>
    <row r="444" spans="1:101" ht="19.2" x14ac:dyDescent="0.3">
      <c r="A444" s="165" t="s">
        <v>3134</v>
      </c>
      <c r="B444" s="165" t="s">
        <v>3907</v>
      </c>
      <c r="C444" s="156"/>
      <c r="D444" s="156"/>
      <c r="E444" s="157">
        <v>-9027502</v>
      </c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7">
        <v>-4073027</v>
      </c>
      <c r="AC444" s="156"/>
      <c r="AD444" s="156"/>
      <c r="AE444" s="156"/>
      <c r="AF444" s="156"/>
      <c r="AG444" s="156"/>
      <c r="AH444" s="156"/>
      <c r="AI444" s="156"/>
      <c r="AJ444" s="156"/>
      <c r="AK444" s="156"/>
      <c r="AL444" s="156"/>
      <c r="AM444" s="156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56"/>
      <c r="AZ444" s="157">
        <v>-52441786</v>
      </c>
      <c r="BA444" s="156"/>
      <c r="BB444" s="188">
        <f t="shared" si="18"/>
        <v>-65542315</v>
      </c>
      <c r="BC444" s="156"/>
      <c r="BD444" s="156"/>
      <c r="BE444" s="156"/>
      <c r="BF444" s="156"/>
      <c r="BG444" s="156"/>
      <c r="BH444" s="156"/>
      <c r="BI444" s="156"/>
      <c r="BJ444" s="156"/>
      <c r="BK444" s="156"/>
      <c r="BL444" s="156"/>
      <c r="BM444" s="156"/>
      <c r="BN444" s="156"/>
      <c r="BO444" s="156"/>
      <c r="BP444" s="156"/>
      <c r="BQ444" s="156"/>
      <c r="BR444" s="156"/>
      <c r="BS444" s="156"/>
      <c r="BT444" s="156"/>
      <c r="BU444" s="156"/>
      <c r="BV444" s="156"/>
      <c r="BW444" s="156"/>
      <c r="BX444" s="156"/>
      <c r="BY444" s="156"/>
      <c r="BZ444" s="156"/>
      <c r="CA444" s="156"/>
      <c r="CB444" s="156"/>
      <c r="CC444" s="156"/>
      <c r="CD444" s="156"/>
      <c r="CE444" s="156"/>
      <c r="CF444" s="156"/>
      <c r="CG444" s="156"/>
      <c r="CH444" s="156"/>
      <c r="CI444" s="156"/>
      <c r="CJ444" s="156"/>
      <c r="CK444" s="156"/>
      <c r="CL444" s="156"/>
      <c r="CM444" s="156"/>
      <c r="CN444" s="156"/>
      <c r="CO444" s="156"/>
      <c r="CP444" s="156"/>
      <c r="CQ444" s="156"/>
      <c r="CR444" s="156"/>
      <c r="CS444" s="156"/>
      <c r="CT444" s="156"/>
      <c r="CU444" s="156"/>
      <c r="CV444" s="188">
        <f t="shared" si="19"/>
        <v>0</v>
      </c>
      <c r="CW444" s="188">
        <f t="shared" si="20"/>
        <v>-65542315</v>
      </c>
    </row>
    <row r="445" spans="1:101" ht="9.6" x14ac:dyDescent="0.3">
      <c r="A445" s="165" t="s">
        <v>3251</v>
      </c>
      <c r="B445" s="165" t="s">
        <v>4024</v>
      </c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  <c r="AC445" s="156"/>
      <c r="AD445" s="156"/>
      <c r="AE445" s="156"/>
      <c r="AF445" s="156"/>
      <c r="AG445" s="156"/>
      <c r="AH445" s="156"/>
      <c r="AI445" s="156"/>
      <c r="AJ445" s="156"/>
      <c r="AK445" s="156"/>
      <c r="AL445" s="156"/>
      <c r="AM445" s="156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  <c r="AX445" s="156"/>
      <c r="AY445" s="156"/>
      <c r="AZ445" s="156"/>
      <c r="BA445" s="156"/>
      <c r="BB445" s="188">
        <f t="shared" si="18"/>
        <v>0</v>
      </c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56"/>
      <c r="BN445" s="156"/>
      <c r="BO445" s="156"/>
      <c r="BP445" s="156"/>
      <c r="BQ445" s="156"/>
      <c r="BR445" s="156"/>
      <c r="BS445" s="156"/>
      <c r="BT445" s="156"/>
      <c r="BU445" s="156"/>
      <c r="BV445" s="156"/>
      <c r="BW445" s="156"/>
      <c r="BX445" s="156"/>
      <c r="BY445" s="156"/>
      <c r="BZ445" s="156"/>
      <c r="CA445" s="156"/>
      <c r="CB445" s="156"/>
      <c r="CC445" s="156"/>
      <c r="CD445" s="156"/>
      <c r="CE445" s="156"/>
      <c r="CF445" s="156"/>
      <c r="CG445" s="156"/>
      <c r="CH445" s="156"/>
      <c r="CI445" s="156"/>
      <c r="CJ445" s="156"/>
      <c r="CK445" s="156"/>
      <c r="CL445" s="156"/>
      <c r="CM445" s="156"/>
      <c r="CN445" s="156"/>
      <c r="CO445" s="156"/>
      <c r="CP445" s="156"/>
      <c r="CQ445" s="156"/>
      <c r="CR445" s="156"/>
      <c r="CS445" s="156"/>
      <c r="CT445" s="156"/>
      <c r="CU445" s="156"/>
      <c r="CV445" s="188">
        <f t="shared" si="19"/>
        <v>0</v>
      </c>
      <c r="CW445" s="188">
        <f t="shared" si="20"/>
        <v>0</v>
      </c>
    </row>
    <row r="446" spans="1:101" ht="9.6" x14ac:dyDescent="0.3">
      <c r="A446" s="165" t="s">
        <v>3252</v>
      </c>
      <c r="B446" s="165" t="s">
        <v>4025</v>
      </c>
      <c r="C446" s="156"/>
      <c r="D446" s="157">
        <v>-10172643</v>
      </c>
      <c r="E446" s="156"/>
      <c r="F446" s="156"/>
      <c r="G446" s="156"/>
      <c r="H446" s="156"/>
      <c r="I446" s="156"/>
      <c r="J446" s="157">
        <v>-6835659</v>
      </c>
      <c r="K446" s="157">
        <v>-13316444</v>
      </c>
      <c r="L446" s="157">
        <v>-21918</v>
      </c>
      <c r="M446" s="156"/>
      <c r="N446" s="157">
        <v>-471002</v>
      </c>
      <c r="O446" s="156"/>
      <c r="P446" s="156"/>
      <c r="Q446" s="157">
        <v>-750957</v>
      </c>
      <c r="R446" s="156"/>
      <c r="S446" s="156"/>
      <c r="T446" s="156"/>
      <c r="U446" s="156"/>
      <c r="V446" s="156"/>
      <c r="W446" s="156"/>
      <c r="X446" s="157">
        <v>-5097243</v>
      </c>
      <c r="Y446" s="156"/>
      <c r="Z446" s="156"/>
      <c r="AA446" s="156"/>
      <c r="AB446" s="157">
        <v>-20103240</v>
      </c>
      <c r="AC446" s="156"/>
      <c r="AD446" s="156"/>
      <c r="AE446" s="156"/>
      <c r="AF446" s="156"/>
      <c r="AG446" s="157">
        <v>-34250776</v>
      </c>
      <c r="AH446" s="156"/>
      <c r="AI446" s="156"/>
      <c r="AJ446" s="156"/>
      <c r="AK446" s="156"/>
      <c r="AL446" s="156"/>
      <c r="AM446" s="156"/>
      <c r="AN446" s="157">
        <v>-155430820</v>
      </c>
      <c r="AO446" s="156"/>
      <c r="AP446" s="156"/>
      <c r="AQ446" s="156"/>
      <c r="AR446" s="156"/>
      <c r="AS446" s="156"/>
      <c r="AT446" s="156"/>
      <c r="AU446" s="156"/>
      <c r="AV446" s="156"/>
      <c r="AW446" s="156"/>
      <c r="AX446" s="156"/>
      <c r="AY446" s="156"/>
      <c r="AZ446" s="157">
        <v>-6931671</v>
      </c>
      <c r="BA446" s="156"/>
      <c r="BB446" s="188">
        <f t="shared" si="18"/>
        <v>-253382373</v>
      </c>
      <c r="BC446" s="157">
        <v>-1018703</v>
      </c>
      <c r="BD446" s="156"/>
      <c r="BE446" s="156"/>
      <c r="BF446" s="156"/>
      <c r="BG446" s="156"/>
      <c r="BH446" s="156"/>
      <c r="BI446" s="156"/>
      <c r="BJ446" s="156"/>
      <c r="BK446" s="156"/>
      <c r="BL446" s="156"/>
      <c r="BM446" s="156"/>
      <c r="BN446" s="156"/>
      <c r="BO446" s="156"/>
      <c r="BP446" s="156"/>
      <c r="BQ446" s="156"/>
      <c r="BR446" s="156"/>
      <c r="BS446" s="156"/>
      <c r="BT446" s="156"/>
      <c r="BU446" s="156"/>
      <c r="BV446" s="156"/>
      <c r="BW446" s="156"/>
      <c r="BX446" s="156"/>
      <c r="BY446" s="156"/>
      <c r="BZ446" s="156"/>
      <c r="CA446" s="156"/>
      <c r="CB446" s="156"/>
      <c r="CC446" s="157">
        <v>-453151</v>
      </c>
      <c r="CD446" s="156"/>
      <c r="CE446" s="156"/>
      <c r="CF446" s="156"/>
      <c r="CG446" s="157">
        <v>-5599</v>
      </c>
      <c r="CH446" s="156"/>
      <c r="CI446" s="157">
        <v>-104700</v>
      </c>
      <c r="CJ446" s="156"/>
      <c r="CK446" s="157">
        <v>-224</v>
      </c>
      <c r="CL446" s="156"/>
      <c r="CM446" s="156"/>
      <c r="CN446" s="156"/>
      <c r="CO446" s="156"/>
      <c r="CP446" s="156"/>
      <c r="CQ446" s="156"/>
      <c r="CR446" s="157">
        <v>-993196</v>
      </c>
      <c r="CS446" s="157">
        <v>1066</v>
      </c>
      <c r="CT446" s="156"/>
      <c r="CU446" s="157">
        <v>-1669199</v>
      </c>
      <c r="CV446" s="188">
        <f t="shared" si="19"/>
        <v>-4243706</v>
      </c>
      <c r="CW446" s="188">
        <f t="shared" si="20"/>
        <v>-257626079</v>
      </c>
    </row>
    <row r="447" spans="1:101" ht="9.6" x14ac:dyDescent="0.3">
      <c r="A447" s="165" t="s">
        <v>3253</v>
      </c>
      <c r="B447" s="165" t="s">
        <v>4026</v>
      </c>
      <c r="C447" s="156"/>
      <c r="D447" s="157">
        <v>-1607720</v>
      </c>
      <c r="E447" s="156"/>
      <c r="F447" s="156"/>
      <c r="G447" s="156"/>
      <c r="H447" s="156"/>
      <c r="I447" s="156"/>
      <c r="J447" s="157">
        <v>-2147415</v>
      </c>
      <c r="K447" s="157">
        <v>-3791997</v>
      </c>
      <c r="L447" s="156"/>
      <c r="M447" s="156"/>
      <c r="N447" s="156"/>
      <c r="O447" s="156"/>
      <c r="P447" s="156"/>
      <c r="Q447" s="157">
        <v>-154494</v>
      </c>
      <c r="R447" s="156"/>
      <c r="S447" s="156"/>
      <c r="T447" s="156"/>
      <c r="U447" s="156"/>
      <c r="V447" s="156"/>
      <c r="W447" s="156"/>
      <c r="X447" s="157">
        <v>-1564771</v>
      </c>
      <c r="Y447" s="156"/>
      <c r="Z447" s="156"/>
      <c r="AA447" s="156"/>
      <c r="AB447" s="157">
        <v>-2468521</v>
      </c>
      <c r="AC447" s="156"/>
      <c r="AD447" s="156"/>
      <c r="AE447" s="156"/>
      <c r="AF447" s="156"/>
      <c r="AG447" s="157">
        <v>-12963126</v>
      </c>
      <c r="AH447" s="156"/>
      <c r="AI447" s="156"/>
      <c r="AJ447" s="156"/>
      <c r="AK447" s="156"/>
      <c r="AL447" s="156"/>
      <c r="AM447" s="156"/>
      <c r="AN447" s="156"/>
      <c r="AO447" s="156"/>
      <c r="AP447" s="156"/>
      <c r="AQ447" s="156"/>
      <c r="AR447" s="156"/>
      <c r="AS447" s="156"/>
      <c r="AT447" s="156"/>
      <c r="AU447" s="156"/>
      <c r="AV447" s="156"/>
      <c r="AW447" s="156"/>
      <c r="AX447" s="156"/>
      <c r="AY447" s="156"/>
      <c r="AZ447" s="157">
        <v>-770186</v>
      </c>
      <c r="BA447" s="156"/>
      <c r="BB447" s="188">
        <f t="shared" si="18"/>
        <v>-25468230</v>
      </c>
      <c r="BC447" s="157">
        <v>-53616</v>
      </c>
      <c r="BD447" s="156"/>
      <c r="BE447" s="156"/>
      <c r="BF447" s="156"/>
      <c r="BG447" s="156"/>
      <c r="BH447" s="156"/>
      <c r="BI447" s="156"/>
      <c r="BJ447" s="156"/>
      <c r="BK447" s="156"/>
      <c r="BL447" s="156"/>
      <c r="BM447" s="156"/>
      <c r="BN447" s="156"/>
      <c r="BO447" s="156"/>
      <c r="BP447" s="156"/>
      <c r="BQ447" s="156"/>
      <c r="BR447" s="156"/>
      <c r="BS447" s="156"/>
      <c r="BT447" s="156"/>
      <c r="BU447" s="156"/>
      <c r="BV447" s="156"/>
      <c r="BW447" s="156"/>
      <c r="BX447" s="156"/>
      <c r="BY447" s="156"/>
      <c r="BZ447" s="156"/>
      <c r="CA447" s="156"/>
      <c r="CB447" s="156"/>
      <c r="CC447" s="158">
        <v>0</v>
      </c>
      <c r="CD447" s="156"/>
      <c r="CE447" s="156"/>
      <c r="CF447" s="156"/>
      <c r="CG447" s="156"/>
      <c r="CH447" s="156"/>
      <c r="CI447" s="156"/>
      <c r="CJ447" s="156"/>
      <c r="CK447" s="156"/>
      <c r="CL447" s="156"/>
      <c r="CM447" s="156"/>
      <c r="CN447" s="156"/>
      <c r="CO447" s="156"/>
      <c r="CP447" s="156"/>
      <c r="CQ447" s="156"/>
      <c r="CR447" s="157">
        <v>-17195</v>
      </c>
      <c r="CS447" s="156"/>
      <c r="CT447" s="156"/>
      <c r="CU447" s="157">
        <v>-1301433</v>
      </c>
      <c r="CV447" s="188">
        <f t="shared" si="19"/>
        <v>-1372244</v>
      </c>
      <c r="CW447" s="188">
        <f t="shared" si="20"/>
        <v>-26840474</v>
      </c>
    </row>
    <row r="448" spans="1:101" ht="19.2" x14ac:dyDescent="0.3">
      <c r="A448" s="165" t="s">
        <v>3254</v>
      </c>
      <c r="B448" s="165" t="s">
        <v>4027</v>
      </c>
      <c r="C448" s="156"/>
      <c r="D448" s="157">
        <v>-195362</v>
      </c>
      <c r="E448" s="157">
        <v>-14296175</v>
      </c>
      <c r="F448" s="156"/>
      <c r="G448" s="156"/>
      <c r="H448" s="156"/>
      <c r="I448" s="156"/>
      <c r="J448" s="157">
        <v>-16446</v>
      </c>
      <c r="K448" s="157">
        <v>-3871000</v>
      </c>
      <c r="L448" s="156"/>
      <c r="M448" s="158">
        <v>0</v>
      </c>
      <c r="N448" s="157">
        <v>-2313227</v>
      </c>
      <c r="O448" s="156"/>
      <c r="P448" s="156"/>
      <c r="Q448" s="156"/>
      <c r="R448" s="156"/>
      <c r="S448" s="157">
        <v>-1302333</v>
      </c>
      <c r="T448" s="156"/>
      <c r="U448" s="156"/>
      <c r="V448" s="156"/>
      <c r="W448" s="156"/>
      <c r="X448" s="156"/>
      <c r="Y448" s="156"/>
      <c r="Z448" s="156"/>
      <c r="AA448" s="156"/>
      <c r="AB448" s="157">
        <v>-453748031</v>
      </c>
      <c r="AC448" s="156"/>
      <c r="AD448" s="156"/>
      <c r="AE448" s="156"/>
      <c r="AF448" s="156"/>
      <c r="AG448" s="157">
        <v>-4722000</v>
      </c>
      <c r="AH448" s="158">
        <v>0</v>
      </c>
      <c r="AI448" s="156"/>
      <c r="AJ448" s="156"/>
      <c r="AK448" s="156"/>
      <c r="AL448" s="156"/>
      <c r="AM448" s="156"/>
      <c r="AN448" s="157">
        <v>-355567353</v>
      </c>
      <c r="AO448" s="156"/>
      <c r="AP448" s="156"/>
      <c r="AQ448" s="157">
        <v>-1581430</v>
      </c>
      <c r="AR448" s="157">
        <v>-352115</v>
      </c>
      <c r="AS448" s="156"/>
      <c r="AT448" s="156"/>
      <c r="AU448" s="156"/>
      <c r="AV448" s="157">
        <v>-2594137</v>
      </c>
      <c r="AW448" s="156"/>
      <c r="AX448" s="156"/>
      <c r="AY448" s="157">
        <v>-111169</v>
      </c>
      <c r="AZ448" s="157">
        <v>-2923639723</v>
      </c>
      <c r="BA448" s="157">
        <v>-381068311</v>
      </c>
      <c r="BB448" s="188">
        <f t="shared" si="18"/>
        <v>-4145378812</v>
      </c>
      <c r="BC448" s="156"/>
      <c r="BD448" s="158">
        <v>0</v>
      </c>
      <c r="BE448" s="157">
        <v>-56949882</v>
      </c>
      <c r="BF448" s="156"/>
      <c r="BG448" s="157">
        <v>-216241929</v>
      </c>
      <c r="BH448" s="156"/>
      <c r="BI448" s="156"/>
      <c r="BJ448" s="156"/>
      <c r="BK448" s="156"/>
      <c r="BL448" s="156"/>
      <c r="BM448" s="156"/>
      <c r="BN448" s="156"/>
      <c r="BO448" s="156"/>
      <c r="BP448" s="156"/>
      <c r="BQ448" s="156"/>
      <c r="BR448" s="157">
        <v>-29094</v>
      </c>
      <c r="BS448" s="156"/>
      <c r="BT448" s="156"/>
      <c r="BU448" s="157">
        <v>-726214</v>
      </c>
      <c r="BV448" s="156"/>
      <c r="BW448" s="156"/>
      <c r="BX448" s="156"/>
      <c r="BY448" s="156"/>
      <c r="BZ448" s="156"/>
      <c r="CA448" s="156"/>
      <c r="CB448" s="157">
        <v>-546662</v>
      </c>
      <c r="CC448" s="157">
        <v>-4823307</v>
      </c>
      <c r="CD448" s="156"/>
      <c r="CE448" s="156"/>
      <c r="CF448" s="156"/>
      <c r="CG448" s="156"/>
      <c r="CH448" s="156"/>
      <c r="CI448" s="156"/>
      <c r="CJ448" s="156"/>
      <c r="CK448" s="156"/>
      <c r="CL448" s="156"/>
      <c r="CM448" s="156"/>
      <c r="CN448" s="156"/>
      <c r="CO448" s="156"/>
      <c r="CP448" s="156"/>
      <c r="CQ448" s="156"/>
      <c r="CR448" s="157">
        <v>-3022401</v>
      </c>
      <c r="CS448" s="156"/>
      <c r="CT448" s="156"/>
      <c r="CU448" s="157">
        <v>-26237448</v>
      </c>
      <c r="CV448" s="188">
        <f t="shared" si="19"/>
        <v>-308576937</v>
      </c>
      <c r="CW448" s="188">
        <f t="shared" si="20"/>
        <v>-4453955749</v>
      </c>
    </row>
    <row r="449" spans="1:101" ht="9.6" x14ac:dyDescent="0.3">
      <c r="A449" s="165" t="s">
        <v>3143</v>
      </c>
      <c r="B449" s="165" t="s">
        <v>3916</v>
      </c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  <c r="AC449" s="156"/>
      <c r="AD449" s="156"/>
      <c r="AE449" s="156"/>
      <c r="AF449" s="156"/>
      <c r="AG449" s="156"/>
      <c r="AH449" s="156"/>
      <c r="AI449" s="156"/>
      <c r="AJ449" s="156"/>
      <c r="AK449" s="156"/>
      <c r="AL449" s="156"/>
      <c r="AM449" s="156"/>
      <c r="AN449" s="156"/>
      <c r="AO449" s="156"/>
      <c r="AP449" s="156"/>
      <c r="AQ449" s="156"/>
      <c r="AR449" s="156"/>
      <c r="AS449" s="156"/>
      <c r="AT449" s="156"/>
      <c r="AU449" s="156"/>
      <c r="AV449" s="156"/>
      <c r="AW449" s="156"/>
      <c r="AX449" s="156"/>
      <c r="AY449" s="156"/>
      <c r="AZ449" s="156"/>
      <c r="BA449" s="156"/>
      <c r="BB449" s="188">
        <f t="shared" si="18"/>
        <v>0</v>
      </c>
      <c r="BC449" s="156"/>
      <c r="BD449" s="156"/>
      <c r="BE449" s="156"/>
      <c r="BF449" s="156"/>
      <c r="BG449" s="156"/>
      <c r="BH449" s="156"/>
      <c r="BI449" s="156"/>
      <c r="BJ449" s="156"/>
      <c r="BK449" s="156"/>
      <c r="BL449" s="156"/>
      <c r="BM449" s="156"/>
      <c r="BN449" s="156"/>
      <c r="BO449" s="156"/>
      <c r="BP449" s="156"/>
      <c r="BQ449" s="156"/>
      <c r="BR449" s="156"/>
      <c r="BS449" s="156"/>
      <c r="BT449" s="156"/>
      <c r="BU449" s="156"/>
      <c r="BV449" s="156"/>
      <c r="BW449" s="156"/>
      <c r="BX449" s="156"/>
      <c r="BY449" s="156"/>
      <c r="BZ449" s="156"/>
      <c r="CA449" s="156"/>
      <c r="CB449" s="156"/>
      <c r="CC449" s="156"/>
      <c r="CD449" s="156"/>
      <c r="CE449" s="156"/>
      <c r="CF449" s="156"/>
      <c r="CG449" s="156"/>
      <c r="CH449" s="156"/>
      <c r="CI449" s="156"/>
      <c r="CJ449" s="156"/>
      <c r="CK449" s="156"/>
      <c r="CL449" s="156"/>
      <c r="CM449" s="156"/>
      <c r="CN449" s="156"/>
      <c r="CO449" s="156"/>
      <c r="CP449" s="156"/>
      <c r="CQ449" s="156"/>
      <c r="CR449" s="156"/>
      <c r="CS449" s="156"/>
      <c r="CT449" s="156"/>
      <c r="CU449" s="156"/>
      <c r="CV449" s="188">
        <f t="shared" si="19"/>
        <v>0</v>
      </c>
      <c r="CW449" s="188">
        <f t="shared" si="20"/>
        <v>0</v>
      </c>
    </row>
    <row r="450" spans="1:101" ht="9.6" x14ac:dyDescent="0.3">
      <c r="A450" s="165" t="s">
        <v>3144</v>
      </c>
      <c r="B450" s="165" t="s">
        <v>3917</v>
      </c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7">
        <v>-398356</v>
      </c>
      <c r="AC450" s="156"/>
      <c r="AD450" s="156"/>
      <c r="AE450" s="156"/>
      <c r="AF450" s="156"/>
      <c r="AG450" s="156"/>
      <c r="AH450" s="156"/>
      <c r="AI450" s="156"/>
      <c r="AJ450" s="156"/>
      <c r="AK450" s="156"/>
      <c r="AL450" s="156"/>
      <c r="AM450" s="156"/>
      <c r="AN450" s="156"/>
      <c r="AO450" s="156"/>
      <c r="AP450" s="156"/>
      <c r="AQ450" s="156"/>
      <c r="AR450" s="156"/>
      <c r="AS450" s="156"/>
      <c r="AT450" s="156"/>
      <c r="AU450" s="156"/>
      <c r="AV450" s="156"/>
      <c r="AW450" s="156"/>
      <c r="AX450" s="156"/>
      <c r="AY450" s="156"/>
      <c r="AZ450" s="157">
        <v>-33061050</v>
      </c>
      <c r="BA450" s="156"/>
      <c r="BB450" s="188">
        <f t="shared" si="18"/>
        <v>-33459406</v>
      </c>
      <c r="BC450" s="156"/>
      <c r="BD450" s="156"/>
      <c r="BE450" s="156"/>
      <c r="BF450" s="156"/>
      <c r="BG450" s="156"/>
      <c r="BH450" s="156"/>
      <c r="BI450" s="156"/>
      <c r="BJ450" s="156"/>
      <c r="BK450" s="156"/>
      <c r="BL450" s="156"/>
      <c r="BM450" s="156"/>
      <c r="BN450" s="156"/>
      <c r="BO450" s="156"/>
      <c r="BP450" s="156"/>
      <c r="BQ450" s="156"/>
      <c r="BR450" s="156"/>
      <c r="BS450" s="156"/>
      <c r="BT450" s="156"/>
      <c r="BU450" s="156"/>
      <c r="BV450" s="156"/>
      <c r="BW450" s="156"/>
      <c r="BX450" s="156"/>
      <c r="BY450" s="156"/>
      <c r="BZ450" s="156"/>
      <c r="CA450" s="156"/>
      <c r="CB450" s="156"/>
      <c r="CC450" s="156"/>
      <c r="CD450" s="156"/>
      <c r="CE450" s="156"/>
      <c r="CF450" s="156"/>
      <c r="CG450" s="156"/>
      <c r="CH450" s="156"/>
      <c r="CI450" s="156"/>
      <c r="CJ450" s="156"/>
      <c r="CK450" s="156"/>
      <c r="CL450" s="156"/>
      <c r="CM450" s="156"/>
      <c r="CN450" s="156"/>
      <c r="CO450" s="156"/>
      <c r="CP450" s="156"/>
      <c r="CQ450" s="156"/>
      <c r="CR450" s="156"/>
      <c r="CS450" s="156"/>
      <c r="CT450" s="156"/>
      <c r="CU450" s="156"/>
      <c r="CV450" s="188">
        <f t="shared" si="19"/>
        <v>0</v>
      </c>
      <c r="CW450" s="188">
        <f t="shared" si="20"/>
        <v>-33459406</v>
      </c>
    </row>
    <row r="451" spans="1:101" ht="19.2" x14ac:dyDescent="0.3">
      <c r="A451" s="165" t="s">
        <v>3255</v>
      </c>
      <c r="B451" s="165" t="s">
        <v>4028</v>
      </c>
      <c r="C451" s="156"/>
      <c r="D451" s="156"/>
      <c r="E451" s="156"/>
      <c r="F451" s="156"/>
      <c r="G451" s="156"/>
      <c r="H451" s="156"/>
      <c r="I451" s="156"/>
      <c r="J451" s="158">
        <v>0</v>
      </c>
      <c r="K451" s="158">
        <v>0</v>
      </c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  <c r="AC451" s="156"/>
      <c r="AD451" s="156"/>
      <c r="AE451" s="156"/>
      <c r="AF451" s="156"/>
      <c r="AG451" s="156"/>
      <c r="AH451" s="158">
        <v>0</v>
      </c>
      <c r="AI451" s="156"/>
      <c r="AJ451" s="156"/>
      <c r="AK451" s="156"/>
      <c r="AL451" s="156"/>
      <c r="AM451" s="156"/>
      <c r="AN451" s="156"/>
      <c r="AO451" s="156"/>
      <c r="AP451" s="156"/>
      <c r="AQ451" s="156"/>
      <c r="AR451" s="156"/>
      <c r="AS451" s="156"/>
      <c r="AT451" s="156"/>
      <c r="AU451" s="156"/>
      <c r="AV451" s="158">
        <v>0</v>
      </c>
      <c r="AW451" s="156"/>
      <c r="AX451" s="156"/>
      <c r="AY451" s="156"/>
      <c r="AZ451" s="157">
        <v>-22</v>
      </c>
      <c r="BA451" s="157">
        <v>-16273830</v>
      </c>
      <c r="BB451" s="188">
        <f t="shared" si="18"/>
        <v>-16273852</v>
      </c>
      <c r="BC451" s="156"/>
      <c r="BD451" s="156"/>
      <c r="BE451" s="156"/>
      <c r="BF451" s="156"/>
      <c r="BG451" s="156"/>
      <c r="BH451" s="156"/>
      <c r="BI451" s="156"/>
      <c r="BJ451" s="156"/>
      <c r="BK451" s="156"/>
      <c r="BL451" s="156"/>
      <c r="BM451" s="156"/>
      <c r="BN451" s="156"/>
      <c r="BO451" s="156"/>
      <c r="BP451" s="156"/>
      <c r="BQ451" s="156"/>
      <c r="BR451" s="156"/>
      <c r="BS451" s="156"/>
      <c r="BT451" s="156"/>
      <c r="BU451" s="156"/>
      <c r="BV451" s="156"/>
      <c r="BW451" s="156"/>
      <c r="BX451" s="156"/>
      <c r="BY451" s="156"/>
      <c r="BZ451" s="156"/>
      <c r="CA451" s="156"/>
      <c r="CB451" s="156"/>
      <c r="CC451" s="156"/>
      <c r="CD451" s="156"/>
      <c r="CE451" s="156"/>
      <c r="CF451" s="156"/>
      <c r="CG451" s="156"/>
      <c r="CH451" s="156"/>
      <c r="CI451" s="156"/>
      <c r="CJ451" s="156"/>
      <c r="CK451" s="156"/>
      <c r="CL451" s="156"/>
      <c r="CM451" s="156"/>
      <c r="CN451" s="156"/>
      <c r="CO451" s="156"/>
      <c r="CP451" s="156"/>
      <c r="CQ451" s="156"/>
      <c r="CR451" s="156"/>
      <c r="CS451" s="156"/>
      <c r="CT451" s="156"/>
      <c r="CU451" s="156"/>
      <c r="CV451" s="188">
        <f t="shared" si="19"/>
        <v>0</v>
      </c>
      <c r="CW451" s="188">
        <f t="shared" si="20"/>
        <v>-16273852</v>
      </c>
    </row>
    <row r="452" spans="1:101" ht="9.6" x14ac:dyDescent="0.3">
      <c r="A452" s="165" t="s">
        <v>3256</v>
      </c>
      <c r="B452" s="165" t="s">
        <v>4029</v>
      </c>
      <c r="C452" s="156"/>
      <c r="D452" s="158">
        <v>0</v>
      </c>
      <c r="E452" s="156"/>
      <c r="F452" s="156"/>
      <c r="G452" s="156"/>
      <c r="H452" s="156"/>
      <c r="I452" s="156"/>
      <c r="J452" s="158">
        <v>0</v>
      </c>
      <c r="K452" s="157">
        <v>-15439</v>
      </c>
      <c r="L452" s="156"/>
      <c r="M452" s="156"/>
      <c r="N452" s="157">
        <v>-193948</v>
      </c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7">
        <v>-910384</v>
      </c>
      <c r="AC452" s="156"/>
      <c r="AD452" s="156"/>
      <c r="AE452" s="156"/>
      <c r="AF452" s="156"/>
      <c r="AG452" s="156"/>
      <c r="AH452" s="158">
        <v>0</v>
      </c>
      <c r="AI452" s="156"/>
      <c r="AJ452" s="156"/>
      <c r="AK452" s="156"/>
      <c r="AL452" s="156"/>
      <c r="AM452" s="156"/>
      <c r="AN452" s="156"/>
      <c r="AO452" s="156"/>
      <c r="AP452" s="156"/>
      <c r="AQ452" s="156"/>
      <c r="AR452" s="156"/>
      <c r="AS452" s="156"/>
      <c r="AT452" s="156"/>
      <c r="AU452" s="156"/>
      <c r="AV452" s="157">
        <v>-183495</v>
      </c>
      <c r="AW452" s="156"/>
      <c r="AX452" s="156"/>
      <c r="AY452" s="156"/>
      <c r="AZ452" s="157">
        <v>-32675069</v>
      </c>
      <c r="BA452" s="157">
        <v>-26346605</v>
      </c>
      <c r="BB452" s="188">
        <f t="shared" si="18"/>
        <v>-60324940</v>
      </c>
      <c r="BC452" s="156"/>
      <c r="BD452" s="156"/>
      <c r="BE452" s="158">
        <v>0</v>
      </c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6"/>
      <c r="CN452" s="156"/>
      <c r="CO452" s="156"/>
      <c r="CP452" s="156"/>
      <c r="CQ452" s="156"/>
      <c r="CR452" s="156"/>
      <c r="CS452" s="156"/>
      <c r="CT452" s="156"/>
      <c r="CU452" s="156"/>
      <c r="CV452" s="188">
        <f t="shared" si="19"/>
        <v>0</v>
      </c>
      <c r="CW452" s="188">
        <f t="shared" si="20"/>
        <v>-60324940</v>
      </c>
    </row>
    <row r="453" spans="1:101" ht="9.6" x14ac:dyDescent="0.3">
      <c r="A453" s="165" t="s">
        <v>3145</v>
      </c>
      <c r="B453" s="165" t="s">
        <v>3918</v>
      </c>
      <c r="C453" s="156"/>
      <c r="D453" s="158">
        <v>0</v>
      </c>
      <c r="E453" s="156"/>
      <c r="F453" s="156"/>
      <c r="G453" s="156"/>
      <c r="H453" s="156"/>
      <c r="I453" s="156"/>
      <c r="J453" s="158">
        <v>0</v>
      </c>
      <c r="K453" s="158">
        <v>0</v>
      </c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  <c r="AC453" s="156"/>
      <c r="AD453" s="156"/>
      <c r="AE453" s="156"/>
      <c r="AF453" s="156"/>
      <c r="AG453" s="157">
        <v>-877000</v>
      </c>
      <c r="AH453" s="158">
        <v>0</v>
      </c>
      <c r="AI453" s="156"/>
      <c r="AJ453" s="156"/>
      <c r="AK453" s="156"/>
      <c r="AL453" s="156"/>
      <c r="AM453" s="156"/>
      <c r="AN453" s="156"/>
      <c r="AO453" s="156"/>
      <c r="AP453" s="156"/>
      <c r="AQ453" s="156"/>
      <c r="AR453" s="156"/>
      <c r="AS453" s="156"/>
      <c r="AT453" s="156"/>
      <c r="AU453" s="156"/>
      <c r="AV453" s="157">
        <v>-35566</v>
      </c>
      <c r="AW453" s="156"/>
      <c r="AX453" s="156"/>
      <c r="AY453" s="156"/>
      <c r="AZ453" s="157">
        <v>-15435215</v>
      </c>
      <c r="BA453" s="157">
        <v>-2052339</v>
      </c>
      <c r="BB453" s="188">
        <f t="shared" si="18"/>
        <v>-18400120</v>
      </c>
      <c r="BC453" s="156"/>
      <c r="BD453" s="156"/>
      <c r="BE453" s="156"/>
      <c r="BF453" s="156"/>
      <c r="BG453" s="157">
        <v>-105608859</v>
      </c>
      <c r="BH453" s="156"/>
      <c r="BI453" s="156"/>
      <c r="BJ453" s="156"/>
      <c r="BK453" s="156"/>
      <c r="BL453" s="156"/>
      <c r="BM453" s="156"/>
      <c r="BN453" s="156"/>
      <c r="BO453" s="156"/>
      <c r="BP453" s="156"/>
      <c r="BQ453" s="156"/>
      <c r="BR453" s="156"/>
      <c r="BS453" s="156"/>
      <c r="BT453" s="156"/>
      <c r="BU453" s="156"/>
      <c r="BV453" s="156"/>
      <c r="BW453" s="156"/>
      <c r="BX453" s="156"/>
      <c r="BY453" s="156"/>
      <c r="BZ453" s="156"/>
      <c r="CA453" s="156"/>
      <c r="CB453" s="156"/>
      <c r="CC453" s="156"/>
      <c r="CD453" s="156"/>
      <c r="CE453" s="156"/>
      <c r="CF453" s="156"/>
      <c r="CG453" s="156"/>
      <c r="CH453" s="156"/>
      <c r="CI453" s="156"/>
      <c r="CJ453" s="156"/>
      <c r="CK453" s="156"/>
      <c r="CL453" s="156"/>
      <c r="CM453" s="156"/>
      <c r="CN453" s="156"/>
      <c r="CO453" s="156"/>
      <c r="CP453" s="156"/>
      <c r="CQ453" s="156"/>
      <c r="CR453" s="156"/>
      <c r="CS453" s="156"/>
      <c r="CT453" s="156"/>
      <c r="CU453" s="156"/>
      <c r="CV453" s="188">
        <f t="shared" si="19"/>
        <v>-105608859</v>
      </c>
      <c r="CW453" s="188">
        <f t="shared" si="20"/>
        <v>-124008979</v>
      </c>
    </row>
    <row r="454" spans="1:101" ht="19.2" x14ac:dyDescent="0.3">
      <c r="A454" s="165" t="s">
        <v>3146</v>
      </c>
      <c r="B454" s="165" t="s">
        <v>3919</v>
      </c>
      <c r="C454" s="156"/>
      <c r="D454" s="158">
        <v>0</v>
      </c>
      <c r="E454" s="156"/>
      <c r="F454" s="156"/>
      <c r="G454" s="156"/>
      <c r="H454" s="156"/>
      <c r="I454" s="156"/>
      <c r="J454" s="158">
        <v>0</v>
      </c>
      <c r="K454" s="158">
        <v>0</v>
      </c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7">
        <v>-4576807</v>
      </c>
      <c r="AC454" s="156"/>
      <c r="AD454" s="156"/>
      <c r="AE454" s="156"/>
      <c r="AF454" s="156"/>
      <c r="AG454" s="156"/>
      <c r="AH454" s="158">
        <v>0</v>
      </c>
      <c r="AI454" s="156"/>
      <c r="AJ454" s="156"/>
      <c r="AK454" s="156"/>
      <c r="AL454" s="156"/>
      <c r="AM454" s="156"/>
      <c r="AN454" s="156"/>
      <c r="AO454" s="156"/>
      <c r="AP454" s="156"/>
      <c r="AQ454" s="156"/>
      <c r="AR454" s="156"/>
      <c r="AS454" s="156"/>
      <c r="AT454" s="156"/>
      <c r="AU454" s="156"/>
      <c r="AV454" s="157">
        <v>-177479</v>
      </c>
      <c r="AW454" s="156"/>
      <c r="AX454" s="156"/>
      <c r="AY454" s="156"/>
      <c r="AZ454" s="157">
        <v>-221689702</v>
      </c>
      <c r="BA454" s="157">
        <v>-2006176</v>
      </c>
      <c r="BB454" s="188">
        <f t="shared" ref="BB454:BB517" si="21">SUM(C454:BA454)</f>
        <v>-228450164</v>
      </c>
      <c r="BC454" s="156"/>
      <c r="BD454" s="156"/>
      <c r="BE454" s="156"/>
      <c r="BF454" s="156"/>
      <c r="BG454" s="156"/>
      <c r="BH454" s="156"/>
      <c r="BI454" s="156"/>
      <c r="BJ454" s="156"/>
      <c r="BK454" s="156"/>
      <c r="BL454" s="156"/>
      <c r="BM454" s="156"/>
      <c r="BN454" s="156"/>
      <c r="BO454" s="156"/>
      <c r="BP454" s="156"/>
      <c r="BQ454" s="156"/>
      <c r="BR454" s="156"/>
      <c r="BS454" s="156"/>
      <c r="BT454" s="156"/>
      <c r="BU454" s="156"/>
      <c r="BV454" s="156"/>
      <c r="BW454" s="156"/>
      <c r="BX454" s="156"/>
      <c r="BY454" s="156"/>
      <c r="BZ454" s="156"/>
      <c r="CA454" s="156"/>
      <c r="CB454" s="156"/>
      <c r="CC454" s="156"/>
      <c r="CD454" s="156"/>
      <c r="CE454" s="156"/>
      <c r="CF454" s="156"/>
      <c r="CG454" s="156"/>
      <c r="CH454" s="156"/>
      <c r="CI454" s="156"/>
      <c r="CJ454" s="156"/>
      <c r="CK454" s="156"/>
      <c r="CL454" s="156"/>
      <c r="CM454" s="156"/>
      <c r="CN454" s="156"/>
      <c r="CO454" s="156"/>
      <c r="CP454" s="156"/>
      <c r="CQ454" s="156"/>
      <c r="CR454" s="156"/>
      <c r="CS454" s="156"/>
      <c r="CT454" s="156"/>
      <c r="CU454" s="157">
        <v>-50283</v>
      </c>
      <c r="CV454" s="188">
        <f t="shared" ref="CV454:CV517" si="22">SUM(BC454:CU454)</f>
        <v>-50283</v>
      </c>
      <c r="CW454" s="188">
        <f t="shared" ref="CW454:CW517" si="23">BB454+CV454</f>
        <v>-228500447</v>
      </c>
    </row>
    <row r="455" spans="1:101" ht="19.2" x14ac:dyDescent="0.3">
      <c r="A455" s="165" t="s">
        <v>3257</v>
      </c>
      <c r="B455" s="165" t="s">
        <v>4030</v>
      </c>
      <c r="C455" s="156"/>
      <c r="D455" s="157">
        <v>98647</v>
      </c>
      <c r="E455" s="157">
        <v>-3286012</v>
      </c>
      <c r="F455" s="156"/>
      <c r="G455" s="156"/>
      <c r="H455" s="156"/>
      <c r="I455" s="156"/>
      <c r="J455" s="157">
        <v>-3185</v>
      </c>
      <c r="K455" s="157">
        <v>-2601983</v>
      </c>
      <c r="L455" s="156"/>
      <c r="M455" s="156"/>
      <c r="N455" s="157">
        <v>-348468</v>
      </c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7">
        <v>-229717092</v>
      </c>
      <c r="AC455" s="156"/>
      <c r="AD455" s="156"/>
      <c r="AE455" s="156"/>
      <c r="AF455" s="156"/>
      <c r="AG455" s="157">
        <v>-3700000</v>
      </c>
      <c r="AH455" s="158">
        <v>0</v>
      </c>
      <c r="AI455" s="156"/>
      <c r="AJ455" s="156"/>
      <c r="AK455" s="156"/>
      <c r="AL455" s="156"/>
      <c r="AM455" s="156"/>
      <c r="AN455" s="156"/>
      <c r="AO455" s="156"/>
      <c r="AP455" s="156"/>
      <c r="AQ455" s="156"/>
      <c r="AR455" s="157">
        <v>-352115</v>
      </c>
      <c r="AS455" s="156"/>
      <c r="AT455" s="156"/>
      <c r="AU455" s="156"/>
      <c r="AV455" s="157">
        <v>-1940642</v>
      </c>
      <c r="AW455" s="156"/>
      <c r="AX455" s="156"/>
      <c r="AY455" s="157">
        <v>-114638</v>
      </c>
      <c r="AZ455" s="157">
        <v>-691527393</v>
      </c>
      <c r="BA455" s="157">
        <v>-143549685</v>
      </c>
      <c r="BB455" s="188">
        <f t="shared" si="21"/>
        <v>-1077042566</v>
      </c>
      <c r="BC455" s="156"/>
      <c r="BD455" s="156"/>
      <c r="BE455" s="157">
        <v>-908059</v>
      </c>
      <c r="BF455" s="156"/>
      <c r="BG455" s="156"/>
      <c r="BH455" s="156"/>
      <c r="BI455" s="156"/>
      <c r="BJ455" s="156"/>
      <c r="BK455" s="156"/>
      <c r="BL455" s="156"/>
      <c r="BM455" s="156"/>
      <c r="BN455" s="156"/>
      <c r="BO455" s="156"/>
      <c r="BP455" s="156"/>
      <c r="BQ455" s="156"/>
      <c r="BR455" s="156"/>
      <c r="BS455" s="156"/>
      <c r="BT455" s="156"/>
      <c r="BU455" s="157">
        <v>-693303</v>
      </c>
      <c r="BV455" s="156"/>
      <c r="BW455" s="156"/>
      <c r="BX455" s="156"/>
      <c r="BY455" s="156"/>
      <c r="BZ455" s="156"/>
      <c r="CA455" s="156"/>
      <c r="CB455" s="157">
        <v>-54188</v>
      </c>
      <c r="CC455" s="157">
        <v>-2071508</v>
      </c>
      <c r="CD455" s="156"/>
      <c r="CE455" s="156"/>
      <c r="CF455" s="156"/>
      <c r="CG455" s="156"/>
      <c r="CH455" s="156"/>
      <c r="CI455" s="156"/>
      <c r="CJ455" s="156"/>
      <c r="CK455" s="156"/>
      <c r="CL455" s="156"/>
      <c r="CM455" s="156"/>
      <c r="CN455" s="156"/>
      <c r="CO455" s="156"/>
      <c r="CP455" s="156"/>
      <c r="CQ455" s="156"/>
      <c r="CR455" s="157">
        <v>-3019731</v>
      </c>
      <c r="CS455" s="156"/>
      <c r="CT455" s="156"/>
      <c r="CU455" s="157">
        <v>-25235309</v>
      </c>
      <c r="CV455" s="188">
        <f t="shared" si="22"/>
        <v>-31982098</v>
      </c>
      <c r="CW455" s="188">
        <f t="shared" si="23"/>
        <v>-1109024664</v>
      </c>
    </row>
    <row r="456" spans="1:101" ht="9.6" x14ac:dyDescent="0.3">
      <c r="A456" s="165" t="s">
        <v>3258</v>
      </c>
      <c r="B456" s="165" t="s">
        <v>4031</v>
      </c>
      <c r="C456" s="156"/>
      <c r="D456" s="156"/>
      <c r="E456" s="157">
        <v>-991141</v>
      </c>
      <c r="F456" s="156"/>
      <c r="G456" s="156"/>
      <c r="H456" s="156"/>
      <c r="I456" s="156"/>
      <c r="J456" s="158">
        <v>0</v>
      </c>
      <c r="K456" s="158">
        <v>0</v>
      </c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7">
        <v>-2018312</v>
      </c>
      <c r="AC456" s="156"/>
      <c r="AD456" s="156"/>
      <c r="AE456" s="156"/>
      <c r="AF456" s="156"/>
      <c r="AG456" s="156"/>
      <c r="AH456" s="158">
        <v>0</v>
      </c>
      <c r="AI456" s="156"/>
      <c r="AJ456" s="156"/>
      <c r="AK456" s="156"/>
      <c r="AL456" s="156"/>
      <c r="AM456" s="156"/>
      <c r="AN456" s="157">
        <v>-304329882</v>
      </c>
      <c r="AO456" s="156"/>
      <c r="AP456" s="156"/>
      <c r="AQ456" s="156"/>
      <c r="AR456" s="156"/>
      <c r="AS456" s="156"/>
      <c r="AT456" s="156"/>
      <c r="AU456" s="156"/>
      <c r="AV456" s="158">
        <v>0</v>
      </c>
      <c r="AW456" s="156"/>
      <c r="AX456" s="156"/>
      <c r="AY456" s="156"/>
      <c r="AZ456" s="156"/>
      <c r="BA456" s="156"/>
      <c r="BB456" s="188">
        <f t="shared" si="21"/>
        <v>-307339335</v>
      </c>
      <c r="BC456" s="156"/>
      <c r="BD456" s="156"/>
      <c r="BE456" s="157">
        <v>-51838</v>
      </c>
      <c r="BF456" s="156"/>
      <c r="BG456" s="156"/>
      <c r="BH456" s="156"/>
      <c r="BI456" s="156"/>
      <c r="BJ456" s="156"/>
      <c r="BK456" s="156"/>
      <c r="BL456" s="156"/>
      <c r="BM456" s="156"/>
      <c r="BN456" s="156"/>
      <c r="BO456" s="156"/>
      <c r="BP456" s="156"/>
      <c r="BQ456" s="156"/>
      <c r="BR456" s="156"/>
      <c r="BS456" s="156"/>
      <c r="BT456" s="156"/>
      <c r="BU456" s="156"/>
      <c r="BV456" s="156"/>
      <c r="BW456" s="156"/>
      <c r="BX456" s="156"/>
      <c r="BY456" s="156"/>
      <c r="BZ456" s="156"/>
      <c r="CA456" s="156"/>
      <c r="CB456" s="156"/>
      <c r="CC456" s="156"/>
      <c r="CD456" s="156"/>
      <c r="CE456" s="156"/>
      <c r="CF456" s="156"/>
      <c r="CG456" s="156"/>
      <c r="CH456" s="156"/>
      <c r="CI456" s="156"/>
      <c r="CJ456" s="156"/>
      <c r="CK456" s="156"/>
      <c r="CL456" s="156"/>
      <c r="CM456" s="156"/>
      <c r="CN456" s="156"/>
      <c r="CO456" s="156"/>
      <c r="CP456" s="156"/>
      <c r="CQ456" s="156"/>
      <c r="CR456" s="156"/>
      <c r="CS456" s="156"/>
      <c r="CT456" s="156"/>
      <c r="CU456" s="156"/>
      <c r="CV456" s="188">
        <f t="shared" si="22"/>
        <v>-51838</v>
      </c>
      <c r="CW456" s="188">
        <f t="shared" si="23"/>
        <v>-307391173</v>
      </c>
    </row>
    <row r="457" spans="1:101" ht="19.2" x14ac:dyDescent="0.3">
      <c r="A457" s="165" t="s">
        <v>3147</v>
      </c>
      <c r="B457" s="165" t="s">
        <v>3920</v>
      </c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7">
        <v>-18255832</v>
      </c>
      <c r="AC457" s="156"/>
      <c r="AD457" s="156"/>
      <c r="AE457" s="156"/>
      <c r="AF457" s="156"/>
      <c r="AG457" s="156"/>
      <c r="AH457" s="156"/>
      <c r="AI457" s="156"/>
      <c r="AJ457" s="156"/>
      <c r="AK457" s="156"/>
      <c r="AL457" s="156"/>
      <c r="AM457" s="156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156"/>
      <c r="AZ457" s="157">
        <v>-727018688</v>
      </c>
      <c r="BA457" s="156"/>
      <c r="BB457" s="188">
        <f t="shared" si="21"/>
        <v>-745274520</v>
      </c>
      <c r="BC457" s="156"/>
      <c r="BD457" s="156"/>
      <c r="BE457" s="156"/>
      <c r="BF457" s="156"/>
      <c r="BG457" s="156"/>
      <c r="BH457" s="156"/>
      <c r="BI457" s="156"/>
      <c r="BJ457" s="156"/>
      <c r="BK457" s="156"/>
      <c r="BL457" s="156"/>
      <c r="BM457" s="156"/>
      <c r="BN457" s="156"/>
      <c r="BO457" s="156"/>
      <c r="BP457" s="156"/>
      <c r="BQ457" s="156"/>
      <c r="BR457" s="156"/>
      <c r="BS457" s="156"/>
      <c r="BT457" s="156"/>
      <c r="BU457" s="156"/>
      <c r="BV457" s="156"/>
      <c r="BW457" s="156"/>
      <c r="BX457" s="156"/>
      <c r="BY457" s="156"/>
      <c r="BZ457" s="156"/>
      <c r="CA457" s="156"/>
      <c r="CB457" s="156"/>
      <c r="CC457" s="156"/>
      <c r="CD457" s="156"/>
      <c r="CE457" s="156"/>
      <c r="CF457" s="156"/>
      <c r="CG457" s="156"/>
      <c r="CH457" s="156"/>
      <c r="CI457" s="156"/>
      <c r="CJ457" s="156"/>
      <c r="CK457" s="156"/>
      <c r="CL457" s="156"/>
      <c r="CM457" s="156"/>
      <c r="CN457" s="156"/>
      <c r="CO457" s="156"/>
      <c r="CP457" s="156"/>
      <c r="CQ457" s="156"/>
      <c r="CR457" s="156"/>
      <c r="CS457" s="156"/>
      <c r="CT457" s="156"/>
      <c r="CU457" s="156"/>
      <c r="CV457" s="188">
        <f t="shared" si="22"/>
        <v>0</v>
      </c>
      <c r="CW457" s="188">
        <f t="shared" si="23"/>
        <v>-745274520</v>
      </c>
    </row>
    <row r="458" spans="1:101" ht="19.2" x14ac:dyDescent="0.3">
      <c r="A458" s="165" t="s">
        <v>3148</v>
      </c>
      <c r="B458" s="165" t="s">
        <v>3921</v>
      </c>
      <c r="C458" s="156"/>
      <c r="D458" s="158">
        <v>0</v>
      </c>
      <c r="E458" s="157">
        <v>-5519322</v>
      </c>
      <c r="F458" s="156"/>
      <c r="G458" s="156"/>
      <c r="H458" s="156"/>
      <c r="I458" s="156"/>
      <c r="J458" s="158">
        <v>0</v>
      </c>
      <c r="K458" s="158">
        <v>0</v>
      </c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7">
        <v>-27321690</v>
      </c>
      <c r="AC458" s="156"/>
      <c r="AD458" s="156"/>
      <c r="AE458" s="156"/>
      <c r="AF458" s="156"/>
      <c r="AG458" s="156"/>
      <c r="AH458" s="158">
        <v>0</v>
      </c>
      <c r="AI458" s="156"/>
      <c r="AJ458" s="156"/>
      <c r="AK458" s="156"/>
      <c r="AL458" s="156"/>
      <c r="AM458" s="156"/>
      <c r="AN458" s="156"/>
      <c r="AO458" s="156"/>
      <c r="AP458" s="156"/>
      <c r="AQ458" s="156"/>
      <c r="AR458" s="156"/>
      <c r="AS458" s="156"/>
      <c r="AT458" s="156"/>
      <c r="AU458" s="156"/>
      <c r="AV458" s="158">
        <v>0</v>
      </c>
      <c r="AW458" s="156"/>
      <c r="AX458" s="156"/>
      <c r="AY458" s="156"/>
      <c r="AZ458" s="157">
        <v>-261381142</v>
      </c>
      <c r="BA458" s="157">
        <v>-144976875</v>
      </c>
      <c r="BB458" s="188">
        <f t="shared" si="21"/>
        <v>-439199029</v>
      </c>
      <c r="BC458" s="156"/>
      <c r="BD458" s="156"/>
      <c r="BE458" s="157">
        <v>-95244</v>
      </c>
      <c r="BF458" s="156"/>
      <c r="BG458" s="156"/>
      <c r="BH458" s="156"/>
      <c r="BI458" s="156"/>
      <c r="BJ458" s="156"/>
      <c r="BK458" s="156"/>
      <c r="BL458" s="156"/>
      <c r="BM458" s="156"/>
      <c r="BN458" s="156"/>
      <c r="BO458" s="156"/>
      <c r="BP458" s="156"/>
      <c r="BQ458" s="156"/>
      <c r="BR458" s="156"/>
      <c r="BS458" s="156"/>
      <c r="BT458" s="156"/>
      <c r="BU458" s="156"/>
      <c r="BV458" s="156"/>
      <c r="BW458" s="156"/>
      <c r="BX458" s="156"/>
      <c r="BY458" s="156"/>
      <c r="BZ458" s="156"/>
      <c r="CA458" s="156"/>
      <c r="CB458" s="156"/>
      <c r="CC458" s="156"/>
      <c r="CD458" s="156"/>
      <c r="CE458" s="156"/>
      <c r="CF458" s="156"/>
      <c r="CG458" s="156"/>
      <c r="CH458" s="156"/>
      <c r="CI458" s="156"/>
      <c r="CJ458" s="156"/>
      <c r="CK458" s="156"/>
      <c r="CL458" s="156"/>
      <c r="CM458" s="156"/>
      <c r="CN458" s="156"/>
      <c r="CO458" s="156"/>
      <c r="CP458" s="156"/>
      <c r="CQ458" s="156"/>
      <c r="CR458" s="156"/>
      <c r="CS458" s="156"/>
      <c r="CT458" s="156"/>
      <c r="CU458" s="157">
        <v>-29540</v>
      </c>
      <c r="CV458" s="188">
        <f t="shared" si="22"/>
        <v>-124784</v>
      </c>
      <c r="CW458" s="188">
        <f t="shared" si="23"/>
        <v>-439323813</v>
      </c>
    </row>
    <row r="459" spans="1:101" ht="9.6" x14ac:dyDescent="0.3">
      <c r="A459" s="165" t="s">
        <v>3149</v>
      </c>
      <c r="B459" s="165" t="s">
        <v>3922</v>
      </c>
      <c r="C459" s="156"/>
      <c r="D459" s="157">
        <v>-42986</v>
      </c>
      <c r="E459" s="156"/>
      <c r="F459" s="156"/>
      <c r="G459" s="156"/>
      <c r="H459" s="156"/>
      <c r="I459" s="156"/>
      <c r="J459" s="158">
        <v>0</v>
      </c>
      <c r="K459" s="157">
        <v>-999904</v>
      </c>
      <c r="L459" s="156"/>
      <c r="M459" s="156"/>
      <c r="N459" s="157">
        <v>-254632</v>
      </c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7">
        <v>-56764125</v>
      </c>
      <c r="AC459" s="156"/>
      <c r="AD459" s="156"/>
      <c r="AE459" s="156"/>
      <c r="AF459" s="156"/>
      <c r="AG459" s="156"/>
      <c r="AH459" s="158">
        <v>0</v>
      </c>
      <c r="AI459" s="156"/>
      <c r="AJ459" s="156"/>
      <c r="AK459" s="156"/>
      <c r="AL459" s="156"/>
      <c r="AM459" s="156"/>
      <c r="AN459" s="157">
        <v>-2652008</v>
      </c>
      <c r="AO459" s="156"/>
      <c r="AP459" s="156"/>
      <c r="AQ459" s="156"/>
      <c r="AR459" s="156"/>
      <c r="AS459" s="156"/>
      <c r="AT459" s="156"/>
      <c r="AU459" s="156"/>
      <c r="AV459" s="158">
        <v>0</v>
      </c>
      <c r="AW459" s="156"/>
      <c r="AX459" s="156"/>
      <c r="AY459" s="156"/>
      <c r="AZ459" s="157">
        <v>-71084619</v>
      </c>
      <c r="BA459" s="157">
        <v>-3155737</v>
      </c>
      <c r="BB459" s="188">
        <f t="shared" si="21"/>
        <v>-134954011</v>
      </c>
      <c r="BC459" s="156"/>
      <c r="BD459" s="158">
        <v>0</v>
      </c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7">
        <v>-32911</v>
      </c>
      <c r="BV459" s="156"/>
      <c r="BW459" s="156"/>
      <c r="BX459" s="156"/>
      <c r="BY459" s="156"/>
      <c r="BZ459" s="156"/>
      <c r="CA459" s="156"/>
      <c r="CB459" s="156"/>
      <c r="CC459" s="156"/>
      <c r="CD459" s="156"/>
      <c r="CE459" s="156"/>
      <c r="CF459" s="156"/>
      <c r="CG459" s="156"/>
      <c r="CH459" s="156"/>
      <c r="CI459" s="156"/>
      <c r="CJ459" s="156"/>
      <c r="CK459" s="156"/>
      <c r="CL459" s="156"/>
      <c r="CM459" s="156"/>
      <c r="CN459" s="156"/>
      <c r="CO459" s="156"/>
      <c r="CP459" s="156"/>
      <c r="CQ459" s="156"/>
      <c r="CR459" s="157">
        <v>-59369</v>
      </c>
      <c r="CS459" s="156"/>
      <c r="CT459" s="156"/>
      <c r="CU459" s="157">
        <v>-229440</v>
      </c>
      <c r="CV459" s="188">
        <f t="shared" si="22"/>
        <v>-321720</v>
      </c>
      <c r="CW459" s="188">
        <f t="shared" si="23"/>
        <v>-135275731</v>
      </c>
    </row>
    <row r="460" spans="1:101" ht="9.6" x14ac:dyDescent="0.3">
      <c r="A460" s="165" t="s">
        <v>3150</v>
      </c>
      <c r="B460" s="165" t="s">
        <v>3923</v>
      </c>
      <c r="C460" s="156"/>
      <c r="D460" s="157">
        <v>-7932</v>
      </c>
      <c r="E460" s="157">
        <v>-1747617</v>
      </c>
      <c r="F460" s="156"/>
      <c r="G460" s="156"/>
      <c r="H460" s="156"/>
      <c r="I460" s="156"/>
      <c r="J460" s="158">
        <v>0</v>
      </c>
      <c r="K460" s="157">
        <v>-106484</v>
      </c>
      <c r="L460" s="156"/>
      <c r="M460" s="156"/>
      <c r="N460" s="157">
        <v>-1992145</v>
      </c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7">
        <v>-78882077</v>
      </c>
      <c r="AC460" s="156"/>
      <c r="AD460" s="156"/>
      <c r="AE460" s="156"/>
      <c r="AF460" s="156"/>
      <c r="AG460" s="157">
        <v>-145000</v>
      </c>
      <c r="AH460" s="158">
        <v>0</v>
      </c>
      <c r="AI460" s="156"/>
      <c r="AJ460" s="156"/>
      <c r="AK460" s="156"/>
      <c r="AL460" s="156"/>
      <c r="AM460" s="156"/>
      <c r="AN460" s="157">
        <v>-48358869</v>
      </c>
      <c r="AO460" s="156"/>
      <c r="AP460" s="156"/>
      <c r="AQ460" s="157">
        <v>-1581430</v>
      </c>
      <c r="AR460" s="156"/>
      <c r="AS460" s="156"/>
      <c r="AT460" s="156"/>
      <c r="AU460" s="156"/>
      <c r="AV460" s="158">
        <v>0</v>
      </c>
      <c r="AW460" s="156"/>
      <c r="AX460" s="156"/>
      <c r="AY460" s="157">
        <v>3469</v>
      </c>
      <c r="AZ460" s="157">
        <v>-462785477</v>
      </c>
      <c r="BA460" s="157">
        <v>-40278244</v>
      </c>
      <c r="BB460" s="188">
        <f t="shared" si="21"/>
        <v>-635881806</v>
      </c>
      <c r="BC460" s="156"/>
      <c r="BD460" s="158">
        <v>0</v>
      </c>
      <c r="BE460" s="157">
        <v>51944</v>
      </c>
      <c r="BF460" s="156"/>
      <c r="BG460" s="156"/>
      <c r="BH460" s="156"/>
      <c r="BI460" s="156"/>
      <c r="BJ460" s="156"/>
      <c r="BK460" s="156"/>
      <c r="BL460" s="156"/>
      <c r="BM460" s="156"/>
      <c r="BN460" s="156"/>
      <c r="BO460" s="156"/>
      <c r="BP460" s="156"/>
      <c r="BQ460" s="156"/>
      <c r="BR460" s="156"/>
      <c r="BS460" s="156"/>
      <c r="BT460" s="156"/>
      <c r="BU460" s="156"/>
      <c r="BV460" s="156"/>
      <c r="BW460" s="156"/>
      <c r="BX460" s="156"/>
      <c r="BY460" s="156"/>
      <c r="BZ460" s="156"/>
      <c r="CA460" s="156"/>
      <c r="CB460" s="157">
        <v>-492474</v>
      </c>
      <c r="CC460" s="157">
        <v>-2587301</v>
      </c>
      <c r="CD460" s="156"/>
      <c r="CE460" s="156"/>
      <c r="CF460" s="156"/>
      <c r="CG460" s="156"/>
      <c r="CH460" s="156"/>
      <c r="CI460" s="156"/>
      <c r="CJ460" s="156"/>
      <c r="CK460" s="156"/>
      <c r="CL460" s="156"/>
      <c r="CM460" s="156"/>
      <c r="CN460" s="156"/>
      <c r="CO460" s="156"/>
      <c r="CP460" s="156"/>
      <c r="CQ460" s="156"/>
      <c r="CR460" s="156"/>
      <c r="CS460" s="156"/>
      <c r="CT460" s="156"/>
      <c r="CU460" s="157">
        <v>-625002</v>
      </c>
      <c r="CV460" s="188">
        <f t="shared" si="22"/>
        <v>-3652833</v>
      </c>
      <c r="CW460" s="188">
        <f t="shared" si="23"/>
        <v>-639534639</v>
      </c>
    </row>
    <row r="461" spans="1:101" ht="9.6" x14ac:dyDescent="0.3">
      <c r="A461" s="165" t="s">
        <v>3259</v>
      </c>
      <c r="B461" s="165" t="s">
        <v>4032</v>
      </c>
      <c r="C461" s="156"/>
      <c r="D461" s="158">
        <v>0</v>
      </c>
      <c r="E461" s="157">
        <v>-193285</v>
      </c>
      <c r="F461" s="156"/>
      <c r="G461" s="156"/>
      <c r="H461" s="156"/>
      <c r="I461" s="156"/>
      <c r="J461" s="158">
        <v>0</v>
      </c>
      <c r="K461" s="157">
        <v>-98156</v>
      </c>
      <c r="L461" s="156"/>
      <c r="M461" s="156"/>
      <c r="N461" s="157">
        <v>-7433</v>
      </c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7">
        <v>-29877988</v>
      </c>
      <c r="AC461" s="156"/>
      <c r="AD461" s="156"/>
      <c r="AE461" s="156"/>
      <c r="AF461" s="156"/>
      <c r="AG461" s="156"/>
      <c r="AH461" s="158">
        <v>0</v>
      </c>
      <c r="AI461" s="156"/>
      <c r="AJ461" s="156"/>
      <c r="AK461" s="156"/>
      <c r="AL461" s="156"/>
      <c r="AM461" s="156"/>
      <c r="AN461" s="156"/>
      <c r="AO461" s="156"/>
      <c r="AP461" s="156"/>
      <c r="AQ461" s="156"/>
      <c r="AR461" s="156"/>
      <c r="AS461" s="156"/>
      <c r="AT461" s="156"/>
      <c r="AU461" s="156"/>
      <c r="AV461" s="158">
        <v>0</v>
      </c>
      <c r="AW461" s="156"/>
      <c r="AX461" s="156"/>
      <c r="AY461" s="156"/>
      <c r="AZ461" s="157">
        <v>-228846969</v>
      </c>
      <c r="BA461" s="157">
        <v>-1553895</v>
      </c>
      <c r="BB461" s="188">
        <f t="shared" si="21"/>
        <v>-260577726</v>
      </c>
      <c r="BC461" s="156"/>
      <c r="BD461" s="158">
        <v>0</v>
      </c>
      <c r="BE461" s="158">
        <v>0</v>
      </c>
      <c r="BF461" s="156"/>
      <c r="BG461" s="156"/>
      <c r="BH461" s="156"/>
      <c r="BI461" s="156"/>
      <c r="BJ461" s="156"/>
      <c r="BK461" s="156"/>
      <c r="BL461" s="156"/>
      <c r="BM461" s="156"/>
      <c r="BN461" s="156"/>
      <c r="BO461" s="156"/>
      <c r="BP461" s="156"/>
      <c r="BQ461" s="156"/>
      <c r="BR461" s="156"/>
      <c r="BS461" s="156"/>
      <c r="BT461" s="156"/>
      <c r="BU461" s="156"/>
      <c r="BV461" s="156"/>
      <c r="BW461" s="156"/>
      <c r="BX461" s="156"/>
      <c r="BY461" s="156"/>
      <c r="BZ461" s="156"/>
      <c r="CA461" s="156"/>
      <c r="CB461" s="156"/>
      <c r="CC461" s="156"/>
      <c r="CD461" s="156"/>
      <c r="CE461" s="156"/>
      <c r="CF461" s="156"/>
      <c r="CG461" s="156"/>
      <c r="CH461" s="156"/>
      <c r="CI461" s="156"/>
      <c r="CJ461" s="156"/>
      <c r="CK461" s="156"/>
      <c r="CL461" s="156"/>
      <c r="CM461" s="156"/>
      <c r="CN461" s="156"/>
      <c r="CO461" s="156"/>
      <c r="CP461" s="156"/>
      <c r="CQ461" s="156"/>
      <c r="CR461" s="157">
        <v>-15526</v>
      </c>
      <c r="CS461" s="156"/>
      <c r="CT461" s="156"/>
      <c r="CU461" s="157">
        <v>-68815</v>
      </c>
      <c r="CV461" s="188">
        <f t="shared" si="22"/>
        <v>-84341</v>
      </c>
      <c r="CW461" s="188">
        <f t="shared" si="23"/>
        <v>-260662067</v>
      </c>
    </row>
    <row r="462" spans="1:101" ht="9.6" x14ac:dyDescent="0.3">
      <c r="A462" s="165" t="s">
        <v>3260</v>
      </c>
      <c r="B462" s="165" t="s">
        <v>4033</v>
      </c>
      <c r="C462" s="156"/>
      <c r="D462" s="158">
        <v>0</v>
      </c>
      <c r="E462" s="157">
        <v>-1202994</v>
      </c>
      <c r="F462" s="156"/>
      <c r="G462" s="156"/>
      <c r="H462" s="156"/>
      <c r="I462" s="156"/>
      <c r="J462" s="157">
        <v>-13261</v>
      </c>
      <c r="K462" s="158">
        <v>0</v>
      </c>
      <c r="L462" s="156"/>
      <c r="M462" s="156"/>
      <c r="N462" s="157">
        <v>118</v>
      </c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7">
        <v>-4927095</v>
      </c>
      <c r="AC462" s="156"/>
      <c r="AD462" s="156"/>
      <c r="AE462" s="156"/>
      <c r="AF462" s="156"/>
      <c r="AG462" s="156"/>
      <c r="AH462" s="158">
        <v>0</v>
      </c>
      <c r="AI462" s="156"/>
      <c r="AJ462" s="156"/>
      <c r="AK462" s="156"/>
      <c r="AL462" s="156"/>
      <c r="AM462" s="156"/>
      <c r="AN462" s="157">
        <v>-226594</v>
      </c>
      <c r="AO462" s="156"/>
      <c r="AP462" s="156"/>
      <c r="AQ462" s="156"/>
      <c r="AR462" s="156"/>
      <c r="AS462" s="156"/>
      <c r="AT462" s="156"/>
      <c r="AU462" s="156"/>
      <c r="AV462" s="158">
        <v>0</v>
      </c>
      <c r="AW462" s="156"/>
      <c r="AX462" s="156"/>
      <c r="AY462" s="156"/>
      <c r="AZ462" s="157">
        <v>-17132544</v>
      </c>
      <c r="BA462" s="157">
        <v>-775525</v>
      </c>
      <c r="BB462" s="188">
        <f t="shared" si="21"/>
        <v>-24277895</v>
      </c>
      <c r="BC462" s="156"/>
      <c r="BD462" s="158">
        <v>0</v>
      </c>
      <c r="BE462" s="157">
        <v>-55946685</v>
      </c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7">
        <v>-29094</v>
      </c>
      <c r="BS462" s="156"/>
      <c r="BT462" s="156"/>
      <c r="BU462" s="156"/>
      <c r="BV462" s="156"/>
      <c r="BW462" s="156"/>
      <c r="BX462" s="156"/>
      <c r="BY462" s="156"/>
      <c r="BZ462" s="156"/>
      <c r="CA462" s="156"/>
      <c r="CB462" s="156"/>
      <c r="CC462" s="156"/>
      <c r="CD462" s="156"/>
      <c r="CE462" s="156"/>
      <c r="CF462" s="156"/>
      <c r="CG462" s="156"/>
      <c r="CH462" s="156"/>
      <c r="CI462" s="156"/>
      <c r="CJ462" s="156"/>
      <c r="CK462" s="156"/>
      <c r="CL462" s="156"/>
      <c r="CM462" s="156"/>
      <c r="CN462" s="156"/>
      <c r="CO462" s="156"/>
      <c r="CP462" s="156"/>
      <c r="CQ462" s="156"/>
      <c r="CR462" s="157">
        <v>72225</v>
      </c>
      <c r="CS462" s="156"/>
      <c r="CT462" s="156"/>
      <c r="CU462" s="157">
        <v>941</v>
      </c>
      <c r="CV462" s="188">
        <f t="shared" si="22"/>
        <v>-55902613</v>
      </c>
      <c r="CW462" s="188">
        <f t="shared" si="23"/>
        <v>-80180508</v>
      </c>
    </row>
    <row r="463" spans="1:101" ht="9.6" x14ac:dyDescent="0.3">
      <c r="A463" s="165" t="s">
        <v>3261</v>
      </c>
      <c r="B463" s="165" t="s">
        <v>4034</v>
      </c>
      <c r="C463" s="156"/>
      <c r="D463" s="157">
        <v>-243091</v>
      </c>
      <c r="E463" s="157">
        <v>-605136</v>
      </c>
      <c r="F463" s="156"/>
      <c r="G463" s="156"/>
      <c r="H463" s="156"/>
      <c r="I463" s="156"/>
      <c r="J463" s="158">
        <v>0</v>
      </c>
      <c r="K463" s="157">
        <v>-49034</v>
      </c>
      <c r="L463" s="156"/>
      <c r="M463" s="156"/>
      <c r="N463" s="157">
        <v>483281</v>
      </c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7">
        <v>-98273</v>
      </c>
      <c r="AC463" s="156"/>
      <c r="AD463" s="156"/>
      <c r="AE463" s="156"/>
      <c r="AF463" s="156"/>
      <c r="AG463" s="156"/>
      <c r="AH463" s="158">
        <v>0</v>
      </c>
      <c r="AI463" s="156"/>
      <c r="AJ463" s="156"/>
      <c r="AK463" s="156"/>
      <c r="AL463" s="156"/>
      <c r="AM463" s="156"/>
      <c r="AN463" s="156"/>
      <c r="AO463" s="156"/>
      <c r="AP463" s="156"/>
      <c r="AQ463" s="156"/>
      <c r="AR463" s="156"/>
      <c r="AS463" s="156"/>
      <c r="AT463" s="156"/>
      <c r="AU463" s="156"/>
      <c r="AV463" s="157">
        <v>-22705</v>
      </c>
      <c r="AW463" s="156"/>
      <c r="AX463" s="156"/>
      <c r="AY463" s="156"/>
      <c r="AZ463" s="157">
        <v>-124492697</v>
      </c>
      <c r="BA463" s="157">
        <v>-26105</v>
      </c>
      <c r="BB463" s="188">
        <f t="shared" si="21"/>
        <v>-125053760</v>
      </c>
      <c r="BC463" s="156"/>
      <c r="BD463" s="156"/>
      <c r="BE463" s="156"/>
      <c r="BF463" s="156"/>
      <c r="BG463" s="157">
        <v>-51149647</v>
      </c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8">
        <v>0</v>
      </c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7">
        <v>-158693</v>
      </c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6"/>
      <c r="CN463" s="156"/>
      <c r="CO463" s="156"/>
      <c r="CP463" s="156"/>
      <c r="CQ463" s="156"/>
      <c r="CR463" s="156"/>
      <c r="CS463" s="156"/>
      <c r="CT463" s="156"/>
      <c r="CU463" s="156"/>
      <c r="CV463" s="188">
        <f t="shared" si="22"/>
        <v>-51308340</v>
      </c>
      <c r="CW463" s="188">
        <f t="shared" si="23"/>
        <v>-176362100</v>
      </c>
    </row>
    <row r="464" spans="1:101" ht="9.6" x14ac:dyDescent="0.3">
      <c r="A464" s="165" t="s">
        <v>3151</v>
      </c>
      <c r="B464" s="165" t="s">
        <v>3924</v>
      </c>
      <c r="C464" s="156"/>
      <c r="D464" s="158">
        <v>0</v>
      </c>
      <c r="E464" s="156"/>
      <c r="F464" s="156"/>
      <c r="G464" s="156"/>
      <c r="H464" s="156"/>
      <c r="I464" s="156"/>
      <c r="J464" s="158">
        <v>0</v>
      </c>
      <c r="K464" s="158">
        <v>0</v>
      </c>
      <c r="L464" s="156"/>
      <c r="M464" s="158">
        <v>0</v>
      </c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  <c r="AD464" s="156"/>
      <c r="AE464" s="156"/>
      <c r="AF464" s="156"/>
      <c r="AG464" s="156"/>
      <c r="AH464" s="158">
        <v>0</v>
      </c>
      <c r="AI464" s="156"/>
      <c r="AJ464" s="156"/>
      <c r="AK464" s="156"/>
      <c r="AL464" s="156"/>
      <c r="AM464" s="156"/>
      <c r="AN464" s="156"/>
      <c r="AO464" s="156"/>
      <c r="AP464" s="156"/>
      <c r="AQ464" s="156"/>
      <c r="AR464" s="156"/>
      <c r="AS464" s="156"/>
      <c r="AT464" s="156"/>
      <c r="AU464" s="156"/>
      <c r="AV464" s="157">
        <v>-234250</v>
      </c>
      <c r="AW464" s="156"/>
      <c r="AX464" s="156"/>
      <c r="AY464" s="156"/>
      <c r="AZ464" s="157">
        <v>-10787088</v>
      </c>
      <c r="BA464" s="156"/>
      <c r="BB464" s="188">
        <f t="shared" si="21"/>
        <v>-11021338</v>
      </c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7">
        <v>-5805</v>
      </c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6"/>
      <c r="CN464" s="156"/>
      <c r="CO464" s="156"/>
      <c r="CP464" s="156"/>
      <c r="CQ464" s="156"/>
      <c r="CR464" s="156"/>
      <c r="CS464" s="156"/>
      <c r="CT464" s="156"/>
      <c r="CU464" s="156"/>
      <c r="CV464" s="188">
        <f t="shared" si="22"/>
        <v>-5805</v>
      </c>
      <c r="CW464" s="188">
        <f t="shared" si="23"/>
        <v>-11027143</v>
      </c>
    </row>
    <row r="465" spans="1:101" ht="9.6" x14ac:dyDescent="0.3">
      <c r="A465" s="165" t="s">
        <v>3262</v>
      </c>
      <c r="B465" s="165" t="s">
        <v>4035</v>
      </c>
      <c r="C465" s="156"/>
      <c r="D465" s="158">
        <v>0</v>
      </c>
      <c r="E465" s="156"/>
      <c r="F465" s="156"/>
      <c r="G465" s="156"/>
      <c r="H465" s="156"/>
      <c r="I465" s="156"/>
      <c r="J465" s="158">
        <v>0</v>
      </c>
      <c r="K465" s="158">
        <v>0</v>
      </c>
      <c r="L465" s="156"/>
      <c r="M465" s="156"/>
      <c r="N465" s="156"/>
      <c r="O465" s="156"/>
      <c r="P465" s="156"/>
      <c r="Q465" s="156"/>
      <c r="R465" s="156"/>
      <c r="S465" s="157">
        <v>-1302333</v>
      </c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  <c r="AD465" s="156"/>
      <c r="AE465" s="156"/>
      <c r="AF465" s="156"/>
      <c r="AG465" s="156"/>
      <c r="AH465" s="158">
        <v>0</v>
      </c>
      <c r="AI465" s="156"/>
      <c r="AJ465" s="156"/>
      <c r="AK465" s="156"/>
      <c r="AL465" s="156"/>
      <c r="AM465" s="156"/>
      <c r="AN465" s="156"/>
      <c r="AO465" s="156"/>
      <c r="AP465" s="156"/>
      <c r="AQ465" s="156"/>
      <c r="AR465" s="156"/>
      <c r="AS465" s="156"/>
      <c r="AT465" s="156"/>
      <c r="AU465" s="156"/>
      <c r="AV465" s="158">
        <v>0</v>
      </c>
      <c r="AW465" s="156"/>
      <c r="AX465" s="156"/>
      <c r="AY465" s="156"/>
      <c r="AZ465" s="157">
        <v>-3864006</v>
      </c>
      <c r="BA465" s="157">
        <v>-73295</v>
      </c>
      <c r="BB465" s="188">
        <f t="shared" si="21"/>
        <v>-5239634</v>
      </c>
      <c r="BC465" s="156"/>
      <c r="BD465" s="156"/>
      <c r="BE465" s="156"/>
      <c r="BF465" s="156"/>
      <c r="BG465" s="157">
        <v>-59483423</v>
      </c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  <c r="CA465" s="156"/>
      <c r="CB465" s="156"/>
      <c r="CC465" s="156"/>
      <c r="CD465" s="156"/>
      <c r="CE465" s="156"/>
      <c r="CF465" s="156"/>
      <c r="CG465" s="156"/>
      <c r="CH465" s="156"/>
      <c r="CI465" s="156"/>
      <c r="CJ465" s="156"/>
      <c r="CK465" s="156"/>
      <c r="CL465" s="156"/>
      <c r="CM465" s="156"/>
      <c r="CN465" s="156"/>
      <c r="CO465" s="156"/>
      <c r="CP465" s="156"/>
      <c r="CQ465" s="156"/>
      <c r="CR465" s="156"/>
      <c r="CS465" s="156"/>
      <c r="CT465" s="156"/>
      <c r="CU465" s="156"/>
      <c r="CV465" s="188">
        <f t="shared" si="22"/>
        <v>-59483423</v>
      </c>
      <c r="CW465" s="188">
        <f t="shared" si="23"/>
        <v>-64723057</v>
      </c>
    </row>
    <row r="466" spans="1:101" ht="19.2" x14ac:dyDescent="0.3">
      <c r="A466" s="165" t="s">
        <v>3152</v>
      </c>
      <c r="B466" s="165" t="s">
        <v>3925</v>
      </c>
      <c r="C466" s="156"/>
      <c r="D466" s="156"/>
      <c r="E466" s="157">
        <v>-750668</v>
      </c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  <c r="AC466" s="156"/>
      <c r="AD466" s="156"/>
      <c r="AE466" s="156"/>
      <c r="AF466" s="156"/>
      <c r="AG466" s="156"/>
      <c r="AH466" s="156"/>
      <c r="AI466" s="156"/>
      <c r="AJ466" s="156"/>
      <c r="AK466" s="156"/>
      <c r="AL466" s="156"/>
      <c r="AM466" s="156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7">
        <v>-21858042</v>
      </c>
      <c r="BA466" s="156"/>
      <c r="BB466" s="188">
        <f t="shared" si="21"/>
        <v>-22608710</v>
      </c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  <c r="CA466" s="156"/>
      <c r="CB466" s="156"/>
      <c r="CC466" s="156"/>
      <c r="CD466" s="156"/>
      <c r="CE466" s="156"/>
      <c r="CF466" s="156"/>
      <c r="CG466" s="156"/>
      <c r="CH466" s="156"/>
      <c r="CI466" s="156"/>
      <c r="CJ466" s="156"/>
      <c r="CK466" s="156"/>
      <c r="CL466" s="156"/>
      <c r="CM466" s="156"/>
      <c r="CN466" s="156"/>
      <c r="CO466" s="156"/>
      <c r="CP466" s="156"/>
      <c r="CQ466" s="156"/>
      <c r="CR466" s="156"/>
      <c r="CS466" s="156"/>
      <c r="CT466" s="156"/>
      <c r="CU466" s="156"/>
      <c r="CV466" s="188">
        <f t="shared" si="22"/>
        <v>0</v>
      </c>
      <c r="CW466" s="188">
        <f t="shared" si="23"/>
        <v>-22608710</v>
      </c>
    </row>
    <row r="467" spans="1:101" ht="19.2" x14ac:dyDescent="0.3">
      <c r="A467" s="165" t="s">
        <v>3263</v>
      </c>
      <c r="B467" s="165" t="s">
        <v>4036</v>
      </c>
      <c r="C467" s="157">
        <v>-1120807</v>
      </c>
      <c r="D467" s="157">
        <v>-2981168445</v>
      </c>
      <c r="E467" s="157">
        <v>-270802182</v>
      </c>
      <c r="F467" s="157">
        <v>-1965000</v>
      </c>
      <c r="G467" s="157">
        <v>-83571912</v>
      </c>
      <c r="H467" s="157">
        <v>-2441549</v>
      </c>
      <c r="I467" s="157">
        <v>-149728865</v>
      </c>
      <c r="J467" s="157">
        <v>-5561176056</v>
      </c>
      <c r="K467" s="157">
        <v>-2030882829</v>
      </c>
      <c r="L467" s="157">
        <v>-62566839</v>
      </c>
      <c r="M467" s="157">
        <v>-93717448</v>
      </c>
      <c r="N467" s="157">
        <v>-231498998</v>
      </c>
      <c r="O467" s="157">
        <v>-54698249</v>
      </c>
      <c r="P467" s="157">
        <v>-15135422</v>
      </c>
      <c r="Q467" s="157">
        <v>-13483046</v>
      </c>
      <c r="R467" s="157">
        <v>-2575680</v>
      </c>
      <c r="S467" s="157">
        <v>-7292150</v>
      </c>
      <c r="T467" s="157">
        <v>-983201</v>
      </c>
      <c r="U467" s="157">
        <v>-29407120</v>
      </c>
      <c r="V467" s="157">
        <v>-20015204</v>
      </c>
      <c r="W467" s="157">
        <v>-2854126</v>
      </c>
      <c r="X467" s="157">
        <v>-703545781</v>
      </c>
      <c r="Y467" s="157">
        <v>-29046526</v>
      </c>
      <c r="Z467" s="157">
        <v>-27314002</v>
      </c>
      <c r="AA467" s="157">
        <v>-297721388</v>
      </c>
      <c r="AB467" s="157">
        <v>-4222162985</v>
      </c>
      <c r="AC467" s="157">
        <v>-35296690</v>
      </c>
      <c r="AD467" s="157">
        <v>-8734123</v>
      </c>
      <c r="AE467" s="157">
        <v>-269517</v>
      </c>
      <c r="AF467" s="157">
        <v>-151000</v>
      </c>
      <c r="AG467" s="157">
        <v>-2218352818</v>
      </c>
      <c r="AH467" s="157">
        <v>-88756184</v>
      </c>
      <c r="AI467" s="157">
        <v>-66856028</v>
      </c>
      <c r="AJ467" s="157">
        <v>-97905072</v>
      </c>
      <c r="AK467" s="157">
        <v>-5914823</v>
      </c>
      <c r="AL467" s="157">
        <v>-7445754</v>
      </c>
      <c r="AM467" s="157">
        <v>-7680052</v>
      </c>
      <c r="AN467" s="157">
        <v>-196384456</v>
      </c>
      <c r="AO467" s="157">
        <v>-253420120</v>
      </c>
      <c r="AP467" s="157">
        <v>-155278</v>
      </c>
      <c r="AQ467" s="157">
        <v>-4877846</v>
      </c>
      <c r="AR467" s="157">
        <v>-18116637</v>
      </c>
      <c r="AS467" s="157">
        <v>-392435</v>
      </c>
      <c r="AT467" s="157">
        <v>-7654150</v>
      </c>
      <c r="AU467" s="157">
        <v>-16601298</v>
      </c>
      <c r="AV467" s="157">
        <v>-1305759266</v>
      </c>
      <c r="AW467" s="157">
        <v>-41388316</v>
      </c>
      <c r="AX467" s="157">
        <v>-3216933</v>
      </c>
      <c r="AY467" s="157">
        <v>-194756639</v>
      </c>
      <c r="AZ467" s="157">
        <v>-23762742281</v>
      </c>
      <c r="BA467" s="157">
        <v>-862008093</v>
      </c>
      <c r="BB467" s="188">
        <f t="shared" si="21"/>
        <v>-46101711619</v>
      </c>
      <c r="BC467" s="157">
        <v>-218609025</v>
      </c>
      <c r="BD467" s="157">
        <v>-3794870</v>
      </c>
      <c r="BE467" s="157">
        <v>-264392634</v>
      </c>
      <c r="BF467" s="157">
        <v>-9700700</v>
      </c>
      <c r="BG467" s="157">
        <v>-61500183</v>
      </c>
      <c r="BH467" s="157">
        <v>-303073</v>
      </c>
      <c r="BI467" s="157">
        <v>-834756</v>
      </c>
      <c r="BJ467" s="157">
        <v>-8825006</v>
      </c>
      <c r="BK467" s="157">
        <v>-63404</v>
      </c>
      <c r="BL467" s="157">
        <v>-28447</v>
      </c>
      <c r="BM467" s="157">
        <v>-17935464</v>
      </c>
      <c r="BN467" s="157">
        <v>-489226</v>
      </c>
      <c r="BO467" s="157">
        <v>-8507828</v>
      </c>
      <c r="BP467" s="157">
        <v>-3041785</v>
      </c>
      <c r="BQ467" s="157">
        <v>-23464033</v>
      </c>
      <c r="BR467" s="157">
        <v>-264572</v>
      </c>
      <c r="BS467" s="156"/>
      <c r="BT467" s="156"/>
      <c r="BU467" s="157">
        <v>-9634455</v>
      </c>
      <c r="BV467" s="157">
        <v>-31771641</v>
      </c>
      <c r="BW467" s="157">
        <v>-2945443</v>
      </c>
      <c r="BX467" s="157">
        <v>-6276541</v>
      </c>
      <c r="BY467" s="157">
        <v>-842903</v>
      </c>
      <c r="BZ467" s="157">
        <v>-254075</v>
      </c>
      <c r="CA467" s="157">
        <v>-91066065</v>
      </c>
      <c r="CB467" s="157">
        <v>-49177268</v>
      </c>
      <c r="CC467" s="157">
        <v>-529362298</v>
      </c>
      <c r="CD467" s="157">
        <v>-184235290</v>
      </c>
      <c r="CE467" s="156"/>
      <c r="CF467" s="157">
        <v>-29141</v>
      </c>
      <c r="CG467" s="157">
        <v>-25146</v>
      </c>
      <c r="CH467" s="157">
        <v>-85239071</v>
      </c>
      <c r="CI467" s="157">
        <v>-394472276</v>
      </c>
      <c r="CJ467" s="157">
        <v>-11448</v>
      </c>
      <c r="CK467" s="157">
        <v>-2882893</v>
      </c>
      <c r="CL467" s="157">
        <v>-2506</v>
      </c>
      <c r="CM467" s="157">
        <v>-23881992</v>
      </c>
      <c r="CN467" s="157">
        <v>-333718</v>
      </c>
      <c r="CO467" s="157">
        <v>-2476187</v>
      </c>
      <c r="CP467" s="157">
        <v>-296020</v>
      </c>
      <c r="CQ467" s="157">
        <v>-269508</v>
      </c>
      <c r="CR467" s="157">
        <v>-423672603</v>
      </c>
      <c r="CS467" s="157">
        <v>-8368139</v>
      </c>
      <c r="CT467" s="157">
        <v>-57520</v>
      </c>
      <c r="CU467" s="157">
        <v>-331563318</v>
      </c>
      <c r="CV467" s="188">
        <f t="shared" si="22"/>
        <v>-2800902471</v>
      </c>
      <c r="CW467" s="188">
        <f t="shared" si="23"/>
        <v>-48902614090</v>
      </c>
    </row>
    <row r="468" spans="1:101" ht="28.8" x14ac:dyDescent="0.3">
      <c r="A468" s="165" t="s">
        <v>3264</v>
      </c>
      <c r="B468" s="165" t="s">
        <v>4037</v>
      </c>
      <c r="C468" s="157">
        <v>-1120807</v>
      </c>
      <c r="D468" s="157">
        <v>-2959973696</v>
      </c>
      <c r="E468" s="157">
        <v>-131833672</v>
      </c>
      <c r="F468" s="157">
        <v>-1965000</v>
      </c>
      <c r="G468" s="157">
        <v>-83571912</v>
      </c>
      <c r="H468" s="157">
        <v>-2441549</v>
      </c>
      <c r="I468" s="157">
        <v>-149728865</v>
      </c>
      <c r="J468" s="157">
        <v>-5361507711</v>
      </c>
      <c r="K468" s="157">
        <v>-1626598603</v>
      </c>
      <c r="L468" s="157">
        <v>-62566839</v>
      </c>
      <c r="M468" s="157">
        <v>-93717448</v>
      </c>
      <c r="N468" s="157">
        <v>-173155185</v>
      </c>
      <c r="O468" s="157">
        <v>-54698249</v>
      </c>
      <c r="P468" s="157">
        <v>-15135422</v>
      </c>
      <c r="Q468" s="157">
        <v>-13483046</v>
      </c>
      <c r="R468" s="157">
        <v>-2575680</v>
      </c>
      <c r="S468" s="157">
        <v>-3680274</v>
      </c>
      <c r="T468" s="157">
        <v>-983201</v>
      </c>
      <c r="U468" s="157">
        <v>-29407120</v>
      </c>
      <c r="V468" s="157">
        <v>-20015204</v>
      </c>
      <c r="W468" s="157">
        <v>-2854126</v>
      </c>
      <c r="X468" s="157">
        <v>-702635592</v>
      </c>
      <c r="Y468" s="157">
        <v>-29046526</v>
      </c>
      <c r="Z468" s="157">
        <v>-27314002</v>
      </c>
      <c r="AA468" s="157">
        <v>-297721388</v>
      </c>
      <c r="AB468" s="157">
        <v>-2622485540</v>
      </c>
      <c r="AC468" s="157">
        <v>-35296690</v>
      </c>
      <c r="AD468" s="157">
        <v>-1643591</v>
      </c>
      <c r="AE468" s="157">
        <v>-269517</v>
      </c>
      <c r="AF468" s="156"/>
      <c r="AG468" s="157">
        <v>-2184152818</v>
      </c>
      <c r="AH468" s="157">
        <v>-321572</v>
      </c>
      <c r="AI468" s="157">
        <v>-66856028</v>
      </c>
      <c r="AJ468" s="157">
        <v>-97905072</v>
      </c>
      <c r="AK468" s="157">
        <v>-5914823</v>
      </c>
      <c r="AL468" s="157">
        <v>-7445754</v>
      </c>
      <c r="AM468" s="157">
        <v>-7680052</v>
      </c>
      <c r="AN468" s="157">
        <v>-40545119</v>
      </c>
      <c r="AO468" s="157">
        <v>-245220403</v>
      </c>
      <c r="AP468" s="157">
        <v>-155278</v>
      </c>
      <c r="AQ468" s="156"/>
      <c r="AR468" s="157">
        <v>-17916686</v>
      </c>
      <c r="AS468" s="157">
        <v>-392435</v>
      </c>
      <c r="AT468" s="157">
        <v>-7654150</v>
      </c>
      <c r="AU468" s="157">
        <v>-16325581</v>
      </c>
      <c r="AV468" s="157">
        <v>-1297082911</v>
      </c>
      <c r="AW468" s="157">
        <v>-41388316</v>
      </c>
      <c r="AX468" s="157">
        <v>-3216933</v>
      </c>
      <c r="AY468" s="157">
        <v>-103387674</v>
      </c>
      <c r="AZ468" s="157">
        <v>-5245694134</v>
      </c>
      <c r="BA468" s="157">
        <v>-53520178</v>
      </c>
      <c r="BB468" s="188">
        <f t="shared" si="21"/>
        <v>-23950202372</v>
      </c>
      <c r="BC468" s="157">
        <v>-218609025</v>
      </c>
      <c r="BD468" s="157">
        <v>-3794870</v>
      </c>
      <c r="BE468" s="157">
        <v>-6357705</v>
      </c>
      <c r="BF468" s="157">
        <v>-9700700</v>
      </c>
      <c r="BG468" s="157">
        <v>-6470402</v>
      </c>
      <c r="BH468" s="157">
        <v>-303073</v>
      </c>
      <c r="BI468" s="157">
        <v>-834756</v>
      </c>
      <c r="BJ468" s="157">
        <v>-8825006</v>
      </c>
      <c r="BK468" s="157">
        <v>-63404</v>
      </c>
      <c r="BL468" s="157">
        <v>-28447</v>
      </c>
      <c r="BM468" s="157">
        <v>-17935464</v>
      </c>
      <c r="BN468" s="157">
        <v>-489226</v>
      </c>
      <c r="BO468" s="156"/>
      <c r="BP468" s="157">
        <v>-3041785</v>
      </c>
      <c r="BQ468" s="157">
        <v>-23464033</v>
      </c>
      <c r="BR468" s="157">
        <v>-264572</v>
      </c>
      <c r="BS468" s="156"/>
      <c r="BT468" s="156"/>
      <c r="BU468" s="157">
        <v>-4071910</v>
      </c>
      <c r="BV468" s="157">
        <v>-31771641</v>
      </c>
      <c r="BW468" s="157">
        <v>-2945443</v>
      </c>
      <c r="BX468" s="157">
        <v>-6276541</v>
      </c>
      <c r="BY468" s="157">
        <v>-842903</v>
      </c>
      <c r="BZ468" s="157">
        <v>-254075</v>
      </c>
      <c r="CA468" s="157">
        <v>-91066065</v>
      </c>
      <c r="CB468" s="157">
        <v>-43610575</v>
      </c>
      <c r="CC468" s="157">
        <v>-313894451</v>
      </c>
      <c r="CD468" s="157">
        <v>-184235290</v>
      </c>
      <c r="CE468" s="156"/>
      <c r="CF468" s="157">
        <v>-29141</v>
      </c>
      <c r="CG468" s="157">
        <v>-25146</v>
      </c>
      <c r="CH468" s="157">
        <v>-85239071</v>
      </c>
      <c r="CI468" s="157">
        <v>-394472276</v>
      </c>
      <c r="CJ468" s="157">
        <v>-11448</v>
      </c>
      <c r="CK468" s="157">
        <v>-2882893</v>
      </c>
      <c r="CL468" s="157">
        <v>-2506</v>
      </c>
      <c r="CM468" s="157">
        <v>-23421511</v>
      </c>
      <c r="CN468" s="157">
        <v>-333718</v>
      </c>
      <c r="CO468" s="157">
        <v>-2476187</v>
      </c>
      <c r="CP468" s="157">
        <v>-296020</v>
      </c>
      <c r="CQ468" s="157">
        <v>-269508</v>
      </c>
      <c r="CR468" s="157">
        <v>-392247622</v>
      </c>
      <c r="CS468" s="157">
        <v>-5854110</v>
      </c>
      <c r="CT468" s="157">
        <v>-57520</v>
      </c>
      <c r="CU468" s="157">
        <v>-246008028</v>
      </c>
      <c r="CV468" s="188">
        <f t="shared" si="22"/>
        <v>-2132778067</v>
      </c>
      <c r="CW468" s="188">
        <f t="shared" si="23"/>
        <v>-26082980439</v>
      </c>
    </row>
    <row r="469" spans="1:101" ht="9.6" x14ac:dyDescent="0.3">
      <c r="A469" s="165" t="s">
        <v>3125</v>
      </c>
      <c r="B469" s="165" t="s">
        <v>3898</v>
      </c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  <c r="AD469" s="156"/>
      <c r="AE469" s="156"/>
      <c r="AF469" s="156"/>
      <c r="AG469" s="156"/>
      <c r="AH469" s="156"/>
      <c r="AI469" s="156"/>
      <c r="AJ469" s="156"/>
      <c r="AK469" s="156"/>
      <c r="AL469" s="156"/>
      <c r="AM469" s="156"/>
      <c r="AN469" s="156"/>
      <c r="AO469" s="156"/>
      <c r="AP469" s="156"/>
      <c r="AQ469" s="156"/>
      <c r="AR469" s="156"/>
      <c r="AS469" s="156"/>
      <c r="AT469" s="156"/>
      <c r="AU469" s="156"/>
      <c r="AV469" s="156"/>
      <c r="AW469" s="156"/>
      <c r="AX469" s="156"/>
      <c r="AY469" s="156"/>
      <c r="AZ469" s="156"/>
      <c r="BA469" s="156"/>
      <c r="BB469" s="188">
        <f t="shared" si="21"/>
        <v>0</v>
      </c>
      <c r="BC469" s="156"/>
      <c r="BD469" s="156"/>
      <c r="BE469" s="156"/>
      <c r="BF469" s="156"/>
      <c r="BG469" s="156"/>
      <c r="BH469" s="156"/>
      <c r="BI469" s="156"/>
      <c r="BJ469" s="156"/>
      <c r="BK469" s="156"/>
      <c r="BL469" s="156"/>
      <c r="BM469" s="156"/>
      <c r="BN469" s="156"/>
      <c r="BO469" s="156"/>
      <c r="BP469" s="156"/>
      <c r="BQ469" s="156"/>
      <c r="BR469" s="156"/>
      <c r="BS469" s="156"/>
      <c r="BT469" s="156"/>
      <c r="BU469" s="156"/>
      <c r="BV469" s="156"/>
      <c r="BW469" s="156"/>
      <c r="BX469" s="156"/>
      <c r="BY469" s="156"/>
      <c r="BZ469" s="156"/>
      <c r="CA469" s="156"/>
      <c r="CB469" s="156"/>
      <c r="CC469" s="156"/>
      <c r="CD469" s="156"/>
      <c r="CE469" s="156"/>
      <c r="CF469" s="156"/>
      <c r="CG469" s="156"/>
      <c r="CH469" s="156"/>
      <c r="CI469" s="156"/>
      <c r="CJ469" s="156"/>
      <c r="CK469" s="156"/>
      <c r="CL469" s="156"/>
      <c r="CM469" s="156"/>
      <c r="CN469" s="156"/>
      <c r="CO469" s="156"/>
      <c r="CP469" s="156"/>
      <c r="CQ469" s="156"/>
      <c r="CR469" s="156"/>
      <c r="CS469" s="156"/>
      <c r="CT469" s="156"/>
      <c r="CU469" s="156"/>
      <c r="CV469" s="188">
        <f t="shared" si="22"/>
        <v>0</v>
      </c>
      <c r="CW469" s="188">
        <f t="shared" si="23"/>
        <v>0</v>
      </c>
    </row>
    <row r="470" spans="1:101" ht="9.6" x14ac:dyDescent="0.3">
      <c r="A470" s="165" t="s">
        <v>3126</v>
      </c>
      <c r="B470" s="165" t="s">
        <v>3899</v>
      </c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7">
        <v>-87898027</v>
      </c>
      <c r="AC470" s="156"/>
      <c r="AD470" s="156"/>
      <c r="AE470" s="156"/>
      <c r="AF470" s="156"/>
      <c r="AG470" s="156"/>
      <c r="AH470" s="156"/>
      <c r="AI470" s="156"/>
      <c r="AJ470" s="156"/>
      <c r="AK470" s="156"/>
      <c r="AL470" s="156"/>
      <c r="AM470" s="156"/>
      <c r="AN470" s="156"/>
      <c r="AO470" s="156"/>
      <c r="AP470" s="156"/>
      <c r="AQ470" s="156"/>
      <c r="AR470" s="156"/>
      <c r="AS470" s="156"/>
      <c r="AT470" s="156"/>
      <c r="AU470" s="156"/>
      <c r="AV470" s="156"/>
      <c r="AW470" s="156"/>
      <c r="AX470" s="156"/>
      <c r="AY470" s="156"/>
      <c r="AZ470" s="157">
        <v>-82344252</v>
      </c>
      <c r="BA470" s="156"/>
      <c r="BB470" s="188">
        <f t="shared" si="21"/>
        <v>-170242279</v>
      </c>
      <c r="BC470" s="156"/>
      <c r="BD470" s="156"/>
      <c r="BE470" s="156"/>
      <c r="BF470" s="156"/>
      <c r="BG470" s="156"/>
      <c r="BH470" s="156"/>
      <c r="BI470" s="156"/>
      <c r="BJ470" s="156"/>
      <c r="BK470" s="156"/>
      <c r="BL470" s="156"/>
      <c r="BM470" s="156"/>
      <c r="BN470" s="156"/>
      <c r="BO470" s="156"/>
      <c r="BP470" s="156"/>
      <c r="BQ470" s="156"/>
      <c r="BR470" s="156"/>
      <c r="BS470" s="156"/>
      <c r="BT470" s="156"/>
      <c r="BU470" s="156"/>
      <c r="BV470" s="156"/>
      <c r="BW470" s="156"/>
      <c r="BX470" s="156"/>
      <c r="BY470" s="156"/>
      <c r="BZ470" s="156"/>
      <c r="CA470" s="156"/>
      <c r="CB470" s="156"/>
      <c r="CC470" s="156"/>
      <c r="CD470" s="156"/>
      <c r="CE470" s="156"/>
      <c r="CF470" s="156"/>
      <c r="CG470" s="156"/>
      <c r="CH470" s="156"/>
      <c r="CI470" s="156"/>
      <c r="CJ470" s="156"/>
      <c r="CK470" s="156"/>
      <c r="CL470" s="156"/>
      <c r="CM470" s="156"/>
      <c r="CN470" s="156"/>
      <c r="CO470" s="156"/>
      <c r="CP470" s="156"/>
      <c r="CQ470" s="156"/>
      <c r="CR470" s="156"/>
      <c r="CS470" s="156"/>
      <c r="CT470" s="156"/>
      <c r="CU470" s="156"/>
      <c r="CV470" s="188">
        <f t="shared" si="22"/>
        <v>0</v>
      </c>
      <c r="CW470" s="188">
        <f t="shared" si="23"/>
        <v>-170242279</v>
      </c>
    </row>
    <row r="471" spans="1:101" ht="9.6" x14ac:dyDescent="0.3">
      <c r="A471" s="165" t="s">
        <v>3225</v>
      </c>
      <c r="B471" s="165" t="s">
        <v>3998</v>
      </c>
      <c r="C471" s="156"/>
      <c r="D471" s="157">
        <v>-11657991</v>
      </c>
      <c r="E471" s="156"/>
      <c r="F471" s="156"/>
      <c r="G471" s="156"/>
      <c r="H471" s="156"/>
      <c r="I471" s="156"/>
      <c r="J471" s="157">
        <v>-5593</v>
      </c>
      <c r="K471" s="157">
        <v>-12583524</v>
      </c>
      <c r="L471" s="157">
        <v>-541115</v>
      </c>
      <c r="M471" s="156"/>
      <c r="N471" s="157">
        <v>-4459664</v>
      </c>
      <c r="O471" s="156"/>
      <c r="P471" s="156"/>
      <c r="Q471" s="156"/>
      <c r="R471" s="156"/>
      <c r="S471" s="156"/>
      <c r="T471" s="156"/>
      <c r="U471" s="156"/>
      <c r="V471" s="156"/>
      <c r="W471" s="156"/>
      <c r="X471" s="157">
        <v>-11835978</v>
      </c>
      <c r="Y471" s="156"/>
      <c r="Z471" s="156"/>
      <c r="AA471" s="157">
        <v>-1956841</v>
      </c>
      <c r="AB471" s="157">
        <v>-22811665</v>
      </c>
      <c r="AC471" s="156"/>
      <c r="AD471" s="156"/>
      <c r="AE471" s="156"/>
      <c r="AF471" s="156"/>
      <c r="AG471" s="157">
        <v>-9264813</v>
      </c>
      <c r="AH471" s="156"/>
      <c r="AI471" s="156"/>
      <c r="AJ471" s="156"/>
      <c r="AK471" s="156"/>
      <c r="AL471" s="156"/>
      <c r="AM471" s="156"/>
      <c r="AN471" s="156"/>
      <c r="AO471" s="157">
        <v>-2979518</v>
      </c>
      <c r="AP471" s="156"/>
      <c r="AQ471" s="156"/>
      <c r="AR471" s="156"/>
      <c r="AS471" s="157">
        <v>-29856</v>
      </c>
      <c r="AT471" s="156"/>
      <c r="AU471" s="156"/>
      <c r="AV471" s="157">
        <v>-10765934</v>
      </c>
      <c r="AW471" s="156"/>
      <c r="AX471" s="156"/>
      <c r="AY471" s="156"/>
      <c r="AZ471" s="157">
        <v>-7538351</v>
      </c>
      <c r="BA471" s="156"/>
      <c r="BB471" s="188">
        <f t="shared" si="21"/>
        <v>-96430843</v>
      </c>
      <c r="BC471" s="157">
        <v>-68451</v>
      </c>
      <c r="BD471" s="156"/>
      <c r="BE471" s="156"/>
      <c r="BF471" s="156"/>
      <c r="BG471" s="157">
        <v>-1140057</v>
      </c>
      <c r="BH471" s="156"/>
      <c r="BI471" s="156"/>
      <c r="BJ471" s="156"/>
      <c r="BK471" s="156"/>
      <c r="BL471" s="156"/>
      <c r="BM471" s="156"/>
      <c r="BN471" s="156"/>
      <c r="BO471" s="156"/>
      <c r="BP471" s="156"/>
      <c r="BQ471" s="156"/>
      <c r="BR471" s="156"/>
      <c r="BS471" s="156"/>
      <c r="BT471" s="156"/>
      <c r="BU471" s="156"/>
      <c r="BV471" s="156"/>
      <c r="BW471" s="156"/>
      <c r="BX471" s="156"/>
      <c r="BY471" s="156"/>
      <c r="BZ471" s="156"/>
      <c r="CA471" s="156"/>
      <c r="CB471" s="157">
        <v>38132</v>
      </c>
      <c r="CC471" s="157">
        <v>-188205</v>
      </c>
      <c r="CD471" s="158">
        <v>0</v>
      </c>
      <c r="CE471" s="156"/>
      <c r="CF471" s="156"/>
      <c r="CG471" s="156"/>
      <c r="CH471" s="156"/>
      <c r="CI471" s="157">
        <v>-10064093</v>
      </c>
      <c r="CJ471" s="156"/>
      <c r="CK471" s="156"/>
      <c r="CL471" s="156"/>
      <c r="CM471" s="156"/>
      <c r="CN471" s="156"/>
      <c r="CO471" s="156"/>
      <c r="CP471" s="156"/>
      <c r="CQ471" s="156"/>
      <c r="CR471" s="157">
        <v>-104424</v>
      </c>
      <c r="CS471" s="156"/>
      <c r="CT471" s="156"/>
      <c r="CU471" s="156"/>
      <c r="CV471" s="188">
        <f t="shared" si="22"/>
        <v>-11527098</v>
      </c>
      <c r="CW471" s="188">
        <f t="shared" si="23"/>
        <v>-107957941</v>
      </c>
    </row>
    <row r="472" spans="1:101" ht="19.2" x14ac:dyDescent="0.3">
      <c r="A472" s="165" t="s">
        <v>3226</v>
      </c>
      <c r="B472" s="165" t="s">
        <v>3999</v>
      </c>
      <c r="C472" s="156"/>
      <c r="D472" s="157">
        <v>-211277152</v>
      </c>
      <c r="E472" s="156"/>
      <c r="F472" s="156"/>
      <c r="G472" s="156"/>
      <c r="H472" s="156"/>
      <c r="I472" s="156"/>
      <c r="J472" s="157">
        <v>-203749045</v>
      </c>
      <c r="K472" s="157">
        <v>-66195405</v>
      </c>
      <c r="L472" s="157">
        <v>-14731355</v>
      </c>
      <c r="M472" s="156"/>
      <c r="N472" s="156"/>
      <c r="O472" s="156"/>
      <c r="P472" s="156"/>
      <c r="Q472" s="156"/>
      <c r="R472" s="156"/>
      <c r="S472" s="156"/>
      <c r="T472" s="156"/>
      <c r="U472" s="156"/>
      <c r="V472" s="157">
        <v>-7540936</v>
      </c>
      <c r="W472" s="156"/>
      <c r="X472" s="157">
        <v>-25972632</v>
      </c>
      <c r="Y472" s="156"/>
      <c r="Z472" s="156"/>
      <c r="AA472" s="157">
        <v>-33411449</v>
      </c>
      <c r="AB472" s="157">
        <v>-134462410</v>
      </c>
      <c r="AC472" s="157">
        <v>-6503461</v>
      </c>
      <c r="AD472" s="156"/>
      <c r="AE472" s="156"/>
      <c r="AF472" s="156"/>
      <c r="AG472" s="157">
        <v>-69067254</v>
      </c>
      <c r="AH472" s="156"/>
      <c r="AI472" s="156"/>
      <c r="AJ472" s="156"/>
      <c r="AK472" s="156"/>
      <c r="AL472" s="156"/>
      <c r="AM472" s="156"/>
      <c r="AN472" s="156"/>
      <c r="AO472" s="157">
        <v>-41355110</v>
      </c>
      <c r="AP472" s="156"/>
      <c r="AQ472" s="156"/>
      <c r="AR472" s="156"/>
      <c r="AS472" s="156"/>
      <c r="AT472" s="156"/>
      <c r="AU472" s="156"/>
      <c r="AV472" s="157">
        <v>-61268703</v>
      </c>
      <c r="AW472" s="156"/>
      <c r="AX472" s="156"/>
      <c r="AY472" s="156"/>
      <c r="AZ472" s="157">
        <v>-145496282</v>
      </c>
      <c r="BA472" s="156"/>
      <c r="BB472" s="188">
        <f t="shared" si="21"/>
        <v>-1021031194</v>
      </c>
      <c r="BC472" s="156"/>
      <c r="BD472" s="156"/>
      <c r="BE472" s="156"/>
      <c r="BF472" s="156"/>
      <c r="BG472" s="156"/>
      <c r="BH472" s="156"/>
      <c r="BI472" s="156"/>
      <c r="BJ472" s="156"/>
      <c r="BK472" s="156"/>
      <c r="BL472" s="156"/>
      <c r="BM472" s="156"/>
      <c r="BN472" s="156"/>
      <c r="BO472" s="156"/>
      <c r="BP472" s="156"/>
      <c r="BQ472" s="156"/>
      <c r="BR472" s="156"/>
      <c r="BS472" s="156"/>
      <c r="BT472" s="156"/>
      <c r="BU472" s="156"/>
      <c r="BV472" s="156"/>
      <c r="BW472" s="156"/>
      <c r="BX472" s="156"/>
      <c r="BY472" s="156"/>
      <c r="BZ472" s="156"/>
      <c r="CA472" s="156"/>
      <c r="CB472" s="156"/>
      <c r="CC472" s="157">
        <v>-10807503</v>
      </c>
      <c r="CD472" s="158">
        <v>0</v>
      </c>
      <c r="CE472" s="156"/>
      <c r="CF472" s="156"/>
      <c r="CG472" s="156"/>
      <c r="CH472" s="156"/>
      <c r="CI472" s="157">
        <v>-2993657</v>
      </c>
      <c r="CJ472" s="156"/>
      <c r="CK472" s="156"/>
      <c r="CL472" s="156"/>
      <c r="CM472" s="156"/>
      <c r="CN472" s="156"/>
      <c r="CO472" s="156"/>
      <c r="CP472" s="156"/>
      <c r="CQ472" s="156"/>
      <c r="CR472" s="156"/>
      <c r="CS472" s="156"/>
      <c r="CT472" s="156"/>
      <c r="CU472" s="156"/>
      <c r="CV472" s="188">
        <f t="shared" si="22"/>
        <v>-13801160</v>
      </c>
      <c r="CW472" s="188">
        <f t="shared" si="23"/>
        <v>-1034832354</v>
      </c>
    </row>
    <row r="473" spans="1:101" ht="9.6" x14ac:dyDescent="0.3">
      <c r="A473" s="165" t="s">
        <v>3227</v>
      </c>
      <c r="B473" s="165" t="s">
        <v>4000</v>
      </c>
      <c r="C473" s="156"/>
      <c r="D473" s="157">
        <v>-28879678</v>
      </c>
      <c r="E473" s="156"/>
      <c r="F473" s="156"/>
      <c r="G473" s="156"/>
      <c r="H473" s="156"/>
      <c r="I473" s="156"/>
      <c r="J473" s="157">
        <v>-19352107</v>
      </c>
      <c r="K473" s="157">
        <v>-8494652</v>
      </c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7">
        <v>-1681661</v>
      </c>
      <c r="Y473" s="156"/>
      <c r="Z473" s="156"/>
      <c r="AA473" s="157">
        <v>-2300557</v>
      </c>
      <c r="AB473" s="157">
        <v>-19240272</v>
      </c>
      <c r="AC473" s="157">
        <v>-115718</v>
      </c>
      <c r="AD473" s="156"/>
      <c r="AE473" s="156"/>
      <c r="AF473" s="156"/>
      <c r="AG473" s="157">
        <v>-431762</v>
      </c>
      <c r="AH473" s="156"/>
      <c r="AI473" s="156"/>
      <c r="AJ473" s="156"/>
      <c r="AK473" s="156"/>
      <c r="AL473" s="156"/>
      <c r="AM473" s="156"/>
      <c r="AN473" s="156"/>
      <c r="AO473" s="157">
        <v>-879896</v>
      </c>
      <c r="AP473" s="156"/>
      <c r="AQ473" s="156"/>
      <c r="AR473" s="156"/>
      <c r="AS473" s="156"/>
      <c r="AT473" s="156"/>
      <c r="AU473" s="156"/>
      <c r="AV473" s="157">
        <v>-8709474</v>
      </c>
      <c r="AW473" s="156"/>
      <c r="AX473" s="156"/>
      <c r="AY473" s="156"/>
      <c r="AZ473" s="157">
        <v>-10637205</v>
      </c>
      <c r="BA473" s="156"/>
      <c r="BB473" s="188">
        <f t="shared" si="21"/>
        <v>-100722982</v>
      </c>
      <c r="BC473" s="156"/>
      <c r="BD473" s="156"/>
      <c r="BE473" s="156"/>
      <c r="BF473" s="156"/>
      <c r="BG473" s="156"/>
      <c r="BH473" s="156"/>
      <c r="BI473" s="156"/>
      <c r="BJ473" s="156"/>
      <c r="BK473" s="156"/>
      <c r="BL473" s="156"/>
      <c r="BM473" s="156"/>
      <c r="BN473" s="156"/>
      <c r="BO473" s="156"/>
      <c r="BP473" s="156"/>
      <c r="BQ473" s="156"/>
      <c r="BR473" s="156"/>
      <c r="BS473" s="156"/>
      <c r="BT473" s="156"/>
      <c r="BU473" s="156"/>
      <c r="BV473" s="156"/>
      <c r="BW473" s="156"/>
      <c r="BX473" s="156"/>
      <c r="BY473" s="156"/>
      <c r="BZ473" s="156"/>
      <c r="CA473" s="156"/>
      <c r="CB473" s="156"/>
      <c r="CC473" s="157">
        <v>-66622</v>
      </c>
      <c r="CD473" s="158">
        <v>0</v>
      </c>
      <c r="CE473" s="156"/>
      <c r="CF473" s="156"/>
      <c r="CG473" s="156"/>
      <c r="CH473" s="156"/>
      <c r="CI473" s="156"/>
      <c r="CJ473" s="156"/>
      <c r="CK473" s="156"/>
      <c r="CL473" s="156"/>
      <c r="CM473" s="156"/>
      <c r="CN473" s="156"/>
      <c r="CO473" s="156"/>
      <c r="CP473" s="156"/>
      <c r="CQ473" s="156"/>
      <c r="CR473" s="156"/>
      <c r="CS473" s="156"/>
      <c r="CT473" s="156"/>
      <c r="CU473" s="156"/>
      <c r="CV473" s="188">
        <f t="shared" si="22"/>
        <v>-66622</v>
      </c>
      <c r="CW473" s="188">
        <f t="shared" si="23"/>
        <v>-100789604</v>
      </c>
    </row>
    <row r="474" spans="1:101" ht="9.6" x14ac:dyDescent="0.3">
      <c r="A474" s="165" t="s">
        <v>3228</v>
      </c>
      <c r="B474" s="165" t="s">
        <v>4001</v>
      </c>
      <c r="C474" s="156"/>
      <c r="D474" s="157">
        <v>-32429490</v>
      </c>
      <c r="E474" s="156"/>
      <c r="F474" s="156"/>
      <c r="G474" s="156"/>
      <c r="H474" s="156"/>
      <c r="I474" s="156"/>
      <c r="J474" s="157">
        <v>-112555684</v>
      </c>
      <c r="K474" s="157">
        <v>-43052276</v>
      </c>
      <c r="L474" s="157">
        <v>-1759418</v>
      </c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7">
        <v>-13210662</v>
      </c>
      <c r="Y474" s="156"/>
      <c r="Z474" s="156"/>
      <c r="AA474" s="157">
        <v>-21212804</v>
      </c>
      <c r="AB474" s="157">
        <v>-18323001</v>
      </c>
      <c r="AC474" s="157">
        <v>-367047</v>
      </c>
      <c r="AD474" s="156"/>
      <c r="AE474" s="156"/>
      <c r="AF474" s="156"/>
      <c r="AG474" s="157">
        <v>-17035740</v>
      </c>
      <c r="AH474" s="156"/>
      <c r="AI474" s="156"/>
      <c r="AJ474" s="156"/>
      <c r="AK474" s="156"/>
      <c r="AL474" s="156"/>
      <c r="AM474" s="156"/>
      <c r="AN474" s="156"/>
      <c r="AO474" s="157">
        <v>-8938552</v>
      </c>
      <c r="AP474" s="156"/>
      <c r="AQ474" s="156"/>
      <c r="AR474" s="156"/>
      <c r="AS474" s="156"/>
      <c r="AT474" s="156"/>
      <c r="AU474" s="156"/>
      <c r="AV474" s="157">
        <v>-65459984</v>
      </c>
      <c r="AW474" s="156"/>
      <c r="AX474" s="156"/>
      <c r="AY474" s="156"/>
      <c r="AZ474" s="157">
        <v>-81675212</v>
      </c>
      <c r="BA474" s="156"/>
      <c r="BB474" s="188">
        <f t="shared" si="21"/>
        <v>-416019870</v>
      </c>
      <c r="BC474" s="156"/>
      <c r="BD474" s="156"/>
      <c r="BE474" s="156"/>
      <c r="BF474" s="156"/>
      <c r="BG474" s="156"/>
      <c r="BH474" s="156"/>
      <c r="BI474" s="156"/>
      <c r="BJ474" s="156"/>
      <c r="BK474" s="156"/>
      <c r="BL474" s="156"/>
      <c r="BM474" s="156"/>
      <c r="BN474" s="156"/>
      <c r="BO474" s="156"/>
      <c r="BP474" s="156"/>
      <c r="BQ474" s="156"/>
      <c r="BR474" s="156"/>
      <c r="BS474" s="156"/>
      <c r="BT474" s="156"/>
      <c r="BU474" s="156"/>
      <c r="BV474" s="156"/>
      <c r="BW474" s="156"/>
      <c r="BX474" s="156"/>
      <c r="BY474" s="156"/>
      <c r="BZ474" s="156"/>
      <c r="CA474" s="156"/>
      <c r="CB474" s="156"/>
      <c r="CC474" s="157">
        <v>-13811886</v>
      </c>
      <c r="CD474" s="158">
        <v>0</v>
      </c>
      <c r="CE474" s="156"/>
      <c r="CF474" s="156"/>
      <c r="CG474" s="156"/>
      <c r="CH474" s="156"/>
      <c r="CI474" s="157">
        <v>-346584</v>
      </c>
      <c r="CJ474" s="156"/>
      <c r="CK474" s="156"/>
      <c r="CL474" s="156"/>
      <c r="CM474" s="156"/>
      <c r="CN474" s="156"/>
      <c r="CO474" s="156"/>
      <c r="CP474" s="156"/>
      <c r="CQ474" s="156"/>
      <c r="CR474" s="156"/>
      <c r="CS474" s="156"/>
      <c r="CT474" s="156"/>
      <c r="CU474" s="156"/>
      <c r="CV474" s="188">
        <f t="shared" si="22"/>
        <v>-14158470</v>
      </c>
      <c r="CW474" s="188">
        <f t="shared" si="23"/>
        <v>-430178340</v>
      </c>
    </row>
    <row r="475" spans="1:101" ht="19.2" x14ac:dyDescent="0.3">
      <c r="A475" s="165" t="s">
        <v>3229</v>
      </c>
      <c r="B475" s="165" t="s">
        <v>4002</v>
      </c>
      <c r="C475" s="156"/>
      <c r="D475" s="157">
        <v>-4228905</v>
      </c>
      <c r="E475" s="156"/>
      <c r="F475" s="156"/>
      <c r="G475" s="156"/>
      <c r="H475" s="156"/>
      <c r="I475" s="156"/>
      <c r="J475" s="157">
        <v>-9371845</v>
      </c>
      <c r="K475" s="157">
        <v>-2643365</v>
      </c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7">
        <v>-2998875</v>
      </c>
      <c r="Y475" s="156"/>
      <c r="Z475" s="156"/>
      <c r="AA475" s="158">
        <v>0</v>
      </c>
      <c r="AB475" s="157">
        <v>-3193128</v>
      </c>
      <c r="AC475" s="158">
        <v>0</v>
      </c>
      <c r="AD475" s="156"/>
      <c r="AE475" s="156"/>
      <c r="AF475" s="156"/>
      <c r="AG475" s="157">
        <v>-651291</v>
      </c>
      <c r="AH475" s="156"/>
      <c r="AI475" s="156"/>
      <c r="AJ475" s="156"/>
      <c r="AK475" s="156"/>
      <c r="AL475" s="156"/>
      <c r="AM475" s="157">
        <v>-3413</v>
      </c>
      <c r="AN475" s="156"/>
      <c r="AO475" s="156"/>
      <c r="AP475" s="156"/>
      <c r="AQ475" s="156"/>
      <c r="AR475" s="156"/>
      <c r="AS475" s="156"/>
      <c r="AT475" s="156"/>
      <c r="AU475" s="156"/>
      <c r="AV475" s="157">
        <v>-5160801</v>
      </c>
      <c r="AW475" s="156"/>
      <c r="AX475" s="157">
        <v>-34025</v>
      </c>
      <c r="AY475" s="156"/>
      <c r="AZ475" s="157">
        <v>-2896687</v>
      </c>
      <c r="BA475" s="156"/>
      <c r="BB475" s="188">
        <f t="shared" si="21"/>
        <v>-31182335</v>
      </c>
      <c r="BC475" s="156"/>
      <c r="BD475" s="156"/>
      <c r="BE475" s="156"/>
      <c r="BF475" s="156"/>
      <c r="BG475" s="156"/>
      <c r="BH475" s="156"/>
      <c r="BI475" s="156"/>
      <c r="BJ475" s="156"/>
      <c r="BK475" s="156"/>
      <c r="BL475" s="156"/>
      <c r="BM475" s="156"/>
      <c r="BN475" s="156"/>
      <c r="BO475" s="156"/>
      <c r="BP475" s="156"/>
      <c r="BQ475" s="156"/>
      <c r="BR475" s="156"/>
      <c r="BS475" s="156"/>
      <c r="BT475" s="156"/>
      <c r="BU475" s="156"/>
      <c r="BV475" s="156"/>
      <c r="BW475" s="156"/>
      <c r="BX475" s="156"/>
      <c r="BY475" s="156"/>
      <c r="BZ475" s="156"/>
      <c r="CA475" s="157">
        <v>-41709</v>
      </c>
      <c r="CB475" s="156"/>
      <c r="CC475" s="158">
        <v>0</v>
      </c>
      <c r="CD475" s="158">
        <v>0</v>
      </c>
      <c r="CE475" s="156"/>
      <c r="CF475" s="156"/>
      <c r="CG475" s="156"/>
      <c r="CH475" s="156"/>
      <c r="CI475" s="157">
        <v>-40158</v>
      </c>
      <c r="CJ475" s="156"/>
      <c r="CK475" s="156"/>
      <c r="CL475" s="156"/>
      <c r="CM475" s="156"/>
      <c r="CN475" s="156"/>
      <c r="CO475" s="156"/>
      <c r="CP475" s="156"/>
      <c r="CQ475" s="156"/>
      <c r="CR475" s="156"/>
      <c r="CS475" s="156"/>
      <c r="CT475" s="156"/>
      <c r="CU475" s="156"/>
      <c r="CV475" s="188">
        <f t="shared" si="22"/>
        <v>-81867</v>
      </c>
      <c r="CW475" s="188">
        <f t="shared" si="23"/>
        <v>-31264202</v>
      </c>
    </row>
    <row r="476" spans="1:101" ht="9.6" x14ac:dyDescent="0.3">
      <c r="A476" s="165" t="s">
        <v>3230</v>
      </c>
      <c r="B476" s="165" t="s">
        <v>4003</v>
      </c>
      <c r="C476" s="156"/>
      <c r="D476" s="157">
        <v>-10433229</v>
      </c>
      <c r="E476" s="156"/>
      <c r="F476" s="156"/>
      <c r="G476" s="156"/>
      <c r="H476" s="156"/>
      <c r="I476" s="156"/>
      <c r="J476" s="157">
        <v>-53983302</v>
      </c>
      <c r="K476" s="157">
        <v>-15815930</v>
      </c>
      <c r="L476" s="156"/>
      <c r="M476" s="156"/>
      <c r="N476" s="157">
        <v>-189861</v>
      </c>
      <c r="O476" s="156"/>
      <c r="P476" s="156"/>
      <c r="Q476" s="156"/>
      <c r="R476" s="156"/>
      <c r="S476" s="156"/>
      <c r="T476" s="156"/>
      <c r="U476" s="156"/>
      <c r="V476" s="156"/>
      <c r="W476" s="156"/>
      <c r="X476" s="157">
        <v>-5234455</v>
      </c>
      <c r="Y476" s="156"/>
      <c r="Z476" s="156"/>
      <c r="AA476" s="157">
        <v>-566397</v>
      </c>
      <c r="AB476" s="157">
        <v>-623941</v>
      </c>
      <c r="AC476" s="158">
        <v>0</v>
      </c>
      <c r="AD476" s="156"/>
      <c r="AE476" s="156"/>
      <c r="AF476" s="156"/>
      <c r="AG476" s="157">
        <v>-6600189</v>
      </c>
      <c r="AH476" s="156"/>
      <c r="AI476" s="156"/>
      <c r="AJ476" s="156"/>
      <c r="AK476" s="156"/>
      <c r="AL476" s="156"/>
      <c r="AM476" s="156"/>
      <c r="AN476" s="156"/>
      <c r="AO476" s="157">
        <v>-56118142</v>
      </c>
      <c r="AP476" s="156"/>
      <c r="AQ476" s="156"/>
      <c r="AR476" s="156"/>
      <c r="AS476" s="156"/>
      <c r="AT476" s="156"/>
      <c r="AU476" s="156"/>
      <c r="AV476" s="157">
        <v>-2619454</v>
      </c>
      <c r="AW476" s="156"/>
      <c r="AX476" s="156"/>
      <c r="AY476" s="156"/>
      <c r="AZ476" s="157">
        <v>-32518768</v>
      </c>
      <c r="BA476" s="156"/>
      <c r="BB476" s="188">
        <f t="shared" si="21"/>
        <v>-184703668</v>
      </c>
      <c r="BC476" s="157">
        <v>-77509</v>
      </c>
      <c r="BD476" s="156"/>
      <c r="BE476" s="156"/>
      <c r="BF476" s="156"/>
      <c r="BG476" s="156"/>
      <c r="BH476" s="156"/>
      <c r="BI476" s="156"/>
      <c r="BJ476" s="156"/>
      <c r="BK476" s="156"/>
      <c r="BL476" s="156"/>
      <c r="BM476" s="156"/>
      <c r="BN476" s="156"/>
      <c r="BO476" s="156"/>
      <c r="BP476" s="156"/>
      <c r="BQ476" s="156"/>
      <c r="BR476" s="156"/>
      <c r="BS476" s="156"/>
      <c r="BT476" s="156"/>
      <c r="BU476" s="157">
        <v>-1335</v>
      </c>
      <c r="BV476" s="156"/>
      <c r="BW476" s="156"/>
      <c r="BX476" s="156"/>
      <c r="BY476" s="156"/>
      <c r="BZ476" s="156"/>
      <c r="CA476" s="156"/>
      <c r="CB476" s="156"/>
      <c r="CC476" s="157">
        <v>-12030538</v>
      </c>
      <c r="CD476" s="158">
        <v>0</v>
      </c>
      <c r="CE476" s="156"/>
      <c r="CF476" s="156"/>
      <c r="CG476" s="156"/>
      <c r="CH476" s="156"/>
      <c r="CI476" s="157">
        <v>-8657149</v>
      </c>
      <c r="CJ476" s="156"/>
      <c r="CK476" s="156"/>
      <c r="CL476" s="156"/>
      <c r="CM476" s="156"/>
      <c r="CN476" s="156"/>
      <c r="CO476" s="156"/>
      <c r="CP476" s="156"/>
      <c r="CQ476" s="156"/>
      <c r="CR476" s="156"/>
      <c r="CS476" s="157">
        <v>-120000</v>
      </c>
      <c r="CT476" s="156"/>
      <c r="CU476" s="156"/>
      <c r="CV476" s="188">
        <f t="shared" si="22"/>
        <v>-20886531</v>
      </c>
      <c r="CW476" s="188">
        <f t="shared" si="23"/>
        <v>-205590199</v>
      </c>
    </row>
    <row r="477" spans="1:101" ht="19.2" x14ac:dyDescent="0.3">
      <c r="A477" s="165" t="s">
        <v>3231</v>
      </c>
      <c r="B477" s="165" t="s">
        <v>4004</v>
      </c>
      <c r="C477" s="156"/>
      <c r="D477" s="157">
        <v>-640323105</v>
      </c>
      <c r="E477" s="156"/>
      <c r="F477" s="156"/>
      <c r="G477" s="156"/>
      <c r="H477" s="156"/>
      <c r="I477" s="156"/>
      <c r="J477" s="157">
        <v>-1195078597</v>
      </c>
      <c r="K477" s="157">
        <v>-370205251</v>
      </c>
      <c r="L477" s="157">
        <v>-35485283</v>
      </c>
      <c r="M477" s="156"/>
      <c r="N477" s="156"/>
      <c r="O477" s="156"/>
      <c r="P477" s="156"/>
      <c r="Q477" s="156"/>
      <c r="R477" s="156"/>
      <c r="S477" s="156"/>
      <c r="T477" s="156"/>
      <c r="U477" s="156"/>
      <c r="V477" s="157">
        <v>-12474268</v>
      </c>
      <c r="W477" s="156"/>
      <c r="X477" s="157">
        <v>-125705215</v>
      </c>
      <c r="Y477" s="156"/>
      <c r="Z477" s="156"/>
      <c r="AA477" s="157">
        <v>-238273340</v>
      </c>
      <c r="AB477" s="157">
        <v>-115177206</v>
      </c>
      <c r="AC477" s="157">
        <v>-24708784</v>
      </c>
      <c r="AD477" s="156"/>
      <c r="AE477" s="156"/>
      <c r="AF477" s="156"/>
      <c r="AG477" s="157">
        <v>-297637890</v>
      </c>
      <c r="AH477" s="156"/>
      <c r="AI477" s="156"/>
      <c r="AJ477" s="156"/>
      <c r="AK477" s="156"/>
      <c r="AL477" s="156"/>
      <c r="AM477" s="156"/>
      <c r="AN477" s="156"/>
      <c r="AO477" s="157">
        <v>-133744185</v>
      </c>
      <c r="AP477" s="156"/>
      <c r="AQ477" s="156"/>
      <c r="AR477" s="156"/>
      <c r="AS477" s="156"/>
      <c r="AT477" s="156"/>
      <c r="AU477" s="156"/>
      <c r="AV477" s="157">
        <v>-243393718</v>
      </c>
      <c r="AW477" s="156"/>
      <c r="AX477" s="156"/>
      <c r="AY477" s="156"/>
      <c r="AZ477" s="157">
        <v>-676862562</v>
      </c>
      <c r="BA477" s="156"/>
      <c r="BB477" s="188">
        <f t="shared" si="21"/>
        <v>-4109069404</v>
      </c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6"/>
      <c r="BN477" s="156"/>
      <c r="BO477" s="156"/>
      <c r="BP477" s="156"/>
      <c r="BQ477" s="156"/>
      <c r="BR477" s="156"/>
      <c r="BS477" s="156"/>
      <c r="BT477" s="156"/>
      <c r="BU477" s="156"/>
      <c r="BV477" s="156"/>
      <c r="BW477" s="156"/>
      <c r="BX477" s="156"/>
      <c r="BY477" s="156"/>
      <c r="BZ477" s="156"/>
      <c r="CA477" s="156"/>
      <c r="CB477" s="156"/>
      <c r="CC477" s="157">
        <v>-54875478</v>
      </c>
      <c r="CD477" s="158">
        <v>0</v>
      </c>
      <c r="CE477" s="156"/>
      <c r="CF477" s="157">
        <v>-11744</v>
      </c>
      <c r="CG477" s="156"/>
      <c r="CH477" s="156"/>
      <c r="CI477" s="157">
        <v>-8017851</v>
      </c>
      <c r="CJ477" s="156"/>
      <c r="CK477" s="156"/>
      <c r="CL477" s="156"/>
      <c r="CM477" s="156"/>
      <c r="CN477" s="156"/>
      <c r="CO477" s="156"/>
      <c r="CP477" s="156"/>
      <c r="CQ477" s="156"/>
      <c r="CR477" s="156"/>
      <c r="CS477" s="156"/>
      <c r="CT477" s="156"/>
      <c r="CU477" s="156"/>
      <c r="CV477" s="188">
        <f t="shared" si="22"/>
        <v>-62905073</v>
      </c>
      <c r="CW477" s="188">
        <f t="shared" si="23"/>
        <v>-4171974477</v>
      </c>
    </row>
    <row r="478" spans="1:101" ht="9.6" x14ac:dyDescent="0.3">
      <c r="A478" s="165" t="s">
        <v>3127</v>
      </c>
      <c r="B478" s="165" t="s">
        <v>3900</v>
      </c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7">
        <v>-2619503</v>
      </c>
      <c r="AC478" s="156"/>
      <c r="AD478" s="156"/>
      <c r="AE478" s="156"/>
      <c r="AF478" s="156"/>
      <c r="AG478" s="156"/>
      <c r="AH478" s="156"/>
      <c r="AI478" s="156"/>
      <c r="AJ478" s="156"/>
      <c r="AK478" s="156"/>
      <c r="AL478" s="156"/>
      <c r="AM478" s="156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7">
        <v>-222240455</v>
      </c>
      <c r="BA478" s="156"/>
      <c r="BB478" s="188">
        <f t="shared" si="21"/>
        <v>-224859958</v>
      </c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6"/>
      <c r="BN478" s="156"/>
      <c r="BO478" s="156"/>
      <c r="BP478" s="156"/>
      <c r="BQ478" s="156"/>
      <c r="BR478" s="156"/>
      <c r="BS478" s="156"/>
      <c r="BT478" s="156"/>
      <c r="BU478" s="156"/>
      <c r="BV478" s="156"/>
      <c r="BW478" s="156"/>
      <c r="BX478" s="156"/>
      <c r="BY478" s="156"/>
      <c r="BZ478" s="156"/>
      <c r="CA478" s="156"/>
      <c r="CB478" s="156"/>
      <c r="CC478" s="156"/>
      <c r="CD478" s="156"/>
      <c r="CE478" s="156"/>
      <c r="CF478" s="156"/>
      <c r="CG478" s="156"/>
      <c r="CH478" s="156"/>
      <c r="CI478" s="156"/>
      <c r="CJ478" s="156"/>
      <c r="CK478" s="156"/>
      <c r="CL478" s="156"/>
      <c r="CM478" s="156"/>
      <c r="CN478" s="156"/>
      <c r="CO478" s="156"/>
      <c r="CP478" s="156"/>
      <c r="CQ478" s="156"/>
      <c r="CR478" s="156"/>
      <c r="CS478" s="156"/>
      <c r="CT478" s="156"/>
      <c r="CU478" s="156"/>
      <c r="CV478" s="188">
        <f t="shared" si="22"/>
        <v>0</v>
      </c>
      <c r="CW478" s="188">
        <f t="shared" si="23"/>
        <v>-224859958</v>
      </c>
    </row>
    <row r="479" spans="1:101" ht="19.2" x14ac:dyDescent="0.3">
      <c r="A479" s="165" t="s">
        <v>3232</v>
      </c>
      <c r="B479" s="165" t="s">
        <v>4005</v>
      </c>
      <c r="C479" s="156"/>
      <c r="D479" s="156"/>
      <c r="E479" s="156"/>
      <c r="F479" s="156"/>
      <c r="G479" s="156"/>
      <c r="H479" s="156"/>
      <c r="I479" s="156"/>
      <c r="J479" s="157">
        <v>-2554011</v>
      </c>
      <c r="K479" s="158">
        <v>0</v>
      </c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  <c r="AC479" s="158">
        <v>0</v>
      </c>
      <c r="AD479" s="156"/>
      <c r="AE479" s="156"/>
      <c r="AF479" s="156"/>
      <c r="AG479" s="156"/>
      <c r="AH479" s="156"/>
      <c r="AI479" s="156"/>
      <c r="AJ479" s="156"/>
      <c r="AK479" s="156"/>
      <c r="AL479" s="156"/>
      <c r="AM479" s="156"/>
      <c r="AN479" s="156"/>
      <c r="AO479" s="156"/>
      <c r="AP479" s="156"/>
      <c r="AQ479" s="156"/>
      <c r="AR479" s="156"/>
      <c r="AS479" s="156"/>
      <c r="AT479" s="156"/>
      <c r="AU479" s="156"/>
      <c r="AV479" s="157">
        <v>-176587</v>
      </c>
      <c r="AW479" s="156"/>
      <c r="AX479" s="156"/>
      <c r="AY479" s="156"/>
      <c r="AZ479" s="157">
        <v>-29392</v>
      </c>
      <c r="BA479" s="156"/>
      <c r="BB479" s="188">
        <f t="shared" si="21"/>
        <v>-2759990</v>
      </c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6"/>
      <c r="BN479" s="156"/>
      <c r="BO479" s="156"/>
      <c r="BP479" s="156"/>
      <c r="BQ479" s="156"/>
      <c r="BR479" s="156"/>
      <c r="BS479" s="156"/>
      <c r="BT479" s="156"/>
      <c r="BU479" s="156"/>
      <c r="BV479" s="156"/>
      <c r="BW479" s="156"/>
      <c r="BX479" s="156"/>
      <c r="BY479" s="156"/>
      <c r="BZ479" s="156"/>
      <c r="CA479" s="156"/>
      <c r="CB479" s="156"/>
      <c r="CC479" s="156"/>
      <c r="CD479" s="156"/>
      <c r="CE479" s="156"/>
      <c r="CF479" s="156"/>
      <c r="CG479" s="156"/>
      <c r="CH479" s="156"/>
      <c r="CI479" s="156"/>
      <c r="CJ479" s="156"/>
      <c r="CK479" s="156"/>
      <c r="CL479" s="156"/>
      <c r="CM479" s="156"/>
      <c r="CN479" s="156"/>
      <c r="CO479" s="156"/>
      <c r="CP479" s="156"/>
      <c r="CQ479" s="156"/>
      <c r="CR479" s="156"/>
      <c r="CS479" s="157">
        <v>-2806029</v>
      </c>
      <c r="CT479" s="156"/>
      <c r="CU479" s="156"/>
      <c r="CV479" s="188">
        <f t="shared" si="22"/>
        <v>-2806029</v>
      </c>
      <c r="CW479" s="188">
        <f t="shared" si="23"/>
        <v>-5566019</v>
      </c>
    </row>
    <row r="480" spans="1:101" ht="19.2" x14ac:dyDescent="0.3">
      <c r="A480" s="165" t="s">
        <v>3233</v>
      </c>
      <c r="B480" s="165" t="s">
        <v>4006</v>
      </c>
      <c r="C480" s="156"/>
      <c r="D480" s="156"/>
      <c r="E480" s="156"/>
      <c r="F480" s="156"/>
      <c r="G480" s="156"/>
      <c r="H480" s="156"/>
      <c r="I480" s="156"/>
      <c r="J480" s="157">
        <v>-2607097</v>
      </c>
      <c r="K480" s="157">
        <v>-138652</v>
      </c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7">
        <v>-109031</v>
      </c>
      <c r="Y480" s="156"/>
      <c r="Z480" s="156"/>
      <c r="AA480" s="156"/>
      <c r="AB480" s="156"/>
      <c r="AC480" s="158">
        <v>0</v>
      </c>
      <c r="AD480" s="156"/>
      <c r="AE480" s="156"/>
      <c r="AF480" s="156"/>
      <c r="AG480" s="156"/>
      <c r="AH480" s="156"/>
      <c r="AI480" s="156"/>
      <c r="AJ480" s="156"/>
      <c r="AK480" s="156"/>
      <c r="AL480" s="156"/>
      <c r="AM480" s="156"/>
      <c r="AN480" s="156"/>
      <c r="AO480" s="157">
        <v>-1205000</v>
      </c>
      <c r="AP480" s="156"/>
      <c r="AQ480" s="156"/>
      <c r="AR480" s="156"/>
      <c r="AS480" s="156"/>
      <c r="AT480" s="156"/>
      <c r="AU480" s="156"/>
      <c r="AV480" s="157">
        <v>-88292</v>
      </c>
      <c r="AW480" s="156"/>
      <c r="AX480" s="156"/>
      <c r="AY480" s="156"/>
      <c r="AZ480" s="157">
        <v>-1879242</v>
      </c>
      <c r="BA480" s="156"/>
      <c r="BB480" s="188">
        <f t="shared" si="21"/>
        <v>-6027314</v>
      </c>
      <c r="BC480" s="157">
        <v>-812506</v>
      </c>
      <c r="BD480" s="156"/>
      <c r="BE480" s="156"/>
      <c r="BF480" s="156"/>
      <c r="BG480" s="157">
        <v>-1416674</v>
      </c>
      <c r="BH480" s="156"/>
      <c r="BI480" s="156"/>
      <c r="BJ480" s="156"/>
      <c r="BK480" s="156"/>
      <c r="BL480" s="156"/>
      <c r="BM480" s="156"/>
      <c r="BN480" s="156"/>
      <c r="BO480" s="156"/>
      <c r="BP480" s="156"/>
      <c r="BQ480" s="156"/>
      <c r="BR480" s="156"/>
      <c r="BS480" s="156"/>
      <c r="BT480" s="156"/>
      <c r="BU480" s="156"/>
      <c r="BV480" s="156"/>
      <c r="BW480" s="156"/>
      <c r="BX480" s="156"/>
      <c r="BY480" s="156"/>
      <c r="BZ480" s="156"/>
      <c r="CA480" s="156"/>
      <c r="CB480" s="156"/>
      <c r="CC480" s="156"/>
      <c r="CD480" s="156"/>
      <c r="CE480" s="156"/>
      <c r="CF480" s="156"/>
      <c r="CG480" s="156"/>
      <c r="CH480" s="156"/>
      <c r="CI480" s="156"/>
      <c r="CJ480" s="156"/>
      <c r="CK480" s="156"/>
      <c r="CL480" s="156"/>
      <c r="CM480" s="156"/>
      <c r="CN480" s="156"/>
      <c r="CO480" s="156"/>
      <c r="CP480" s="156"/>
      <c r="CQ480" s="156"/>
      <c r="CR480" s="156"/>
      <c r="CS480" s="157">
        <v>-2479084</v>
      </c>
      <c r="CT480" s="156"/>
      <c r="CU480" s="156"/>
      <c r="CV480" s="188">
        <f t="shared" si="22"/>
        <v>-4708264</v>
      </c>
      <c r="CW480" s="188">
        <f t="shared" si="23"/>
        <v>-10735578</v>
      </c>
    </row>
    <row r="481" spans="1:101" ht="9.6" x14ac:dyDescent="0.3">
      <c r="A481" s="165" t="s">
        <v>3234</v>
      </c>
      <c r="B481" s="165" t="s">
        <v>4007</v>
      </c>
      <c r="C481" s="156"/>
      <c r="D481" s="156"/>
      <c r="E481" s="156"/>
      <c r="F481" s="156"/>
      <c r="G481" s="156"/>
      <c r="H481" s="156"/>
      <c r="I481" s="156"/>
      <c r="J481" s="158">
        <v>0</v>
      </c>
      <c r="K481" s="158">
        <v>0</v>
      </c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  <c r="AC481" s="158">
        <v>0</v>
      </c>
      <c r="AD481" s="156"/>
      <c r="AE481" s="156"/>
      <c r="AF481" s="156"/>
      <c r="AG481" s="156"/>
      <c r="AH481" s="156"/>
      <c r="AI481" s="156"/>
      <c r="AJ481" s="156"/>
      <c r="AK481" s="156"/>
      <c r="AL481" s="156"/>
      <c r="AM481" s="156"/>
      <c r="AN481" s="156"/>
      <c r="AO481" s="156"/>
      <c r="AP481" s="156"/>
      <c r="AQ481" s="156"/>
      <c r="AR481" s="156"/>
      <c r="AS481" s="156"/>
      <c r="AT481" s="156"/>
      <c r="AU481" s="156"/>
      <c r="AV481" s="158">
        <v>0</v>
      </c>
      <c r="AW481" s="156"/>
      <c r="AX481" s="156"/>
      <c r="AY481" s="156"/>
      <c r="AZ481" s="156"/>
      <c r="BA481" s="156"/>
      <c r="BB481" s="188">
        <f t="shared" si="21"/>
        <v>0</v>
      </c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6"/>
      <c r="BN481" s="156"/>
      <c r="BO481" s="156"/>
      <c r="BP481" s="156"/>
      <c r="BQ481" s="156"/>
      <c r="BR481" s="156"/>
      <c r="BS481" s="156"/>
      <c r="BT481" s="156"/>
      <c r="BU481" s="156"/>
      <c r="BV481" s="156"/>
      <c r="BW481" s="156"/>
      <c r="BX481" s="156"/>
      <c r="BY481" s="156"/>
      <c r="BZ481" s="156"/>
      <c r="CA481" s="156"/>
      <c r="CB481" s="156"/>
      <c r="CC481" s="156"/>
      <c r="CD481" s="156"/>
      <c r="CE481" s="156"/>
      <c r="CF481" s="156"/>
      <c r="CG481" s="156"/>
      <c r="CH481" s="156"/>
      <c r="CI481" s="156"/>
      <c r="CJ481" s="156"/>
      <c r="CK481" s="156"/>
      <c r="CL481" s="156"/>
      <c r="CM481" s="156"/>
      <c r="CN481" s="156"/>
      <c r="CO481" s="156"/>
      <c r="CP481" s="156"/>
      <c r="CQ481" s="156"/>
      <c r="CR481" s="156"/>
      <c r="CS481" s="157">
        <v>-14650</v>
      </c>
      <c r="CT481" s="156"/>
      <c r="CU481" s="156"/>
      <c r="CV481" s="188">
        <f t="shared" si="22"/>
        <v>-14650</v>
      </c>
      <c r="CW481" s="188">
        <f t="shared" si="23"/>
        <v>-14650</v>
      </c>
    </row>
    <row r="482" spans="1:101" ht="19.2" x14ac:dyDescent="0.3">
      <c r="A482" s="165" t="s">
        <v>3235</v>
      </c>
      <c r="B482" s="165" t="s">
        <v>4008</v>
      </c>
      <c r="C482" s="156"/>
      <c r="D482" s="157">
        <v>-665201</v>
      </c>
      <c r="E482" s="156"/>
      <c r="F482" s="156"/>
      <c r="G482" s="156"/>
      <c r="H482" s="156"/>
      <c r="I482" s="156"/>
      <c r="J482" s="157">
        <v>-1427570</v>
      </c>
      <c r="K482" s="157">
        <v>-407871</v>
      </c>
      <c r="L482" s="157">
        <v>-160761</v>
      </c>
      <c r="M482" s="156"/>
      <c r="N482" s="157">
        <v>-1398</v>
      </c>
      <c r="O482" s="156"/>
      <c r="P482" s="156"/>
      <c r="Q482" s="156"/>
      <c r="R482" s="156"/>
      <c r="S482" s="156"/>
      <c r="T482" s="156"/>
      <c r="U482" s="156"/>
      <c r="V482" s="156"/>
      <c r="W482" s="156"/>
      <c r="X482" s="157">
        <v>-158973</v>
      </c>
      <c r="Y482" s="156"/>
      <c r="Z482" s="156"/>
      <c r="AA482" s="156"/>
      <c r="AB482" s="157">
        <v>-3609657</v>
      </c>
      <c r="AC482" s="157">
        <v>-24482</v>
      </c>
      <c r="AD482" s="156"/>
      <c r="AE482" s="156"/>
      <c r="AF482" s="156"/>
      <c r="AG482" s="157">
        <v>-16102347</v>
      </c>
      <c r="AH482" s="156"/>
      <c r="AI482" s="156"/>
      <c r="AJ482" s="156"/>
      <c r="AK482" s="156"/>
      <c r="AL482" s="156"/>
      <c r="AM482" s="156"/>
      <c r="AN482" s="156"/>
      <c r="AO482" s="156"/>
      <c r="AP482" s="156"/>
      <c r="AQ482" s="156"/>
      <c r="AR482" s="156"/>
      <c r="AS482" s="156"/>
      <c r="AT482" s="156"/>
      <c r="AU482" s="156"/>
      <c r="AV482" s="157">
        <v>258134</v>
      </c>
      <c r="AW482" s="156"/>
      <c r="AX482" s="156"/>
      <c r="AY482" s="156"/>
      <c r="AZ482" s="157">
        <v>-2321303</v>
      </c>
      <c r="BA482" s="156"/>
      <c r="BB482" s="188">
        <f t="shared" si="21"/>
        <v>-24621429</v>
      </c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56"/>
      <c r="BN482" s="156"/>
      <c r="BO482" s="156"/>
      <c r="BP482" s="156"/>
      <c r="BQ482" s="156"/>
      <c r="BR482" s="156"/>
      <c r="BS482" s="156"/>
      <c r="BT482" s="156"/>
      <c r="BU482" s="156"/>
      <c r="BV482" s="156"/>
      <c r="BW482" s="156"/>
      <c r="BX482" s="156"/>
      <c r="BY482" s="156"/>
      <c r="BZ482" s="156"/>
      <c r="CA482" s="156"/>
      <c r="CB482" s="156"/>
      <c r="CC482" s="156"/>
      <c r="CD482" s="156"/>
      <c r="CE482" s="156"/>
      <c r="CF482" s="156"/>
      <c r="CG482" s="156"/>
      <c r="CH482" s="156"/>
      <c r="CI482" s="156"/>
      <c r="CJ482" s="156"/>
      <c r="CK482" s="156"/>
      <c r="CL482" s="156"/>
      <c r="CM482" s="156"/>
      <c r="CN482" s="156"/>
      <c r="CO482" s="156"/>
      <c r="CP482" s="156"/>
      <c r="CQ482" s="156"/>
      <c r="CR482" s="156"/>
      <c r="CS482" s="156"/>
      <c r="CT482" s="156"/>
      <c r="CU482" s="156"/>
      <c r="CV482" s="188">
        <f t="shared" si="22"/>
        <v>0</v>
      </c>
      <c r="CW482" s="188">
        <f t="shared" si="23"/>
        <v>-24621429</v>
      </c>
    </row>
    <row r="483" spans="1:101" ht="19.2" x14ac:dyDescent="0.3">
      <c r="A483" s="165" t="s">
        <v>3236</v>
      </c>
      <c r="B483" s="165" t="s">
        <v>4009</v>
      </c>
      <c r="C483" s="156"/>
      <c r="D483" s="157">
        <v>-122395765</v>
      </c>
      <c r="E483" s="156"/>
      <c r="F483" s="156"/>
      <c r="G483" s="156"/>
      <c r="H483" s="156"/>
      <c r="I483" s="156"/>
      <c r="J483" s="157">
        <v>-250844839</v>
      </c>
      <c r="K483" s="157">
        <v>-93947708</v>
      </c>
      <c r="L483" s="157">
        <v>-8223865</v>
      </c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7">
        <v>-47437558</v>
      </c>
      <c r="Y483" s="156"/>
      <c r="Z483" s="156"/>
      <c r="AA483" s="156"/>
      <c r="AB483" s="157">
        <v>-47581226</v>
      </c>
      <c r="AC483" s="157">
        <v>-3577198</v>
      </c>
      <c r="AD483" s="156"/>
      <c r="AE483" s="156"/>
      <c r="AF483" s="156"/>
      <c r="AG483" s="157">
        <v>-161667171</v>
      </c>
      <c r="AH483" s="156"/>
      <c r="AI483" s="156"/>
      <c r="AJ483" s="156"/>
      <c r="AK483" s="156"/>
      <c r="AL483" s="156"/>
      <c r="AM483" s="156"/>
      <c r="AN483" s="156"/>
      <c r="AO483" s="156"/>
      <c r="AP483" s="156"/>
      <c r="AQ483" s="156"/>
      <c r="AR483" s="156"/>
      <c r="AS483" s="156"/>
      <c r="AT483" s="156"/>
      <c r="AU483" s="156"/>
      <c r="AV483" s="157">
        <v>-140018663</v>
      </c>
      <c r="AW483" s="156"/>
      <c r="AX483" s="156"/>
      <c r="AY483" s="156"/>
      <c r="AZ483" s="157">
        <v>-258421919</v>
      </c>
      <c r="BA483" s="156"/>
      <c r="BB483" s="188">
        <f t="shared" si="21"/>
        <v>-1134115912</v>
      </c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6"/>
      <c r="CN483" s="156"/>
      <c r="CO483" s="156"/>
      <c r="CP483" s="156"/>
      <c r="CQ483" s="156"/>
      <c r="CR483" s="156"/>
      <c r="CS483" s="156"/>
      <c r="CT483" s="156"/>
      <c r="CU483" s="156"/>
      <c r="CV483" s="188">
        <f t="shared" si="22"/>
        <v>0</v>
      </c>
      <c r="CW483" s="188">
        <f t="shared" si="23"/>
        <v>-1134115912</v>
      </c>
    </row>
    <row r="484" spans="1:101" ht="19.2" x14ac:dyDescent="0.3">
      <c r="A484" s="165" t="s">
        <v>3128</v>
      </c>
      <c r="B484" s="165" t="s">
        <v>3901</v>
      </c>
      <c r="C484" s="156"/>
      <c r="D484" s="157">
        <v>-65444910</v>
      </c>
      <c r="E484" s="156"/>
      <c r="F484" s="156"/>
      <c r="G484" s="156"/>
      <c r="H484" s="156"/>
      <c r="I484" s="156"/>
      <c r="J484" s="157">
        <v>-79265186</v>
      </c>
      <c r="K484" s="157">
        <v>-31060670</v>
      </c>
      <c r="L484" s="156"/>
      <c r="M484" s="156"/>
      <c r="N484" s="156"/>
      <c r="O484" s="156"/>
      <c r="P484" s="156"/>
      <c r="Q484" s="157">
        <v>-2312783</v>
      </c>
      <c r="R484" s="156"/>
      <c r="S484" s="156"/>
      <c r="T484" s="156"/>
      <c r="U484" s="156"/>
      <c r="V484" s="156"/>
      <c r="W484" s="156"/>
      <c r="X484" s="157">
        <v>-17851992</v>
      </c>
      <c r="Y484" s="156"/>
      <c r="Z484" s="156"/>
      <c r="AA484" s="156"/>
      <c r="AB484" s="157">
        <v>-73626912</v>
      </c>
      <c r="AC484" s="156"/>
      <c r="AD484" s="156"/>
      <c r="AE484" s="156"/>
      <c r="AF484" s="156"/>
      <c r="AG484" s="157">
        <v>-56096256</v>
      </c>
      <c r="AH484" s="156"/>
      <c r="AI484" s="156"/>
      <c r="AJ484" s="156"/>
      <c r="AK484" s="156"/>
      <c r="AL484" s="156"/>
      <c r="AM484" s="157">
        <v>-3526323</v>
      </c>
      <c r="AN484" s="156"/>
      <c r="AO484" s="156"/>
      <c r="AP484" s="156"/>
      <c r="AQ484" s="156"/>
      <c r="AR484" s="156"/>
      <c r="AS484" s="156"/>
      <c r="AT484" s="156"/>
      <c r="AU484" s="157">
        <v>-977497</v>
      </c>
      <c r="AV484" s="157">
        <v>-33282009</v>
      </c>
      <c r="AW484" s="156"/>
      <c r="AX484" s="157">
        <v>-464072</v>
      </c>
      <c r="AY484" s="156"/>
      <c r="AZ484" s="157">
        <v>-63676568</v>
      </c>
      <c r="BA484" s="156"/>
      <c r="BB484" s="188">
        <f t="shared" si="21"/>
        <v>-427585178</v>
      </c>
      <c r="BC484" s="157">
        <v>-1</v>
      </c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56"/>
      <c r="BN484" s="156"/>
      <c r="BO484" s="156"/>
      <c r="BP484" s="156"/>
      <c r="BQ484" s="156"/>
      <c r="BR484" s="156"/>
      <c r="BS484" s="156"/>
      <c r="BT484" s="156"/>
      <c r="BU484" s="156"/>
      <c r="BV484" s="156"/>
      <c r="BW484" s="156"/>
      <c r="BX484" s="156"/>
      <c r="BY484" s="156"/>
      <c r="BZ484" s="156"/>
      <c r="CA484" s="156"/>
      <c r="CB484" s="156"/>
      <c r="CC484" s="157">
        <v>-4000</v>
      </c>
      <c r="CD484" s="156"/>
      <c r="CE484" s="156"/>
      <c r="CF484" s="156"/>
      <c r="CG484" s="156"/>
      <c r="CH484" s="156"/>
      <c r="CI484" s="157">
        <v>-3684062</v>
      </c>
      <c r="CJ484" s="156"/>
      <c r="CK484" s="157">
        <v>-1404300</v>
      </c>
      <c r="CL484" s="156"/>
      <c r="CM484" s="156"/>
      <c r="CN484" s="156"/>
      <c r="CO484" s="156"/>
      <c r="CP484" s="158">
        <v>0</v>
      </c>
      <c r="CQ484" s="156"/>
      <c r="CR484" s="156"/>
      <c r="CS484" s="156"/>
      <c r="CT484" s="156"/>
      <c r="CU484" s="156"/>
      <c r="CV484" s="188">
        <f t="shared" si="22"/>
        <v>-5092363</v>
      </c>
      <c r="CW484" s="188">
        <f t="shared" si="23"/>
        <v>-432677541</v>
      </c>
    </row>
    <row r="485" spans="1:101" ht="9.6" x14ac:dyDescent="0.3">
      <c r="A485" s="165" t="s">
        <v>3237</v>
      </c>
      <c r="B485" s="165" t="s">
        <v>4010</v>
      </c>
      <c r="C485" s="156"/>
      <c r="D485" s="158">
        <v>0</v>
      </c>
      <c r="E485" s="156"/>
      <c r="F485" s="156"/>
      <c r="G485" s="156"/>
      <c r="H485" s="156"/>
      <c r="I485" s="156"/>
      <c r="J485" s="158">
        <v>0</v>
      </c>
      <c r="K485" s="158">
        <v>0</v>
      </c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  <c r="AC485" s="156"/>
      <c r="AD485" s="156"/>
      <c r="AE485" s="156"/>
      <c r="AF485" s="156"/>
      <c r="AG485" s="156"/>
      <c r="AH485" s="156"/>
      <c r="AI485" s="156"/>
      <c r="AJ485" s="156"/>
      <c r="AK485" s="156"/>
      <c r="AL485" s="156"/>
      <c r="AM485" s="156"/>
      <c r="AN485" s="156"/>
      <c r="AO485" s="156"/>
      <c r="AP485" s="156"/>
      <c r="AQ485" s="156"/>
      <c r="AR485" s="156"/>
      <c r="AS485" s="156"/>
      <c r="AT485" s="156"/>
      <c r="AU485" s="156"/>
      <c r="AV485" s="158">
        <v>0</v>
      </c>
      <c r="AW485" s="156"/>
      <c r="AX485" s="156"/>
      <c r="AY485" s="156"/>
      <c r="AZ485" s="156"/>
      <c r="BA485" s="156"/>
      <c r="BB485" s="188">
        <f t="shared" si="21"/>
        <v>0</v>
      </c>
      <c r="BC485" s="156"/>
      <c r="BD485" s="156"/>
      <c r="BE485" s="156"/>
      <c r="BF485" s="156"/>
      <c r="BG485" s="156"/>
      <c r="BH485" s="156"/>
      <c r="BI485" s="156"/>
      <c r="BJ485" s="156"/>
      <c r="BK485" s="156"/>
      <c r="BL485" s="156"/>
      <c r="BM485" s="156"/>
      <c r="BN485" s="156"/>
      <c r="BO485" s="156"/>
      <c r="BP485" s="156"/>
      <c r="BQ485" s="156"/>
      <c r="BR485" s="156"/>
      <c r="BS485" s="156"/>
      <c r="BT485" s="156"/>
      <c r="BU485" s="156"/>
      <c r="BV485" s="156"/>
      <c r="BW485" s="156"/>
      <c r="BX485" s="156"/>
      <c r="BY485" s="156"/>
      <c r="BZ485" s="156"/>
      <c r="CA485" s="156"/>
      <c r="CB485" s="156"/>
      <c r="CC485" s="156"/>
      <c r="CD485" s="156"/>
      <c r="CE485" s="156"/>
      <c r="CF485" s="156"/>
      <c r="CG485" s="156"/>
      <c r="CH485" s="156"/>
      <c r="CI485" s="156"/>
      <c r="CJ485" s="156"/>
      <c r="CK485" s="156"/>
      <c r="CL485" s="156"/>
      <c r="CM485" s="156"/>
      <c r="CN485" s="156"/>
      <c r="CO485" s="156"/>
      <c r="CP485" s="156"/>
      <c r="CQ485" s="156"/>
      <c r="CR485" s="156"/>
      <c r="CS485" s="156"/>
      <c r="CT485" s="156"/>
      <c r="CU485" s="156"/>
      <c r="CV485" s="188">
        <f t="shared" si="22"/>
        <v>0</v>
      </c>
      <c r="CW485" s="188">
        <f t="shared" si="23"/>
        <v>0</v>
      </c>
    </row>
    <row r="486" spans="1:101" ht="9.6" x14ac:dyDescent="0.3">
      <c r="A486" s="165" t="s">
        <v>3238</v>
      </c>
      <c r="B486" s="165" t="s">
        <v>4011</v>
      </c>
      <c r="C486" s="156"/>
      <c r="D486" s="158">
        <v>0</v>
      </c>
      <c r="E486" s="156"/>
      <c r="F486" s="156"/>
      <c r="G486" s="156"/>
      <c r="H486" s="156"/>
      <c r="I486" s="156"/>
      <c r="J486" s="157">
        <v>-1213558</v>
      </c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7">
        <v>-69568</v>
      </c>
      <c r="Y486" s="156"/>
      <c r="Z486" s="156"/>
      <c r="AA486" s="156"/>
      <c r="AB486" s="156"/>
      <c r="AC486" s="156"/>
      <c r="AD486" s="156"/>
      <c r="AE486" s="156"/>
      <c r="AF486" s="156"/>
      <c r="AG486" s="156"/>
      <c r="AH486" s="156"/>
      <c r="AI486" s="156"/>
      <c r="AJ486" s="156"/>
      <c r="AK486" s="156"/>
      <c r="AL486" s="156"/>
      <c r="AM486" s="156"/>
      <c r="AN486" s="156"/>
      <c r="AO486" s="156"/>
      <c r="AP486" s="156"/>
      <c r="AQ486" s="156"/>
      <c r="AR486" s="156"/>
      <c r="AS486" s="156"/>
      <c r="AT486" s="156"/>
      <c r="AU486" s="156"/>
      <c r="AV486" s="158">
        <v>0</v>
      </c>
      <c r="AW486" s="156"/>
      <c r="AX486" s="156"/>
      <c r="AY486" s="156"/>
      <c r="AZ486" s="157">
        <v>-870182</v>
      </c>
      <c r="BA486" s="156"/>
      <c r="BB486" s="188">
        <f t="shared" si="21"/>
        <v>-2153308</v>
      </c>
      <c r="BC486" s="156"/>
      <c r="BD486" s="156"/>
      <c r="BE486" s="157">
        <v>-3</v>
      </c>
      <c r="BF486" s="156"/>
      <c r="BG486" s="156"/>
      <c r="BH486" s="156"/>
      <c r="BI486" s="156"/>
      <c r="BJ486" s="157">
        <v>-205144</v>
      </c>
      <c r="BK486" s="156"/>
      <c r="BL486" s="156"/>
      <c r="BM486" s="156"/>
      <c r="BN486" s="156"/>
      <c r="BO486" s="156"/>
      <c r="BP486" s="156"/>
      <c r="BQ486" s="156"/>
      <c r="BR486" s="156"/>
      <c r="BS486" s="156"/>
      <c r="BT486" s="156"/>
      <c r="BU486" s="156"/>
      <c r="BV486" s="156"/>
      <c r="BW486" s="156"/>
      <c r="BX486" s="156"/>
      <c r="BY486" s="156"/>
      <c r="BZ486" s="156"/>
      <c r="CA486" s="157">
        <v>-443253</v>
      </c>
      <c r="CB486" s="156"/>
      <c r="CC486" s="156"/>
      <c r="CD486" s="156"/>
      <c r="CE486" s="156"/>
      <c r="CF486" s="156"/>
      <c r="CG486" s="156"/>
      <c r="CH486" s="156"/>
      <c r="CI486" s="157">
        <v>-101802</v>
      </c>
      <c r="CJ486" s="156"/>
      <c r="CK486" s="156"/>
      <c r="CL486" s="156"/>
      <c r="CM486" s="156"/>
      <c r="CN486" s="156"/>
      <c r="CO486" s="156"/>
      <c r="CP486" s="156"/>
      <c r="CQ486" s="156"/>
      <c r="CR486" s="157">
        <v>-621788</v>
      </c>
      <c r="CS486" s="156"/>
      <c r="CT486" s="156"/>
      <c r="CU486" s="156"/>
      <c r="CV486" s="188">
        <f t="shared" si="22"/>
        <v>-1371990</v>
      </c>
      <c r="CW486" s="188">
        <f t="shared" si="23"/>
        <v>-3525298</v>
      </c>
    </row>
    <row r="487" spans="1:101" ht="19.2" x14ac:dyDescent="0.3">
      <c r="A487" s="165" t="s">
        <v>3239</v>
      </c>
      <c r="B487" s="165" t="s">
        <v>4012</v>
      </c>
      <c r="C487" s="156"/>
      <c r="D487" s="157">
        <v>-6287844</v>
      </c>
      <c r="E487" s="156"/>
      <c r="F487" s="156"/>
      <c r="G487" s="156"/>
      <c r="H487" s="156"/>
      <c r="I487" s="156"/>
      <c r="J487" s="157">
        <v>-1747675</v>
      </c>
      <c r="K487" s="157">
        <v>-122516</v>
      </c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7">
        <v>-180164</v>
      </c>
      <c r="Y487" s="156"/>
      <c r="Z487" s="156"/>
      <c r="AA487" s="156"/>
      <c r="AB487" s="157">
        <v>-387890</v>
      </c>
      <c r="AC487" s="156"/>
      <c r="AD487" s="156"/>
      <c r="AE487" s="156"/>
      <c r="AF487" s="156"/>
      <c r="AG487" s="156"/>
      <c r="AH487" s="157">
        <v>-124081</v>
      </c>
      <c r="AI487" s="156"/>
      <c r="AJ487" s="156"/>
      <c r="AK487" s="156"/>
      <c r="AL487" s="156"/>
      <c r="AM487" s="156"/>
      <c r="AN487" s="156"/>
      <c r="AO487" s="156"/>
      <c r="AP487" s="156"/>
      <c r="AQ487" s="156"/>
      <c r="AR487" s="157">
        <v>-17232040</v>
      </c>
      <c r="AS487" s="156"/>
      <c r="AT487" s="156"/>
      <c r="AU487" s="156"/>
      <c r="AV487" s="157">
        <v>-2285056</v>
      </c>
      <c r="AW487" s="156"/>
      <c r="AX487" s="156"/>
      <c r="AY487" s="156"/>
      <c r="AZ487" s="157">
        <v>-723933</v>
      </c>
      <c r="BA487" s="156"/>
      <c r="BB487" s="188">
        <f t="shared" si="21"/>
        <v>-29091199</v>
      </c>
      <c r="BC487" s="156"/>
      <c r="BD487" s="158">
        <v>0</v>
      </c>
      <c r="BE487" s="156"/>
      <c r="BF487" s="156"/>
      <c r="BG487" s="156"/>
      <c r="BH487" s="156"/>
      <c r="BI487" s="156"/>
      <c r="BJ487" s="157">
        <v>-27855</v>
      </c>
      <c r="BK487" s="156"/>
      <c r="BL487" s="156"/>
      <c r="BM487" s="156"/>
      <c r="BN487" s="156"/>
      <c r="BO487" s="156"/>
      <c r="BP487" s="156"/>
      <c r="BQ487" s="156"/>
      <c r="BR487" s="156"/>
      <c r="BS487" s="156"/>
      <c r="BT487" s="156"/>
      <c r="BU487" s="156"/>
      <c r="BV487" s="156"/>
      <c r="BW487" s="156"/>
      <c r="BX487" s="156"/>
      <c r="BY487" s="156"/>
      <c r="BZ487" s="156"/>
      <c r="CA487" s="156"/>
      <c r="CB487" s="156"/>
      <c r="CC487" s="156"/>
      <c r="CD487" s="156"/>
      <c r="CE487" s="156"/>
      <c r="CF487" s="156"/>
      <c r="CG487" s="156"/>
      <c r="CH487" s="156"/>
      <c r="CI487" s="157">
        <v>-2990564</v>
      </c>
      <c r="CJ487" s="156"/>
      <c r="CK487" s="157">
        <v>-1098022</v>
      </c>
      <c r="CL487" s="156"/>
      <c r="CM487" s="156"/>
      <c r="CN487" s="156"/>
      <c r="CO487" s="156"/>
      <c r="CP487" s="156"/>
      <c r="CQ487" s="156"/>
      <c r="CR487" s="157">
        <v>-991041</v>
      </c>
      <c r="CS487" s="156"/>
      <c r="CT487" s="156"/>
      <c r="CU487" s="156"/>
      <c r="CV487" s="188">
        <f t="shared" si="22"/>
        <v>-5107482</v>
      </c>
      <c r="CW487" s="188">
        <f t="shared" si="23"/>
        <v>-34198681</v>
      </c>
    </row>
    <row r="488" spans="1:101" ht="19.2" x14ac:dyDescent="0.3">
      <c r="A488" s="165" t="s">
        <v>3240</v>
      </c>
      <c r="B488" s="165" t="s">
        <v>4013</v>
      </c>
      <c r="C488" s="156"/>
      <c r="D488" s="157">
        <v>-5026574</v>
      </c>
      <c r="E488" s="156"/>
      <c r="F488" s="156"/>
      <c r="G488" s="156"/>
      <c r="H488" s="156"/>
      <c r="I488" s="156"/>
      <c r="J488" s="157">
        <v>-9754126</v>
      </c>
      <c r="K488" s="157">
        <v>-11920007</v>
      </c>
      <c r="L488" s="156"/>
      <c r="M488" s="156"/>
      <c r="N488" s="157">
        <v>-4640318</v>
      </c>
      <c r="O488" s="156"/>
      <c r="P488" s="156"/>
      <c r="Q488" s="156"/>
      <c r="R488" s="156"/>
      <c r="S488" s="156"/>
      <c r="T488" s="156"/>
      <c r="U488" s="156"/>
      <c r="V488" s="156"/>
      <c r="W488" s="156"/>
      <c r="X488" s="157">
        <v>-286724</v>
      </c>
      <c r="Y488" s="156"/>
      <c r="Z488" s="156"/>
      <c r="AA488" s="156"/>
      <c r="AB488" s="157">
        <v>-12848943</v>
      </c>
      <c r="AC488" s="156"/>
      <c r="AD488" s="156"/>
      <c r="AE488" s="156"/>
      <c r="AF488" s="156"/>
      <c r="AG488" s="157">
        <v>-1208698</v>
      </c>
      <c r="AH488" s="157">
        <v>-197491</v>
      </c>
      <c r="AI488" s="156"/>
      <c r="AJ488" s="156"/>
      <c r="AK488" s="156"/>
      <c r="AL488" s="156"/>
      <c r="AM488" s="156"/>
      <c r="AN488" s="156"/>
      <c r="AO488" s="156"/>
      <c r="AP488" s="156"/>
      <c r="AQ488" s="156"/>
      <c r="AR488" s="156"/>
      <c r="AS488" s="156"/>
      <c r="AT488" s="156"/>
      <c r="AU488" s="157">
        <v>-6800766</v>
      </c>
      <c r="AV488" s="158">
        <v>0</v>
      </c>
      <c r="AW488" s="156"/>
      <c r="AX488" s="156"/>
      <c r="AY488" s="157">
        <v>-1618894</v>
      </c>
      <c r="AZ488" s="157">
        <v>-10860772</v>
      </c>
      <c r="BA488" s="156"/>
      <c r="BB488" s="188">
        <f t="shared" si="21"/>
        <v>-65163313</v>
      </c>
      <c r="BC488" s="157">
        <v>-1413072</v>
      </c>
      <c r="BD488" s="158">
        <v>0</v>
      </c>
      <c r="BE488" s="156"/>
      <c r="BF488" s="156"/>
      <c r="BG488" s="157">
        <v>-147350</v>
      </c>
      <c r="BH488" s="156"/>
      <c r="BI488" s="156"/>
      <c r="BJ488" s="157">
        <v>-3171</v>
      </c>
      <c r="BK488" s="156"/>
      <c r="BL488" s="156"/>
      <c r="BM488" s="156"/>
      <c r="BN488" s="156"/>
      <c r="BO488" s="156"/>
      <c r="BP488" s="157">
        <v>-5175</v>
      </c>
      <c r="BQ488" s="156"/>
      <c r="BR488" s="156"/>
      <c r="BS488" s="156"/>
      <c r="BT488" s="156"/>
      <c r="BU488" s="157">
        <v>-3634361</v>
      </c>
      <c r="BV488" s="156"/>
      <c r="BW488" s="156"/>
      <c r="BX488" s="156"/>
      <c r="BY488" s="156"/>
      <c r="BZ488" s="156"/>
      <c r="CA488" s="157">
        <v>-997</v>
      </c>
      <c r="CB488" s="156"/>
      <c r="CC488" s="157">
        <v>-5643722</v>
      </c>
      <c r="CD488" s="158">
        <v>0</v>
      </c>
      <c r="CE488" s="156"/>
      <c r="CF488" s="156"/>
      <c r="CG488" s="156"/>
      <c r="CH488" s="156"/>
      <c r="CI488" s="157">
        <v>-5758574</v>
      </c>
      <c r="CJ488" s="156"/>
      <c r="CK488" s="157">
        <v>-125000</v>
      </c>
      <c r="CL488" s="156"/>
      <c r="CM488" s="156"/>
      <c r="CN488" s="156"/>
      <c r="CO488" s="156"/>
      <c r="CP488" s="156"/>
      <c r="CQ488" s="156"/>
      <c r="CR488" s="157">
        <v>-1389172</v>
      </c>
      <c r="CS488" s="157">
        <v>-433294</v>
      </c>
      <c r="CT488" s="156"/>
      <c r="CU488" s="157">
        <v>-11790298</v>
      </c>
      <c r="CV488" s="188">
        <f t="shared" si="22"/>
        <v>-30344186</v>
      </c>
      <c r="CW488" s="188">
        <f t="shared" si="23"/>
        <v>-95507499</v>
      </c>
    </row>
    <row r="489" spans="1:101" ht="9.6" x14ac:dyDescent="0.3">
      <c r="A489" s="165" t="s">
        <v>3241</v>
      </c>
      <c r="B489" s="165" t="s">
        <v>4014</v>
      </c>
      <c r="C489" s="156"/>
      <c r="D489" s="157">
        <v>-19992944</v>
      </c>
      <c r="E489" s="156"/>
      <c r="F489" s="157">
        <v>-1736000</v>
      </c>
      <c r="G489" s="156"/>
      <c r="H489" s="156"/>
      <c r="I489" s="156"/>
      <c r="J489" s="157">
        <v>-44154022</v>
      </c>
      <c r="K489" s="157">
        <v>-30897113</v>
      </c>
      <c r="L489" s="157">
        <v>-335357</v>
      </c>
      <c r="M489" s="156"/>
      <c r="N489" s="157">
        <v>-892797</v>
      </c>
      <c r="O489" s="156"/>
      <c r="P489" s="156"/>
      <c r="Q489" s="157">
        <v>-4169417</v>
      </c>
      <c r="R489" s="156"/>
      <c r="S489" s="156"/>
      <c r="T489" s="156"/>
      <c r="U489" s="156"/>
      <c r="V489" s="156"/>
      <c r="W489" s="156"/>
      <c r="X489" s="157">
        <v>-9936849</v>
      </c>
      <c r="Y489" s="157">
        <v>-9786343</v>
      </c>
      <c r="Z489" s="156"/>
      <c r="AA489" s="156"/>
      <c r="AB489" s="157">
        <v>-40248317</v>
      </c>
      <c r="AC489" s="156"/>
      <c r="AD489" s="157">
        <v>-1643591</v>
      </c>
      <c r="AE489" s="156"/>
      <c r="AF489" s="156"/>
      <c r="AG489" s="157">
        <v>-43708841</v>
      </c>
      <c r="AH489" s="156"/>
      <c r="AI489" s="156"/>
      <c r="AJ489" s="156"/>
      <c r="AK489" s="156"/>
      <c r="AL489" s="156"/>
      <c r="AM489" s="156"/>
      <c r="AN489" s="157">
        <v>-23981176</v>
      </c>
      <c r="AO489" s="156"/>
      <c r="AP489" s="156"/>
      <c r="AQ489" s="156"/>
      <c r="AR489" s="156"/>
      <c r="AS489" s="156"/>
      <c r="AT489" s="156"/>
      <c r="AU489" s="157">
        <v>-62670</v>
      </c>
      <c r="AV489" s="157">
        <v>-12003000</v>
      </c>
      <c r="AW489" s="156"/>
      <c r="AX489" s="157">
        <v>-3120</v>
      </c>
      <c r="AY489" s="157">
        <v>-7313316</v>
      </c>
      <c r="AZ489" s="157">
        <v>-90491875</v>
      </c>
      <c r="BA489" s="156"/>
      <c r="BB489" s="188">
        <f t="shared" si="21"/>
        <v>-341356748</v>
      </c>
      <c r="BC489" s="156"/>
      <c r="BD489" s="156"/>
      <c r="BE489" s="157">
        <v>120</v>
      </c>
      <c r="BF489" s="156"/>
      <c r="BG489" s="156"/>
      <c r="BH489" s="156"/>
      <c r="BI489" s="156"/>
      <c r="BJ489" s="157">
        <v>-209560</v>
      </c>
      <c r="BK489" s="156"/>
      <c r="BL489" s="156"/>
      <c r="BM489" s="156"/>
      <c r="BN489" s="156"/>
      <c r="BO489" s="156"/>
      <c r="BP489" s="156"/>
      <c r="BQ489" s="156"/>
      <c r="BR489" s="156"/>
      <c r="BS489" s="156"/>
      <c r="BT489" s="156"/>
      <c r="BU489" s="156"/>
      <c r="BV489" s="156"/>
      <c r="BW489" s="157">
        <v>-2945443</v>
      </c>
      <c r="BX489" s="156"/>
      <c r="BY489" s="156"/>
      <c r="BZ489" s="156"/>
      <c r="CA489" s="157">
        <v>-7529693</v>
      </c>
      <c r="CB489" s="157">
        <v>25</v>
      </c>
      <c r="CC489" s="157">
        <v>-22648379</v>
      </c>
      <c r="CD489" s="156"/>
      <c r="CE489" s="156"/>
      <c r="CF489" s="156"/>
      <c r="CG489" s="157">
        <v>-2164</v>
      </c>
      <c r="CH489" s="157">
        <v>-75167</v>
      </c>
      <c r="CI489" s="157">
        <v>-2115275</v>
      </c>
      <c r="CJ489" s="156"/>
      <c r="CK489" s="156"/>
      <c r="CL489" s="156"/>
      <c r="CM489" s="156"/>
      <c r="CN489" s="156"/>
      <c r="CO489" s="156"/>
      <c r="CP489" s="156"/>
      <c r="CQ489" s="156"/>
      <c r="CR489" s="157">
        <v>-64774305</v>
      </c>
      <c r="CS489" s="157">
        <v>-1053</v>
      </c>
      <c r="CT489" s="156"/>
      <c r="CU489" s="157">
        <v>-16233398</v>
      </c>
      <c r="CV489" s="188">
        <f t="shared" si="22"/>
        <v>-116534292</v>
      </c>
      <c r="CW489" s="188">
        <f t="shared" si="23"/>
        <v>-457891040</v>
      </c>
    </row>
    <row r="490" spans="1:101" ht="9.6" x14ac:dyDescent="0.3">
      <c r="A490" s="165" t="s">
        <v>3242</v>
      </c>
      <c r="B490" s="165" t="s">
        <v>4015</v>
      </c>
      <c r="C490" s="156"/>
      <c r="D490" s="157">
        <v>-1305428</v>
      </c>
      <c r="E490" s="156"/>
      <c r="F490" s="156"/>
      <c r="G490" s="156"/>
      <c r="H490" s="156"/>
      <c r="I490" s="156"/>
      <c r="J490" s="157">
        <v>-11269281</v>
      </c>
      <c r="K490" s="157">
        <v>-17481238</v>
      </c>
      <c r="L490" s="157">
        <v>-21918</v>
      </c>
      <c r="M490" s="156"/>
      <c r="N490" s="156"/>
      <c r="O490" s="156"/>
      <c r="P490" s="156"/>
      <c r="Q490" s="157">
        <v>-1004560</v>
      </c>
      <c r="R490" s="156"/>
      <c r="S490" s="156"/>
      <c r="T490" s="156"/>
      <c r="U490" s="156"/>
      <c r="V490" s="156"/>
      <c r="W490" s="156"/>
      <c r="X490" s="157">
        <v>-4352489</v>
      </c>
      <c r="Y490" s="157">
        <v>-10075792</v>
      </c>
      <c r="Z490" s="156"/>
      <c r="AA490" s="156"/>
      <c r="AB490" s="157">
        <v>-9996293</v>
      </c>
      <c r="AC490" s="156"/>
      <c r="AD490" s="156"/>
      <c r="AE490" s="156"/>
      <c r="AF490" s="156"/>
      <c r="AG490" s="157">
        <v>-18477965</v>
      </c>
      <c r="AH490" s="156"/>
      <c r="AI490" s="156"/>
      <c r="AJ490" s="156"/>
      <c r="AK490" s="156"/>
      <c r="AL490" s="156"/>
      <c r="AM490" s="156"/>
      <c r="AN490" s="156"/>
      <c r="AO490" s="156"/>
      <c r="AP490" s="156"/>
      <c r="AQ490" s="156"/>
      <c r="AR490" s="156"/>
      <c r="AS490" s="156"/>
      <c r="AT490" s="156"/>
      <c r="AU490" s="156"/>
      <c r="AV490" s="157">
        <v>-15167023</v>
      </c>
      <c r="AW490" s="156"/>
      <c r="AX490" s="157">
        <v>-17000</v>
      </c>
      <c r="AY490" s="156"/>
      <c r="AZ490" s="157">
        <v>-15659405</v>
      </c>
      <c r="BA490" s="156"/>
      <c r="BB490" s="188">
        <f t="shared" si="21"/>
        <v>-104828392</v>
      </c>
      <c r="BC490" s="156"/>
      <c r="BD490" s="156"/>
      <c r="BE490" s="156"/>
      <c r="BF490" s="156"/>
      <c r="BG490" s="156"/>
      <c r="BH490" s="156"/>
      <c r="BI490" s="156"/>
      <c r="BJ490" s="156"/>
      <c r="BK490" s="156"/>
      <c r="BL490" s="156"/>
      <c r="BM490" s="156"/>
      <c r="BN490" s="156"/>
      <c r="BO490" s="156"/>
      <c r="BP490" s="156"/>
      <c r="BQ490" s="156"/>
      <c r="BR490" s="156"/>
      <c r="BS490" s="156"/>
      <c r="BT490" s="156"/>
      <c r="BU490" s="156"/>
      <c r="BV490" s="156"/>
      <c r="BW490" s="156"/>
      <c r="BX490" s="156"/>
      <c r="BY490" s="157">
        <v>-10605</v>
      </c>
      <c r="BZ490" s="157">
        <v>-212075</v>
      </c>
      <c r="CA490" s="156"/>
      <c r="CB490" s="156"/>
      <c r="CC490" s="157">
        <v>-148292</v>
      </c>
      <c r="CD490" s="156"/>
      <c r="CE490" s="156"/>
      <c r="CF490" s="156"/>
      <c r="CG490" s="157">
        <v>-1149</v>
      </c>
      <c r="CH490" s="156"/>
      <c r="CI490" s="157">
        <v>-15089</v>
      </c>
      <c r="CJ490" s="156"/>
      <c r="CK490" s="156"/>
      <c r="CL490" s="156"/>
      <c r="CM490" s="156"/>
      <c r="CN490" s="156"/>
      <c r="CO490" s="156"/>
      <c r="CP490" s="156"/>
      <c r="CQ490" s="156"/>
      <c r="CR490" s="157">
        <v>-687391</v>
      </c>
      <c r="CS490" s="156"/>
      <c r="CT490" s="156"/>
      <c r="CU490" s="157">
        <v>-1781174</v>
      </c>
      <c r="CV490" s="188">
        <f t="shared" si="22"/>
        <v>-2855775</v>
      </c>
      <c r="CW490" s="188">
        <f t="shared" si="23"/>
        <v>-107684167</v>
      </c>
    </row>
    <row r="491" spans="1:101" ht="9.6" x14ac:dyDescent="0.3">
      <c r="A491" s="165" t="s">
        <v>3243</v>
      </c>
      <c r="B491" s="165" t="s">
        <v>4016</v>
      </c>
      <c r="C491" s="156"/>
      <c r="D491" s="157">
        <v>-115643314</v>
      </c>
      <c r="E491" s="157">
        <v>-32846</v>
      </c>
      <c r="F491" s="157">
        <v>-229000</v>
      </c>
      <c r="G491" s="156"/>
      <c r="H491" s="156"/>
      <c r="I491" s="156"/>
      <c r="J491" s="157">
        <v>-128592175</v>
      </c>
      <c r="K491" s="157">
        <v>-69429178</v>
      </c>
      <c r="L491" s="157">
        <v>-788802</v>
      </c>
      <c r="M491" s="156"/>
      <c r="N491" s="157">
        <v>-8279425</v>
      </c>
      <c r="O491" s="156"/>
      <c r="P491" s="156"/>
      <c r="Q491" s="157">
        <v>-5996286</v>
      </c>
      <c r="R491" s="157">
        <v>-2575680</v>
      </c>
      <c r="S491" s="157">
        <v>-3423</v>
      </c>
      <c r="T491" s="156"/>
      <c r="U491" s="156"/>
      <c r="V491" s="156"/>
      <c r="W491" s="156"/>
      <c r="X491" s="157">
        <v>-23634077</v>
      </c>
      <c r="Y491" s="157">
        <v>-9123666</v>
      </c>
      <c r="Z491" s="156"/>
      <c r="AA491" s="156"/>
      <c r="AB491" s="157">
        <v>-89547862</v>
      </c>
      <c r="AC491" s="156"/>
      <c r="AD491" s="156"/>
      <c r="AE491" s="156"/>
      <c r="AF491" s="156"/>
      <c r="AG491" s="157">
        <v>-171063474</v>
      </c>
      <c r="AH491" s="156"/>
      <c r="AI491" s="156"/>
      <c r="AJ491" s="156"/>
      <c r="AK491" s="156"/>
      <c r="AL491" s="157">
        <v>-1526148</v>
      </c>
      <c r="AM491" s="156"/>
      <c r="AN491" s="156"/>
      <c r="AO491" s="156"/>
      <c r="AP491" s="156"/>
      <c r="AQ491" s="156"/>
      <c r="AR491" s="156"/>
      <c r="AS491" s="156"/>
      <c r="AT491" s="157">
        <v>-4507</v>
      </c>
      <c r="AU491" s="157">
        <v>-1092708</v>
      </c>
      <c r="AV491" s="157">
        <v>-51246723</v>
      </c>
      <c r="AW491" s="156"/>
      <c r="AX491" s="157">
        <v>-527823</v>
      </c>
      <c r="AY491" s="157">
        <v>4770485</v>
      </c>
      <c r="AZ491" s="157">
        <v>-88691880</v>
      </c>
      <c r="BA491" s="156"/>
      <c r="BB491" s="188">
        <f t="shared" si="21"/>
        <v>-763258512</v>
      </c>
      <c r="BC491" s="157">
        <v>-15069579</v>
      </c>
      <c r="BD491" s="156"/>
      <c r="BE491" s="157">
        <v>143</v>
      </c>
      <c r="BF491" s="156"/>
      <c r="BG491" s="157">
        <v>-151875</v>
      </c>
      <c r="BH491" s="156"/>
      <c r="BI491" s="156"/>
      <c r="BJ491" s="157">
        <v>-139707</v>
      </c>
      <c r="BK491" s="156"/>
      <c r="BL491" s="156"/>
      <c r="BM491" s="156"/>
      <c r="BN491" s="156"/>
      <c r="BO491" s="156"/>
      <c r="BP491" s="156"/>
      <c r="BQ491" s="156"/>
      <c r="BR491" s="156"/>
      <c r="BS491" s="156"/>
      <c r="BT491" s="156"/>
      <c r="BU491" s="157">
        <v>-26584</v>
      </c>
      <c r="BV491" s="156"/>
      <c r="BW491" s="156"/>
      <c r="BX491" s="157">
        <v>-6276541</v>
      </c>
      <c r="BY491" s="156"/>
      <c r="BZ491" s="157">
        <v>-42000</v>
      </c>
      <c r="CA491" s="157">
        <v>-3540926</v>
      </c>
      <c r="CB491" s="157">
        <v>-59811</v>
      </c>
      <c r="CC491" s="157">
        <v>-1682781</v>
      </c>
      <c r="CD491" s="156"/>
      <c r="CE491" s="156"/>
      <c r="CF491" s="156"/>
      <c r="CG491" s="157">
        <v>-6594</v>
      </c>
      <c r="CH491" s="157">
        <v>-17317921</v>
      </c>
      <c r="CI491" s="157">
        <v>-14001092</v>
      </c>
      <c r="CJ491" s="157">
        <v>-2135</v>
      </c>
      <c r="CK491" s="157">
        <v>-77500</v>
      </c>
      <c r="CL491" s="156"/>
      <c r="CM491" s="157">
        <v>-329598</v>
      </c>
      <c r="CN491" s="156"/>
      <c r="CO491" s="156"/>
      <c r="CP491" s="156"/>
      <c r="CQ491" s="156"/>
      <c r="CR491" s="157">
        <v>-3906632</v>
      </c>
      <c r="CS491" s="156"/>
      <c r="CT491" s="157">
        <v>-57520</v>
      </c>
      <c r="CU491" s="157">
        <v>-83444168</v>
      </c>
      <c r="CV491" s="188">
        <f t="shared" si="22"/>
        <v>-146132821</v>
      </c>
      <c r="CW491" s="188">
        <f t="shared" si="23"/>
        <v>-909391333</v>
      </c>
    </row>
    <row r="492" spans="1:101" ht="19.2" x14ac:dyDescent="0.3">
      <c r="A492" s="165" t="s">
        <v>3129</v>
      </c>
      <c r="B492" s="165" t="s">
        <v>3902</v>
      </c>
      <c r="C492" s="156"/>
      <c r="D492" s="156"/>
      <c r="E492" s="157">
        <v>-10337942</v>
      </c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7">
        <v>-245074213</v>
      </c>
      <c r="AC492" s="156"/>
      <c r="AD492" s="156"/>
      <c r="AE492" s="156"/>
      <c r="AF492" s="156"/>
      <c r="AG492" s="156"/>
      <c r="AH492" s="156"/>
      <c r="AI492" s="156"/>
      <c r="AJ492" s="156"/>
      <c r="AK492" s="156"/>
      <c r="AL492" s="157">
        <v>-5919606</v>
      </c>
      <c r="AM492" s="156"/>
      <c r="AN492" s="156"/>
      <c r="AO492" s="156"/>
      <c r="AP492" s="156"/>
      <c r="AQ492" s="156"/>
      <c r="AR492" s="156"/>
      <c r="AS492" s="156"/>
      <c r="AT492" s="156"/>
      <c r="AU492" s="156"/>
      <c r="AV492" s="156"/>
      <c r="AW492" s="156"/>
      <c r="AX492" s="156"/>
      <c r="AY492" s="156"/>
      <c r="AZ492" s="157">
        <v>-242768342</v>
      </c>
      <c r="BA492" s="156"/>
      <c r="BB492" s="188">
        <f t="shared" si="21"/>
        <v>-504100103</v>
      </c>
      <c r="BC492" s="156"/>
      <c r="BD492" s="156"/>
      <c r="BE492" s="156"/>
      <c r="BF492" s="156"/>
      <c r="BG492" s="156"/>
      <c r="BH492" s="156"/>
      <c r="BI492" s="156"/>
      <c r="BJ492" s="156"/>
      <c r="BK492" s="156"/>
      <c r="BL492" s="156"/>
      <c r="BM492" s="156"/>
      <c r="BN492" s="156"/>
      <c r="BO492" s="156"/>
      <c r="BP492" s="156"/>
      <c r="BQ492" s="156"/>
      <c r="BR492" s="156"/>
      <c r="BS492" s="156"/>
      <c r="BT492" s="156"/>
      <c r="BU492" s="156"/>
      <c r="BV492" s="156"/>
      <c r="BW492" s="156"/>
      <c r="BX492" s="156"/>
      <c r="BY492" s="156"/>
      <c r="BZ492" s="156"/>
      <c r="CA492" s="156"/>
      <c r="CB492" s="156"/>
      <c r="CC492" s="156"/>
      <c r="CD492" s="156"/>
      <c r="CE492" s="156"/>
      <c r="CF492" s="156"/>
      <c r="CG492" s="156"/>
      <c r="CH492" s="156"/>
      <c r="CI492" s="156"/>
      <c r="CJ492" s="156"/>
      <c r="CK492" s="156"/>
      <c r="CL492" s="156"/>
      <c r="CM492" s="156"/>
      <c r="CN492" s="156"/>
      <c r="CO492" s="156"/>
      <c r="CP492" s="156"/>
      <c r="CQ492" s="156"/>
      <c r="CR492" s="156"/>
      <c r="CS492" s="156"/>
      <c r="CT492" s="156"/>
      <c r="CU492" s="156"/>
      <c r="CV492" s="188">
        <f t="shared" si="22"/>
        <v>0</v>
      </c>
      <c r="CW492" s="188">
        <f t="shared" si="23"/>
        <v>-504100103</v>
      </c>
    </row>
    <row r="493" spans="1:101" ht="19.2" x14ac:dyDescent="0.3">
      <c r="A493" s="165" t="s">
        <v>3130</v>
      </c>
      <c r="B493" s="165" t="s">
        <v>3903</v>
      </c>
      <c r="C493" s="156"/>
      <c r="D493" s="157">
        <v>-1241821013</v>
      </c>
      <c r="E493" s="156"/>
      <c r="F493" s="156"/>
      <c r="G493" s="156"/>
      <c r="H493" s="157">
        <v>-2441549</v>
      </c>
      <c r="I493" s="156"/>
      <c r="J493" s="157">
        <v>-2352162241</v>
      </c>
      <c r="K493" s="157">
        <v>-416518262</v>
      </c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7">
        <v>-341672293</v>
      </c>
      <c r="Y493" s="156"/>
      <c r="Z493" s="156"/>
      <c r="AA493" s="156"/>
      <c r="AB493" s="157">
        <v>-933791274</v>
      </c>
      <c r="AC493" s="156"/>
      <c r="AD493" s="156"/>
      <c r="AE493" s="156"/>
      <c r="AF493" s="156"/>
      <c r="AG493" s="157">
        <v>-605076268</v>
      </c>
      <c r="AH493" s="156"/>
      <c r="AI493" s="156"/>
      <c r="AJ493" s="156"/>
      <c r="AK493" s="156"/>
      <c r="AL493" s="156"/>
      <c r="AM493" s="157">
        <v>-4150316</v>
      </c>
      <c r="AN493" s="156"/>
      <c r="AO493" s="156"/>
      <c r="AP493" s="156"/>
      <c r="AQ493" s="156"/>
      <c r="AR493" s="156"/>
      <c r="AS493" s="156"/>
      <c r="AT493" s="156"/>
      <c r="AU493" s="157">
        <v>-746253</v>
      </c>
      <c r="AV493" s="157">
        <v>-403578286</v>
      </c>
      <c r="AW493" s="156"/>
      <c r="AX493" s="157">
        <v>-2013695</v>
      </c>
      <c r="AY493" s="156"/>
      <c r="AZ493" s="157">
        <v>-1240327647</v>
      </c>
      <c r="BA493" s="156"/>
      <c r="BB493" s="188">
        <f t="shared" si="21"/>
        <v>-7544299097</v>
      </c>
      <c r="BC493" s="157">
        <v>-3816580</v>
      </c>
      <c r="BD493" s="156"/>
      <c r="BE493" s="156"/>
      <c r="BF493" s="156"/>
      <c r="BG493" s="156"/>
      <c r="BH493" s="157">
        <v>-303073</v>
      </c>
      <c r="BI493" s="156"/>
      <c r="BJ493" s="156"/>
      <c r="BK493" s="156"/>
      <c r="BL493" s="156"/>
      <c r="BM493" s="156"/>
      <c r="BN493" s="156"/>
      <c r="BO493" s="156"/>
      <c r="BP493" s="156"/>
      <c r="BQ493" s="156"/>
      <c r="BR493" s="156"/>
      <c r="BS493" s="156"/>
      <c r="BT493" s="156"/>
      <c r="BU493" s="156"/>
      <c r="BV493" s="156"/>
      <c r="BW493" s="156"/>
      <c r="BX493" s="156"/>
      <c r="BY493" s="156"/>
      <c r="BZ493" s="156"/>
      <c r="CA493" s="157">
        <v>-2047331</v>
      </c>
      <c r="CB493" s="156"/>
      <c r="CC493" s="156"/>
      <c r="CD493" s="156"/>
      <c r="CE493" s="156"/>
      <c r="CF493" s="156"/>
      <c r="CG493" s="156"/>
      <c r="CH493" s="156"/>
      <c r="CI493" s="156"/>
      <c r="CJ493" s="156"/>
      <c r="CK493" s="156"/>
      <c r="CL493" s="156"/>
      <c r="CM493" s="156"/>
      <c r="CN493" s="156"/>
      <c r="CO493" s="157">
        <v>-2476187</v>
      </c>
      <c r="CP493" s="157">
        <v>-295937</v>
      </c>
      <c r="CQ493" s="156"/>
      <c r="CR493" s="156"/>
      <c r="CS493" s="156"/>
      <c r="CT493" s="156"/>
      <c r="CU493" s="156"/>
      <c r="CV493" s="188">
        <f t="shared" si="22"/>
        <v>-8939108</v>
      </c>
      <c r="CW493" s="188">
        <f t="shared" si="23"/>
        <v>-7553238205</v>
      </c>
    </row>
    <row r="494" spans="1:101" ht="19.2" x14ac:dyDescent="0.3">
      <c r="A494" s="165" t="s">
        <v>3244</v>
      </c>
      <c r="B494" s="165" t="s">
        <v>4017</v>
      </c>
      <c r="C494" s="156"/>
      <c r="D494" s="157">
        <v>-3701083</v>
      </c>
      <c r="E494" s="156"/>
      <c r="F494" s="156"/>
      <c r="G494" s="156"/>
      <c r="H494" s="156"/>
      <c r="I494" s="156"/>
      <c r="J494" s="157">
        <v>-11163217</v>
      </c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7">
        <v>-4889912</v>
      </c>
      <c r="Y494" s="156"/>
      <c r="Z494" s="156"/>
      <c r="AA494" s="156"/>
      <c r="AB494" s="157">
        <v>-124644</v>
      </c>
      <c r="AC494" s="156"/>
      <c r="AD494" s="156"/>
      <c r="AE494" s="156"/>
      <c r="AF494" s="156"/>
      <c r="AG494" s="156"/>
      <c r="AH494" s="156"/>
      <c r="AI494" s="156"/>
      <c r="AJ494" s="156"/>
      <c r="AK494" s="156"/>
      <c r="AL494" s="156"/>
      <c r="AM494" s="156"/>
      <c r="AN494" s="156"/>
      <c r="AO494" s="156"/>
      <c r="AP494" s="156"/>
      <c r="AQ494" s="156"/>
      <c r="AR494" s="156"/>
      <c r="AS494" s="156"/>
      <c r="AT494" s="156"/>
      <c r="AU494" s="156"/>
      <c r="AV494" s="158">
        <v>0</v>
      </c>
      <c r="AW494" s="156"/>
      <c r="AX494" s="156"/>
      <c r="AY494" s="156"/>
      <c r="AZ494" s="157">
        <v>-530135</v>
      </c>
      <c r="BA494" s="156"/>
      <c r="BB494" s="188">
        <f t="shared" si="21"/>
        <v>-20408991</v>
      </c>
      <c r="BC494" s="157">
        <v>-4966217</v>
      </c>
      <c r="BD494" s="156"/>
      <c r="BE494" s="157">
        <v>-4</v>
      </c>
      <c r="BF494" s="156"/>
      <c r="BG494" s="156"/>
      <c r="BH494" s="156"/>
      <c r="BI494" s="156"/>
      <c r="BJ494" s="157">
        <v>-615433</v>
      </c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7">
        <v>-3942946</v>
      </c>
      <c r="CB494" s="156"/>
      <c r="CC494" s="157">
        <v>-1042707</v>
      </c>
      <c r="CD494" s="156"/>
      <c r="CE494" s="156"/>
      <c r="CF494" s="156"/>
      <c r="CG494" s="156"/>
      <c r="CH494" s="156"/>
      <c r="CI494" s="157">
        <v>-2790186</v>
      </c>
      <c r="CJ494" s="156"/>
      <c r="CK494" s="156"/>
      <c r="CL494" s="156"/>
      <c r="CM494" s="156"/>
      <c r="CN494" s="156"/>
      <c r="CO494" s="156"/>
      <c r="CP494" s="156"/>
      <c r="CQ494" s="156"/>
      <c r="CR494" s="157">
        <v>-14960014</v>
      </c>
      <c r="CS494" s="156"/>
      <c r="CT494" s="156"/>
      <c r="CU494" s="156"/>
      <c r="CV494" s="188">
        <f t="shared" si="22"/>
        <v>-28317507</v>
      </c>
      <c r="CW494" s="188">
        <f t="shared" si="23"/>
        <v>-48726498</v>
      </c>
    </row>
    <row r="495" spans="1:101" ht="19.2" x14ac:dyDescent="0.3">
      <c r="A495" s="165" t="s">
        <v>3245</v>
      </c>
      <c r="B495" s="165" t="s">
        <v>4018</v>
      </c>
      <c r="C495" s="156"/>
      <c r="D495" s="157">
        <v>-1468161</v>
      </c>
      <c r="E495" s="156"/>
      <c r="F495" s="156"/>
      <c r="G495" s="156"/>
      <c r="H495" s="156"/>
      <c r="I495" s="156"/>
      <c r="J495" s="157">
        <v>-2029483</v>
      </c>
      <c r="K495" s="157">
        <v>-70903</v>
      </c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7">
        <v>-246401</v>
      </c>
      <c r="Y495" s="156"/>
      <c r="Z495" s="156"/>
      <c r="AA495" s="156"/>
      <c r="AB495" s="157">
        <v>-241886</v>
      </c>
      <c r="AC495" s="156"/>
      <c r="AD495" s="156"/>
      <c r="AE495" s="156"/>
      <c r="AF495" s="156"/>
      <c r="AG495" s="156"/>
      <c r="AH495" s="156"/>
      <c r="AI495" s="156"/>
      <c r="AJ495" s="156"/>
      <c r="AK495" s="156"/>
      <c r="AL495" s="156"/>
      <c r="AM495" s="156"/>
      <c r="AN495" s="157">
        <v>-10535944</v>
      </c>
      <c r="AO495" s="156"/>
      <c r="AP495" s="156"/>
      <c r="AQ495" s="156"/>
      <c r="AR495" s="156"/>
      <c r="AS495" s="156"/>
      <c r="AT495" s="156"/>
      <c r="AU495" s="156"/>
      <c r="AV495" s="157">
        <v>-50490</v>
      </c>
      <c r="AW495" s="156"/>
      <c r="AX495" s="156"/>
      <c r="AY495" s="156"/>
      <c r="AZ495" s="157">
        <v>-845914</v>
      </c>
      <c r="BA495" s="156"/>
      <c r="BB495" s="188">
        <f t="shared" si="21"/>
        <v>-15489182</v>
      </c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6"/>
      <c r="BN495" s="156"/>
      <c r="BO495" s="156"/>
      <c r="BP495" s="156"/>
      <c r="BQ495" s="156"/>
      <c r="BR495" s="156"/>
      <c r="BS495" s="156"/>
      <c r="BT495" s="156"/>
      <c r="BU495" s="156"/>
      <c r="BV495" s="156"/>
      <c r="BW495" s="156"/>
      <c r="BX495" s="156"/>
      <c r="BY495" s="156"/>
      <c r="BZ495" s="156"/>
      <c r="CA495" s="156"/>
      <c r="CB495" s="156"/>
      <c r="CC495" s="157">
        <v>-23681</v>
      </c>
      <c r="CD495" s="158">
        <v>0</v>
      </c>
      <c r="CE495" s="156"/>
      <c r="CF495" s="156"/>
      <c r="CG495" s="156"/>
      <c r="CH495" s="156"/>
      <c r="CI495" s="157">
        <v>-4020287</v>
      </c>
      <c r="CJ495" s="156"/>
      <c r="CK495" s="157">
        <v>-178071</v>
      </c>
      <c r="CL495" s="156"/>
      <c r="CM495" s="156"/>
      <c r="CN495" s="156"/>
      <c r="CO495" s="156"/>
      <c r="CP495" s="156"/>
      <c r="CQ495" s="156"/>
      <c r="CR495" s="157">
        <v>-75165</v>
      </c>
      <c r="CS495" s="156"/>
      <c r="CT495" s="156"/>
      <c r="CU495" s="156"/>
      <c r="CV495" s="188">
        <f t="shared" si="22"/>
        <v>-4297204</v>
      </c>
      <c r="CW495" s="188">
        <f t="shared" si="23"/>
        <v>-19786386</v>
      </c>
    </row>
    <row r="496" spans="1:101" ht="9.6" x14ac:dyDescent="0.3">
      <c r="A496" s="165" t="s">
        <v>3131</v>
      </c>
      <c r="B496" s="165" t="s">
        <v>3904</v>
      </c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7">
        <v>-185497974</v>
      </c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7">
        <v>-39846056</v>
      </c>
      <c r="BA496" s="156"/>
      <c r="BB496" s="188">
        <f t="shared" si="21"/>
        <v>-225344030</v>
      </c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6"/>
      <c r="BN496" s="156"/>
      <c r="BO496" s="156"/>
      <c r="BP496" s="156"/>
      <c r="BQ496" s="156"/>
      <c r="BR496" s="156"/>
      <c r="BS496" s="156"/>
      <c r="BT496" s="156"/>
      <c r="BU496" s="156"/>
      <c r="BV496" s="156"/>
      <c r="BW496" s="156"/>
      <c r="BX496" s="156"/>
      <c r="BY496" s="156"/>
      <c r="BZ496" s="156"/>
      <c r="CA496" s="156"/>
      <c r="CB496" s="156"/>
      <c r="CC496" s="156"/>
      <c r="CD496" s="156"/>
      <c r="CE496" s="156"/>
      <c r="CF496" s="156"/>
      <c r="CG496" s="156"/>
      <c r="CH496" s="156"/>
      <c r="CI496" s="156"/>
      <c r="CJ496" s="156"/>
      <c r="CK496" s="156"/>
      <c r="CL496" s="156"/>
      <c r="CM496" s="156"/>
      <c r="CN496" s="156"/>
      <c r="CO496" s="156"/>
      <c r="CP496" s="156"/>
      <c r="CQ496" s="156"/>
      <c r="CR496" s="156"/>
      <c r="CS496" s="156"/>
      <c r="CT496" s="156"/>
      <c r="CU496" s="156"/>
      <c r="CV496" s="188">
        <f t="shared" si="22"/>
        <v>0</v>
      </c>
      <c r="CW496" s="188">
        <f t="shared" si="23"/>
        <v>-225344030</v>
      </c>
    </row>
    <row r="497" spans="1:101" ht="9.6" x14ac:dyDescent="0.3">
      <c r="A497" s="165" t="s">
        <v>3132</v>
      </c>
      <c r="B497" s="165" t="s">
        <v>3905</v>
      </c>
      <c r="C497" s="156"/>
      <c r="D497" s="157">
        <v>-368906714</v>
      </c>
      <c r="E497" s="157">
        <v>-29213936</v>
      </c>
      <c r="F497" s="156"/>
      <c r="G497" s="156"/>
      <c r="H497" s="156"/>
      <c r="I497" s="156"/>
      <c r="J497" s="157">
        <v>-448569806</v>
      </c>
      <c r="K497" s="157">
        <v>-327928256</v>
      </c>
      <c r="L497" s="156"/>
      <c r="M497" s="156"/>
      <c r="N497" s="157">
        <v>-49986018</v>
      </c>
      <c r="O497" s="156"/>
      <c r="P497" s="156"/>
      <c r="Q497" s="156"/>
      <c r="R497" s="156"/>
      <c r="S497" s="156"/>
      <c r="T497" s="156"/>
      <c r="U497" s="156"/>
      <c r="V497" s="156"/>
      <c r="W497" s="156"/>
      <c r="X497" s="157">
        <v>-59106290</v>
      </c>
      <c r="Y497" s="157">
        <v>-60725</v>
      </c>
      <c r="Z497" s="156"/>
      <c r="AA497" s="156"/>
      <c r="AB497" s="157">
        <v>-431597734</v>
      </c>
      <c r="AC497" s="156"/>
      <c r="AD497" s="156"/>
      <c r="AE497" s="156"/>
      <c r="AF497" s="156"/>
      <c r="AG497" s="157">
        <v>-391804940</v>
      </c>
      <c r="AH497" s="156"/>
      <c r="AI497" s="156"/>
      <c r="AJ497" s="156"/>
      <c r="AK497" s="156"/>
      <c r="AL497" s="156"/>
      <c r="AM497" s="156"/>
      <c r="AN497" s="157">
        <v>-5728626</v>
      </c>
      <c r="AO497" s="156"/>
      <c r="AP497" s="156"/>
      <c r="AQ497" s="156"/>
      <c r="AR497" s="156"/>
      <c r="AS497" s="156"/>
      <c r="AT497" s="157">
        <v>-683223</v>
      </c>
      <c r="AU497" s="157">
        <v>-86757</v>
      </c>
      <c r="AV497" s="157">
        <v>-120196626</v>
      </c>
      <c r="AW497" s="157">
        <v>-41388316</v>
      </c>
      <c r="AX497" s="157">
        <v>-157198</v>
      </c>
      <c r="AY497" s="157">
        <v>-79207662</v>
      </c>
      <c r="AZ497" s="157">
        <v>-1560304353</v>
      </c>
      <c r="BA497" s="157">
        <v>-53516102</v>
      </c>
      <c r="BB497" s="188">
        <f t="shared" si="21"/>
        <v>-3968443282</v>
      </c>
      <c r="BC497" s="157">
        <v>-75696580</v>
      </c>
      <c r="BD497" s="157">
        <v>-3794870</v>
      </c>
      <c r="BE497" s="157">
        <v>-294431</v>
      </c>
      <c r="BF497" s="156"/>
      <c r="BG497" s="158">
        <v>0</v>
      </c>
      <c r="BH497" s="156"/>
      <c r="BI497" s="157">
        <v>-834756</v>
      </c>
      <c r="BJ497" s="157">
        <v>-7624136</v>
      </c>
      <c r="BK497" s="156"/>
      <c r="BL497" s="156"/>
      <c r="BM497" s="156"/>
      <c r="BN497" s="156"/>
      <c r="BO497" s="156"/>
      <c r="BP497" s="157">
        <v>-3036610</v>
      </c>
      <c r="BQ497" s="156"/>
      <c r="BR497" s="156"/>
      <c r="BS497" s="156"/>
      <c r="BT497" s="156"/>
      <c r="BU497" s="157">
        <v>-48116</v>
      </c>
      <c r="BV497" s="156"/>
      <c r="BW497" s="156"/>
      <c r="BX497" s="156"/>
      <c r="BY497" s="157">
        <v>-832298</v>
      </c>
      <c r="BZ497" s="156"/>
      <c r="CA497" s="157">
        <v>-2593383</v>
      </c>
      <c r="CB497" s="157">
        <v>-38889245</v>
      </c>
      <c r="CC497" s="157">
        <v>-174284221</v>
      </c>
      <c r="CD497" s="158">
        <v>0</v>
      </c>
      <c r="CE497" s="156"/>
      <c r="CF497" s="157">
        <v>-16360</v>
      </c>
      <c r="CG497" s="157">
        <v>-14465</v>
      </c>
      <c r="CH497" s="157">
        <v>-9689452</v>
      </c>
      <c r="CI497" s="157">
        <v>-38289361</v>
      </c>
      <c r="CJ497" s="156"/>
      <c r="CK497" s="156"/>
      <c r="CL497" s="157">
        <v>-2506</v>
      </c>
      <c r="CM497" s="157">
        <v>-19365164</v>
      </c>
      <c r="CN497" s="156"/>
      <c r="CO497" s="156"/>
      <c r="CP497" s="157">
        <v>-83</v>
      </c>
      <c r="CQ497" s="156"/>
      <c r="CR497" s="157">
        <v>-99488669</v>
      </c>
      <c r="CS497" s="156"/>
      <c r="CT497" s="156"/>
      <c r="CU497" s="157">
        <v>-102267821</v>
      </c>
      <c r="CV497" s="188">
        <f t="shared" si="22"/>
        <v>-577062527</v>
      </c>
      <c r="CW497" s="188">
        <f t="shared" si="23"/>
        <v>-4545505809</v>
      </c>
    </row>
    <row r="498" spans="1:101" ht="9.6" x14ac:dyDescent="0.3">
      <c r="A498" s="165" t="s">
        <v>3246</v>
      </c>
      <c r="B498" s="165" t="s">
        <v>4019</v>
      </c>
      <c r="C498" s="157">
        <v>-1120807</v>
      </c>
      <c r="D498" s="157">
        <v>-20588016</v>
      </c>
      <c r="E498" s="156"/>
      <c r="F498" s="156"/>
      <c r="G498" s="156"/>
      <c r="H498" s="156"/>
      <c r="I498" s="156"/>
      <c r="J498" s="157">
        <v>-349681109</v>
      </c>
      <c r="K498" s="157">
        <v>-58322902</v>
      </c>
      <c r="L498" s="156"/>
      <c r="M498" s="156"/>
      <c r="N498" s="157">
        <v>-4090143</v>
      </c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7">
        <v>-59244983</v>
      </c>
      <c r="AC498" s="156"/>
      <c r="AD498" s="156"/>
      <c r="AE498" s="156"/>
      <c r="AF498" s="156"/>
      <c r="AG498" s="156"/>
      <c r="AH498" s="156"/>
      <c r="AI498" s="156"/>
      <c r="AJ498" s="156"/>
      <c r="AK498" s="156"/>
      <c r="AL498" s="156"/>
      <c r="AM498" s="156"/>
      <c r="AN498" s="158">
        <v>0</v>
      </c>
      <c r="AO498" s="156"/>
      <c r="AP498" s="156"/>
      <c r="AQ498" s="156"/>
      <c r="AR498" s="156"/>
      <c r="AS498" s="156"/>
      <c r="AT498" s="156"/>
      <c r="AU498" s="156"/>
      <c r="AV498" s="157">
        <v>-117260865</v>
      </c>
      <c r="AW498" s="156"/>
      <c r="AX498" s="156"/>
      <c r="AY498" s="157">
        <v>-19437875</v>
      </c>
      <c r="AZ498" s="157">
        <v>-167879582</v>
      </c>
      <c r="BA498" s="157">
        <v>-4076</v>
      </c>
      <c r="BB498" s="188">
        <f t="shared" si="21"/>
        <v>-797630358</v>
      </c>
      <c r="BC498" s="157">
        <v>-59575864</v>
      </c>
      <c r="BD498" s="158">
        <v>0</v>
      </c>
      <c r="BE498" s="157">
        <v>-4662984</v>
      </c>
      <c r="BF498" s="156"/>
      <c r="BG498" s="156"/>
      <c r="BH498" s="156"/>
      <c r="BI498" s="156"/>
      <c r="BJ498" s="156"/>
      <c r="BK498" s="156"/>
      <c r="BL498" s="156"/>
      <c r="BM498" s="156"/>
      <c r="BN498" s="156"/>
      <c r="BO498" s="156"/>
      <c r="BP498" s="158">
        <v>0</v>
      </c>
      <c r="BQ498" s="156"/>
      <c r="BR498" s="156"/>
      <c r="BS498" s="156"/>
      <c r="BT498" s="156"/>
      <c r="BU498" s="156"/>
      <c r="BV498" s="156"/>
      <c r="BW498" s="156"/>
      <c r="BX498" s="156"/>
      <c r="BY498" s="156"/>
      <c r="BZ498" s="156"/>
      <c r="CA498" s="157">
        <v>-33970382</v>
      </c>
      <c r="CB498" s="156"/>
      <c r="CC498" s="156"/>
      <c r="CD498" s="157">
        <v>-184235290</v>
      </c>
      <c r="CE498" s="156"/>
      <c r="CF498" s="156"/>
      <c r="CG498" s="156"/>
      <c r="CH498" s="157">
        <v>-52537450</v>
      </c>
      <c r="CI498" s="157">
        <v>-193239866</v>
      </c>
      <c r="CJ498" s="156"/>
      <c r="CK498" s="156"/>
      <c r="CL498" s="156"/>
      <c r="CM498" s="156"/>
      <c r="CN498" s="157">
        <v>-333718</v>
      </c>
      <c r="CO498" s="156"/>
      <c r="CP498" s="156"/>
      <c r="CQ498" s="156"/>
      <c r="CR498" s="157">
        <v>-197507844</v>
      </c>
      <c r="CS498" s="156"/>
      <c r="CT498" s="156"/>
      <c r="CU498" s="157">
        <v>-30396836</v>
      </c>
      <c r="CV498" s="188">
        <f t="shared" si="22"/>
        <v>-756460234</v>
      </c>
      <c r="CW498" s="188">
        <f t="shared" si="23"/>
        <v>-1554090592</v>
      </c>
    </row>
    <row r="499" spans="1:101" ht="9.6" x14ac:dyDescent="0.3">
      <c r="A499" s="165" t="s">
        <v>3247</v>
      </c>
      <c r="B499" s="165" t="s">
        <v>4020</v>
      </c>
      <c r="C499" s="156"/>
      <c r="D499" s="156"/>
      <c r="E499" s="157">
        <v>-796149</v>
      </c>
      <c r="F499" s="156"/>
      <c r="G499" s="156"/>
      <c r="H499" s="156"/>
      <c r="I499" s="156"/>
      <c r="J499" s="157">
        <v>-22184213</v>
      </c>
      <c r="K499" s="156"/>
      <c r="L499" s="156"/>
      <c r="M499" s="156"/>
      <c r="N499" s="157">
        <v>-572425</v>
      </c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  <c r="AC499" s="156"/>
      <c r="AD499" s="156"/>
      <c r="AE499" s="156"/>
      <c r="AF499" s="156"/>
      <c r="AG499" s="156"/>
      <c r="AH499" s="156"/>
      <c r="AI499" s="156"/>
      <c r="AJ499" s="156"/>
      <c r="AK499" s="156"/>
      <c r="AL499" s="156"/>
      <c r="AM499" s="156"/>
      <c r="AN499" s="157">
        <v>-299373</v>
      </c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7">
        <v>-12595331</v>
      </c>
      <c r="BA499" s="156"/>
      <c r="BB499" s="188">
        <f t="shared" si="21"/>
        <v>-36447491</v>
      </c>
      <c r="BC499" s="157">
        <v>-4544554</v>
      </c>
      <c r="BD499" s="156"/>
      <c r="BE499" s="157">
        <v>-1400546</v>
      </c>
      <c r="BF499" s="157">
        <v>-9700700</v>
      </c>
      <c r="BG499" s="156"/>
      <c r="BH499" s="156"/>
      <c r="BI499" s="156"/>
      <c r="BJ499" s="156"/>
      <c r="BK499" s="156"/>
      <c r="BL499" s="156"/>
      <c r="BM499" s="156"/>
      <c r="BN499" s="156"/>
      <c r="BO499" s="156"/>
      <c r="BP499" s="156"/>
      <c r="BQ499" s="157">
        <v>-23464033</v>
      </c>
      <c r="BR499" s="157">
        <v>-264572</v>
      </c>
      <c r="BS499" s="156"/>
      <c r="BT499" s="156"/>
      <c r="BU499" s="156"/>
      <c r="BV499" s="157">
        <v>-12800189</v>
      </c>
      <c r="BW499" s="156"/>
      <c r="BX499" s="156"/>
      <c r="BY499" s="156"/>
      <c r="BZ499" s="156"/>
      <c r="CA499" s="157">
        <v>-767647</v>
      </c>
      <c r="CB499" s="157">
        <v>-1470052</v>
      </c>
      <c r="CC499" s="156"/>
      <c r="CD499" s="156"/>
      <c r="CE499" s="156"/>
      <c r="CF499" s="156"/>
      <c r="CG499" s="156"/>
      <c r="CH499" s="156"/>
      <c r="CI499" s="157">
        <v>-17192484</v>
      </c>
      <c r="CJ499" s="156"/>
      <c r="CK499" s="156"/>
      <c r="CL499" s="156"/>
      <c r="CM499" s="157">
        <v>-3726749</v>
      </c>
      <c r="CN499" s="156"/>
      <c r="CO499" s="156"/>
      <c r="CP499" s="156"/>
      <c r="CQ499" s="156"/>
      <c r="CR499" s="157">
        <v>-484063</v>
      </c>
      <c r="CS499" s="156"/>
      <c r="CT499" s="156"/>
      <c r="CU499" s="157">
        <v>-94333</v>
      </c>
      <c r="CV499" s="188">
        <f t="shared" si="22"/>
        <v>-75909922</v>
      </c>
      <c r="CW499" s="188">
        <f t="shared" si="23"/>
        <v>-112357413</v>
      </c>
    </row>
    <row r="500" spans="1:101" ht="9.6" x14ac:dyDescent="0.3">
      <c r="A500" s="165" t="s">
        <v>3248</v>
      </c>
      <c r="B500" s="165" t="s">
        <v>4021</v>
      </c>
      <c r="C500" s="158">
        <v>0</v>
      </c>
      <c r="D500" s="157">
        <v>-33066640</v>
      </c>
      <c r="E500" s="156"/>
      <c r="F500" s="156"/>
      <c r="G500" s="156"/>
      <c r="H500" s="156"/>
      <c r="I500" s="156"/>
      <c r="J500" s="157">
        <v>-37127809</v>
      </c>
      <c r="K500" s="157">
        <v>-243741</v>
      </c>
      <c r="L500" s="156"/>
      <c r="M500" s="156"/>
      <c r="N500" s="157">
        <v>-99976</v>
      </c>
      <c r="O500" s="156"/>
      <c r="P500" s="156"/>
      <c r="Q500" s="156"/>
      <c r="R500" s="156"/>
      <c r="S500" s="156"/>
      <c r="T500" s="157">
        <v>-983201</v>
      </c>
      <c r="U500" s="156"/>
      <c r="V500" s="156"/>
      <c r="W500" s="156"/>
      <c r="X500" s="157">
        <v>-1845188</v>
      </c>
      <c r="Y500" s="156"/>
      <c r="Z500" s="156"/>
      <c r="AA500" s="156"/>
      <c r="AB500" s="157">
        <v>-11811741</v>
      </c>
      <c r="AC500" s="156"/>
      <c r="AD500" s="156"/>
      <c r="AE500" s="156"/>
      <c r="AF500" s="156"/>
      <c r="AG500" s="157">
        <v>-2961686</v>
      </c>
      <c r="AH500" s="156"/>
      <c r="AI500" s="156"/>
      <c r="AJ500" s="156"/>
      <c r="AK500" s="157">
        <v>-5914823</v>
      </c>
      <c r="AL500" s="156"/>
      <c r="AM500" s="156"/>
      <c r="AN500" s="156"/>
      <c r="AO500" s="156"/>
      <c r="AP500" s="156"/>
      <c r="AQ500" s="156"/>
      <c r="AR500" s="156"/>
      <c r="AS500" s="157">
        <v>-362579</v>
      </c>
      <c r="AT500" s="156"/>
      <c r="AU500" s="157">
        <v>-747176</v>
      </c>
      <c r="AV500" s="157">
        <v>-64684</v>
      </c>
      <c r="AW500" s="156"/>
      <c r="AX500" s="156"/>
      <c r="AY500" s="156"/>
      <c r="AZ500" s="157">
        <v>-6552501</v>
      </c>
      <c r="BA500" s="156"/>
      <c r="BB500" s="188">
        <f t="shared" si="21"/>
        <v>-101781745</v>
      </c>
      <c r="BC500" s="158">
        <v>0</v>
      </c>
      <c r="BD500" s="158">
        <v>0</v>
      </c>
      <c r="BE500" s="156"/>
      <c r="BF500" s="156"/>
      <c r="BG500" s="156"/>
      <c r="BH500" s="156"/>
      <c r="BI500" s="156"/>
      <c r="BJ500" s="156"/>
      <c r="BK500" s="156"/>
      <c r="BL500" s="156"/>
      <c r="BM500" s="156"/>
      <c r="BN500" s="156"/>
      <c r="BO500" s="156"/>
      <c r="BP500" s="156"/>
      <c r="BQ500" s="156"/>
      <c r="BR500" s="156"/>
      <c r="BS500" s="156"/>
      <c r="BT500" s="156"/>
      <c r="BU500" s="156"/>
      <c r="BV500" s="157">
        <v>-5079301</v>
      </c>
      <c r="BW500" s="156"/>
      <c r="BX500" s="156"/>
      <c r="BY500" s="156"/>
      <c r="BZ500" s="156"/>
      <c r="CA500" s="156"/>
      <c r="CB500" s="156"/>
      <c r="CC500" s="156"/>
      <c r="CD500" s="158">
        <v>0</v>
      </c>
      <c r="CE500" s="156"/>
      <c r="CF500" s="156"/>
      <c r="CG500" s="157">
        <v>-774</v>
      </c>
      <c r="CH500" s="157">
        <v>-271879</v>
      </c>
      <c r="CI500" s="156"/>
      <c r="CJ500" s="156"/>
      <c r="CK500" s="156"/>
      <c r="CL500" s="156"/>
      <c r="CM500" s="156"/>
      <c r="CN500" s="156"/>
      <c r="CO500" s="156"/>
      <c r="CP500" s="156"/>
      <c r="CQ500" s="156"/>
      <c r="CR500" s="157">
        <v>-5777714</v>
      </c>
      <c r="CS500" s="156"/>
      <c r="CT500" s="156"/>
      <c r="CU500" s="156"/>
      <c r="CV500" s="188">
        <f t="shared" si="22"/>
        <v>-11129668</v>
      </c>
      <c r="CW500" s="188">
        <f t="shared" si="23"/>
        <v>-112911413</v>
      </c>
    </row>
    <row r="501" spans="1:101" ht="9.6" x14ac:dyDescent="0.3">
      <c r="A501" s="165" t="s">
        <v>3249</v>
      </c>
      <c r="B501" s="165" t="s">
        <v>4022</v>
      </c>
      <c r="C501" s="156"/>
      <c r="D501" s="157">
        <v>-12060915</v>
      </c>
      <c r="E501" s="157">
        <v>-2539692</v>
      </c>
      <c r="F501" s="156"/>
      <c r="G501" s="156"/>
      <c r="H501" s="156"/>
      <c r="I501" s="156"/>
      <c r="J501" s="158">
        <v>0</v>
      </c>
      <c r="K501" s="157">
        <v>-29928936</v>
      </c>
      <c r="L501" s="157">
        <v>-518965</v>
      </c>
      <c r="M501" s="156"/>
      <c r="N501" s="157">
        <v>-99826474</v>
      </c>
      <c r="O501" s="156"/>
      <c r="P501" s="156"/>
      <c r="Q501" s="156"/>
      <c r="R501" s="156"/>
      <c r="S501" s="157">
        <v>-136449</v>
      </c>
      <c r="T501" s="156"/>
      <c r="U501" s="156"/>
      <c r="V501" s="156"/>
      <c r="W501" s="156"/>
      <c r="X501" s="157">
        <v>-1573631</v>
      </c>
      <c r="Y501" s="156"/>
      <c r="Z501" s="156"/>
      <c r="AA501" s="156"/>
      <c r="AB501" s="157">
        <v>-29554528</v>
      </c>
      <c r="AC501" s="156"/>
      <c r="AD501" s="156"/>
      <c r="AE501" s="156"/>
      <c r="AF501" s="156"/>
      <c r="AG501" s="157">
        <v>-312886035</v>
      </c>
      <c r="AH501" s="156"/>
      <c r="AI501" s="156"/>
      <c r="AJ501" s="156"/>
      <c r="AK501" s="156"/>
      <c r="AL501" s="156"/>
      <c r="AM501" s="156"/>
      <c r="AN501" s="156"/>
      <c r="AO501" s="156"/>
      <c r="AP501" s="156"/>
      <c r="AQ501" s="156"/>
      <c r="AR501" s="157">
        <v>-684646</v>
      </c>
      <c r="AS501" s="156"/>
      <c r="AT501" s="156"/>
      <c r="AU501" s="157">
        <v>-5381521</v>
      </c>
      <c r="AV501" s="157">
        <v>-2533374</v>
      </c>
      <c r="AW501" s="156"/>
      <c r="AX501" s="156"/>
      <c r="AY501" s="157">
        <v>-580412</v>
      </c>
      <c r="AZ501" s="157">
        <v>-84803423</v>
      </c>
      <c r="BA501" s="156"/>
      <c r="BB501" s="188">
        <f t="shared" si="21"/>
        <v>-583009001</v>
      </c>
      <c r="BC501" s="157">
        <v>-52568112</v>
      </c>
      <c r="BD501" s="158">
        <v>0</v>
      </c>
      <c r="BE501" s="156"/>
      <c r="BF501" s="156"/>
      <c r="BG501" s="157">
        <v>-2685321</v>
      </c>
      <c r="BH501" s="156"/>
      <c r="BI501" s="156"/>
      <c r="BJ501" s="156"/>
      <c r="BK501" s="157">
        <v>-63404</v>
      </c>
      <c r="BL501" s="157">
        <v>-28447</v>
      </c>
      <c r="BM501" s="157">
        <v>-17935464</v>
      </c>
      <c r="BN501" s="157">
        <v>-489226</v>
      </c>
      <c r="BO501" s="156"/>
      <c r="BP501" s="156"/>
      <c r="BQ501" s="156"/>
      <c r="BR501" s="158">
        <v>0</v>
      </c>
      <c r="BS501" s="156"/>
      <c r="BT501" s="156"/>
      <c r="BU501" s="157">
        <v>-361514</v>
      </c>
      <c r="BV501" s="157">
        <v>-13892151</v>
      </c>
      <c r="BW501" s="156"/>
      <c r="BX501" s="156"/>
      <c r="BY501" s="156"/>
      <c r="BZ501" s="156"/>
      <c r="CA501" s="157">
        <v>-36187798</v>
      </c>
      <c r="CB501" s="157">
        <v>-3229624</v>
      </c>
      <c r="CC501" s="157">
        <v>-16586713</v>
      </c>
      <c r="CD501" s="156"/>
      <c r="CE501" s="156"/>
      <c r="CF501" s="156"/>
      <c r="CG501" s="156"/>
      <c r="CH501" s="157">
        <v>-5347202</v>
      </c>
      <c r="CI501" s="157">
        <v>-80054242</v>
      </c>
      <c r="CJ501" s="157">
        <v>-9313</v>
      </c>
      <c r="CK501" s="156"/>
      <c r="CL501" s="156"/>
      <c r="CM501" s="156"/>
      <c r="CN501" s="156"/>
      <c r="CO501" s="156"/>
      <c r="CP501" s="156"/>
      <c r="CQ501" s="157">
        <v>-251097</v>
      </c>
      <c r="CR501" s="157">
        <v>-1479400</v>
      </c>
      <c r="CS501" s="156"/>
      <c r="CT501" s="156"/>
      <c r="CU501" s="156"/>
      <c r="CV501" s="188">
        <f t="shared" si="22"/>
        <v>-231169028</v>
      </c>
      <c r="CW501" s="188">
        <f t="shared" si="23"/>
        <v>-814178029</v>
      </c>
    </row>
    <row r="502" spans="1:101" ht="9.6" x14ac:dyDescent="0.3">
      <c r="A502" s="165" t="s">
        <v>3133</v>
      </c>
      <c r="B502" s="165" t="s">
        <v>3906</v>
      </c>
      <c r="C502" s="156"/>
      <c r="D502" s="156"/>
      <c r="E502" s="156"/>
      <c r="F502" s="156"/>
      <c r="G502" s="157">
        <v>-83571912</v>
      </c>
      <c r="H502" s="156"/>
      <c r="I502" s="157">
        <v>-149728865</v>
      </c>
      <c r="J502" s="158">
        <v>0</v>
      </c>
      <c r="K502" s="157">
        <v>-18993355</v>
      </c>
      <c r="L502" s="156"/>
      <c r="M502" s="157">
        <v>-93717448</v>
      </c>
      <c r="N502" s="156"/>
      <c r="O502" s="157">
        <v>-54698249</v>
      </c>
      <c r="P502" s="157">
        <v>-15135422</v>
      </c>
      <c r="Q502" s="156"/>
      <c r="R502" s="156"/>
      <c r="S502" s="156"/>
      <c r="T502" s="156"/>
      <c r="U502" s="157">
        <v>-29407120</v>
      </c>
      <c r="V502" s="156"/>
      <c r="W502" s="157">
        <v>-2854126</v>
      </c>
      <c r="X502" s="156"/>
      <c r="Y502" s="156"/>
      <c r="Z502" s="157">
        <v>-27314002</v>
      </c>
      <c r="AA502" s="156"/>
      <c r="AB502" s="157">
        <v>-730709</v>
      </c>
      <c r="AC502" s="156"/>
      <c r="AD502" s="156"/>
      <c r="AE502" s="157">
        <v>-269517</v>
      </c>
      <c r="AF502" s="156"/>
      <c r="AG502" s="156"/>
      <c r="AH502" s="156"/>
      <c r="AI502" s="157">
        <v>-66856028</v>
      </c>
      <c r="AJ502" s="157">
        <v>-97905072</v>
      </c>
      <c r="AK502" s="156"/>
      <c r="AL502" s="156"/>
      <c r="AM502" s="156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  <c r="AX502" s="156"/>
      <c r="AY502" s="156"/>
      <c r="AZ502" s="157">
        <v>-522459</v>
      </c>
      <c r="BA502" s="156"/>
      <c r="BB502" s="188">
        <f t="shared" si="21"/>
        <v>-641704284</v>
      </c>
      <c r="BC502" s="156"/>
      <c r="BD502" s="156"/>
      <c r="BE502" s="156"/>
      <c r="BF502" s="156"/>
      <c r="BG502" s="156"/>
      <c r="BH502" s="156"/>
      <c r="BI502" s="156"/>
      <c r="BJ502" s="156"/>
      <c r="BK502" s="156"/>
      <c r="BL502" s="156"/>
      <c r="BM502" s="156"/>
      <c r="BN502" s="156"/>
      <c r="BO502" s="156"/>
      <c r="BP502" s="156"/>
      <c r="BQ502" s="156"/>
      <c r="BR502" s="156"/>
      <c r="BS502" s="156"/>
      <c r="BT502" s="156"/>
      <c r="BU502" s="156"/>
      <c r="BV502" s="156"/>
      <c r="BW502" s="156"/>
      <c r="BX502" s="156"/>
      <c r="BY502" s="156"/>
      <c r="BZ502" s="156"/>
      <c r="CA502" s="156"/>
      <c r="CB502" s="156"/>
      <c r="CC502" s="157">
        <v>-49723</v>
      </c>
      <c r="CD502" s="156"/>
      <c r="CE502" s="156"/>
      <c r="CF502" s="157">
        <v>-1037</v>
      </c>
      <c r="CG502" s="156"/>
      <c r="CH502" s="156"/>
      <c r="CI502" s="156"/>
      <c r="CJ502" s="156"/>
      <c r="CK502" s="156"/>
      <c r="CL502" s="156"/>
      <c r="CM502" s="156"/>
      <c r="CN502" s="156"/>
      <c r="CO502" s="156"/>
      <c r="CP502" s="156"/>
      <c r="CQ502" s="156"/>
      <c r="CR502" s="156"/>
      <c r="CS502" s="156"/>
      <c r="CT502" s="156"/>
      <c r="CU502" s="156"/>
      <c r="CV502" s="188">
        <f t="shared" si="22"/>
        <v>-50760</v>
      </c>
      <c r="CW502" s="188">
        <f t="shared" si="23"/>
        <v>-641755044</v>
      </c>
    </row>
    <row r="503" spans="1:101" ht="9.6" x14ac:dyDescent="0.3">
      <c r="A503" s="165" t="s">
        <v>3250</v>
      </c>
      <c r="B503" s="165" t="s">
        <v>4023</v>
      </c>
      <c r="C503" s="156"/>
      <c r="D503" s="157">
        <v>-2369624</v>
      </c>
      <c r="E503" s="156"/>
      <c r="F503" s="156"/>
      <c r="G503" s="156"/>
      <c r="H503" s="156"/>
      <c r="I503" s="156"/>
      <c r="J503" s="157">
        <v>-11064120</v>
      </c>
      <c r="K503" s="157">
        <v>-196892</v>
      </c>
      <c r="L503" s="156"/>
      <c r="M503" s="156"/>
      <c r="N503" s="157">
        <v>-116686</v>
      </c>
      <c r="O503" s="156"/>
      <c r="P503" s="156"/>
      <c r="Q503" s="156"/>
      <c r="R503" s="156"/>
      <c r="S503" s="157">
        <v>-3540402</v>
      </c>
      <c r="T503" s="156"/>
      <c r="U503" s="156"/>
      <c r="V503" s="156"/>
      <c r="W503" s="156"/>
      <c r="X503" s="157">
        <v>-2644974</v>
      </c>
      <c r="Y503" s="156"/>
      <c r="Z503" s="156"/>
      <c r="AA503" s="156"/>
      <c r="AB503" s="156"/>
      <c r="AC503" s="156"/>
      <c r="AD503" s="156"/>
      <c r="AE503" s="156"/>
      <c r="AF503" s="156"/>
      <c r="AG503" s="157">
        <v>-2410198</v>
      </c>
      <c r="AH503" s="156"/>
      <c r="AI503" s="156"/>
      <c r="AJ503" s="156"/>
      <c r="AK503" s="156"/>
      <c r="AL503" s="156"/>
      <c r="AM503" s="156"/>
      <c r="AN503" s="156"/>
      <c r="AO503" s="156"/>
      <c r="AP503" s="157">
        <v>-155278</v>
      </c>
      <c r="AQ503" s="156"/>
      <c r="AR503" s="156"/>
      <c r="AS503" s="156"/>
      <c r="AT503" s="157">
        <v>-6966420</v>
      </c>
      <c r="AU503" s="157">
        <v>-430233</v>
      </c>
      <c r="AV503" s="157">
        <v>-2011299</v>
      </c>
      <c r="AW503" s="156"/>
      <c r="AX503" s="156"/>
      <c r="AY503" s="156"/>
      <c r="AZ503" s="157">
        <v>-6374827</v>
      </c>
      <c r="BA503" s="156"/>
      <c r="BB503" s="188">
        <f t="shared" si="21"/>
        <v>-38280953</v>
      </c>
      <c r="BC503" s="156"/>
      <c r="BD503" s="156"/>
      <c r="BE503" s="156"/>
      <c r="BF503" s="156"/>
      <c r="BG503" s="157">
        <v>-929125</v>
      </c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7">
        <v>-99900</v>
      </c>
      <c r="CJ503" s="156"/>
      <c r="CK503" s="156"/>
      <c r="CL503" s="156"/>
      <c r="CM503" s="156"/>
      <c r="CN503" s="156"/>
      <c r="CO503" s="156"/>
      <c r="CP503" s="156"/>
      <c r="CQ503" s="157">
        <v>-18411</v>
      </c>
      <c r="CR503" s="156"/>
      <c r="CS503" s="156"/>
      <c r="CT503" s="156"/>
      <c r="CU503" s="156"/>
      <c r="CV503" s="188">
        <f t="shared" si="22"/>
        <v>-1047436</v>
      </c>
      <c r="CW503" s="188">
        <f t="shared" si="23"/>
        <v>-39328389</v>
      </c>
    </row>
    <row r="504" spans="1:101" ht="19.2" x14ac:dyDescent="0.3">
      <c r="A504" s="165" t="s">
        <v>3134</v>
      </c>
      <c r="B504" s="165" t="s">
        <v>3907</v>
      </c>
      <c r="C504" s="156"/>
      <c r="D504" s="156"/>
      <c r="E504" s="157">
        <v>-88913107</v>
      </c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7">
        <v>-42619601</v>
      </c>
      <c r="AC504" s="156"/>
      <c r="AD504" s="156"/>
      <c r="AE504" s="156"/>
      <c r="AF504" s="156"/>
      <c r="AG504" s="156"/>
      <c r="AH504" s="156"/>
      <c r="AI504" s="156"/>
      <c r="AJ504" s="156"/>
      <c r="AK504" s="156"/>
      <c r="AL504" s="156"/>
      <c r="AM504" s="156"/>
      <c r="AN504" s="156"/>
      <c r="AO504" s="156"/>
      <c r="AP504" s="156"/>
      <c r="AQ504" s="156"/>
      <c r="AR504" s="156"/>
      <c r="AS504" s="156"/>
      <c r="AT504" s="156"/>
      <c r="AU504" s="156"/>
      <c r="AV504" s="156"/>
      <c r="AW504" s="156"/>
      <c r="AX504" s="156"/>
      <c r="AY504" s="156"/>
      <c r="AZ504" s="157">
        <v>-86507319</v>
      </c>
      <c r="BA504" s="156"/>
      <c r="BB504" s="188">
        <f t="shared" si="21"/>
        <v>-218040027</v>
      </c>
      <c r="BC504" s="156"/>
      <c r="BD504" s="156"/>
      <c r="BE504" s="156"/>
      <c r="BF504" s="156"/>
      <c r="BG504" s="156"/>
      <c r="BH504" s="156"/>
      <c r="BI504" s="156"/>
      <c r="BJ504" s="156"/>
      <c r="BK504" s="156"/>
      <c r="BL504" s="156"/>
      <c r="BM504" s="156"/>
      <c r="BN504" s="156"/>
      <c r="BO504" s="156"/>
      <c r="BP504" s="156"/>
      <c r="BQ504" s="156"/>
      <c r="BR504" s="156"/>
      <c r="BS504" s="156"/>
      <c r="BT504" s="156"/>
      <c r="BU504" s="156"/>
      <c r="BV504" s="156"/>
      <c r="BW504" s="156"/>
      <c r="BX504" s="156"/>
      <c r="BY504" s="156"/>
      <c r="BZ504" s="156"/>
      <c r="CA504" s="156"/>
      <c r="CB504" s="156"/>
      <c r="CC504" s="156"/>
      <c r="CD504" s="156"/>
      <c r="CE504" s="156"/>
      <c r="CF504" s="156"/>
      <c r="CG504" s="156"/>
      <c r="CH504" s="156"/>
      <c r="CI504" s="156"/>
      <c r="CJ504" s="156"/>
      <c r="CK504" s="156"/>
      <c r="CL504" s="156"/>
      <c r="CM504" s="156"/>
      <c r="CN504" s="156"/>
      <c r="CO504" s="156"/>
      <c r="CP504" s="156"/>
      <c r="CQ504" s="156"/>
      <c r="CR504" s="156"/>
      <c r="CS504" s="156"/>
      <c r="CT504" s="156"/>
      <c r="CU504" s="156"/>
      <c r="CV504" s="188">
        <f t="shared" si="22"/>
        <v>0</v>
      </c>
      <c r="CW504" s="188">
        <f t="shared" si="23"/>
        <v>-218040027</v>
      </c>
    </row>
    <row r="505" spans="1:101" ht="9.6" x14ac:dyDescent="0.3">
      <c r="A505" s="165" t="s">
        <v>3251</v>
      </c>
      <c r="B505" s="165" t="s">
        <v>4024</v>
      </c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  <c r="AC505" s="156"/>
      <c r="AD505" s="156"/>
      <c r="AE505" s="156"/>
      <c r="AF505" s="156"/>
      <c r="AG505" s="156"/>
      <c r="AH505" s="156"/>
      <c r="AI505" s="156"/>
      <c r="AJ505" s="156"/>
      <c r="AK505" s="156"/>
      <c r="AL505" s="156"/>
      <c r="AM505" s="156"/>
      <c r="AN505" s="156"/>
      <c r="AO505" s="156"/>
      <c r="AP505" s="156"/>
      <c r="AQ505" s="156"/>
      <c r="AR505" s="156"/>
      <c r="AS505" s="156"/>
      <c r="AT505" s="156"/>
      <c r="AU505" s="156"/>
      <c r="AV505" s="156"/>
      <c r="AW505" s="156"/>
      <c r="AX505" s="156"/>
      <c r="AY505" s="156"/>
      <c r="AZ505" s="156"/>
      <c r="BA505" s="156"/>
      <c r="BB505" s="188">
        <f t="shared" si="21"/>
        <v>0</v>
      </c>
      <c r="BC505" s="156"/>
      <c r="BD505" s="156"/>
      <c r="BE505" s="156"/>
      <c r="BF505" s="156"/>
      <c r="BG505" s="156"/>
      <c r="BH505" s="156"/>
      <c r="BI505" s="156"/>
      <c r="BJ505" s="156"/>
      <c r="BK505" s="156"/>
      <c r="BL505" s="156"/>
      <c r="BM505" s="156"/>
      <c r="BN505" s="156"/>
      <c r="BO505" s="156"/>
      <c r="BP505" s="156"/>
      <c r="BQ505" s="156"/>
      <c r="BR505" s="156"/>
      <c r="BS505" s="156"/>
      <c r="BT505" s="156"/>
      <c r="BU505" s="156"/>
      <c r="BV505" s="156"/>
      <c r="BW505" s="156"/>
      <c r="BX505" s="156"/>
      <c r="BY505" s="156"/>
      <c r="BZ505" s="156"/>
      <c r="CA505" s="156"/>
      <c r="CB505" s="156"/>
      <c r="CC505" s="156"/>
      <c r="CD505" s="156"/>
      <c r="CE505" s="156"/>
      <c r="CF505" s="156"/>
      <c r="CG505" s="156"/>
      <c r="CH505" s="156"/>
      <c r="CI505" s="156"/>
      <c r="CJ505" s="156"/>
      <c r="CK505" s="156"/>
      <c r="CL505" s="156"/>
      <c r="CM505" s="156"/>
      <c r="CN505" s="156"/>
      <c r="CO505" s="156"/>
      <c r="CP505" s="156"/>
      <c r="CQ505" s="156"/>
      <c r="CR505" s="156"/>
      <c r="CS505" s="156"/>
      <c r="CT505" s="156"/>
      <c r="CU505" s="156"/>
      <c r="CV505" s="188">
        <f t="shared" si="22"/>
        <v>0</v>
      </c>
      <c r="CW505" s="188">
        <f t="shared" si="23"/>
        <v>0</v>
      </c>
    </row>
    <row r="506" spans="1:101" ht="9.6" x14ac:dyDescent="0.3">
      <c r="A506" s="165" t="s">
        <v>3252</v>
      </c>
      <c r="B506" s="165" t="s">
        <v>4025</v>
      </c>
      <c r="C506" s="156"/>
      <c r="D506" s="157">
        <v>-1279450</v>
      </c>
      <c r="E506" s="156"/>
      <c r="F506" s="156"/>
      <c r="G506" s="156"/>
      <c r="H506" s="156"/>
      <c r="I506" s="156"/>
      <c r="J506" s="157">
        <v>-6890546</v>
      </c>
      <c r="K506" s="157">
        <v>-13279001</v>
      </c>
      <c r="L506" s="157">
        <v>-21918</v>
      </c>
      <c r="M506" s="156"/>
      <c r="N506" s="157">
        <v>-213858</v>
      </c>
      <c r="O506" s="156"/>
      <c r="P506" s="156"/>
      <c r="Q506" s="157">
        <v>-833156</v>
      </c>
      <c r="R506" s="156"/>
      <c r="S506" s="156"/>
      <c r="T506" s="156"/>
      <c r="U506" s="156"/>
      <c r="V506" s="156"/>
      <c r="W506" s="156"/>
      <c r="X506" s="157">
        <v>-4115138</v>
      </c>
      <c r="Y506" s="157">
        <v>-238772</v>
      </c>
      <c r="Z506" s="156"/>
      <c r="AA506" s="156"/>
      <c r="AB506" s="157">
        <v>-7361043</v>
      </c>
      <c r="AC506" s="156"/>
      <c r="AD506" s="157">
        <v>-1643591</v>
      </c>
      <c r="AE506" s="156"/>
      <c r="AF506" s="156"/>
      <c r="AG506" s="157">
        <v>-12038976</v>
      </c>
      <c r="AH506" s="156"/>
      <c r="AI506" s="156"/>
      <c r="AJ506" s="156"/>
      <c r="AK506" s="156"/>
      <c r="AL506" s="156"/>
      <c r="AM506" s="156"/>
      <c r="AN506" s="157">
        <v>-40545119</v>
      </c>
      <c r="AO506" s="156"/>
      <c r="AP506" s="156"/>
      <c r="AQ506" s="156"/>
      <c r="AR506" s="156"/>
      <c r="AS506" s="156"/>
      <c r="AT506" s="156"/>
      <c r="AU506" s="156"/>
      <c r="AV506" s="157">
        <v>-9880515</v>
      </c>
      <c r="AW506" s="156"/>
      <c r="AX506" s="157">
        <v>-17000</v>
      </c>
      <c r="AY506" s="156"/>
      <c r="AZ506" s="157">
        <v>-14093465</v>
      </c>
      <c r="BA506" s="156"/>
      <c r="BB506" s="188">
        <f t="shared" si="21"/>
        <v>-112451548</v>
      </c>
      <c r="BC506" s="156"/>
      <c r="BD506" s="156"/>
      <c r="BE506" s="156"/>
      <c r="BF506" s="156"/>
      <c r="BG506" s="156"/>
      <c r="BH506" s="156"/>
      <c r="BI506" s="156"/>
      <c r="BJ506" s="156"/>
      <c r="BK506" s="156"/>
      <c r="BL506" s="156"/>
      <c r="BM506" s="156"/>
      <c r="BN506" s="156"/>
      <c r="BO506" s="156"/>
      <c r="BP506" s="156"/>
      <c r="BQ506" s="156"/>
      <c r="BR506" s="156"/>
      <c r="BS506" s="156"/>
      <c r="BT506" s="156"/>
      <c r="BU506" s="156"/>
      <c r="BV506" s="156"/>
      <c r="BW506" s="158">
        <v>0</v>
      </c>
      <c r="BX506" s="156"/>
      <c r="BY506" s="156"/>
      <c r="BZ506" s="156"/>
      <c r="CA506" s="156"/>
      <c r="CB506" s="156"/>
      <c r="CC506" s="157">
        <v>148292</v>
      </c>
      <c r="CD506" s="156"/>
      <c r="CE506" s="156"/>
      <c r="CF506" s="156"/>
      <c r="CG506" s="157">
        <v>-1149</v>
      </c>
      <c r="CH506" s="156"/>
      <c r="CI506" s="156"/>
      <c r="CJ506" s="156"/>
      <c r="CK506" s="156"/>
      <c r="CL506" s="156"/>
      <c r="CM506" s="156"/>
      <c r="CN506" s="156"/>
      <c r="CO506" s="156"/>
      <c r="CP506" s="156"/>
      <c r="CQ506" s="156"/>
      <c r="CR506" s="157">
        <v>-290506</v>
      </c>
      <c r="CS506" s="156"/>
      <c r="CT506" s="156"/>
      <c r="CU506" s="156"/>
      <c r="CV506" s="188">
        <f t="shared" si="22"/>
        <v>-143363</v>
      </c>
      <c r="CW506" s="188">
        <f t="shared" si="23"/>
        <v>-112594911</v>
      </c>
    </row>
    <row r="507" spans="1:101" ht="9.6" x14ac:dyDescent="0.3">
      <c r="A507" s="165" t="s">
        <v>3253</v>
      </c>
      <c r="B507" s="165" t="s">
        <v>4026</v>
      </c>
      <c r="C507" s="156"/>
      <c r="D507" s="157">
        <v>-25978</v>
      </c>
      <c r="E507" s="156"/>
      <c r="F507" s="156"/>
      <c r="G507" s="156"/>
      <c r="H507" s="156"/>
      <c r="I507" s="156"/>
      <c r="J507" s="157">
        <v>-4378735</v>
      </c>
      <c r="K507" s="157">
        <v>-4202237</v>
      </c>
      <c r="L507" s="156"/>
      <c r="M507" s="156"/>
      <c r="N507" s="156"/>
      <c r="O507" s="156"/>
      <c r="P507" s="156"/>
      <c r="Q507" s="157">
        <v>-171404</v>
      </c>
      <c r="R507" s="156"/>
      <c r="S507" s="156"/>
      <c r="T507" s="156"/>
      <c r="U507" s="156"/>
      <c r="V507" s="156"/>
      <c r="W507" s="156"/>
      <c r="X507" s="157">
        <v>-237351</v>
      </c>
      <c r="Y507" s="157">
        <v>-9837020</v>
      </c>
      <c r="Z507" s="156"/>
      <c r="AA507" s="156"/>
      <c r="AB507" s="157">
        <v>-2635250</v>
      </c>
      <c r="AC507" s="156"/>
      <c r="AD507" s="156"/>
      <c r="AE507" s="156"/>
      <c r="AF507" s="156"/>
      <c r="AG507" s="157">
        <v>-6438989</v>
      </c>
      <c r="AH507" s="156"/>
      <c r="AI507" s="156"/>
      <c r="AJ507" s="156"/>
      <c r="AK507" s="156"/>
      <c r="AL507" s="156"/>
      <c r="AM507" s="156"/>
      <c r="AN507" s="156"/>
      <c r="AO507" s="156"/>
      <c r="AP507" s="156"/>
      <c r="AQ507" s="156"/>
      <c r="AR507" s="156"/>
      <c r="AS507" s="156"/>
      <c r="AT507" s="156"/>
      <c r="AU507" s="156"/>
      <c r="AV507" s="157">
        <v>-5286508</v>
      </c>
      <c r="AW507" s="156"/>
      <c r="AX507" s="158">
        <v>0</v>
      </c>
      <c r="AY507" s="156"/>
      <c r="AZ507" s="157">
        <v>-1565940</v>
      </c>
      <c r="BA507" s="156"/>
      <c r="BB507" s="188">
        <f t="shared" si="21"/>
        <v>-34779412</v>
      </c>
      <c r="BC507" s="156"/>
      <c r="BD507" s="156"/>
      <c r="BE507" s="156"/>
      <c r="BF507" s="156"/>
      <c r="BG507" s="156"/>
      <c r="BH507" s="156"/>
      <c r="BI507" s="156"/>
      <c r="BJ507" s="156"/>
      <c r="BK507" s="156"/>
      <c r="BL507" s="156"/>
      <c r="BM507" s="156"/>
      <c r="BN507" s="156"/>
      <c r="BO507" s="156"/>
      <c r="BP507" s="156"/>
      <c r="BQ507" s="156"/>
      <c r="BR507" s="156"/>
      <c r="BS507" s="156"/>
      <c r="BT507" s="156"/>
      <c r="BU507" s="156"/>
      <c r="BV507" s="156"/>
      <c r="BW507" s="158">
        <v>0</v>
      </c>
      <c r="BX507" s="156"/>
      <c r="BY507" s="156"/>
      <c r="BZ507" s="157">
        <v>-212075</v>
      </c>
      <c r="CA507" s="156"/>
      <c r="CB507" s="156"/>
      <c r="CC507" s="158">
        <v>0</v>
      </c>
      <c r="CD507" s="156"/>
      <c r="CE507" s="156"/>
      <c r="CF507" s="156"/>
      <c r="CG507" s="156"/>
      <c r="CH507" s="156"/>
      <c r="CI507" s="156"/>
      <c r="CJ507" s="156"/>
      <c r="CK507" s="156"/>
      <c r="CL507" s="156"/>
      <c r="CM507" s="156"/>
      <c r="CN507" s="156"/>
      <c r="CO507" s="156"/>
      <c r="CP507" s="156"/>
      <c r="CQ507" s="156"/>
      <c r="CR507" s="157">
        <v>-396885</v>
      </c>
      <c r="CS507" s="156"/>
      <c r="CT507" s="156"/>
      <c r="CU507" s="157">
        <v>-1781174</v>
      </c>
      <c r="CV507" s="188">
        <f t="shared" si="22"/>
        <v>-2390134</v>
      </c>
      <c r="CW507" s="188">
        <f t="shared" si="23"/>
        <v>-37169546</v>
      </c>
    </row>
    <row r="508" spans="1:101" ht="9.6" x14ac:dyDescent="0.3">
      <c r="A508" s="165" t="s">
        <v>3265</v>
      </c>
      <c r="B508" s="165" t="s">
        <v>4038</v>
      </c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  <c r="AC508" s="156"/>
      <c r="AD508" s="156"/>
      <c r="AE508" s="156"/>
      <c r="AF508" s="156"/>
      <c r="AG508" s="156"/>
      <c r="AH508" s="156"/>
      <c r="AI508" s="156"/>
      <c r="AJ508" s="156"/>
      <c r="AK508" s="156"/>
      <c r="AL508" s="156"/>
      <c r="AM508" s="156"/>
      <c r="AN508" s="156"/>
      <c r="AO508" s="156"/>
      <c r="AP508" s="156"/>
      <c r="AQ508" s="156"/>
      <c r="AR508" s="156"/>
      <c r="AS508" s="156"/>
      <c r="AT508" s="156"/>
      <c r="AU508" s="156"/>
      <c r="AV508" s="156"/>
      <c r="AW508" s="156"/>
      <c r="AX508" s="156"/>
      <c r="AY508" s="156"/>
      <c r="AZ508" s="156"/>
      <c r="BA508" s="156"/>
      <c r="BB508" s="188">
        <f t="shared" si="21"/>
        <v>0</v>
      </c>
      <c r="BC508" s="156"/>
      <c r="BD508" s="156"/>
      <c r="BE508" s="156"/>
      <c r="BF508" s="156"/>
      <c r="BG508" s="156"/>
      <c r="BH508" s="156"/>
      <c r="BI508" s="156"/>
      <c r="BJ508" s="156"/>
      <c r="BK508" s="156"/>
      <c r="BL508" s="156"/>
      <c r="BM508" s="156"/>
      <c r="BN508" s="156"/>
      <c r="BO508" s="156"/>
      <c r="BP508" s="156"/>
      <c r="BQ508" s="156"/>
      <c r="BR508" s="156"/>
      <c r="BS508" s="156"/>
      <c r="BT508" s="156"/>
      <c r="BU508" s="156"/>
      <c r="BV508" s="156"/>
      <c r="BW508" s="156"/>
      <c r="BX508" s="156"/>
      <c r="BY508" s="156"/>
      <c r="BZ508" s="156"/>
      <c r="CA508" s="156"/>
      <c r="CB508" s="156"/>
      <c r="CC508" s="156"/>
      <c r="CD508" s="156"/>
      <c r="CE508" s="156"/>
      <c r="CF508" s="156"/>
      <c r="CG508" s="156"/>
      <c r="CH508" s="156"/>
      <c r="CI508" s="156"/>
      <c r="CJ508" s="156"/>
      <c r="CK508" s="156"/>
      <c r="CL508" s="156"/>
      <c r="CM508" s="156"/>
      <c r="CN508" s="156"/>
      <c r="CO508" s="156"/>
      <c r="CP508" s="156"/>
      <c r="CQ508" s="156"/>
      <c r="CR508" s="156"/>
      <c r="CS508" s="156"/>
      <c r="CT508" s="156"/>
      <c r="CU508" s="156"/>
      <c r="CV508" s="188">
        <f t="shared" si="22"/>
        <v>0</v>
      </c>
      <c r="CW508" s="188">
        <f t="shared" si="23"/>
        <v>0</v>
      </c>
    </row>
    <row r="509" spans="1:101" ht="9.6" x14ac:dyDescent="0.3">
      <c r="A509" s="165" t="s">
        <v>3266</v>
      </c>
      <c r="B509" s="165" t="s">
        <v>4039</v>
      </c>
      <c r="C509" s="157">
        <v>-1100000</v>
      </c>
      <c r="D509" s="157">
        <v>-1329124276</v>
      </c>
      <c r="E509" s="157">
        <v>-102581350</v>
      </c>
      <c r="F509" s="157">
        <v>-2738</v>
      </c>
      <c r="G509" s="157">
        <v>-77631751</v>
      </c>
      <c r="H509" s="158">
        <v>0</v>
      </c>
      <c r="I509" s="157">
        <v>-101240556</v>
      </c>
      <c r="J509" s="157">
        <v>-2524917103</v>
      </c>
      <c r="K509" s="157">
        <v>-301016830</v>
      </c>
      <c r="L509" s="157">
        <v>-26076504</v>
      </c>
      <c r="M509" s="157">
        <v>-45186694</v>
      </c>
      <c r="N509" s="157">
        <v>-121165155</v>
      </c>
      <c r="O509" s="157">
        <v>-14366442</v>
      </c>
      <c r="P509" s="157">
        <v>-15135422</v>
      </c>
      <c r="Q509" s="156"/>
      <c r="R509" s="157">
        <v>-2405562</v>
      </c>
      <c r="S509" s="157">
        <v>-347000</v>
      </c>
      <c r="T509" s="157">
        <v>-576594</v>
      </c>
      <c r="U509" s="157">
        <v>-8847000</v>
      </c>
      <c r="V509" s="157">
        <v>-809544</v>
      </c>
      <c r="W509" s="156"/>
      <c r="X509" s="157">
        <v>-181077400</v>
      </c>
      <c r="Y509" s="157">
        <v>-3852999</v>
      </c>
      <c r="Z509" s="157">
        <v>-11448915</v>
      </c>
      <c r="AA509" s="157">
        <v>-232679631</v>
      </c>
      <c r="AB509" s="157">
        <v>-570314229</v>
      </c>
      <c r="AC509" s="157">
        <v>-3535344</v>
      </c>
      <c r="AD509" s="157">
        <v>-1200</v>
      </c>
      <c r="AE509" s="157">
        <v>-102167</v>
      </c>
      <c r="AF509" s="156"/>
      <c r="AG509" s="157">
        <v>-753565357</v>
      </c>
      <c r="AH509" s="158">
        <v>0</v>
      </c>
      <c r="AI509" s="157">
        <v>-23443389</v>
      </c>
      <c r="AJ509" s="157">
        <v>-54988047</v>
      </c>
      <c r="AK509" s="157">
        <v>-3520120</v>
      </c>
      <c r="AL509" s="157">
        <v>-337420</v>
      </c>
      <c r="AM509" s="157">
        <v>-893742</v>
      </c>
      <c r="AN509" s="157">
        <v>-19221599</v>
      </c>
      <c r="AO509" s="157">
        <v>-111469316</v>
      </c>
      <c r="AP509" s="156"/>
      <c r="AQ509" s="156"/>
      <c r="AR509" s="157">
        <v>-5290614</v>
      </c>
      <c r="AS509" s="157">
        <v>-132300</v>
      </c>
      <c r="AT509" s="157">
        <v>-5332928</v>
      </c>
      <c r="AU509" s="157">
        <v>-2431573</v>
      </c>
      <c r="AV509" s="157">
        <v>-184525786</v>
      </c>
      <c r="AW509" s="157">
        <v>-1472460</v>
      </c>
      <c r="AX509" s="157">
        <v>-1755371</v>
      </c>
      <c r="AY509" s="157">
        <v>-28390860</v>
      </c>
      <c r="AZ509" s="157">
        <v>-2761596252</v>
      </c>
      <c r="BA509" s="157">
        <v>-36404989</v>
      </c>
      <c r="BB509" s="188">
        <f t="shared" si="21"/>
        <v>-9670314529</v>
      </c>
      <c r="BC509" s="157">
        <v>-127664283</v>
      </c>
      <c r="BD509" s="157">
        <v>-29110</v>
      </c>
      <c r="BE509" s="157">
        <v>-2921944</v>
      </c>
      <c r="BF509" s="157">
        <v>-4259122</v>
      </c>
      <c r="BG509" s="157">
        <v>-2836931</v>
      </c>
      <c r="BH509" s="157">
        <v>-5350</v>
      </c>
      <c r="BI509" s="157">
        <v>-834756</v>
      </c>
      <c r="BJ509" s="157">
        <v>-7109722</v>
      </c>
      <c r="BK509" s="157">
        <v>-46578</v>
      </c>
      <c r="BL509" s="157">
        <v>-6497</v>
      </c>
      <c r="BM509" s="157">
        <v>-16436195</v>
      </c>
      <c r="BN509" s="157">
        <v>-64400</v>
      </c>
      <c r="BO509" s="156"/>
      <c r="BP509" s="157">
        <v>-2602825</v>
      </c>
      <c r="BQ509" s="157">
        <v>-15653320</v>
      </c>
      <c r="BR509" s="157">
        <v>-3083634</v>
      </c>
      <c r="BS509" s="156"/>
      <c r="BT509" s="156"/>
      <c r="BU509" s="157">
        <v>-2068442</v>
      </c>
      <c r="BV509" s="157">
        <v>-13190303</v>
      </c>
      <c r="BW509" s="157">
        <v>-415758</v>
      </c>
      <c r="BX509" s="157">
        <v>-119271</v>
      </c>
      <c r="BY509" s="157">
        <v>-8940</v>
      </c>
      <c r="BZ509" s="156"/>
      <c r="CA509" s="157">
        <v>-69604364</v>
      </c>
      <c r="CB509" s="157">
        <v>-18212129</v>
      </c>
      <c r="CC509" s="157">
        <v>-122147679</v>
      </c>
      <c r="CD509" s="157">
        <v>-34235290</v>
      </c>
      <c r="CE509" s="156"/>
      <c r="CF509" s="157">
        <v>-16848</v>
      </c>
      <c r="CG509" s="157">
        <v>-15887</v>
      </c>
      <c r="CH509" s="157">
        <v>-63483987</v>
      </c>
      <c r="CI509" s="157">
        <v>-198416945</v>
      </c>
      <c r="CJ509" s="157">
        <v>-11448</v>
      </c>
      <c r="CK509" s="157">
        <v>-363000</v>
      </c>
      <c r="CL509" s="157">
        <v>-2506</v>
      </c>
      <c r="CM509" s="157">
        <v>-10207831</v>
      </c>
      <c r="CN509" s="158">
        <v>0</v>
      </c>
      <c r="CO509" s="156"/>
      <c r="CP509" s="157">
        <v>-20</v>
      </c>
      <c r="CQ509" s="157">
        <v>-69079</v>
      </c>
      <c r="CR509" s="157">
        <v>-249528542</v>
      </c>
      <c r="CS509" s="157">
        <v>-5216549</v>
      </c>
      <c r="CT509" s="157">
        <v>-2981</v>
      </c>
      <c r="CU509" s="157">
        <v>-178661163</v>
      </c>
      <c r="CV509" s="188">
        <f t="shared" si="22"/>
        <v>-1149553629</v>
      </c>
      <c r="CW509" s="188">
        <f t="shared" si="23"/>
        <v>-10819868158</v>
      </c>
    </row>
    <row r="510" spans="1:101" ht="9.6" x14ac:dyDescent="0.3">
      <c r="A510" s="165" t="s">
        <v>3267</v>
      </c>
      <c r="B510" s="165" t="s">
        <v>4040</v>
      </c>
      <c r="C510" s="157">
        <v>-5407</v>
      </c>
      <c r="D510" s="157">
        <v>-1341938232</v>
      </c>
      <c r="E510" s="157">
        <v>-27637465</v>
      </c>
      <c r="F510" s="157">
        <v>-1934757</v>
      </c>
      <c r="G510" s="157">
        <v>-204601</v>
      </c>
      <c r="H510" s="157">
        <v>-1133400</v>
      </c>
      <c r="I510" s="157">
        <v>-48488310</v>
      </c>
      <c r="J510" s="157">
        <v>-2522457275</v>
      </c>
      <c r="K510" s="157">
        <v>-1185153295</v>
      </c>
      <c r="L510" s="157">
        <v>-32461340</v>
      </c>
      <c r="M510" s="157">
        <v>-44926237</v>
      </c>
      <c r="N510" s="157">
        <v>-46521395</v>
      </c>
      <c r="O510" s="157">
        <v>-40331807</v>
      </c>
      <c r="P510" s="156"/>
      <c r="Q510" s="157">
        <v>-12617935</v>
      </c>
      <c r="R510" s="156"/>
      <c r="S510" s="157">
        <v>-3312078</v>
      </c>
      <c r="T510" s="157">
        <v>-330944</v>
      </c>
      <c r="U510" s="157">
        <v>-20560120</v>
      </c>
      <c r="V510" s="157">
        <v>-17620197</v>
      </c>
      <c r="W510" s="157">
        <v>-1360792</v>
      </c>
      <c r="X510" s="157">
        <v>-455036192</v>
      </c>
      <c r="Y510" s="157">
        <v>-23884579</v>
      </c>
      <c r="Z510" s="157">
        <v>-15865087</v>
      </c>
      <c r="AA510" s="157">
        <v>-52779815</v>
      </c>
      <c r="AB510" s="157">
        <v>-1870177591</v>
      </c>
      <c r="AC510" s="157">
        <v>-28204190</v>
      </c>
      <c r="AD510" s="157">
        <v>-1338780</v>
      </c>
      <c r="AE510" s="157">
        <v>-51213</v>
      </c>
      <c r="AF510" s="156"/>
      <c r="AG510" s="157">
        <v>-1252372495</v>
      </c>
      <c r="AH510" s="157">
        <v>-321572</v>
      </c>
      <c r="AI510" s="157">
        <v>-27727857</v>
      </c>
      <c r="AJ510" s="157">
        <v>-32523590</v>
      </c>
      <c r="AK510" s="157">
        <v>-1767579</v>
      </c>
      <c r="AL510" s="157">
        <v>-7108333</v>
      </c>
      <c r="AM510" s="157">
        <v>-6507028</v>
      </c>
      <c r="AN510" s="157">
        <v>-20530980</v>
      </c>
      <c r="AO510" s="157">
        <v>-112817327</v>
      </c>
      <c r="AP510" s="157">
        <v>155278</v>
      </c>
      <c r="AQ510" s="156"/>
      <c r="AR510" s="157">
        <v>-12484835</v>
      </c>
      <c r="AS510" s="157">
        <v>-159103</v>
      </c>
      <c r="AT510" s="157">
        <v>-623372</v>
      </c>
      <c r="AU510" s="157">
        <v>-12894008</v>
      </c>
      <c r="AV510" s="157">
        <v>-1063550613</v>
      </c>
      <c r="AW510" s="157">
        <v>-36763856</v>
      </c>
      <c r="AX510" s="157">
        <v>-1219022</v>
      </c>
      <c r="AY510" s="157">
        <v>-70561970</v>
      </c>
      <c r="AZ510" s="157">
        <v>-2232196036</v>
      </c>
      <c r="BA510" s="157">
        <v>-15345889</v>
      </c>
      <c r="BB510" s="188">
        <f t="shared" si="21"/>
        <v>-12703653221</v>
      </c>
      <c r="BC510" s="157">
        <v>-87208908</v>
      </c>
      <c r="BD510" s="157">
        <v>-3765760</v>
      </c>
      <c r="BE510" s="157">
        <v>-3364609</v>
      </c>
      <c r="BF510" s="157">
        <v>-5375555</v>
      </c>
      <c r="BG510" s="157">
        <v>-2839020</v>
      </c>
      <c r="BH510" s="156"/>
      <c r="BI510" s="156"/>
      <c r="BJ510" s="157">
        <v>-1616126</v>
      </c>
      <c r="BK510" s="157">
        <v>-14493</v>
      </c>
      <c r="BL510" s="156"/>
      <c r="BM510" s="157">
        <v>-1499269</v>
      </c>
      <c r="BN510" s="157">
        <v>-411754</v>
      </c>
      <c r="BO510" s="156"/>
      <c r="BP510" s="157">
        <v>-161318</v>
      </c>
      <c r="BQ510" s="157">
        <v>-6818134</v>
      </c>
      <c r="BR510" s="157">
        <v>2837425</v>
      </c>
      <c r="BS510" s="156"/>
      <c r="BT510" s="156"/>
      <c r="BU510" s="157">
        <v>-1538563</v>
      </c>
      <c r="BV510" s="157">
        <v>-18482080</v>
      </c>
      <c r="BW510" s="157">
        <v>-2476603</v>
      </c>
      <c r="BX510" s="157">
        <v>-6038435</v>
      </c>
      <c r="BY510" s="157">
        <v>-77463</v>
      </c>
      <c r="BZ510" s="157">
        <v>-254075</v>
      </c>
      <c r="CA510" s="157">
        <v>-21386670</v>
      </c>
      <c r="CB510" s="157">
        <v>-25390648</v>
      </c>
      <c r="CC510" s="157">
        <v>-179858771</v>
      </c>
      <c r="CD510" s="157">
        <v>-150000000</v>
      </c>
      <c r="CE510" s="156"/>
      <c r="CF510" s="157">
        <v>-11734</v>
      </c>
      <c r="CG510" s="157">
        <v>-8064</v>
      </c>
      <c r="CH510" s="157">
        <v>-20523892</v>
      </c>
      <c r="CI510" s="157">
        <v>-190665180</v>
      </c>
      <c r="CJ510" s="156"/>
      <c r="CK510" s="157">
        <v>-2519893</v>
      </c>
      <c r="CL510" s="156"/>
      <c r="CM510" s="157">
        <v>-13160661</v>
      </c>
      <c r="CN510" s="158">
        <v>0</v>
      </c>
      <c r="CO510" s="157">
        <v>-2476187</v>
      </c>
      <c r="CP510" s="157">
        <v>-296000</v>
      </c>
      <c r="CQ510" s="157">
        <v>-178229</v>
      </c>
      <c r="CR510" s="157">
        <v>-128930059</v>
      </c>
      <c r="CS510" s="157">
        <v>-294714</v>
      </c>
      <c r="CT510" s="157">
        <v>-46977</v>
      </c>
      <c r="CU510" s="157">
        <v>-68484453</v>
      </c>
      <c r="CV510" s="188">
        <f t="shared" si="22"/>
        <v>-943336872</v>
      </c>
      <c r="CW510" s="188">
        <f t="shared" si="23"/>
        <v>-13646990093</v>
      </c>
    </row>
    <row r="511" spans="1:101" ht="9.6" x14ac:dyDescent="0.3">
      <c r="A511" s="165" t="s">
        <v>3268</v>
      </c>
      <c r="B511" s="165" t="s">
        <v>4041</v>
      </c>
      <c r="C511" s="157">
        <v>-15400</v>
      </c>
      <c r="D511" s="157">
        <v>-288911188</v>
      </c>
      <c r="E511" s="157">
        <v>-1614859</v>
      </c>
      <c r="F511" s="157">
        <v>-27505</v>
      </c>
      <c r="G511" s="157">
        <v>-5735560</v>
      </c>
      <c r="H511" s="157">
        <v>-1308149</v>
      </c>
      <c r="I511" s="156"/>
      <c r="J511" s="157">
        <v>-314133333</v>
      </c>
      <c r="K511" s="157">
        <v>-140428479</v>
      </c>
      <c r="L511" s="157">
        <v>-4028995</v>
      </c>
      <c r="M511" s="157">
        <v>-3604517</v>
      </c>
      <c r="N511" s="157">
        <v>-5468635</v>
      </c>
      <c r="O511" s="156"/>
      <c r="P511" s="156"/>
      <c r="Q511" s="157">
        <v>-865111</v>
      </c>
      <c r="R511" s="157">
        <v>-170118</v>
      </c>
      <c r="S511" s="157">
        <v>-21196</v>
      </c>
      <c r="T511" s="157">
        <v>-75663</v>
      </c>
      <c r="U511" s="156"/>
      <c r="V511" s="157">
        <v>-1585463</v>
      </c>
      <c r="W511" s="157">
        <v>-1493334</v>
      </c>
      <c r="X511" s="157">
        <v>-66522000</v>
      </c>
      <c r="Y511" s="157">
        <v>-1308948</v>
      </c>
      <c r="Z511" s="156"/>
      <c r="AA511" s="157">
        <v>-12261942</v>
      </c>
      <c r="AB511" s="157">
        <v>-181993720</v>
      </c>
      <c r="AC511" s="157">
        <v>-3557156</v>
      </c>
      <c r="AD511" s="157">
        <v>-300000</v>
      </c>
      <c r="AE511" s="157">
        <v>-116137</v>
      </c>
      <c r="AF511" s="156"/>
      <c r="AG511" s="157">
        <v>-178214966</v>
      </c>
      <c r="AH511" s="158">
        <v>0</v>
      </c>
      <c r="AI511" s="157">
        <v>-15684782</v>
      </c>
      <c r="AJ511" s="157">
        <v>-10393436</v>
      </c>
      <c r="AK511" s="157">
        <v>-627124</v>
      </c>
      <c r="AL511" s="156"/>
      <c r="AM511" s="157">
        <v>-279282</v>
      </c>
      <c r="AN511" s="157">
        <v>-792540</v>
      </c>
      <c r="AO511" s="157">
        <v>-20933760</v>
      </c>
      <c r="AP511" s="156"/>
      <c r="AQ511" s="156"/>
      <c r="AR511" s="157">
        <v>-141236</v>
      </c>
      <c r="AS511" s="157">
        <v>-101032</v>
      </c>
      <c r="AT511" s="157">
        <v>-1697850</v>
      </c>
      <c r="AU511" s="157">
        <v>-1000000</v>
      </c>
      <c r="AV511" s="157">
        <v>-49006512</v>
      </c>
      <c r="AW511" s="157">
        <v>-3152000</v>
      </c>
      <c r="AX511" s="157">
        <v>-242539</v>
      </c>
      <c r="AY511" s="157">
        <v>-4434844</v>
      </c>
      <c r="AZ511" s="157">
        <v>-251901846</v>
      </c>
      <c r="BA511" s="157">
        <v>-1769300</v>
      </c>
      <c r="BB511" s="188">
        <f t="shared" si="21"/>
        <v>-1575920457</v>
      </c>
      <c r="BC511" s="157">
        <v>-3735834</v>
      </c>
      <c r="BD511" s="158">
        <v>0</v>
      </c>
      <c r="BE511" s="157">
        <v>-71153</v>
      </c>
      <c r="BF511" s="157">
        <v>-66023</v>
      </c>
      <c r="BG511" s="157">
        <v>-794451</v>
      </c>
      <c r="BH511" s="157">
        <v>-297723</v>
      </c>
      <c r="BI511" s="156"/>
      <c r="BJ511" s="157">
        <v>-99158</v>
      </c>
      <c r="BK511" s="157">
        <v>-2333</v>
      </c>
      <c r="BL511" s="157">
        <v>-21950</v>
      </c>
      <c r="BM511" s="156"/>
      <c r="BN511" s="157">
        <v>-13072</v>
      </c>
      <c r="BO511" s="156"/>
      <c r="BP511" s="157">
        <v>-277642</v>
      </c>
      <c r="BQ511" s="157">
        <v>-992579</v>
      </c>
      <c r="BR511" s="157">
        <v>-18363</v>
      </c>
      <c r="BS511" s="156"/>
      <c r="BT511" s="156"/>
      <c r="BU511" s="157">
        <v>-464904</v>
      </c>
      <c r="BV511" s="157">
        <v>-99258</v>
      </c>
      <c r="BW511" s="157">
        <v>-53083</v>
      </c>
      <c r="BX511" s="157">
        <v>-118835</v>
      </c>
      <c r="BY511" s="157">
        <v>-756500</v>
      </c>
      <c r="BZ511" s="156"/>
      <c r="CA511" s="157">
        <v>-75031</v>
      </c>
      <c r="CB511" s="157">
        <v>-7798</v>
      </c>
      <c r="CC511" s="157">
        <v>-11888000</v>
      </c>
      <c r="CD511" s="158">
        <v>0</v>
      </c>
      <c r="CE511" s="156"/>
      <c r="CF511" s="157">
        <v>-559</v>
      </c>
      <c r="CG511" s="157">
        <v>-1195</v>
      </c>
      <c r="CH511" s="157">
        <v>-1231192</v>
      </c>
      <c r="CI511" s="157">
        <v>-5390151</v>
      </c>
      <c r="CJ511" s="156"/>
      <c r="CK511" s="156"/>
      <c r="CL511" s="156"/>
      <c r="CM511" s="157">
        <v>-53019</v>
      </c>
      <c r="CN511" s="157">
        <v>-333718</v>
      </c>
      <c r="CO511" s="156"/>
      <c r="CP511" s="156"/>
      <c r="CQ511" s="157">
        <v>-22200</v>
      </c>
      <c r="CR511" s="157">
        <v>-13789021</v>
      </c>
      <c r="CS511" s="157">
        <v>-342847</v>
      </c>
      <c r="CT511" s="157">
        <v>-7561</v>
      </c>
      <c r="CU511" s="157">
        <v>1137588</v>
      </c>
      <c r="CV511" s="188">
        <f t="shared" si="22"/>
        <v>-39887565</v>
      </c>
      <c r="CW511" s="188">
        <f t="shared" si="23"/>
        <v>-1615808022</v>
      </c>
    </row>
    <row r="512" spans="1:101" ht="28.8" x14ac:dyDescent="0.3">
      <c r="A512" s="165" t="s">
        <v>3269</v>
      </c>
      <c r="B512" s="165" t="s">
        <v>4042</v>
      </c>
      <c r="C512" s="158">
        <v>0</v>
      </c>
      <c r="D512" s="157">
        <v>-21194749</v>
      </c>
      <c r="E512" s="157">
        <v>-138968510</v>
      </c>
      <c r="F512" s="156"/>
      <c r="G512" s="156"/>
      <c r="H512" s="156"/>
      <c r="I512" s="156"/>
      <c r="J512" s="157">
        <v>-199668345</v>
      </c>
      <c r="K512" s="157">
        <v>-404284226</v>
      </c>
      <c r="L512" s="156"/>
      <c r="M512" s="158">
        <v>0</v>
      </c>
      <c r="N512" s="157">
        <v>-58343813</v>
      </c>
      <c r="O512" s="156"/>
      <c r="P512" s="156"/>
      <c r="Q512" s="156"/>
      <c r="R512" s="156"/>
      <c r="S512" s="157">
        <v>-3611876</v>
      </c>
      <c r="T512" s="156"/>
      <c r="U512" s="156"/>
      <c r="V512" s="156"/>
      <c r="W512" s="156"/>
      <c r="X512" s="157">
        <v>-910189</v>
      </c>
      <c r="Y512" s="156"/>
      <c r="Z512" s="156"/>
      <c r="AA512" s="156"/>
      <c r="AB512" s="157">
        <v>-1599677445</v>
      </c>
      <c r="AC512" s="156"/>
      <c r="AD512" s="157">
        <v>-7090532</v>
      </c>
      <c r="AE512" s="156"/>
      <c r="AF512" s="157">
        <v>-151000</v>
      </c>
      <c r="AG512" s="157">
        <v>-34200000</v>
      </c>
      <c r="AH512" s="157">
        <v>-88434612</v>
      </c>
      <c r="AI512" s="156"/>
      <c r="AJ512" s="156"/>
      <c r="AK512" s="156"/>
      <c r="AL512" s="156"/>
      <c r="AM512" s="156"/>
      <c r="AN512" s="157">
        <v>-155839337</v>
      </c>
      <c r="AO512" s="157">
        <v>-8199717</v>
      </c>
      <c r="AP512" s="156"/>
      <c r="AQ512" s="157">
        <v>-4877846</v>
      </c>
      <c r="AR512" s="157">
        <v>-199951</v>
      </c>
      <c r="AS512" s="156"/>
      <c r="AT512" s="156"/>
      <c r="AU512" s="157">
        <v>-275717</v>
      </c>
      <c r="AV512" s="157">
        <v>-8676355</v>
      </c>
      <c r="AW512" s="156"/>
      <c r="AX512" s="156"/>
      <c r="AY512" s="157">
        <v>-91368965</v>
      </c>
      <c r="AZ512" s="157">
        <v>-18517048147</v>
      </c>
      <c r="BA512" s="157">
        <v>-808487915</v>
      </c>
      <c r="BB512" s="188">
        <f t="shared" si="21"/>
        <v>-22151509247</v>
      </c>
      <c r="BC512" s="156"/>
      <c r="BD512" s="158">
        <v>0</v>
      </c>
      <c r="BE512" s="157">
        <v>-258034929</v>
      </c>
      <c r="BF512" s="156"/>
      <c r="BG512" s="157">
        <v>-55029781</v>
      </c>
      <c r="BH512" s="156"/>
      <c r="BI512" s="156"/>
      <c r="BJ512" s="156"/>
      <c r="BK512" s="156"/>
      <c r="BL512" s="156"/>
      <c r="BM512" s="156"/>
      <c r="BN512" s="156"/>
      <c r="BO512" s="157">
        <v>-8507828</v>
      </c>
      <c r="BP512" s="158">
        <v>0</v>
      </c>
      <c r="BQ512" s="156"/>
      <c r="BR512" s="158">
        <v>0</v>
      </c>
      <c r="BS512" s="156"/>
      <c r="BT512" s="156"/>
      <c r="BU512" s="157">
        <v>-5562545</v>
      </c>
      <c r="BV512" s="156"/>
      <c r="BW512" s="156"/>
      <c r="BX512" s="156"/>
      <c r="BY512" s="156"/>
      <c r="BZ512" s="156"/>
      <c r="CA512" s="156"/>
      <c r="CB512" s="157">
        <v>-5566693</v>
      </c>
      <c r="CC512" s="157">
        <v>-215467847</v>
      </c>
      <c r="CD512" s="156"/>
      <c r="CE512" s="156"/>
      <c r="CF512" s="156"/>
      <c r="CG512" s="156"/>
      <c r="CH512" s="156"/>
      <c r="CI512" s="156"/>
      <c r="CJ512" s="156"/>
      <c r="CK512" s="156"/>
      <c r="CL512" s="156"/>
      <c r="CM512" s="157">
        <v>-460481</v>
      </c>
      <c r="CN512" s="156"/>
      <c r="CO512" s="156"/>
      <c r="CP512" s="156"/>
      <c r="CQ512" s="156"/>
      <c r="CR512" s="157">
        <v>-31424981</v>
      </c>
      <c r="CS512" s="157">
        <v>-2514029</v>
      </c>
      <c r="CT512" s="156"/>
      <c r="CU512" s="157">
        <v>-85555290</v>
      </c>
      <c r="CV512" s="188">
        <f t="shared" si="22"/>
        <v>-668124404</v>
      </c>
      <c r="CW512" s="188">
        <f t="shared" si="23"/>
        <v>-22819633651</v>
      </c>
    </row>
    <row r="513" spans="1:101" ht="9.6" x14ac:dyDescent="0.3">
      <c r="A513" s="165" t="s">
        <v>3143</v>
      </c>
      <c r="B513" s="165" t="s">
        <v>3916</v>
      </c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88">
        <f t="shared" si="21"/>
        <v>0</v>
      </c>
      <c r="BC513" s="156"/>
      <c r="BD513" s="156"/>
      <c r="BE513" s="156"/>
      <c r="BF513" s="156"/>
      <c r="BG513" s="156"/>
      <c r="BH513" s="156"/>
      <c r="BI513" s="156"/>
      <c r="BJ513" s="156"/>
      <c r="BK513" s="156"/>
      <c r="BL513" s="156"/>
      <c r="BM513" s="156"/>
      <c r="BN513" s="156"/>
      <c r="BO513" s="156"/>
      <c r="BP513" s="156"/>
      <c r="BQ513" s="156"/>
      <c r="BR513" s="156"/>
      <c r="BS513" s="156"/>
      <c r="BT513" s="156"/>
      <c r="BU513" s="156"/>
      <c r="BV513" s="156"/>
      <c r="BW513" s="156"/>
      <c r="BX513" s="156"/>
      <c r="BY513" s="156"/>
      <c r="BZ513" s="156"/>
      <c r="CA513" s="156"/>
      <c r="CB513" s="156"/>
      <c r="CC513" s="156"/>
      <c r="CD513" s="156"/>
      <c r="CE513" s="156"/>
      <c r="CF513" s="156"/>
      <c r="CG513" s="156"/>
      <c r="CH513" s="156"/>
      <c r="CI513" s="156"/>
      <c r="CJ513" s="156"/>
      <c r="CK513" s="156"/>
      <c r="CL513" s="156"/>
      <c r="CM513" s="156"/>
      <c r="CN513" s="156"/>
      <c r="CO513" s="156"/>
      <c r="CP513" s="156"/>
      <c r="CQ513" s="156"/>
      <c r="CR513" s="156"/>
      <c r="CS513" s="156"/>
      <c r="CT513" s="156"/>
      <c r="CU513" s="156"/>
      <c r="CV513" s="188">
        <f t="shared" si="22"/>
        <v>0</v>
      </c>
      <c r="CW513" s="188">
        <f t="shared" si="23"/>
        <v>0</v>
      </c>
    </row>
    <row r="514" spans="1:101" ht="9.6" x14ac:dyDescent="0.3">
      <c r="A514" s="165" t="s">
        <v>3144</v>
      </c>
      <c r="B514" s="165" t="s">
        <v>3917</v>
      </c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7">
        <v>-245910</v>
      </c>
      <c r="AC514" s="156"/>
      <c r="AD514" s="156"/>
      <c r="AE514" s="156"/>
      <c r="AF514" s="156"/>
      <c r="AG514" s="156"/>
      <c r="AH514" s="156"/>
      <c r="AI514" s="156"/>
      <c r="AJ514" s="156"/>
      <c r="AK514" s="156"/>
      <c r="AL514" s="156"/>
      <c r="AM514" s="156"/>
      <c r="AN514" s="156"/>
      <c r="AO514" s="156"/>
      <c r="AP514" s="156"/>
      <c r="AQ514" s="156"/>
      <c r="AR514" s="156"/>
      <c r="AS514" s="156"/>
      <c r="AT514" s="156"/>
      <c r="AU514" s="156"/>
      <c r="AV514" s="156"/>
      <c r="AW514" s="156"/>
      <c r="AX514" s="156"/>
      <c r="AY514" s="156"/>
      <c r="AZ514" s="157">
        <v>-2545355130</v>
      </c>
      <c r="BA514" s="156"/>
      <c r="BB514" s="188">
        <f t="shared" si="21"/>
        <v>-2545601040</v>
      </c>
      <c r="BC514" s="156"/>
      <c r="BD514" s="156"/>
      <c r="BE514" s="156"/>
      <c r="BF514" s="156"/>
      <c r="BG514" s="156"/>
      <c r="BH514" s="156"/>
      <c r="BI514" s="156"/>
      <c r="BJ514" s="156"/>
      <c r="BK514" s="156"/>
      <c r="BL514" s="156"/>
      <c r="BM514" s="156"/>
      <c r="BN514" s="156"/>
      <c r="BO514" s="156"/>
      <c r="BP514" s="156"/>
      <c r="BQ514" s="156"/>
      <c r="BR514" s="156"/>
      <c r="BS514" s="156"/>
      <c r="BT514" s="156"/>
      <c r="BU514" s="156"/>
      <c r="BV514" s="156"/>
      <c r="BW514" s="156"/>
      <c r="BX514" s="156"/>
      <c r="BY514" s="156"/>
      <c r="BZ514" s="156"/>
      <c r="CA514" s="156"/>
      <c r="CB514" s="156"/>
      <c r="CC514" s="156"/>
      <c r="CD514" s="156"/>
      <c r="CE514" s="156"/>
      <c r="CF514" s="156"/>
      <c r="CG514" s="156"/>
      <c r="CH514" s="156"/>
      <c r="CI514" s="156"/>
      <c r="CJ514" s="156"/>
      <c r="CK514" s="156"/>
      <c r="CL514" s="156"/>
      <c r="CM514" s="156"/>
      <c r="CN514" s="156"/>
      <c r="CO514" s="156"/>
      <c r="CP514" s="156"/>
      <c r="CQ514" s="156"/>
      <c r="CR514" s="156"/>
      <c r="CS514" s="156"/>
      <c r="CT514" s="156"/>
      <c r="CU514" s="156"/>
      <c r="CV514" s="188">
        <f t="shared" si="22"/>
        <v>0</v>
      </c>
      <c r="CW514" s="188">
        <f t="shared" si="23"/>
        <v>-2545601040</v>
      </c>
    </row>
    <row r="515" spans="1:101" ht="19.2" x14ac:dyDescent="0.3">
      <c r="A515" s="165" t="s">
        <v>3255</v>
      </c>
      <c r="B515" s="165" t="s">
        <v>4028</v>
      </c>
      <c r="C515" s="156"/>
      <c r="D515" s="156"/>
      <c r="E515" s="156"/>
      <c r="F515" s="156"/>
      <c r="G515" s="156"/>
      <c r="H515" s="156"/>
      <c r="I515" s="156"/>
      <c r="J515" s="157">
        <v>-455905</v>
      </c>
      <c r="K515" s="158">
        <v>0</v>
      </c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7">
        <v>-300188</v>
      </c>
      <c r="AC515" s="156"/>
      <c r="AD515" s="156"/>
      <c r="AE515" s="156"/>
      <c r="AF515" s="156"/>
      <c r="AG515" s="156"/>
      <c r="AH515" s="158">
        <v>0</v>
      </c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8">
        <v>0</v>
      </c>
      <c r="AW515" s="156"/>
      <c r="AX515" s="156"/>
      <c r="AY515" s="156"/>
      <c r="AZ515" s="157">
        <v>-93476514</v>
      </c>
      <c r="BA515" s="157">
        <v>-84421283</v>
      </c>
      <c r="BB515" s="188">
        <f t="shared" si="21"/>
        <v>-178653890</v>
      </c>
      <c r="BC515" s="156"/>
      <c r="BD515" s="156"/>
      <c r="BE515" s="156"/>
      <c r="BF515" s="156"/>
      <c r="BG515" s="156"/>
      <c r="BH515" s="156"/>
      <c r="BI515" s="156"/>
      <c r="BJ515" s="156"/>
      <c r="BK515" s="156"/>
      <c r="BL515" s="156"/>
      <c r="BM515" s="156"/>
      <c r="BN515" s="156"/>
      <c r="BO515" s="156"/>
      <c r="BP515" s="156"/>
      <c r="BQ515" s="156"/>
      <c r="BR515" s="156"/>
      <c r="BS515" s="156"/>
      <c r="BT515" s="156"/>
      <c r="BU515" s="156"/>
      <c r="BV515" s="156"/>
      <c r="BW515" s="156"/>
      <c r="BX515" s="156"/>
      <c r="BY515" s="156"/>
      <c r="BZ515" s="156"/>
      <c r="CA515" s="156"/>
      <c r="CB515" s="156"/>
      <c r="CC515" s="156"/>
      <c r="CD515" s="156"/>
      <c r="CE515" s="156"/>
      <c r="CF515" s="156"/>
      <c r="CG515" s="156"/>
      <c r="CH515" s="156"/>
      <c r="CI515" s="156"/>
      <c r="CJ515" s="156"/>
      <c r="CK515" s="156"/>
      <c r="CL515" s="156"/>
      <c r="CM515" s="156"/>
      <c r="CN515" s="156"/>
      <c r="CO515" s="156"/>
      <c r="CP515" s="156"/>
      <c r="CQ515" s="156"/>
      <c r="CR515" s="156"/>
      <c r="CS515" s="156"/>
      <c r="CT515" s="156"/>
      <c r="CU515" s="156"/>
      <c r="CV515" s="188">
        <f t="shared" si="22"/>
        <v>0</v>
      </c>
      <c r="CW515" s="188">
        <f t="shared" si="23"/>
        <v>-178653890</v>
      </c>
    </row>
    <row r="516" spans="1:101" ht="9.6" x14ac:dyDescent="0.3">
      <c r="A516" s="165" t="s">
        <v>3256</v>
      </c>
      <c r="B516" s="165" t="s">
        <v>4029</v>
      </c>
      <c r="C516" s="156"/>
      <c r="D516" s="157">
        <v>-1808696</v>
      </c>
      <c r="E516" s="157">
        <v>-553586</v>
      </c>
      <c r="F516" s="156"/>
      <c r="G516" s="156"/>
      <c r="H516" s="156"/>
      <c r="I516" s="156"/>
      <c r="J516" s="157">
        <v>-3177080</v>
      </c>
      <c r="K516" s="157">
        <v>-11331614</v>
      </c>
      <c r="L516" s="156"/>
      <c r="M516" s="156"/>
      <c r="N516" s="157">
        <v>-295629</v>
      </c>
      <c r="O516" s="156"/>
      <c r="P516" s="156"/>
      <c r="Q516" s="156"/>
      <c r="R516" s="156"/>
      <c r="S516" s="156"/>
      <c r="T516" s="156"/>
      <c r="U516" s="156"/>
      <c r="V516" s="156"/>
      <c r="W516" s="156"/>
      <c r="X516" s="157">
        <v>-58869</v>
      </c>
      <c r="Y516" s="156"/>
      <c r="Z516" s="156"/>
      <c r="AA516" s="156"/>
      <c r="AB516" s="157">
        <v>-29388038</v>
      </c>
      <c r="AC516" s="156"/>
      <c r="AD516" s="156"/>
      <c r="AE516" s="156"/>
      <c r="AF516" s="156"/>
      <c r="AG516" s="157">
        <v>-30000</v>
      </c>
      <c r="AH516" s="157">
        <v>-7255810</v>
      </c>
      <c r="AI516" s="156"/>
      <c r="AJ516" s="156"/>
      <c r="AK516" s="156"/>
      <c r="AL516" s="156"/>
      <c r="AM516" s="156"/>
      <c r="AN516" s="157">
        <v>-10972174</v>
      </c>
      <c r="AO516" s="157">
        <v>-8199717</v>
      </c>
      <c r="AP516" s="156"/>
      <c r="AQ516" s="156"/>
      <c r="AR516" s="156"/>
      <c r="AS516" s="156"/>
      <c r="AT516" s="156"/>
      <c r="AU516" s="156"/>
      <c r="AV516" s="157">
        <v>-825026</v>
      </c>
      <c r="AW516" s="156"/>
      <c r="AX516" s="156"/>
      <c r="AY516" s="156"/>
      <c r="AZ516" s="157">
        <v>-43945442</v>
      </c>
      <c r="BA516" s="157">
        <v>-43166885</v>
      </c>
      <c r="BB516" s="188">
        <f t="shared" si="21"/>
        <v>-161008566</v>
      </c>
      <c r="BC516" s="156"/>
      <c r="BD516" s="156"/>
      <c r="BE516" s="157">
        <v>-131184</v>
      </c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7">
        <v>-178327</v>
      </c>
      <c r="CC516" s="157">
        <v>-67994</v>
      </c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6"/>
      <c r="CN516" s="156"/>
      <c r="CO516" s="156"/>
      <c r="CP516" s="156"/>
      <c r="CQ516" s="156"/>
      <c r="CR516" s="156"/>
      <c r="CS516" s="156"/>
      <c r="CT516" s="156"/>
      <c r="CU516" s="156"/>
      <c r="CV516" s="188">
        <f t="shared" si="22"/>
        <v>-377505</v>
      </c>
      <c r="CW516" s="188">
        <f t="shared" si="23"/>
        <v>-161386071</v>
      </c>
    </row>
    <row r="517" spans="1:101" ht="9.6" x14ac:dyDescent="0.3">
      <c r="A517" s="165" t="s">
        <v>3145</v>
      </c>
      <c r="B517" s="165" t="s">
        <v>3918</v>
      </c>
      <c r="C517" s="156"/>
      <c r="D517" s="158">
        <v>0</v>
      </c>
      <c r="E517" s="156"/>
      <c r="F517" s="156"/>
      <c r="G517" s="156"/>
      <c r="H517" s="156"/>
      <c r="I517" s="156"/>
      <c r="J517" s="158">
        <v>0</v>
      </c>
      <c r="K517" s="158">
        <v>0</v>
      </c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  <c r="AC517" s="156"/>
      <c r="AD517" s="156"/>
      <c r="AE517" s="156"/>
      <c r="AF517" s="156"/>
      <c r="AG517" s="157">
        <v>-614000</v>
      </c>
      <c r="AH517" s="158">
        <v>0</v>
      </c>
      <c r="AI517" s="156"/>
      <c r="AJ517" s="156"/>
      <c r="AK517" s="156"/>
      <c r="AL517" s="156"/>
      <c r="AM517" s="156"/>
      <c r="AN517" s="156"/>
      <c r="AO517" s="156"/>
      <c r="AP517" s="156"/>
      <c r="AQ517" s="156"/>
      <c r="AR517" s="156"/>
      <c r="AS517" s="156"/>
      <c r="AT517" s="156"/>
      <c r="AU517" s="156"/>
      <c r="AV517" s="157">
        <v>-1728603</v>
      </c>
      <c r="AW517" s="156"/>
      <c r="AX517" s="156"/>
      <c r="AY517" s="156"/>
      <c r="AZ517" s="157">
        <v>-62855931</v>
      </c>
      <c r="BA517" s="157">
        <v>-744793</v>
      </c>
      <c r="BB517" s="188">
        <f t="shared" si="21"/>
        <v>-65943327</v>
      </c>
      <c r="BC517" s="156"/>
      <c r="BD517" s="156"/>
      <c r="BE517" s="156"/>
      <c r="BF517" s="156"/>
      <c r="BG517" s="157">
        <v>-13896723</v>
      </c>
      <c r="BH517" s="156"/>
      <c r="BI517" s="156"/>
      <c r="BJ517" s="156"/>
      <c r="BK517" s="156"/>
      <c r="BL517" s="156"/>
      <c r="BM517" s="156"/>
      <c r="BN517" s="156"/>
      <c r="BO517" s="156"/>
      <c r="BP517" s="156"/>
      <c r="BQ517" s="156"/>
      <c r="BR517" s="156"/>
      <c r="BS517" s="156"/>
      <c r="BT517" s="156"/>
      <c r="BU517" s="156"/>
      <c r="BV517" s="156"/>
      <c r="BW517" s="156"/>
      <c r="BX517" s="156"/>
      <c r="BY517" s="156"/>
      <c r="BZ517" s="156"/>
      <c r="CA517" s="156"/>
      <c r="CB517" s="156"/>
      <c r="CC517" s="156"/>
      <c r="CD517" s="156"/>
      <c r="CE517" s="156"/>
      <c r="CF517" s="156"/>
      <c r="CG517" s="156"/>
      <c r="CH517" s="156"/>
      <c r="CI517" s="156"/>
      <c r="CJ517" s="156"/>
      <c r="CK517" s="156"/>
      <c r="CL517" s="156"/>
      <c r="CM517" s="156"/>
      <c r="CN517" s="156"/>
      <c r="CO517" s="156"/>
      <c r="CP517" s="156"/>
      <c r="CQ517" s="156"/>
      <c r="CR517" s="156"/>
      <c r="CS517" s="157">
        <v>-2514029</v>
      </c>
      <c r="CT517" s="156"/>
      <c r="CU517" s="156"/>
      <c r="CV517" s="188">
        <f t="shared" si="22"/>
        <v>-16410752</v>
      </c>
      <c r="CW517" s="188">
        <f t="shared" si="23"/>
        <v>-82354079</v>
      </c>
    </row>
    <row r="518" spans="1:101" ht="19.2" x14ac:dyDescent="0.3">
      <c r="A518" s="165" t="s">
        <v>3146</v>
      </c>
      <c r="B518" s="165" t="s">
        <v>3919</v>
      </c>
      <c r="C518" s="156"/>
      <c r="D518" s="157">
        <v>-34666</v>
      </c>
      <c r="E518" s="156"/>
      <c r="F518" s="156"/>
      <c r="G518" s="156"/>
      <c r="H518" s="156"/>
      <c r="I518" s="156"/>
      <c r="J518" s="158">
        <v>0</v>
      </c>
      <c r="K518" s="157">
        <v>-190703</v>
      </c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7">
        <v>-22075909</v>
      </c>
      <c r="AC518" s="156"/>
      <c r="AD518" s="156"/>
      <c r="AE518" s="156"/>
      <c r="AF518" s="156"/>
      <c r="AG518" s="156"/>
      <c r="AH518" s="158">
        <v>0</v>
      </c>
      <c r="AI518" s="156"/>
      <c r="AJ518" s="156"/>
      <c r="AK518" s="156"/>
      <c r="AL518" s="156"/>
      <c r="AM518" s="156"/>
      <c r="AN518" s="156"/>
      <c r="AO518" s="156"/>
      <c r="AP518" s="156"/>
      <c r="AQ518" s="156"/>
      <c r="AR518" s="156"/>
      <c r="AS518" s="156"/>
      <c r="AT518" s="156"/>
      <c r="AU518" s="156"/>
      <c r="AV518" s="157">
        <v>-287081</v>
      </c>
      <c r="AW518" s="156"/>
      <c r="AX518" s="156"/>
      <c r="AY518" s="156"/>
      <c r="AZ518" s="157">
        <v>-285481610</v>
      </c>
      <c r="BA518" s="157">
        <v>-142810</v>
      </c>
      <c r="BB518" s="188">
        <f t="shared" ref="BB518:BB581" si="24">SUM(C518:BA518)</f>
        <v>-308212779</v>
      </c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6"/>
      <c r="CN518" s="156"/>
      <c r="CO518" s="156"/>
      <c r="CP518" s="156"/>
      <c r="CQ518" s="156"/>
      <c r="CR518" s="156"/>
      <c r="CS518" s="156"/>
      <c r="CT518" s="156"/>
      <c r="CU518" s="157">
        <v>-7883340</v>
      </c>
      <c r="CV518" s="188">
        <f t="shared" ref="CV518:CV581" si="25">SUM(BC518:CU518)</f>
        <v>-7883340</v>
      </c>
      <c r="CW518" s="188">
        <f t="shared" ref="CW518:CW581" si="26">BB518+CV518</f>
        <v>-316096119</v>
      </c>
    </row>
    <row r="519" spans="1:101" ht="19.2" x14ac:dyDescent="0.3">
      <c r="A519" s="165" t="s">
        <v>3257</v>
      </c>
      <c r="B519" s="165" t="s">
        <v>4030</v>
      </c>
      <c r="C519" s="156"/>
      <c r="D519" s="157">
        <v>-14117217</v>
      </c>
      <c r="E519" s="157">
        <v>-11267109</v>
      </c>
      <c r="F519" s="156"/>
      <c r="G519" s="156"/>
      <c r="H519" s="156"/>
      <c r="I519" s="156"/>
      <c r="J519" s="157">
        <v>-11132970</v>
      </c>
      <c r="K519" s="157">
        <v>-73792823</v>
      </c>
      <c r="L519" s="156"/>
      <c r="M519" s="156"/>
      <c r="N519" s="157">
        <v>-10995865</v>
      </c>
      <c r="O519" s="156"/>
      <c r="P519" s="156"/>
      <c r="Q519" s="156"/>
      <c r="R519" s="156"/>
      <c r="S519" s="156"/>
      <c r="T519" s="156"/>
      <c r="U519" s="156"/>
      <c r="V519" s="156"/>
      <c r="W519" s="156"/>
      <c r="X519" s="157">
        <v>-83960</v>
      </c>
      <c r="Y519" s="156"/>
      <c r="Z519" s="156"/>
      <c r="AA519" s="156"/>
      <c r="AB519" s="157">
        <v>-370946027</v>
      </c>
      <c r="AC519" s="156"/>
      <c r="AD519" s="157">
        <v>-7090532</v>
      </c>
      <c r="AE519" s="156"/>
      <c r="AF519" s="156"/>
      <c r="AG519" s="157">
        <v>-32442000</v>
      </c>
      <c r="AH519" s="157">
        <v>-11773328</v>
      </c>
      <c r="AI519" s="156"/>
      <c r="AJ519" s="156"/>
      <c r="AK519" s="156"/>
      <c r="AL519" s="156"/>
      <c r="AM519" s="156"/>
      <c r="AN519" s="156"/>
      <c r="AO519" s="156"/>
      <c r="AP519" s="156"/>
      <c r="AQ519" s="156"/>
      <c r="AR519" s="157">
        <v>-199951</v>
      </c>
      <c r="AS519" s="156"/>
      <c r="AT519" s="156"/>
      <c r="AU519" s="156"/>
      <c r="AV519" s="157">
        <v>-3309792</v>
      </c>
      <c r="AW519" s="156"/>
      <c r="AX519" s="156"/>
      <c r="AY519" s="157">
        <v>1669223</v>
      </c>
      <c r="AZ519" s="157">
        <v>-2502702454</v>
      </c>
      <c r="BA519" s="157">
        <v>-208241136</v>
      </c>
      <c r="BB519" s="188">
        <f t="shared" si="24"/>
        <v>-3256425941</v>
      </c>
      <c r="BC519" s="156"/>
      <c r="BD519" s="156"/>
      <c r="BE519" s="157">
        <v>-21975182</v>
      </c>
      <c r="BF519" s="156"/>
      <c r="BG519" s="157">
        <v>-238271</v>
      </c>
      <c r="BH519" s="156"/>
      <c r="BI519" s="156"/>
      <c r="BJ519" s="156"/>
      <c r="BK519" s="156"/>
      <c r="BL519" s="156"/>
      <c r="BM519" s="156"/>
      <c r="BN519" s="156"/>
      <c r="BO519" s="157">
        <v>-386468</v>
      </c>
      <c r="BP519" s="156"/>
      <c r="BQ519" s="156"/>
      <c r="BR519" s="156"/>
      <c r="BS519" s="156"/>
      <c r="BT519" s="156"/>
      <c r="BU519" s="156"/>
      <c r="BV519" s="156"/>
      <c r="BW519" s="156"/>
      <c r="BX519" s="156"/>
      <c r="BY519" s="156"/>
      <c r="BZ519" s="156"/>
      <c r="CA519" s="156"/>
      <c r="CB519" s="157">
        <v>-1249983</v>
      </c>
      <c r="CC519" s="157">
        <v>-22380842</v>
      </c>
      <c r="CD519" s="156"/>
      <c r="CE519" s="156"/>
      <c r="CF519" s="156"/>
      <c r="CG519" s="156"/>
      <c r="CH519" s="156"/>
      <c r="CI519" s="156"/>
      <c r="CJ519" s="156"/>
      <c r="CK519" s="156"/>
      <c r="CL519" s="156"/>
      <c r="CM519" s="156"/>
      <c r="CN519" s="156"/>
      <c r="CO519" s="156"/>
      <c r="CP519" s="156"/>
      <c r="CQ519" s="156"/>
      <c r="CR519" s="157">
        <v>-27910443</v>
      </c>
      <c r="CS519" s="156"/>
      <c r="CT519" s="156"/>
      <c r="CU519" s="157">
        <v>-51672893</v>
      </c>
      <c r="CV519" s="188">
        <f t="shared" si="25"/>
        <v>-125814082</v>
      </c>
      <c r="CW519" s="188">
        <f t="shared" si="26"/>
        <v>-3382240023</v>
      </c>
    </row>
    <row r="520" spans="1:101" ht="9.6" x14ac:dyDescent="0.3">
      <c r="A520" s="165" t="s">
        <v>3258</v>
      </c>
      <c r="B520" s="165" t="s">
        <v>4031</v>
      </c>
      <c r="C520" s="156"/>
      <c r="D520" s="156"/>
      <c r="E520" s="157">
        <v>-30398973</v>
      </c>
      <c r="F520" s="156"/>
      <c r="G520" s="156"/>
      <c r="H520" s="156"/>
      <c r="I520" s="156"/>
      <c r="J520" s="158">
        <v>0</v>
      </c>
      <c r="K520" s="158">
        <v>0</v>
      </c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7">
        <v>-5890107</v>
      </c>
      <c r="AC520" s="156"/>
      <c r="AD520" s="156"/>
      <c r="AE520" s="156"/>
      <c r="AF520" s="156"/>
      <c r="AG520" s="156"/>
      <c r="AH520" s="158">
        <v>0</v>
      </c>
      <c r="AI520" s="156"/>
      <c r="AJ520" s="156"/>
      <c r="AK520" s="156"/>
      <c r="AL520" s="156"/>
      <c r="AM520" s="156"/>
      <c r="AN520" s="157">
        <v>-72362471</v>
      </c>
      <c r="AO520" s="156"/>
      <c r="AP520" s="156"/>
      <c r="AQ520" s="156"/>
      <c r="AR520" s="156"/>
      <c r="AS520" s="156"/>
      <c r="AT520" s="156"/>
      <c r="AU520" s="156"/>
      <c r="AV520" s="158">
        <v>0</v>
      </c>
      <c r="AW520" s="156"/>
      <c r="AX520" s="156"/>
      <c r="AY520" s="156"/>
      <c r="AZ520" s="156"/>
      <c r="BA520" s="156"/>
      <c r="BB520" s="188">
        <f t="shared" si="24"/>
        <v>-108651551</v>
      </c>
      <c r="BC520" s="156"/>
      <c r="BD520" s="156"/>
      <c r="BE520" s="157">
        <v>-8472601</v>
      </c>
      <c r="BF520" s="156"/>
      <c r="BG520" s="156"/>
      <c r="BH520" s="156"/>
      <c r="BI520" s="156"/>
      <c r="BJ520" s="156"/>
      <c r="BK520" s="156"/>
      <c r="BL520" s="156"/>
      <c r="BM520" s="156"/>
      <c r="BN520" s="156"/>
      <c r="BO520" s="156"/>
      <c r="BP520" s="156"/>
      <c r="BQ520" s="156"/>
      <c r="BR520" s="156"/>
      <c r="BS520" s="156"/>
      <c r="BT520" s="156"/>
      <c r="BU520" s="157">
        <v>-5424998</v>
      </c>
      <c r="BV520" s="156"/>
      <c r="BW520" s="156"/>
      <c r="BX520" s="156"/>
      <c r="BY520" s="156"/>
      <c r="BZ520" s="156"/>
      <c r="CA520" s="156"/>
      <c r="CB520" s="156"/>
      <c r="CC520" s="156"/>
      <c r="CD520" s="156"/>
      <c r="CE520" s="156"/>
      <c r="CF520" s="156"/>
      <c r="CG520" s="156"/>
      <c r="CH520" s="156"/>
      <c r="CI520" s="156"/>
      <c r="CJ520" s="156"/>
      <c r="CK520" s="156"/>
      <c r="CL520" s="156"/>
      <c r="CM520" s="156"/>
      <c r="CN520" s="156"/>
      <c r="CO520" s="156"/>
      <c r="CP520" s="156"/>
      <c r="CQ520" s="156"/>
      <c r="CR520" s="157">
        <v>-3</v>
      </c>
      <c r="CS520" s="156"/>
      <c r="CT520" s="156"/>
      <c r="CU520" s="156"/>
      <c r="CV520" s="188">
        <f t="shared" si="25"/>
        <v>-13897602</v>
      </c>
      <c r="CW520" s="188">
        <f t="shared" si="26"/>
        <v>-122549153</v>
      </c>
    </row>
    <row r="521" spans="1:101" ht="19.2" x14ac:dyDescent="0.3">
      <c r="A521" s="165" t="s">
        <v>3147</v>
      </c>
      <c r="B521" s="165" t="s">
        <v>3920</v>
      </c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7">
        <v>-34064556</v>
      </c>
      <c r="AC521" s="156"/>
      <c r="AD521" s="156"/>
      <c r="AE521" s="156"/>
      <c r="AF521" s="156"/>
      <c r="AG521" s="156"/>
      <c r="AH521" s="156"/>
      <c r="AI521" s="156"/>
      <c r="AJ521" s="156"/>
      <c r="AK521" s="156"/>
      <c r="AL521" s="156"/>
      <c r="AM521" s="156"/>
      <c r="AN521" s="156"/>
      <c r="AO521" s="156"/>
      <c r="AP521" s="156"/>
      <c r="AQ521" s="156"/>
      <c r="AR521" s="156"/>
      <c r="AS521" s="156"/>
      <c r="AT521" s="156"/>
      <c r="AU521" s="156"/>
      <c r="AV521" s="156"/>
      <c r="AW521" s="156"/>
      <c r="AX521" s="156"/>
      <c r="AY521" s="156"/>
      <c r="AZ521" s="157">
        <v>-1025015421</v>
      </c>
      <c r="BA521" s="156"/>
      <c r="BB521" s="188">
        <f t="shared" si="24"/>
        <v>-1059079977</v>
      </c>
      <c r="BC521" s="156"/>
      <c r="BD521" s="156"/>
      <c r="BE521" s="156"/>
      <c r="BF521" s="156"/>
      <c r="BG521" s="156"/>
      <c r="BH521" s="156"/>
      <c r="BI521" s="156"/>
      <c r="BJ521" s="156"/>
      <c r="BK521" s="156"/>
      <c r="BL521" s="156"/>
      <c r="BM521" s="156"/>
      <c r="BN521" s="156"/>
      <c r="BO521" s="156"/>
      <c r="BP521" s="156"/>
      <c r="BQ521" s="156"/>
      <c r="BR521" s="156"/>
      <c r="BS521" s="156"/>
      <c r="BT521" s="156"/>
      <c r="BU521" s="156"/>
      <c r="BV521" s="156"/>
      <c r="BW521" s="156"/>
      <c r="BX521" s="156"/>
      <c r="BY521" s="156"/>
      <c r="BZ521" s="156"/>
      <c r="CA521" s="156"/>
      <c r="CB521" s="156"/>
      <c r="CC521" s="156"/>
      <c r="CD521" s="156"/>
      <c r="CE521" s="156"/>
      <c r="CF521" s="156"/>
      <c r="CG521" s="156"/>
      <c r="CH521" s="156"/>
      <c r="CI521" s="156"/>
      <c r="CJ521" s="156"/>
      <c r="CK521" s="156"/>
      <c r="CL521" s="156"/>
      <c r="CM521" s="156"/>
      <c r="CN521" s="156"/>
      <c r="CO521" s="156"/>
      <c r="CP521" s="156"/>
      <c r="CQ521" s="156"/>
      <c r="CR521" s="156"/>
      <c r="CS521" s="156"/>
      <c r="CT521" s="156"/>
      <c r="CU521" s="156"/>
      <c r="CV521" s="188">
        <f t="shared" si="25"/>
        <v>0</v>
      </c>
      <c r="CW521" s="188">
        <f t="shared" si="26"/>
        <v>-1059079977</v>
      </c>
    </row>
    <row r="522" spans="1:101" ht="19.2" x14ac:dyDescent="0.3">
      <c r="A522" s="165" t="s">
        <v>3148</v>
      </c>
      <c r="B522" s="165" t="s">
        <v>3921</v>
      </c>
      <c r="C522" s="156"/>
      <c r="D522" s="157">
        <v>-88913</v>
      </c>
      <c r="E522" s="157">
        <v>-43989971</v>
      </c>
      <c r="F522" s="156"/>
      <c r="G522" s="156"/>
      <c r="H522" s="156"/>
      <c r="I522" s="156"/>
      <c r="J522" s="157">
        <v>-52763603</v>
      </c>
      <c r="K522" s="157">
        <v>-136690891</v>
      </c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7">
        <v>-112779</v>
      </c>
      <c r="Y522" s="156"/>
      <c r="Z522" s="156"/>
      <c r="AA522" s="156"/>
      <c r="AB522" s="157">
        <v>-321762247</v>
      </c>
      <c r="AC522" s="156"/>
      <c r="AD522" s="156"/>
      <c r="AE522" s="156"/>
      <c r="AF522" s="156"/>
      <c r="AG522" s="157">
        <v>-148000</v>
      </c>
      <c r="AH522" s="158">
        <v>0</v>
      </c>
      <c r="AI522" s="156"/>
      <c r="AJ522" s="156"/>
      <c r="AK522" s="156"/>
      <c r="AL522" s="156"/>
      <c r="AM522" s="156"/>
      <c r="AN522" s="156"/>
      <c r="AO522" s="156"/>
      <c r="AP522" s="156"/>
      <c r="AQ522" s="156"/>
      <c r="AR522" s="156"/>
      <c r="AS522" s="156"/>
      <c r="AT522" s="156"/>
      <c r="AU522" s="156"/>
      <c r="AV522" s="158">
        <v>0</v>
      </c>
      <c r="AW522" s="156"/>
      <c r="AX522" s="156"/>
      <c r="AY522" s="156"/>
      <c r="AZ522" s="157">
        <v>-1508413134</v>
      </c>
      <c r="BA522" s="157">
        <v>-140565841</v>
      </c>
      <c r="BB522" s="188">
        <f t="shared" si="24"/>
        <v>-2204535379</v>
      </c>
      <c r="BC522" s="156"/>
      <c r="BD522" s="156"/>
      <c r="BE522" s="157">
        <v>-91048226</v>
      </c>
      <c r="BF522" s="156"/>
      <c r="BG522" s="156"/>
      <c r="BH522" s="156"/>
      <c r="BI522" s="156"/>
      <c r="BJ522" s="156"/>
      <c r="BK522" s="156"/>
      <c r="BL522" s="156"/>
      <c r="BM522" s="156"/>
      <c r="BN522" s="156"/>
      <c r="BO522" s="156"/>
      <c r="BP522" s="156"/>
      <c r="BQ522" s="156"/>
      <c r="BR522" s="156"/>
      <c r="BS522" s="156"/>
      <c r="BT522" s="156"/>
      <c r="BU522" s="156"/>
      <c r="BV522" s="156"/>
      <c r="BW522" s="156"/>
      <c r="BX522" s="156"/>
      <c r="BY522" s="156"/>
      <c r="BZ522" s="156"/>
      <c r="CA522" s="156"/>
      <c r="CB522" s="156"/>
      <c r="CC522" s="156"/>
      <c r="CD522" s="156"/>
      <c r="CE522" s="156"/>
      <c r="CF522" s="156"/>
      <c r="CG522" s="156"/>
      <c r="CH522" s="156"/>
      <c r="CI522" s="156"/>
      <c r="CJ522" s="156"/>
      <c r="CK522" s="156"/>
      <c r="CL522" s="156"/>
      <c r="CM522" s="156"/>
      <c r="CN522" s="156"/>
      <c r="CO522" s="156"/>
      <c r="CP522" s="156"/>
      <c r="CQ522" s="156"/>
      <c r="CR522" s="156"/>
      <c r="CS522" s="156"/>
      <c r="CT522" s="156"/>
      <c r="CU522" s="157">
        <v>-10004932</v>
      </c>
      <c r="CV522" s="188">
        <f t="shared" si="25"/>
        <v>-101053158</v>
      </c>
      <c r="CW522" s="188">
        <f t="shared" si="26"/>
        <v>-2305588537</v>
      </c>
    </row>
    <row r="523" spans="1:101" ht="9.6" x14ac:dyDescent="0.3">
      <c r="A523" s="165" t="s">
        <v>3149</v>
      </c>
      <c r="B523" s="165" t="s">
        <v>3922</v>
      </c>
      <c r="C523" s="156"/>
      <c r="D523" s="157">
        <v>-440688</v>
      </c>
      <c r="E523" s="157">
        <v>-269856</v>
      </c>
      <c r="F523" s="156"/>
      <c r="G523" s="156"/>
      <c r="H523" s="156"/>
      <c r="I523" s="156"/>
      <c r="J523" s="157">
        <v>-3117526</v>
      </c>
      <c r="K523" s="157">
        <v>-13595561</v>
      </c>
      <c r="L523" s="156"/>
      <c r="M523" s="156"/>
      <c r="N523" s="157">
        <v>-1225015</v>
      </c>
      <c r="O523" s="156"/>
      <c r="P523" s="156"/>
      <c r="Q523" s="156"/>
      <c r="R523" s="156"/>
      <c r="S523" s="156"/>
      <c r="T523" s="156"/>
      <c r="U523" s="156"/>
      <c r="V523" s="156"/>
      <c r="W523" s="156"/>
      <c r="X523" s="157">
        <v>-26417</v>
      </c>
      <c r="Y523" s="156"/>
      <c r="Z523" s="156"/>
      <c r="AA523" s="156"/>
      <c r="AB523" s="157">
        <v>-216490352</v>
      </c>
      <c r="AC523" s="156"/>
      <c r="AD523" s="156"/>
      <c r="AE523" s="156"/>
      <c r="AF523" s="156"/>
      <c r="AG523" s="157">
        <v>-1000</v>
      </c>
      <c r="AH523" s="157">
        <v>-15536949</v>
      </c>
      <c r="AI523" s="156"/>
      <c r="AJ523" s="156"/>
      <c r="AK523" s="156"/>
      <c r="AL523" s="156"/>
      <c r="AM523" s="156"/>
      <c r="AN523" s="157">
        <v>-52427593</v>
      </c>
      <c r="AO523" s="156"/>
      <c r="AP523" s="156"/>
      <c r="AQ523" s="156"/>
      <c r="AR523" s="156"/>
      <c r="AS523" s="156"/>
      <c r="AT523" s="156"/>
      <c r="AU523" s="157">
        <v>-275717</v>
      </c>
      <c r="AV523" s="158">
        <v>0</v>
      </c>
      <c r="AW523" s="156"/>
      <c r="AX523" s="156"/>
      <c r="AY523" s="157">
        <v>-591476</v>
      </c>
      <c r="AZ523" s="157">
        <v>-229768127</v>
      </c>
      <c r="BA523" s="157">
        <v>-9713319</v>
      </c>
      <c r="BB523" s="188">
        <f t="shared" si="24"/>
        <v>-543479596</v>
      </c>
      <c r="BC523" s="156"/>
      <c r="BD523" s="158">
        <v>0</v>
      </c>
      <c r="BE523" s="156"/>
      <c r="BF523" s="156"/>
      <c r="BG523" s="156"/>
      <c r="BH523" s="156"/>
      <c r="BI523" s="156"/>
      <c r="BJ523" s="156"/>
      <c r="BK523" s="156"/>
      <c r="BL523" s="156"/>
      <c r="BM523" s="156"/>
      <c r="BN523" s="156"/>
      <c r="BO523" s="156"/>
      <c r="BP523" s="158">
        <v>0</v>
      </c>
      <c r="BQ523" s="156"/>
      <c r="BR523" s="156"/>
      <c r="BS523" s="156"/>
      <c r="BT523" s="156"/>
      <c r="BU523" s="157">
        <v>-90376</v>
      </c>
      <c r="BV523" s="156"/>
      <c r="BW523" s="156"/>
      <c r="BX523" s="156"/>
      <c r="BY523" s="156"/>
      <c r="BZ523" s="156"/>
      <c r="CA523" s="156"/>
      <c r="CB523" s="156"/>
      <c r="CC523" s="157">
        <v>-12520053</v>
      </c>
      <c r="CD523" s="156"/>
      <c r="CE523" s="156"/>
      <c r="CF523" s="156"/>
      <c r="CG523" s="156"/>
      <c r="CH523" s="156"/>
      <c r="CI523" s="156"/>
      <c r="CJ523" s="156"/>
      <c r="CK523" s="156"/>
      <c r="CL523" s="156"/>
      <c r="CM523" s="156"/>
      <c r="CN523" s="156"/>
      <c r="CO523" s="156"/>
      <c r="CP523" s="156"/>
      <c r="CQ523" s="156"/>
      <c r="CR523" s="157">
        <v>30932</v>
      </c>
      <c r="CS523" s="156"/>
      <c r="CT523" s="156"/>
      <c r="CU523" s="157">
        <v>-4521022</v>
      </c>
      <c r="CV523" s="188">
        <f t="shared" si="25"/>
        <v>-17100519</v>
      </c>
      <c r="CW523" s="188">
        <f t="shared" si="26"/>
        <v>-560580115</v>
      </c>
    </row>
    <row r="524" spans="1:101" ht="9.6" x14ac:dyDescent="0.3">
      <c r="A524" s="165" t="s">
        <v>3150</v>
      </c>
      <c r="B524" s="165" t="s">
        <v>3923</v>
      </c>
      <c r="C524" s="156"/>
      <c r="D524" s="157">
        <v>-3712072</v>
      </c>
      <c r="E524" s="157">
        <v>-15080456</v>
      </c>
      <c r="F524" s="156"/>
      <c r="G524" s="156"/>
      <c r="H524" s="156"/>
      <c r="I524" s="156"/>
      <c r="J524" s="157">
        <v>-105508079</v>
      </c>
      <c r="K524" s="157">
        <v>-157853491</v>
      </c>
      <c r="L524" s="156"/>
      <c r="M524" s="156"/>
      <c r="N524" s="157">
        <v>-37206362</v>
      </c>
      <c r="O524" s="156"/>
      <c r="P524" s="156"/>
      <c r="Q524" s="156"/>
      <c r="R524" s="156"/>
      <c r="S524" s="156"/>
      <c r="T524" s="156"/>
      <c r="U524" s="156"/>
      <c r="V524" s="156"/>
      <c r="W524" s="156"/>
      <c r="X524" s="157">
        <v>-628164</v>
      </c>
      <c r="Y524" s="156"/>
      <c r="Z524" s="156"/>
      <c r="AA524" s="156"/>
      <c r="AB524" s="157">
        <v>-446737144</v>
      </c>
      <c r="AC524" s="156"/>
      <c r="AD524" s="156"/>
      <c r="AE524" s="156"/>
      <c r="AF524" s="157">
        <v>-151000</v>
      </c>
      <c r="AG524" s="157">
        <v>-965000</v>
      </c>
      <c r="AH524" s="157">
        <v>-45144940</v>
      </c>
      <c r="AI524" s="156"/>
      <c r="AJ524" s="156"/>
      <c r="AK524" s="156"/>
      <c r="AL524" s="156"/>
      <c r="AM524" s="156"/>
      <c r="AN524" s="157">
        <v>-19332128</v>
      </c>
      <c r="AO524" s="156"/>
      <c r="AP524" s="156"/>
      <c r="AQ524" s="157">
        <v>-4877846</v>
      </c>
      <c r="AR524" s="156"/>
      <c r="AS524" s="156"/>
      <c r="AT524" s="156"/>
      <c r="AU524" s="156"/>
      <c r="AV524" s="157">
        <v>-19390</v>
      </c>
      <c r="AW524" s="156"/>
      <c r="AX524" s="156"/>
      <c r="AY524" s="157">
        <v>-92446712</v>
      </c>
      <c r="AZ524" s="157">
        <v>-7439598059</v>
      </c>
      <c r="BA524" s="157">
        <v>-277830580</v>
      </c>
      <c r="BB524" s="188">
        <f t="shared" si="24"/>
        <v>-8647091423</v>
      </c>
      <c r="BC524" s="156"/>
      <c r="BD524" s="158">
        <v>0</v>
      </c>
      <c r="BE524" s="157">
        <v>-24681837</v>
      </c>
      <c r="BF524" s="156"/>
      <c r="BG524" s="156"/>
      <c r="BH524" s="156"/>
      <c r="BI524" s="156"/>
      <c r="BJ524" s="156"/>
      <c r="BK524" s="156"/>
      <c r="BL524" s="156"/>
      <c r="BM524" s="156"/>
      <c r="BN524" s="156"/>
      <c r="BO524" s="157">
        <v>-7499156</v>
      </c>
      <c r="BP524" s="158">
        <v>0</v>
      </c>
      <c r="BQ524" s="156"/>
      <c r="BR524" s="156"/>
      <c r="BS524" s="156"/>
      <c r="BT524" s="156"/>
      <c r="BU524" s="157">
        <v>-47171</v>
      </c>
      <c r="BV524" s="156"/>
      <c r="BW524" s="156"/>
      <c r="BX524" s="156"/>
      <c r="BY524" s="156"/>
      <c r="BZ524" s="156"/>
      <c r="CA524" s="156"/>
      <c r="CB524" s="157">
        <v>-4138383</v>
      </c>
      <c r="CC524" s="157">
        <v>-179158987</v>
      </c>
      <c r="CD524" s="156"/>
      <c r="CE524" s="156"/>
      <c r="CF524" s="156"/>
      <c r="CG524" s="156"/>
      <c r="CH524" s="156"/>
      <c r="CI524" s="156"/>
      <c r="CJ524" s="156"/>
      <c r="CK524" s="156"/>
      <c r="CL524" s="156"/>
      <c r="CM524" s="156"/>
      <c r="CN524" s="156"/>
      <c r="CO524" s="156"/>
      <c r="CP524" s="156"/>
      <c r="CQ524" s="156"/>
      <c r="CR524" s="157">
        <v>-3536205</v>
      </c>
      <c r="CS524" s="156"/>
      <c r="CT524" s="156"/>
      <c r="CU524" s="157">
        <v>-10029030</v>
      </c>
      <c r="CV524" s="188">
        <f t="shared" si="25"/>
        <v>-229090769</v>
      </c>
      <c r="CW524" s="188">
        <f t="shared" si="26"/>
        <v>-8876182192</v>
      </c>
    </row>
    <row r="525" spans="1:101" ht="9.6" x14ac:dyDescent="0.3">
      <c r="A525" s="165" t="s">
        <v>3259</v>
      </c>
      <c r="B525" s="165" t="s">
        <v>4032</v>
      </c>
      <c r="C525" s="158">
        <v>0</v>
      </c>
      <c r="D525" s="157">
        <v>-167497</v>
      </c>
      <c r="E525" s="157">
        <v>-10511554</v>
      </c>
      <c r="F525" s="156"/>
      <c r="G525" s="156"/>
      <c r="H525" s="156"/>
      <c r="I525" s="156"/>
      <c r="J525" s="158">
        <v>0</v>
      </c>
      <c r="K525" s="157">
        <v>-707673</v>
      </c>
      <c r="L525" s="156"/>
      <c r="M525" s="156"/>
      <c r="N525" s="157">
        <v>-1343498</v>
      </c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7">
        <v>-119863930</v>
      </c>
      <c r="AC525" s="156"/>
      <c r="AD525" s="156"/>
      <c r="AE525" s="156"/>
      <c r="AF525" s="156"/>
      <c r="AG525" s="156"/>
      <c r="AH525" s="157">
        <v>-915274</v>
      </c>
      <c r="AI525" s="156"/>
      <c r="AJ525" s="156"/>
      <c r="AK525" s="156"/>
      <c r="AL525" s="156"/>
      <c r="AM525" s="156"/>
      <c r="AN525" s="156"/>
      <c r="AO525" s="156"/>
      <c r="AP525" s="156"/>
      <c r="AQ525" s="156"/>
      <c r="AR525" s="156"/>
      <c r="AS525" s="156"/>
      <c r="AT525" s="156"/>
      <c r="AU525" s="156"/>
      <c r="AV525" s="158">
        <v>0</v>
      </c>
      <c r="AW525" s="156"/>
      <c r="AX525" s="156"/>
      <c r="AY525" s="156"/>
      <c r="AZ525" s="157">
        <v>-1934954376</v>
      </c>
      <c r="BA525" s="157">
        <v>-38885560</v>
      </c>
      <c r="BB525" s="188">
        <f t="shared" si="24"/>
        <v>-2107349362</v>
      </c>
      <c r="BC525" s="156"/>
      <c r="BD525" s="158">
        <v>0</v>
      </c>
      <c r="BE525" s="157">
        <v>-4356288</v>
      </c>
      <c r="BF525" s="156"/>
      <c r="BG525" s="156"/>
      <c r="BH525" s="156"/>
      <c r="BI525" s="156"/>
      <c r="BJ525" s="156"/>
      <c r="BK525" s="156"/>
      <c r="BL525" s="156"/>
      <c r="BM525" s="156"/>
      <c r="BN525" s="156"/>
      <c r="BO525" s="157">
        <v>-418860</v>
      </c>
      <c r="BP525" s="158">
        <v>0</v>
      </c>
      <c r="BQ525" s="156"/>
      <c r="BR525" s="156"/>
      <c r="BS525" s="156"/>
      <c r="BT525" s="156"/>
      <c r="BU525" s="156"/>
      <c r="BV525" s="156"/>
      <c r="BW525" s="156"/>
      <c r="BX525" s="156"/>
      <c r="BY525" s="156"/>
      <c r="BZ525" s="156"/>
      <c r="CA525" s="156"/>
      <c r="CB525" s="156"/>
      <c r="CC525" s="156"/>
      <c r="CD525" s="156"/>
      <c r="CE525" s="156"/>
      <c r="CF525" s="156"/>
      <c r="CG525" s="156"/>
      <c r="CH525" s="156"/>
      <c r="CI525" s="156"/>
      <c r="CJ525" s="156"/>
      <c r="CK525" s="156"/>
      <c r="CL525" s="156"/>
      <c r="CM525" s="156"/>
      <c r="CN525" s="156"/>
      <c r="CO525" s="156"/>
      <c r="CP525" s="156"/>
      <c r="CQ525" s="156"/>
      <c r="CR525" s="157">
        <v>-9260</v>
      </c>
      <c r="CS525" s="156"/>
      <c r="CT525" s="156"/>
      <c r="CU525" s="157">
        <v>-1431746</v>
      </c>
      <c r="CV525" s="188">
        <f t="shared" si="25"/>
        <v>-6216154</v>
      </c>
      <c r="CW525" s="188">
        <f t="shared" si="26"/>
        <v>-2113565516</v>
      </c>
    </row>
    <row r="526" spans="1:101" ht="9.6" x14ac:dyDescent="0.3">
      <c r="A526" s="165" t="s">
        <v>3260</v>
      </c>
      <c r="B526" s="165" t="s">
        <v>4033</v>
      </c>
      <c r="C526" s="156"/>
      <c r="D526" s="158">
        <v>0</v>
      </c>
      <c r="E526" s="157">
        <v>-5484376</v>
      </c>
      <c r="F526" s="156"/>
      <c r="G526" s="156"/>
      <c r="H526" s="156"/>
      <c r="I526" s="156"/>
      <c r="J526" s="157">
        <v>-23491081</v>
      </c>
      <c r="K526" s="158">
        <v>0</v>
      </c>
      <c r="L526" s="156"/>
      <c r="M526" s="156"/>
      <c r="N526" s="157">
        <v>-498849</v>
      </c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7">
        <v>-11148072</v>
      </c>
      <c r="AC526" s="156"/>
      <c r="AD526" s="156"/>
      <c r="AE526" s="156"/>
      <c r="AF526" s="156"/>
      <c r="AG526" s="156"/>
      <c r="AH526" s="157">
        <v>-7507784</v>
      </c>
      <c r="AI526" s="156"/>
      <c r="AJ526" s="156"/>
      <c r="AK526" s="156"/>
      <c r="AL526" s="156"/>
      <c r="AM526" s="156"/>
      <c r="AN526" s="157">
        <v>-744971</v>
      </c>
      <c r="AO526" s="156"/>
      <c r="AP526" s="156"/>
      <c r="AQ526" s="156"/>
      <c r="AR526" s="156"/>
      <c r="AS526" s="156"/>
      <c r="AT526" s="156"/>
      <c r="AU526" s="156"/>
      <c r="AV526" s="158">
        <v>0</v>
      </c>
      <c r="AW526" s="156"/>
      <c r="AX526" s="156"/>
      <c r="AY526" s="156"/>
      <c r="AZ526" s="157">
        <v>-90724563</v>
      </c>
      <c r="BA526" s="157">
        <v>-373289</v>
      </c>
      <c r="BB526" s="188">
        <f t="shared" si="24"/>
        <v>-139972985</v>
      </c>
      <c r="BC526" s="156"/>
      <c r="BD526" s="158">
        <v>0</v>
      </c>
      <c r="BE526" s="157">
        <v>-107369611</v>
      </c>
      <c r="BF526" s="156"/>
      <c r="BG526" s="156"/>
      <c r="BH526" s="156"/>
      <c r="BI526" s="156"/>
      <c r="BJ526" s="156"/>
      <c r="BK526" s="156"/>
      <c r="BL526" s="156"/>
      <c r="BM526" s="156"/>
      <c r="BN526" s="156"/>
      <c r="BO526" s="157">
        <v>-203344</v>
      </c>
      <c r="BP526" s="156"/>
      <c r="BQ526" s="156"/>
      <c r="BR526" s="158">
        <v>0</v>
      </c>
      <c r="BS526" s="156"/>
      <c r="BT526" s="156"/>
      <c r="BU526" s="156"/>
      <c r="BV526" s="156"/>
      <c r="BW526" s="156"/>
      <c r="BX526" s="156"/>
      <c r="BY526" s="156"/>
      <c r="BZ526" s="156"/>
      <c r="CA526" s="156"/>
      <c r="CB526" s="156"/>
      <c r="CC526" s="156"/>
      <c r="CD526" s="156"/>
      <c r="CE526" s="156"/>
      <c r="CF526" s="156"/>
      <c r="CG526" s="156"/>
      <c r="CH526" s="156"/>
      <c r="CI526" s="156"/>
      <c r="CJ526" s="156"/>
      <c r="CK526" s="156"/>
      <c r="CL526" s="156"/>
      <c r="CM526" s="157">
        <v>-460481</v>
      </c>
      <c r="CN526" s="156"/>
      <c r="CO526" s="156"/>
      <c r="CP526" s="156"/>
      <c r="CQ526" s="156"/>
      <c r="CR526" s="157">
        <v>-2</v>
      </c>
      <c r="CS526" s="156"/>
      <c r="CT526" s="156"/>
      <c r="CU526" s="157">
        <v>-12327</v>
      </c>
      <c r="CV526" s="188">
        <f t="shared" si="25"/>
        <v>-108045765</v>
      </c>
      <c r="CW526" s="188">
        <f t="shared" si="26"/>
        <v>-248018750</v>
      </c>
    </row>
    <row r="527" spans="1:101" ht="9.6" x14ac:dyDescent="0.3">
      <c r="A527" s="165" t="s">
        <v>3261</v>
      </c>
      <c r="B527" s="165" t="s">
        <v>4034</v>
      </c>
      <c r="C527" s="156"/>
      <c r="D527" s="157">
        <v>-825000</v>
      </c>
      <c r="E527" s="157">
        <v>-3740832</v>
      </c>
      <c r="F527" s="156"/>
      <c r="G527" s="156"/>
      <c r="H527" s="156"/>
      <c r="I527" s="156"/>
      <c r="J527" s="157">
        <v>-22101</v>
      </c>
      <c r="K527" s="157">
        <v>-7335062</v>
      </c>
      <c r="L527" s="156"/>
      <c r="M527" s="156"/>
      <c r="N527" s="157">
        <v>-6778595</v>
      </c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7">
        <v>-20764965</v>
      </c>
      <c r="AC527" s="156"/>
      <c r="AD527" s="156"/>
      <c r="AE527" s="156"/>
      <c r="AF527" s="156"/>
      <c r="AG527" s="156"/>
      <c r="AH527" s="157">
        <v>-300527</v>
      </c>
      <c r="AI527" s="156"/>
      <c r="AJ527" s="156"/>
      <c r="AK527" s="156"/>
      <c r="AL527" s="156"/>
      <c r="AM527" s="156"/>
      <c r="AN527" s="156"/>
      <c r="AO527" s="156"/>
      <c r="AP527" s="156"/>
      <c r="AQ527" s="156"/>
      <c r="AR527" s="156"/>
      <c r="AS527" s="156"/>
      <c r="AT527" s="156"/>
      <c r="AU527" s="156"/>
      <c r="AV527" s="157">
        <v>-69507</v>
      </c>
      <c r="AW527" s="156"/>
      <c r="AX527" s="156"/>
      <c r="AY527" s="156"/>
      <c r="AZ527" s="157">
        <v>-293318787</v>
      </c>
      <c r="BA527" s="157">
        <v>-4401770</v>
      </c>
      <c r="BB527" s="188">
        <f t="shared" si="24"/>
        <v>-337557146</v>
      </c>
      <c r="BC527" s="156"/>
      <c r="BD527" s="158">
        <v>0</v>
      </c>
      <c r="BE527" s="156"/>
      <c r="BF527" s="156"/>
      <c r="BG527" s="157">
        <v>-9911601</v>
      </c>
      <c r="BH527" s="156"/>
      <c r="BI527" s="156"/>
      <c r="BJ527" s="156"/>
      <c r="BK527" s="156"/>
      <c r="BL527" s="156"/>
      <c r="BM527" s="156"/>
      <c r="BN527" s="156"/>
      <c r="BO527" s="156"/>
      <c r="BP527" s="156"/>
      <c r="BQ527" s="156"/>
      <c r="BR527" s="158">
        <v>0</v>
      </c>
      <c r="BS527" s="156"/>
      <c r="BT527" s="156"/>
      <c r="BU527" s="156"/>
      <c r="BV527" s="156"/>
      <c r="BW527" s="156"/>
      <c r="BX527" s="156"/>
      <c r="BY527" s="156"/>
      <c r="BZ527" s="156"/>
      <c r="CA527" s="156"/>
      <c r="CB527" s="156"/>
      <c r="CC527" s="157">
        <v>-1339971</v>
      </c>
      <c r="CD527" s="156"/>
      <c r="CE527" s="156"/>
      <c r="CF527" s="156"/>
      <c r="CG527" s="156"/>
      <c r="CH527" s="156"/>
      <c r="CI527" s="156"/>
      <c r="CJ527" s="156"/>
      <c r="CK527" s="156"/>
      <c r="CL527" s="156"/>
      <c r="CM527" s="156"/>
      <c r="CN527" s="156"/>
      <c r="CO527" s="156"/>
      <c r="CP527" s="156"/>
      <c r="CQ527" s="156"/>
      <c r="CR527" s="156"/>
      <c r="CS527" s="156"/>
      <c r="CT527" s="156"/>
      <c r="CU527" s="156"/>
      <c r="CV527" s="188">
        <f t="shared" si="25"/>
        <v>-11251572</v>
      </c>
      <c r="CW527" s="188">
        <f t="shared" si="26"/>
        <v>-348808718</v>
      </c>
    </row>
    <row r="528" spans="1:101" ht="9.6" x14ac:dyDescent="0.3">
      <c r="A528" s="165" t="s">
        <v>3151</v>
      </c>
      <c r="B528" s="165" t="s">
        <v>3924</v>
      </c>
      <c r="C528" s="156"/>
      <c r="D528" s="158">
        <v>0</v>
      </c>
      <c r="E528" s="156"/>
      <c r="F528" s="156"/>
      <c r="G528" s="156"/>
      <c r="H528" s="156"/>
      <c r="I528" s="156"/>
      <c r="J528" s="158">
        <v>0</v>
      </c>
      <c r="K528" s="158">
        <v>0</v>
      </c>
      <c r="L528" s="156"/>
      <c r="M528" s="158">
        <v>0</v>
      </c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  <c r="AC528" s="156"/>
      <c r="AD528" s="156"/>
      <c r="AE528" s="156"/>
      <c r="AF528" s="156"/>
      <c r="AG528" s="156"/>
      <c r="AH528" s="158">
        <v>0</v>
      </c>
      <c r="AI528" s="156"/>
      <c r="AJ528" s="156"/>
      <c r="AK528" s="156"/>
      <c r="AL528" s="156"/>
      <c r="AM528" s="156"/>
      <c r="AN528" s="156"/>
      <c r="AO528" s="156"/>
      <c r="AP528" s="156"/>
      <c r="AQ528" s="156"/>
      <c r="AR528" s="156"/>
      <c r="AS528" s="156"/>
      <c r="AT528" s="156"/>
      <c r="AU528" s="156"/>
      <c r="AV528" s="157">
        <v>-2436956</v>
      </c>
      <c r="AW528" s="156"/>
      <c r="AX528" s="156"/>
      <c r="AY528" s="156"/>
      <c r="AZ528" s="157">
        <v>-124619506</v>
      </c>
      <c r="BA528" s="156"/>
      <c r="BB528" s="188">
        <f t="shared" si="24"/>
        <v>-127056462</v>
      </c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6"/>
      <c r="CN528" s="156"/>
      <c r="CO528" s="156"/>
      <c r="CP528" s="156"/>
      <c r="CQ528" s="156"/>
      <c r="CR528" s="156"/>
      <c r="CS528" s="156"/>
      <c r="CT528" s="156"/>
      <c r="CU528" s="156"/>
      <c r="CV528" s="188">
        <f t="shared" si="25"/>
        <v>0</v>
      </c>
      <c r="CW528" s="188">
        <f t="shared" si="26"/>
        <v>-127056462</v>
      </c>
    </row>
    <row r="529" spans="1:101" ht="9.6" x14ac:dyDescent="0.3">
      <c r="A529" s="165" t="s">
        <v>3262</v>
      </c>
      <c r="B529" s="165" t="s">
        <v>4035</v>
      </c>
      <c r="C529" s="156"/>
      <c r="D529" s="158">
        <v>0</v>
      </c>
      <c r="E529" s="156"/>
      <c r="F529" s="156"/>
      <c r="G529" s="156"/>
      <c r="H529" s="156"/>
      <c r="I529" s="156"/>
      <c r="J529" s="158">
        <v>0</v>
      </c>
      <c r="K529" s="157">
        <v>-2786408</v>
      </c>
      <c r="L529" s="156"/>
      <c r="M529" s="156"/>
      <c r="N529" s="156"/>
      <c r="O529" s="156"/>
      <c r="P529" s="156"/>
      <c r="Q529" s="156"/>
      <c r="R529" s="156"/>
      <c r="S529" s="157">
        <v>-3611876</v>
      </c>
      <c r="T529" s="156"/>
      <c r="U529" s="156"/>
      <c r="V529" s="156"/>
      <c r="W529" s="156"/>
      <c r="X529" s="156"/>
      <c r="Y529" s="156"/>
      <c r="Z529" s="156"/>
      <c r="AA529" s="156"/>
      <c r="AB529" s="156"/>
      <c r="AC529" s="156"/>
      <c r="AD529" s="156"/>
      <c r="AE529" s="156"/>
      <c r="AF529" s="156"/>
      <c r="AG529" s="156"/>
      <c r="AH529" s="158">
        <v>0</v>
      </c>
      <c r="AI529" s="156"/>
      <c r="AJ529" s="156"/>
      <c r="AK529" s="156"/>
      <c r="AL529" s="156"/>
      <c r="AM529" s="156"/>
      <c r="AN529" s="156"/>
      <c r="AO529" s="156"/>
      <c r="AP529" s="156"/>
      <c r="AQ529" s="156"/>
      <c r="AR529" s="156"/>
      <c r="AS529" s="156"/>
      <c r="AT529" s="156"/>
      <c r="AU529" s="156"/>
      <c r="AV529" s="158">
        <v>0</v>
      </c>
      <c r="AW529" s="156"/>
      <c r="AX529" s="156"/>
      <c r="AY529" s="156"/>
      <c r="AZ529" s="157">
        <v>-3367316</v>
      </c>
      <c r="BA529" s="157">
        <v>-649</v>
      </c>
      <c r="BB529" s="188">
        <f t="shared" si="24"/>
        <v>-9766249</v>
      </c>
      <c r="BC529" s="156"/>
      <c r="BD529" s="156"/>
      <c r="BE529" s="156"/>
      <c r="BF529" s="156"/>
      <c r="BG529" s="157">
        <v>-30983186</v>
      </c>
      <c r="BH529" s="156"/>
      <c r="BI529" s="156"/>
      <c r="BJ529" s="156"/>
      <c r="BK529" s="156"/>
      <c r="BL529" s="156"/>
      <c r="BM529" s="156"/>
      <c r="BN529" s="156"/>
      <c r="BO529" s="156"/>
      <c r="BP529" s="156"/>
      <c r="BQ529" s="156"/>
      <c r="BR529" s="156"/>
      <c r="BS529" s="156"/>
      <c r="BT529" s="156"/>
      <c r="BU529" s="156"/>
      <c r="BV529" s="156"/>
      <c r="BW529" s="156"/>
      <c r="BX529" s="156"/>
      <c r="BY529" s="156"/>
      <c r="BZ529" s="156"/>
      <c r="CA529" s="156"/>
      <c r="CB529" s="156"/>
      <c r="CC529" s="156"/>
      <c r="CD529" s="156"/>
      <c r="CE529" s="156"/>
      <c r="CF529" s="156"/>
      <c r="CG529" s="156"/>
      <c r="CH529" s="156"/>
      <c r="CI529" s="156"/>
      <c r="CJ529" s="156"/>
      <c r="CK529" s="156"/>
      <c r="CL529" s="156"/>
      <c r="CM529" s="156"/>
      <c r="CN529" s="156"/>
      <c r="CO529" s="156"/>
      <c r="CP529" s="156"/>
      <c r="CQ529" s="156"/>
      <c r="CR529" s="156"/>
      <c r="CS529" s="156"/>
      <c r="CT529" s="156"/>
      <c r="CU529" s="156"/>
      <c r="CV529" s="188">
        <f t="shared" si="25"/>
        <v>-30983186</v>
      </c>
      <c r="CW529" s="188">
        <f t="shared" si="26"/>
        <v>-40749435</v>
      </c>
    </row>
    <row r="530" spans="1:101" ht="19.2" x14ac:dyDescent="0.3">
      <c r="A530" s="165" t="s">
        <v>3152</v>
      </c>
      <c r="B530" s="165" t="s">
        <v>3925</v>
      </c>
      <c r="C530" s="156"/>
      <c r="D530" s="156"/>
      <c r="E530" s="157">
        <v>-17671797</v>
      </c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  <c r="AD530" s="156"/>
      <c r="AE530" s="156"/>
      <c r="AF530" s="156"/>
      <c r="AG530" s="156"/>
      <c r="AH530" s="156"/>
      <c r="AI530" s="156"/>
      <c r="AJ530" s="156"/>
      <c r="AK530" s="156"/>
      <c r="AL530" s="156"/>
      <c r="AM530" s="156"/>
      <c r="AN530" s="156"/>
      <c r="AO530" s="156"/>
      <c r="AP530" s="156"/>
      <c r="AQ530" s="156"/>
      <c r="AR530" s="156"/>
      <c r="AS530" s="156"/>
      <c r="AT530" s="156"/>
      <c r="AU530" s="156"/>
      <c r="AV530" s="156"/>
      <c r="AW530" s="156"/>
      <c r="AX530" s="156"/>
      <c r="AY530" s="156"/>
      <c r="AZ530" s="157">
        <v>-333451777</v>
      </c>
      <c r="BA530" s="156"/>
      <c r="BB530" s="188">
        <f t="shared" si="24"/>
        <v>-351123574</v>
      </c>
      <c r="BC530" s="156"/>
      <c r="BD530" s="156"/>
      <c r="BE530" s="156"/>
      <c r="BF530" s="156"/>
      <c r="BG530" s="156"/>
      <c r="BH530" s="156"/>
      <c r="BI530" s="156"/>
      <c r="BJ530" s="156"/>
      <c r="BK530" s="156"/>
      <c r="BL530" s="156"/>
      <c r="BM530" s="156"/>
      <c r="BN530" s="156"/>
      <c r="BO530" s="156"/>
      <c r="BP530" s="156"/>
      <c r="BQ530" s="156"/>
      <c r="BR530" s="156"/>
      <c r="BS530" s="156"/>
      <c r="BT530" s="156"/>
      <c r="BU530" s="156"/>
      <c r="BV530" s="156"/>
      <c r="BW530" s="156"/>
      <c r="BX530" s="156"/>
      <c r="BY530" s="156"/>
      <c r="BZ530" s="156"/>
      <c r="CA530" s="156"/>
      <c r="CB530" s="156"/>
      <c r="CC530" s="156"/>
      <c r="CD530" s="156"/>
      <c r="CE530" s="156"/>
      <c r="CF530" s="156"/>
      <c r="CG530" s="156"/>
      <c r="CH530" s="156"/>
      <c r="CI530" s="156"/>
      <c r="CJ530" s="156"/>
      <c r="CK530" s="156"/>
      <c r="CL530" s="156"/>
      <c r="CM530" s="156"/>
      <c r="CN530" s="156"/>
      <c r="CO530" s="156"/>
      <c r="CP530" s="156"/>
      <c r="CQ530" s="156"/>
      <c r="CR530" s="156"/>
      <c r="CS530" s="156"/>
      <c r="CT530" s="156"/>
      <c r="CU530" s="156"/>
      <c r="CV530" s="188">
        <f t="shared" si="25"/>
        <v>0</v>
      </c>
      <c r="CW530" s="188">
        <f t="shared" si="26"/>
        <v>-351123574</v>
      </c>
    </row>
    <row r="531" spans="1:101" ht="19.2" x14ac:dyDescent="0.3">
      <c r="A531" s="165" t="s">
        <v>3270</v>
      </c>
      <c r="B531" s="165" t="s">
        <v>4043</v>
      </c>
      <c r="C531" s="157">
        <v>-74200000</v>
      </c>
      <c r="D531" s="157">
        <v>-562000000</v>
      </c>
      <c r="E531" s="157">
        <v>-22727077</v>
      </c>
      <c r="F531" s="157">
        <v>-900000</v>
      </c>
      <c r="G531" s="157">
        <v>-4321868</v>
      </c>
      <c r="H531" s="157">
        <v>-1460582</v>
      </c>
      <c r="I531" s="157">
        <v>-13475598</v>
      </c>
      <c r="J531" s="157">
        <v>-1152994146</v>
      </c>
      <c r="K531" s="157">
        <v>-608308205</v>
      </c>
      <c r="L531" s="157">
        <v>-20694103</v>
      </c>
      <c r="M531" s="157">
        <v>-11000000</v>
      </c>
      <c r="N531" s="157">
        <v>-24688701</v>
      </c>
      <c r="O531" s="157">
        <v>-4231614</v>
      </c>
      <c r="P531" s="157">
        <v>-1716138</v>
      </c>
      <c r="Q531" s="157">
        <v>-124254401</v>
      </c>
      <c r="R531" s="157">
        <v>-136722</v>
      </c>
      <c r="S531" s="157">
        <v>-1000000</v>
      </c>
      <c r="T531" s="157">
        <v>-1229001</v>
      </c>
      <c r="U531" s="157">
        <v>-2250000</v>
      </c>
      <c r="V531" s="157">
        <v>-6609174</v>
      </c>
      <c r="W531" s="157">
        <v>-1559300</v>
      </c>
      <c r="X531" s="157">
        <v>-75459000</v>
      </c>
      <c r="Y531" s="157">
        <v>-91410000</v>
      </c>
      <c r="Z531" s="157">
        <v>-3065438</v>
      </c>
      <c r="AA531" s="157">
        <v>-157522476</v>
      </c>
      <c r="AB531" s="157">
        <v>-1050175273</v>
      </c>
      <c r="AC531" s="157">
        <v>-21308547</v>
      </c>
      <c r="AD531" s="157">
        <v>-2500000</v>
      </c>
      <c r="AE531" s="157">
        <v>-16157</v>
      </c>
      <c r="AF531" s="156"/>
      <c r="AG531" s="157">
        <v>-1790318897</v>
      </c>
      <c r="AH531" s="157">
        <v>-34083767</v>
      </c>
      <c r="AI531" s="157">
        <v>-4300000</v>
      </c>
      <c r="AJ531" s="157">
        <v>-45000000</v>
      </c>
      <c r="AK531" s="157">
        <v>-6868104</v>
      </c>
      <c r="AL531" s="157">
        <v>-220917345</v>
      </c>
      <c r="AM531" s="157">
        <v>-2154981</v>
      </c>
      <c r="AN531" s="157">
        <v>-15015903</v>
      </c>
      <c r="AO531" s="157">
        <v>-143795717</v>
      </c>
      <c r="AP531" s="156"/>
      <c r="AQ531" s="157">
        <v>-6925601</v>
      </c>
      <c r="AR531" s="157">
        <v>-6249073</v>
      </c>
      <c r="AS531" s="157">
        <v>-1850000</v>
      </c>
      <c r="AT531" s="157">
        <v>-4600000</v>
      </c>
      <c r="AU531" s="157">
        <v>-1487519</v>
      </c>
      <c r="AV531" s="157">
        <v>-404960165</v>
      </c>
      <c r="AW531" s="157">
        <v>-32949930</v>
      </c>
      <c r="AX531" s="157">
        <v>-294000</v>
      </c>
      <c r="AY531" s="157">
        <v>-38424959</v>
      </c>
      <c r="AZ531" s="157">
        <v>-352774031</v>
      </c>
      <c r="BA531" s="157">
        <v>-8846500</v>
      </c>
      <c r="BB531" s="188">
        <f t="shared" si="24"/>
        <v>-7163030013</v>
      </c>
      <c r="BC531" s="157">
        <v>-64000000</v>
      </c>
      <c r="BD531" s="157">
        <v>-9540</v>
      </c>
      <c r="BE531" s="157">
        <v>-6625333</v>
      </c>
      <c r="BF531" s="157">
        <v>-9812833</v>
      </c>
      <c r="BG531" s="157">
        <v>-37507000</v>
      </c>
      <c r="BH531" s="156"/>
      <c r="BI531" s="157">
        <v>-221429</v>
      </c>
      <c r="BJ531" s="157">
        <v>-1095534</v>
      </c>
      <c r="BK531" s="157">
        <v>-3189267</v>
      </c>
      <c r="BL531" s="157">
        <v>-1770200</v>
      </c>
      <c r="BM531" s="157">
        <v>-13821693</v>
      </c>
      <c r="BN531" s="156"/>
      <c r="BO531" s="156"/>
      <c r="BP531" s="157">
        <v>-388950</v>
      </c>
      <c r="BQ531" s="157">
        <v>-8932813</v>
      </c>
      <c r="BR531" s="157">
        <v>-198260</v>
      </c>
      <c r="BS531" s="157">
        <v>-2720000</v>
      </c>
      <c r="BT531" s="157">
        <v>-2000000</v>
      </c>
      <c r="BU531" s="157">
        <v>-715500</v>
      </c>
      <c r="BV531" s="157">
        <v>-16310479</v>
      </c>
      <c r="BW531" s="157">
        <v>-763315</v>
      </c>
      <c r="BX531" s="157">
        <v>-221574</v>
      </c>
      <c r="BY531" s="157">
        <v>-29797</v>
      </c>
      <c r="BZ531" s="157">
        <v>-30000</v>
      </c>
      <c r="CA531" s="157">
        <v>-9587029</v>
      </c>
      <c r="CB531" s="157">
        <v>-3810850</v>
      </c>
      <c r="CC531" s="157">
        <v>-59720517</v>
      </c>
      <c r="CD531" s="157">
        <v>-9500000</v>
      </c>
      <c r="CE531" s="156"/>
      <c r="CF531" s="157">
        <v>-64841</v>
      </c>
      <c r="CG531" s="156"/>
      <c r="CH531" s="157">
        <v>-13913983</v>
      </c>
      <c r="CI531" s="157">
        <v>-105255892</v>
      </c>
      <c r="CJ531" s="157">
        <v>-1500000</v>
      </c>
      <c r="CK531" s="157">
        <v>-3113867</v>
      </c>
      <c r="CL531" s="157">
        <v>-482</v>
      </c>
      <c r="CM531" s="157">
        <v>-142670</v>
      </c>
      <c r="CN531" s="157">
        <v>-93668</v>
      </c>
      <c r="CO531" s="156"/>
      <c r="CP531" s="157">
        <v>-49045</v>
      </c>
      <c r="CQ531" s="157">
        <v>-46950</v>
      </c>
      <c r="CR531" s="157">
        <v>-4200000</v>
      </c>
      <c r="CS531" s="157">
        <v>-2277441</v>
      </c>
      <c r="CT531" s="157">
        <v>-1080</v>
      </c>
      <c r="CU531" s="157">
        <v>-66387741</v>
      </c>
      <c r="CV531" s="188">
        <f t="shared" si="25"/>
        <v>-450029573</v>
      </c>
      <c r="CW531" s="188">
        <f t="shared" si="26"/>
        <v>-7613059586</v>
      </c>
    </row>
    <row r="532" spans="1:101" ht="19.2" x14ac:dyDescent="0.3">
      <c r="A532" s="165" t="s">
        <v>3271</v>
      </c>
      <c r="B532" s="165" t="s">
        <v>4044</v>
      </c>
      <c r="C532" s="157">
        <v>-74200000</v>
      </c>
      <c r="D532" s="157">
        <v>-494110000</v>
      </c>
      <c r="E532" s="157">
        <v>-7399821</v>
      </c>
      <c r="F532" s="157">
        <v>-900000</v>
      </c>
      <c r="G532" s="157">
        <v>-4321868</v>
      </c>
      <c r="H532" s="157">
        <v>-1460582</v>
      </c>
      <c r="I532" s="157">
        <v>-13475598</v>
      </c>
      <c r="J532" s="157">
        <v>-1098412707</v>
      </c>
      <c r="K532" s="157">
        <v>-443808205</v>
      </c>
      <c r="L532" s="157">
        <v>-19125163</v>
      </c>
      <c r="M532" s="157">
        <v>-11000000</v>
      </c>
      <c r="N532" s="157">
        <v>-20599817</v>
      </c>
      <c r="O532" s="157">
        <v>-4231614</v>
      </c>
      <c r="P532" s="157">
        <v>-1716138</v>
      </c>
      <c r="Q532" s="157">
        <v>-124254401</v>
      </c>
      <c r="R532" s="157">
        <v>-136722</v>
      </c>
      <c r="S532" s="157">
        <v>-504690</v>
      </c>
      <c r="T532" s="157">
        <v>-1229001</v>
      </c>
      <c r="U532" s="157">
        <v>-2250000</v>
      </c>
      <c r="V532" s="157">
        <v>-6609174</v>
      </c>
      <c r="W532" s="157">
        <v>-1559300</v>
      </c>
      <c r="X532" s="157">
        <v>-68892000</v>
      </c>
      <c r="Y532" s="157">
        <v>-91410000</v>
      </c>
      <c r="Z532" s="157">
        <v>-3065438</v>
      </c>
      <c r="AA532" s="157">
        <v>-157522476</v>
      </c>
      <c r="AB532" s="157">
        <v>-824184090</v>
      </c>
      <c r="AC532" s="157">
        <v>-18221268</v>
      </c>
      <c r="AD532" s="157">
        <v>-2500000</v>
      </c>
      <c r="AE532" s="157">
        <v>-16157</v>
      </c>
      <c r="AF532" s="156"/>
      <c r="AG532" s="157">
        <v>-1689269597</v>
      </c>
      <c r="AH532" s="158">
        <v>0</v>
      </c>
      <c r="AI532" s="157">
        <v>-4300000</v>
      </c>
      <c r="AJ532" s="157">
        <v>-45000000</v>
      </c>
      <c r="AK532" s="157">
        <v>-6868104</v>
      </c>
      <c r="AL532" s="157">
        <v>-220917345</v>
      </c>
      <c r="AM532" s="157">
        <v>-2154981</v>
      </c>
      <c r="AN532" s="157">
        <v>-3080999</v>
      </c>
      <c r="AO532" s="157">
        <v>-136895434</v>
      </c>
      <c r="AP532" s="156"/>
      <c r="AQ532" s="157">
        <v>-53252</v>
      </c>
      <c r="AR532" s="157">
        <v>-6249073</v>
      </c>
      <c r="AS532" s="157">
        <v>-1850000</v>
      </c>
      <c r="AT532" s="157">
        <v>-4600000</v>
      </c>
      <c r="AU532" s="157">
        <v>-1487519</v>
      </c>
      <c r="AV532" s="157">
        <v>-368256280</v>
      </c>
      <c r="AW532" s="157">
        <v>-32949930</v>
      </c>
      <c r="AX532" s="157">
        <v>-294000</v>
      </c>
      <c r="AY532" s="157">
        <v>-20151166</v>
      </c>
      <c r="AZ532" s="157">
        <v>-284525729</v>
      </c>
      <c r="BA532" s="157">
        <v>-8846500</v>
      </c>
      <c r="BB532" s="188">
        <f t="shared" si="24"/>
        <v>-6334866139</v>
      </c>
      <c r="BC532" s="157">
        <v>-63762131</v>
      </c>
      <c r="BD532" s="157">
        <v>-9540</v>
      </c>
      <c r="BE532" s="157">
        <v>-707549</v>
      </c>
      <c r="BF532" s="157">
        <v>-9812833</v>
      </c>
      <c r="BG532" s="157">
        <v>-2045600</v>
      </c>
      <c r="BH532" s="156"/>
      <c r="BI532" s="157">
        <v>-221429</v>
      </c>
      <c r="BJ532" s="157">
        <v>-1095534</v>
      </c>
      <c r="BK532" s="157">
        <v>-3189267</v>
      </c>
      <c r="BL532" s="157">
        <v>-1770200</v>
      </c>
      <c r="BM532" s="157">
        <v>-13821693</v>
      </c>
      <c r="BN532" s="156"/>
      <c r="BO532" s="156"/>
      <c r="BP532" s="157">
        <v>-388950</v>
      </c>
      <c r="BQ532" s="157">
        <v>-4767532</v>
      </c>
      <c r="BR532" s="157">
        <v>-198260</v>
      </c>
      <c r="BS532" s="157">
        <v>-2720000</v>
      </c>
      <c r="BT532" s="157">
        <v>-2000000</v>
      </c>
      <c r="BU532" s="157">
        <v>-589553</v>
      </c>
      <c r="BV532" s="157">
        <v>-16310479</v>
      </c>
      <c r="BW532" s="157">
        <v>-763315</v>
      </c>
      <c r="BX532" s="157">
        <v>-221574</v>
      </c>
      <c r="BY532" s="157">
        <v>-29797</v>
      </c>
      <c r="BZ532" s="157">
        <v>-30000</v>
      </c>
      <c r="CA532" s="157">
        <v>-9587029</v>
      </c>
      <c r="CB532" s="157">
        <v>-3810850</v>
      </c>
      <c r="CC532" s="157">
        <v>-59720517</v>
      </c>
      <c r="CD532" s="157">
        <v>-9500000</v>
      </c>
      <c r="CE532" s="156"/>
      <c r="CF532" s="157">
        <v>-64841</v>
      </c>
      <c r="CG532" s="156"/>
      <c r="CH532" s="157">
        <v>-13913983</v>
      </c>
      <c r="CI532" s="157">
        <v>-105255892</v>
      </c>
      <c r="CJ532" s="157">
        <v>-1500000</v>
      </c>
      <c r="CK532" s="157">
        <v>-3113867</v>
      </c>
      <c r="CL532" s="157">
        <v>-482</v>
      </c>
      <c r="CM532" s="157">
        <v>-142670</v>
      </c>
      <c r="CN532" s="157">
        <v>-93668</v>
      </c>
      <c r="CO532" s="156"/>
      <c r="CP532" s="157">
        <v>-49045</v>
      </c>
      <c r="CQ532" s="157">
        <v>-46950</v>
      </c>
      <c r="CR532" s="157">
        <v>-4200000</v>
      </c>
      <c r="CS532" s="157">
        <v>-187508</v>
      </c>
      <c r="CT532" s="157">
        <v>-1080</v>
      </c>
      <c r="CU532" s="157">
        <v>-50043146</v>
      </c>
      <c r="CV532" s="188">
        <f t="shared" si="25"/>
        <v>-385686764</v>
      </c>
      <c r="CW532" s="188">
        <f t="shared" si="26"/>
        <v>-6720552903</v>
      </c>
    </row>
    <row r="533" spans="1:101" ht="9.6" x14ac:dyDescent="0.3">
      <c r="A533" s="165" t="s">
        <v>3125</v>
      </c>
      <c r="B533" s="165" t="s">
        <v>3898</v>
      </c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  <c r="AC533" s="156"/>
      <c r="AD533" s="156"/>
      <c r="AE533" s="156"/>
      <c r="AF533" s="156"/>
      <c r="AG533" s="156"/>
      <c r="AH533" s="156"/>
      <c r="AI533" s="156"/>
      <c r="AJ533" s="156"/>
      <c r="AK533" s="156"/>
      <c r="AL533" s="156"/>
      <c r="AM533" s="156"/>
      <c r="AN533" s="156"/>
      <c r="AO533" s="156"/>
      <c r="AP533" s="156"/>
      <c r="AQ533" s="156"/>
      <c r="AR533" s="156"/>
      <c r="AS533" s="156"/>
      <c r="AT533" s="156"/>
      <c r="AU533" s="156"/>
      <c r="AV533" s="156"/>
      <c r="AW533" s="156"/>
      <c r="AX533" s="156"/>
      <c r="AY533" s="156"/>
      <c r="AZ533" s="156"/>
      <c r="BA533" s="156"/>
      <c r="BB533" s="188">
        <f t="shared" si="24"/>
        <v>0</v>
      </c>
      <c r="BC533" s="156"/>
      <c r="BD533" s="156"/>
      <c r="BE533" s="156"/>
      <c r="BF533" s="156"/>
      <c r="BG533" s="156"/>
      <c r="BH533" s="156"/>
      <c r="BI533" s="156"/>
      <c r="BJ533" s="156"/>
      <c r="BK533" s="156"/>
      <c r="BL533" s="156"/>
      <c r="BM533" s="156"/>
      <c r="BN533" s="156"/>
      <c r="BO533" s="156"/>
      <c r="BP533" s="156"/>
      <c r="BQ533" s="156"/>
      <c r="BR533" s="156"/>
      <c r="BS533" s="156"/>
      <c r="BT533" s="156"/>
      <c r="BU533" s="156"/>
      <c r="BV533" s="156"/>
      <c r="BW533" s="156"/>
      <c r="BX533" s="156"/>
      <c r="BY533" s="156"/>
      <c r="BZ533" s="156"/>
      <c r="CA533" s="156"/>
      <c r="CB533" s="156"/>
      <c r="CC533" s="156"/>
      <c r="CD533" s="156"/>
      <c r="CE533" s="156"/>
      <c r="CF533" s="156"/>
      <c r="CG533" s="156"/>
      <c r="CH533" s="156"/>
      <c r="CI533" s="156"/>
      <c r="CJ533" s="156"/>
      <c r="CK533" s="156"/>
      <c r="CL533" s="156"/>
      <c r="CM533" s="156"/>
      <c r="CN533" s="156"/>
      <c r="CO533" s="156"/>
      <c r="CP533" s="156"/>
      <c r="CQ533" s="156"/>
      <c r="CR533" s="156"/>
      <c r="CS533" s="156"/>
      <c r="CT533" s="156"/>
      <c r="CU533" s="156"/>
      <c r="CV533" s="188">
        <f t="shared" si="25"/>
        <v>0</v>
      </c>
      <c r="CW533" s="188">
        <f t="shared" si="26"/>
        <v>0</v>
      </c>
    </row>
    <row r="534" spans="1:101" ht="9.6" x14ac:dyDescent="0.3">
      <c r="A534" s="165" t="s">
        <v>3126</v>
      </c>
      <c r="B534" s="165" t="s">
        <v>3899</v>
      </c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7">
        <v>-18403003</v>
      </c>
      <c r="AC534" s="156"/>
      <c r="AD534" s="156"/>
      <c r="AE534" s="156"/>
      <c r="AF534" s="156"/>
      <c r="AG534" s="156"/>
      <c r="AH534" s="156"/>
      <c r="AI534" s="156"/>
      <c r="AJ534" s="156"/>
      <c r="AK534" s="156"/>
      <c r="AL534" s="156"/>
      <c r="AM534" s="156"/>
      <c r="AN534" s="156"/>
      <c r="AO534" s="156"/>
      <c r="AP534" s="156"/>
      <c r="AQ534" s="156"/>
      <c r="AR534" s="156"/>
      <c r="AS534" s="156"/>
      <c r="AT534" s="156"/>
      <c r="AU534" s="156"/>
      <c r="AV534" s="156"/>
      <c r="AW534" s="156"/>
      <c r="AX534" s="156"/>
      <c r="AY534" s="156"/>
      <c r="AZ534" s="157">
        <v>-33913110</v>
      </c>
      <c r="BA534" s="156"/>
      <c r="BB534" s="188">
        <f t="shared" si="24"/>
        <v>-52316113</v>
      </c>
      <c r="BC534" s="156"/>
      <c r="BD534" s="156"/>
      <c r="BE534" s="156"/>
      <c r="BF534" s="156"/>
      <c r="BG534" s="156"/>
      <c r="BH534" s="156"/>
      <c r="BI534" s="156"/>
      <c r="BJ534" s="156"/>
      <c r="BK534" s="156"/>
      <c r="BL534" s="156"/>
      <c r="BM534" s="156"/>
      <c r="BN534" s="156"/>
      <c r="BO534" s="156"/>
      <c r="BP534" s="156"/>
      <c r="BQ534" s="156"/>
      <c r="BR534" s="156"/>
      <c r="BS534" s="156"/>
      <c r="BT534" s="156"/>
      <c r="BU534" s="156"/>
      <c r="BV534" s="156"/>
      <c r="BW534" s="156"/>
      <c r="BX534" s="156"/>
      <c r="BY534" s="156"/>
      <c r="BZ534" s="156"/>
      <c r="CA534" s="156"/>
      <c r="CB534" s="156"/>
      <c r="CC534" s="156"/>
      <c r="CD534" s="156"/>
      <c r="CE534" s="156"/>
      <c r="CF534" s="156"/>
      <c r="CG534" s="156"/>
      <c r="CH534" s="156"/>
      <c r="CI534" s="156"/>
      <c r="CJ534" s="156"/>
      <c r="CK534" s="156"/>
      <c r="CL534" s="156"/>
      <c r="CM534" s="156"/>
      <c r="CN534" s="156"/>
      <c r="CO534" s="156"/>
      <c r="CP534" s="156"/>
      <c r="CQ534" s="156"/>
      <c r="CR534" s="156"/>
      <c r="CS534" s="156"/>
      <c r="CT534" s="156"/>
      <c r="CU534" s="156"/>
      <c r="CV534" s="188">
        <f t="shared" si="25"/>
        <v>0</v>
      </c>
      <c r="CW534" s="188">
        <f t="shared" si="26"/>
        <v>-52316113</v>
      </c>
    </row>
    <row r="535" spans="1:101" ht="9.6" x14ac:dyDescent="0.3">
      <c r="A535" s="165" t="s">
        <v>3225</v>
      </c>
      <c r="B535" s="165" t="s">
        <v>3998</v>
      </c>
      <c r="C535" s="156"/>
      <c r="D535" s="157">
        <v>-7800000</v>
      </c>
      <c r="E535" s="156"/>
      <c r="F535" s="156"/>
      <c r="G535" s="156"/>
      <c r="H535" s="156"/>
      <c r="I535" s="156"/>
      <c r="J535" s="157">
        <v>-461</v>
      </c>
      <c r="K535" s="157">
        <v>-3100000</v>
      </c>
      <c r="L535" s="157">
        <v>-151881</v>
      </c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7">
        <v>-1345000</v>
      </c>
      <c r="Y535" s="156"/>
      <c r="Z535" s="156"/>
      <c r="AA535" s="157">
        <v>-354139</v>
      </c>
      <c r="AB535" s="157">
        <v>-3005511</v>
      </c>
      <c r="AC535" s="156"/>
      <c r="AD535" s="156"/>
      <c r="AE535" s="156"/>
      <c r="AF535" s="156"/>
      <c r="AG535" s="157">
        <v>-17238500</v>
      </c>
      <c r="AH535" s="156"/>
      <c r="AI535" s="156"/>
      <c r="AJ535" s="156"/>
      <c r="AK535" s="156"/>
      <c r="AL535" s="156"/>
      <c r="AM535" s="156"/>
      <c r="AN535" s="156"/>
      <c r="AO535" s="157">
        <v>-2472057</v>
      </c>
      <c r="AP535" s="156"/>
      <c r="AQ535" s="156"/>
      <c r="AR535" s="156"/>
      <c r="AS535" s="157">
        <v>-900000</v>
      </c>
      <c r="AT535" s="156"/>
      <c r="AU535" s="156"/>
      <c r="AV535" s="157">
        <v>-1391195</v>
      </c>
      <c r="AW535" s="156"/>
      <c r="AX535" s="156"/>
      <c r="AY535" s="156"/>
      <c r="AZ535" s="156"/>
      <c r="BA535" s="156"/>
      <c r="BB535" s="188">
        <f t="shared" si="24"/>
        <v>-37758744</v>
      </c>
      <c r="BC535" s="157">
        <v>-20040</v>
      </c>
      <c r="BD535" s="156"/>
      <c r="BE535" s="156"/>
      <c r="BF535" s="156"/>
      <c r="BG535" s="156"/>
      <c r="BH535" s="156"/>
      <c r="BI535" s="156"/>
      <c r="BJ535" s="156"/>
      <c r="BK535" s="156"/>
      <c r="BL535" s="156"/>
      <c r="BM535" s="156"/>
      <c r="BN535" s="156"/>
      <c r="BO535" s="156"/>
      <c r="BP535" s="156"/>
      <c r="BQ535" s="156"/>
      <c r="BR535" s="156"/>
      <c r="BS535" s="156"/>
      <c r="BT535" s="156"/>
      <c r="BU535" s="156"/>
      <c r="BV535" s="156"/>
      <c r="BW535" s="156"/>
      <c r="BX535" s="156"/>
      <c r="BY535" s="156"/>
      <c r="BZ535" s="156"/>
      <c r="CA535" s="156"/>
      <c r="CB535" s="156"/>
      <c r="CC535" s="156"/>
      <c r="CD535" s="158">
        <v>0</v>
      </c>
      <c r="CE535" s="156"/>
      <c r="CF535" s="156"/>
      <c r="CG535" s="156"/>
      <c r="CH535" s="156"/>
      <c r="CI535" s="157">
        <v>-1759183</v>
      </c>
      <c r="CJ535" s="156"/>
      <c r="CK535" s="156"/>
      <c r="CL535" s="156"/>
      <c r="CM535" s="156"/>
      <c r="CN535" s="156"/>
      <c r="CO535" s="156"/>
      <c r="CP535" s="156"/>
      <c r="CQ535" s="156"/>
      <c r="CR535" s="156"/>
      <c r="CS535" s="156"/>
      <c r="CT535" s="156"/>
      <c r="CU535" s="156"/>
      <c r="CV535" s="188">
        <f t="shared" si="25"/>
        <v>-1779223</v>
      </c>
      <c r="CW535" s="188">
        <f t="shared" si="26"/>
        <v>-39537967</v>
      </c>
    </row>
    <row r="536" spans="1:101" ht="19.2" x14ac:dyDescent="0.3">
      <c r="A536" s="165" t="s">
        <v>3226</v>
      </c>
      <c r="B536" s="165" t="s">
        <v>3999</v>
      </c>
      <c r="C536" s="156"/>
      <c r="D536" s="158">
        <v>0</v>
      </c>
      <c r="E536" s="156"/>
      <c r="F536" s="156"/>
      <c r="G536" s="156"/>
      <c r="H536" s="156"/>
      <c r="I536" s="156"/>
      <c r="J536" s="157">
        <v>-29076050</v>
      </c>
      <c r="K536" s="157">
        <v>-17625000</v>
      </c>
      <c r="L536" s="157">
        <v>-7276694</v>
      </c>
      <c r="M536" s="156"/>
      <c r="N536" s="156"/>
      <c r="O536" s="156"/>
      <c r="P536" s="156"/>
      <c r="Q536" s="156"/>
      <c r="R536" s="156"/>
      <c r="S536" s="156"/>
      <c r="T536" s="156"/>
      <c r="U536" s="156"/>
      <c r="V536" s="157">
        <v>-4614516</v>
      </c>
      <c r="W536" s="156"/>
      <c r="X536" s="157">
        <v>-2703000</v>
      </c>
      <c r="Y536" s="156"/>
      <c r="Z536" s="156"/>
      <c r="AA536" s="157">
        <v>-23131777</v>
      </c>
      <c r="AB536" s="157">
        <v>-8445562</v>
      </c>
      <c r="AC536" s="157">
        <v>-4676626</v>
      </c>
      <c r="AD536" s="156"/>
      <c r="AE536" s="156"/>
      <c r="AF536" s="156"/>
      <c r="AG536" s="156"/>
      <c r="AH536" s="156"/>
      <c r="AI536" s="156"/>
      <c r="AJ536" s="156"/>
      <c r="AK536" s="156"/>
      <c r="AL536" s="156"/>
      <c r="AM536" s="156"/>
      <c r="AN536" s="156"/>
      <c r="AO536" s="157">
        <v>-22839991</v>
      </c>
      <c r="AP536" s="156"/>
      <c r="AQ536" s="156"/>
      <c r="AR536" s="156"/>
      <c r="AS536" s="156"/>
      <c r="AT536" s="156"/>
      <c r="AU536" s="156"/>
      <c r="AV536" s="157">
        <v>-93634091</v>
      </c>
      <c r="AW536" s="156"/>
      <c r="AX536" s="156"/>
      <c r="AY536" s="156"/>
      <c r="AZ536" s="157">
        <v>-7056000</v>
      </c>
      <c r="BA536" s="156"/>
      <c r="BB536" s="188">
        <f t="shared" si="24"/>
        <v>-221079307</v>
      </c>
      <c r="BC536" s="156"/>
      <c r="BD536" s="156"/>
      <c r="BE536" s="156"/>
      <c r="BF536" s="156"/>
      <c r="BG536" s="156"/>
      <c r="BH536" s="156"/>
      <c r="BI536" s="156"/>
      <c r="BJ536" s="156"/>
      <c r="BK536" s="156"/>
      <c r="BL536" s="156"/>
      <c r="BM536" s="156"/>
      <c r="BN536" s="156"/>
      <c r="BO536" s="156"/>
      <c r="BP536" s="156"/>
      <c r="BQ536" s="156"/>
      <c r="BR536" s="156"/>
      <c r="BS536" s="156"/>
      <c r="BT536" s="156"/>
      <c r="BU536" s="156"/>
      <c r="BV536" s="156"/>
      <c r="BW536" s="156"/>
      <c r="BX536" s="156"/>
      <c r="BY536" s="156"/>
      <c r="BZ536" s="156"/>
      <c r="CA536" s="156"/>
      <c r="CB536" s="156"/>
      <c r="CC536" s="156"/>
      <c r="CD536" s="158">
        <v>0</v>
      </c>
      <c r="CE536" s="156"/>
      <c r="CF536" s="156"/>
      <c r="CG536" s="156"/>
      <c r="CH536" s="156"/>
      <c r="CI536" s="157">
        <v>-412449</v>
      </c>
      <c r="CJ536" s="156"/>
      <c r="CK536" s="156"/>
      <c r="CL536" s="156"/>
      <c r="CM536" s="156"/>
      <c r="CN536" s="156"/>
      <c r="CO536" s="156"/>
      <c r="CP536" s="156"/>
      <c r="CQ536" s="156"/>
      <c r="CR536" s="156"/>
      <c r="CS536" s="156"/>
      <c r="CT536" s="156"/>
      <c r="CU536" s="156"/>
      <c r="CV536" s="188">
        <f t="shared" si="25"/>
        <v>-412449</v>
      </c>
      <c r="CW536" s="188">
        <f t="shared" si="26"/>
        <v>-221491756</v>
      </c>
    </row>
    <row r="537" spans="1:101" ht="9.6" x14ac:dyDescent="0.3">
      <c r="A537" s="165" t="s">
        <v>3227</v>
      </c>
      <c r="B537" s="165" t="s">
        <v>4000</v>
      </c>
      <c r="C537" s="156"/>
      <c r="D537" s="158">
        <v>0</v>
      </c>
      <c r="E537" s="156"/>
      <c r="F537" s="156"/>
      <c r="G537" s="156"/>
      <c r="H537" s="156"/>
      <c r="I537" s="156"/>
      <c r="J537" s="157">
        <v>-2957588</v>
      </c>
      <c r="K537" s="157">
        <v>-3775000</v>
      </c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7">
        <v>-175000</v>
      </c>
      <c r="Y537" s="156"/>
      <c r="Z537" s="156"/>
      <c r="AA537" s="157">
        <v>-2754896</v>
      </c>
      <c r="AB537" s="157">
        <v>-247219</v>
      </c>
      <c r="AC537" s="157">
        <v>-121414</v>
      </c>
      <c r="AD537" s="156"/>
      <c r="AE537" s="156"/>
      <c r="AF537" s="156"/>
      <c r="AG537" s="156"/>
      <c r="AH537" s="156"/>
      <c r="AI537" s="156"/>
      <c r="AJ537" s="156"/>
      <c r="AK537" s="156"/>
      <c r="AL537" s="156"/>
      <c r="AM537" s="156"/>
      <c r="AN537" s="156"/>
      <c r="AO537" s="157">
        <v>-2595454</v>
      </c>
      <c r="AP537" s="156"/>
      <c r="AQ537" s="156"/>
      <c r="AR537" s="156"/>
      <c r="AS537" s="156"/>
      <c r="AT537" s="156"/>
      <c r="AU537" s="156"/>
      <c r="AV537" s="157">
        <v>-969990</v>
      </c>
      <c r="AW537" s="156"/>
      <c r="AX537" s="156"/>
      <c r="AY537" s="156"/>
      <c r="AZ537" s="157">
        <v>-392000</v>
      </c>
      <c r="BA537" s="156"/>
      <c r="BB537" s="188">
        <f t="shared" si="24"/>
        <v>-13988561</v>
      </c>
      <c r="BC537" s="156"/>
      <c r="BD537" s="156"/>
      <c r="BE537" s="156"/>
      <c r="BF537" s="156"/>
      <c r="BG537" s="156"/>
      <c r="BH537" s="156"/>
      <c r="BI537" s="156"/>
      <c r="BJ537" s="156"/>
      <c r="BK537" s="156"/>
      <c r="BL537" s="156"/>
      <c r="BM537" s="156"/>
      <c r="BN537" s="156"/>
      <c r="BO537" s="156"/>
      <c r="BP537" s="156"/>
      <c r="BQ537" s="156"/>
      <c r="BR537" s="156"/>
      <c r="BS537" s="156"/>
      <c r="BT537" s="156"/>
      <c r="BU537" s="156"/>
      <c r="BV537" s="156"/>
      <c r="BW537" s="156"/>
      <c r="BX537" s="156"/>
      <c r="BY537" s="156"/>
      <c r="BZ537" s="156"/>
      <c r="CA537" s="156"/>
      <c r="CB537" s="156"/>
      <c r="CC537" s="156"/>
      <c r="CD537" s="158">
        <v>0</v>
      </c>
      <c r="CE537" s="156"/>
      <c r="CF537" s="156"/>
      <c r="CG537" s="156"/>
      <c r="CH537" s="156"/>
      <c r="CI537" s="156"/>
      <c r="CJ537" s="156"/>
      <c r="CK537" s="156"/>
      <c r="CL537" s="156"/>
      <c r="CM537" s="156"/>
      <c r="CN537" s="156"/>
      <c r="CO537" s="156"/>
      <c r="CP537" s="156"/>
      <c r="CQ537" s="156"/>
      <c r="CR537" s="156"/>
      <c r="CS537" s="156"/>
      <c r="CT537" s="156"/>
      <c r="CU537" s="156"/>
      <c r="CV537" s="188">
        <f t="shared" si="25"/>
        <v>0</v>
      </c>
      <c r="CW537" s="188">
        <f t="shared" si="26"/>
        <v>-13988561</v>
      </c>
    </row>
    <row r="538" spans="1:101" ht="9.6" x14ac:dyDescent="0.3">
      <c r="A538" s="165" t="s">
        <v>3228</v>
      </c>
      <c r="B538" s="165" t="s">
        <v>4001</v>
      </c>
      <c r="C538" s="156"/>
      <c r="D538" s="158">
        <v>0</v>
      </c>
      <c r="E538" s="156"/>
      <c r="F538" s="156"/>
      <c r="G538" s="156"/>
      <c r="H538" s="156"/>
      <c r="I538" s="156"/>
      <c r="J538" s="157">
        <v>-21571291</v>
      </c>
      <c r="K538" s="157">
        <v>-6300000</v>
      </c>
      <c r="L538" s="157">
        <v>-493836</v>
      </c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7">
        <v>-1502000</v>
      </c>
      <c r="Y538" s="156"/>
      <c r="Z538" s="156"/>
      <c r="AA538" s="157">
        <v>-5249689</v>
      </c>
      <c r="AB538" s="157">
        <v>-164195</v>
      </c>
      <c r="AC538" s="157">
        <v>-377000</v>
      </c>
      <c r="AD538" s="156"/>
      <c r="AE538" s="156"/>
      <c r="AF538" s="156"/>
      <c r="AG538" s="157">
        <v>-480197</v>
      </c>
      <c r="AH538" s="156"/>
      <c r="AI538" s="156"/>
      <c r="AJ538" s="156"/>
      <c r="AK538" s="156"/>
      <c r="AL538" s="156"/>
      <c r="AM538" s="156"/>
      <c r="AN538" s="156"/>
      <c r="AO538" s="157">
        <v>-7220955</v>
      </c>
      <c r="AP538" s="156"/>
      <c r="AQ538" s="156"/>
      <c r="AR538" s="156"/>
      <c r="AS538" s="156"/>
      <c r="AT538" s="156"/>
      <c r="AU538" s="156"/>
      <c r="AV538" s="157">
        <v>-12507575</v>
      </c>
      <c r="AW538" s="156"/>
      <c r="AX538" s="156"/>
      <c r="AY538" s="156"/>
      <c r="AZ538" s="156"/>
      <c r="BA538" s="156"/>
      <c r="BB538" s="188">
        <f t="shared" si="24"/>
        <v>-55866738</v>
      </c>
      <c r="BC538" s="156"/>
      <c r="BD538" s="156"/>
      <c r="BE538" s="156"/>
      <c r="BF538" s="156"/>
      <c r="BG538" s="156"/>
      <c r="BH538" s="156"/>
      <c r="BI538" s="156"/>
      <c r="BJ538" s="156"/>
      <c r="BK538" s="156"/>
      <c r="BL538" s="156"/>
      <c r="BM538" s="156"/>
      <c r="BN538" s="156"/>
      <c r="BO538" s="156"/>
      <c r="BP538" s="156"/>
      <c r="BQ538" s="156"/>
      <c r="BR538" s="156"/>
      <c r="BS538" s="156"/>
      <c r="BT538" s="156"/>
      <c r="BU538" s="156"/>
      <c r="BV538" s="156"/>
      <c r="BW538" s="156"/>
      <c r="BX538" s="156"/>
      <c r="BY538" s="156"/>
      <c r="BZ538" s="156"/>
      <c r="CA538" s="156"/>
      <c r="CB538" s="156"/>
      <c r="CC538" s="157">
        <v>-1492517</v>
      </c>
      <c r="CD538" s="158">
        <v>0</v>
      </c>
      <c r="CE538" s="156"/>
      <c r="CF538" s="156"/>
      <c r="CG538" s="156"/>
      <c r="CH538" s="156"/>
      <c r="CI538" s="157">
        <v>-47750</v>
      </c>
      <c r="CJ538" s="156"/>
      <c r="CK538" s="156"/>
      <c r="CL538" s="156"/>
      <c r="CM538" s="156"/>
      <c r="CN538" s="156"/>
      <c r="CO538" s="156"/>
      <c r="CP538" s="156"/>
      <c r="CQ538" s="156"/>
      <c r="CR538" s="156"/>
      <c r="CS538" s="156"/>
      <c r="CT538" s="156"/>
      <c r="CU538" s="156"/>
      <c r="CV538" s="188">
        <f t="shared" si="25"/>
        <v>-1540267</v>
      </c>
      <c r="CW538" s="188">
        <f t="shared" si="26"/>
        <v>-57407005</v>
      </c>
    </row>
    <row r="539" spans="1:101" ht="19.2" x14ac:dyDescent="0.3">
      <c r="A539" s="165" t="s">
        <v>3229</v>
      </c>
      <c r="B539" s="165" t="s">
        <v>4002</v>
      </c>
      <c r="C539" s="156"/>
      <c r="D539" s="158">
        <v>0</v>
      </c>
      <c r="E539" s="156"/>
      <c r="F539" s="156"/>
      <c r="G539" s="156"/>
      <c r="H539" s="156"/>
      <c r="I539" s="156"/>
      <c r="J539" s="157">
        <v>-6764716</v>
      </c>
      <c r="K539" s="157">
        <v>-2900000</v>
      </c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7">
        <v>-775000</v>
      </c>
      <c r="Y539" s="156"/>
      <c r="Z539" s="156"/>
      <c r="AA539" s="158">
        <v>0</v>
      </c>
      <c r="AB539" s="157">
        <v>-2628808</v>
      </c>
      <c r="AC539" s="156"/>
      <c r="AD539" s="156"/>
      <c r="AE539" s="156"/>
      <c r="AF539" s="156"/>
      <c r="AG539" s="157">
        <v>-12378700</v>
      </c>
      <c r="AH539" s="156"/>
      <c r="AI539" s="156"/>
      <c r="AJ539" s="156"/>
      <c r="AK539" s="156"/>
      <c r="AL539" s="156"/>
      <c r="AM539" s="157">
        <v>-822</v>
      </c>
      <c r="AN539" s="156"/>
      <c r="AO539" s="156"/>
      <c r="AP539" s="156"/>
      <c r="AQ539" s="156"/>
      <c r="AR539" s="156"/>
      <c r="AS539" s="156"/>
      <c r="AT539" s="156"/>
      <c r="AU539" s="156"/>
      <c r="AV539" s="157">
        <v>-1221463</v>
      </c>
      <c r="AW539" s="156"/>
      <c r="AX539" s="156"/>
      <c r="AY539" s="156"/>
      <c r="AZ539" s="156"/>
      <c r="BA539" s="156"/>
      <c r="BB539" s="188">
        <f t="shared" si="24"/>
        <v>-26669509</v>
      </c>
      <c r="BC539" s="156"/>
      <c r="BD539" s="156"/>
      <c r="BE539" s="156"/>
      <c r="BF539" s="156"/>
      <c r="BG539" s="156"/>
      <c r="BH539" s="156"/>
      <c r="BI539" s="156"/>
      <c r="BJ539" s="156"/>
      <c r="BK539" s="156"/>
      <c r="BL539" s="156"/>
      <c r="BM539" s="156"/>
      <c r="BN539" s="156"/>
      <c r="BO539" s="156"/>
      <c r="BP539" s="156"/>
      <c r="BQ539" s="156"/>
      <c r="BR539" s="156"/>
      <c r="BS539" s="156"/>
      <c r="BT539" s="156"/>
      <c r="BU539" s="156"/>
      <c r="BV539" s="156"/>
      <c r="BW539" s="156"/>
      <c r="BX539" s="156"/>
      <c r="BY539" s="156"/>
      <c r="BZ539" s="156"/>
      <c r="CA539" s="157">
        <v>-7220</v>
      </c>
      <c r="CB539" s="156"/>
      <c r="CC539" s="156"/>
      <c r="CD539" s="158">
        <v>0</v>
      </c>
      <c r="CE539" s="156"/>
      <c r="CF539" s="156"/>
      <c r="CG539" s="156"/>
      <c r="CH539" s="156"/>
      <c r="CI539" s="157">
        <v>-6820</v>
      </c>
      <c r="CJ539" s="156"/>
      <c r="CK539" s="156"/>
      <c r="CL539" s="156"/>
      <c r="CM539" s="156"/>
      <c r="CN539" s="156"/>
      <c r="CO539" s="156"/>
      <c r="CP539" s="156"/>
      <c r="CQ539" s="156"/>
      <c r="CR539" s="156"/>
      <c r="CS539" s="156"/>
      <c r="CT539" s="156"/>
      <c r="CU539" s="156"/>
      <c r="CV539" s="188">
        <f t="shared" si="25"/>
        <v>-14040</v>
      </c>
      <c r="CW539" s="188">
        <f t="shared" si="26"/>
        <v>-26683549</v>
      </c>
    </row>
    <row r="540" spans="1:101" ht="9.6" x14ac:dyDescent="0.3">
      <c r="A540" s="165" t="s">
        <v>3230</v>
      </c>
      <c r="B540" s="165" t="s">
        <v>4003</v>
      </c>
      <c r="C540" s="156"/>
      <c r="D540" s="158">
        <v>0</v>
      </c>
      <c r="E540" s="156"/>
      <c r="F540" s="156"/>
      <c r="G540" s="156"/>
      <c r="H540" s="156"/>
      <c r="I540" s="156"/>
      <c r="J540" s="157">
        <v>-7032385</v>
      </c>
      <c r="K540" s="157">
        <v>-5508205</v>
      </c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7">
        <v>-642000</v>
      </c>
      <c r="Y540" s="156"/>
      <c r="Z540" s="156"/>
      <c r="AA540" s="157">
        <v>-160628</v>
      </c>
      <c r="AB540" s="156"/>
      <c r="AC540" s="156"/>
      <c r="AD540" s="156"/>
      <c r="AE540" s="156"/>
      <c r="AF540" s="156"/>
      <c r="AG540" s="157">
        <v>-16987758</v>
      </c>
      <c r="AH540" s="156"/>
      <c r="AI540" s="156"/>
      <c r="AJ540" s="156"/>
      <c r="AK540" s="156"/>
      <c r="AL540" s="156"/>
      <c r="AM540" s="156"/>
      <c r="AN540" s="156"/>
      <c r="AO540" s="157">
        <v>-23384279</v>
      </c>
      <c r="AP540" s="156"/>
      <c r="AQ540" s="156"/>
      <c r="AR540" s="156"/>
      <c r="AS540" s="156"/>
      <c r="AT540" s="156"/>
      <c r="AU540" s="156"/>
      <c r="AV540" s="157">
        <v>-300443</v>
      </c>
      <c r="AW540" s="156"/>
      <c r="AX540" s="156"/>
      <c r="AY540" s="156"/>
      <c r="AZ540" s="156"/>
      <c r="BA540" s="156"/>
      <c r="BB540" s="188">
        <f t="shared" si="24"/>
        <v>-54015698</v>
      </c>
      <c r="BC540" s="157">
        <v>-22692</v>
      </c>
      <c r="BD540" s="156"/>
      <c r="BE540" s="156"/>
      <c r="BF540" s="156"/>
      <c r="BG540" s="156"/>
      <c r="BH540" s="156"/>
      <c r="BI540" s="156"/>
      <c r="BJ540" s="156"/>
      <c r="BK540" s="156"/>
      <c r="BL540" s="156"/>
      <c r="BM540" s="156"/>
      <c r="BN540" s="156"/>
      <c r="BO540" s="156"/>
      <c r="BP540" s="156"/>
      <c r="BQ540" s="156"/>
      <c r="BR540" s="156"/>
      <c r="BS540" s="156"/>
      <c r="BT540" s="156"/>
      <c r="BU540" s="157">
        <v>-235</v>
      </c>
      <c r="BV540" s="156"/>
      <c r="BW540" s="156"/>
      <c r="BX540" s="156"/>
      <c r="BY540" s="156"/>
      <c r="BZ540" s="156"/>
      <c r="CA540" s="156"/>
      <c r="CB540" s="156"/>
      <c r="CC540" s="156"/>
      <c r="CD540" s="158">
        <v>0</v>
      </c>
      <c r="CE540" s="156"/>
      <c r="CF540" s="156"/>
      <c r="CG540" s="156"/>
      <c r="CH540" s="156"/>
      <c r="CI540" s="157">
        <v>-2291385</v>
      </c>
      <c r="CJ540" s="156"/>
      <c r="CK540" s="156"/>
      <c r="CL540" s="156"/>
      <c r="CM540" s="156"/>
      <c r="CN540" s="156"/>
      <c r="CO540" s="156"/>
      <c r="CP540" s="156"/>
      <c r="CQ540" s="156"/>
      <c r="CR540" s="156"/>
      <c r="CS540" s="156"/>
      <c r="CT540" s="156"/>
      <c r="CU540" s="156"/>
      <c r="CV540" s="188">
        <f t="shared" si="25"/>
        <v>-2314312</v>
      </c>
      <c r="CW540" s="188">
        <f t="shared" si="26"/>
        <v>-56330010</v>
      </c>
    </row>
    <row r="541" spans="1:101" ht="19.2" x14ac:dyDescent="0.3">
      <c r="A541" s="165" t="s">
        <v>3231</v>
      </c>
      <c r="B541" s="165" t="s">
        <v>4004</v>
      </c>
      <c r="C541" s="156"/>
      <c r="D541" s="157">
        <v>-197090000</v>
      </c>
      <c r="E541" s="156"/>
      <c r="F541" s="156"/>
      <c r="G541" s="156"/>
      <c r="H541" s="156"/>
      <c r="I541" s="156"/>
      <c r="J541" s="157">
        <v>-168579729</v>
      </c>
      <c r="K541" s="157">
        <v>-80600000</v>
      </c>
      <c r="L541" s="157">
        <v>-10448119</v>
      </c>
      <c r="M541" s="156"/>
      <c r="N541" s="156"/>
      <c r="O541" s="156"/>
      <c r="P541" s="156"/>
      <c r="Q541" s="156"/>
      <c r="R541" s="156"/>
      <c r="S541" s="156"/>
      <c r="T541" s="156"/>
      <c r="U541" s="156"/>
      <c r="V541" s="157">
        <v>-1994658</v>
      </c>
      <c r="W541" s="156"/>
      <c r="X541" s="157">
        <v>-13082000</v>
      </c>
      <c r="Y541" s="156"/>
      <c r="Z541" s="156"/>
      <c r="AA541" s="157">
        <v>-125871347</v>
      </c>
      <c r="AB541" s="157">
        <v>-23440552</v>
      </c>
      <c r="AC541" s="157">
        <v>-13046228</v>
      </c>
      <c r="AD541" s="156"/>
      <c r="AE541" s="156"/>
      <c r="AF541" s="156"/>
      <c r="AG541" s="156"/>
      <c r="AH541" s="156"/>
      <c r="AI541" s="156"/>
      <c r="AJ541" s="156"/>
      <c r="AK541" s="156"/>
      <c r="AL541" s="156"/>
      <c r="AM541" s="156"/>
      <c r="AN541" s="156"/>
      <c r="AO541" s="157">
        <v>-78382698</v>
      </c>
      <c r="AP541" s="156"/>
      <c r="AQ541" s="156"/>
      <c r="AR541" s="156"/>
      <c r="AS541" s="156"/>
      <c r="AT541" s="156"/>
      <c r="AU541" s="156"/>
      <c r="AV541" s="157">
        <v>-24654982</v>
      </c>
      <c r="AW541" s="156"/>
      <c r="AX541" s="156"/>
      <c r="AY541" s="156"/>
      <c r="AZ541" s="157">
        <v>-31751999</v>
      </c>
      <c r="BA541" s="156"/>
      <c r="BB541" s="188">
        <f t="shared" si="24"/>
        <v>-768942312</v>
      </c>
      <c r="BC541" s="156"/>
      <c r="BD541" s="156"/>
      <c r="BE541" s="156"/>
      <c r="BF541" s="156"/>
      <c r="BG541" s="156"/>
      <c r="BH541" s="156"/>
      <c r="BI541" s="156"/>
      <c r="BJ541" s="156"/>
      <c r="BK541" s="156"/>
      <c r="BL541" s="156"/>
      <c r="BM541" s="156"/>
      <c r="BN541" s="156"/>
      <c r="BO541" s="156"/>
      <c r="BP541" s="156"/>
      <c r="BQ541" s="156"/>
      <c r="BR541" s="156"/>
      <c r="BS541" s="156"/>
      <c r="BT541" s="156"/>
      <c r="BU541" s="156"/>
      <c r="BV541" s="156"/>
      <c r="BW541" s="156"/>
      <c r="BX541" s="156"/>
      <c r="BY541" s="156"/>
      <c r="BZ541" s="156"/>
      <c r="CA541" s="156"/>
      <c r="CB541" s="156"/>
      <c r="CC541" s="157">
        <v>-3200000</v>
      </c>
      <c r="CD541" s="158">
        <v>0</v>
      </c>
      <c r="CE541" s="156"/>
      <c r="CF541" s="157">
        <v>-45468</v>
      </c>
      <c r="CG541" s="156"/>
      <c r="CH541" s="156"/>
      <c r="CI541" s="157">
        <v>-1104655</v>
      </c>
      <c r="CJ541" s="156"/>
      <c r="CK541" s="156"/>
      <c r="CL541" s="156"/>
      <c r="CM541" s="156"/>
      <c r="CN541" s="156"/>
      <c r="CO541" s="156"/>
      <c r="CP541" s="156"/>
      <c r="CQ541" s="156"/>
      <c r="CR541" s="156"/>
      <c r="CS541" s="156"/>
      <c r="CT541" s="156"/>
      <c r="CU541" s="156"/>
      <c r="CV541" s="188">
        <f t="shared" si="25"/>
        <v>-4350123</v>
      </c>
      <c r="CW541" s="188">
        <f t="shared" si="26"/>
        <v>-773292435</v>
      </c>
    </row>
    <row r="542" spans="1:101" ht="9.6" x14ac:dyDescent="0.3">
      <c r="A542" s="165" t="s">
        <v>3127</v>
      </c>
      <c r="B542" s="165" t="s">
        <v>3900</v>
      </c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  <c r="AC542" s="156"/>
      <c r="AD542" s="156"/>
      <c r="AE542" s="156"/>
      <c r="AF542" s="156"/>
      <c r="AG542" s="156"/>
      <c r="AH542" s="156"/>
      <c r="AI542" s="156"/>
      <c r="AJ542" s="156"/>
      <c r="AK542" s="156"/>
      <c r="AL542" s="156"/>
      <c r="AM542" s="156"/>
      <c r="AN542" s="156"/>
      <c r="AO542" s="156"/>
      <c r="AP542" s="156"/>
      <c r="AQ542" s="156"/>
      <c r="AR542" s="156"/>
      <c r="AS542" s="156"/>
      <c r="AT542" s="156"/>
      <c r="AU542" s="156"/>
      <c r="AV542" s="156"/>
      <c r="AW542" s="156"/>
      <c r="AX542" s="156"/>
      <c r="AY542" s="156"/>
      <c r="AZ542" s="156"/>
      <c r="BA542" s="156"/>
      <c r="BB542" s="188">
        <f t="shared" si="24"/>
        <v>0</v>
      </c>
      <c r="BC542" s="156"/>
      <c r="BD542" s="156"/>
      <c r="BE542" s="156"/>
      <c r="BF542" s="156"/>
      <c r="BG542" s="156"/>
      <c r="BH542" s="156"/>
      <c r="BI542" s="156"/>
      <c r="BJ542" s="156"/>
      <c r="BK542" s="156"/>
      <c r="BL542" s="156"/>
      <c r="BM542" s="156"/>
      <c r="BN542" s="156"/>
      <c r="BO542" s="156"/>
      <c r="BP542" s="156"/>
      <c r="BQ542" s="156"/>
      <c r="BR542" s="156"/>
      <c r="BS542" s="156"/>
      <c r="BT542" s="156"/>
      <c r="BU542" s="156"/>
      <c r="BV542" s="156"/>
      <c r="BW542" s="156"/>
      <c r="BX542" s="156"/>
      <c r="BY542" s="156"/>
      <c r="BZ542" s="156"/>
      <c r="CA542" s="156"/>
      <c r="CB542" s="156"/>
      <c r="CC542" s="156"/>
      <c r="CD542" s="156"/>
      <c r="CE542" s="156"/>
      <c r="CF542" s="156"/>
      <c r="CG542" s="156"/>
      <c r="CH542" s="156"/>
      <c r="CI542" s="156"/>
      <c r="CJ542" s="156"/>
      <c r="CK542" s="156"/>
      <c r="CL542" s="156"/>
      <c r="CM542" s="156"/>
      <c r="CN542" s="156"/>
      <c r="CO542" s="156"/>
      <c r="CP542" s="156"/>
      <c r="CQ542" s="156"/>
      <c r="CR542" s="156"/>
      <c r="CS542" s="156"/>
      <c r="CT542" s="156"/>
      <c r="CU542" s="156"/>
      <c r="CV542" s="188">
        <f t="shared" si="25"/>
        <v>0</v>
      </c>
      <c r="CW542" s="188">
        <f t="shared" si="26"/>
        <v>0</v>
      </c>
    </row>
    <row r="543" spans="1:101" ht="19.2" x14ac:dyDescent="0.3">
      <c r="A543" s="165" t="s">
        <v>3128</v>
      </c>
      <c r="B543" s="165" t="s">
        <v>3901</v>
      </c>
      <c r="C543" s="156"/>
      <c r="D543" s="157">
        <v>-54090000</v>
      </c>
      <c r="E543" s="156"/>
      <c r="F543" s="156"/>
      <c r="G543" s="156"/>
      <c r="H543" s="156"/>
      <c r="I543" s="156"/>
      <c r="J543" s="157">
        <v>-4755911</v>
      </c>
      <c r="K543" s="157">
        <v>-33000000</v>
      </c>
      <c r="L543" s="156"/>
      <c r="M543" s="156"/>
      <c r="N543" s="156"/>
      <c r="O543" s="156"/>
      <c r="P543" s="156"/>
      <c r="Q543" s="157">
        <v>-62000000</v>
      </c>
      <c r="R543" s="156"/>
      <c r="S543" s="156"/>
      <c r="T543" s="156"/>
      <c r="U543" s="156"/>
      <c r="V543" s="156"/>
      <c r="W543" s="156"/>
      <c r="X543" s="157">
        <v>-3377000</v>
      </c>
      <c r="Y543" s="156"/>
      <c r="Z543" s="156"/>
      <c r="AA543" s="156"/>
      <c r="AB543" s="157">
        <v>-108577566</v>
      </c>
      <c r="AC543" s="156"/>
      <c r="AD543" s="156"/>
      <c r="AE543" s="156"/>
      <c r="AF543" s="156"/>
      <c r="AG543" s="157">
        <v>-164615200</v>
      </c>
      <c r="AH543" s="156"/>
      <c r="AI543" s="156"/>
      <c r="AJ543" s="156"/>
      <c r="AK543" s="156"/>
      <c r="AL543" s="156"/>
      <c r="AM543" s="157">
        <v>-849522</v>
      </c>
      <c r="AN543" s="156"/>
      <c r="AO543" s="156"/>
      <c r="AP543" s="156"/>
      <c r="AQ543" s="156"/>
      <c r="AR543" s="156"/>
      <c r="AS543" s="156"/>
      <c r="AT543" s="156"/>
      <c r="AU543" s="157">
        <v>-8773</v>
      </c>
      <c r="AV543" s="157">
        <v>-8604284</v>
      </c>
      <c r="AW543" s="156"/>
      <c r="AX543" s="157">
        <v>-220000</v>
      </c>
      <c r="AY543" s="156"/>
      <c r="AZ543" s="156"/>
      <c r="BA543" s="156"/>
      <c r="BB543" s="188">
        <f t="shared" si="24"/>
        <v>-440098256</v>
      </c>
      <c r="BC543" s="156"/>
      <c r="BD543" s="156"/>
      <c r="BE543" s="156"/>
      <c r="BF543" s="156"/>
      <c r="BG543" s="156"/>
      <c r="BH543" s="156"/>
      <c r="BI543" s="156"/>
      <c r="BJ543" s="156"/>
      <c r="BK543" s="156"/>
      <c r="BL543" s="156"/>
      <c r="BM543" s="156"/>
      <c r="BN543" s="156"/>
      <c r="BO543" s="156"/>
      <c r="BP543" s="156"/>
      <c r="BQ543" s="156"/>
      <c r="BR543" s="156"/>
      <c r="BS543" s="156"/>
      <c r="BT543" s="156"/>
      <c r="BU543" s="156"/>
      <c r="BV543" s="156"/>
      <c r="BW543" s="156"/>
      <c r="BX543" s="156"/>
      <c r="BY543" s="156"/>
      <c r="BZ543" s="156"/>
      <c r="CA543" s="156"/>
      <c r="CB543" s="156"/>
      <c r="CC543" s="156"/>
      <c r="CD543" s="156"/>
      <c r="CE543" s="156"/>
      <c r="CF543" s="156"/>
      <c r="CG543" s="156"/>
      <c r="CH543" s="156"/>
      <c r="CI543" s="157">
        <v>-235592</v>
      </c>
      <c r="CJ543" s="156"/>
      <c r="CK543" s="157">
        <v>-666526</v>
      </c>
      <c r="CL543" s="156"/>
      <c r="CM543" s="156"/>
      <c r="CN543" s="156"/>
      <c r="CO543" s="156"/>
      <c r="CP543" s="158">
        <v>0</v>
      </c>
      <c r="CQ543" s="156"/>
      <c r="CR543" s="156"/>
      <c r="CS543" s="156"/>
      <c r="CT543" s="156"/>
      <c r="CU543" s="156"/>
      <c r="CV543" s="188">
        <f t="shared" si="25"/>
        <v>-902118</v>
      </c>
      <c r="CW543" s="188">
        <f t="shared" si="26"/>
        <v>-441000374</v>
      </c>
    </row>
    <row r="544" spans="1:101" ht="9.6" x14ac:dyDescent="0.3">
      <c r="A544" s="165" t="s">
        <v>3237</v>
      </c>
      <c r="B544" s="165" t="s">
        <v>4010</v>
      </c>
      <c r="C544" s="156"/>
      <c r="D544" s="158">
        <v>0</v>
      </c>
      <c r="E544" s="156"/>
      <c r="F544" s="156"/>
      <c r="G544" s="156"/>
      <c r="H544" s="156"/>
      <c r="I544" s="156"/>
      <c r="J544" s="158">
        <v>0</v>
      </c>
      <c r="K544" s="158">
        <v>0</v>
      </c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  <c r="AC544" s="156"/>
      <c r="AD544" s="156"/>
      <c r="AE544" s="156"/>
      <c r="AF544" s="156"/>
      <c r="AG544" s="156"/>
      <c r="AH544" s="156"/>
      <c r="AI544" s="156"/>
      <c r="AJ544" s="156"/>
      <c r="AK544" s="156"/>
      <c r="AL544" s="156"/>
      <c r="AM544" s="156"/>
      <c r="AN544" s="156"/>
      <c r="AO544" s="156"/>
      <c r="AP544" s="156"/>
      <c r="AQ544" s="156"/>
      <c r="AR544" s="156"/>
      <c r="AS544" s="156"/>
      <c r="AT544" s="156"/>
      <c r="AU544" s="156"/>
      <c r="AV544" s="158">
        <v>0</v>
      </c>
      <c r="AW544" s="156"/>
      <c r="AX544" s="156"/>
      <c r="AY544" s="156"/>
      <c r="AZ544" s="156"/>
      <c r="BA544" s="156"/>
      <c r="BB544" s="188">
        <f t="shared" si="24"/>
        <v>0</v>
      </c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6"/>
      <c r="CN544" s="156"/>
      <c r="CO544" s="156"/>
      <c r="CP544" s="156"/>
      <c r="CQ544" s="156"/>
      <c r="CR544" s="156"/>
      <c r="CS544" s="156"/>
      <c r="CT544" s="156"/>
      <c r="CU544" s="156"/>
      <c r="CV544" s="188">
        <f t="shared" si="25"/>
        <v>0</v>
      </c>
      <c r="CW544" s="188">
        <f t="shared" si="26"/>
        <v>0</v>
      </c>
    </row>
    <row r="545" spans="1:101" ht="9.6" x14ac:dyDescent="0.3">
      <c r="A545" s="165" t="s">
        <v>3238</v>
      </c>
      <c r="B545" s="165" t="s">
        <v>4011</v>
      </c>
      <c r="C545" s="156"/>
      <c r="D545" s="158">
        <v>0</v>
      </c>
      <c r="E545" s="156"/>
      <c r="F545" s="156"/>
      <c r="G545" s="156"/>
      <c r="H545" s="156"/>
      <c r="I545" s="156"/>
      <c r="J545" s="157">
        <v>-133491</v>
      </c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7">
        <v>-1000</v>
      </c>
      <c r="Y545" s="156"/>
      <c r="Z545" s="156"/>
      <c r="AA545" s="156"/>
      <c r="AB545" s="156"/>
      <c r="AC545" s="156"/>
      <c r="AD545" s="156"/>
      <c r="AE545" s="156"/>
      <c r="AF545" s="156"/>
      <c r="AG545" s="156"/>
      <c r="AH545" s="156"/>
      <c r="AI545" s="156"/>
      <c r="AJ545" s="156"/>
      <c r="AK545" s="156"/>
      <c r="AL545" s="156"/>
      <c r="AM545" s="156"/>
      <c r="AN545" s="156"/>
      <c r="AO545" s="156"/>
      <c r="AP545" s="156"/>
      <c r="AQ545" s="156"/>
      <c r="AR545" s="156"/>
      <c r="AS545" s="156"/>
      <c r="AT545" s="156"/>
      <c r="AU545" s="156"/>
      <c r="AV545" s="158">
        <v>0</v>
      </c>
      <c r="AW545" s="156"/>
      <c r="AX545" s="156"/>
      <c r="AY545" s="156"/>
      <c r="AZ545" s="156"/>
      <c r="BA545" s="156"/>
      <c r="BB545" s="188">
        <f t="shared" si="24"/>
        <v>-134491</v>
      </c>
      <c r="BC545" s="156"/>
      <c r="BD545" s="156"/>
      <c r="BE545" s="156"/>
      <c r="BF545" s="156"/>
      <c r="BG545" s="156"/>
      <c r="BH545" s="156"/>
      <c r="BI545" s="156"/>
      <c r="BJ545" s="157">
        <v>-29746</v>
      </c>
      <c r="BK545" s="156"/>
      <c r="BL545" s="156"/>
      <c r="BM545" s="156"/>
      <c r="BN545" s="156"/>
      <c r="BO545" s="156"/>
      <c r="BP545" s="156"/>
      <c r="BQ545" s="156"/>
      <c r="BR545" s="156"/>
      <c r="BS545" s="156"/>
      <c r="BT545" s="156"/>
      <c r="BU545" s="156"/>
      <c r="BV545" s="156"/>
      <c r="BW545" s="156"/>
      <c r="BX545" s="156"/>
      <c r="BY545" s="156"/>
      <c r="BZ545" s="156"/>
      <c r="CA545" s="157">
        <v>-114404</v>
      </c>
      <c r="CB545" s="156"/>
      <c r="CC545" s="156"/>
      <c r="CD545" s="156"/>
      <c r="CE545" s="156"/>
      <c r="CF545" s="156"/>
      <c r="CG545" s="156"/>
      <c r="CH545" s="156"/>
      <c r="CI545" s="157">
        <v>-98358</v>
      </c>
      <c r="CJ545" s="156"/>
      <c r="CK545" s="156"/>
      <c r="CL545" s="156"/>
      <c r="CM545" s="156"/>
      <c r="CN545" s="156"/>
      <c r="CO545" s="156"/>
      <c r="CP545" s="156"/>
      <c r="CQ545" s="156"/>
      <c r="CR545" s="156"/>
      <c r="CS545" s="156"/>
      <c r="CT545" s="156"/>
      <c r="CU545" s="156"/>
      <c r="CV545" s="188">
        <f t="shared" si="25"/>
        <v>-242508</v>
      </c>
      <c r="CW545" s="188">
        <f t="shared" si="26"/>
        <v>-376999</v>
      </c>
    </row>
    <row r="546" spans="1:101" ht="19.2" x14ac:dyDescent="0.3">
      <c r="A546" s="165" t="s">
        <v>3239</v>
      </c>
      <c r="B546" s="165" t="s">
        <v>4012</v>
      </c>
      <c r="C546" s="156"/>
      <c r="D546" s="158">
        <v>0</v>
      </c>
      <c r="E546" s="156"/>
      <c r="F546" s="156"/>
      <c r="G546" s="156"/>
      <c r="H546" s="156"/>
      <c r="I546" s="156"/>
      <c r="J546" s="157">
        <v>-192244</v>
      </c>
      <c r="K546" s="158">
        <v>0</v>
      </c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7">
        <v>-3000</v>
      </c>
      <c r="Y546" s="156"/>
      <c r="Z546" s="156"/>
      <c r="AA546" s="156"/>
      <c r="AB546" s="156"/>
      <c r="AC546" s="156"/>
      <c r="AD546" s="156"/>
      <c r="AE546" s="156"/>
      <c r="AF546" s="156"/>
      <c r="AG546" s="156"/>
      <c r="AH546" s="158">
        <v>0</v>
      </c>
      <c r="AI546" s="156"/>
      <c r="AJ546" s="156"/>
      <c r="AK546" s="156"/>
      <c r="AL546" s="156"/>
      <c r="AM546" s="156"/>
      <c r="AN546" s="156"/>
      <c r="AO546" s="156"/>
      <c r="AP546" s="156"/>
      <c r="AQ546" s="156"/>
      <c r="AR546" s="157">
        <v>-5314702</v>
      </c>
      <c r="AS546" s="156"/>
      <c r="AT546" s="156"/>
      <c r="AU546" s="156"/>
      <c r="AV546" s="157">
        <v>-40120</v>
      </c>
      <c r="AW546" s="156"/>
      <c r="AX546" s="156"/>
      <c r="AY546" s="156"/>
      <c r="AZ546" s="156"/>
      <c r="BA546" s="156"/>
      <c r="BB546" s="188">
        <f t="shared" si="24"/>
        <v>-5550066</v>
      </c>
      <c r="BC546" s="156"/>
      <c r="BD546" s="158">
        <v>0</v>
      </c>
      <c r="BE546" s="156"/>
      <c r="BF546" s="156"/>
      <c r="BG546" s="156"/>
      <c r="BH546" s="156"/>
      <c r="BI546" s="156"/>
      <c r="BJ546" s="157">
        <v>-3612</v>
      </c>
      <c r="BK546" s="156"/>
      <c r="BL546" s="156"/>
      <c r="BM546" s="156"/>
      <c r="BN546" s="156"/>
      <c r="BO546" s="156"/>
      <c r="BP546" s="156"/>
      <c r="BQ546" s="156"/>
      <c r="BR546" s="156"/>
      <c r="BS546" s="156"/>
      <c r="BT546" s="156"/>
      <c r="BU546" s="156"/>
      <c r="BV546" s="156"/>
      <c r="BW546" s="156"/>
      <c r="BX546" s="156"/>
      <c r="BY546" s="156"/>
      <c r="BZ546" s="156"/>
      <c r="CA546" s="156"/>
      <c r="CB546" s="156"/>
      <c r="CC546" s="156"/>
      <c r="CD546" s="156"/>
      <c r="CE546" s="156"/>
      <c r="CF546" s="156"/>
      <c r="CG546" s="156"/>
      <c r="CH546" s="156"/>
      <c r="CI546" s="157">
        <v>-606450</v>
      </c>
      <c r="CJ546" s="156"/>
      <c r="CK546" s="157">
        <v>-1835525</v>
      </c>
      <c r="CL546" s="156"/>
      <c r="CM546" s="156"/>
      <c r="CN546" s="156"/>
      <c r="CO546" s="156"/>
      <c r="CP546" s="156"/>
      <c r="CQ546" s="156"/>
      <c r="CR546" s="156"/>
      <c r="CS546" s="156"/>
      <c r="CT546" s="156"/>
      <c r="CU546" s="156"/>
      <c r="CV546" s="188">
        <f t="shared" si="25"/>
        <v>-2445587</v>
      </c>
      <c r="CW546" s="188">
        <f t="shared" si="26"/>
        <v>-7995653</v>
      </c>
    </row>
    <row r="547" spans="1:101" ht="19.2" x14ac:dyDescent="0.3">
      <c r="A547" s="165" t="s">
        <v>3240</v>
      </c>
      <c r="B547" s="165" t="s">
        <v>4013</v>
      </c>
      <c r="C547" s="156"/>
      <c r="D547" s="157">
        <v>-3200000</v>
      </c>
      <c r="E547" s="156"/>
      <c r="F547" s="156"/>
      <c r="G547" s="156"/>
      <c r="H547" s="156"/>
      <c r="I547" s="156"/>
      <c r="J547" s="157">
        <v>-1072954</v>
      </c>
      <c r="K547" s="157">
        <v>-21500000</v>
      </c>
      <c r="L547" s="156"/>
      <c r="M547" s="156"/>
      <c r="N547" s="157">
        <v>-99944</v>
      </c>
      <c r="O547" s="156"/>
      <c r="P547" s="156"/>
      <c r="Q547" s="156"/>
      <c r="R547" s="156"/>
      <c r="S547" s="156"/>
      <c r="T547" s="156"/>
      <c r="U547" s="156"/>
      <c r="V547" s="156"/>
      <c r="W547" s="156"/>
      <c r="X547" s="157">
        <v>-6000</v>
      </c>
      <c r="Y547" s="156"/>
      <c r="Z547" s="156"/>
      <c r="AA547" s="156"/>
      <c r="AB547" s="157">
        <v>-2286885</v>
      </c>
      <c r="AC547" s="156"/>
      <c r="AD547" s="156"/>
      <c r="AE547" s="156"/>
      <c r="AF547" s="156"/>
      <c r="AG547" s="157">
        <v>-2264400</v>
      </c>
      <c r="AH547" s="158">
        <v>0</v>
      </c>
      <c r="AI547" s="156"/>
      <c r="AJ547" s="156"/>
      <c r="AK547" s="156"/>
      <c r="AL547" s="156"/>
      <c r="AM547" s="156"/>
      <c r="AN547" s="156"/>
      <c r="AO547" s="156"/>
      <c r="AP547" s="156"/>
      <c r="AQ547" s="156"/>
      <c r="AR547" s="156"/>
      <c r="AS547" s="156"/>
      <c r="AT547" s="156"/>
      <c r="AU547" s="157">
        <v>-60526</v>
      </c>
      <c r="AV547" s="158">
        <v>0</v>
      </c>
      <c r="AW547" s="156"/>
      <c r="AX547" s="156"/>
      <c r="AY547" s="157">
        <v>-286152</v>
      </c>
      <c r="AZ547" s="156"/>
      <c r="BA547" s="156"/>
      <c r="BB547" s="188">
        <f t="shared" si="24"/>
        <v>-30776861</v>
      </c>
      <c r="BC547" s="157">
        <v>-413691</v>
      </c>
      <c r="BD547" s="158">
        <v>0</v>
      </c>
      <c r="BE547" s="156"/>
      <c r="BF547" s="156"/>
      <c r="BG547" s="156"/>
      <c r="BH547" s="156"/>
      <c r="BI547" s="156"/>
      <c r="BJ547" s="157">
        <v>-416</v>
      </c>
      <c r="BK547" s="156"/>
      <c r="BL547" s="156"/>
      <c r="BM547" s="156"/>
      <c r="BN547" s="156"/>
      <c r="BO547" s="156"/>
      <c r="BP547" s="157">
        <v>-30</v>
      </c>
      <c r="BQ547" s="156"/>
      <c r="BR547" s="156"/>
      <c r="BS547" s="156"/>
      <c r="BT547" s="156"/>
      <c r="BU547" s="157">
        <v>-519542</v>
      </c>
      <c r="BV547" s="156"/>
      <c r="BW547" s="157">
        <v>-9210</v>
      </c>
      <c r="BX547" s="156"/>
      <c r="BY547" s="156"/>
      <c r="BZ547" s="156"/>
      <c r="CA547" s="156"/>
      <c r="CB547" s="156"/>
      <c r="CC547" s="157">
        <v>-950000</v>
      </c>
      <c r="CD547" s="158">
        <v>0</v>
      </c>
      <c r="CE547" s="156"/>
      <c r="CF547" s="156"/>
      <c r="CG547" s="156"/>
      <c r="CH547" s="156"/>
      <c r="CI547" s="157">
        <v>-1284488</v>
      </c>
      <c r="CJ547" s="156"/>
      <c r="CK547" s="156"/>
      <c r="CL547" s="156"/>
      <c r="CM547" s="156"/>
      <c r="CN547" s="156"/>
      <c r="CO547" s="156"/>
      <c r="CP547" s="156"/>
      <c r="CQ547" s="156"/>
      <c r="CR547" s="156"/>
      <c r="CS547" s="157">
        <v>-187508</v>
      </c>
      <c r="CT547" s="156"/>
      <c r="CU547" s="157">
        <v>-2450607</v>
      </c>
      <c r="CV547" s="188">
        <f t="shared" si="25"/>
        <v>-5815492</v>
      </c>
      <c r="CW547" s="188">
        <f t="shared" si="26"/>
        <v>-36592353</v>
      </c>
    </row>
    <row r="548" spans="1:101" ht="9.6" x14ac:dyDescent="0.3">
      <c r="A548" s="165" t="s">
        <v>3241</v>
      </c>
      <c r="B548" s="165" t="s">
        <v>4014</v>
      </c>
      <c r="C548" s="156"/>
      <c r="D548" s="156"/>
      <c r="E548" s="156"/>
      <c r="F548" s="157">
        <v>-900000</v>
      </c>
      <c r="G548" s="156"/>
      <c r="H548" s="156"/>
      <c r="I548" s="156"/>
      <c r="J548" s="157">
        <v>-3193540</v>
      </c>
      <c r="K548" s="157">
        <v>-35000000</v>
      </c>
      <c r="L548" s="156"/>
      <c r="M548" s="156"/>
      <c r="N548" s="156"/>
      <c r="O548" s="156"/>
      <c r="P548" s="156"/>
      <c r="Q548" s="157">
        <v>-62254401</v>
      </c>
      <c r="R548" s="156"/>
      <c r="S548" s="156"/>
      <c r="T548" s="156"/>
      <c r="U548" s="156"/>
      <c r="V548" s="156"/>
      <c r="W548" s="156"/>
      <c r="X548" s="157">
        <v>-2141000</v>
      </c>
      <c r="Y548" s="156"/>
      <c r="Z548" s="156"/>
      <c r="AA548" s="156"/>
      <c r="AB548" s="157">
        <v>-34912036</v>
      </c>
      <c r="AC548" s="156"/>
      <c r="AD548" s="156"/>
      <c r="AE548" s="156"/>
      <c r="AF548" s="156"/>
      <c r="AG548" s="157">
        <v>-151370100</v>
      </c>
      <c r="AH548" s="156"/>
      <c r="AI548" s="156"/>
      <c r="AJ548" s="156"/>
      <c r="AK548" s="156"/>
      <c r="AL548" s="156"/>
      <c r="AM548" s="156"/>
      <c r="AN548" s="157">
        <v>-1797221</v>
      </c>
      <c r="AO548" s="156"/>
      <c r="AP548" s="156"/>
      <c r="AQ548" s="156"/>
      <c r="AR548" s="156"/>
      <c r="AS548" s="156"/>
      <c r="AT548" s="156"/>
      <c r="AU548" s="157">
        <v>-240690</v>
      </c>
      <c r="AV548" s="157">
        <v>-986414</v>
      </c>
      <c r="AW548" s="156"/>
      <c r="AX548" s="156"/>
      <c r="AY548" s="157">
        <v>-1462663</v>
      </c>
      <c r="AZ548" s="156"/>
      <c r="BA548" s="156"/>
      <c r="BB548" s="188">
        <f t="shared" si="24"/>
        <v>-294258065</v>
      </c>
      <c r="BC548" s="156"/>
      <c r="BD548" s="156"/>
      <c r="BE548" s="157">
        <v>71</v>
      </c>
      <c r="BF548" s="156"/>
      <c r="BG548" s="156"/>
      <c r="BH548" s="156"/>
      <c r="BI548" s="156"/>
      <c r="BJ548" s="157">
        <v>-40434</v>
      </c>
      <c r="BK548" s="156"/>
      <c r="BL548" s="156"/>
      <c r="BM548" s="156"/>
      <c r="BN548" s="156"/>
      <c r="BO548" s="156"/>
      <c r="BP548" s="156"/>
      <c r="BQ548" s="156"/>
      <c r="BR548" s="156"/>
      <c r="BS548" s="156"/>
      <c r="BT548" s="158">
        <v>0</v>
      </c>
      <c r="BU548" s="156"/>
      <c r="BV548" s="156"/>
      <c r="BW548" s="157">
        <v>-754105</v>
      </c>
      <c r="BX548" s="156"/>
      <c r="BY548" s="156"/>
      <c r="BZ548" s="156"/>
      <c r="CA548" s="157">
        <v>-1721663</v>
      </c>
      <c r="CB548" s="156"/>
      <c r="CC548" s="157">
        <v>-5700000</v>
      </c>
      <c r="CD548" s="156"/>
      <c r="CE548" s="156"/>
      <c r="CF548" s="156"/>
      <c r="CG548" s="156"/>
      <c r="CH548" s="156"/>
      <c r="CI548" s="157">
        <v>-893141</v>
      </c>
      <c r="CJ548" s="156"/>
      <c r="CK548" s="156"/>
      <c r="CL548" s="156"/>
      <c r="CM548" s="156"/>
      <c r="CN548" s="156"/>
      <c r="CO548" s="156"/>
      <c r="CP548" s="156"/>
      <c r="CQ548" s="156"/>
      <c r="CR548" s="156"/>
      <c r="CS548" s="156"/>
      <c r="CT548" s="156"/>
      <c r="CU548" s="157">
        <v>-3246680</v>
      </c>
      <c r="CV548" s="188">
        <f t="shared" si="25"/>
        <v>-12355952</v>
      </c>
      <c r="CW548" s="188">
        <f t="shared" si="26"/>
        <v>-306614017</v>
      </c>
    </row>
    <row r="549" spans="1:101" ht="9.6" x14ac:dyDescent="0.3">
      <c r="A549" s="165" t="s">
        <v>3242</v>
      </c>
      <c r="B549" s="165" t="s">
        <v>4015</v>
      </c>
      <c r="C549" s="156"/>
      <c r="D549" s="158">
        <v>0</v>
      </c>
      <c r="E549" s="156"/>
      <c r="F549" s="156"/>
      <c r="G549" s="156"/>
      <c r="H549" s="156"/>
      <c r="I549" s="156"/>
      <c r="J549" s="157">
        <v>-815076</v>
      </c>
      <c r="K549" s="157">
        <v>-48000000</v>
      </c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7">
        <v>-1165000</v>
      </c>
      <c r="Y549" s="156"/>
      <c r="Z549" s="156"/>
      <c r="AA549" s="156"/>
      <c r="AB549" s="157">
        <v>-116252933</v>
      </c>
      <c r="AC549" s="156"/>
      <c r="AD549" s="156"/>
      <c r="AE549" s="156"/>
      <c r="AF549" s="156"/>
      <c r="AG549" s="157">
        <v>-115053900</v>
      </c>
      <c r="AH549" s="156"/>
      <c r="AI549" s="156"/>
      <c r="AJ549" s="156"/>
      <c r="AK549" s="156"/>
      <c r="AL549" s="156"/>
      <c r="AM549" s="156"/>
      <c r="AN549" s="156"/>
      <c r="AO549" s="156"/>
      <c r="AP549" s="156"/>
      <c r="AQ549" s="157">
        <v>-47927</v>
      </c>
      <c r="AR549" s="156"/>
      <c r="AS549" s="156"/>
      <c r="AT549" s="156"/>
      <c r="AU549" s="156"/>
      <c r="AV549" s="157">
        <v>-9637453</v>
      </c>
      <c r="AW549" s="156"/>
      <c r="AX549" s="156"/>
      <c r="AY549" s="156"/>
      <c r="AZ549" s="156"/>
      <c r="BA549" s="156"/>
      <c r="BB549" s="188">
        <f t="shared" si="24"/>
        <v>-290972289</v>
      </c>
      <c r="BC549" s="156"/>
      <c r="BD549" s="156"/>
      <c r="BE549" s="156"/>
      <c r="BF549" s="156"/>
      <c r="BG549" s="156"/>
      <c r="BH549" s="156"/>
      <c r="BI549" s="156"/>
      <c r="BJ549" s="156"/>
      <c r="BK549" s="156"/>
      <c r="BL549" s="156"/>
      <c r="BM549" s="156"/>
      <c r="BN549" s="156"/>
      <c r="BO549" s="156"/>
      <c r="BP549" s="156"/>
      <c r="BQ549" s="156"/>
      <c r="BR549" s="156"/>
      <c r="BS549" s="156"/>
      <c r="BT549" s="158">
        <v>0</v>
      </c>
      <c r="BU549" s="156"/>
      <c r="BV549" s="156"/>
      <c r="BW549" s="156"/>
      <c r="BX549" s="156"/>
      <c r="BY549" s="157">
        <v>-70</v>
      </c>
      <c r="BZ549" s="157">
        <v>-30000</v>
      </c>
      <c r="CA549" s="156"/>
      <c r="CB549" s="156"/>
      <c r="CC549" s="156"/>
      <c r="CD549" s="156"/>
      <c r="CE549" s="156"/>
      <c r="CF549" s="156"/>
      <c r="CG549" s="156"/>
      <c r="CH549" s="156"/>
      <c r="CI549" s="157">
        <v>-16525</v>
      </c>
      <c r="CJ549" s="156"/>
      <c r="CK549" s="156"/>
      <c r="CL549" s="156"/>
      <c r="CM549" s="156"/>
      <c r="CN549" s="156"/>
      <c r="CO549" s="156"/>
      <c r="CP549" s="156"/>
      <c r="CQ549" s="156"/>
      <c r="CR549" s="156"/>
      <c r="CS549" s="156"/>
      <c r="CT549" s="156"/>
      <c r="CU549" s="156"/>
      <c r="CV549" s="188">
        <f t="shared" si="25"/>
        <v>-46595</v>
      </c>
      <c r="CW549" s="188">
        <f t="shared" si="26"/>
        <v>-291018884</v>
      </c>
    </row>
    <row r="550" spans="1:101" ht="9.6" x14ac:dyDescent="0.3">
      <c r="A550" s="165" t="s">
        <v>3243</v>
      </c>
      <c r="B550" s="165" t="s">
        <v>4016</v>
      </c>
      <c r="C550" s="156"/>
      <c r="D550" s="157">
        <v>-39800000</v>
      </c>
      <c r="E550" s="157">
        <v>-2101</v>
      </c>
      <c r="F550" s="156"/>
      <c r="G550" s="156"/>
      <c r="H550" s="156"/>
      <c r="I550" s="156"/>
      <c r="J550" s="157">
        <v>-49295443</v>
      </c>
      <c r="K550" s="157">
        <v>-38500000</v>
      </c>
      <c r="L550" s="157">
        <v>-536137</v>
      </c>
      <c r="M550" s="156"/>
      <c r="N550" s="157">
        <v>-2318179</v>
      </c>
      <c r="O550" s="156"/>
      <c r="P550" s="156"/>
      <c r="Q550" s="156"/>
      <c r="R550" s="157">
        <v>-136722</v>
      </c>
      <c r="S550" s="157">
        <v>-469</v>
      </c>
      <c r="T550" s="156"/>
      <c r="U550" s="156"/>
      <c r="V550" s="156"/>
      <c r="W550" s="156"/>
      <c r="X550" s="157">
        <v>-2595000</v>
      </c>
      <c r="Y550" s="156"/>
      <c r="Z550" s="156"/>
      <c r="AA550" s="156"/>
      <c r="AB550" s="157">
        <v>-20870508</v>
      </c>
      <c r="AC550" s="156"/>
      <c r="AD550" s="157">
        <v>-2500000</v>
      </c>
      <c r="AE550" s="156"/>
      <c r="AF550" s="156"/>
      <c r="AG550" s="157">
        <v>-332443100</v>
      </c>
      <c r="AH550" s="156"/>
      <c r="AI550" s="156"/>
      <c r="AJ550" s="156"/>
      <c r="AK550" s="156"/>
      <c r="AL550" s="157">
        <v>-220733588</v>
      </c>
      <c r="AM550" s="156"/>
      <c r="AN550" s="156"/>
      <c r="AO550" s="156"/>
      <c r="AP550" s="156"/>
      <c r="AQ550" s="157">
        <v>-5325</v>
      </c>
      <c r="AR550" s="156"/>
      <c r="AS550" s="156"/>
      <c r="AT550" s="157">
        <v>-2663</v>
      </c>
      <c r="AU550" s="157">
        <v>-174257</v>
      </c>
      <c r="AV550" s="157">
        <v>-7007139</v>
      </c>
      <c r="AW550" s="156"/>
      <c r="AX550" s="156"/>
      <c r="AY550" s="157">
        <v>958343</v>
      </c>
      <c r="AZ550" s="156"/>
      <c r="BA550" s="156"/>
      <c r="BB550" s="188">
        <f t="shared" si="24"/>
        <v>-715962288</v>
      </c>
      <c r="BC550" s="157">
        <v>-4411772</v>
      </c>
      <c r="BD550" s="156"/>
      <c r="BE550" s="157">
        <v>473</v>
      </c>
      <c r="BF550" s="156"/>
      <c r="BG550" s="156"/>
      <c r="BH550" s="156"/>
      <c r="BI550" s="156"/>
      <c r="BJ550" s="157">
        <v>-26957</v>
      </c>
      <c r="BK550" s="156"/>
      <c r="BL550" s="156"/>
      <c r="BM550" s="156"/>
      <c r="BN550" s="156"/>
      <c r="BO550" s="156"/>
      <c r="BP550" s="156"/>
      <c r="BQ550" s="156"/>
      <c r="BR550" s="156"/>
      <c r="BS550" s="156"/>
      <c r="BT550" s="157">
        <v>-2000000</v>
      </c>
      <c r="BU550" s="157">
        <v>-17752</v>
      </c>
      <c r="BV550" s="156"/>
      <c r="BW550" s="156"/>
      <c r="BX550" s="157">
        <v>-221574</v>
      </c>
      <c r="BY550" s="156"/>
      <c r="BZ550" s="156"/>
      <c r="CA550" s="157">
        <v>-760678</v>
      </c>
      <c r="CB550" s="156"/>
      <c r="CC550" s="157">
        <v>-378000</v>
      </c>
      <c r="CD550" s="156"/>
      <c r="CE550" s="156"/>
      <c r="CF550" s="156"/>
      <c r="CG550" s="156"/>
      <c r="CH550" s="156"/>
      <c r="CI550" s="157">
        <v>-4836210</v>
      </c>
      <c r="CJ550" s="157">
        <v>-279751</v>
      </c>
      <c r="CK550" s="156"/>
      <c r="CL550" s="156"/>
      <c r="CM550" s="157">
        <v>-37393</v>
      </c>
      <c r="CN550" s="156"/>
      <c r="CO550" s="156"/>
      <c r="CP550" s="156"/>
      <c r="CQ550" s="156"/>
      <c r="CR550" s="157">
        <v>-4200000</v>
      </c>
      <c r="CS550" s="156"/>
      <c r="CT550" s="157">
        <v>-1080</v>
      </c>
      <c r="CU550" s="157">
        <v>-17673784</v>
      </c>
      <c r="CV550" s="188">
        <f t="shared" si="25"/>
        <v>-34844478</v>
      </c>
      <c r="CW550" s="188">
        <f t="shared" si="26"/>
        <v>-750806766</v>
      </c>
    </row>
    <row r="551" spans="1:101" ht="19.2" x14ac:dyDescent="0.3">
      <c r="A551" s="165" t="s">
        <v>3129</v>
      </c>
      <c r="B551" s="165" t="s">
        <v>3902</v>
      </c>
      <c r="C551" s="156"/>
      <c r="D551" s="156"/>
      <c r="E551" s="157">
        <v>-333269</v>
      </c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7">
        <v>-93819656</v>
      </c>
      <c r="AC551" s="156"/>
      <c r="AD551" s="156"/>
      <c r="AE551" s="156"/>
      <c r="AF551" s="156"/>
      <c r="AG551" s="156"/>
      <c r="AH551" s="156"/>
      <c r="AI551" s="156"/>
      <c r="AJ551" s="156"/>
      <c r="AK551" s="156"/>
      <c r="AL551" s="157">
        <v>-183757</v>
      </c>
      <c r="AM551" s="156"/>
      <c r="AN551" s="156"/>
      <c r="AO551" s="156"/>
      <c r="AP551" s="156"/>
      <c r="AQ551" s="156"/>
      <c r="AR551" s="156"/>
      <c r="AS551" s="156"/>
      <c r="AT551" s="156"/>
      <c r="AU551" s="156"/>
      <c r="AV551" s="156"/>
      <c r="AW551" s="156"/>
      <c r="AX551" s="156"/>
      <c r="AY551" s="156"/>
      <c r="AZ551" s="157">
        <v>-17925323</v>
      </c>
      <c r="BA551" s="156"/>
      <c r="BB551" s="188">
        <f t="shared" si="24"/>
        <v>-112262005</v>
      </c>
      <c r="BC551" s="156"/>
      <c r="BD551" s="156"/>
      <c r="BE551" s="156"/>
      <c r="BF551" s="156"/>
      <c r="BG551" s="156"/>
      <c r="BH551" s="156"/>
      <c r="BI551" s="156"/>
      <c r="BJ551" s="156"/>
      <c r="BK551" s="156"/>
      <c r="BL551" s="156"/>
      <c r="BM551" s="156"/>
      <c r="BN551" s="156"/>
      <c r="BO551" s="156"/>
      <c r="BP551" s="156"/>
      <c r="BQ551" s="156"/>
      <c r="BR551" s="156"/>
      <c r="BS551" s="156"/>
      <c r="BT551" s="156"/>
      <c r="BU551" s="156"/>
      <c r="BV551" s="156"/>
      <c r="BW551" s="156"/>
      <c r="BX551" s="156"/>
      <c r="BY551" s="156"/>
      <c r="BZ551" s="156"/>
      <c r="CA551" s="156"/>
      <c r="CB551" s="156"/>
      <c r="CC551" s="156"/>
      <c r="CD551" s="156"/>
      <c r="CE551" s="156"/>
      <c r="CF551" s="156"/>
      <c r="CG551" s="156"/>
      <c r="CH551" s="156"/>
      <c r="CI551" s="156"/>
      <c r="CJ551" s="156"/>
      <c r="CK551" s="156"/>
      <c r="CL551" s="156"/>
      <c r="CM551" s="156"/>
      <c r="CN551" s="156"/>
      <c r="CO551" s="156"/>
      <c r="CP551" s="156"/>
      <c r="CQ551" s="156"/>
      <c r="CR551" s="156"/>
      <c r="CS551" s="156"/>
      <c r="CT551" s="156"/>
      <c r="CU551" s="156"/>
      <c r="CV551" s="188">
        <f t="shared" si="25"/>
        <v>0</v>
      </c>
      <c r="CW551" s="188">
        <f t="shared" si="26"/>
        <v>-112262005</v>
      </c>
    </row>
    <row r="552" spans="1:101" ht="19.2" x14ac:dyDescent="0.3">
      <c r="A552" s="165" t="s">
        <v>3130</v>
      </c>
      <c r="B552" s="165" t="s">
        <v>3903</v>
      </c>
      <c r="C552" s="156"/>
      <c r="D552" s="157">
        <v>-152840000</v>
      </c>
      <c r="E552" s="156"/>
      <c r="F552" s="156"/>
      <c r="G552" s="156"/>
      <c r="H552" s="157">
        <v>-1460582</v>
      </c>
      <c r="I552" s="156"/>
      <c r="J552" s="157">
        <v>-592344367</v>
      </c>
      <c r="K552" s="157">
        <v>-74000000</v>
      </c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7">
        <v>-32319000</v>
      </c>
      <c r="Y552" s="156"/>
      <c r="Z552" s="156"/>
      <c r="AA552" s="156"/>
      <c r="AB552" s="157">
        <v>-218285359</v>
      </c>
      <c r="AC552" s="156"/>
      <c r="AD552" s="156"/>
      <c r="AE552" s="156"/>
      <c r="AF552" s="156"/>
      <c r="AG552" s="157">
        <v>-616762242</v>
      </c>
      <c r="AH552" s="156"/>
      <c r="AI552" s="156"/>
      <c r="AJ552" s="156"/>
      <c r="AK552" s="156"/>
      <c r="AL552" s="156"/>
      <c r="AM552" s="157">
        <v>-1304637</v>
      </c>
      <c r="AN552" s="156"/>
      <c r="AO552" s="156"/>
      <c r="AP552" s="156"/>
      <c r="AQ552" s="156"/>
      <c r="AR552" s="156"/>
      <c r="AS552" s="156"/>
      <c r="AT552" s="156"/>
      <c r="AU552" s="157">
        <v>-48332</v>
      </c>
      <c r="AV552" s="157">
        <v>-97226719</v>
      </c>
      <c r="AW552" s="156"/>
      <c r="AX552" s="157">
        <v>-74000</v>
      </c>
      <c r="AY552" s="156"/>
      <c r="AZ552" s="157">
        <v>-162429366</v>
      </c>
      <c r="BA552" s="156"/>
      <c r="BB552" s="188">
        <f t="shared" si="24"/>
        <v>-1949094604</v>
      </c>
      <c r="BC552" s="157">
        <v>-1117342</v>
      </c>
      <c r="BD552" s="156"/>
      <c r="BE552" s="156"/>
      <c r="BF552" s="156"/>
      <c r="BG552" s="156"/>
      <c r="BH552" s="156"/>
      <c r="BI552" s="156"/>
      <c r="BJ552" s="156"/>
      <c r="BK552" s="156"/>
      <c r="BL552" s="156"/>
      <c r="BM552" s="156"/>
      <c r="BN552" s="156"/>
      <c r="BO552" s="156"/>
      <c r="BP552" s="156"/>
      <c r="BQ552" s="156"/>
      <c r="BR552" s="156"/>
      <c r="BS552" s="156"/>
      <c r="BT552" s="156"/>
      <c r="BU552" s="156"/>
      <c r="BV552" s="156"/>
      <c r="BW552" s="156"/>
      <c r="BX552" s="156"/>
      <c r="BY552" s="156"/>
      <c r="BZ552" s="156"/>
      <c r="CA552" s="157">
        <v>-353779</v>
      </c>
      <c r="CB552" s="156"/>
      <c r="CC552" s="156"/>
      <c r="CD552" s="156"/>
      <c r="CE552" s="156"/>
      <c r="CF552" s="156"/>
      <c r="CG552" s="156"/>
      <c r="CH552" s="156"/>
      <c r="CI552" s="157">
        <v>-444525</v>
      </c>
      <c r="CJ552" s="156"/>
      <c r="CK552" s="156"/>
      <c r="CL552" s="156"/>
      <c r="CM552" s="156"/>
      <c r="CN552" s="156"/>
      <c r="CO552" s="156"/>
      <c r="CP552" s="157">
        <v>-48998</v>
      </c>
      <c r="CQ552" s="156"/>
      <c r="CR552" s="156"/>
      <c r="CS552" s="156"/>
      <c r="CT552" s="156"/>
      <c r="CU552" s="156"/>
      <c r="CV552" s="188">
        <f t="shared" si="25"/>
        <v>-1964644</v>
      </c>
      <c r="CW552" s="188">
        <f t="shared" si="26"/>
        <v>-1951059248</v>
      </c>
    </row>
    <row r="553" spans="1:101" ht="19.2" x14ac:dyDescent="0.3">
      <c r="A553" s="165" t="s">
        <v>3244</v>
      </c>
      <c r="B553" s="165" t="s">
        <v>4017</v>
      </c>
      <c r="C553" s="156"/>
      <c r="D553" s="158">
        <v>0</v>
      </c>
      <c r="E553" s="156"/>
      <c r="F553" s="156"/>
      <c r="G553" s="156"/>
      <c r="H553" s="156"/>
      <c r="I553" s="156"/>
      <c r="J553" s="157">
        <v>-1227954</v>
      </c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7">
        <v>-87000</v>
      </c>
      <c r="Y553" s="156"/>
      <c r="Z553" s="156"/>
      <c r="AA553" s="156"/>
      <c r="AB553" s="156"/>
      <c r="AC553" s="156"/>
      <c r="AD553" s="156"/>
      <c r="AE553" s="156"/>
      <c r="AF553" s="156"/>
      <c r="AG553" s="156"/>
      <c r="AH553" s="156"/>
      <c r="AI553" s="156"/>
      <c r="AJ553" s="156"/>
      <c r="AK553" s="156"/>
      <c r="AL553" s="156"/>
      <c r="AM553" s="156"/>
      <c r="AN553" s="156"/>
      <c r="AO553" s="156"/>
      <c r="AP553" s="156"/>
      <c r="AQ553" s="156"/>
      <c r="AR553" s="156"/>
      <c r="AS553" s="156"/>
      <c r="AT553" s="156"/>
      <c r="AU553" s="156"/>
      <c r="AV553" s="158">
        <v>0</v>
      </c>
      <c r="AW553" s="156"/>
      <c r="AX553" s="156"/>
      <c r="AY553" s="156"/>
      <c r="AZ553" s="156"/>
      <c r="BA553" s="156"/>
      <c r="BB553" s="188">
        <f t="shared" si="24"/>
        <v>-1314954</v>
      </c>
      <c r="BC553" s="157">
        <v>-1453910</v>
      </c>
      <c r="BD553" s="156"/>
      <c r="BE553" s="157">
        <v>-1</v>
      </c>
      <c r="BF553" s="156"/>
      <c r="BG553" s="156"/>
      <c r="BH553" s="156"/>
      <c r="BI553" s="156"/>
      <c r="BJ553" s="157">
        <v>-89238</v>
      </c>
      <c r="BK553" s="156"/>
      <c r="BL553" s="156"/>
      <c r="BM553" s="156"/>
      <c r="BN553" s="156"/>
      <c r="BO553" s="156"/>
      <c r="BP553" s="156"/>
      <c r="BQ553" s="156"/>
      <c r="BR553" s="156"/>
      <c r="BS553" s="156"/>
      <c r="BT553" s="156"/>
      <c r="BU553" s="156"/>
      <c r="BV553" s="156"/>
      <c r="BW553" s="156"/>
      <c r="BX553" s="156"/>
      <c r="BY553" s="156"/>
      <c r="BZ553" s="156"/>
      <c r="CA553" s="157">
        <v>-756550</v>
      </c>
      <c r="CB553" s="156"/>
      <c r="CC553" s="156"/>
      <c r="CD553" s="156"/>
      <c r="CE553" s="156"/>
      <c r="CF553" s="156"/>
      <c r="CG553" s="156"/>
      <c r="CH553" s="156"/>
      <c r="CI553" s="157">
        <v>-438719</v>
      </c>
      <c r="CJ553" s="156"/>
      <c r="CK553" s="156"/>
      <c r="CL553" s="156"/>
      <c r="CM553" s="156"/>
      <c r="CN553" s="156"/>
      <c r="CO553" s="156"/>
      <c r="CP553" s="156"/>
      <c r="CQ553" s="156"/>
      <c r="CR553" s="156"/>
      <c r="CS553" s="156"/>
      <c r="CT553" s="156"/>
      <c r="CU553" s="156"/>
      <c r="CV553" s="188">
        <f t="shared" si="25"/>
        <v>-2738418</v>
      </c>
      <c r="CW553" s="188">
        <f t="shared" si="26"/>
        <v>-4053372</v>
      </c>
    </row>
    <row r="554" spans="1:101" ht="19.2" x14ac:dyDescent="0.3">
      <c r="A554" s="165" t="s">
        <v>3245</v>
      </c>
      <c r="B554" s="165" t="s">
        <v>4018</v>
      </c>
      <c r="C554" s="156"/>
      <c r="D554" s="158">
        <v>0</v>
      </c>
      <c r="E554" s="156"/>
      <c r="F554" s="156"/>
      <c r="G554" s="156"/>
      <c r="H554" s="156"/>
      <c r="I554" s="156"/>
      <c r="J554" s="157">
        <v>-223243</v>
      </c>
      <c r="K554" s="158">
        <v>0</v>
      </c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7">
        <v>-4000</v>
      </c>
      <c r="Y554" s="156"/>
      <c r="Z554" s="156"/>
      <c r="AA554" s="156"/>
      <c r="AB554" s="156"/>
      <c r="AC554" s="156"/>
      <c r="AD554" s="156"/>
      <c r="AE554" s="156"/>
      <c r="AF554" s="156"/>
      <c r="AG554" s="156"/>
      <c r="AH554" s="156"/>
      <c r="AI554" s="156"/>
      <c r="AJ554" s="156"/>
      <c r="AK554" s="156"/>
      <c r="AL554" s="156"/>
      <c r="AM554" s="156"/>
      <c r="AN554" s="157">
        <v>-816582</v>
      </c>
      <c r="AO554" s="156"/>
      <c r="AP554" s="156"/>
      <c r="AQ554" s="156"/>
      <c r="AR554" s="156"/>
      <c r="AS554" s="156"/>
      <c r="AT554" s="156"/>
      <c r="AU554" s="156"/>
      <c r="AV554" s="158">
        <v>0</v>
      </c>
      <c r="AW554" s="156"/>
      <c r="AX554" s="156"/>
      <c r="AY554" s="156"/>
      <c r="AZ554" s="156"/>
      <c r="BA554" s="156"/>
      <c r="BB554" s="188">
        <f t="shared" si="24"/>
        <v>-1043825</v>
      </c>
      <c r="BC554" s="156"/>
      <c r="BD554" s="156"/>
      <c r="BE554" s="156"/>
      <c r="BF554" s="156"/>
      <c r="BG554" s="156"/>
      <c r="BH554" s="156"/>
      <c r="BI554" s="156"/>
      <c r="BJ554" s="156"/>
      <c r="BK554" s="156"/>
      <c r="BL554" s="156"/>
      <c r="BM554" s="156"/>
      <c r="BN554" s="156"/>
      <c r="BO554" s="156"/>
      <c r="BP554" s="156"/>
      <c r="BQ554" s="156"/>
      <c r="BR554" s="156"/>
      <c r="BS554" s="156"/>
      <c r="BT554" s="156"/>
      <c r="BU554" s="156"/>
      <c r="BV554" s="156"/>
      <c r="BW554" s="156"/>
      <c r="BX554" s="156"/>
      <c r="BY554" s="156"/>
      <c r="BZ554" s="156"/>
      <c r="CA554" s="156"/>
      <c r="CB554" s="156"/>
      <c r="CC554" s="156"/>
      <c r="CD554" s="158">
        <v>0</v>
      </c>
      <c r="CE554" s="156"/>
      <c r="CF554" s="156"/>
      <c r="CG554" s="156"/>
      <c r="CH554" s="156"/>
      <c r="CI554" s="157">
        <v>-867770</v>
      </c>
      <c r="CJ554" s="156"/>
      <c r="CK554" s="157">
        <v>-611816</v>
      </c>
      <c r="CL554" s="156"/>
      <c r="CM554" s="156"/>
      <c r="CN554" s="156"/>
      <c r="CO554" s="156"/>
      <c r="CP554" s="156"/>
      <c r="CQ554" s="156"/>
      <c r="CR554" s="156"/>
      <c r="CS554" s="156"/>
      <c r="CT554" s="156"/>
      <c r="CU554" s="156"/>
      <c r="CV554" s="188">
        <f t="shared" si="25"/>
        <v>-1479586</v>
      </c>
      <c r="CW554" s="188">
        <f t="shared" si="26"/>
        <v>-2523411</v>
      </c>
    </row>
    <row r="555" spans="1:101" ht="9.6" x14ac:dyDescent="0.3">
      <c r="A555" s="165" t="s">
        <v>3131</v>
      </c>
      <c r="B555" s="165" t="s">
        <v>3904</v>
      </c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7">
        <v>-25099401</v>
      </c>
      <c r="AC555" s="156"/>
      <c r="AD555" s="156"/>
      <c r="AE555" s="156"/>
      <c r="AF555" s="156"/>
      <c r="AG555" s="156"/>
      <c r="AH555" s="156"/>
      <c r="AI555" s="156"/>
      <c r="AJ555" s="156"/>
      <c r="AK555" s="156"/>
      <c r="AL555" s="156"/>
      <c r="AM555" s="156"/>
      <c r="AN555" s="156"/>
      <c r="AO555" s="156"/>
      <c r="AP555" s="156"/>
      <c r="AQ555" s="156"/>
      <c r="AR555" s="156"/>
      <c r="AS555" s="156"/>
      <c r="AT555" s="156"/>
      <c r="AU555" s="156"/>
      <c r="AV555" s="156"/>
      <c r="AW555" s="156"/>
      <c r="AX555" s="156"/>
      <c r="AY555" s="156"/>
      <c r="AZ555" s="157">
        <v>-984824</v>
      </c>
      <c r="BA555" s="156"/>
      <c r="BB555" s="188">
        <f t="shared" si="24"/>
        <v>-26084225</v>
      </c>
      <c r="BC555" s="156"/>
      <c r="BD555" s="156"/>
      <c r="BE555" s="156"/>
      <c r="BF555" s="156"/>
      <c r="BG555" s="156"/>
      <c r="BH555" s="156"/>
      <c r="BI555" s="156"/>
      <c r="BJ555" s="156"/>
      <c r="BK555" s="156"/>
      <c r="BL555" s="156"/>
      <c r="BM555" s="156"/>
      <c r="BN555" s="156"/>
      <c r="BO555" s="156"/>
      <c r="BP555" s="156"/>
      <c r="BQ555" s="156"/>
      <c r="BR555" s="156"/>
      <c r="BS555" s="156"/>
      <c r="BT555" s="156"/>
      <c r="BU555" s="156"/>
      <c r="BV555" s="156"/>
      <c r="BW555" s="156"/>
      <c r="BX555" s="156"/>
      <c r="BY555" s="156"/>
      <c r="BZ555" s="156"/>
      <c r="CA555" s="156"/>
      <c r="CB555" s="156"/>
      <c r="CC555" s="156"/>
      <c r="CD555" s="156"/>
      <c r="CE555" s="156"/>
      <c r="CF555" s="156"/>
      <c r="CG555" s="156"/>
      <c r="CH555" s="156"/>
      <c r="CI555" s="156"/>
      <c r="CJ555" s="156"/>
      <c r="CK555" s="156"/>
      <c r="CL555" s="156"/>
      <c r="CM555" s="156"/>
      <c r="CN555" s="156"/>
      <c r="CO555" s="156"/>
      <c r="CP555" s="156"/>
      <c r="CQ555" s="156"/>
      <c r="CR555" s="156"/>
      <c r="CS555" s="156"/>
      <c r="CT555" s="156"/>
      <c r="CU555" s="156"/>
      <c r="CV555" s="188">
        <f t="shared" si="25"/>
        <v>0</v>
      </c>
      <c r="CW555" s="188">
        <f t="shared" si="26"/>
        <v>-26084225</v>
      </c>
    </row>
    <row r="556" spans="1:101" ht="9.6" x14ac:dyDescent="0.3">
      <c r="A556" s="165" t="s">
        <v>3132</v>
      </c>
      <c r="B556" s="165" t="s">
        <v>3905</v>
      </c>
      <c r="C556" s="156"/>
      <c r="D556" s="157">
        <v>-32690000</v>
      </c>
      <c r="E556" s="157">
        <v>-1013975</v>
      </c>
      <c r="F556" s="156"/>
      <c r="G556" s="156"/>
      <c r="H556" s="156"/>
      <c r="I556" s="156"/>
      <c r="J556" s="157">
        <v>-108664778</v>
      </c>
      <c r="K556" s="157">
        <v>-56200000</v>
      </c>
      <c r="L556" s="156"/>
      <c r="M556" s="156"/>
      <c r="N556" s="157">
        <v>-4830413</v>
      </c>
      <c r="O556" s="156"/>
      <c r="P556" s="156"/>
      <c r="Q556" s="156"/>
      <c r="R556" s="156"/>
      <c r="S556" s="156"/>
      <c r="T556" s="156"/>
      <c r="U556" s="156"/>
      <c r="V556" s="156"/>
      <c r="W556" s="156"/>
      <c r="X556" s="157">
        <v>-5991000</v>
      </c>
      <c r="Y556" s="156"/>
      <c r="Z556" s="156"/>
      <c r="AA556" s="156"/>
      <c r="AB556" s="157">
        <v>-122455998</v>
      </c>
      <c r="AC556" s="156"/>
      <c r="AD556" s="156"/>
      <c r="AE556" s="156"/>
      <c r="AF556" s="156"/>
      <c r="AG556" s="157">
        <v>-206172800</v>
      </c>
      <c r="AH556" s="156"/>
      <c r="AI556" s="156"/>
      <c r="AJ556" s="156"/>
      <c r="AK556" s="156"/>
      <c r="AL556" s="156"/>
      <c r="AM556" s="156"/>
      <c r="AN556" s="157">
        <v>-443993</v>
      </c>
      <c r="AO556" s="156"/>
      <c r="AP556" s="156"/>
      <c r="AQ556" s="156"/>
      <c r="AR556" s="156"/>
      <c r="AS556" s="156"/>
      <c r="AT556" s="157">
        <v>-481425</v>
      </c>
      <c r="AU556" s="157">
        <v>-30040</v>
      </c>
      <c r="AV556" s="157">
        <v>-50038810</v>
      </c>
      <c r="AW556" s="157">
        <v>-32949930</v>
      </c>
      <c r="AX556" s="156"/>
      <c r="AY556" s="157">
        <v>-15248949</v>
      </c>
      <c r="AZ556" s="157">
        <v>-12684304</v>
      </c>
      <c r="BA556" s="157">
        <v>-8846500</v>
      </c>
      <c r="BB556" s="188">
        <f t="shared" si="24"/>
        <v>-658742915</v>
      </c>
      <c r="BC556" s="157">
        <v>-22160938</v>
      </c>
      <c r="BD556" s="157">
        <v>-9540</v>
      </c>
      <c r="BE556" s="157">
        <v>15193</v>
      </c>
      <c r="BF556" s="156"/>
      <c r="BG556" s="156"/>
      <c r="BH556" s="156"/>
      <c r="BI556" s="157">
        <v>-221429</v>
      </c>
      <c r="BJ556" s="157">
        <v>-905131</v>
      </c>
      <c r="BK556" s="156"/>
      <c r="BL556" s="156"/>
      <c r="BM556" s="156"/>
      <c r="BN556" s="156"/>
      <c r="BO556" s="156"/>
      <c r="BP556" s="157">
        <v>-388920</v>
      </c>
      <c r="BQ556" s="156"/>
      <c r="BR556" s="156"/>
      <c r="BS556" s="157">
        <v>-2720000</v>
      </c>
      <c r="BT556" s="156"/>
      <c r="BU556" s="157">
        <v>-51227</v>
      </c>
      <c r="BV556" s="156"/>
      <c r="BW556" s="156"/>
      <c r="BX556" s="156"/>
      <c r="BY556" s="157">
        <v>-29727</v>
      </c>
      <c r="BZ556" s="156"/>
      <c r="CA556" s="157">
        <v>-639016</v>
      </c>
      <c r="CB556" s="156"/>
      <c r="CC556" s="157">
        <v>-48000000</v>
      </c>
      <c r="CD556" s="158">
        <v>0</v>
      </c>
      <c r="CE556" s="156"/>
      <c r="CF556" s="157">
        <v>-15496</v>
      </c>
      <c r="CG556" s="156"/>
      <c r="CH556" s="157">
        <v>-13913983</v>
      </c>
      <c r="CI556" s="157">
        <v>-7083035</v>
      </c>
      <c r="CJ556" s="156"/>
      <c r="CK556" s="156"/>
      <c r="CL556" s="157">
        <v>-482</v>
      </c>
      <c r="CM556" s="157">
        <v>-62223</v>
      </c>
      <c r="CN556" s="156"/>
      <c r="CO556" s="156"/>
      <c r="CP556" s="157">
        <v>-47</v>
      </c>
      <c r="CQ556" s="156"/>
      <c r="CR556" s="156"/>
      <c r="CS556" s="156"/>
      <c r="CT556" s="156"/>
      <c r="CU556" s="157">
        <v>-20572688</v>
      </c>
      <c r="CV556" s="188">
        <f t="shared" si="25"/>
        <v>-116758689</v>
      </c>
      <c r="CW556" s="188">
        <f t="shared" si="26"/>
        <v>-775501604</v>
      </c>
    </row>
    <row r="557" spans="1:101" ht="9.6" x14ac:dyDescent="0.3">
      <c r="A557" s="165" t="s">
        <v>3246</v>
      </c>
      <c r="B557" s="165" t="s">
        <v>4019</v>
      </c>
      <c r="C557" s="157">
        <v>-74200000</v>
      </c>
      <c r="D557" s="158">
        <v>0</v>
      </c>
      <c r="E557" s="156"/>
      <c r="F557" s="156"/>
      <c r="G557" s="156"/>
      <c r="H557" s="156"/>
      <c r="I557" s="156"/>
      <c r="J557" s="157">
        <v>-63135415</v>
      </c>
      <c r="K557" s="157">
        <v>-9800000</v>
      </c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7">
        <v>-15837491</v>
      </c>
      <c r="AC557" s="156"/>
      <c r="AD557" s="156"/>
      <c r="AE557" s="156"/>
      <c r="AF557" s="156"/>
      <c r="AG557" s="156"/>
      <c r="AH557" s="156"/>
      <c r="AI557" s="156"/>
      <c r="AJ557" s="156"/>
      <c r="AK557" s="156"/>
      <c r="AL557" s="156"/>
      <c r="AM557" s="156"/>
      <c r="AN557" s="156"/>
      <c r="AO557" s="156"/>
      <c r="AP557" s="156"/>
      <c r="AQ557" s="156"/>
      <c r="AR557" s="156"/>
      <c r="AS557" s="156"/>
      <c r="AT557" s="156"/>
      <c r="AU557" s="156"/>
      <c r="AV557" s="157">
        <v>-60000000</v>
      </c>
      <c r="AW557" s="156"/>
      <c r="AX557" s="156"/>
      <c r="AY557" s="157">
        <v>-4005564</v>
      </c>
      <c r="AZ557" s="156"/>
      <c r="BA557" s="156"/>
      <c r="BB557" s="188">
        <f t="shared" si="24"/>
        <v>-226978470</v>
      </c>
      <c r="BC557" s="157">
        <v>-17441436</v>
      </c>
      <c r="BD557" s="158">
        <v>0</v>
      </c>
      <c r="BE557" s="157">
        <v>-637810</v>
      </c>
      <c r="BF557" s="156"/>
      <c r="BG557" s="156"/>
      <c r="BH557" s="156"/>
      <c r="BI557" s="156"/>
      <c r="BJ557" s="156"/>
      <c r="BK557" s="156"/>
      <c r="BL557" s="156"/>
      <c r="BM557" s="156"/>
      <c r="BN557" s="156"/>
      <c r="BO557" s="156"/>
      <c r="BP557" s="158">
        <v>0</v>
      </c>
      <c r="BQ557" s="156"/>
      <c r="BR557" s="156"/>
      <c r="BS557" s="156"/>
      <c r="BT557" s="156"/>
      <c r="BU557" s="156"/>
      <c r="BV557" s="156"/>
      <c r="BW557" s="156"/>
      <c r="BX557" s="156"/>
      <c r="BY557" s="156"/>
      <c r="BZ557" s="156"/>
      <c r="CA557" s="157">
        <v>-4551027</v>
      </c>
      <c r="CB557" s="156"/>
      <c r="CC557" s="156"/>
      <c r="CD557" s="157">
        <v>-9500000</v>
      </c>
      <c r="CE557" s="156"/>
      <c r="CF557" s="156"/>
      <c r="CG557" s="156"/>
      <c r="CH557" s="156"/>
      <c r="CI557" s="157">
        <v>-30505292</v>
      </c>
      <c r="CJ557" s="156"/>
      <c r="CK557" s="156"/>
      <c r="CL557" s="156"/>
      <c r="CM557" s="156"/>
      <c r="CN557" s="157">
        <v>-93668</v>
      </c>
      <c r="CO557" s="156"/>
      <c r="CP557" s="156"/>
      <c r="CQ557" s="156"/>
      <c r="CR557" s="156"/>
      <c r="CS557" s="156"/>
      <c r="CT557" s="156"/>
      <c r="CU557" s="157">
        <v>-6080520</v>
      </c>
      <c r="CV557" s="188">
        <f t="shared" si="25"/>
        <v>-68809753</v>
      </c>
      <c r="CW557" s="188">
        <f t="shared" si="26"/>
        <v>-295788223</v>
      </c>
    </row>
    <row r="558" spans="1:101" ht="9.6" x14ac:dyDescent="0.3">
      <c r="A558" s="165" t="s">
        <v>3247</v>
      </c>
      <c r="B558" s="165" t="s">
        <v>4020</v>
      </c>
      <c r="C558" s="156"/>
      <c r="D558" s="156"/>
      <c r="E558" s="157">
        <v>-76519</v>
      </c>
      <c r="F558" s="156"/>
      <c r="G558" s="156"/>
      <c r="H558" s="156"/>
      <c r="I558" s="156"/>
      <c r="J558" s="157">
        <v>-32075410</v>
      </c>
      <c r="K558" s="156"/>
      <c r="L558" s="156"/>
      <c r="M558" s="156"/>
      <c r="N558" s="157">
        <v>-49978</v>
      </c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  <c r="AC558" s="156"/>
      <c r="AD558" s="156"/>
      <c r="AE558" s="156"/>
      <c r="AF558" s="156"/>
      <c r="AG558" s="156"/>
      <c r="AH558" s="156"/>
      <c r="AI558" s="156"/>
      <c r="AJ558" s="156"/>
      <c r="AK558" s="156"/>
      <c r="AL558" s="156"/>
      <c r="AM558" s="156"/>
      <c r="AN558" s="157">
        <v>-23203</v>
      </c>
      <c r="AO558" s="156"/>
      <c r="AP558" s="156"/>
      <c r="AQ558" s="156"/>
      <c r="AR558" s="156"/>
      <c r="AS558" s="156"/>
      <c r="AT558" s="156"/>
      <c r="AU558" s="156"/>
      <c r="AV558" s="156"/>
      <c r="AW558" s="156"/>
      <c r="AX558" s="156"/>
      <c r="AY558" s="156"/>
      <c r="AZ558" s="157">
        <v>-6256907</v>
      </c>
      <c r="BA558" s="156"/>
      <c r="BB558" s="188">
        <f t="shared" si="24"/>
        <v>-38482017</v>
      </c>
      <c r="BC558" s="157">
        <v>-1330464</v>
      </c>
      <c r="BD558" s="156"/>
      <c r="BE558" s="157">
        <v>-85475</v>
      </c>
      <c r="BF558" s="157">
        <v>-9812833</v>
      </c>
      <c r="BG558" s="156"/>
      <c r="BH558" s="156"/>
      <c r="BI558" s="156"/>
      <c r="BJ558" s="156"/>
      <c r="BK558" s="156"/>
      <c r="BL558" s="156"/>
      <c r="BM558" s="156"/>
      <c r="BN558" s="156"/>
      <c r="BO558" s="156"/>
      <c r="BP558" s="156"/>
      <c r="BQ558" s="157">
        <v>-4767532</v>
      </c>
      <c r="BR558" s="157">
        <v>-198260</v>
      </c>
      <c r="BS558" s="156"/>
      <c r="BT558" s="156"/>
      <c r="BU558" s="156"/>
      <c r="BV558" s="157">
        <v>-12442932</v>
      </c>
      <c r="BW558" s="156"/>
      <c r="BX558" s="156"/>
      <c r="BY558" s="156"/>
      <c r="BZ558" s="156"/>
      <c r="CA558" s="157">
        <v>-198130</v>
      </c>
      <c r="CB558" s="157">
        <v>-3810850</v>
      </c>
      <c r="CC558" s="156"/>
      <c r="CD558" s="156"/>
      <c r="CE558" s="156"/>
      <c r="CF558" s="156"/>
      <c r="CG558" s="156"/>
      <c r="CH558" s="156"/>
      <c r="CI558" s="157">
        <v>-35943271</v>
      </c>
      <c r="CJ558" s="156"/>
      <c r="CK558" s="156"/>
      <c r="CL558" s="156"/>
      <c r="CM558" s="157">
        <v>-43054</v>
      </c>
      <c r="CN558" s="156"/>
      <c r="CO558" s="156"/>
      <c r="CP558" s="156"/>
      <c r="CQ558" s="156"/>
      <c r="CR558" s="156"/>
      <c r="CS558" s="156"/>
      <c r="CT558" s="156"/>
      <c r="CU558" s="157">
        <v>-18867</v>
      </c>
      <c r="CV558" s="188">
        <f t="shared" si="25"/>
        <v>-68651668</v>
      </c>
      <c r="CW558" s="188">
        <f t="shared" si="26"/>
        <v>-107133685</v>
      </c>
    </row>
    <row r="559" spans="1:101" ht="9.6" x14ac:dyDescent="0.3">
      <c r="A559" s="165" t="s">
        <v>3248</v>
      </c>
      <c r="B559" s="165" t="s">
        <v>4021</v>
      </c>
      <c r="C559" s="158">
        <v>0</v>
      </c>
      <c r="D559" s="157">
        <v>-6600000</v>
      </c>
      <c r="E559" s="156"/>
      <c r="F559" s="156"/>
      <c r="G559" s="156"/>
      <c r="H559" s="156"/>
      <c r="I559" s="156"/>
      <c r="J559" s="157">
        <v>-4084059</v>
      </c>
      <c r="K559" s="158">
        <v>0</v>
      </c>
      <c r="L559" s="156"/>
      <c r="M559" s="156"/>
      <c r="N559" s="156"/>
      <c r="O559" s="156"/>
      <c r="P559" s="156"/>
      <c r="Q559" s="156"/>
      <c r="R559" s="156"/>
      <c r="S559" s="156"/>
      <c r="T559" s="157">
        <v>-1229001</v>
      </c>
      <c r="U559" s="156"/>
      <c r="V559" s="156"/>
      <c r="W559" s="156"/>
      <c r="X559" s="157">
        <v>-202000</v>
      </c>
      <c r="Y559" s="156"/>
      <c r="Z559" s="156"/>
      <c r="AA559" s="156"/>
      <c r="AB559" s="157">
        <v>-2122738</v>
      </c>
      <c r="AC559" s="156"/>
      <c r="AD559" s="156"/>
      <c r="AE559" s="156"/>
      <c r="AF559" s="156"/>
      <c r="AG559" s="157">
        <v>-1643100</v>
      </c>
      <c r="AH559" s="156"/>
      <c r="AI559" s="156"/>
      <c r="AJ559" s="156"/>
      <c r="AK559" s="157">
        <v>-6868104</v>
      </c>
      <c r="AL559" s="156"/>
      <c r="AM559" s="156"/>
      <c r="AN559" s="156"/>
      <c r="AO559" s="156"/>
      <c r="AP559" s="156"/>
      <c r="AQ559" s="156"/>
      <c r="AR559" s="156"/>
      <c r="AS559" s="157">
        <v>-950000</v>
      </c>
      <c r="AT559" s="156"/>
      <c r="AU559" s="157">
        <v>-168682</v>
      </c>
      <c r="AV559" s="158">
        <v>0</v>
      </c>
      <c r="AW559" s="156"/>
      <c r="AX559" s="156"/>
      <c r="AY559" s="156"/>
      <c r="AZ559" s="157">
        <v>-11122869</v>
      </c>
      <c r="BA559" s="156"/>
      <c r="BB559" s="188">
        <f t="shared" si="24"/>
        <v>-34990553</v>
      </c>
      <c r="BC559" s="156"/>
      <c r="BD559" s="158">
        <v>0</v>
      </c>
      <c r="BE559" s="156"/>
      <c r="BF559" s="156"/>
      <c r="BG559" s="156"/>
      <c r="BH559" s="156"/>
      <c r="BI559" s="156"/>
      <c r="BJ559" s="156"/>
      <c r="BK559" s="156"/>
      <c r="BL559" s="156"/>
      <c r="BM559" s="156"/>
      <c r="BN559" s="156"/>
      <c r="BO559" s="156"/>
      <c r="BP559" s="156"/>
      <c r="BQ559" s="156"/>
      <c r="BR559" s="156"/>
      <c r="BS559" s="156"/>
      <c r="BT559" s="156"/>
      <c r="BU559" s="156"/>
      <c r="BV559" s="157">
        <v>-3867547</v>
      </c>
      <c r="BW559" s="156"/>
      <c r="BX559" s="156"/>
      <c r="BY559" s="156"/>
      <c r="BZ559" s="156"/>
      <c r="CA559" s="156"/>
      <c r="CB559" s="156"/>
      <c r="CC559" s="156"/>
      <c r="CD559" s="158">
        <v>0</v>
      </c>
      <c r="CE559" s="156"/>
      <c r="CF559" s="156"/>
      <c r="CG559" s="156"/>
      <c r="CH559" s="156"/>
      <c r="CI559" s="156"/>
      <c r="CJ559" s="156"/>
      <c r="CK559" s="156"/>
      <c r="CL559" s="156"/>
      <c r="CM559" s="156"/>
      <c r="CN559" s="156"/>
      <c r="CO559" s="156"/>
      <c r="CP559" s="156"/>
      <c r="CQ559" s="156"/>
      <c r="CR559" s="156"/>
      <c r="CS559" s="156"/>
      <c r="CT559" s="156"/>
      <c r="CU559" s="156"/>
      <c r="CV559" s="188">
        <f t="shared" si="25"/>
        <v>-3867547</v>
      </c>
      <c r="CW559" s="188">
        <f t="shared" si="26"/>
        <v>-38858100</v>
      </c>
    </row>
    <row r="560" spans="1:101" ht="9.6" x14ac:dyDescent="0.3">
      <c r="A560" s="165" t="s">
        <v>3249</v>
      </c>
      <c r="B560" s="165" t="s">
        <v>4022</v>
      </c>
      <c r="C560" s="156"/>
      <c r="D560" s="156"/>
      <c r="E560" s="157">
        <v>-181297</v>
      </c>
      <c r="F560" s="156"/>
      <c r="G560" s="156"/>
      <c r="H560" s="156"/>
      <c r="I560" s="156"/>
      <c r="J560" s="158">
        <v>0</v>
      </c>
      <c r="K560" s="157">
        <v>-8000000</v>
      </c>
      <c r="L560" s="157">
        <v>-218496</v>
      </c>
      <c r="M560" s="156"/>
      <c r="N560" s="157">
        <v>-13301303</v>
      </c>
      <c r="O560" s="156"/>
      <c r="P560" s="156"/>
      <c r="Q560" s="156"/>
      <c r="R560" s="156"/>
      <c r="S560" s="157">
        <v>-18712</v>
      </c>
      <c r="T560" s="156"/>
      <c r="U560" s="156"/>
      <c r="V560" s="156"/>
      <c r="W560" s="156"/>
      <c r="X560" s="157">
        <v>-322000</v>
      </c>
      <c r="Y560" s="157">
        <v>-91410000</v>
      </c>
      <c r="Z560" s="156"/>
      <c r="AA560" s="156"/>
      <c r="AB560" s="157">
        <v>-2607907</v>
      </c>
      <c r="AC560" s="156"/>
      <c r="AD560" s="156"/>
      <c r="AE560" s="156"/>
      <c r="AF560" s="156"/>
      <c r="AG560" s="157">
        <v>-46181300</v>
      </c>
      <c r="AH560" s="156"/>
      <c r="AI560" s="156"/>
      <c r="AJ560" s="156"/>
      <c r="AK560" s="156"/>
      <c r="AL560" s="156"/>
      <c r="AM560" s="156"/>
      <c r="AN560" s="156"/>
      <c r="AO560" s="156"/>
      <c r="AP560" s="156"/>
      <c r="AQ560" s="156"/>
      <c r="AR560" s="157">
        <v>-934371</v>
      </c>
      <c r="AS560" s="156"/>
      <c r="AT560" s="156"/>
      <c r="AU560" s="157">
        <v>-531747</v>
      </c>
      <c r="AV560" s="157">
        <v>-35602</v>
      </c>
      <c r="AW560" s="156"/>
      <c r="AX560" s="156"/>
      <c r="AY560" s="157">
        <v>-106181</v>
      </c>
      <c r="AZ560" s="156"/>
      <c r="BA560" s="156"/>
      <c r="BB560" s="188">
        <f t="shared" si="24"/>
        <v>-163848916</v>
      </c>
      <c r="BC560" s="157">
        <v>-15389846</v>
      </c>
      <c r="BD560" s="158">
        <v>0</v>
      </c>
      <c r="BE560" s="156"/>
      <c r="BF560" s="156"/>
      <c r="BG560" s="157">
        <v>-1769600</v>
      </c>
      <c r="BH560" s="156"/>
      <c r="BI560" s="156"/>
      <c r="BJ560" s="156"/>
      <c r="BK560" s="157">
        <v>-3189267</v>
      </c>
      <c r="BL560" s="157">
        <v>-1770200</v>
      </c>
      <c r="BM560" s="157">
        <v>-13821693</v>
      </c>
      <c r="BN560" s="156"/>
      <c r="BO560" s="156"/>
      <c r="BP560" s="156"/>
      <c r="BQ560" s="156"/>
      <c r="BR560" s="156"/>
      <c r="BS560" s="156"/>
      <c r="BT560" s="156"/>
      <c r="BU560" s="157">
        <v>-797</v>
      </c>
      <c r="BV560" s="156"/>
      <c r="BW560" s="156"/>
      <c r="BX560" s="156"/>
      <c r="BY560" s="156"/>
      <c r="BZ560" s="156"/>
      <c r="CA560" s="157">
        <v>-484562</v>
      </c>
      <c r="CB560" s="156"/>
      <c r="CC560" s="156"/>
      <c r="CD560" s="156"/>
      <c r="CE560" s="156"/>
      <c r="CF560" s="156"/>
      <c r="CG560" s="156"/>
      <c r="CH560" s="156"/>
      <c r="CI560" s="157">
        <v>-16347192</v>
      </c>
      <c r="CJ560" s="157">
        <v>-1220249</v>
      </c>
      <c r="CK560" s="156"/>
      <c r="CL560" s="156"/>
      <c r="CM560" s="156"/>
      <c r="CN560" s="156"/>
      <c r="CO560" s="156"/>
      <c r="CP560" s="156"/>
      <c r="CQ560" s="157">
        <v>-42310</v>
      </c>
      <c r="CR560" s="156"/>
      <c r="CS560" s="156"/>
      <c r="CT560" s="156"/>
      <c r="CU560" s="156"/>
      <c r="CV560" s="188">
        <f t="shared" si="25"/>
        <v>-54035716</v>
      </c>
      <c r="CW560" s="188">
        <f t="shared" si="26"/>
        <v>-217884632</v>
      </c>
    </row>
    <row r="561" spans="1:101" ht="9.6" x14ac:dyDescent="0.3">
      <c r="A561" s="165" t="s">
        <v>3133</v>
      </c>
      <c r="B561" s="165" t="s">
        <v>3906</v>
      </c>
      <c r="C561" s="156"/>
      <c r="D561" s="156"/>
      <c r="E561" s="156"/>
      <c r="F561" s="156"/>
      <c r="G561" s="157">
        <v>-4321868</v>
      </c>
      <c r="H561" s="156"/>
      <c r="I561" s="157">
        <v>-13475598</v>
      </c>
      <c r="J561" s="158">
        <v>0</v>
      </c>
      <c r="K561" s="158">
        <v>0</v>
      </c>
      <c r="L561" s="156"/>
      <c r="M561" s="157">
        <v>-11000000</v>
      </c>
      <c r="N561" s="156"/>
      <c r="O561" s="157">
        <v>-4231614</v>
      </c>
      <c r="P561" s="157">
        <v>-1716138</v>
      </c>
      <c r="Q561" s="156"/>
      <c r="R561" s="156"/>
      <c r="S561" s="156"/>
      <c r="T561" s="156"/>
      <c r="U561" s="157">
        <v>-2250000</v>
      </c>
      <c r="V561" s="156"/>
      <c r="W561" s="157">
        <v>-1559300</v>
      </c>
      <c r="X561" s="156"/>
      <c r="Y561" s="156"/>
      <c r="Z561" s="157">
        <v>-3065438</v>
      </c>
      <c r="AA561" s="156"/>
      <c r="AB561" s="156"/>
      <c r="AC561" s="156"/>
      <c r="AD561" s="156"/>
      <c r="AE561" s="157">
        <v>-16157</v>
      </c>
      <c r="AF561" s="156"/>
      <c r="AG561" s="156"/>
      <c r="AH561" s="156"/>
      <c r="AI561" s="157">
        <v>-4300000</v>
      </c>
      <c r="AJ561" s="157">
        <v>-45000000</v>
      </c>
      <c r="AK561" s="156"/>
      <c r="AL561" s="156"/>
      <c r="AM561" s="156"/>
      <c r="AN561" s="156"/>
      <c r="AO561" s="156"/>
      <c r="AP561" s="156"/>
      <c r="AQ561" s="156"/>
      <c r="AR561" s="156"/>
      <c r="AS561" s="156"/>
      <c r="AT561" s="156"/>
      <c r="AU561" s="156"/>
      <c r="AV561" s="156"/>
      <c r="AW561" s="156"/>
      <c r="AX561" s="156"/>
      <c r="AY561" s="156"/>
      <c r="AZ561" s="156"/>
      <c r="BA561" s="156"/>
      <c r="BB561" s="188">
        <f t="shared" si="24"/>
        <v>-90936113</v>
      </c>
      <c r="BC561" s="156"/>
      <c r="BD561" s="156"/>
      <c r="BE561" s="156"/>
      <c r="BF561" s="156"/>
      <c r="BG561" s="156"/>
      <c r="BH561" s="156"/>
      <c r="BI561" s="156"/>
      <c r="BJ561" s="156"/>
      <c r="BK561" s="156"/>
      <c r="BL561" s="156"/>
      <c r="BM561" s="156"/>
      <c r="BN561" s="156"/>
      <c r="BO561" s="156"/>
      <c r="BP561" s="156"/>
      <c r="BQ561" s="156"/>
      <c r="BR561" s="156"/>
      <c r="BS561" s="156"/>
      <c r="BT561" s="156"/>
      <c r="BU561" s="156"/>
      <c r="BV561" s="156"/>
      <c r="BW561" s="156"/>
      <c r="BX561" s="156"/>
      <c r="BY561" s="156"/>
      <c r="BZ561" s="156"/>
      <c r="CA561" s="156"/>
      <c r="CB561" s="156"/>
      <c r="CC561" s="156"/>
      <c r="CD561" s="156"/>
      <c r="CE561" s="156"/>
      <c r="CF561" s="157">
        <v>-3877</v>
      </c>
      <c r="CG561" s="156"/>
      <c r="CH561" s="156"/>
      <c r="CI561" s="156"/>
      <c r="CJ561" s="156"/>
      <c r="CK561" s="156"/>
      <c r="CL561" s="156"/>
      <c r="CM561" s="156"/>
      <c r="CN561" s="156"/>
      <c r="CO561" s="156"/>
      <c r="CP561" s="156"/>
      <c r="CQ561" s="156"/>
      <c r="CR561" s="156"/>
      <c r="CS561" s="156"/>
      <c r="CT561" s="156"/>
      <c r="CU561" s="156"/>
      <c r="CV561" s="188">
        <f t="shared" si="25"/>
        <v>-3877</v>
      </c>
      <c r="CW561" s="188">
        <f t="shared" si="26"/>
        <v>-90939990</v>
      </c>
    </row>
    <row r="562" spans="1:101" ht="9.6" x14ac:dyDescent="0.3">
      <c r="A562" s="165" t="s">
        <v>3250</v>
      </c>
      <c r="B562" s="165" t="s">
        <v>4023</v>
      </c>
      <c r="C562" s="156"/>
      <c r="D562" s="158">
        <v>0</v>
      </c>
      <c r="E562" s="156"/>
      <c r="F562" s="156"/>
      <c r="G562" s="156"/>
      <c r="H562" s="156"/>
      <c r="I562" s="156"/>
      <c r="J562" s="157">
        <v>-1216602</v>
      </c>
      <c r="K562" s="158">
        <v>0</v>
      </c>
      <c r="L562" s="156"/>
      <c r="M562" s="156"/>
      <c r="N562" s="156"/>
      <c r="O562" s="156"/>
      <c r="P562" s="156"/>
      <c r="Q562" s="156"/>
      <c r="R562" s="156"/>
      <c r="S562" s="157">
        <v>-485509</v>
      </c>
      <c r="T562" s="156"/>
      <c r="U562" s="156"/>
      <c r="V562" s="156"/>
      <c r="W562" s="156"/>
      <c r="X562" s="157">
        <v>-455000</v>
      </c>
      <c r="Y562" s="156"/>
      <c r="Z562" s="156"/>
      <c r="AA562" s="156"/>
      <c r="AB562" s="156"/>
      <c r="AC562" s="156"/>
      <c r="AD562" s="156"/>
      <c r="AE562" s="156"/>
      <c r="AF562" s="156"/>
      <c r="AG562" s="157">
        <v>-5678300</v>
      </c>
      <c r="AH562" s="156"/>
      <c r="AI562" s="156"/>
      <c r="AJ562" s="156"/>
      <c r="AK562" s="156"/>
      <c r="AL562" s="156"/>
      <c r="AM562" s="156"/>
      <c r="AN562" s="156"/>
      <c r="AO562" s="156"/>
      <c r="AP562" s="156"/>
      <c r="AQ562" s="156"/>
      <c r="AR562" s="156"/>
      <c r="AS562" s="156"/>
      <c r="AT562" s="157">
        <v>-4115912</v>
      </c>
      <c r="AU562" s="157">
        <v>-224472</v>
      </c>
      <c r="AV562" s="158">
        <v>0</v>
      </c>
      <c r="AW562" s="156"/>
      <c r="AX562" s="156"/>
      <c r="AY562" s="156"/>
      <c r="AZ562" s="156"/>
      <c r="BA562" s="156"/>
      <c r="BB562" s="188">
        <f t="shared" si="24"/>
        <v>-12175795</v>
      </c>
      <c r="BC562" s="156"/>
      <c r="BD562" s="156"/>
      <c r="BE562" s="156"/>
      <c r="BF562" s="156"/>
      <c r="BG562" s="157">
        <v>-276000</v>
      </c>
      <c r="BH562" s="156"/>
      <c r="BI562" s="156"/>
      <c r="BJ562" s="156"/>
      <c r="BK562" s="156"/>
      <c r="BL562" s="156"/>
      <c r="BM562" s="156"/>
      <c r="BN562" s="156"/>
      <c r="BO562" s="156"/>
      <c r="BP562" s="156"/>
      <c r="BQ562" s="156"/>
      <c r="BR562" s="156"/>
      <c r="BS562" s="156"/>
      <c r="BT562" s="156"/>
      <c r="BU562" s="156"/>
      <c r="BV562" s="156"/>
      <c r="BW562" s="156"/>
      <c r="BX562" s="156"/>
      <c r="BY562" s="156"/>
      <c r="BZ562" s="156"/>
      <c r="CA562" s="156"/>
      <c r="CB562" s="156"/>
      <c r="CC562" s="156"/>
      <c r="CD562" s="156"/>
      <c r="CE562" s="156"/>
      <c r="CF562" s="156"/>
      <c r="CG562" s="156"/>
      <c r="CH562" s="156"/>
      <c r="CI562" s="157">
        <v>-33082</v>
      </c>
      <c r="CJ562" s="156"/>
      <c r="CK562" s="156"/>
      <c r="CL562" s="156"/>
      <c r="CM562" s="156"/>
      <c r="CN562" s="156"/>
      <c r="CO562" s="156"/>
      <c r="CP562" s="156"/>
      <c r="CQ562" s="157">
        <v>-4640</v>
      </c>
      <c r="CR562" s="156"/>
      <c r="CS562" s="156"/>
      <c r="CT562" s="156"/>
      <c r="CU562" s="156"/>
      <c r="CV562" s="188">
        <f t="shared" si="25"/>
        <v>-313722</v>
      </c>
      <c r="CW562" s="188">
        <f t="shared" si="26"/>
        <v>-12489517</v>
      </c>
    </row>
    <row r="563" spans="1:101" ht="19.2" x14ac:dyDescent="0.3">
      <c r="A563" s="165" t="s">
        <v>3134</v>
      </c>
      <c r="B563" s="165" t="s">
        <v>3907</v>
      </c>
      <c r="C563" s="156"/>
      <c r="D563" s="156"/>
      <c r="E563" s="157">
        <v>-5792660</v>
      </c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7">
        <v>-4720762</v>
      </c>
      <c r="AC563" s="156"/>
      <c r="AD563" s="156"/>
      <c r="AE563" s="156"/>
      <c r="AF563" s="156"/>
      <c r="AG563" s="156"/>
      <c r="AH563" s="156"/>
      <c r="AI563" s="156"/>
      <c r="AJ563" s="156"/>
      <c r="AK563" s="156"/>
      <c r="AL563" s="156"/>
      <c r="AM563" s="156"/>
      <c r="AN563" s="156"/>
      <c r="AO563" s="156"/>
      <c r="AP563" s="156"/>
      <c r="AQ563" s="156"/>
      <c r="AR563" s="156"/>
      <c r="AS563" s="156"/>
      <c r="AT563" s="156"/>
      <c r="AU563" s="156"/>
      <c r="AV563" s="156"/>
      <c r="AW563" s="156"/>
      <c r="AX563" s="156"/>
      <c r="AY563" s="156"/>
      <c r="AZ563" s="157">
        <v>-9027</v>
      </c>
      <c r="BA563" s="156"/>
      <c r="BB563" s="188">
        <f t="shared" si="24"/>
        <v>-10522449</v>
      </c>
      <c r="BC563" s="156"/>
      <c r="BD563" s="156"/>
      <c r="BE563" s="156"/>
      <c r="BF563" s="156"/>
      <c r="BG563" s="156"/>
      <c r="BH563" s="156"/>
      <c r="BI563" s="156"/>
      <c r="BJ563" s="156"/>
      <c r="BK563" s="156"/>
      <c r="BL563" s="156"/>
      <c r="BM563" s="156"/>
      <c r="BN563" s="156"/>
      <c r="BO563" s="156"/>
      <c r="BP563" s="156"/>
      <c r="BQ563" s="156"/>
      <c r="BR563" s="156"/>
      <c r="BS563" s="156"/>
      <c r="BT563" s="156"/>
      <c r="BU563" s="156"/>
      <c r="BV563" s="156"/>
      <c r="BW563" s="156"/>
      <c r="BX563" s="156"/>
      <c r="BY563" s="156"/>
      <c r="BZ563" s="156"/>
      <c r="CA563" s="156"/>
      <c r="CB563" s="156"/>
      <c r="CC563" s="156"/>
      <c r="CD563" s="156"/>
      <c r="CE563" s="156"/>
      <c r="CF563" s="156"/>
      <c r="CG563" s="156"/>
      <c r="CH563" s="156"/>
      <c r="CI563" s="156"/>
      <c r="CJ563" s="156"/>
      <c r="CK563" s="156"/>
      <c r="CL563" s="156"/>
      <c r="CM563" s="156"/>
      <c r="CN563" s="156"/>
      <c r="CO563" s="156"/>
      <c r="CP563" s="156"/>
      <c r="CQ563" s="156"/>
      <c r="CR563" s="156"/>
      <c r="CS563" s="156"/>
      <c r="CT563" s="156"/>
      <c r="CU563" s="156"/>
      <c r="CV563" s="188">
        <f t="shared" si="25"/>
        <v>0</v>
      </c>
      <c r="CW563" s="188">
        <f t="shared" si="26"/>
        <v>-10522449</v>
      </c>
    </row>
    <row r="564" spans="1:101" ht="9.6" x14ac:dyDescent="0.3">
      <c r="A564" s="165" t="s">
        <v>3251</v>
      </c>
      <c r="B564" s="165" t="s">
        <v>4024</v>
      </c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  <c r="AC564" s="156"/>
      <c r="AD564" s="156"/>
      <c r="AE564" s="156"/>
      <c r="AF564" s="156"/>
      <c r="AG564" s="156"/>
      <c r="AH564" s="156"/>
      <c r="AI564" s="156"/>
      <c r="AJ564" s="156"/>
      <c r="AK564" s="156"/>
      <c r="AL564" s="156"/>
      <c r="AM564" s="156"/>
      <c r="AN564" s="156"/>
      <c r="AO564" s="156"/>
      <c r="AP564" s="156"/>
      <c r="AQ564" s="156"/>
      <c r="AR564" s="156"/>
      <c r="AS564" s="156"/>
      <c r="AT564" s="156"/>
      <c r="AU564" s="156"/>
      <c r="AV564" s="156"/>
      <c r="AW564" s="156"/>
      <c r="AX564" s="156"/>
      <c r="AY564" s="156"/>
      <c r="AZ564" s="156"/>
      <c r="BA564" s="156"/>
      <c r="BB564" s="188">
        <f t="shared" si="24"/>
        <v>0</v>
      </c>
      <c r="BC564" s="156"/>
      <c r="BD564" s="156"/>
      <c r="BE564" s="156"/>
      <c r="BF564" s="156"/>
      <c r="BG564" s="156"/>
      <c r="BH564" s="156"/>
      <c r="BI564" s="156"/>
      <c r="BJ564" s="156"/>
      <c r="BK564" s="156"/>
      <c r="BL564" s="156"/>
      <c r="BM564" s="156"/>
      <c r="BN564" s="156"/>
      <c r="BO564" s="156"/>
      <c r="BP564" s="156"/>
      <c r="BQ564" s="156"/>
      <c r="BR564" s="156"/>
      <c r="BS564" s="156"/>
      <c r="BT564" s="156"/>
      <c r="BU564" s="156"/>
      <c r="BV564" s="156"/>
      <c r="BW564" s="156"/>
      <c r="BX564" s="156"/>
      <c r="BY564" s="156"/>
      <c r="BZ564" s="156"/>
      <c r="CA564" s="156"/>
      <c r="CB564" s="156"/>
      <c r="CC564" s="156"/>
      <c r="CD564" s="156"/>
      <c r="CE564" s="156"/>
      <c r="CF564" s="156"/>
      <c r="CG564" s="156"/>
      <c r="CH564" s="156"/>
      <c r="CI564" s="156"/>
      <c r="CJ564" s="156"/>
      <c r="CK564" s="156"/>
      <c r="CL564" s="156"/>
      <c r="CM564" s="156"/>
      <c r="CN564" s="156"/>
      <c r="CO564" s="156"/>
      <c r="CP564" s="156"/>
      <c r="CQ564" s="156"/>
      <c r="CR564" s="156"/>
      <c r="CS564" s="156"/>
      <c r="CT564" s="156"/>
      <c r="CU564" s="156"/>
      <c r="CV564" s="188">
        <f t="shared" si="25"/>
        <v>0</v>
      </c>
      <c r="CW564" s="188">
        <f t="shared" si="26"/>
        <v>0</v>
      </c>
    </row>
    <row r="565" spans="1:101" ht="9.6" x14ac:dyDescent="0.3">
      <c r="A565" s="165" t="s">
        <v>3252</v>
      </c>
      <c r="B565" s="165" t="s">
        <v>4025</v>
      </c>
      <c r="C565" s="156"/>
      <c r="D565" s="156"/>
      <c r="E565" s="156"/>
      <c r="F565" s="156"/>
      <c r="G565" s="156"/>
      <c r="H565" s="156"/>
      <c r="I565" s="156"/>
      <c r="J565" s="157">
        <v>-498374</v>
      </c>
      <c r="K565" s="157">
        <v>-26000000</v>
      </c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7">
        <v>-1101000</v>
      </c>
      <c r="Y565" s="156"/>
      <c r="Z565" s="156"/>
      <c r="AA565" s="156"/>
      <c r="AB565" s="157">
        <v>-116096735</v>
      </c>
      <c r="AC565" s="156"/>
      <c r="AD565" s="157">
        <v>-2500000</v>
      </c>
      <c r="AE565" s="156"/>
      <c r="AF565" s="156"/>
      <c r="AG565" s="157">
        <v>-58981998</v>
      </c>
      <c r="AH565" s="156"/>
      <c r="AI565" s="156"/>
      <c r="AJ565" s="156"/>
      <c r="AK565" s="156"/>
      <c r="AL565" s="156"/>
      <c r="AM565" s="156"/>
      <c r="AN565" s="157">
        <v>-3081000</v>
      </c>
      <c r="AO565" s="156"/>
      <c r="AP565" s="156"/>
      <c r="AQ565" s="156"/>
      <c r="AR565" s="156"/>
      <c r="AS565" s="156"/>
      <c r="AT565" s="156"/>
      <c r="AU565" s="156"/>
      <c r="AV565" s="156"/>
      <c r="AW565" s="156"/>
      <c r="AX565" s="156"/>
      <c r="AY565" s="156"/>
      <c r="AZ565" s="156"/>
      <c r="BA565" s="156"/>
      <c r="BB565" s="188">
        <f t="shared" si="24"/>
        <v>-208259107</v>
      </c>
      <c r="BC565" s="156"/>
      <c r="BD565" s="156"/>
      <c r="BE565" s="156"/>
      <c r="BF565" s="156"/>
      <c r="BG565" s="156"/>
      <c r="BH565" s="156"/>
      <c r="BI565" s="156"/>
      <c r="BJ565" s="156"/>
      <c r="BK565" s="156"/>
      <c r="BL565" s="156"/>
      <c r="BM565" s="156"/>
      <c r="BN565" s="156"/>
      <c r="BO565" s="156"/>
      <c r="BP565" s="156"/>
      <c r="BQ565" s="156"/>
      <c r="BR565" s="156"/>
      <c r="BS565" s="156"/>
      <c r="BT565" s="156"/>
      <c r="BU565" s="156"/>
      <c r="BV565" s="156"/>
      <c r="BW565" s="158">
        <v>0</v>
      </c>
      <c r="BX565" s="156"/>
      <c r="BY565" s="156"/>
      <c r="BZ565" s="156"/>
      <c r="CA565" s="156"/>
      <c r="CB565" s="156"/>
      <c r="CC565" s="156"/>
      <c r="CD565" s="156"/>
      <c r="CE565" s="156"/>
      <c r="CF565" s="156"/>
      <c r="CG565" s="156"/>
      <c r="CH565" s="156"/>
      <c r="CI565" s="157">
        <v>-16525</v>
      </c>
      <c r="CJ565" s="156"/>
      <c r="CK565" s="156"/>
      <c r="CL565" s="156"/>
      <c r="CM565" s="156"/>
      <c r="CN565" s="156"/>
      <c r="CO565" s="156"/>
      <c r="CP565" s="156"/>
      <c r="CQ565" s="156"/>
      <c r="CR565" s="156"/>
      <c r="CS565" s="156"/>
      <c r="CT565" s="156"/>
      <c r="CU565" s="156"/>
      <c r="CV565" s="188">
        <f t="shared" si="25"/>
        <v>-16525</v>
      </c>
      <c r="CW565" s="188">
        <f t="shared" si="26"/>
        <v>-208275632</v>
      </c>
    </row>
    <row r="566" spans="1:101" ht="9.6" x14ac:dyDescent="0.3">
      <c r="A566" s="165" t="s">
        <v>3253</v>
      </c>
      <c r="B566" s="165" t="s">
        <v>4026</v>
      </c>
      <c r="C566" s="156"/>
      <c r="D566" s="156"/>
      <c r="E566" s="156"/>
      <c r="F566" s="156"/>
      <c r="G566" s="156"/>
      <c r="H566" s="156"/>
      <c r="I566" s="156"/>
      <c r="J566" s="157">
        <v>-316702</v>
      </c>
      <c r="K566" s="157">
        <v>-22000000</v>
      </c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7">
        <v>-64000</v>
      </c>
      <c r="Y566" s="156"/>
      <c r="Z566" s="156"/>
      <c r="AA566" s="156"/>
      <c r="AB566" s="157">
        <v>-156198</v>
      </c>
      <c r="AC566" s="156"/>
      <c r="AD566" s="156"/>
      <c r="AE566" s="156"/>
      <c r="AF566" s="156"/>
      <c r="AG566" s="157">
        <v>-56071902</v>
      </c>
      <c r="AH566" s="156"/>
      <c r="AI566" s="156"/>
      <c r="AJ566" s="156"/>
      <c r="AK566" s="156"/>
      <c r="AL566" s="156"/>
      <c r="AM566" s="156"/>
      <c r="AN566" s="156"/>
      <c r="AO566" s="156"/>
      <c r="AP566" s="156"/>
      <c r="AQ566" s="156"/>
      <c r="AR566" s="156"/>
      <c r="AS566" s="156"/>
      <c r="AT566" s="156"/>
      <c r="AU566" s="156"/>
      <c r="AV566" s="156"/>
      <c r="AW566" s="156"/>
      <c r="AX566" s="156"/>
      <c r="AY566" s="156"/>
      <c r="AZ566" s="156"/>
      <c r="BA566" s="156"/>
      <c r="BB566" s="188">
        <f t="shared" si="24"/>
        <v>-78608802</v>
      </c>
      <c r="BC566" s="156"/>
      <c r="BD566" s="156"/>
      <c r="BE566" s="156"/>
      <c r="BF566" s="156"/>
      <c r="BG566" s="156"/>
      <c r="BH566" s="156"/>
      <c r="BI566" s="156"/>
      <c r="BJ566" s="156"/>
      <c r="BK566" s="156"/>
      <c r="BL566" s="156"/>
      <c r="BM566" s="156"/>
      <c r="BN566" s="156"/>
      <c r="BO566" s="156"/>
      <c r="BP566" s="156"/>
      <c r="BQ566" s="156"/>
      <c r="BR566" s="156"/>
      <c r="BS566" s="156"/>
      <c r="BT566" s="156"/>
      <c r="BU566" s="156"/>
      <c r="BV566" s="156"/>
      <c r="BW566" s="158">
        <v>0</v>
      </c>
      <c r="BX566" s="156"/>
      <c r="BY566" s="156"/>
      <c r="BZ566" s="157">
        <v>-30000</v>
      </c>
      <c r="CA566" s="156"/>
      <c r="CB566" s="156"/>
      <c r="CC566" s="156"/>
      <c r="CD566" s="156"/>
      <c r="CE566" s="156"/>
      <c r="CF566" s="156"/>
      <c r="CG566" s="156"/>
      <c r="CH566" s="156"/>
      <c r="CI566" s="156"/>
      <c r="CJ566" s="156"/>
      <c r="CK566" s="156"/>
      <c r="CL566" s="156"/>
      <c r="CM566" s="156"/>
      <c r="CN566" s="156"/>
      <c r="CO566" s="156"/>
      <c r="CP566" s="156"/>
      <c r="CQ566" s="156"/>
      <c r="CR566" s="156"/>
      <c r="CS566" s="156"/>
      <c r="CT566" s="156"/>
      <c r="CU566" s="156"/>
      <c r="CV566" s="188">
        <f t="shared" si="25"/>
        <v>-30000</v>
      </c>
      <c r="CW566" s="188">
        <f t="shared" si="26"/>
        <v>-78638802</v>
      </c>
    </row>
    <row r="567" spans="1:101" ht="9.6" x14ac:dyDescent="0.3">
      <c r="A567" s="165" t="s">
        <v>3272</v>
      </c>
      <c r="B567" s="165" t="s">
        <v>4045</v>
      </c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  <c r="AC567" s="156"/>
      <c r="AD567" s="156"/>
      <c r="AE567" s="156"/>
      <c r="AF567" s="156"/>
      <c r="AG567" s="156"/>
      <c r="AH567" s="156"/>
      <c r="AI567" s="156"/>
      <c r="AJ567" s="156"/>
      <c r="AK567" s="156"/>
      <c r="AL567" s="156"/>
      <c r="AM567" s="156"/>
      <c r="AN567" s="156"/>
      <c r="AO567" s="156"/>
      <c r="AP567" s="156"/>
      <c r="AQ567" s="156"/>
      <c r="AR567" s="156"/>
      <c r="AS567" s="156"/>
      <c r="AT567" s="156"/>
      <c r="AU567" s="156"/>
      <c r="AV567" s="156"/>
      <c r="AW567" s="156"/>
      <c r="AX567" s="156"/>
      <c r="AY567" s="156"/>
      <c r="AZ567" s="156"/>
      <c r="BA567" s="156"/>
      <c r="BB567" s="188">
        <f t="shared" si="24"/>
        <v>0</v>
      </c>
      <c r="BC567" s="156"/>
      <c r="BD567" s="156"/>
      <c r="BE567" s="156"/>
      <c r="BF567" s="156"/>
      <c r="BG567" s="156"/>
      <c r="BH567" s="156"/>
      <c r="BI567" s="156"/>
      <c r="BJ567" s="156"/>
      <c r="BK567" s="156"/>
      <c r="BL567" s="156"/>
      <c r="BM567" s="156"/>
      <c r="BN567" s="156"/>
      <c r="BO567" s="156"/>
      <c r="BP567" s="156"/>
      <c r="BQ567" s="156"/>
      <c r="BR567" s="156"/>
      <c r="BS567" s="156"/>
      <c r="BT567" s="156"/>
      <c r="BU567" s="156"/>
      <c r="BV567" s="156"/>
      <c r="BW567" s="156"/>
      <c r="BX567" s="156"/>
      <c r="BY567" s="156"/>
      <c r="BZ567" s="156"/>
      <c r="CA567" s="156"/>
      <c r="CB567" s="156"/>
      <c r="CC567" s="156"/>
      <c r="CD567" s="156"/>
      <c r="CE567" s="156"/>
      <c r="CF567" s="156"/>
      <c r="CG567" s="156"/>
      <c r="CH567" s="156"/>
      <c r="CI567" s="156"/>
      <c r="CJ567" s="156"/>
      <c r="CK567" s="156"/>
      <c r="CL567" s="156"/>
      <c r="CM567" s="156"/>
      <c r="CN567" s="156"/>
      <c r="CO567" s="156"/>
      <c r="CP567" s="156"/>
      <c r="CQ567" s="156"/>
      <c r="CR567" s="156"/>
      <c r="CS567" s="156"/>
      <c r="CT567" s="156"/>
      <c r="CU567" s="156"/>
      <c r="CV567" s="188">
        <f t="shared" si="25"/>
        <v>0</v>
      </c>
      <c r="CW567" s="188">
        <f t="shared" si="26"/>
        <v>0</v>
      </c>
    </row>
    <row r="568" spans="1:101" ht="19.2" x14ac:dyDescent="0.3">
      <c r="A568" s="165" t="s">
        <v>3273</v>
      </c>
      <c r="B568" s="165" t="s">
        <v>4046</v>
      </c>
      <c r="C568" s="156"/>
      <c r="D568" s="156"/>
      <c r="E568" s="156"/>
      <c r="F568" s="156"/>
      <c r="G568" s="156"/>
      <c r="H568" s="156"/>
      <c r="I568" s="156"/>
      <c r="J568" s="157">
        <v>-29635147</v>
      </c>
      <c r="K568" s="158">
        <v>0</v>
      </c>
      <c r="L568" s="157">
        <v>-218496</v>
      </c>
      <c r="M568" s="158">
        <v>0</v>
      </c>
      <c r="N568" s="157">
        <v>-49978</v>
      </c>
      <c r="O568" s="156"/>
      <c r="P568" s="156"/>
      <c r="Q568" s="156"/>
      <c r="R568" s="156"/>
      <c r="S568" s="156"/>
      <c r="T568" s="156"/>
      <c r="U568" s="158">
        <v>0</v>
      </c>
      <c r="V568" s="156"/>
      <c r="W568" s="156"/>
      <c r="X568" s="156"/>
      <c r="Y568" s="156"/>
      <c r="Z568" s="156"/>
      <c r="AA568" s="156"/>
      <c r="AB568" s="156"/>
      <c r="AC568" s="156"/>
      <c r="AD568" s="156"/>
      <c r="AE568" s="156"/>
      <c r="AF568" s="156"/>
      <c r="AG568" s="156"/>
      <c r="AH568" s="156"/>
      <c r="AI568" s="156"/>
      <c r="AJ568" s="156"/>
      <c r="AK568" s="156"/>
      <c r="AL568" s="156"/>
      <c r="AM568" s="156"/>
      <c r="AN568" s="158">
        <v>0</v>
      </c>
      <c r="AO568" s="156"/>
      <c r="AP568" s="156"/>
      <c r="AQ568" s="156"/>
      <c r="AR568" s="156"/>
      <c r="AS568" s="156"/>
      <c r="AT568" s="156"/>
      <c r="AU568" s="156"/>
      <c r="AV568" s="156"/>
      <c r="AW568" s="156"/>
      <c r="AX568" s="156"/>
      <c r="AY568" s="156"/>
      <c r="AZ568" s="157">
        <v>-17379776</v>
      </c>
      <c r="BA568" s="156"/>
      <c r="BB568" s="188">
        <f t="shared" si="24"/>
        <v>-47283397</v>
      </c>
      <c r="BC568" s="156"/>
      <c r="BD568" s="158">
        <v>0</v>
      </c>
      <c r="BE568" s="156"/>
      <c r="BF568" s="157">
        <v>-9812833</v>
      </c>
      <c r="BG568" s="156"/>
      <c r="BH568" s="156"/>
      <c r="BI568" s="156"/>
      <c r="BJ568" s="156"/>
      <c r="BK568" s="156"/>
      <c r="BL568" s="156"/>
      <c r="BM568" s="156"/>
      <c r="BN568" s="156"/>
      <c r="BO568" s="156"/>
      <c r="BP568" s="158">
        <v>0</v>
      </c>
      <c r="BQ568" s="157">
        <v>4767532</v>
      </c>
      <c r="BR568" s="157">
        <v>-198260</v>
      </c>
      <c r="BS568" s="156"/>
      <c r="BT568" s="156"/>
      <c r="BU568" s="156"/>
      <c r="BV568" s="157">
        <v>-12442933</v>
      </c>
      <c r="BW568" s="156"/>
      <c r="BX568" s="156"/>
      <c r="BY568" s="156"/>
      <c r="BZ568" s="156"/>
      <c r="CA568" s="156"/>
      <c r="CB568" s="157">
        <v>-3810850</v>
      </c>
      <c r="CC568" s="156"/>
      <c r="CD568" s="156"/>
      <c r="CE568" s="156"/>
      <c r="CF568" s="156"/>
      <c r="CG568" s="156"/>
      <c r="CH568" s="156"/>
      <c r="CI568" s="157">
        <v>-29454089</v>
      </c>
      <c r="CJ568" s="156"/>
      <c r="CK568" s="156"/>
      <c r="CL568" s="156"/>
      <c r="CM568" s="157">
        <v>-43054</v>
      </c>
      <c r="CN568" s="156"/>
      <c r="CO568" s="156"/>
      <c r="CP568" s="156"/>
      <c r="CQ568" s="156"/>
      <c r="CR568" s="156"/>
      <c r="CS568" s="156"/>
      <c r="CT568" s="156"/>
      <c r="CU568" s="157">
        <v>-18867</v>
      </c>
      <c r="CV568" s="188">
        <f t="shared" si="25"/>
        <v>-51013354</v>
      </c>
      <c r="CW568" s="188">
        <f t="shared" si="26"/>
        <v>-98296751</v>
      </c>
    </row>
    <row r="569" spans="1:101" ht="19.2" x14ac:dyDescent="0.3">
      <c r="A569" s="165" t="s">
        <v>3274</v>
      </c>
      <c r="B569" s="165" t="s">
        <v>4047</v>
      </c>
      <c r="C569" s="157">
        <v>-74200000</v>
      </c>
      <c r="D569" s="157">
        <v>-494110000</v>
      </c>
      <c r="E569" s="156"/>
      <c r="F569" s="156"/>
      <c r="G569" s="157">
        <v>-4321868</v>
      </c>
      <c r="H569" s="156"/>
      <c r="I569" s="157">
        <v>-13475598</v>
      </c>
      <c r="J569" s="157">
        <v>-1090015827</v>
      </c>
      <c r="K569" s="157">
        <v>-443808205</v>
      </c>
      <c r="L569" s="157">
        <v>-20475607</v>
      </c>
      <c r="M569" s="157">
        <v>-11000000</v>
      </c>
      <c r="N569" s="157">
        <v>-20549839</v>
      </c>
      <c r="O569" s="156"/>
      <c r="P569" s="156"/>
      <c r="Q569" s="157">
        <v>-124254401</v>
      </c>
      <c r="R569" s="157">
        <v>-136722</v>
      </c>
      <c r="S569" s="157">
        <v>-504690</v>
      </c>
      <c r="T569" s="156"/>
      <c r="U569" s="157">
        <v>-2250000</v>
      </c>
      <c r="V569" s="157">
        <v>-6609174</v>
      </c>
      <c r="W569" s="157">
        <v>-1559300</v>
      </c>
      <c r="X569" s="157">
        <v>-68892000</v>
      </c>
      <c r="Y569" s="156"/>
      <c r="Z569" s="156"/>
      <c r="AA569" s="157">
        <v>-157522476</v>
      </c>
      <c r="AB569" s="157">
        <v>-536108992</v>
      </c>
      <c r="AC569" s="156"/>
      <c r="AD569" s="157">
        <v>-2500000</v>
      </c>
      <c r="AE569" s="157">
        <v>16157</v>
      </c>
      <c r="AF569" s="156"/>
      <c r="AG569" s="157">
        <v>-1689269597</v>
      </c>
      <c r="AH569" s="156"/>
      <c r="AI569" s="157">
        <v>-4300000</v>
      </c>
      <c r="AJ569" s="157">
        <v>-45000000</v>
      </c>
      <c r="AK569" s="156"/>
      <c r="AL569" s="157">
        <v>-220733588</v>
      </c>
      <c r="AM569" s="157">
        <v>-2154981</v>
      </c>
      <c r="AN569" s="157">
        <v>-3081000</v>
      </c>
      <c r="AO569" s="157">
        <v>-136895434</v>
      </c>
      <c r="AP569" s="156"/>
      <c r="AQ569" s="156"/>
      <c r="AR569" s="156"/>
      <c r="AS569" s="156"/>
      <c r="AT569" s="157">
        <v>-4600000</v>
      </c>
      <c r="AU569" s="157">
        <v>-1487519</v>
      </c>
      <c r="AV569" s="156"/>
      <c r="AW569" s="157">
        <v>-32949930</v>
      </c>
      <c r="AX569" s="156"/>
      <c r="AY569" s="157">
        <v>-20151166</v>
      </c>
      <c r="AZ569" s="157">
        <v>-199999999</v>
      </c>
      <c r="BA569" s="157">
        <v>-8846500</v>
      </c>
      <c r="BB569" s="188">
        <f t="shared" si="24"/>
        <v>-5441748256</v>
      </c>
      <c r="BC569" s="156"/>
      <c r="BD569" s="157">
        <v>-9540</v>
      </c>
      <c r="BE569" s="156"/>
      <c r="BF569" s="156"/>
      <c r="BG569" s="157">
        <v>-2045600</v>
      </c>
      <c r="BH569" s="156"/>
      <c r="BI569" s="157">
        <v>-221429</v>
      </c>
      <c r="BJ569" s="157">
        <v>-1095534</v>
      </c>
      <c r="BK569" s="157">
        <v>-3189267</v>
      </c>
      <c r="BL569" s="157">
        <v>-1770200</v>
      </c>
      <c r="BM569" s="157">
        <v>-13821693</v>
      </c>
      <c r="BN569" s="156"/>
      <c r="BO569" s="156"/>
      <c r="BP569" s="157">
        <v>-388950</v>
      </c>
      <c r="BQ569" s="156"/>
      <c r="BR569" s="156"/>
      <c r="BS569" s="156"/>
      <c r="BT569" s="156"/>
      <c r="BU569" s="157">
        <v>-589553</v>
      </c>
      <c r="BV569" s="157">
        <v>-3867547</v>
      </c>
      <c r="BW569" s="157">
        <v>-763315</v>
      </c>
      <c r="BX569" s="156"/>
      <c r="BY569" s="156"/>
      <c r="BZ569" s="157">
        <v>-30000</v>
      </c>
      <c r="CA569" s="156"/>
      <c r="CB569" s="156"/>
      <c r="CC569" s="157">
        <v>-59720517</v>
      </c>
      <c r="CD569" s="156"/>
      <c r="CE569" s="156"/>
      <c r="CF569" s="157">
        <v>-64842</v>
      </c>
      <c r="CG569" s="156"/>
      <c r="CH569" s="156"/>
      <c r="CI569" s="157">
        <v>-75801803</v>
      </c>
      <c r="CJ569" s="157">
        <v>-1500000</v>
      </c>
      <c r="CK569" s="157">
        <v>3113867</v>
      </c>
      <c r="CL569" s="157">
        <v>-482</v>
      </c>
      <c r="CM569" s="157">
        <v>-99616</v>
      </c>
      <c r="CN569" s="157">
        <v>-93668</v>
      </c>
      <c r="CO569" s="156"/>
      <c r="CP569" s="156"/>
      <c r="CQ569" s="157">
        <v>-46950</v>
      </c>
      <c r="CR569" s="157">
        <v>-4200000</v>
      </c>
      <c r="CS569" s="156"/>
      <c r="CT569" s="157">
        <v>-1080</v>
      </c>
      <c r="CU569" s="157">
        <v>-50024279</v>
      </c>
      <c r="CV569" s="188">
        <f t="shared" si="25"/>
        <v>-216231998</v>
      </c>
      <c r="CW569" s="188">
        <f t="shared" si="26"/>
        <v>-5657980254</v>
      </c>
    </row>
    <row r="570" spans="1:101" ht="28.8" x14ac:dyDescent="0.3">
      <c r="A570" s="165" t="s">
        <v>3275</v>
      </c>
      <c r="B570" s="165" t="s">
        <v>4048</v>
      </c>
      <c r="C570" s="156"/>
      <c r="D570" s="157">
        <v>-24890000</v>
      </c>
      <c r="E570" s="156"/>
      <c r="F570" s="156"/>
      <c r="G570" s="156"/>
      <c r="H570" s="156"/>
      <c r="I570" s="156"/>
      <c r="J570" s="157">
        <v>-21238265</v>
      </c>
      <c r="K570" s="157">
        <v>-39000000</v>
      </c>
      <c r="L570" s="157">
        <v>-1568940</v>
      </c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7">
        <v>-6108000</v>
      </c>
      <c r="Y570" s="156"/>
      <c r="Z570" s="156"/>
      <c r="AA570" s="156"/>
      <c r="AB570" s="157">
        <v>-2191911</v>
      </c>
      <c r="AC570" s="157">
        <v>-3087279</v>
      </c>
      <c r="AD570" s="156"/>
      <c r="AE570" s="156"/>
      <c r="AF570" s="156"/>
      <c r="AG570" s="157">
        <v>-101049300</v>
      </c>
      <c r="AH570" s="156"/>
      <c r="AI570" s="156"/>
      <c r="AJ570" s="156"/>
      <c r="AK570" s="156"/>
      <c r="AL570" s="156"/>
      <c r="AM570" s="156"/>
      <c r="AN570" s="156"/>
      <c r="AO570" s="156"/>
      <c r="AP570" s="156"/>
      <c r="AQ570" s="156"/>
      <c r="AR570" s="156"/>
      <c r="AS570" s="156"/>
      <c r="AT570" s="156"/>
      <c r="AU570" s="156"/>
      <c r="AV570" s="157">
        <v>-36703885</v>
      </c>
      <c r="AW570" s="156"/>
      <c r="AX570" s="156"/>
      <c r="AY570" s="156"/>
      <c r="AZ570" s="157">
        <v>-13400000</v>
      </c>
      <c r="BA570" s="156"/>
      <c r="BB570" s="188">
        <f t="shared" si="24"/>
        <v>-249237580</v>
      </c>
      <c r="BC570" s="157">
        <v>-237869</v>
      </c>
      <c r="BD570" s="156"/>
      <c r="BE570" s="156"/>
      <c r="BF570" s="156"/>
      <c r="BG570" s="157">
        <v>-60000</v>
      </c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6"/>
      <c r="CN570" s="156"/>
      <c r="CO570" s="156"/>
      <c r="CP570" s="156"/>
      <c r="CQ570" s="156"/>
      <c r="CR570" s="156"/>
      <c r="CS570" s="157">
        <v>-2089933</v>
      </c>
      <c r="CT570" s="156"/>
      <c r="CU570" s="156"/>
      <c r="CV570" s="188">
        <f t="shared" si="25"/>
        <v>-2387802</v>
      </c>
      <c r="CW570" s="188">
        <f t="shared" si="26"/>
        <v>-251625382</v>
      </c>
    </row>
    <row r="571" spans="1:101" ht="9.6" x14ac:dyDescent="0.3">
      <c r="A571" s="165" t="s">
        <v>3125</v>
      </c>
      <c r="B571" s="165" t="s">
        <v>3898</v>
      </c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  <c r="AC571" s="156"/>
      <c r="AD571" s="156"/>
      <c r="AE571" s="156"/>
      <c r="AF571" s="156"/>
      <c r="AG571" s="156"/>
      <c r="AH571" s="156"/>
      <c r="AI571" s="156"/>
      <c r="AJ571" s="156"/>
      <c r="AK571" s="156"/>
      <c r="AL571" s="156"/>
      <c r="AM571" s="156"/>
      <c r="AN571" s="156"/>
      <c r="AO571" s="156"/>
      <c r="AP571" s="156"/>
      <c r="AQ571" s="156"/>
      <c r="AR571" s="156"/>
      <c r="AS571" s="156"/>
      <c r="AT571" s="156"/>
      <c r="AU571" s="156"/>
      <c r="AV571" s="156"/>
      <c r="AW571" s="156"/>
      <c r="AX571" s="156"/>
      <c r="AY571" s="156"/>
      <c r="AZ571" s="156"/>
      <c r="BA571" s="156"/>
      <c r="BB571" s="188">
        <f t="shared" si="24"/>
        <v>0</v>
      </c>
      <c r="BC571" s="156"/>
      <c r="BD571" s="156"/>
      <c r="BE571" s="156"/>
      <c r="BF571" s="156"/>
      <c r="BG571" s="156"/>
      <c r="BH571" s="156"/>
      <c r="BI571" s="156"/>
      <c r="BJ571" s="156"/>
      <c r="BK571" s="156"/>
      <c r="BL571" s="156"/>
      <c r="BM571" s="156"/>
      <c r="BN571" s="156"/>
      <c r="BO571" s="156"/>
      <c r="BP571" s="156"/>
      <c r="BQ571" s="156"/>
      <c r="BR571" s="156"/>
      <c r="BS571" s="156"/>
      <c r="BT571" s="156"/>
      <c r="BU571" s="156"/>
      <c r="BV571" s="156"/>
      <c r="BW571" s="156"/>
      <c r="BX571" s="156"/>
      <c r="BY571" s="156"/>
      <c r="BZ571" s="156"/>
      <c r="CA571" s="156"/>
      <c r="CB571" s="156"/>
      <c r="CC571" s="156"/>
      <c r="CD571" s="156"/>
      <c r="CE571" s="156"/>
      <c r="CF571" s="156"/>
      <c r="CG571" s="156"/>
      <c r="CH571" s="156"/>
      <c r="CI571" s="156"/>
      <c r="CJ571" s="156"/>
      <c r="CK571" s="156"/>
      <c r="CL571" s="156"/>
      <c r="CM571" s="156"/>
      <c r="CN571" s="156"/>
      <c r="CO571" s="156"/>
      <c r="CP571" s="156"/>
      <c r="CQ571" s="156"/>
      <c r="CR571" s="156"/>
      <c r="CS571" s="156"/>
      <c r="CT571" s="156"/>
      <c r="CU571" s="156"/>
      <c r="CV571" s="188">
        <f t="shared" si="25"/>
        <v>0</v>
      </c>
      <c r="CW571" s="188">
        <f t="shared" si="26"/>
        <v>0</v>
      </c>
    </row>
    <row r="572" spans="1:101" ht="19.2" x14ac:dyDescent="0.3">
      <c r="A572" s="165" t="s">
        <v>3232</v>
      </c>
      <c r="B572" s="165" t="s">
        <v>4005</v>
      </c>
      <c r="C572" s="156"/>
      <c r="D572" s="156"/>
      <c r="E572" s="156"/>
      <c r="F572" s="156"/>
      <c r="G572" s="156"/>
      <c r="H572" s="156"/>
      <c r="I572" s="156"/>
      <c r="J572" s="157">
        <v>-210706</v>
      </c>
      <c r="K572" s="158">
        <v>0</v>
      </c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  <c r="AC572" s="158">
        <v>0</v>
      </c>
      <c r="AD572" s="156"/>
      <c r="AE572" s="156"/>
      <c r="AF572" s="156"/>
      <c r="AG572" s="156"/>
      <c r="AH572" s="156"/>
      <c r="AI572" s="156"/>
      <c r="AJ572" s="156"/>
      <c r="AK572" s="156"/>
      <c r="AL572" s="156"/>
      <c r="AM572" s="156"/>
      <c r="AN572" s="156"/>
      <c r="AO572" s="156"/>
      <c r="AP572" s="156"/>
      <c r="AQ572" s="156"/>
      <c r="AR572" s="156"/>
      <c r="AS572" s="156"/>
      <c r="AT572" s="156"/>
      <c r="AU572" s="156"/>
      <c r="AV572" s="157">
        <v>-11678</v>
      </c>
      <c r="AW572" s="156"/>
      <c r="AX572" s="156"/>
      <c r="AY572" s="156"/>
      <c r="AZ572" s="157">
        <v>-3093114</v>
      </c>
      <c r="BA572" s="156"/>
      <c r="BB572" s="188">
        <f t="shared" si="24"/>
        <v>-3315498</v>
      </c>
      <c r="BC572" s="156"/>
      <c r="BD572" s="156"/>
      <c r="BE572" s="156"/>
      <c r="BF572" s="156"/>
      <c r="BG572" s="156"/>
      <c r="BH572" s="156"/>
      <c r="BI572" s="156"/>
      <c r="BJ572" s="156"/>
      <c r="BK572" s="156"/>
      <c r="BL572" s="156"/>
      <c r="BM572" s="156"/>
      <c r="BN572" s="156"/>
      <c r="BO572" s="156"/>
      <c r="BP572" s="156"/>
      <c r="BQ572" s="156"/>
      <c r="BR572" s="156"/>
      <c r="BS572" s="156"/>
      <c r="BT572" s="156"/>
      <c r="BU572" s="156"/>
      <c r="BV572" s="156"/>
      <c r="BW572" s="156"/>
      <c r="BX572" s="156"/>
      <c r="BY572" s="156"/>
      <c r="BZ572" s="156"/>
      <c r="CA572" s="156"/>
      <c r="CB572" s="156"/>
      <c r="CC572" s="156"/>
      <c r="CD572" s="156"/>
      <c r="CE572" s="156"/>
      <c r="CF572" s="156"/>
      <c r="CG572" s="156"/>
      <c r="CH572" s="156"/>
      <c r="CI572" s="156"/>
      <c r="CJ572" s="156"/>
      <c r="CK572" s="156"/>
      <c r="CL572" s="156"/>
      <c r="CM572" s="156"/>
      <c r="CN572" s="156"/>
      <c r="CO572" s="156"/>
      <c r="CP572" s="156"/>
      <c r="CQ572" s="156"/>
      <c r="CR572" s="156"/>
      <c r="CS572" s="157">
        <v>-1108041</v>
      </c>
      <c r="CT572" s="156"/>
      <c r="CU572" s="156"/>
      <c r="CV572" s="188">
        <f t="shared" si="25"/>
        <v>-1108041</v>
      </c>
      <c r="CW572" s="188">
        <f t="shared" si="26"/>
        <v>-4423539</v>
      </c>
    </row>
    <row r="573" spans="1:101" ht="19.2" x14ac:dyDescent="0.3">
      <c r="A573" s="165" t="s">
        <v>3233</v>
      </c>
      <c r="B573" s="165" t="s">
        <v>4006</v>
      </c>
      <c r="C573" s="156"/>
      <c r="D573" s="156"/>
      <c r="E573" s="156"/>
      <c r="F573" s="156"/>
      <c r="G573" s="156"/>
      <c r="H573" s="156"/>
      <c r="I573" s="156"/>
      <c r="J573" s="157">
        <v>-215085</v>
      </c>
      <c r="K573" s="158">
        <v>0</v>
      </c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7">
        <v>-14239</v>
      </c>
      <c r="Y573" s="156"/>
      <c r="Z573" s="156"/>
      <c r="AA573" s="156"/>
      <c r="AB573" s="156"/>
      <c r="AC573" s="158">
        <v>0</v>
      </c>
      <c r="AD573" s="156"/>
      <c r="AE573" s="156"/>
      <c r="AF573" s="156"/>
      <c r="AG573" s="156"/>
      <c r="AH573" s="156"/>
      <c r="AI573" s="156"/>
      <c r="AJ573" s="156"/>
      <c r="AK573" s="156"/>
      <c r="AL573" s="156"/>
      <c r="AM573" s="156"/>
      <c r="AN573" s="156"/>
      <c r="AO573" s="156"/>
      <c r="AP573" s="156"/>
      <c r="AQ573" s="156"/>
      <c r="AR573" s="156"/>
      <c r="AS573" s="156"/>
      <c r="AT573" s="156"/>
      <c r="AU573" s="156"/>
      <c r="AV573" s="158">
        <v>0</v>
      </c>
      <c r="AW573" s="156"/>
      <c r="AX573" s="156"/>
      <c r="AY573" s="156"/>
      <c r="AZ573" s="157">
        <v>-10306886</v>
      </c>
      <c r="BA573" s="156"/>
      <c r="BB573" s="188">
        <f t="shared" si="24"/>
        <v>-10536210</v>
      </c>
      <c r="BC573" s="157">
        <v>-237869</v>
      </c>
      <c r="BD573" s="156"/>
      <c r="BE573" s="156"/>
      <c r="BF573" s="156"/>
      <c r="BG573" s="157">
        <v>-60000</v>
      </c>
      <c r="BH573" s="156"/>
      <c r="BI573" s="156"/>
      <c r="BJ573" s="156"/>
      <c r="BK573" s="156"/>
      <c r="BL573" s="156"/>
      <c r="BM573" s="156"/>
      <c r="BN573" s="156"/>
      <c r="BO573" s="156"/>
      <c r="BP573" s="156"/>
      <c r="BQ573" s="156"/>
      <c r="BR573" s="156"/>
      <c r="BS573" s="156"/>
      <c r="BT573" s="156"/>
      <c r="BU573" s="156"/>
      <c r="BV573" s="156"/>
      <c r="BW573" s="156"/>
      <c r="BX573" s="156"/>
      <c r="BY573" s="156"/>
      <c r="BZ573" s="156"/>
      <c r="CA573" s="156"/>
      <c r="CB573" s="156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6"/>
      <c r="CN573" s="156"/>
      <c r="CO573" s="156"/>
      <c r="CP573" s="156"/>
      <c r="CQ573" s="156"/>
      <c r="CR573" s="156"/>
      <c r="CS573" s="157">
        <v>-976124</v>
      </c>
      <c r="CT573" s="156"/>
      <c r="CU573" s="156"/>
      <c r="CV573" s="188">
        <f t="shared" si="25"/>
        <v>-1273993</v>
      </c>
      <c r="CW573" s="188">
        <f t="shared" si="26"/>
        <v>-11810203</v>
      </c>
    </row>
    <row r="574" spans="1:101" ht="9.6" x14ac:dyDescent="0.3">
      <c r="A574" s="165" t="s">
        <v>3234</v>
      </c>
      <c r="B574" s="165" t="s">
        <v>4007</v>
      </c>
      <c r="C574" s="156"/>
      <c r="D574" s="156"/>
      <c r="E574" s="156"/>
      <c r="F574" s="156"/>
      <c r="G574" s="156"/>
      <c r="H574" s="156"/>
      <c r="I574" s="156"/>
      <c r="J574" s="158">
        <v>0</v>
      </c>
      <c r="K574" s="158">
        <v>0</v>
      </c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  <c r="AC574" s="158">
        <v>0</v>
      </c>
      <c r="AD574" s="156"/>
      <c r="AE574" s="156"/>
      <c r="AF574" s="156"/>
      <c r="AG574" s="156"/>
      <c r="AH574" s="156"/>
      <c r="AI574" s="156"/>
      <c r="AJ574" s="156"/>
      <c r="AK574" s="156"/>
      <c r="AL574" s="156"/>
      <c r="AM574" s="156"/>
      <c r="AN574" s="156"/>
      <c r="AO574" s="156"/>
      <c r="AP574" s="156"/>
      <c r="AQ574" s="156"/>
      <c r="AR574" s="156"/>
      <c r="AS574" s="156"/>
      <c r="AT574" s="156"/>
      <c r="AU574" s="156"/>
      <c r="AV574" s="158">
        <v>0</v>
      </c>
      <c r="AW574" s="156"/>
      <c r="AX574" s="156"/>
      <c r="AY574" s="156"/>
      <c r="AZ574" s="156"/>
      <c r="BA574" s="156"/>
      <c r="BB574" s="188">
        <f t="shared" si="24"/>
        <v>0</v>
      </c>
      <c r="BC574" s="156"/>
      <c r="BD574" s="156"/>
      <c r="BE574" s="156"/>
      <c r="BF574" s="156"/>
      <c r="BG574" s="156"/>
      <c r="BH574" s="156"/>
      <c r="BI574" s="156"/>
      <c r="BJ574" s="156"/>
      <c r="BK574" s="156"/>
      <c r="BL574" s="156"/>
      <c r="BM574" s="156"/>
      <c r="BN574" s="156"/>
      <c r="BO574" s="156"/>
      <c r="BP574" s="156"/>
      <c r="BQ574" s="156"/>
      <c r="BR574" s="156"/>
      <c r="BS574" s="156"/>
      <c r="BT574" s="156"/>
      <c r="BU574" s="156"/>
      <c r="BV574" s="156"/>
      <c r="BW574" s="156"/>
      <c r="BX574" s="156"/>
      <c r="BY574" s="156"/>
      <c r="BZ574" s="156"/>
      <c r="CA574" s="156"/>
      <c r="CB574" s="156"/>
      <c r="CC574" s="156"/>
      <c r="CD574" s="156"/>
      <c r="CE574" s="156"/>
      <c r="CF574" s="156"/>
      <c r="CG574" s="156"/>
      <c r="CH574" s="156"/>
      <c r="CI574" s="156"/>
      <c r="CJ574" s="156"/>
      <c r="CK574" s="156"/>
      <c r="CL574" s="156"/>
      <c r="CM574" s="156"/>
      <c r="CN574" s="156"/>
      <c r="CO574" s="156"/>
      <c r="CP574" s="156"/>
      <c r="CQ574" s="156"/>
      <c r="CR574" s="156"/>
      <c r="CS574" s="157">
        <v>-5768</v>
      </c>
      <c r="CT574" s="156"/>
      <c r="CU574" s="156"/>
      <c r="CV574" s="188">
        <f t="shared" si="25"/>
        <v>-5768</v>
      </c>
      <c r="CW574" s="188">
        <f t="shared" si="26"/>
        <v>-5768</v>
      </c>
    </row>
    <row r="575" spans="1:101" ht="19.2" x14ac:dyDescent="0.3">
      <c r="A575" s="165" t="s">
        <v>3235</v>
      </c>
      <c r="B575" s="165" t="s">
        <v>4008</v>
      </c>
      <c r="C575" s="156"/>
      <c r="D575" s="156"/>
      <c r="E575" s="156"/>
      <c r="F575" s="156"/>
      <c r="G575" s="156"/>
      <c r="H575" s="156"/>
      <c r="I575" s="156"/>
      <c r="J575" s="157">
        <v>-117775</v>
      </c>
      <c r="K575" s="158">
        <v>0</v>
      </c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7">
        <v>-20761</v>
      </c>
      <c r="Y575" s="156"/>
      <c r="Z575" s="156"/>
      <c r="AA575" s="156"/>
      <c r="AB575" s="157">
        <v>-697846</v>
      </c>
      <c r="AC575" s="158">
        <v>0</v>
      </c>
      <c r="AD575" s="156"/>
      <c r="AE575" s="156"/>
      <c r="AF575" s="156"/>
      <c r="AG575" s="157">
        <v>-15187700</v>
      </c>
      <c r="AH575" s="156"/>
      <c r="AI575" s="156"/>
      <c r="AJ575" s="156"/>
      <c r="AK575" s="156"/>
      <c r="AL575" s="156"/>
      <c r="AM575" s="156"/>
      <c r="AN575" s="156"/>
      <c r="AO575" s="156"/>
      <c r="AP575" s="156"/>
      <c r="AQ575" s="156"/>
      <c r="AR575" s="156"/>
      <c r="AS575" s="156"/>
      <c r="AT575" s="156"/>
      <c r="AU575" s="156"/>
      <c r="AV575" s="158">
        <v>0</v>
      </c>
      <c r="AW575" s="156"/>
      <c r="AX575" s="156"/>
      <c r="AY575" s="156"/>
      <c r="AZ575" s="156"/>
      <c r="BA575" s="156"/>
      <c r="BB575" s="188">
        <f t="shared" si="24"/>
        <v>-16024082</v>
      </c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6"/>
      <c r="CN575" s="156"/>
      <c r="CO575" s="156"/>
      <c r="CP575" s="156"/>
      <c r="CQ575" s="156"/>
      <c r="CR575" s="156"/>
      <c r="CS575" s="156"/>
      <c r="CT575" s="156"/>
      <c r="CU575" s="156"/>
      <c r="CV575" s="188">
        <f t="shared" si="25"/>
        <v>0</v>
      </c>
      <c r="CW575" s="188">
        <f t="shared" si="26"/>
        <v>-16024082</v>
      </c>
    </row>
    <row r="576" spans="1:101" ht="19.2" x14ac:dyDescent="0.3">
      <c r="A576" s="165" t="s">
        <v>3236</v>
      </c>
      <c r="B576" s="165" t="s">
        <v>4009</v>
      </c>
      <c r="C576" s="156"/>
      <c r="D576" s="157">
        <v>-24890000</v>
      </c>
      <c r="E576" s="156"/>
      <c r="F576" s="156"/>
      <c r="G576" s="156"/>
      <c r="H576" s="156"/>
      <c r="I576" s="156"/>
      <c r="J576" s="157">
        <v>-20694699</v>
      </c>
      <c r="K576" s="157">
        <v>-39000000</v>
      </c>
      <c r="L576" s="157">
        <v>-1568940</v>
      </c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7">
        <v>-6073000</v>
      </c>
      <c r="Y576" s="156"/>
      <c r="Z576" s="156"/>
      <c r="AA576" s="156"/>
      <c r="AB576" s="157">
        <v>-1494065</v>
      </c>
      <c r="AC576" s="157">
        <v>-3087279</v>
      </c>
      <c r="AD576" s="156"/>
      <c r="AE576" s="156"/>
      <c r="AF576" s="156"/>
      <c r="AG576" s="157">
        <v>-85861600</v>
      </c>
      <c r="AH576" s="156"/>
      <c r="AI576" s="156"/>
      <c r="AJ576" s="156"/>
      <c r="AK576" s="156"/>
      <c r="AL576" s="156"/>
      <c r="AM576" s="156"/>
      <c r="AN576" s="156"/>
      <c r="AO576" s="156"/>
      <c r="AP576" s="156"/>
      <c r="AQ576" s="156"/>
      <c r="AR576" s="156"/>
      <c r="AS576" s="156"/>
      <c r="AT576" s="156"/>
      <c r="AU576" s="156"/>
      <c r="AV576" s="157">
        <v>-36692207</v>
      </c>
      <c r="AW576" s="156"/>
      <c r="AX576" s="156"/>
      <c r="AY576" s="156"/>
      <c r="AZ576" s="156"/>
      <c r="BA576" s="156"/>
      <c r="BB576" s="188">
        <f t="shared" si="24"/>
        <v>-219361790</v>
      </c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6"/>
      <c r="CN576" s="156"/>
      <c r="CO576" s="156"/>
      <c r="CP576" s="156"/>
      <c r="CQ576" s="156"/>
      <c r="CR576" s="156"/>
      <c r="CS576" s="156"/>
      <c r="CT576" s="156"/>
      <c r="CU576" s="156"/>
      <c r="CV576" s="188">
        <f t="shared" si="25"/>
        <v>0</v>
      </c>
      <c r="CW576" s="188">
        <f t="shared" si="26"/>
        <v>-219361790</v>
      </c>
    </row>
    <row r="577" spans="1:101" ht="19.2" x14ac:dyDescent="0.3">
      <c r="A577" s="165" t="s">
        <v>3276</v>
      </c>
      <c r="B577" s="165" t="s">
        <v>4049</v>
      </c>
      <c r="C577" s="158">
        <v>0</v>
      </c>
      <c r="D577" s="157">
        <v>-43000000</v>
      </c>
      <c r="E577" s="157">
        <v>-15327256</v>
      </c>
      <c r="F577" s="156"/>
      <c r="G577" s="156"/>
      <c r="H577" s="156"/>
      <c r="I577" s="156"/>
      <c r="J577" s="157">
        <v>-33343174</v>
      </c>
      <c r="K577" s="157">
        <v>-125500000</v>
      </c>
      <c r="L577" s="156"/>
      <c r="M577" s="158">
        <v>0</v>
      </c>
      <c r="N577" s="157">
        <v>-4088884</v>
      </c>
      <c r="O577" s="156"/>
      <c r="P577" s="156"/>
      <c r="Q577" s="156"/>
      <c r="R577" s="156"/>
      <c r="S577" s="157">
        <v>-495310</v>
      </c>
      <c r="T577" s="156"/>
      <c r="U577" s="156"/>
      <c r="V577" s="156"/>
      <c r="W577" s="156"/>
      <c r="X577" s="157">
        <v>-459000</v>
      </c>
      <c r="Y577" s="156"/>
      <c r="Z577" s="156"/>
      <c r="AA577" s="156"/>
      <c r="AB577" s="157">
        <v>-223799272</v>
      </c>
      <c r="AC577" s="156"/>
      <c r="AD577" s="156"/>
      <c r="AE577" s="156"/>
      <c r="AF577" s="156"/>
      <c r="AG577" s="156"/>
      <c r="AH577" s="157">
        <v>-34083767</v>
      </c>
      <c r="AI577" s="156"/>
      <c r="AJ577" s="156"/>
      <c r="AK577" s="156"/>
      <c r="AL577" s="156"/>
      <c r="AM577" s="156"/>
      <c r="AN577" s="157">
        <v>-11934904</v>
      </c>
      <c r="AO577" s="157">
        <v>-6900283</v>
      </c>
      <c r="AP577" s="156"/>
      <c r="AQ577" s="157">
        <v>-6872349</v>
      </c>
      <c r="AR577" s="156"/>
      <c r="AS577" s="156"/>
      <c r="AT577" s="156"/>
      <c r="AU577" s="156"/>
      <c r="AV577" s="156"/>
      <c r="AW577" s="156"/>
      <c r="AX577" s="156"/>
      <c r="AY577" s="157">
        <v>-18273793</v>
      </c>
      <c r="AZ577" s="157">
        <v>-54848302</v>
      </c>
      <c r="BA577" s="156"/>
      <c r="BB577" s="188">
        <f t="shared" si="24"/>
        <v>-578926294</v>
      </c>
      <c r="BC577" s="156"/>
      <c r="BD577" s="158">
        <v>0</v>
      </c>
      <c r="BE577" s="157">
        <v>-5917784</v>
      </c>
      <c r="BF577" s="156"/>
      <c r="BG577" s="157">
        <v>-35401400</v>
      </c>
      <c r="BH577" s="156"/>
      <c r="BI577" s="156"/>
      <c r="BJ577" s="156"/>
      <c r="BK577" s="156"/>
      <c r="BL577" s="156"/>
      <c r="BM577" s="156"/>
      <c r="BN577" s="156"/>
      <c r="BO577" s="156"/>
      <c r="BP577" s="158">
        <v>0</v>
      </c>
      <c r="BQ577" s="157">
        <v>-4165281</v>
      </c>
      <c r="BR577" s="156"/>
      <c r="BS577" s="156"/>
      <c r="BT577" s="156"/>
      <c r="BU577" s="157">
        <v>-125947</v>
      </c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6"/>
      <c r="CN577" s="156"/>
      <c r="CO577" s="156"/>
      <c r="CP577" s="156"/>
      <c r="CQ577" s="156"/>
      <c r="CR577" s="156"/>
      <c r="CS577" s="156"/>
      <c r="CT577" s="156"/>
      <c r="CU577" s="157">
        <v>-16344595</v>
      </c>
      <c r="CV577" s="188">
        <f t="shared" si="25"/>
        <v>-61955007</v>
      </c>
      <c r="CW577" s="188">
        <f t="shared" si="26"/>
        <v>-640881301</v>
      </c>
    </row>
    <row r="578" spans="1:101" ht="9.6" x14ac:dyDescent="0.3">
      <c r="A578" s="165" t="s">
        <v>3143</v>
      </c>
      <c r="B578" s="165" t="s">
        <v>3916</v>
      </c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  <c r="AC578" s="156"/>
      <c r="AD578" s="156"/>
      <c r="AE578" s="156"/>
      <c r="AF578" s="156"/>
      <c r="AG578" s="156"/>
      <c r="AH578" s="156"/>
      <c r="AI578" s="156"/>
      <c r="AJ578" s="156"/>
      <c r="AK578" s="156"/>
      <c r="AL578" s="156"/>
      <c r="AM578" s="156"/>
      <c r="AN578" s="156"/>
      <c r="AO578" s="156"/>
      <c r="AP578" s="156"/>
      <c r="AQ578" s="156"/>
      <c r="AR578" s="156"/>
      <c r="AS578" s="156"/>
      <c r="AT578" s="156"/>
      <c r="AU578" s="156"/>
      <c r="AV578" s="156"/>
      <c r="AW578" s="156"/>
      <c r="AX578" s="156"/>
      <c r="AY578" s="156"/>
      <c r="AZ578" s="156"/>
      <c r="BA578" s="156"/>
      <c r="BB578" s="188">
        <f t="shared" si="24"/>
        <v>0</v>
      </c>
      <c r="BC578" s="156"/>
      <c r="BD578" s="156"/>
      <c r="BE578" s="156"/>
      <c r="BF578" s="156"/>
      <c r="BG578" s="156"/>
      <c r="BH578" s="156"/>
      <c r="BI578" s="156"/>
      <c r="BJ578" s="156"/>
      <c r="BK578" s="156"/>
      <c r="BL578" s="156"/>
      <c r="BM578" s="156"/>
      <c r="BN578" s="156"/>
      <c r="BO578" s="156"/>
      <c r="BP578" s="156"/>
      <c r="BQ578" s="156"/>
      <c r="BR578" s="156"/>
      <c r="BS578" s="156"/>
      <c r="BT578" s="156"/>
      <c r="BU578" s="156"/>
      <c r="BV578" s="156"/>
      <c r="BW578" s="156"/>
      <c r="BX578" s="156"/>
      <c r="BY578" s="156"/>
      <c r="BZ578" s="156"/>
      <c r="CA578" s="156"/>
      <c r="CB578" s="156"/>
      <c r="CC578" s="156"/>
      <c r="CD578" s="156"/>
      <c r="CE578" s="156"/>
      <c r="CF578" s="156"/>
      <c r="CG578" s="156"/>
      <c r="CH578" s="156"/>
      <c r="CI578" s="156"/>
      <c r="CJ578" s="156"/>
      <c r="CK578" s="156"/>
      <c r="CL578" s="156"/>
      <c r="CM578" s="156"/>
      <c r="CN578" s="156"/>
      <c r="CO578" s="156"/>
      <c r="CP578" s="156"/>
      <c r="CQ578" s="156"/>
      <c r="CR578" s="156"/>
      <c r="CS578" s="156"/>
      <c r="CT578" s="156"/>
      <c r="CU578" s="156"/>
      <c r="CV578" s="188">
        <f t="shared" si="25"/>
        <v>0</v>
      </c>
      <c r="CW578" s="188">
        <f t="shared" si="26"/>
        <v>0</v>
      </c>
    </row>
    <row r="579" spans="1:101" ht="9.6" x14ac:dyDescent="0.3">
      <c r="A579" s="165" t="s">
        <v>3144</v>
      </c>
      <c r="B579" s="165" t="s">
        <v>3917</v>
      </c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  <c r="AC579" s="156"/>
      <c r="AD579" s="156"/>
      <c r="AE579" s="156"/>
      <c r="AF579" s="156"/>
      <c r="AG579" s="156"/>
      <c r="AH579" s="156"/>
      <c r="AI579" s="156"/>
      <c r="AJ579" s="156"/>
      <c r="AK579" s="156"/>
      <c r="AL579" s="156"/>
      <c r="AM579" s="156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88">
        <f t="shared" si="24"/>
        <v>0</v>
      </c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6"/>
      <c r="CN579" s="156"/>
      <c r="CO579" s="156"/>
      <c r="CP579" s="156"/>
      <c r="CQ579" s="156"/>
      <c r="CR579" s="156"/>
      <c r="CS579" s="156"/>
      <c r="CT579" s="156"/>
      <c r="CU579" s="156"/>
      <c r="CV579" s="188">
        <f t="shared" si="25"/>
        <v>0</v>
      </c>
      <c r="CW579" s="188">
        <f t="shared" si="26"/>
        <v>0</v>
      </c>
    </row>
    <row r="580" spans="1:101" ht="19.2" x14ac:dyDescent="0.3">
      <c r="A580" s="165" t="s">
        <v>3255</v>
      </c>
      <c r="B580" s="165" t="s">
        <v>4028</v>
      </c>
      <c r="C580" s="156"/>
      <c r="D580" s="156"/>
      <c r="E580" s="156"/>
      <c r="F580" s="156"/>
      <c r="G580" s="156"/>
      <c r="H580" s="156"/>
      <c r="I580" s="156"/>
      <c r="J580" s="158">
        <v>0</v>
      </c>
      <c r="K580" s="158">
        <v>0</v>
      </c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7">
        <v>-5500</v>
      </c>
      <c r="AC580" s="156"/>
      <c r="AD580" s="156"/>
      <c r="AE580" s="156"/>
      <c r="AF580" s="156"/>
      <c r="AG580" s="156"/>
      <c r="AH580" s="158">
        <v>0</v>
      </c>
      <c r="AI580" s="156"/>
      <c r="AJ580" s="156"/>
      <c r="AK580" s="156"/>
      <c r="AL580" s="156"/>
      <c r="AM580" s="156"/>
      <c r="AN580" s="156"/>
      <c r="AO580" s="156"/>
      <c r="AP580" s="156"/>
      <c r="AQ580" s="156"/>
      <c r="AR580" s="156"/>
      <c r="AS580" s="156"/>
      <c r="AT580" s="156"/>
      <c r="AU580" s="156"/>
      <c r="AV580" s="156"/>
      <c r="AW580" s="156"/>
      <c r="AX580" s="156"/>
      <c r="AY580" s="156"/>
      <c r="AZ580" s="156"/>
      <c r="BA580" s="156"/>
      <c r="BB580" s="188">
        <f t="shared" si="24"/>
        <v>-5500</v>
      </c>
      <c r="BC580" s="156"/>
      <c r="BD580" s="156"/>
      <c r="BE580" s="156"/>
      <c r="BF580" s="156"/>
      <c r="BG580" s="156"/>
      <c r="BH580" s="156"/>
      <c r="BI580" s="156"/>
      <c r="BJ580" s="156"/>
      <c r="BK580" s="156"/>
      <c r="BL580" s="156"/>
      <c r="BM580" s="156"/>
      <c r="BN580" s="156"/>
      <c r="BO580" s="156"/>
      <c r="BP580" s="156"/>
      <c r="BQ580" s="156"/>
      <c r="BR580" s="156"/>
      <c r="BS580" s="156"/>
      <c r="BT580" s="156"/>
      <c r="BU580" s="156"/>
      <c r="BV580" s="156"/>
      <c r="BW580" s="156"/>
      <c r="BX580" s="156"/>
      <c r="BY580" s="156"/>
      <c r="BZ580" s="156"/>
      <c r="CA580" s="156"/>
      <c r="CB580" s="156"/>
      <c r="CC580" s="156"/>
      <c r="CD580" s="156"/>
      <c r="CE580" s="156"/>
      <c r="CF580" s="156"/>
      <c r="CG580" s="156"/>
      <c r="CH580" s="156"/>
      <c r="CI580" s="156"/>
      <c r="CJ580" s="156"/>
      <c r="CK580" s="156"/>
      <c r="CL580" s="156"/>
      <c r="CM580" s="156"/>
      <c r="CN580" s="156"/>
      <c r="CO580" s="156"/>
      <c r="CP580" s="156"/>
      <c r="CQ580" s="156"/>
      <c r="CR580" s="156"/>
      <c r="CS580" s="156"/>
      <c r="CT580" s="156"/>
      <c r="CU580" s="156"/>
      <c r="CV580" s="188">
        <f t="shared" si="25"/>
        <v>0</v>
      </c>
      <c r="CW580" s="188">
        <f t="shared" si="26"/>
        <v>-5500</v>
      </c>
    </row>
    <row r="581" spans="1:101" ht="9.6" x14ac:dyDescent="0.3">
      <c r="A581" s="165" t="s">
        <v>3256</v>
      </c>
      <c r="B581" s="165" t="s">
        <v>4029</v>
      </c>
      <c r="C581" s="156"/>
      <c r="D581" s="158">
        <v>0</v>
      </c>
      <c r="E581" s="157">
        <v>-46520</v>
      </c>
      <c r="F581" s="156"/>
      <c r="G581" s="156"/>
      <c r="H581" s="156"/>
      <c r="I581" s="156"/>
      <c r="J581" s="158">
        <v>0</v>
      </c>
      <c r="K581" s="158">
        <v>0</v>
      </c>
      <c r="L581" s="156"/>
      <c r="M581" s="156"/>
      <c r="N581" s="157">
        <v>-55701</v>
      </c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7">
        <v>-750248</v>
      </c>
      <c r="AC581" s="156"/>
      <c r="AD581" s="156"/>
      <c r="AE581" s="156"/>
      <c r="AF581" s="156"/>
      <c r="AG581" s="156"/>
      <c r="AH581" s="157">
        <v>-1065270</v>
      </c>
      <c r="AI581" s="156"/>
      <c r="AJ581" s="156"/>
      <c r="AK581" s="156"/>
      <c r="AL581" s="156"/>
      <c r="AM581" s="156"/>
      <c r="AN581" s="157">
        <v>-850391</v>
      </c>
      <c r="AO581" s="157">
        <v>-6900283</v>
      </c>
      <c r="AP581" s="156"/>
      <c r="AQ581" s="156"/>
      <c r="AR581" s="156"/>
      <c r="AS581" s="156"/>
      <c r="AT581" s="156"/>
      <c r="AU581" s="156"/>
      <c r="AV581" s="156"/>
      <c r="AW581" s="156"/>
      <c r="AX581" s="156"/>
      <c r="AY581" s="156"/>
      <c r="AZ581" s="156"/>
      <c r="BA581" s="156"/>
      <c r="BB581" s="188">
        <f t="shared" si="24"/>
        <v>-9668413</v>
      </c>
      <c r="BC581" s="156"/>
      <c r="BD581" s="156"/>
      <c r="BE581" s="157">
        <v>-10624</v>
      </c>
      <c r="BF581" s="156"/>
      <c r="BG581" s="156"/>
      <c r="BH581" s="156"/>
      <c r="BI581" s="156"/>
      <c r="BJ581" s="156"/>
      <c r="BK581" s="156"/>
      <c r="BL581" s="156"/>
      <c r="BM581" s="156"/>
      <c r="BN581" s="156"/>
      <c r="BO581" s="156"/>
      <c r="BP581" s="156"/>
      <c r="BQ581" s="156"/>
      <c r="BR581" s="156"/>
      <c r="BS581" s="156"/>
      <c r="BT581" s="156"/>
      <c r="BU581" s="156"/>
      <c r="BV581" s="156"/>
      <c r="BW581" s="156"/>
      <c r="BX581" s="156"/>
      <c r="BY581" s="156"/>
      <c r="BZ581" s="156"/>
      <c r="CA581" s="156"/>
      <c r="CB581" s="156"/>
      <c r="CC581" s="156"/>
      <c r="CD581" s="156"/>
      <c r="CE581" s="156"/>
      <c r="CF581" s="156"/>
      <c r="CG581" s="156"/>
      <c r="CH581" s="156"/>
      <c r="CI581" s="156"/>
      <c r="CJ581" s="156"/>
      <c r="CK581" s="156"/>
      <c r="CL581" s="156"/>
      <c r="CM581" s="156"/>
      <c r="CN581" s="156"/>
      <c r="CO581" s="156"/>
      <c r="CP581" s="156"/>
      <c r="CQ581" s="156"/>
      <c r="CR581" s="156"/>
      <c r="CS581" s="156"/>
      <c r="CT581" s="156"/>
      <c r="CU581" s="156"/>
      <c r="CV581" s="188">
        <f t="shared" si="25"/>
        <v>-10624</v>
      </c>
      <c r="CW581" s="188">
        <f t="shared" si="26"/>
        <v>-9679037</v>
      </c>
    </row>
    <row r="582" spans="1:101" ht="9.6" x14ac:dyDescent="0.3">
      <c r="A582" s="165" t="s">
        <v>3145</v>
      </c>
      <c r="B582" s="165" t="s">
        <v>3918</v>
      </c>
      <c r="C582" s="156"/>
      <c r="D582" s="158">
        <v>0</v>
      </c>
      <c r="E582" s="156"/>
      <c r="F582" s="156"/>
      <c r="G582" s="156"/>
      <c r="H582" s="156"/>
      <c r="I582" s="156"/>
      <c r="J582" s="158">
        <v>0</v>
      </c>
      <c r="K582" s="158">
        <v>0</v>
      </c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  <c r="AC582" s="156"/>
      <c r="AD582" s="156"/>
      <c r="AE582" s="156"/>
      <c r="AF582" s="156"/>
      <c r="AG582" s="156"/>
      <c r="AH582" s="158">
        <v>0</v>
      </c>
      <c r="AI582" s="156"/>
      <c r="AJ582" s="156"/>
      <c r="AK582" s="156"/>
      <c r="AL582" s="156"/>
      <c r="AM582" s="156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88">
        <f t="shared" ref="BB582:BB645" si="27">SUM(C582:BA582)</f>
        <v>0</v>
      </c>
      <c r="BC582" s="156"/>
      <c r="BD582" s="156"/>
      <c r="BE582" s="156"/>
      <c r="BF582" s="156"/>
      <c r="BG582" s="157">
        <v>-7256250</v>
      </c>
      <c r="BH582" s="156"/>
      <c r="BI582" s="156"/>
      <c r="BJ582" s="156"/>
      <c r="BK582" s="156"/>
      <c r="BL582" s="156"/>
      <c r="BM582" s="156"/>
      <c r="BN582" s="156"/>
      <c r="BO582" s="156"/>
      <c r="BP582" s="156"/>
      <c r="BQ582" s="156"/>
      <c r="BR582" s="156"/>
      <c r="BS582" s="156"/>
      <c r="BT582" s="156"/>
      <c r="BU582" s="156"/>
      <c r="BV582" s="156"/>
      <c r="BW582" s="156"/>
      <c r="BX582" s="156"/>
      <c r="BY582" s="156"/>
      <c r="BZ582" s="156"/>
      <c r="CA582" s="156"/>
      <c r="CB582" s="156"/>
      <c r="CC582" s="156"/>
      <c r="CD582" s="156"/>
      <c r="CE582" s="156"/>
      <c r="CF582" s="156"/>
      <c r="CG582" s="156"/>
      <c r="CH582" s="156"/>
      <c r="CI582" s="156"/>
      <c r="CJ582" s="156"/>
      <c r="CK582" s="156"/>
      <c r="CL582" s="156"/>
      <c r="CM582" s="156"/>
      <c r="CN582" s="156"/>
      <c r="CO582" s="156"/>
      <c r="CP582" s="156"/>
      <c r="CQ582" s="156"/>
      <c r="CR582" s="156"/>
      <c r="CS582" s="156"/>
      <c r="CT582" s="156"/>
      <c r="CU582" s="156"/>
      <c r="CV582" s="188">
        <f t="shared" ref="CV582:CV645" si="28">SUM(BC582:CU582)</f>
        <v>-7256250</v>
      </c>
      <c r="CW582" s="188">
        <f t="shared" ref="CW582:CW645" si="29">BB582+CV582</f>
        <v>-7256250</v>
      </c>
    </row>
    <row r="583" spans="1:101" ht="19.2" x14ac:dyDescent="0.3">
      <c r="A583" s="165" t="s">
        <v>3146</v>
      </c>
      <c r="B583" s="165" t="s">
        <v>3919</v>
      </c>
      <c r="C583" s="156"/>
      <c r="D583" s="158">
        <v>0</v>
      </c>
      <c r="E583" s="156"/>
      <c r="F583" s="156"/>
      <c r="G583" s="156"/>
      <c r="H583" s="156"/>
      <c r="I583" s="156"/>
      <c r="J583" s="158">
        <v>0</v>
      </c>
      <c r="K583" s="158">
        <v>0</v>
      </c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7">
        <v>-958877</v>
      </c>
      <c r="AC583" s="156"/>
      <c r="AD583" s="156"/>
      <c r="AE583" s="156"/>
      <c r="AF583" s="156"/>
      <c r="AG583" s="156"/>
      <c r="AH583" s="157">
        <v>-779</v>
      </c>
      <c r="AI583" s="156"/>
      <c r="AJ583" s="156"/>
      <c r="AK583" s="156"/>
      <c r="AL583" s="156"/>
      <c r="AM583" s="156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88">
        <f t="shared" si="27"/>
        <v>-959656</v>
      </c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6"/>
      <c r="BN583" s="156"/>
      <c r="BO583" s="156"/>
      <c r="BP583" s="156"/>
      <c r="BQ583" s="156"/>
      <c r="BR583" s="156"/>
      <c r="BS583" s="156"/>
      <c r="BT583" s="156"/>
      <c r="BU583" s="156"/>
      <c r="BV583" s="156"/>
      <c r="BW583" s="156"/>
      <c r="BX583" s="156"/>
      <c r="BY583" s="156"/>
      <c r="BZ583" s="156"/>
      <c r="CA583" s="156"/>
      <c r="CB583" s="156"/>
      <c r="CC583" s="156"/>
      <c r="CD583" s="156"/>
      <c r="CE583" s="156"/>
      <c r="CF583" s="156"/>
      <c r="CG583" s="156"/>
      <c r="CH583" s="156"/>
      <c r="CI583" s="156"/>
      <c r="CJ583" s="156"/>
      <c r="CK583" s="156"/>
      <c r="CL583" s="156"/>
      <c r="CM583" s="156"/>
      <c r="CN583" s="156"/>
      <c r="CO583" s="156"/>
      <c r="CP583" s="156"/>
      <c r="CQ583" s="156"/>
      <c r="CR583" s="156"/>
      <c r="CS583" s="156"/>
      <c r="CT583" s="156"/>
      <c r="CU583" s="157">
        <v>-1576668</v>
      </c>
      <c r="CV583" s="188">
        <f t="shared" si="28"/>
        <v>-1576668</v>
      </c>
      <c r="CW583" s="188">
        <f t="shared" si="29"/>
        <v>-2536324</v>
      </c>
    </row>
    <row r="584" spans="1:101" ht="19.2" x14ac:dyDescent="0.3">
      <c r="A584" s="165" t="s">
        <v>3257</v>
      </c>
      <c r="B584" s="165" t="s">
        <v>4030</v>
      </c>
      <c r="C584" s="156"/>
      <c r="D584" s="157">
        <v>-18000000</v>
      </c>
      <c r="E584" s="157">
        <v>-1156410</v>
      </c>
      <c r="F584" s="156"/>
      <c r="G584" s="156"/>
      <c r="H584" s="156"/>
      <c r="I584" s="156"/>
      <c r="J584" s="157">
        <v>-6945199</v>
      </c>
      <c r="K584" s="157">
        <v>-10000000</v>
      </c>
      <c r="L584" s="156"/>
      <c r="M584" s="156"/>
      <c r="N584" s="157">
        <v>-697083</v>
      </c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7">
        <v>-133964520</v>
      </c>
      <c r="AC584" s="156"/>
      <c r="AD584" s="156"/>
      <c r="AE584" s="156"/>
      <c r="AF584" s="156"/>
      <c r="AG584" s="156"/>
      <c r="AH584" s="157">
        <v>-18232422</v>
      </c>
      <c r="AI584" s="156"/>
      <c r="AJ584" s="156"/>
      <c r="AK584" s="156"/>
      <c r="AL584" s="156"/>
      <c r="AM584" s="156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7">
        <v>333845</v>
      </c>
      <c r="AZ584" s="156"/>
      <c r="BA584" s="156"/>
      <c r="BB584" s="188">
        <f t="shared" si="27"/>
        <v>-188661789</v>
      </c>
      <c r="BC584" s="156"/>
      <c r="BD584" s="156"/>
      <c r="BE584" s="157">
        <v>-630038</v>
      </c>
      <c r="BF584" s="156"/>
      <c r="BG584" s="156"/>
      <c r="BH584" s="156"/>
      <c r="BI584" s="156"/>
      <c r="BJ584" s="156"/>
      <c r="BK584" s="156"/>
      <c r="BL584" s="156"/>
      <c r="BM584" s="156"/>
      <c r="BN584" s="156"/>
      <c r="BO584" s="156"/>
      <c r="BP584" s="156"/>
      <c r="BQ584" s="156"/>
      <c r="BR584" s="156"/>
      <c r="BS584" s="156"/>
      <c r="BT584" s="156"/>
      <c r="BU584" s="157">
        <v>-69375</v>
      </c>
      <c r="BV584" s="156"/>
      <c r="BW584" s="156"/>
      <c r="BX584" s="156"/>
      <c r="BY584" s="156"/>
      <c r="BZ584" s="156"/>
      <c r="CA584" s="156"/>
      <c r="CB584" s="156"/>
      <c r="CC584" s="156"/>
      <c r="CD584" s="156"/>
      <c r="CE584" s="156"/>
      <c r="CF584" s="156"/>
      <c r="CG584" s="156"/>
      <c r="CH584" s="156"/>
      <c r="CI584" s="156"/>
      <c r="CJ584" s="156"/>
      <c r="CK584" s="156"/>
      <c r="CL584" s="156"/>
      <c r="CM584" s="156"/>
      <c r="CN584" s="156"/>
      <c r="CO584" s="156"/>
      <c r="CP584" s="156"/>
      <c r="CQ584" s="156"/>
      <c r="CR584" s="156"/>
      <c r="CS584" s="156"/>
      <c r="CT584" s="156"/>
      <c r="CU584" s="157">
        <v>-10334579</v>
      </c>
      <c r="CV584" s="188">
        <f t="shared" si="28"/>
        <v>-11033992</v>
      </c>
      <c r="CW584" s="188">
        <f t="shared" si="29"/>
        <v>-199695781</v>
      </c>
    </row>
    <row r="585" spans="1:101" ht="9.6" x14ac:dyDescent="0.3">
      <c r="A585" s="165" t="s">
        <v>3258</v>
      </c>
      <c r="B585" s="165" t="s">
        <v>4031</v>
      </c>
      <c r="C585" s="156"/>
      <c r="D585" s="156"/>
      <c r="E585" s="157">
        <v>-5016936</v>
      </c>
      <c r="F585" s="156"/>
      <c r="G585" s="156"/>
      <c r="H585" s="156"/>
      <c r="I585" s="156"/>
      <c r="J585" s="158">
        <v>0</v>
      </c>
      <c r="K585" s="158">
        <v>0</v>
      </c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  <c r="AC585" s="156"/>
      <c r="AD585" s="156"/>
      <c r="AE585" s="156"/>
      <c r="AF585" s="156"/>
      <c r="AG585" s="156"/>
      <c r="AH585" s="158">
        <v>0</v>
      </c>
      <c r="AI585" s="156"/>
      <c r="AJ585" s="156"/>
      <c r="AK585" s="156"/>
      <c r="AL585" s="156"/>
      <c r="AM585" s="156"/>
      <c r="AN585" s="157">
        <v>-5465082</v>
      </c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88">
        <f t="shared" si="27"/>
        <v>-10482018</v>
      </c>
      <c r="BC585" s="156"/>
      <c r="BD585" s="156"/>
      <c r="BE585" s="157">
        <v>-374390</v>
      </c>
      <c r="BF585" s="156"/>
      <c r="BG585" s="156"/>
      <c r="BH585" s="156"/>
      <c r="BI585" s="156"/>
      <c r="BJ585" s="156"/>
      <c r="BK585" s="156"/>
      <c r="BL585" s="156"/>
      <c r="BM585" s="156"/>
      <c r="BN585" s="156"/>
      <c r="BO585" s="156"/>
      <c r="BP585" s="156"/>
      <c r="BQ585" s="156"/>
      <c r="BR585" s="156"/>
      <c r="BS585" s="156"/>
      <c r="BT585" s="156"/>
      <c r="BU585" s="156"/>
      <c r="BV585" s="156"/>
      <c r="BW585" s="156"/>
      <c r="BX585" s="156"/>
      <c r="BY585" s="156"/>
      <c r="BZ585" s="156"/>
      <c r="CA585" s="156"/>
      <c r="CB585" s="156"/>
      <c r="CC585" s="156"/>
      <c r="CD585" s="156"/>
      <c r="CE585" s="156"/>
      <c r="CF585" s="156"/>
      <c r="CG585" s="156"/>
      <c r="CH585" s="156"/>
      <c r="CI585" s="156"/>
      <c r="CJ585" s="156"/>
      <c r="CK585" s="156"/>
      <c r="CL585" s="156"/>
      <c r="CM585" s="156"/>
      <c r="CN585" s="156"/>
      <c r="CO585" s="156"/>
      <c r="CP585" s="156"/>
      <c r="CQ585" s="156"/>
      <c r="CR585" s="156"/>
      <c r="CS585" s="156"/>
      <c r="CT585" s="156"/>
      <c r="CU585" s="156"/>
      <c r="CV585" s="188">
        <f t="shared" si="28"/>
        <v>-374390</v>
      </c>
      <c r="CW585" s="188">
        <f t="shared" si="29"/>
        <v>-10856408</v>
      </c>
    </row>
    <row r="586" spans="1:101" ht="19.2" x14ac:dyDescent="0.3">
      <c r="A586" s="165" t="s">
        <v>3147</v>
      </c>
      <c r="B586" s="165" t="s">
        <v>3920</v>
      </c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7">
        <v>-3024236</v>
      </c>
      <c r="AC586" s="156"/>
      <c r="AD586" s="156"/>
      <c r="AE586" s="156"/>
      <c r="AF586" s="156"/>
      <c r="AG586" s="156"/>
      <c r="AH586" s="156"/>
      <c r="AI586" s="156"/>
      <c r="AJ586" s="156"/>
      <c r="AK586" s="156"/>
      <c r="AL586" s="156"/>
      <c r="AM586" s="156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88">
        <f t="shared" si="27"/>
        <v>-3024236</v>
      </c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6"/>
      <c r="BN586" s="156"/>
      <c r="BO586" s="156"/>
      <c r="BP586" s="156"/>
      <c r="BQ586" s="156"/>
      <c r="BR586" s="156"/>
      <c r="BS586" s="156"/>
      <c r="BT586" s="156"/>
      <c r="BU586" s="156"/>
      <c r="BV586" s="156"/>
      <c r="BW586" s="156"/>
      <c r="BX586" s="156"/>
      <c r="BY586" s="156"/>
      <c r="BZ586" s="156"/>
      <c r="CA586" s="156"/>
      <c r="CB586" s="156"/>
      <c r="CC586" s="156"/>
      <c r="CD586" s="156"/>
      <c r="CE586" s="156"/>
      <c r="CF586" s="156"/>
      <c r="CG586" s="156"/>
      <c r="CH586" s="156"/>
      <c r="CI586" s="156"/>
      <c r="CJ586" s="156"/>
      <c r="CK586" s="156"/>
      <c r="CL586" s="156"/>
      <c r="CM586" s="156"/>
      <c r="CN586" s="156"/>
      <c r="CO586" s="156"/>
      <c r="CP586" s="156"/>
      <c r="CQ586" s="156"/>
      <c r="CR586" s="156"/>
      <c r="CS586" s="156"/>
      <c r="CT586" s="156"/>
      <c r="CU586" s="156"/>
      <c r="CV586" s="188">
        <f t="shared" si="28"/>
        <v>0</v>
      </c>
      <c r="CW586" s="188">
        <f t="shared" si="29"/>
        <v>-3024236</v>
      </c>
    </row>
    <row r="587" spans="1:101" ht="19.2" x14ac:dyDescent="0.3">
      <c r="A587" s="165" t="s">
        <v>3148</v>
      </c>
      <c r="B587" s="165" t="s">
        <v>3921</v>
      </c>
      <c r="C587" s="156"/>
      <c r="D587" s="158">
        <v>0</v>
      </c>
      <c r="E587" s="157">
        <v>-4064620</v>
      </c>
      <c r="F587" s="156"/>
      <c r="G587" s="156"/>
      <c r="H587" s="156"/>
      <c r="I587" s="156"/>
      <c r="J587" s="158">
        <v>0</v>
      </c>
      <c r="K587" s="157">
        <v>-45000000</v>
      </c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7">
        <v>-24399245</v>
      </c>
      <c r="AC587" s="156"/>
      <c r="AD587" s="156"/>
      <c r="AE587" s="156"/>
      <c r="AF587" s="156"/>
      <c r="AG587" s="156"/>
      <c r="AH587" s="158">
        <v>0</v>
      </c>
      <c r="AI587" s="156"/>
      <c r="AJ587" s="156"/>
      <c r="AK587" s="156"/>
      <c r="AL587" s="156"/>
      <c r="AM587" s="156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88">
        <f t="shared" si="27"/>
        <v>-73463865</v>
      </c>
      <c r="BC587" s="156"/>
      <c r="BD587" s="156"/>
      <c r="BE587" s="157">
        <v>-1729967</v>
      </c>
      <c r="BF587" s="156"/>
      <c r="BG587" s="156"/>
      <c r="BH587" s="156"/>
      <c r="BI587" s="156"/>
      <c r="BJ587" s="156"/>
      <c r="BK587" s="156"/>
      <c r="BL587" s="156"/>
      <c r="BM587" s="156"/>
      <c r="BN587" s="156"/>
      <c r="BO587" s="156"/>
      <c r="BP587" s="156"/>
      <c r="BQ587" s="156"/>
      <c r="BR587" s="156"/>
      <c r="BS587" s="156"/>
      <c r="BT587" s="156"/>
      <c r="BU587" s="156"/>
      <c r="BV587" s="156"/>
      <c r="BW587" s="156"/>
      <c r="BX587" s="156"/>
      <c r="BY587" s="156"/>
      <c r="BZ587" s="156"/>
      <c r="CA587" s="156"/>
      <c r="CB587" s="156"/>
      <c r="CC587" s="156"/>
      <c r="CD587" s="156"/>
      <c r="CE587" s="156"/>
      <c r="CF587" s="156"/>
      <c r="CG587" s="156"/>
      <c r="CH587" s="156"/>
      <c r="CI587" s="156"/>
      <c r="CJ587" s="156"/>
      <c r="CK587" s="156"/>
      <c r="CL587" s="156"/>
      <c r="CM587" s="156"/>
      <c r="CN587" s="156"/>
      <c r="CO587" s="156"/>
      <c r="CP587" s="156"/>
      <c r="CQ587" s="156"/>
      <c r="CR587" s="156"/>
      <c r="CS587" s="156"/>
      <c r="CT587" s="156"/>
      <c r="CU587" s="157">
        <v>-2000986</v>
      </c>
      <c r="CV587" s="188">
        <f t="shared" si="28"/>
        <v>-3730953</v>
      </c>
      <c r="CW587" s="188">
        <f t="shared" si="29"/>
        <v>-77194818</v>
      </c>
    </row>
    <row r="588" spans="1:101" ht="9.6" x14ac:dyDescent="0.3">
      <c r="A588" s="165" t="s">
        <v>3149</v>
      </c>
      <c r="B588" s="165" t="s">
        <v>3922</v>
      </c>
      <c r="C588" s="156"/>
      <c r="D588" s="158">
        <v>0</v>
      </c>
      <c r="E588" s="157">
        <v>-24328</v>
      </c>
      <c r="F588" s="156"/>
      <c r="G588" s="156"/>
      <c r="H588" s="156"/>
      <c r="I588" s="156"/>
      <c r="J588" s="158">
        <v>0</v>
      </c>
      <c r="K588" s="158">
        <v>0</v>
      </c>
      <c r="L588" s="156"/>
      <c r="M588" s="156"/>
      <c r="N588" s="157">
        <v>-1841848</v>
      </c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7">
        <v>-9090774</v>
      </c>
      <c r="AC588" s="156"/>
      <c r="AD588" s="156"/>
      <c r="AE588" s="156"/>
      <c r="AF588" s="156"/>
      <c r="AG588" s="156"/>
      <c r="AH588" s="157">
        <v>-3341850</v>
      </c>
      <c r="AI588" s="156"/>
      <c r="AJ588" s="156"/>
      <c r="AK588" s="156"/>
      <c r="AL588" s="156"/>
      <c r="AM588" s="156"/>
      <c r="AN588" s="157">
        <v>-4063368</v>
      </c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7">
        <v>-118295</v>
      </c>
      <c r="AZ588" s="156"/>
      <c r="BA588" s="156"/>
      <c r="BB588" s="188">
        <f t="shared" si="27"/>
        <v>-18480463</v>
      </c>
      <c r="BC588" s="156"/>
      <c r="BD588" s="158">
        <v>0</v>
      </c>
      <c r="BE588" s="156"/>
      <c r="BF588" s="156"/>
      <c r="BG588" s="156"/>
      <c r="BH588" s="156"/>
      <c r="BI588" s="156"/>
      <c r="BJ588" s="156"/>
      <c r="BK588" s="156"/>
      <c r="BL588" s="156"/>
      <c r="BM588" s="156"/>
      <c r="BN588" s="156"/>
      <c r="BO588" s="156"/>
      <c r="BP588" s="158">
        <v>0</v>
      </c>
      <c r="BQ588" s="156"/>
      <c r="BR588" s="156"/>
      <c r="BS588" s="156"/>
      <c r="BT588" s="156"/>
      <c r="BU588" s="157">
        <v>-14826</v>
      </c>
      <c r="BV588" s="156"/>
      <c r="BW588" s="156"/>
      <c r="BX588" s="156"/>
      <c r="BY588" s="156"/>
      <c r="BZ588" s="156"/>
      <c r="CA588" s="156"/>
      <c r="CB588" s="156"/>
      <c r="CC588" s="156"/>
      <c r="CD588" s="156"/>
      <c r="CE588" s="156"/>
      <c r="CF588" s="156"/>
      <c r="CG588" s="156"/>
      <c r="CH588" s="156"/>
      <c r="CI588" s="156"/>
      <c r="CJ588" s="156"/>
      <c r="CK588" s="156"/>
      <c r="CL588" s="156"/>
      <c r="CM588" s="156"/>
      <c r="CN588" s="156"/>
      <c r="CO588" s="156"/>
      <c r="CP588" s="156"/>
      <c r="CQ588" s="156"/>
      <c r="CR588" s="156"/>
      <c r="CS588" s="156"/>
      <c r="CT588" s="156"/>
      <c r="CU588" s="157">
        <v>-904204</v>
      </c>
      <c r="CV588" s="188">
        <f t="shared" si="28"/>
        <v>-919030</v>
      </c>
      <c r="CW588" s="188">
        <f t="shared" si="29"/>
        <v>-19399493</v>
      </c>
    </row>
    <row r="589" spans="1:101" ht="9.6" x14ac:dyDescent="0.3">
      <c r="A589" s="165" t="s">
        <v>3150</v>
      </c>
      <c r="B589" s="165" t="s">
        <v>3923</v>
      </c>
      <c r="C589" s="156"/>
      <c r="D589" s="157">
        <v>-25000000</v>
      </c>
      <c r="E589" s="157">
        <v>-1350357</v>
      </c>
      <c r="F589" s="156"/>
      <c r="G589" s="156"/>
      <c r="H589" s="156"/>
      <c r="I589" s="156"/>
      <c r="J589" s="157">
        <v>-26397975</v>
      </c>
      <c r="K589" s="157">
        <v>-70500000</v>
      </c>
      <c r="L589" s="156"/>
      <c r="M589" s="156"/>
      <c r="N589" s="157">
        <v>-1299927</v>
      </c>
      <c r="O589" s="156"/>
      <c r="P589" s="156"/>
      <c r="Q589" s="156"/>
      <c r="R589" s="156"/>
      <c r="S589" s="156"/>
      <c r="T589" s="156"/>
      <c r="U589" s="156"/>
      <c r="V589" s="156"/>
      <c r="W589" s="156"/>
      <c r="X589" s="157">
        <v>-459000</v>
      </c>
      <c r="Y589" s="156"/>
      <c r="Z589" s="156"/>
      <c r="AA589" s="156"/>
      <c r="AB589" s="157">
        <v>-46569110</v>
      </c>
      <c r="AC589" s="156"/>
      <c r="AD589" s="156"/>
      <c r="AE589" s="156"/>
      <c r="AF589" s="156"/>
      <c r="AG589" s="156"/>
      <c r="AH589" s="157">
        <v>-9331703</v>
      </c>
      <c r="AI589" s="156"/>
      <c r="AJ589" s="156"/>
      <c r="AK589" s="156"/>
      <c r="AL589" s="156"/>
      <c r="AM589" s="156"/>
      <c r="AN589" s="157">
        <v>-1498324</v>
      </c>
      <c r="AO589" s="156"/>
      <c r="AP589" s="156"/>
      <c r="AQ589" s="157">
        <v>-6872349</v>
      </c>
      <c r="AR589" s="156"/>
      <c r="AS589" s="156"/>
      <c r="AT589" s="156"/>
      <c r="AU589" s="156"/>
      <c r="AV589" s="156"/>
      <c r="AW589" s="156"/>
      <c r="AX589" s="156"/>
      <c r="AY589" s="157">
        <v>-18489343</v>
      </c>
      <c r="AZ589" s="157">
        <v>-54848302</v>
      </c>
      <c r="BA589" s="156"/>
      <c r="BB589" s="188">
        <f t="shared" si="27"/>
        <v>-262616390</v>
      </c>
      <c r="BC589" s="156"/>
      <c r="BD589" s="158">
        <v>0</v>
      </c>
      <c r="BE589" s="157">
        <v>-341736</v>
      </c>
      <c r="BF589" s="156"/>
      <c r="BG589" s="156"/>
      <c r="BH589" s="156"/>
      <c r="BI589" s="156"/>
      <c r="BJ589" s="156"/>
      <c r="BK589" s="156"/>
      <c r="BL589" s="156"/>
      <c r="BM589" s="156"/>
      <c r="BN589" s="156"/>
      <c r="BO589" s="156"/>
      <c r="BP589" s="158">
        <v>0</v>
      </c>
      <c r="BQ589" s="156"/>
      <c r="BR589" s="156"/>
      <c r="BS589" s="156"/>
      <c r="BT589" s="156"/>
      <c r="BU589" s="157">
        <v>-41746</v>
      </c>
      <c r="BV589" s="156"/>
      <c r="BW589" s="156"/>
      <c r="BX589" s="156"/>
      <c r="BY589" s="156"/>
      <c r="BZ589" s="156"/>
      <c r="CA589" s="156"/>
      <c r="CB589" s="156"/>
      <c r="CC589" s="156"/>
      <c r="CD589" s="156"/>
      <c r="CE589" s="156"/>
      <c r="CF589" s="156"/>
      <c r="CG589" s="156"/>
      <c r="CH589" s="156"/>
      <c r="CI589" s="156"/>
      <c r="CJ589" s="156"/>
      <c r="CK589" s="156"/>
      <c r="CL589" s="156"/>
      <c r="CM589" s="156"/>
      <c r="CN589" s="156"/>
      <c r="CO589" s="156"/>
      <c r="CP589" s="156"/>
      <c r="CQ589" s="156"/>
      <c r="CR589" s="156"/>
      <c r="CS589" s="156"/>
      <c r="CT589" s="156"/>
      <c r="CU589" s="157">
        <v>-1229573</v>
      </c>
      <c r="CV589" s="188">
        <f t="shared" si="28"/>
        <v>-1613055</v>
      </c>
      <c r="CW589" s="188">
        <f t="shared" si="29"/>
        <v>-264229445</v>
      </c>
    </row>
    <row r="590" spans="1:101" ht="9.6" x14ac:dyDescent="0.3">
      <c r="A590" s="165" t="s">
        <v>3259</v>
      </c>
      <c r="B590" s="165" t="s">
        <v>4032</v>
      </c>
      <c r="C590" s="158">
        <v>0</v>
      </c>
      <c r="D590" s="158">
        <v>0</v>
      </c>
      <c r="E590" s="157">
        <v>-691100</v>
      </c>
      <c r="F590" s="156"/>
      <c r="G590" s="156"/>
      <c r="H590" s="156"/>
      <c r="I590" s="156"/>
      <c r="J590" s="158">
        <v>0</v>
      </c>
      <c r="K590" s="158">
        <v>0</v>
      </c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7">
        <v>-4623477</v>
      </c>
      <c r="AC590" s="156"/>
      <c r="AD590" s="156"/>
      <c r="AE590" s="156"/>
      <c r="AF590" s="156"/>
      <c r="AG590" s="156"/>
      <c r="AH590" s="157">
        <v>-118654</v>
      </c>
      <c r="AI590" s="156"/>
      <c r="AJ590" s="156"/>
      <c r="AK590" s="156"/>
      <c r="AL590" s="156"/>
      <c r="AM590" s="156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88">
        <f t="shared" si="27"/>
        <v>-5433231</v>
      </c>
      <c r="BC590" s="156"/>
      <c r="BD590" s="158">
        <v>0</v>
      </c>
      <c r="BE590" s="157">
        <v>-61564</v>
      </c>
      <c r="BF590" s="156"/>
      <c r="BG590" s="156"/>
      <c r="BH590" s="156"/>
      <c r="BI590" s="156"/>
      <c r="BJ590" s="156"/>
      <c r="BK590" s="156"/>
      <c r="BL590" s="156"/>
      <c r="BM590" s="156"/>
      <c r="BN590" s="156"/>
      <c r="BO590" s="156"/>
      <c r="BP590" s="158">
        <v>0</v>
      </c>
      <c r="BQ590" s="156"/>
      <c r="BR590" s="156"/>
      <c r="BS590" s="156"/>
      <c r="BT590" s="156"/>
      <c r="BU590" s="156"/>
      <c r="BV590" s="156"/>
      <c r="BW590" s="156"/>
      <c r="BX590" s="156"/>
      <c r="BY590" s="156"/>
      <c r="BZ590" s="156"/>
      <c r="CA590" s="156"/>
      <c r="CB590" s="156"/>
      <c r="CC590" s="156"/>
      <c r="CD590" s="156"/>
      <c r="CE590" s="156"/>
      <c r="CF590" s="156"/>
      <c r="CG590" s="156"/>
      <c r="CH590" s="156"/>
      <c r="CI590" s="156"/>
      <c r="CJ590" s="156"/>
      <c r="CK590" s="156"/>
      <c r="CL590" s="156"/>
      <c r="CM590" s="156"/>
      <c r="CN590" s="156"/>
      <c r="CO590" s="156"/>
      <c r="CP590" s="156"/>
      <c r="CQ590" s="156"/>
      <c r="CR590" s="156"/>
      <c r="CS590" s="156"/>
      <c r="CT590" s="156"/>
      <c r="CU590" s="157">
        <v>-297336</v>
      </c>
      <c r="CV590" s="188">
        <f t="shared" si="28"/>
        <v>-358900</v>
      </c>
      <c r="CW590" s="188">
        <f t="shared" si="29"/>
        <v>-5792131</v>
      </c>
    </row>
    <row r="591" spans="1:101" ht="9.6" x14ac:dyDescent="0.3">
      <c r="A591" s="165" t="s">
        <v>3260</v>
      </c>
      <c r="B591" s="165" t="s">
        <v>4033</v>
      </c>
      <c r="C591" s="156"/>
      <c r="D591" s="158">
        <v>0</v>
      </c>
      <c r="E591" s="157">
        <v>-946722</v>
      </c>
      <c r="F591" s="156"/>
      <c r="G591" s="156"/>
      <c r="H591" s="156"/>
      <c r="I591" s="156"/>
      <c r="J591" s="158">
        <v>0</v>
      </c>
      <c r="K591" s="158">
        <v>0</v>
      </c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7">
        <v>-413285</v>
      </c>
      <c r="AC591" s="156"/>
      <c r="AD591" s="156"/>
      <c r="AE591" s="156"/>
      <c r="AF591" s="156"/>
      <c r="AG591" s="156"/>
      <c r="AH591" s="157">
        <v>-1993089</v>
      </c>
      <c r="AI591" s="156"/>
      <c r="AJ591" s="156"/>
      <c r="AK591" s="156"/>
      <c r="AL591" s="156"/>
      <c r="AM591" s="156"/>
      <c r="AN591" s="157">
        <v>-57739</v>
      </c>
      <c r="AO591" s="156"/>
      <c r="AP591" s="156"/>
      <c r="AQ591" s="156"/>
      <c r="AR591" s="156"/>
      <c r="AS591" s="156"/>
      <c r="AT591" s="156"/>
      <c r="AU591" s="156"/>
      <c r="AV591" s="156"/>
      <c r="AW591" s="156"/>
      <c r="AX591" s="156"/>
      <c r="AY591" s="156"/>
      <c r="AZ591" s="156"/>
      <c r="BA591" s="156"/>
      <c r="BB591" s="188">
        <f t="shared" si="27"/>
        <v>-3410835</v>
      </c>
      <c r="BC591" s="156"/>
      <c r="BD591" s="158">
        <v>0</v>
      </c>
      <c r="BE591" s="157">
        <v>-2769465</v>
      </c>
      <c r="BF591" s="156"/>
      <c r="BG591" s="156"/>
      <c r="BH591" s="156"/>
      <c r="BI591" s="156"/>
      <c r="BJ591" s="156"/>
      <c r="BK591" s="156"/>
      <c r="BL591" s="156"/>
      <c r="BM591" s="156"/>
      <c r="BN591" s="156"/>
      <c r="BO591" s="156"/>
      <c r="BP591" s="156"/>
      <c r="BQ591" s="157">
        <v>-4165281</v>
      </c>
      <c r="BR591" s="156"/>
      <c r="BS591" s="156"/>
      <c r="BT591" s="156"/>
      <c r="BU591" s="156"/>
      <c r="BV591" s="156"/>
      <c r="BW591" s="156"/>
      <c r="BX591" s="156"/>
      <c r="BY591" s="156"/>
      <c r="BZ591" s="156"/>
      <c r="CA591" s="156"/>
      <c r="CB591" s="156"/>
      <c r="CC591" s="156"/>
      <c r="CD591" s="156"/>
      <c r="CE591" s="156"/>
      <c r="CF591" s="156"/>
      <c r="CG591" s="156"/>
      <c r="CH591" s="156"/>
      <c r="CI591" s="156"/>
      <c r="CJ591" s="156"/>
      <c r="CK591" s="156"/>
      <c r="CL591" s="156"/>
      <c r="CM591" s="156"/>
      <c r="CN591" s="156"/>
      <c r="CO591" s="156"/>
      <c r="CP591" s="156"/>
      <c r="CQ591" s="156"/>
      <c r="CR591" s="156"/>
      <c r="CS591" s="156"/>
      <c r="CT591" s="156"/>
      <c r="CU591" s="157">
        <v>-1249</v>
      </c>
      <c r="CV591" s="188">
        <f t="shared" si="28"/>
        <v>-6935995</v>
      </c>
      <c r="CW591" s="188">
        <f t="shared" si="29"/>
        <v>-10346830</v>
      </c>
    </row>
    <row r="592" spans="1:101" ht="9.6" x14ac:dyDescent="0.3">
      <c r="A592" s="165" t="s">
        <v>3261</v>
      </c>
      <c r="B592" s="165" t="s">
        <v>4034</v>
      </c>
      <c r="C592" s="156"/>
      <c r="D592" s="158">
        <v>0</v>
      </c>
      <c r="E592" s="157">
        <v>-458812</v>
      </c>
      <c r="F592" s="156"/>
      <c r="G592" s="156"/>
      <c r="H592" s="156"/>
      <c r="I592" s="156"/>
      <c r="J592" s="158">
        <v>0</v>
      </c>
      <c r="K592" s="158">
        <v>0</v>
      </c>
      <c r="L592" s="156"/>
      <c r="M592" s="156"/>
      <c r="N592" s="157">
        <v>-194325</v>
      </c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  <c r="AC592" s="156"/>
      <c r="AD592" s="156"/>
      <c r="AE592" s="156"/>
      <c r="AF592" s="156"/>
      <c r="AG592" s="156"/>
      <c r="AH592" s="158">
        <v>0</v>
      </c>
      <c r="AI592" s="156"/>
      <c r="AJ592" s="156"/>
      <c r="AK592" s="156"/>
      <c r="AL592" s="156"/>
      <c r="AM592" s="156"/>
      <c r="AN592" s="156"/>
      <c r="AO592" s="156"/>
      <c r="AP592" s="156"/>
      <c r="AQ592" s="156"/>
      <c r="AR592" s="156"/>
      <c r="AS592" s="156"/>
      <c r="AT592" s="156"/>
      <c r="AU592" s="156"/>
      <c r="AV592" s="156"/>
      <c r="AW592" s="156"/>
      <c r="AX592" s="156"/>
      <c r="AY592" s="156"/>
      <c r="AZ592" s="156"/>
      <c r="BA592" s="156"/>
      <c r="BB592" s="188">
        <f t="shared" si="27"/>
        <v>-653137</v>
      </c>
      <c r="BC592" s="156"/>
      <c r="BD592" s="158">
        <v>0</v>
      </c>
      <c r="BE592" s="156"/>
      <c r="BF592" s="156"/>
      <c r="BG592" s="157">
        <v>-3855500</v>
      </c>
      <c r="BH592" s="156"/>
      <c r="BI592" s="156"/>
      <c r="BJ592" s="156"/>
      <c r="BK592" s="156"/>
      <c r="BL592" s="156"/>
      <c r="BM592" s="156"/>
      <c r="BN592" s="156"/>
      <c r="BO592" s="156"/>
      <c r="BP592" s="156"/>
      <c r="BQ592" s="156"/>
      <c r="BR592" s="156"/>
      <c r="BS592" s="156"/>
      <c r="BT592" s="156"/>
      <c r="BU592" s="156"/>
      <c r="BV592" s="156"/>
      <c r="BW592" s="156"/>
      <c r="BX592" s="156"/>
      <c r="BY592" s="156"/>
      <c r="BZ592" s="156"/>
      <c r="CA592" s="156"/>
      <c r="CB592" s="156"/>
      <c r="CC592" s="156"/>
      <c r="CD592" s="156"/>
      <c r="CE592" s="156"/>
      <c r="CF592" s="156"/>
      <c r="CG592" s="156"/>
      <c r="CH592" s="156"/>
      <c r="CI592" s="156"/>
      <c r="CJ592" s="156"/>
      <c r="CK592" s="156"/>
      <c r="CL592" s="156"/>
      <c r="CM592" s="156"/>
      <c r="CN592" s="156"/>
      <c r="CO592" s="156"/>
      <c r="CP592" s="156"/>
      <c r="CQ592" s="156"/>
      <c r="CR592" s="156"/>
      <c r="CS592" s="156"/>
      <c r="CT592" s="156"/>
      <c r="CU592" s="156"/>
      <c r="CV592" s="188">
        <f t="shared" si="28"/>
        <v>-3855500</v>
      </c>
      <c r="CW592" s="188">
        <f t="shared" si="29"/>
        <v>-4508637</v>
      </c>
    </row>
    <row r="593" spans="1:101" ht="9.6" x14ac:dyDescent="0.3">
      <c r="A593" s="165" t="s">
        <v>3151</v>
      </c>
      <c r="B593" s="165" t="s">
        <v>3924</v>
      </c>
      <c r="C593" s="156"/>
      <c r="D593" s="158">
        <v>0</v>
      </c>
      <c r="E593" s="156"/>
      <c r="F593" s="156"/>
      <c r="G593" s="156"/>
      <c r="H593" s="156"/>
      <c r="I593" s="156"/>
      <c r="J593" s="158">
        <v>0</v>
      </c>
      <c r="K593" s="158">
        <v>0</v>
      </c>
      <c r="L593" s="156"/>
      <c r="M593" s="158">
        <v>0</v>
      </c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  <c r="AC593" s="156"/>
      <c r="AD593" s="156"/>
      <c r="AE593" s="156"/>
      <c r="AF593" s="156"/>
      <c r="AG593" s="156"/>
      <c r="AH593" s="158">
        <v>0</v>
      </c>
      <c r="AI593" s="156"/>
      <c r="AJ593" s="156"/>
      <c r="AK593" s="156"/>
      <c r="AL593" s="156"/>
      <c r="AM593" s="156"/>
      <c r="AN593" s="156"/>
      <c r="AO593" s="156"/>
      <c r="AP593" s="156"/>
      <c r="AQ593" s="156"/>
      <c r="AR593" s="156"/>
      <c r="AS593" s="156"/>
      <c r="AT593" s="156"/>
      <c r="AU593" s="156"/>
      <c r="AV593" s="156"/>
      <c r="AW593" s="156"/>
      <c r="AX593" s="156"/>
      <c r="AY593" s="156"/>
      <c r="AZ593" s="156"/>
      <c r="BA593" s="156"/>
      <c r="BB593" s="188">
        <f t="shared" si="27"/>
        <v>0</v>
      </c>
      <c r="BC593" s="156"/>
      <c r="BD593" s="156"/>
      <c r="BE593" s="156"/>
      <c r="BF593" s="156"/>
      <c r="BG593" s="156"/>
      <c r="BH593" s="156"/>
      <c r="BI593" s="156"/>
      <c r="BJ593" s="156"/>
      <c r="BK593" s="156"/>
      <c r="BL593" s="156"/>
      <c r="BM593" s="156"/>
      <c r="BN593" s="156"/>
      <c r="BO593" s="156"/>
      <c r="BP593" s="156"/>
      <c r="BQ593" s="156"/>
      <c r="BR593" s="156"/>
      <c r="BS593" s="156"/>
      <c r="BT593" s="156"/>
      <c r="BU593" s="156"/>
      <c r="BV593" s="156"/>
      <c r="BW593" s="156"/>
      <c r="BX593" s="156"/>
      <c r="BY593" s="156"/>
      <c r="BZ593" s="156"/>
      <c r="CA593" s="156"/>
      <c r="CB593" s="156"/>
      <c r="CC593" s="156"/>
      <c r="CD593" s="156"/>
      <c r="CE593" s="156"/>
      <c r="CF593" s="156"/>
      <c r="CG593" s="156"/>
      <c r="CH593" s="156"/>
      <c r="CI593" s="156"/>
      <c r="CJ593" s="156"/>
      <c r="CK593" s="156"/>
      <c r="CL593" s="156"/>
      <c r="CM593" s="156"/>
      <c r="CN593" s="156"/>
      <c r="CO593" s="156"/>
      <c r="CP593" s="156"/>
      <c r="CQ593" s="156"/>
      <c r="CR593" s="156"/>
      <c r="CS593" s="156"/>
      <c r="CT593" s="156"/>
      <c r="CU593" s="156"/>
      <c r="CV593" s="188">
        <f t="shared" si="28"/>
        <v>0</v>
      </c>
      <c r="CW593" s="188">
        <f t="shared" si="29"/>
        <v>0</v>
      </c>
    </row>
    <row r="594" spans="1:101" ht="9.6" x14ac:dyDescent="0.3">
      <c r="A594" s="165" t="s">
        <v>3262</v>
      </c>
      <c r="B594" s="165" t="s">
        <v>4035</v>
      </c>
      <c r="C594" s="156"/>
      <c r="D594" s="158">
        <v>0</v>
      </c>
      <c r="E594" s="156"/>
      <c r="F594" s="156"/>
      <c r="G594" s="156"/>
      <c r="H594" s="156"/>
      <c r="I594" s="156"/>
      <c r="J594" s="158">
        <v>0</v>
      </c>
      <c r="K594" s="158">
        <v>0</v>
      </c>
      <c r="L594" s="156"/>
      <c r="M594" s="156"/>
      <c r="N594" s="156"/>
      <c r="O594" s="156"/>
      <c r="P594" s="156"/>
      <c r="Q594" s="156"/>
      <c r="R594" s="156"/>
      <c r="S594" s="157">
        <v>-495310</v>
      </c>
      <c r="T594" s="156"/>
      <c r="U594" s="156"/>
      <c r="V594" s="156"/>
      <c r="W594" s="156"/>
      <c r="X594" s="156"/>
      <c r="Y594" s="156"/>
      <c r="Z594" s="156"/>
      <c r="AA594" s="156"/>
      <c r="AB594" s="156"/>
      <c r="AC594" s="156"/>
      <c r="AD594" s="156"/>
      <c r="AE594" s="156"/>
      <c r="AF594" s="156"/>
      <c r="AG594" s="156"/>
      <c r="AH594" s="158">
        <v>0</v>
      </c>
      <c r="AI594" s="156"/>
      <c r="AJ594" s="156"/>
      <c r="AK594" s="156"/>
      <c r="AL594" s="156"/>
      <c r="AM594" s="156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88">
        <f t="shared" si="27"/>
        <v>-495310</v>
      </c>
      <c r="BC594" s="156"/>
      <c r="BD594" s="156"/>
      <c r="BE594" s="156"/>
      <c r="BF594" s="156"/>
      <c r="BG594" s="157">
        <v>-24289650</v>
      </c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6"/>
      <c r="CN594" s="156"/>
      <c r="CO594" s="156"/>
      <c r="CP594" s="156"/>
      <c r="CQ594" s="156"/>
      <c r="CR594" s="156"/>
      <c r="CS594" s="156"/>
      <c r="CT594" s="156"/>
      <c r="CU594" s="156"/>
      <c r="CV594" s="188">
        <f t="shared" si="28"/>
        <v>-24289650</v>
      </c>
      <c r="CW594" s="188">
        <f t="shared" si="29"/>
        <v>-24784960</v>
      </c>
    </row>
    <row r="595" spans="1:101" ht="19.2" x14ac:dyDescent="0.3">
      <c r="A595" s="165" t="s">
        <v>3152</v>
      </c>
      <c r="B595" s="165" t="s">
        <v>3925</v>
      </c>
      <c r="C595" s="156"/>
      <c r="D595" s="156"/>
      <c r="E595" s="157">
        <v>-1571451</v>
      </c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  <c r="AC595" s="156"/>
      <c r="AD595" s="156"/>
      <c r="AE595" s="156"/>
      <c r="AF595" s="156"/>
      <c r="AG595" s="156"/>
      <c r="AH595" s="156"/>
      <c r="AI595" s="156"/>
      <c r="AJ595" s="156"/>
      <c r="AK595" s="156"/>
      <c r="AL595" s="156"/>
      <c r="AM595" s="156"/>
      <c r="AN595" s="156"/>
      <c r="AO595" s="156"/>
      <c r="AP595" s="156"/>
      <c r="AQ595" s="156"/>
      <c r="AR595" s="156"/>
      <c r="AS595" s="156"/>
      <c r="AT595" s="156"/>
      <c r="AU595" s="156"/>
      <c r="AV595" s="156"/>
      <c r="AW595" s="156"/>
      <c r="AX595" s="156"/>
      <c r="AY595" s="156"/>
      <c r="AZ595" s="156"/>
      <c r="BA595" s="156"/>
      <c r="BB595" s="188">
        <f t="shared" si="27"/>
        <v>-1571451</v>
      </c>
      <c r="BC595" s="156"/>
      <c r="BD595" s="156"/>
      <c r="BE595" s="156"/>
      <c r="BF595" s="156"/>
      <c r="BG595" s="156"/>
      <c r="BH595" s="156"/>
      <c r="BI595" s="156"/>
      <c r="BJ595" s="156"/>
      <c r="BK595" s="156"/>
      <c r="BL595" s="156"/>
      <c r="BM595" s="156"/>
      <c r="BN595" s="156"/>
      <c r="BO595" s="156"/>
      <c r="BP595" s="156"/>
      <c r="BQ595" s="156"/>
      <c r="BR595" s="156"/>
      <c r="BS595" s="156"/>
      <c r="BT595" s="156"/>
      <c r="BU595" s="156"/>
      <c r="BV595" s="156"/>
      <c r="BW595" s="156"/>
      <c r="BX595" s="156"/>
      <c r="BY595" s="156"/>
      <c r="BZ595" s="156"/>
      <c r="CA595" s="156"/>
      <c r="CB595" s="156"/>
      <c r="CC595" s="156"/>
      <c r="CD595" s="156"/>
      <c r="CE595" s="156"/>
      <c r="CF595" s="156"/>
      <c r="CG595" s="156"/>
      <c r="CH595" s="156"/>
      <c r="CI595" s="156"/>
      <c r="CJ595" s="156"/>
      <c r="CK595" s="156"/>
      <c r="CL595" s="156"/>
      <c r="CM595" s="156"/>
      <c r="CN595" s="156"/>
      <c r="CO595" s="156"/>
      <c r="CP595" s="156"/>
      <c r="CQ595" s="156"/>
      <c r="CR595" s="156"/>
      <c r="CS595" s="156"/>
      <c r="CT595" s="156"/>
      <c r="CU595" s="156"/>
      <c r="CV595" s="188">
        <f t="shared" si="28"/>
        <v>0</v>
      </c>
      <c r="CW595" s="188">
        <f t="shared" si="29"/>
        <v>-1571451</v>
      </c>
    </row>
    <row r="596" spans="1:101" ht="19.2" x14ac:dyDescent="0.3">
      <c r="A596" s="165" t="s">
        <v>3277</v>
      </c>
      <c r="B596" s="165" t="s">
        <v>4050</v>
      </c>
      <c r="C596" s="156"/>
      <c r="D596" s="157">
        <v>-605641782</v>
      </c>
      <c r="E596" s="156"/>
      <c r="F596" s="156"/>
      <c r="G596" s="157">
        <v>-4978132</v>
      </c>
      <c r="H596" s="156"/>
      <c r="I596" s="156"/>
      <c r="J596" s="157">
        <v>-1494524431</v>
      </c>
      <c r="K596" s="157">
        <v>-519719844</v>
      </c>
      <c r="L596" s="157">
        <v>-79535029</v>
      </c>
      <c r="M596" s="158">
        <v>0</v>
      </c>
      <c r="N596" s="156"/>
      <c r="O596" s="157">
        <v>-15544717</v>
      </c>
      <c r="P596" s="156"/>
      <c r="Q596" s="156"/>
      <c r="R596" s="156"/>
      <c r="S596" s="157">
        <v>-54777</v>
      </c>
      <c r="T596" s="156"/>
      <c r="U596" s="156"/>
      <c r="V596" s="157">
        <v>-19978839</v>
      </c>
      <c r="W596" s="156"/>
      <c r="X596" s="157">
        <v>-212323346</v>
      </c>
      <c r="Y596" s="156"/>
      <c r="Z596" s="157">
        <v>-16409328</v>
      </c>
      <c r="AA596" s="157">
        <v>-446665140</v>
      </c>
      <c r="AB596" s="157">
        <v>-334377405</v>
      </c>
      <c r="AC596" s="157">
        <v>-17385963</v>
      </c>
      <c r="AD596" s="156"/>
      <c r="AE596" s="156"/>
      <c r="AF596" s="156"/>
      <c r="AG596" s="157">
        <v>-840319498</v>
      </c>
      <c r="AH596" s="158">
        <v>0</v>
      </c>
      <c r="AI596" s="156"/>
      <c r="AJ596" s="156"/>
      <c r="AK596" s="156"/>
      <c r="AL596" s="157">
        <v>-2537058</v>
      </c>
      <c r="AM596" s="156"/>
      <c r="AN596" s="156"/>
      <c r="AO596" s="157">
        <v>-204250963</v>
      </c>
      <c r="AP596" s="156"/>
      <c r="AQ596" s="156"/>
      <c r="AR596" s="156"/>
      <c r="AS596" s="156"/>
      <c r="AT596" s="156"/>
      <c r="AU596" s="156"/>
      <c r="AV596" s="157">
        <v>-273264228</v>
      </c>
      <c r="AW596" s="157">
        <v>-240279</v>
      </c>
      <c r="AX596" s="156"/>
      <c r="AY596" s="156"/>
      <c r="AZ596" s="157">
        <v>-2015712626</v>
      </c>
      <c r="BA596" s="157">
        <v>-10494887</v>
      </c>
      <c r="BB596" s="188">
        <f t="shared" si="27"/>
        <v>-7113958272</v>
      </c>
      <c r="BC596" s="157">
        <v>-861459</v>
      </c>
      <c r="BD596" s="158">
        <v>0</v>
      </c>
      <c r="BE596" s="156"/>
      <c r="BF596" s="156"/>
      <c r="BG596" s="156"/>
      <c r="BH596" s="156"/>
      <c r="BI596" s="157">
        <v>-12817</v>
      </c>
      <c r="BJ596" s="156"/>
      <c r="BK596" s="156"/>
      <c r="BL596" s="156"/>
      <c r="BM596" s="156"/>
      <c r="BN596" s="156"/>
      <c r="BO596" s="156"/>
      <c r="BP596" s="157">
        <v>-1108497</v>
      </c>
      <c r="BQ596" s="156"/>
      <c r="BR596" s="157">
        <v>-433076</v>
      </c>
      <c r="BS596" s="156"/>
      <c r="BT596" s="156"/>
      <c r="BU596" s="156"/>
      <c r="BV596" s="157">
        <v>-2449648</v>
      </c>
      <c r="BW596" s="156"/>
      <c r="BX596" s="156"/>
      <c r="BY596" s="156"/>
      <c r="BZ596" s="156"/>
      <c r="CA596" s="157">
        <v>561110</v>
      </c>
      <c r="CB596" s="156"/>
      <c r="CC596" s="157">
        <v>-39514670</v>
      </c>
      <c r="CD596" s="156"/>
      <c r="CE596" s="156"/>
      <c r="CF596" s="156"/>
      <c r="CG596" s="156"/>
      <c r="CH596" s="156"/>
      <c r="CI596" s="157">
        <v>-34769035</v>
      </c>
      <c r="CJ596" s="156"/>
      <c r="CK596" s="156"/>
      <c r="CL596" s="156"/>
      <c r="CM596" s="156"/>
      <c r="CN596" s="156"/>
      <c r="CO596" s="158">
        <v>0</v>
      </c>
      <c r="CP596" s="156"/>
      <c r="CQ596" s="156"/>
      <c r="CR596" s="157">
        <v>34</v>
      </c>
      <c r="CS596" s="157">
        <v>-227856</v>
      </c>
      <c r="CT596" s="156"/>
      <c r="CU596" s="156"/>
      <c r="CV596" s="188">
        <f t="shared" si="28"/>
        <v>-78815914</v>
      </c>
      <c r="CW596" s="188">
        <f t="shared" si="29"/>
        <v>-7192774186</v>
      </c>
    </row>
    <row r="597" spans="1:101" ht="19.2" x14ac:dyDescent="0.3">
      <c r="A597" s="165" t="s">
        <v>3278</v>
      </c>
      <c r="B597" s="165" t="s">
        <v>4051</v>
      </c>
      <c r="C597" s="156"/>
      <c r="D597" s="157">
        <v>-605641782</v>
      </c>
      <c r="E597" s="156"/>
      <c r="F597" s="156"/>
      <c r="G597" s="157">
        <v>-4978132</v>
      </c>
      <c r="H597" s="156"/>
      <c r="I597" s="156"/>
      <c r="J597" s="157">
        <v>-1493210990</v>
      </c>
      <c r="K597" s="157">
        <v>-506692411</v>
      </c>
      <c r="L597" s="157">
        <v>-79535029</v>
      </c>
      <c r="M597" s="158">
        <v>0</v>
      </c>
      <c r="N597" s="156"/>
      <c r="O597" s="157">
        <v>-15544717</v>
      </c>
      <c r="P597" s="156"/>
      <c r="Q597" s="156"/>
      <c r="R597" s="156"/>
      <c r="S597" s="156"/>
      <c r="T597" s="156"/>
      <c r="U597" s="156"/>
      <c r="V597" s="157">
        <v>-19978839</v>
      </c>
      <c r="W597" s="156"/>
      <c r="X597" s="157">
        <v>-212323346</v>
      </c>
      <c r="Y597" s="156"/>
      <c r="Z597" s="157">
        <v>-16409328</v>
      </c>
      <c r="AA597" s="157">
        <v>-446665140</v>
      </c>
      <c r="AB597" s="157">
        <v>-331648994</v>
      </c>
      <c r="AC597" s="157">
        <v>-17385963</v>
      </c>
      <c r="AD597" s="156"/>
      <c r="AE597" s="156"/>
      <c r="AF597" s="156"/>
      <c r="AG597" s="157">
        <v>-840319498</v>
      </c>
      <c r="AH597" s="158">
        <v>0</v>
      </c>
      <c r="AI597" s="156"/>
      <c r="AJ597" s="156"/>
      <c r="AK597" s="156"/>
      <c r="AL597" s="157">
        <v>-2537058</v>
      </c>
      <c r="AM597" s="156"/>
      <c r="AN597" s="156"/>
      <c r="AO597" s="157">
        <v>-204250963</v>
      </c>
      <c r="AP597" s="156"/>
      <c r="AQ597" s="156"/>
      <c r="AR597" s="156"/>
      <c r="AS597" s="156"/>
      <c r="AT597" s="156"/>
      <c r="AU597" s="156"/>
      <c r="AV597" s="157">
        <v>-273264228</v>
      </c>
      <c r="AW597" s="157">
        <v>-240279</v>
      </c>
      <c r="AX597" s="156"/>
      <c r="AY597" s="156"/>
      <c r="AZ597" s="157">
        <v>-1559199255</v>
      </c>
      <c r="BA597" s="156"/>
      <c r="BB597" s="188">
        <f t="shared" si="27"/>
        <v>-6629825952</v>
      </c>
      <c r="BC597" s="157">
        <v>-861459</v>
      </c>
      <c r="BD597" s="158">
        <v>0</v>
      </c>
      <c r="BE597" s="156"/>
      <c r="BF597" s="156"/>
      <c r="BG597" s="156"/>
      <c r="BH597" s="156"/>
      <c r="BI597" s="157">
        <v>-12817</v>
      </c>
      <c r="BJ597" s="156"/>
      <c r="BK597" s="156"/>
      <c r="BL597" s="156"/>
      <c r="BM597" s="156"/>
      <c r="BN597" s="156"/>
      <c r="BO597" s="156"/>
      <c r="BP597" s="158">
        <v>0</v>
      </c>
      <c r="BQ597" s="156"/>
      <c r="BR597" s="157">
        <v>-433076</v>
      </c>
      <c r="BS597" s="156"/>
      <c r="BT597" s="156"/>
      <c r="BU597" s="156"/>
      <c r="BV597" s="157">
        <v>-2449648</v>
      </c>
      <c r="BW597" s="156"/>
      <c r="BX597" s="156"/>
      <c r="BY597" s="156"/>
      <c r="BZ597" s="156"/>
      <c r="CA597" s="157">
        <v>561110</v>
      </c>
      <c r="CB597" s="156"/>
      <c r="CC597" s="157">
        <v>-39514670</v>
      </c>
      <c r="CD597" s="156"/>
      <c r="CE597" s="156"/>
      <c r="CF597" s="156"/>
      <c r="CG597" s="156"/>
      <c r="CH597" s="156"/>
      <c r="CI597" s="157">
        <v>-34769035</v>
      </c>
      <c r="CJ597" s="156"/>
      <c r="CK597" s="156"/>
      <c r="CL597" s="156"/>
      <c r="CM597" s="156"/>
      <c r="CN597" s="156"/>
      <c r="CO597" s="158">
        <v>0</v>
      </c>
      <c r="CP597" s="156"/>
      <c r="CQ597" s="156"/>
      <c r="CR597" s="157">
        <v>34</v>
      </c>
      <c r="CS597" s="157">
        <v>-227856</v>
      </c>
      <c r="CT597" s="156"/>
      <c r="CU597" s="156"/>
      <c r="CV597" s="188">
        <f t="shared" si="28"/>
        <v>-77707417</v>
      </c>
      <c r="CW597" s="188">
        <f t="shared" si="29"/>
        <v>-6707533369</v>
      </c>
    </row>
    <row r="598" spans="1:101" ht="9.6" x14ac:dyDescent="0.3">
      <c r="A598" s="165" t="s">
        <v>3279</v>
      </c>
      <c r="B598" s="165" t="s">
        <v>4052</v>
      </c>
      <c r="C598" s="156"/>
      <c r="D598" s="156"/>
      <c r="E598" s="156"/>
      <c r="F598" s="156"/>
      <c r="G598" s="156"/>
      <c r="H598" s="156"/>
      <c r="I598" s="156"/>
      <c r="J598" s="158">
        <v>0</v>
      </c>
      <c r="K598" s="157">
        <v>-956660</v>
      </c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  <c r="AD598" s="156"/>
      <c r="AE598" s="156"/>
      <c r="AF598" s="156"/>
      <c r="AG598" s="157">
        <v>-353000</v>
      </c>
      <c r="AH598" s="156"/>
      <c r="AI598" s="156"/>
      <c r="AJ598" s="156"/>
      <c r="AK598" s="156"/>
      <c r="AL598" s="156"/>
      <c r="AM598" s="156"/>
      <c r="AN598" s="156"/>
      <c r="AO598" s="156"/>
      <c r="AP598" s="156"/>
      <c r="AQ598" s="156"/>
      <c r="AR598" s="156"/>
      <c r="AS598" s="156"/>
      <c r="AT598" s="156"/>
      <c r="AU598" s="156"/>
      <c r="AV598" s="157">
        <v>-1538639</v>
      </c>
      <c r="AW598" s="156"/>
      <c r="AX598" s="156"/>
      <c r="AY598" s="156"/>
      <c r="AZ598" s="157">
        <v>-50450613</v>
      </c>
      <c r="BA598" s="156"/>
      <c r="BB598" s="188">
        <f t="shared" si="27"/>
        <v>-53298912</v>
      </c>
      <c r="BC598" s="157">
        <v>-861459</v>
      </c>
      <c r="BD598" s="156"/>
      <c r="BE598" s="156"/>
      <c r="BF598" s="156"/>
      <c r="BG598" s="156"/>
      <c r="BH598" s="156"/>
      <c r="BI598" s="156"/>
      <c r="BJ598" s="156"/>
      <c r="BK598" s="156"/>
      <c r="BL598" s="156"/>
      <c r="BM598" s="156"/>
      <c r="BN598" s="156"/>
      <c r="BO598" s="156"/>
      <c r="BP598" s="156"/>
      <c r="BQ598" s="156"/>
      <c r="BR598" s="156"/>
      <c r="BS598" s="156"/>
      <c r="BT598" s="156"/>
      <c r="BU598" s="156"/>
      <c r="BV598" s="156"/>
      <c r="BW598" s="156"/>
      <c r="BX598" s="156"/>
      <c r="BY598" s="156"/>
      <c r="BZ598" s="156"/>
      <c r="CA598" s="156"/>
      <c r="CB598" s="156"/>
      <c r="CC598" s="156"/>
      <c r="CD598" s="156"/>
      <c r="CE598" s="156"/>
      <c r="CF598" s="156"/>
      <c r="CG598" s="156"/>
      <c r="CH598" s="156"/>
      <c r="CI598" s="156"/>
      <c r="CJ598" s="156"/>
      <c r="CK598" s="156"/>
      <c r="CL598" s="156"/>
      <c r="CM598" s="156"/>
      <c r="CN598" s="156"/>
      <c r="CO598" s="156"/>
      <c r="CP598" s="156"/>
      <c r="CQ598" s="156"/>
      <c r="CR598" s="156"/>
      <c r="CS598" s="157">
        <v>-227856</v>
      </c>
      <c r="CT598" s="156"/>
      <c r="CU598" s="156"/>
      <c r="CV598" s="188">
        <f t="shared" si="28"/>
        <v>-1089315</v>
      </c>
      <c r="CW598" s="188">
        <f t="shared" si="29"/>
        <v>-54388227</v>
      </c>
    </row>
    <row r="599" spans="1:101" ht="9.6" x14ac:dyDescent="0.3">
      <c r="A599" s="165" t="s">
        <v>3125</v>
      </c>
      <c r="B599" s="165" t="s">
        <v>3898</v>
      </c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  <c r="AD599" s="156"/>
      <c r="AE599" s="156"/>
      <c r="AF599" s="156"/>
      <c r="AG599" s="156"/>
      <c r="AH599" s="156"/>
      <c r="AI599" s="156"/>
      <c r="AJ599" s="156"/>
      <c r="AK599" s="156"/>
      <c r="AL599" s="156"/>
      <c r="AM599" s="156"/>
      <c r="AN599" s="156"/>
      <c r="AO599" s="156"/>
      <c r="AP599" s="156"/>
      <c r="AQ599" s="156"/>
      <c r="AR599" s="156"/>
      <c r="AS599" s="156"/>
      <c r="AT599" s="156"/>
      <c r="AU599" s="156"/>
      <c r="AV599" s="156"/>
      <c r="AW599" s="156"/>
      <c r="AX599" s="156"/>
      <c r="AY599" s="156"/>
      <c r="AZ599" s="156"/>
      <c r="BA599" s="156"/>
      <c r="BB599" s="188">
        <f t="shared" si="27"/>
        <v>0</v>
      </c>
      <c r="BC599" s="156"/>
      <c r="BD599" s="156"/>
      <c r="BE599" s="156"/>
      <c r="BF599" s="156"/>
      <c r="BG599" s="156"/>
      <c r="BH599" s="156"/>
      <c r="BI599" s="156"/>
      <c r="BJ599" s="156"/>
      <c r="BK599" s="156"/>
      <c r="BL599" s="156"/>
      <c r="BM599" s="156"/>
      <c r="BN599" s="156"/>
      <c r="BO599" s="156"/>
      <c r="BP599" s="156"/>
      <c r="BQ599" s="156"/>
      <c r="BR599" s="156"/>
      <c r="BS599" s="156"/>
      <c r="BT599" s="156"/>
      <c r="BU599" s="156"/>
      <c r="BV599" s="156"/>
      <c r="BW599" s="156"/>
      <c r="BX599" s="156"/>
      <c r="BY599" s="156"/>
      <c r="BZ599" s="156"/>
      <c r="CA599" s="156"/>
      <c r="CB599" s="156"/>
      <c r="CC599" s="156"/>
      <c r="CD599" s="156"/>
      <c r="CE599" s="156"/>
      <c r="CF599" s="156"/>
      <c r="CG599" s="156"/>
      <c r="CH599" s="156"/>
      <c r="CI599" s="156"/>
      <c r="CJ599" s="156"/>
      <c r="CK599" s="156"/>
      <c r="CL599" s="156"/>
      <c r="CM599" s="156"/>
      <c r="CN599" s="156"/>
      <c r="CO599" s="156"/>
      <c r="CP599" s="156"/>
      <c r="CQ599" s="156"/>
      <c r="CR599" s="156"/>
      <c r="CS599" s="156"/>
      <c r="CT599" s="156"/>
      <c r="CU599" s="156"/>
      <c r="CV599" s="188">
        <f t="shared" si="28"/>
        <v>0</v>
      </c>
      <c r="CW599" s="188">
        <f t="shared" si="29"/>
        <v>0</v>
      </c>
    </row>
    <row r="600" spans="1:101" ht="9.6" x14ac:dyDescent="0.3">
      <c r="A600" s="165" t="s">
        <v>3126</v>
      </c>
      <c r="B600" s="165" t="s">
        <v>3899</v>
      </c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  <c r="AC600" s="156"/>
      <c r="AD600" s="156"/>
      <c r="AE600" s="156"/>
      <c r="AF600" s="156"/>
      <c r="AG600" s="156"/>
      <c r="AH600" s="156"/>
      <c r="AI600" s="156"/>
      <c r="AJ600" s="156"/>
      <c r="AK600" s="156"/>
      <c r="AL600" s="156"/>
      <c r="AM600" s="156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6"/>
      <c r="AY600" s="156"/>
      <c r="AZ600" s="156"/>
      <c r="BA600" s="156"/>
      <c r="BB600" s="188">
        <f t="shared" si="27"/>
        <v>0</v>
      </c>
      <c r="BC600" s="156"/>
      <c r="BD600" s="156"/>
      <c r="BE600" s="156"/>
      <c r="BF600" s="156"/>
      <c r="BG600" s="156"/>
      <c r="BH600" s="156"/>
      <c r="BI600" s="156"/>
      <c r="BJ600" s="156"/>
      <c r="BK600" s="156"/>
      <c r="BL600" s="156"/>
      <c r="BM600" s="156"/>
      <c r="BN600" s="156"/>
      <c r="BO600" s="156"/>
      <c r="BP600" s="156"/>
      <c r="BQ600" s="156"/>
      <c r="BR600" s="156"/>
      <c r="BS600" s="156"/>
      <c r="BT600" s="156"/>
      <c r="BU600" s="156"/>
      <c r="BV600" s="156"/>
      <c r="BW600" s="156"/>
      <c r="BX600" s="156"/>
      <c r="BY600" s="156"/>
      <c r="BZ600" s="156"/>
      <c r="CA600" s="156"/>
      <c r="CB600" s="156"/>
      <c r="CC600" s="156"/>
      <c r="CD600" s="156"/>
      <c r="CE600" s="156"/>
      <c r="CF600" s="156"/>
      <c r="CG600" s="156"/>
      <c r="CH600" s="156"/>
      <c r="CI600" s="156"/>
      <c r="CJ600" s="156"/>
      <c r="CK600" s="156"/>
      <c r="CL600" s="156"/>
      <c r="CM600" s="156"/>
      <c r="CN600" s="156"/>
      <c r="CO600" s="156"/>
      <c r="CP600" s="156"/>
      <c r="CQ600" s="156"/>
      <c r="CR600" s="156"/>
      <c r="CS600" s="156"/>
      <c r="CT600" s="156"/>
      <c r="CU600" s="156"/>
      <c r="CV600" s="188">
        <f t="shared" si="28"/>
        <v>0</v>
      </c>
      <c r="CW600" s="188">
        <f t="shared" si="29"/>
        <v>0</v>
      </c>
    </row>
    <row r="601" spans="1:101" ht="9.6" x14ac:dyDescent="0.3">
      <c r="A601" s="165" t="s">
        <v>3225</v>
      </c>
      <c r="B601" s="165" t="s">
        <v>3998</v>
      </c>
      <c r="C601" s="156"/>
      <c r="D601" s="156"/>
      <c r="E601" s="156"/>
      <c r="F601" s="156"/>
      <c r="G601" s="156"/>
      <c r="H601" s="156"/>
      <c r="I601" s="156"/>
      <c r="J601" s="158">
        <v>0</v>
      </c>
      <c r="K601" s="158">
        <v>0</v>
      </c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  <c r="AD601" s="156"/>
      <c r="AE601" s="156"/>
      <c r="AF601" s="156"/>
      <c r="AG601" s="156"/>
      <c r="AH601" s="156"/>
      <c r="AI601" s="156"/>
      <c r="AJ601" s="156"/>
      <c r="AK601" s="156"/>
      <c r="AL601" s="156"/>
      <c r="AM601" s="156"/>
      <c r="AN601" s="156"/>
      <c r="AO601" s="156"/>
      <c r="AP601" s="156"/>
      <c r="AQ601" s="156"/>
      <c r="AR601" s="156"/>
      <c r="AS601" s="156"/>
      <c r="AT601" s="156"/>
      <c r="AU601" s="156"/>
      <c r="AV601" s="158">
        <v>0</v>
      </c>
      <c r="AW601" s="156"/>
      <c r="AX601" s="156"/>
      <c r="AY601" s="156"/>
      <c r="AZ601" s="156"/>
      <c r="BA601" s="156"/>
      <c r="BB601" s="188">
        <f t="shared" si="27"/>
        <v>0</v>
      </c>
      <c r="BC601" s="156"/>
      <c r="BD601" s="156"/>
      <c r="BE601" s="156"/>
      <c r="BF601" s="156"/>
      <c r="BG601" s="156"/>
      <c r="BH601" s="156"/>
      <c r="BI601" s="156"/>
      <c r="BJ601" s="156"/>
      <c r="BK601" s="156"/>
      <c r="BL601" s="156"/>
      <c r="BM601" s="156"/>
      <c r="BN601" s="156"/>
      <c r="BO601" s="156"/>
      <c r="BP601" s="156"/>
      <c r="BQ601" s="156"/>
      <c r="BR601" s="156"/>
      <c r="BS601" s="156"/>
      <c r="BT601" s="156"/>
      <c r="BU601" s="156"/>
      <c r="BV601" s="156"/>
      <c r="BW601" s="156"/>
      <c r="BX601" s="156"/>
      <c r="BY601" s="156"/>
      <c r="BZ601" s="156"/>
      <c r="CA601" s="156"/>
      <c r="CB601" s="156"/>
      <c r="CC601" s="156"/>
      <c r="CD601" s="156"/>
      <c r="CE601" s="156"/>
      <c r="CF601" s="156"/>
      <c r="CG601" s="156"/>
      <c r="CH601" s="156"/>
      <c r="CI601" s="156"/>
      <c r="CJ601" s="156"/>
      <c r="CK601" s="156"/>
      <c r="CL601" s="156"/>
      <c r="CM601" s="156"/>
      <c r="CN601" s="156"/>
      <c r="CO601" s="156"/>
      <c r="CP601" s="156"/>
      <c r="CQ601" s="156"/>
      <c r="CR601" s="156"/>
      <c r="CS601" s="156"/>
      <c r="CT601" s="156"/>
      <c r="CU601" s="156"/>
      <c r="CV601" s="188">
        <f t="shared" si="28"/>
        <v>0</v>
      </c>
      <c r="CW601" s="188">
        <f t="shared" si="29"/>
        <v>0</v>
      </c>
    </row>
    <row r="602" spans="1:101" ht="19.2" x14ac:dyDescent="0.3">
      <c r="A602" s="165" t="s">
        <v>3226</v>
      </c>
      <c r="B602" s="165" t="s">
        <v>3999</v>
      </c>
      <c r="C602" s="156"/>
      <c r="D602" s="156"/>
      <c r="E602" s="156"/>
      <c r="F602" s="156"/>
      <c r="G602" s="156"/>
      <c r="H602" s="156"/>
      <c r="I602" s="156"/>
      <c r="J602" s="158">
        <v>0</v>
      </c>
      <c r="K602" s="158">
        <v>0</v>
      </c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  <c r="AD602" s="156"/>
      <c r="AE602" s="156"/>
      <c r="AF602" s="156"/>
      <c r="AG602" s="156"/>
      <c r="AH602" s="156"/>
      <c r="AI602" s="156"/>
      <c r="AJ602" s="156"/>
      <c r="AK602" s="156"/>
      <c r="AL602" s="156"/>
      <c r="AM602" s="156"/>
      <c r="AN602" s="156"/>
      <c r="AO602" s="156"/>
      <c r="AP602" s="156"/>
      <c r="AQ602" s="156"/>
      <c r="AR602" s="156"/>
      <c r="AS602" s="156"/>
      <c r="AT602" s="156"/>
      <c r="AU602" s="156"/>
      <c r="AV602" s="158">
        <v>0</v>
      </c>
      <c r="AW602" s="156"/>
      <c r="AX602" s="156"/>
      <c r="AY602" s="156"/>
      <c r="AZ602" s="156"/>
      <c r="BA602" s="156"/>
      <c r="BB602" s="188">
        <f t="shared" si="27"/>
        <v>0</v>
      </c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6"/>
      <c r="CN602" s="156"/>
      <c r="CO602" s="156"/>
      <c r="CP602" s="156"/>
      <c r="CQ602" s="156"/>
      <c r="CR602" s="156"/>
      <c r="CS602" s="156"/>
      <c r="CT602" s="156"/>
      <c r="CU602" s="156"/>
      <c r="CV602" s="188">
        <f t="shared" si="28"/>
        <v>0</v>
      </c>
      <c r="CW602" s="188">
        <f t="shared" si="29"/>
        <v>0</v>
      </c>
    </row>
    <row r="603" spans="1:101" ht="9.6" x14ac:dyDescent="0.3">
      <c r="A603" s="165" t="s">
        <v>3227</v>
      </c>
      <c r="B603" s="165" t="s">
        <v>4000</v>
      </c>
      <c r="C603" s="156"/>
      <c r="D603" s="156"/>
      <c r="E603" s="156"/>
      <c r="F603" s="156"/>
      <c r="G603" s="156"/>
      <c r="H603" s="156"/>
      <c r="I603" s="156"/>
      <c r="J603" s="158">
        <v>0</v>
      </c>
      <c r="K603" s="158">
        <v>0</v>
      </c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  <c r="AD603" s="156"/>
      <c r="AE603" s="156"/>
      <c r="AF603" s="156"/>
      <c r="AG603" s="156"/>
      <c r="AH603" s="156"/>
      <c r="AI603" s="156"/>
      <c r="AJ603" s="156"/>
      <c r="AK603" s="156"/>
      <c r="AL603" s="156"/>
      <c r="AM603" s="156"/>
      <c r="AN603" s="156"/>
      <c r="AO603" s="156"/>
      <c r="AP603" s="156"/>
      <c r="AQ603" s="156"/>
      <c r="AR603" s="156"/>
      <c r="AS603" s="156"/>
      <c r="AT603" s="156"/>
      <c r="AU603" s="156"/>
      <c r="AV603" s="158">
        <v>0</v>
      </c>
      <c r="AW603" s="156"/>
      <c r="AX603" s="156"/>
      <c r="AY603" s="156"/>
      <c r="AZ603" s="156"/>
      <c r="BA603" s="156"/>
      <c r="BB603" s="188">
        <f t="shared" si="27"/>
        <v>0</v>
      </c>
      <c r="BC603" s="156"/>
      <c r="BD603" s="156"/>
      <c r="BE603" s="156"/>
      <c r="BF603" s="156"/>
      <c r="BG603" s="156"/>
      <c r="BH603" s="156"/>
      <c r="BI603" s="156"/>
      <c r="BJ603" s="156"/>
      <c r="BK603" s="156"/>
      <c r="BL603" s="156"/>
      <c r="BM603" s="156"/>
      <c r="BN603" s="156"/>
      <c r="BO603" s="156"/>
      <c r="BP603" s="156"/>
      <c r="BQ603" s="156"/>
      <c r="BR603" s="156"/>
      <c r="BS603" s="156"/>
      <c r="BT603" s="156"/>
      <c r="BU603" s="156"/>
      <c r="BV603" s="156"/>
      <c r="BW603" s="156"/>
      <c r="BX603" s="156"/>
      <c r="BY603" s="156"/>
      <c r="BZ603" s="156"/>
      <c r="CA603" s="156"/>
      <c r="CB603" s="156"/>
      <c r="CC603" s="156"/>
      <c r="CD603" s="156"/>
      <c r="CE603" s="156"/>
      <c r="CF603" s="156"/>
      <c r="CG603" s="156"/>
      <c r="CH603" s="156"/>
      <c r="CI603" s="156"/>
      <c r="CJ603" s="156"/>
      <c r="CK603" s="156"/>
      <c r="CL603" s="156"/>
      <c r="CM603" s="156"/>
      <c r="CN603" s="156"/>
      <c r="CO603" s="156"/>
      <c r="CP603" s="156"/>
      <c r="CQ603" s="156"/>
      <c r="CR603" s="156"/>
      <c r="CS603" s="156"/>
      <c r="CT603" s="156"/>
      <c r="CU603" s="156"/>
      <c r="CV603" s="188">
        <f t="shared" si="28"/>
        <v>0</v>
      </c>
      <c r="CW603" s="188">
        <f t="shared" si="29"/>
        <v>0</v>
      </c>
    </row>
    <row r="604" spans="1:101" ht="9.6" x14ac:dyDescent="0.3">
      <c r="A604" s="165" t="s">
        <v>3228</v>
      </c>
      <c r="B604" s="165" t="s">
        <v>4001</v>
      </c>
      <c r="C604" s="156"/>
      <c r="D604" s="156"/>
      <c r="E604" s="156"/>
      <c r="F604" s="156"/>
      <c r="G604" s="156"/>
      <c r="H604" s="156"/>
      <c r="I604" s="156"/>
      <c r="J604" s="158">
        <v>0</v>
      </c>
      <c r="K604" s="158">
        <v>0</v>
      </c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  <c r="AC604" s="156"/>
      <c r="AD604" s="156"/>
      <c r="AE604" s="156"/>
      <c r="AF604" s="156"/>
      <c r="AG604" s="156"/>
      <c r="AH604" s="156"/>
      <c r="AI604" s="156"/>
      <c r="AJ604" s="156"/>
      <c r="AK604" s="156"/>
      <c r="AL604" s="156"/>
      <c r="AM604" s="156"/>
      <c r="AN604" s="156"/>
      <c r="AO604" s="156"/>
      <c r="AP604" s="156"/>
      <c r="AQ604" s="156"/>
      <c r="AR604" s="156"/>
      <c r="AS604" s="156"/>
      <c r="AT604" s="156"/>
      <c r="AU604" s="156"/>
      <c r="AV604" s="158">
        <v>0</v>
      </c>
      <c r="AW604" s="156"/>
      <c r="AX604" s="156"/>
      <c r="AY604" s="156"/>
      <c r="AZ604" s="156"/>
      <c r="BA604" s="156"/>
      <c r="BB604" s="188">
        <f t="shared" si="27"/>
        <v>0</v>
      </c>
      <c r="BC604" s="156"/>
      <c r="BD604" s="156"/>
      <c r="BE604" s="156"/>
      <c r="BF604" s="156"/>
      <c r="BG604" s="156"/>
      <c r="BH604" s="156"/>
      <c r="BI604" s="156"/>
      <c r="BJ604" s="156"/>
      <c r="BK604" s="156"/>
      <c r="BL604" s="156"/>
      <c r="BM604" s="156"/>
      <c r="BN604" s="156"/>
      <c r="BO604" s="156"/>
      <c r="BP604" s="156"/>
      <c r="BQ604" s="156"/>
      <c r="BR604" s="156"/>
      <c r="BS604" s="156"/>
      <c r="BT604" s="156"/>
      <c r="BU604" s="156"/>
      <c r="BV604" s="156"/>
      <c r="BW604" s="156"/>
      <c r="BX604" s="156"/>
      <c r="BY604" s="156"/>
      <c r="BZ604" s="156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6"/>
      <c r="CN604" s="156"/>
      <c r="CO604" s="156"/>
      <c r="CP604" s="156"/>
      <c r="CQ604" s="156"/>
      <c r="CR604" s="156"/>
      <c r="CS604" s="156"/>
      <c r="CT604" s="156"/>
      <c r="CU604" s="156"/>
      <c r="CV604" s="188">
        <f t="shared" si="28"/>
        <v>0</v>
      </c>
      <c r="CW604" s="188">
        <f t="shared" si="29"/>
        <v>0</v>
      </c>
    </row>
    <row r="605" spans="1:101" ht="19.2" x14ac:dyDescent="0.3">
      <c r="A605" s="165" t="s">
        <v>3229</v>
      </c>
      <c r="B605" s="165" t="s">
        <v>4002</v>
      </c>
      <c r="C605" s="156"/>
      <c r="D605" s="156"/>
      <c r="E605" s="156"/>
      <c r="F605" s="156"/>
      <c r="G605" s="156"/>
      <c r="H605" s="156"/>
      <c r="I605" s="156"/>
      <c r="J605" s="158">
        <v>0</v>
      </c>
      <c r="K605" s="158">
        <v>0</v>
      </c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  <c r="AC605" s="156"/>
      <c r="AD605" s="156"/>
      <c r="AE605" s="156"/>
      <c r="AF605" s="156"/>
      <c r="AG605" s="156"/>
      <c r="AH605" s="156"/>
      <c r="AI605" s="156"/>
      <c r="AJ605" s="156"/>
      <c r="AK605" s="156"/>
      <c r="AL605" s="156"/>
      <c r="AM605" s="156"/>
      <c r="AN605" s="156"/>
      <c r="AO605" s="156"/>
      <c r="AP605" s="156"/>
      <c r="AQ605" s="156"/>
      <c r="AR605" s="156"/>
      <c r="AS605" s="156"/>
      <c r="AT605" s="156"/>
      <c r="AU605" s="156"/>
      <c r="AV605" s="158">
        <v>0</v>
      </c>
      <c r="AW605" s="156"/>
      <c r="AX605" s="156"/>
      <c r="AY605" s="156"/>
      <c r="AZ605" s="156"/>
      <c r="BA605" s="156"/>
      <c r="BB605" s="188">
        <f t="shared" si="27"/>
        <v>0</v>
      </c>
      <c r="BC605" s="156"/>
      <c r="BD605" s="156"/>
      <c r="BE605" s="156"/>
      <c r="BF605" s="156"/>
      <c r="BG605" s="156"/>
      <c r="BH605" s="156"/>
      <c r="BI605" s="156"/>
      <c r="BJ605" s="156"/>
      <c r="BK605" s="156"/>
      <c r="BL605" s="156"/>
      <c r="BM605" s="156"/>
      <c r="BN605" s="156"/>
      <c r="BO605" s="156"/>
      <c r="BP605" s="156"/>
      <c r="BQ605" s="156"/>
      <c r="BR605" s="156"/>
      <c r="BS605" s="156"/>
      <c r="BT605" s="156"/>
      <c r="BU605" s="156"/>
      <c r="BV605" s="156"/>
      <c r="BW605" s="156"/>
      <c r="BX605" s="156"/>
      <c r="BY605" s="156"/>
      <c r="BZ605" s="156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6"/>
      <c r="CN605" s="156"/>
      <c r="CO605" s="156"/>
      <c r="CP605" s="156"/>
      <c r="CQ605" s="156"/>
      <c r="CR605" s="156"/>
      <c r="CS605" s="156"/>
      <c r="CT605" s="156"/>
      <c r="CU605" s="156"/>
      <c r="CV605" s="188">
        <f t="shared" si="28"/>
        <v>0</v>
      </c>
      <c r="CW605" s="188">
        <f t="shared" si="29"/>
        <v>0</v>
      </c>
    </row>
    <row r="606" spans="1:101" ht="9.6" x14ac:dyDescent="0.3">
      <c r="A606" s="165" t="s">
        <v>3230</v>
      </c>
      <c r="B606" s="165" t="s">
        <v>4003</v>
      </c>
      <c r="C606" s="156"/>
      <c r="D606" s="156"/>
      <c r="E606" s="156"/>
      <c r="F606" s="156"/>
      <c r="G606" s="156"/>
      <c r="H606" s="156"/>
      <c r="I606" s="156"/>
      <c r="J606" s="158">
        <v>0</v>
      </c>
      <c r="K606" s="158">
        <v>0</v>
      </c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  <c r="AC606" s="156"/>
      <c r="AD606" s="156"/>
      <c r="AE606" s="156"/>
      <c r="AF606" s="156"/>
      <c r="AG606" s="156"/>
      <c r="AH606" s="156"/>
      <c r="AI606" s="156"/>
      <c r="AJ606" s="156"/>
      <c r="AK606" s="156"/>
      <c r="AL606" s="156"/>
      <c r="AM606" s="156"/>
      <c r="AN606" s="156"/>
      <c r="AO606" s="156"/>
      <c r="AP606" s="156"/>
      <c r="AQ606" s="156"/>
      <c r="AR606" s="156"/>
      <c r="AS606" s="156"/>
      <c r="AT606" s="156"/>
      <c r="AU606" s="156"/>
      <c r="AV606" s="158">
        <v>0</v>
      </c>
      <c r="AW606" s="156"/>
      <c r="AX606" s="156"/>
      <c r="AY606" s="156"/>
      <c r="AZ606" s="156"/>
      <c r="BA606" s="156"/>
      <c r="BB606" s="188">
        <f t="shared" si="27"/>
        <v>0</v>
      </c>
      <c r="BC606" s="156"/>
      <c r="BD606" s="156"/>
      <c r="BE606" s="156"/>
      <c r="BF606" s="156"/>
      <c r="BG606" s="156"/>
      <c r="BH606" s="156"/>
      <c r="BI606" s="156"/>
      <c r="BJ606" s="156"/>
      <c r="BK606" s="156"/>
      <c r="BL606" s="156"/>
      <c r="BM606" s="156"/>
      <c r="BN606" s="156"/>
      <c r="BO606" s="156"/>
      <c r="BP606" s="156"/>
      <c r="BQ606" s="156"/>
      <c r="BR606" s="156"/>
      <c r="BS606" s="156"/>
      <c r="BT606" s="156"/>
      <c r="BU606" s="156"/>
      <c r="BV606" s="156"/>
      <c r="BW606" s="156"/>
      <c r="BX606" s="156"/>
      <c r="BY606" s="156"/>
      <c r="BZ606" s="156"/>
      <c r="CA606" s="156"/>
      <c r="CB606" s="156"/>
      <c r="CC606" s="156"/>
      <c r="CD606" s="156"/>
      <c r="CE606" s="156"/>
      <c r="CF606" s="156"/>
      <c r="CG606" s="156"/>
      <c r="CH606" s="156"/>
      <c r="CI606" s="156"/>
      <c r="CJ606" s="156"/>
      <c r="CK606" s="156"/>
      <c r="CL606" s="156"/>
      <c r="CM606" s="156"/>
      <c r="CN606" s="156"/>
      <c r="CO606" s="156"/>
      <c r="CP606" s="156"/>
      <c r="CQ606" s="156"/>
      <c r="CR606" s="156"/>
      <c r="CS606" s="156"/>
      <c r="CT606" s="156"/>
      <c r="CU606" s="156"/>
      <c r="CV606" s="188">
        <f t="shared" si="28"/>
        <v>0</v>
      </c>
      <c r="CW606" s="188">
        <f t="shared" si="29"/>
        <v>0</v>
      </c>
    </row>
    <row r="607" spans="1:101" ht="19.2" x14ac:dyDescent="0.3">
      <c r="A607" s="165" t="s">
        <v>3231</v>
      </c>
      <c r="B607" s="165" t="s">
        <v>4004</v>
      </c>
      <c r="C607" s="156"/>
      <c r="D607" s="156"/>
      <c r="E607" s="156"/>
      <c r="F607" s="156"/>
      <c r="G607" s="156"/>
      <c r="H607" s="156"/>
      <c r="I607" s="156"/>
      <c r="J607" s="158">
        <v>0</v>
      </c>
      <c r="K607" s="158">
        <v>0</v>
      </c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  <c r="AC607" s="156"/>
      <c r="AD607" s="156"/>
      <c r="AE607" s="156"/>
      <c r="AF607" s="156"/>
      <c r="AG607" s="156"/>
      <c r="AH607" s="156"/>
      <c r="AI607" s="156"/>
      <c r="AJ607" s="156"/>
      <c r="AK607" s="156"/>
      <c r="AL607" s="156"/>
      <c r="AM607" s="156"/>
      <c r="AN607" s="156"/>
      <c r="AO607" s="156"/>
      <c r="AP607" s="156"/>
      <c r="AQ607" s="156"/>
      <c r="AR607" s="156"/>
      <c r="AS607" s="156"/>
      <c r="AT607" s="156"/>
      <c r="AU607" s="156"/>
      <c r="AV607" s="158">
        <v>0</v>
      </c>
      <c r="AW607" s="156"/>
      <c r="AX607" s="156"/>
      <c r="AY607" s="156"/>
      <c r="AZ607" s="156"/>
      <c r="BA607" s="156"/>
      <c r="BB607" s="188">
        <f t="shared" si="27"/>
        <v>0</v>
      </c>
      <c r="BC607" s="156"/>
      <c r="BD607" s="156"/>
      <c r="BE607" s="156"/>
      <c r="BF607" s="156"/>
      <c r="BG607" s="156"/>
      <c r="BH607" s="156"/>
      <c r="BI607" s="156"/>
      <c r="BJ607" s="156"/>
      <c r="BK607" s="156"/>
      <c r="BL607" s="156"/>
      <c r="BM607" s="156"/>
      <c r="BN607" s="156"/>
      <c r="BO607" s="156"/>
      <c r="BP607" s="156"/>
      <c r="BQ607" s="156"/>
      <c r="BR607" s="156"/>
      <c r="BS607" s="156"/>
      <c r="BT607" s="156"/>
      <c r="BU607" s="156"/>
      <c r="BV607" s="156"/>
      <c r="BW607" s="156"/>
      <c r="BX607" s="156"/>
      <c r="BY607" s="156"/>
      <c r="BZ607" s="156"/>
      <c r="CA607" s="156"/>
      <c r="CB607" s="156"/>
      <c r="CC607" s="156"/>
      <c r="CD607" s="156"/>
      <c r="CE607" s="156"/>
      <c r="CF607" s="156"/>
      <c r="CG607" s="156"/>
      <c r="CH607" s="156"/>
      <c r="CI607" s="156"/>
      <c r="CJ607" s="156"/>
      <c r="CK607" s="156"/>
      <c r="CL607" s="156"/>
      <c r="CM607" s="156"/>
      <c r="CN607" s="156"/>
      <c r="CO607" s="156"/>
      <c r="CP607" s="156"/>
      <c r="CQ607" s="156"/>
      <c r="CR607" s="156"/>
      <c r="CS607" s="156"/>
      <c r="CT607" s="156"/>
      <c r="CU607" s="156"/>
      <c r="CV607" s="188">
        <f t="shared" si="28"/>
        <v>0</v>
      </c>
      <c r="CW607" s="188">
        <f t="shared" si="29"/>
        <v>0</v>
      </c>
    </row>
    <row r="608" spans="1:101" ht="9.6" x14ac:dyDescent="0.3">
      <c r="A608" s="165" t="s">
        <v>3127</v>
      </c>
      <c r="B608" s="165" t="s">
        <v>3900</v>
      </c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  <c r="AC608" s="156"/>
      <c r="AD608" s="156"/>
      <c r="AE608" s="156"/>
      <c r="AF608" s="156"/>
      <c r="AG608" s="156"/>
      <c r="AH608" s="156"/>
      <c r="AI608" s="156"/>
      <c r="AJ608" s="156"/>
      <c r="AK608" s="156"/>
      <c r="AL608" s="156"/>
      <c r="AM608" s="156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  <c r="AX608" s="156"/>
      <c r="AY608" s="156"/>
      <c r="AZ608" s="157">
        <v>-13250613</v>
      </c>
      <c r="BA608" s="156"/>
      <c r="BB608" s="188">
        <f t="shared" si="27"/>
        <v>-13250613</v>
      </c>
      <c r="BC608" s="156"/>
      <c r="BD608" s="156"/>
      <c r="BE608" s="156"/>
      <c r="BF608" s="156"/>
      <c r="BG608" s="156"/>
      <c r="BH608" s="156"/>
      <c r="BI608" s="156"/>
      <c r="BJ608" s="156"/>
      <c r="BK608" s="156"/>
      <c r="BL608" s="156"/>
      <c r="BM608" s="156"/>
      <c r="BN608" s="156"/>
      <c r="BO608" s="156"/>
      <c r="BP608" s="156"/>
      <c r="BQ608" s="156"/>
      <c r="BR608" s="156"/>
      <c r="BS608" s="156"/>
      <c r="BT608" s="156"/>
      <c r="BU608" s="156"/>
      <c r="BV608" s="156"/>
      <c r="BW608" s="156"/>
      <c r="BX608" s="156"/>
      <c r="BY608" s="156"/>
      <c r="BZ608" s="156"/>
      <c r="CA608" s="156"/>
      <c r="CB608" s="156"/>
      <c r="CC608" s="156"/>
      <c r="CD608" s="156"/>
      <c r="CE608" s="156"/>
      <c r="CF608" s="156"/>
      <c r="CG608" s="156"/>
      <c r="CH608" s="156"/>
      <c r="CI608" s="156"/>
      <c r="CJ608" s="156"/>
      <c r="CK608" s="156"/>
      <c r="CL608" s="156"/>
      <c r="CM608" s="156"/>
      <c r="CN608" s="156"/>
      <c r="CO608" s="156"/>
      <c r="CP608" s="156"/>
      <c r="CQ608" s="156"/>
      <c r="CR608" s="156"/>
      <c r="CS608" s="156"/>
      <c r="CT608" s="156"/>
      <c r="CU608" s="156"/>
      <c r="CV608" s="188">
        <f t="shared" si="28"/>
        <v>0</v>
      </c>
      <c r="CW608" s="188">
        <f t="shared" si="29"/>
        <v>-13250613</v>
      </c>
    </row>
    <row r="609" spans="1:101" ht="19.2" x14ac:dyDescent="0.3">
      <c r="A609" s="165" t="s">
        <v>3232</v>
      </c>
      <c r="B609" s="165" t="s">
        <v>4005</v>
      </c>
      <c r="C609" s="156"/>
      <c r="D609" s="156"/>
      <c r="E609" s="156"/>
      <c r="F609" s="156"/>
      <c r="G609" s="156"/>
      <c r="H609" s="156"/>
      <c r="I609" s="156"/>
      <c r="J609" s="158">
        <v>0</v>
      </c>
      <c r="K609" s="158">
        <v>0</v>
      </c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  <c r="AC609" s="156"/>
      <c r="AD609" s="156"/>
      <c r="AE609" s="156"/>
      <c r="AF609" s="156"/>
      <c r="AG609" s="156"/>
      <c r="AH609" s="156"/>
      <c r="AI609" s="156"/>
      <c r="AJ609" s="156"/>
      <c r="AK609" s="156"/>
      <c r="AL609" s="156"/>
      <c r="AM609" s="156"/>
      <c r="AN609" s="156"/>
      <c r="AO609" s="156"/>
      <c r="AP609" s="156"/>
      <c r="AQ609" s="156"/>
      <c r="AR609" s="156"/>
      <c r="AS609" s="156"/>
      <c r="AT609" s="156"/>
      <c r="AU609" s="156"/>
      <c r="AV609" s="157">
        <v>-342626</v>
      </c>
      <c r="AW609" s="156"/>
      <c r="AX609" s="156"/>
      <c r="AY609" s="156"/>
      <c r="AZ609" s="157">
        <v>-8586855</v>
      </c>
      <c r="BA609" s="156"/>
      <c r="BB609" s="188">
        <f t="shared" si="27"/>
        <v>-8929481</v>
      </c>
      <c r="BC609" s="156"/>
      <c r="BD609" s="156"/>
      <c r="BE609" s="156"/>
      <c r="BF609" s="156"/>
      <c r="BG609" s="156"/>
      <c r="BH609" s="156"/>
      <c r="BI609" s="156"/>
      <c r="BJ609" s="156"/>
      <c r="BK609" s="156"/>
      <c r="BL609" s="156"/>
      <c r="BM609" s="156"/>
      <c r="BN609" s="156"/>
      <c r="BO609" s="156"/>
      <c r="BP609" s="156"/>
      <c r="BQ609" s="156"/>
      <c r="BR609" s="156"/>
      <c r="BS609" s="156"/>
      <c r="BT609" s="156"/>
      <c r="BU609" s="156"/>
      <c r="BV609" s="156"/>
      <c r="BW609" s="156"/>
      <c r="BX609" s="156"/>
      <c r="BY609" s="156"/>
      <c r="BZ609" s="156"/>
      <c r="CA609" s="156"/>
      <c r="CB609" s="156"/>
      <c r="CC609" s="156"/>
      <c r="CD609" s="156"/>
      <c r="CE609" s="156"/>
      <c r="CF609" s="156"/>
      <c r="CG609" s="156"/>
      <c r="CH609" s="156"/>
      <c r="CI609" s="156"/>
      <c r="CJ609" s="156"/>
      <c r="CK609" s="156"/>
      <c r="CL609" s="156"/>
      <c r="CM609" s="156"/>
      <c r="CN609" s="156"/>
      <c r="CO609" s="156"/>
      <c r="CP609" s="156"/>
      <c r="CQ609" s="156"/>
      <c r="CR609" s="156"/>
      <c r="CS609" s="157">
        <v>-120804</v>
      </c>
      <c r="CT609" s="156"/>
      <c r="CU609" s="156"/>
      <c r="CV609" s="188">
        <f t="shared" si="28"/>
        <v>-120804</v>
      </c>
      <c r="CW609" s="188">
        <f t="shared" si="29"/>
        <v>-9050285</v>
      </c>
    </row>
    <row r="610" spans="1:101" ht="19.2" x14ac:dyDescent="0.3">
      <c r="A610" s="165" t="s">
        <v>3233</v>
      </c>
      <c r="B610" s="165" t="s">
        <v>4006</v>
      </c>
      <c r="C610" s="156"/>
      <c r="D610" s="156"/>
      <c r="E610" s="156"/>
      <c r="F610" s="156"/>
      <c r="G610" s="156"/>
      <c r="H610" s="156"/>
      <c r="I610" s="156"/>
      <c r="J610" s="158">
        <v>0</v>
      </c>
      <c r="K610" s="157">
        <v>-412896</v>
      </c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  <c r="AC610" s="156"/>
      <c r="AD610" s="156"/>
      <c r="AE610" s="156"/>
      <c r="AF610" s="156"/>
      <c r="AG610" s="156"/>
      <c r="AH610" s="156"/>
      <c r="AI610" s="156"/>
      <c r="AJ610" s="156"/>
      <c r="AK610" s="156"/>
      <c r="AL610" s="156"/>
      <c r="AM610" s="156"/>
      <c r="AN610" s="156"/>
      <c r="AO610" s="156"/>
      <c r="AP610" s="156"/>
      <c r="AQ610" s="156"/>
      <c r="AR610" s="156"/>
      <c r="AS610" s="156"/>
      <c r="AT610" s="156"/>
      <c r="AU610" s="156"/>
      <c r="AV610" s="158">
        <v>0</v>
      </c>
      <c r="AW610" s="156"/>
      <c r="AX610" s="156"/>
      <c r="AY610" s="156"/>
      <c r="AZ610" s="157">
        <v>-28613145</v>
      </c>
      <c r="BA610" s="156"/>
      <c r="BB610" s="188">
        <f t="shared" si="27"/>
        <v>-29026041</v>
      </c>
      <c r="BC610" s="157">
        <v>-861459</v>
      </c>
      <c r="BD610" s="156"/>
      <c r="BE610" s="156"/>
      <c r="BF610" s="156"/>
      <c r="BG610" s="156"/>
      <c r="BH610" s="156"/>
      <c r="BI610" s="156"/>
      <c r="BJ610" s="156"/>
      <c r="BK610" s="156"/>
      <c r="BL610" s="156"/>
      <c r="BM610" s="156"/>
      <c r="BN610" s="156"/>
      <c r="BO610" s="156"/>
      <c r="BP610" s="156"/>
      <c r="BQ610" s="156"/>
      <c r="BR610" s="156"/>
      <c r="BS610" s="156"/>
      <c r="BT610" s="156"/>
      <c r="BU610" s="156"/>
      <c r="BV610" s="156"/>
      <c r="BW610" s="156"/>
      <c r="BX610" s="156"/>
      <c r="BY610" s="156"/>
      <c r="BZ610" s="156"/>
      <c r="CA610" s="156"/>
      <c r="CB610" s="156"/>
      <c r="CC610" s="156"/>
      <c r="CD610" s="156"/>
      <c r="CE610" s="156"/>
      <c r="CF610" s="156"/>
      <c r="CG610" s="156"/>
      <c r="CH610" s="156"/>
      <c r="CI610" s="156"/>
      <c r="CJ610" s="156"/>
      <c r="CK610" s="156"/>
      <c r="CL610" s="156"/>
      <c r="CM610" s="156"/>
      <c r="CN610" s="156"/>
      <c r="CO610" s="156"/>
      <c r="CP610" s="156"/>
      <c r="CQ610" s="156"/>
      <c r="CR610" s="156"/>
      <c r="CS610" s="157">
        <v>-106423</v>
      </c>
      <c r="CT610" s="156"/>
      <c r="CU610" s="156"/>
      <c r="CV610" s="188">
        <f t="shared" si="28"/>
        <v>-967882</v>
      </c>
      <c r="CW610" s="188">
        <f t="shared" si="29"/>
        <v>-29993923</v>
      </c>
    </row>
    <row r="611" spans="1:101" ht="9.6" x14ac:dyDescent="0.3">
      <c r="A611" s="165" t="s">
        <v>3234</v>
      </c>
      <c r="B611" s="165" t="s">
        <v>4007</v>
      </c>
      <c r="C611" s="156"/>
      <c r="D611" s="156"/>
      <c r="E611" s="156"/>
      <c r="F611" s="156"/>
      <c r="G611" s="156"/>
      <c r="H611" s="156"/>
      <c r="I611" s="156"/>
      <c r="J611" s="158">
        <v>0</v>
      </c>
      <c r="K611" s="158">
        <v>0</v>
      </c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  <c r="AC611" s="156"/>
      <c r="AD611" s="156"/>
      <c r="AE611" s="156"/>
      <c r="AF611" s="156"/>
      <c r="AG611" s="156"/>
      <c r="AH611" s="156"/>
      <c r="AI611" s="156"/>
      <c r="AJ611" s="156"/>
      <c r="AK611" s="156"/>
      <c r="AL611" s="156"/>
      <c r="AM611" s="156"/>
      <c r="AN611" s="156"/>
      <c r="AO611" s="156"/>
      <c r="AP611" s="156"/>
      <c r="AQ611" s="156"/>
      <c r="AR611" s="156"/>
      <c r="AS611" s="156"/>
      <c r="AT611" s="156"/>
      <c r="AU611" s="156"/>
      <c r="AV611" s="158">
        <v>0</v>
      </c>
      <c r="AW611" s="156"/>
      <c r="AX611" s="156"/>
      <c r="AY611" s="156"/>
      <c r="AZ611" s="156"/>
      <c r="BA611" s="156"/>
      <c r="BB611" s="188">
        <f t="shared" si="27"/>
        <v>0</v>
      </c>
      <c r="BC611" s="156"/>
      <c r="BD611" s="156"/>
      <c r="BE611" s="156"/>
      <c r="BF611" s="156"/>
      <c r="BG611" s="156"/>
      <c r="BH611" s="156"/>
      <c r="BI611" s="156"/>
      <c r="BJ611" s="156"/>
      <c r="BK611" s="156"/>
      <c r="BL611" s="156"/>
      <c r="BM611" s="156"/>
      <c r="BN611" s="156"/>
      <c r="BO611" s="156"/>
      <c r="BP611" s="156"/>
      <c r="BQ611" s="156"/>
      <c r="BR611" s="156"/>
      <c r="BS611" s="156"/>
      <c r="BT611" s="156"/>
      <c r="BU611" s="156"/>
      <c r="BV611" s="156"/>
      <c r="BW611" s="156"/>
      <c r="BX611" s="156"/>
      <c r="BY611" s="156"/>
      <c r="BZ611" s="156"/>
      <c r="CA611" s="156"/>
      <c r="CB611" s="156"/>
      <c r="CC611" s="156"/>
      <c r="CD611" s="156"/>
      <c r="CE611" s="156"/>
      <c r="CF611" s="156"/>
      <c r="CG611" s="156"/>
      <c r="CH611" s="156"/>
      <c r="CI611" s="156"/>
      <c r="CJ611" s="156"/>
      <c r="CK611" s="156"/>
      <c r="CL611" s="156"/>
      <c r="CM611" s="156"/>
      <c r="CN611" s="156"/>
      <c r="CO611" s="156"/>
      <c r="CP611" s="156"/>
      <c r="CQ611" s="156"/>
      <c r="CR611" s="156"/>
      <c r="CS611" s="157">
        <v>-629</v>
      </c>
      <c r="CT611" s="156"/>
      <c r="CU611" s="156"/>
      <c r="CV611" s="188">
        <f t="shared" si="28"/>
        <v>-629</v>
      </c>
      <c r="CW611" s="188">
        <f t="shared" si="29"/>
        <v>-629</v>
      </c>
    </row>
    <row r="612" spans="1:101" ht="19.2" x14ac:dyDescent="0.3">
      <c r="A612" s="165" t="s">
        <v>3235</v>
      </c>
      <c r="B612" s="165" t="s">
        <v>4008</v>
      </c>
      <c r="C612" s="156"/>
      <c r="D612" s="156"/>
      <c r="E612" s="156"/>
      <c r="F612" s="156"/>
      <c r="G612" s="156"/>
      <c r="H612" s="156"/>
      <c r="I612" s="156"/>
      <c r="J612" s="158">
        <v>0</v>
      </c>
      <c r="K612" s="157">
        <v>-543764</v>
      </c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  <c r="AC612" s="156"/>
      <c r="AD612" s="156"/>
      <c r="AE612" s="156"/>
      <c r="AF612" s="156"/>
      <c r="AG612" s="157">
        <v>-353000</v>
      </c>
      <c r="AH612" s="156"/>
      <c r="AI612" s="156"/>
      <c r="AJ612" s="156"/>
      <c r="AK612" s="156"/>
      <c r="AL612" s="156"/>
      <c r="AM612" s="156"/>
      <c r="AN612" s="156"/>
      <c r="AO612" s="156"/>
      <c r="AP612" s="156"/>
      <c r="AQ612" s="156"/>
      <c r="AR612" s="156"/>
      <c r="AS612" s="156"/>
      <c r="AT612" s="156"/>
      <c r="AU612" s="156"/>
      <c r="AV612" s="157">
        <v>-1196013</v>
      </c>
      <c r="AW612" s="156"/>
      <c r="AX612" s="156"/>
      <c r="AY612" s="156"/>
      <c r="AZ612" s="156"/>
      <c r="BA612" s="156"/>
      <c r="BB612" s="188">
        <f t="shared" si="27"/>
        <v>-2092777</v>
      </c>
      <c r="BC612" s="156"/>
      <c r="BD612" s="156"/>
      <c r="BE612" s="156"/>
      <c r="BF612" s="156"/>
      <c r="BG612" s="156"/>
      <c r="BH612" s="156"/>
      <c r="BI612" s="156"/>
      <c r="BJ612" s="156"/>
      <c r="BK612" s="156"/>
      <c r="BL612" s="156"/>
      <c r="BM612" s="156"/>
      <c r="BN612" s="156"/>
      <c r="BO612" s="156"/>
      <c r="BP612" s="156"/>
      <c r="BQ612" s="156"/>
      <c r="BR612" s="156"/>
      <c r="BS612" s="156"/>
      <c r="BT612" s="156"/>
      <c r="BU612" s="156"/>
      <c r="BV612" s="156"/>
      <c r="BW612" s="156"/>
      <c r="BX612" s="156"/>
      <c r="BY612" s="156"/>
      <c r="BZ612" s="156"/>
      <c r="CA612" s="156"/>
      <c r="CB612" s="156"/>
      <c r="CC612" s="156"/>
      <c r="CD612" s="156"/>
      <c r="CE612" s="156"/>
      <c r="CF612" s="156"/>
      <c r="CG612" s="156"/>
      <c r="CH612" s="156"/>
      <c r="CI612" s="156"/>
      <c r="CJ612" s="156"/>
      <c r="CK612" s="156"/>
      <c r="CL612" s="156"/>
      <c r="CM612" s="156"/>
      <c r="CN612" s="156"/>
      <c r="CO612" s="156"/>
      <c r="CP612" s="156"/>
      <c r="CQ612" s="156"/>
      <c r="CR612" s="156"/>
      <c r="CS612" s="156"/>
      <c r="CT612" s="156"/>
      <c r="CU612" s="156"/>
      <c r="CV612" s="188">
        <f t="shared" si="28"/>
        <v>0</v>
      </c>
      <c r="CW612" s="188">
        <f t="shared" si="29"/>
        <v>-2092777</v>
      </c>
    </row>
    <row r="613" spans="1:101" ht="19.2" x14ac:dyDescent="0.3">
      <c r="A613" s="165" t="s">
        <v>3236</v>
      </c>
      <c r="B613" s="165" t="s">
        <v>4009</v>
      </c>
      <c r="C613" s="156"/>
      <c r="D613" s="156"/>
      <c r="E613" s="156"/>
      <c r="F613" s="156"/>
      <c r="G613" s="156"/>
      <c r="H613" s="156"/>
      <c r="I613" s="156"/>
      <c r="J613" s="158">
        <v>0</v>
      </c>
      <c r="K613" s="158">
        <v>0</v>
      </c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  <c r="AC613" s="156"/>
      <c r="AD613" s="156"/>
      <c r="AE613" s="156"/>
      <c r="AF613" s="156"/>
      <c r="AG613" s="156"/>
      <c r="AH613" s="156"/>
      <c r="AI613" s="156"/>
      <c r="AJ613" s="156"/>
      <c r="AK613" s="156"/>
      <c r="AL613" s="156"/>
      <c r="AM613" s="156"/>
      <c r="AN613" s="156"/>
      <c r="AO613" s="156"/>
      <c r="AP613" s="156"/>
      <c r="AQ613" s="156"/>
      <c r="AR613" s="156"/>
      <c r="AS613" s="156"/>
      <c r="AT613" s="156"/>
      <c r="AU613" s="156"/>
      <c r="AV613" s="158">
        <v>0</v>
      </c>
      <c r="AW613" s="156"/>
      <c r="AX613" s="156"/>
      <c r="AY613" s="156"/>
      <c r="AZ613" s="156"/>
      <c r="BA613" s="156"/>
      <c r="BB613" s="188">
        <f t="shared" si="27"/>
        <v>0</v>
      </c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6"/>
      <c r="CN613" s="156"/>
      <c r="CO613" s="156"/>
      <c r="CP613" s="156"/>
      <c r="CQ613" s="156"/>
      <c r="CR613" s="156"/>
      <c r="CS613" s="156"/>
      <c r="CT613" s="156"/>
      <c r="CU613" s="156"/>
      <c r="CV613" s="188">
        <f t="shared" si="28"/>
        <v>0</v>
      </c>
      <c r="CW613" s="188">
        <f t="shared" si="29"/>
        <v>0</v>
      </c>
    </row>
    <row r="614" spans="1:101" ht="19.2" x14ac:dyDescent="0.3">
      <c r="A614" s="165" t="s">
        <v>3280</v>
      </c>
      <c r="B614" s="165" t="s">
        <v>4053</v>
      </c>
      <c r="C614" s="156"/>
      <c r="D614" s="157">
        <v>-605641782</v>
      </c>
      <c r="E614" s="156"/>
      <c r="F614" s="156"/>
      <c r="G614" s="156"/>
      <c r="H614" s="156"/>
      <c r="I614" s="156"/>
      <c r="J614" s="157">
        <v>-1493210990</v>
      </c>
      <c r="K614" s="157">
        <v>-505735751</v>
      </c>
      <c r="L614" s="157">
        <v>-75725104</v>
      </c>
      <c r="M614" s="156"/>
      <c r="N614" s="156"/>
      <c r="O614" s="156"/>
      <c r="P614" s="156"/>
      <c r="Q614" s="156"/>
      <c r="R614" s="156"/>
      <c r="S614" s="156"/>
      <c r="T614" s="156"/>
      <c r="U614" s="156"/>
      <c r="V614" s="157">
        <v>-19978839</v>
      </c>
      <c r="W614" s="156"/>
      <c r="X614" s="157">
        <v>-212323346</v>
      </c>
      <c r="Y614" s="156"/>
      <c r="Z614" s="156"/>
      <c r="AA614" s="157">
        <v>-446665140</v>
      </c>
      <c r="AB614" s="157">
        <v>-230138086</v>
      </c>
      <c r="AC614" s="157">
        <v>-17385963</v>
      </c>
      <c r="AD614" s="156"/>
      <c r="AE614" s="156"/>
      <c r="AF614" s="156"/>
      <c r="AG614" s="157">
        <v>-523462995</v>
      </c>
      <c r="AH614" s="158">
        <v>0</v>
      </c>
      <c r="AI614" s="156"/>
      <c r="AJ614" s="156"/>
      <c r="AK614" s="156"/>
      <c r="AL614" s="156"/>
      <c r="AM614" s="156"/>
      <c r="AN614" s="156"/>
      <c r="AO614" s="157">
        <v>-204250963</v>
      </c>
      <c r="AP614" s="156"/>
      <c r="AQ614" s="156"/>
      <c r="AR614" s="156"/>
      <c r="AS614" s="156"/>
      <c r="AT614" s="156"/>
      <c r="AU614" s="156"/>
      <c r="AV614" s="157">
        <v>-230092813</v>
      </c>
      <c r="AW614" s="157">
        <v>-240279</v>
      </c>
      <c r="AX614" s="156"/>
      <c r="AY614" s="156"/>
      <c r="AZ614" s="157">
        <v>-1501622260</v>
      </c>
      <c r="BA614" s="156"/>
      <c r="BB614" s="188">
        <f t="shared" si="27"/>
        <v>-6066474311</v>
      </c>
      <c r="BC614" s="156"/>
      <c r="BD614" s="158">
        <v>0</v>
      </c>
      <c r="BE614" s="156"/>
      <c r="BF614" s="156"/>
      <c r="BG614" s="156"/>
      <c r="BH614" s="156"/>
      <c r="BI614" s="156"/>
      <c r="BJ614" s="156"/>
      <c r="BK614" s="156"/>
      <c r="BL614" s="156"/>
      <c r="BM614" s="156"/>
      <c r="BN614" s="156"/>
      <c r="BO614" s="156"/>
      <c r="BP614" s="158">
        <v>0</v>
      </c>
      <c r="BQ614" s="156"/>
      <c r="BR614" s="156"/>
      <c r="BS614" s="156"/>
      <c r="BT614" s="156"/>
      <c r="BU614" s="156"/>
      <c r="BV614" s="156"/>
      <c r="BW614" s="156"/>
      <c r="BX614" s="156"/>
      <c r="BY614" s="156"/>
      <c r="BZ614" s="156"/>
      <c r="CA614" s="156"/>
      <c r="CB614" s="156"/>
      <c r="CC614" s="157">
        <v>-22804251</v>
      </c>
      <c r="CD614" s="156"/>
      <c r="CE614" s="156"/>
      <c r="CF614" s="156"/>
      <c r="CG614" s="156"/>
      <c r="CH614" s="156"/>
      <c r="CI614" s="157">
        <v>-33343768</v>
      </c>
      <c r="CJ614" s="156"/>
      <c r="CK614" s="156"/>
      <c r="CL614" s="156"/>
      <c r="CM614" s="156"/>
      <c r="CN614" s="156"/>
      <c r="CO614" s="156"/>
      <c r="CP614" s="156"/>
      <c r="CQ614" s="156"/>
      <c r="CR614" s="156"/>
      <c r="CS614" s="156"/>
      <c r="CT614" s="156"/>
      <c r="CU614" s="156"/>
      <c r="CV614" s="188">
        <f t="shared" si="28"/>
        <v>-56148019</v>
      </c>
      <c r="CW614" s="188">
        <f t="shared" si="29"/>
        <v>-6122622330</v>
      </c>
    </row>
    <row r="615" spans="1:101" ht="9.6" x14ac:dyDescent="0.3">
      <c r="A615" s="165" t="s">
        <v>3125</v>
      </c>
      <c r="B615" s="165" t="s">
        <v>3898</v>
      </c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  <c r="AC615" s="156"/>
      <c r="AD615" s="156"/>
      <c r="AE615" s="156"/>
      <c r="AF615" s="156"/>
      <c r="AG615" s="156"/>
      <c r="AH615" s="156"/>
      <c r="AI615" s="156"/>
      <c r="AJ615" s="156"/>
      <c r="AK615" s="156"/>
      <c r="AL615" s="156"/>
      <c r="AM615" s="156"/>
      <c r="AN615" s="156"/>
      <c r="AO615" s="156"/>
      <c r="AP615" s="156"/>
      <c r="AQ615" s="156"/>
      <c r="AR615" s="156"/>
      <c r="AS615" s="156"/>
      <c r="AT615" s="156"/>
      <c r="AU615" s="156"/>
      <c r="AV615" s="156"/>
      <c r="AW615" s="156"/>
      <c r="AX615" s="156"/>
      <c r="AY615" s="156"/>
      <c r="AZ615" s="156"/>
      <c r="BA615" s="156"/>
      <c r="BB615" s="188">
        <f t="shared" si="27"/>
        <v>0</v>
      </c>
      <c r="BC615" s="156"/>
      <c r="BD615" s="156"/>
      <c r="BE615" s="156"/>
      <c r="BF615" s="156"/>
      <c r="BG615" s="156"/>
      <c r="BH615" s="156"/>
      <c r="BI615" s="156"/>
      <c r="BJ615" s="156"/>
      <c r="BK615" s="156"/>
      <c r="BL615" s="156"/>
      <c r="BM615" s="156"/>
      <c r="BN615" s="156"/>
      <c r="BO615" s="156"/>
      <c r="BP615" s="156"/>
      <c r="BQ615" s="156"/>
      <c r="BR615" s="156"/>
      <c r="BS615" s="156"/>
      <c r="BT615" s="156"/>
      <c r="BU615" s="156"/>
      <c r="BV615" s="156"/>
      <c r="BW615" s="156"/>
      <c r="BX615" s="156"/>
      <c r="BY615" s="156"/>
      <c r="BZ615" s="156"/>
      <c r="CA615" s="156"/>
      <c r="CB615" s="156"/>
      <c r="CC615" s="156"/>
      <c r="CD615" s="156"/>
      <c r="CE615" s="156"/>
      <c r="CF615" s="156"/>
      <c r="CG615" s="156"/>
      <c r="CH615" s="156"/>
      <c r="CI615" s="156"/>
      <c r="CJ615" s="156"/>
      <c r="CK615" s="156"/>
      <c r="CL615" s="156"/>
      <c r="CM615" s="156"/>
      <c r="CN615" s="156"/>
      <c r="CO615" s="156"/>
      <c r="CP615" s="156"/>
      <c r="CQ615" s="156"/>
      <c r="CR615" s="156"/>
      <c r="CS615" s="156"/>
      <c r="CT615" s="156"/>
      <c r="CU615" s="156"/>
      <c r="CV615" s="188">
        <f t="shared" si="28"/>
        <v>0</v>
      </c>
      <c r="CW615" s="188">
        <f t="shared" si="29"/>
        <v>0</v>
      </c>
    </row>
    <row r="616" spans="1:101" ht="9.6" x14ac:dyDescent="0.3">
      <c r="A616" s="165" t="s">
        <v>3126</v>
      </c>
      <c r="B616" s="165" t="s">
        <v>3899</v>
      </c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  <c r="AC616" s="156"/>
      <c r="AD616" s="156"/>
      <c r="AE616" s="156"/>
      <c r="AF616" s="156"/>
      <c r="AG616" s="156"/>
      <c r="AH616" s="156"/>
      <c r="AI616" s="156"/>
      <c r="AJ616" s="156"/>
      <c r="AK616" s="156"/>
      <c r="AL616" s="156"/>
      <c r="AM616" s="156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88">
        <f t="shared" si="27"/>
        <v>0</v>
      </c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6"/>
      <c r="CN616" s="156"/>
      <c r="CO616" s="156"/>
      <c r="CP616" s="156"/>
      <c r="CQ616" s="156"/>
      <c r="CR616" s="156"/>
      <c r="CS616" s="156"/>
      <c r="CT616" s="156"/>
      <c r="CU616" s="156"/>
      <c r="CV616" s="188">
        <f t="shared" si="28"/>
        <v>0</v>
      </c>
      <c r="CW616" s="188">
        <f t="shared" si="29"/>
        <v>0</v>
      </c>
    </row>
    <row r="617" spans="1:101" ht="9.6" x14ac:dyDescent="0.3">
      <c r="A617" s="165" t="s">
        <v>3225</v>
      </c>
      <c r="B617" s="165" t="s">
        <v>3998</v>
      </c>
      <c r="C617" s="156"/>
      <c r="D617" s="157">
        <v>-1007836</v>
      </c>
      <c r="E617" s="156"/>
      <c r="F617" s="156"/>
      <c r="G617" s="156"/>
      <c r="H617" s="156"/>
      <c r="I617" s="156"/>
      <c r="J617" s="158">
        <v>0</v>
      </c>
      <c r="K617" s="157">
        <v>-1693829</v>
      </c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7">
        <v>-328608</v>
      </c>
      <c r="AB617" s="156"/>
      <c r="AC617" s="158">
        <v>0</v>
      </c>
      <c r="AD617" s="156"/>
      <c r="AE617" s="156"/>
      <c r="AF617" s="156"/>
      <c r="AG617" s="157">
        <v>-3789683</v>
      </c>
      <c r="AH617" s="156"/>
      <c r="AI617" s="156"/>
      <c r="AJ617" s="156"/>
      <c r="AK617" s="156"/>
      <c r="AL617" s="156"/>
      <c r="AM617" s="156"/>
      <c r="AN617" s="156"/>
      <c r="AO617" s="156"/>
      <c r="AP617" s="156"/>
      <c r="AQ617" s="156"/>
      <c r="AR617" s="156"/>
      <c r="AS617" s="156"/>
      <c r="AT617" s="156"/>
      <c r="AU617" s="156"/>
      <c r="AV617" s="158">
        <v>0</v>
      </c>
      <c r="AW617" s="156"/>
      <c r="AX617" s="156"/>
      <c r="AY617" s="156"/>
      <c r="AZ617" s="157">
        <v>-2687609</v>
      </c>
      <c r="BA617" s="156"/>
      <c r="BB617" s="188">
        <f t="shared" si="27"/>
        <v>-9507565</v>
      </c>
      <c r="BC617" s="156"/>
      <c r="BD617" s="156"/>
      <c r="BE617" s="156"/>
      <c r="BF617" s="156"/>
      <c r="BG617" s="156"/>
      <c r="BH617" s="156"/>
      <c r="BI617" s="156"/>
      <c r="BJ617" s="156"/>
      <c r="BK617" s="156"/>
      <c r="BL617" s="156"/>
      <c r="BM617" s="156"/>
      <c r="BN617" s="156"/>
      <c r="BO617" s="156"/>
      <c r="BP617" s="156"/>
      <c r="BQ617" s="156"/>
      <c r="BR617" s="156"/>
      <c r="BS617" s="156"/>
      <c r="BT617" s="156"/>
      <c r="BU617" s="156"/>
      <c r="BV617" s="156"/>
      <c r="BW617" s="156"/>
      <c r="BX617" s="156"/>
      <c r="BY617" s="156"/>
      <c r="BZ617" s="156"/>
      <c r="CA617" s="156"/>
      <c r="CB617" s="156"/>
      <c r="CC617" s="156"/>
      <c r="CD617" s="156"/>
      <c r="CE617" s="156"/>
      <c r="CF617" s="156"/>
      <c r="CG617" s="156"/>
      <c r="CH617" s="156"/>
      <c r="CI617" s="156"/>
      <c r="CJ617" s="156"/>
      <c r="CK617" s="156"/>
      <c r="CL617" s="156"/>
      <c r="CM617" s="156"/>
      <c r="CN617" s="156"/>
      <c r="CO617" s="156"/>
      <c r="CP617" s="156"/>
      <c r="CQ617" s="156"/>
      <c r="CR617" s="156"/>
      <c r="CS617" s="156"/>
      <c r="CT617" s="156"/>
      <c r="CU617" s="156"/>
      <c r="CV617" s="188">
        <f t="shared" si="28"/>
        <v>0</v>
      </c>
      <c r="CW617" s="188">
        <f t="shared" si="29"/>
        <v>-9507565</v>
      </c>
    </row>
    <row r="618" spans="1:101" ht="19.2" x14ac:dyDescent="0.3">
      <c r="A618" s="165" t="s">
        <v>3226</v>
      </c>
      <c r="B618" s="165" t="s">
        <v>3999</v>
      </c>
      <c r="C618" s="156"/>
      <c r="D618" s="157">
        <v>-112146658</v>
      </c>
      <c r="E618" s="156"/>
      <c r="F618" s="156"/>
      <c r="G618" s="156"/>
      <c r="H618" s="156"/>
      <c r="I618" s="156"/>
      <c r="J618" s="157">
        <v>-218582030</v>
      </c>
      <c r="K618" s="157">
        <v>-77940010</v>
      </c>
      <c r="L618" s="157">
        <v>-31328617</v>
      </c>
      <c r="M618" s="156"/>
      <c r="N618" s="156"/>
      <c r="O618" s="156"/>
      <c r="P618" s="156"/>
      <c r="Q618" s="156"/>
      <c r="R618" s="156"/>
      <c r="S618" s="156"/>
      <c r="T618" s="156"/>
      <c r="U618" s="156"/>
      <c r="V618" s="157">
        <v>-12815876</v>
      </c>
      <c r="W618" s="156"/>
      <c r="X618" s="157">
        <v>-30995392</v>
      </c>
      <c r="Y618" s="156"/>
      <c r="Z618" s="156"/>
      <c r="AA618" s="157">
        <v>-69465792</v>
      </c>
      <c r="AB618" s="157">
        <v>-34216484</v>
      </c>
      <c r="AC618" s="157">
        <v>-4216649</v>
      </c>
      <c r="AD618" s="156"/>
      <c r="AE618" s="156"/>
      <c r="AF618" s="156"/>
      <c r="AG618" s="157">
        <v>-71994352</v>
      </c>
      <c r="AH618" s="156"/>
      <c r="AI618" s="156"/>
      <c r="AJ618" s="156"/>
      <c r="AK618" s="156"/>
      <c r="AL618" s="156"/>
      <c r="AM618" s="156"/>
      <c r="AN618" s="156"/>
      <c r="AO618" s="157">
        <v>-43913957</v>
      </c>
      <c r="AP618" s="156"/>
      <c r="AQ618" s="156"/>
      <c r="AR618" s="156"/>
      <c r="AS618" s="156"/>
      <c r="AT618" s="156"/>
      <c r="AU618" s="156"/>
      <c r="AV618" s="157">
        <v>-40977419</v>
      </c>
      <c r="AW618" s="156"/>
      <c r="AX618" s="156"/>
      <c r="AY618" s="156"/>
      <c r="AZ618" s="157">
        <v>-246429661</v>
      </c>
      <c r="BA618" s="156"/>
      <c r="BB618" s="188">
        <f t="shared" si="27"/>
        <v>-995022897</v>
      </c>
      <c r="BC618" s="156"/>
      <c r="BD618" s="156"/>
      <c r="BE618" s="156"/>
      <c r="BF618" s="156"/>
      <c r="BG618" s="156"/>
      <c r="BH618" s="156"/>
      <c r="BI618" s="156"/>
      <c r="BJ618" s="156"/>
      <c r="BK618" s="156"/>
      <c r="BL618" s="156"/>
      <c r="BM618" s="156"/>
      <c r="BN618" s="156"/>
      <c r="BO618" s="156"/>
      <c r="BP618" s="156"/>
      <c r="BQ618" s="156"/>
      <c r="BR618" s="156"/>
      <c r="BS618" s="156"/>
      <c r="BT618" s="156"/>
      <c r="BU618" s="156"/>
      <c r="BV618" s="156"/>
      <c r="BW618" s="156"/>
      <c r="BX618" s="156"/>
      <c r="BY618" s="156"/>
      <c r="BZ618" s="156"/>
      <c r="CA618" s="156"/>
      <c r="CB618" s="156"/>
      <c r="CC618" s="157">
        <v>-1479980</v>
      </c>
      <c r="CD618" s="156"/>
      <c r="CE618" s="156"/>
      <c r="CF618" s="156"/>
      <c r="CG618" s="156"/>
      <c r="CH618" s="156"/>
      <c r="CI618" s="157">
        <v>-6178137</v>
      </c>
      <c r="CJ618" s="156"/>
      <c r="CK618" s="156"/>
      <c r="CL618" s="156"/>
      <c r="CM618" s="156"/>
      <c r="CN618" s="156"/>
      <c r="CO618" s="156"/>
      <c r="CP618" s="156"/>
      <c r="CQ618" s="156"/>
      <c r="CR618" s="156"/>
      <c r="CS618" s="156"/>
      <c r="CT618" s="156"/>
      <c r="CU618" s="156"/>
      <c r="CV618" s="188">
        <f t="shared" si="28"/>
        <v>-7658117</v>
      </c>
      <c r="CW618" s="188">
        <f t="shared" si="29"/>
        <v>-1002681014</v>
      </c>
    </row>
    <row r="619" spans="1:101" ht="9.6" x14ac:dyDescent="0.3">
      <c r="A619" s="165" t="s">
        <v>3227</v>
      </c>
      <c r="B619" s="165" t="s">
        <v>4000</v>
      </c>
      <c r="C619" s="156"/>
      <c r="D619" s="157">
        <v>-16656621</v>
      </c>
      <c r="E619" s="156"/>
      <c r="F619" s="156"/>
      <c r="G619" s="156"/>
      <c r="H619" s="156"/>
      <c r="I619" s="156"/>
      <c r="J619" s="157">
        <v>-33531664</v>
      </c>
      <c r="K619" s="157">
        <v>-14091885</v>
      </c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7">
        <v>-4670263</v>
      </c>
      <c r="Y619" s="156"/>
      <c r="Z619" s="156"/>
      <c r="AA619" s="157">
        <v>-8958885</v>
      </c>
      <c r="AB619" s="157">
        <v>-5819396</v>
      </c>
      <c r="AC619" s="158">
        <v>0</v>
      </c>
      <c r="AD619" s="156"/>
      <c r="AE619" s="156"/>
      <c r="AF619" s="156"/>
      <c r="AG619" s="157">
        <v>-2490040</v>
      </c>
      <c r="AH619" s="156"/>
      <c r="AI619" s="156"/>
      <c r="AJ619" s="156"/>
      <c r="AK619" s="156"/>
      <c r="AL619" s="156"/>
      <c r="AM619" s="156"/>
      <c r="AN619" s="156"/>
      <c r="AO619" s="157">
        <v>-7148784</v>
      </c>
      <c r="AP619" s="156"/>
      <c r="AQ619" s="156"/>
      <c r="AR619" s="156"/>
      <c r="AS619" s="156"/>
      <c r="AT619" s="156"/>
      <c r="AU619" s="156"/>
      <c r="AV619" s="157">
        <v>-7922601</v>
      </c>
      <c r="AW619" s="156"/>
      <c r="AX619" s="156"/>
      <c r="AY619" s="156"/>
      <c r="AZ619" s="157">
        <v>-36300258</v>
      </c>
      <c r="BA619" s="156"/>
      <c r="BB619" s="188">
        <f t="shared" si="27"/>
        <v>-137590397</v>
      </c>
      <c r="BC619" s="156"/>
      <c r="BD619" s="156"/>
      <c r="BE619" s="156"/>
      <c r="BF619" s="156"/>
      <c r="BG619" s="156"/>
      <c r="BH619" s="156"/>
      <c r="BI619" s="156"/>
      <c r="BJ619" s="156"/>
      <c r="BK619" s="156"/>
      <c r="BL619" s="156"/>
      <c r="BM619" s="156"/>
      <c r="BN619" s="156"/>
      <c r="BO619" s="156"/>
      <c r="BP619" s="156"/>
      <c r="BQ619" s="156"/>
      <c r="BR619" s="156"/>
      <c r="BS619" s="156"/>
      <c r="BT619" s="156"/>
      <c r="BU619" s="156"/>
      <c r="BV619" s="156"/>
      <c r="BW619" s="156"/>
      <c r="BX619" s="156"/>
      <c r="BY619" s="156"/>
      <c r="BZ619" s="156"/>
      <c r="CA619" s="156"/>
      <c r="CB619" s="156"/>
      <c r="CC619" s="156"/>
      <c r="CD619" s="156"/>
      <c r="CE619" s="156"/>
      <c r="CF619" s="156"/>
      <c r="CG619" s="156"/>
      <c r="CH619" s="156"/>
      <c r="CI619" s="156"/>
      <c r="CJ619" s="156"/>
      <c r="CK619" s="156"/>
      <c r="CL619" s="156"/>
      <c r="CM619" s="156"/>
      <c r="CN619" s="156"/>
      <c r="CO619" s="156"/>
      <c r="CP619" s="156"/>
      <c r="CQ619" s="156"/>
      <c r="CR619" s="156"/>
      <c r="CS619" s="156"/>
      <c r="CT619" s="156"/>
      <c r="CU619" s="156"/>
      <c r="CV619" s="188">
        <f t="shared" si="28"/>
        <v>0</v>
      </c>
      <c r="CW619" s="188">
        <f t="shared" si="29"/>
        <v>-137590397</v>
      </c>
    </row>
    <row r="620" spans="1:101" ht="9.6" x14ac:dyDescent="0.3">
      <c r="A620" s="165" t="s">
        <v>3228</v>
      </c>
      <c r="B620" s="165" t="s">
        <v>4001</v>
      </c>
      <c r="C620" s="156"/>
      <c r="D620" s="157">
        <v>-9449818</v>
      </c>
      <c r="E620" s="156"/>
      <c r="F620" s="156"/>
      <c r="G620" s="156"/>
      <c r="H620" s="156"/>
      <c r="I620" s="156"/>
      <c r="J620" s="157">
        <v>-46942106</v>
      </c>
      <c r="K620" s="157">
        <v>-4370922</v>
      </c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7">
        <v>-8800</v>
      </c>
      <c r="Y620" s="156"/>
      <c r="Z620" s="156"/>
      <c r="AA620" s="157">
        <v>-8728526</v>
      </c>
      <c r="AB620" s="156"/>
      <c r="AC620" s="158">
        <v>0</v>
      </c>
      <c r="AD620" s="156"/>
      <c r="AE620" s="156"/>
      <c r="AF620" s="156"/>
      <c r="AG620" s="157">
        <v>-320141</v>
      </c>
      <c r="AH620" s="156"/>
      <c r="AI620" s="156"/>
      <c r="AJ620" s="156"/>
      <c r="AK620" s="156"/>
      <c r="AL620" s="156"/>
      <c r="AM620" s="156"/>
      <c r="AN620" s="156"/>
      <c r="AO620" s="156"/>
      <c r="AP620" s="156"/>
      <c r="AQ620" s="156"/>
      <c r="AR620" s="156"/>
      <c r="AS620" s="156"/>
      <c r="AT620" s="156"/>
      <c r="AU620" s="156"/>
      <c r="AV620" s="157">
        <v>-2294718</v>
      </c>
      <c r="AW620" s="156"/>
      <c r="AX620" s="156"/>
      <c r="AY620" s="156"/>
      <c r="AZ620" s="157">
        <v>-17606193</v>
      </c>
      <c r="BA620" s="156"/>
      <c r="BB620" s="188">
        <f t="shared" si="27"/>
        <v>-89721224</v>
      </c>
      <c r="BC620" s="156"/>
      <c r="BD620" s="156"/>
      <c r="BE620" s="156"/>
      <c r="BF620" s="156"/>
      <c r="BG620" s="156"/>
      <c r="BH620" s="156"/>
      <c r="BI620" s="156"/>
      <c r="BJ620" s="156"/>
      <c r="BK620" s="156"/>
      <c r="BL620" s="156"/>
      <c r="BM620" s="156"/>
      <c r="BN620" s="156"/>
      <c r="BO620" s="156"/>
      <c r="BP620" s="156"/>
      <c r="BQ620" s="156"/>
      <c r="BR620" s="156"/>
      <c r="BS620" s="156"/>
      <c r="BT620" s="156"/>
      <c r="BU620" s="156"/>
      <c r="BV620" s="156"/>
      <c r="BW620" s="156"/>
      <c r="BX620" s="156"/>
      <c r="BY620" s="156"/>
      <c r="BZ620" s="156"/>
      <c r="CA620" s="156"/>
      <c r="CB620" s="156"/>
      <c r="CC620" s="157">
        <v>-2441736</v>
      </c>
      <c r="CD620" s="156"/>
      <c r="CE620" s="156"/>
      <c r="CF620" s="156"/>
      <c r="CG620" s="156"/>
      <c r="CH620" s="156"/>
      <c r="CI620" s="156"/>
      <c r="CJ620" s="156"/>
      <c r="CK620" s="156"/>
      <c r="CL620" s="156"/>
      <c r="CM620" s="156"/>
      <c r="CN620" s="156"/>
      <c r="CO620" s="156"/>
      <c r="CP620" s="156"/>
      <c r="CQ620" s="156"/>
      <c r="CR620" s="156"/>
      <c r="CS620" s="156"/>
      <c r="CT620" s="156"/>
      <c r="CU620" s="156"/>
      <c r="CV620" s="188">
        <f t="shared" si="28"/>
        <v>-2441736</v>
      </c>
      <c r="CW620" s="188">
        <f t="shared" si="29"/>
        <v>-92162960</v>
      </c>
    </row>
    <row r="621" spans="1:101" ht="19.2" x14ac:dyDescent="0.3">
      <c r="A621" s="165" t="s">
        <v>3229</v>
      </c>
      <c r="B621" s="165" t="s">
        <v>4002</v>
      </c>
      <c r="C621" s="156"/>
      <c r="D621" s="158">
        <v>0</v>
      </c>
      <c r="E621" s="156"/>
      <c r="F621" s="156"/>
      <c r="G621" s="156"/>
      <c r="H621" s="156"/>
      <c r="I621" s="156"/>
      <c r="J621" s="158">
        <v>0</v>
      </c>
      <c r="K621" s="158">
        <v>0</v>
      </c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  <c r="AC621" s="158">
        <v>0</v>
      </c>
      <c r="AD621" s="156"/>
      <c r="AE621" s="156"/>
      <c r="AF621" s="156"/>
      <c r="AG621" s="156"/>
      <c r="AH621" s="156"/>
      <c r="AI621" s="156"/>
      <c r="AJ621" s="156"/>
      <c r="AK621" s="156"/>
      <c r="AL621" s="156"/>
      <c r="AM621" s="156"/>
      <c r="AN621" s="156"/>
      <c r="AO621" s="156"/>
      <c r="AP621" s="156"/>
      <c r="AQ621" s="156"/>
      <c r="AR621" s="156"/>
      <c r="AS621" s="156"/>
      <c r="AT621" s="156"/>
      <c r="AU621" s="156"/>
      <c r="AV621" s="158">
        <v>0</v>
      </c>
      <c r="AW621" s="156"/>
      <c r="AX621" s="156"/>
      <c r="AY621" s="156"/>
      <c r="AZ621" s="156"/>
      <c r="BA621" s="156"/>
      <c r="BB621" s="188">
        <f t="shared" si="27"/>
        <v>0</v>
      </c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6"/>
      <c r="BN621" s="156"/>
      <c r="BO621" s="156"/>
      <c r="BP621" s="156"/>
      <c r="BQ621" s="156"/>
      <c r="BR621" s="156"/>
      <c r="BS621" s="156"/>
      <c r="BT621" s="156"/>
      <c r="BU621" s="156"/>
      <c r="BV621" s="156"/>
      <c r="BW621" s="156"/>
      <c r="BX621" s="156"/>
      <c r="BY621" s="156"/>
      <c r="BZ621" s="156"/>
      <c r="CA621" s="156"/>
      <c r="CB621" s="156"/>
      <c r="CC621" s="156"/>
      <c r="CD621" s="156"/>
      <c r="CE621" s="156"/>
      <c r="CF621" s="156"/>
      <c r="CG621" s="156"/>
      <c r="CH621" s="156"/>
      <c r="CI621" s="156"/>
      <c r="CJ621" s="156"/>
      <c r="CK621" s="156"/>
      <c r="CL621" s="156"/>
      <c r="CM621" s="156"/>
      <c r="CN621" s="156"/>
      <c r="CO621" s="156"/>
      <c r="CP621" s="156"/>
      <c r="CQ621" s="156"/>
      <c r="CR621" s="156"/>
      <c r="CS621" s="156"/>
      <c r="CT621" s="156"/>
      <c r="CU621" s="156"/>
      <c r="CV621" s="188">
        <f t="shared" si="28"/>
        <v>0</v>
      </c>
      <c r="CW621" s="188">
        <f t="shared" si="29"/>
        <v>0</v>
      </c>
    </row>
    <row r="622" spans="1:101" ht="9.6" x14ac:dyDescent="0.3">
      <c r="A622" s="165" t="s">
        <v>3230</v>
      </c>
      <c r="B622" s="165" t="s">
        <v>4003</v>
      </c>
      <c r="C622" s="156"/>
      <c r="D622" s="157">
        <v>-4336732</v>
      </c>
      <c r="E622" s="156"/>
      <c r="F622" s="156"/>
      <c r="G622" s="156"/>
      <c r="H622" s="156"/>
      <c r="I622" s="156"/>
      <c r="J622" s="157">
        <v>-52654870</v>
      </c>
      <c r="K622" s="157">
        <v>-8255210</v>
      </c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7">
        <v>-12361619</v>
      </c>
      <c r="Y622" s="156"/>
      <c r="Z622" s="156"/>
      <c r="AA622" s="157">
        <v>-307976</v>
      </c>
      <c r="AB622" s="156"/>
      <c r="AC622" s="158">
        <v>0</v>
      </c>
      <c r="AD622" s="156"/>
      <c r="AE622" s="156"/>
      <c r="AF622" s="156"/>
      <c r="AG622" s="157">
        <v>-23529939</v>
      </c>
      <c r="AH622" s="156"/>
      <c r="AI622" s="156"/>
      <c r="AJ622" s="156"/>
      <c r="AK622" s="156"/>
      <c r="AL622" s="156"/>
      <c r="AM622" s="156"/>
      <c r="AN622" s="156"/>
      <c r="AO622" s="156"/>
      <c r="AP622" s="156"/>
      <c r="AQ622" s="156"/>
      <c r="AR622" s="156"/>
      <c r="AS622" s="156"/>
      <c r="AT622" s="156"/>
      <c r="AU622" s="156"/>
      <c r="AV622" s="157">
        <v>-823383</v>
      </c>
      <c r="AW622" s="156"/>
      <c r="AX622" s="156"/>
      <c r="AY622" s="156"/>
      <c r="AZ622" s="157">
        <v>-58031116</v>
      </c>
      <c r="BA622" s="156"/>
      <c r="BB622" s="188">
        <f t="shared" si="27"/>
        <v>-160300845</v>
      </c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6"/>
      <c r="BN622" s="156"/>
      <c r="BO622" s="156"/>
      <c r="BP622" s="156"/>
      <c r="BQ622" s="156"/>
      <c r="BR622" s="156"/>
      <c r="BS622" s="156"/>
      <c r="BT622" s="156"/>
      <c r="BU622" s="156"/>
      <c r="BV622" s="156"/>
      <c r="BW622" s="156"/>
      <c r="BX622" s="156"/>
      <c r="BY622" s="156"/>
      <c r="BZ622" s="156"/>
      <c r="CA622" s="156"/>
      <c r="CB622" s="156"/>
      <c r="CC622" s="156"/>
      <c r="CD622" s="156"/>
      <c r="CE622" s="156"/>
      <c r="CF622" s="156"/>
      <c r="CG622" s="156"/>
      <c r="CH622" s="156"/>
      <c r="CI622" s="156"/>
      <c r="CJ622" s="156"/>
      <c r="CK622" s="156"/>
      <c r="CL622" s="156"/>
      <c r="CM622" s="156"/>
      <c r="CN622" s="156"/>
      <c r="CO622" s="156"/>
      <c r="CP622" s="156"/>
      <c r="CQ622" s="156"/>
      <c r="CR622" s="156"/>
      <c r="CS622" s="156"/>
      <c r="CT622" s="156"/>
      <c r="CU622" s="156"/>
      <c r="CV622" s="188">
        <f t="shared" si="28"/>
        <v>0</v>
      </c>
      <c r="CW622" s="188">
        <f t="shared" si="29"/>
        <v>-160300845</v>
      </c>
    </row>
    <row r="623" spans="1:101" ht="19.2" x14ac:dyDescent="0.3">
      <c r="A623" s="165" t="s">
        <v>3231</v>
      </c>
      <c r="B623" s="165" t="s">
        <v>4004</v>
      </c>
      <c r="C623" s="156"/>
      <c r="D623" s="157">
        <v>-462044117</v>
      </c>
      <c r="E623" s="156"/>
      <c r="F623" s="156"/>
      <c r="G623" s="156"/>
      <c r="H623" s="156"/>
      <c r="I623" s="156"/>
      <c r="J623" s="157">
        <v>-1141480221</v>
      </c>
      <c r="K623" s="157">
        <v>-399383895</v>
      </c>
      <c r="L623" s="157">
        <v>-44396487</v>
      </c>
      <c r="M623" s="156"/>
      <c r="N623" s="156"/>
      <c r="O623" s="156"/>
      <c r="P623" s="156"/>
      <c r="Q623" s="156"/>
      <c r="R623" s="156"/>
      <c r="S623" s="156"/>
      <c r="T623" s="156"/>
      <c r="U623" s="156"/>
      <c r="V623" s="157">
        <v>-7162963</v>
      </c>
      <c r="W623" s="156"/>
      <c r="X623" s="157">
        <v>-159590662</v>
      </c>
      <c r="Y623" s="156"/>
      <c r="Z623" s="156"/>
      <c r="AA623" s="157">
        <v>-358875353</v>
      </c>
      <c r="AB623" s="157">
        <v>-190102206</v>
      </c>
      <c r="AC623" s="157">
        <v>-13169314</v>
      </c>
      <c r="AD623" s="156"/>
      <c r="AE623" s="156"/>
      <c r="AF623" s="156"/>
      <c r="AG623" s="157">
        <v>-411942528</v>
      </c>
      <c r="AH623" s="156"/>
      <c r="AI623" s="156"/>
      <c r="AJ623" s="156"/>
      <c r="AK623" s="156"/>
      <c r="AL623" s="156"/>
      <c r="AM623" s="156"/>
      <c r="AN623" s="156"/>
      <c r="AO623" s="157">
        <v>-153188222</v>
      </c>
      <c r="AP623" s="156"/>
      <c r="AQ623" s="156"/>
      <c r="AR623" s="156"/>
      <c r="AS623" s="156"/>
      <c r="AT623" s="156"/>
      <c r="AU623" s="156"/>
      <c r="AV623" s="157">
        <v>-178074692</v>
      </c>
      <c r="AW623" s="156"/>
      <c r="AX623" s="156"/>
      <c r="AY623" s="156"/>
      <c r="AZ623" s="157">
        <v>-1105856727</v>
      </c>
      <c r="BA623" s="156"/>
      <c r="BB623" s="188">
        <f t="shared" si="27"/>
        <v>-4625267387</v>
      </c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6"/>
      <c r="BN623" s="156"/>
      <c r="BO623" s="156"/>
      <c r="BP623" s="156"/>
      <c r="BQ623" s="156"/>
      <c r="BR623" s="156"/>
      <c r="BS623" s="156"/>
      <c r="BT623" s="156"/>
      <c r="BU623" s="156"/>
      <c r="BV623" s="156"/>
      <c r="BW623" s="156"/>
      <c r="BX623" s="156"/>
      <c r="BY623" s="156"/>
      <c r="BZ623" s="156"/>
      <c r="CA623" s="156"/>
      <c r="CB623" s="156"/>
      <c r="CC623" s="157">
        <v>-18882535</v>
      </c>
      <c r="CD623" s="156"/>
      <c r="CE623" s="156"/>
      <c r="CF623" s="156"/>
      <c r="CG623" s="156"/>
      <c r="CH623" s="156"/>
      <c r="CI623" s="157">
        <v>-27165631</v>
      </c>
      <c r="CJ623" s="156"/>
      <c r="CK623" s="156"/>
      <c r="CL623" s="156"/>
      <c r="CM623" s="156"/>
      <c r="CN623" s="156"/>
      <c r="CO623" s="156"/>
      <c r="CP623" s="156"/>
      <c r="CQ623" s="156"/>
      <c r="CR623" s="156"/>
      <c r="CS623" s="156"/>
      <c r="CT623" s="156"/>
      <c r="CU623" s="156"/>
      <c r="CV623" s="188">
        <f t="shared" si="28"/>
        <v>-46048166</v>
      </c>
      <c r="CW623" s="188">
        <f t="shared" si="29"/>
        <v>-4671315553</v>
      </c>
    </row>
    <row r="624" spans="1:101" ht="9.6" x14ac:dyDescent="0.3">
      <c r="A624" s="165" t="s">
        <v>3127</v>
      </c>
      <c r="B624" s="165" t="s">
        <v>3900</v>
      </c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88">
        <f t="shared" si="27"/>
        <v>0</v>
      </c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6"/>
      <c r="BN624" s="156"/>
      <c r="BO624" s="156"/>
      <c r="BP624" s="156"/>
      <c r="BQ624" s="156"/>
      <c r="BR624" s="156"/>
      <c r="BS624" s="156"/>
      <c r="BT624" s="156"/>
      <c r="BU624" s="156"/>
      <c r="BV624" s="156"/>
      <c r="BW624" s="156"/>
      <c r="BX624" s="156"/>
      <c r="BY624" s="156"/>
      <c r="BZ624" s="156"/>
      <c r="CA624" s="156"/>
      <c r="CB624" s="156"/>
      <c r="CC624" s="156"/>
      <c r="CD624" s="156"/>
      <c r="CE624" s="156"/>
      <c r="CF624" s="156"/>
      <c r="CG624" s="156"/>
      <c r="CH624" s="156"/>
      <c r="CI624" s="156"/>
      <c r="CJ624" s="156"/>
      <c r="CK624" s="156"/>
      <c r="CL624" s="156"/>
      <c r="CM624" s="156"/>
      <c r="CN624" s="156"/>
      <c r="CO624" s="156"/>
      <c r="CP624" s="156"/>
      <c r="CQ624" s="156"/>
      <c r="CR624" s="156"/>
      <c r="CS624" s="156"/>
      <c r="CT624" s="156"/>
      <c r="CU624" s="156"/>
      <c r="CV624" s="188">
        <f t="shared" si="28"/>
        <v>0</v>
      </c>
      <c r="CW624" s="188">
        <f t="shared" si="29"/>
        <v>0</v>
      </c>
    </row>
    <row r="625" spans="1:101" ht="19.2" x14ac:dyDescent="0.3">
      <c r="A625" s="165" t="s">
        <v>3232</v>
      </c>
      <c r="B625" s="165" t="s">
        <v>4005</v>
      </c>
      <c r="C625" s="156"/>
      <c r="D625" s="156"/>
      <c r="E625" s="156"/>
      <c r="F625" s="156"/>
      <c r="G625" s="156"/>
      <c r="H625" s="156"/>
      <c r="I625" s="156"/>
      <c r="J625" s="158">
        <v>0</v>
      </c>
      <c r="K625" s="158">
        <v>0</v>
      </c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8">
        <v>0</v>
      </c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8">
        <v>0</v>
      </c>
      <c r="AW625" s="156"/>
      <c r="AX625" s="156"/>
      <c r="AY625" s="156"/>
      <c r="AZ625" s="156"/>
      <c r="BA625" s="156"/>
      <c r="BB625" s="188">
        <f t="shared" si="27"/>
        <v>0</v>
      </c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6"/>
      <c r="BN625" s="156"/>
      <c r="BO625" s="156"/>
      <c r="BP625" s="156"/>
      <c r="BQ625" s="156"/>
      <c r="BR625" s="156"/>
      <c r="BS625" s="156"/>
      <c r="BT625" s="156"/>
      <c r="BU625" s="156"/>
      <c r="BV625" s="156"/>
      <c r="BW625" s="156"/>
      <c r="BX625" s="156"/>
      <c r="BY625" s="156"/>
      <c r="BZ625" s="156"/>
      <c r="CA625" s="156"/>
      <c r="CB625" s="156"/>
      <c r="CC625" s="156"/>
      <c r="CD625" s="156"/>
      <c r="CE625" s="156"/>
      <c r="CF625" s="156"/>
      <c r="CG625" s="156"/>
      <c r="CH625" s="156"/>
      <c r="CI625" s="156"/>
      <c r="CJ625" s="156"/>
      <c r="CK625" s="156"/>
      <c r="CL625" s="156"/>
      <c r="CM625" s="156"/>
      <c r="CN625" s="156"/>
      <c r="CO625" s="156"/>
      <c r="CP625" s="156"/>
      <c r="CQ625" s="156"/>
      <c r="CR625" s="156"/>
      <c r="CS625" s="156"/>
      <c r="CT625" s="156"/>
      <c r="CU625" s="156"/>
      <c r="CV625" s="188">
        <f t="shared" si="28"/>
        <v>0</v>
      </c>
      <c r="CW625" s="188">
        <f t="shared" si="29"/>
        <v>0</v>
      </c>
    </row>
    <row r="626" spans="1:101" ht="19.2" x14ac:dyDescent="0.3">
      <c r="A626" s="165" t="s">
        <v>3233</v>
      </c>
      <c r="B626" s="165" t="s">
        <v>4006</v>
      </c>
      <c r="C626" s="156"/>
      <c r="D626" s="156"/>
      <c r="E626" s="156"/>
      <c r="F626" s="156"/>
      <c r="G626" s="156"/>
      <c r="H626" s="156"/>
      <c r="I626" s="156"/>
      <c r="J626" s="158">
        <v>0</v>
      </c>
      <c r="K626" s="158">
        <v>0</v>
      </c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8">
        <v>0</v>
      </c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8">
        <v>0</v>
      </c>
      <c r="AW626" s="156"/>
      <c r="AX626" s="156"/>
      <c r="AY626" s="156"/>
      <c r="AZ626" s="156"/>
      <c r="BA626" s="156"/>
      <c r="BB626" s="188">
        <f t="shared" si="27"/>
        <v>0</v>
      </c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6"/>
      <c r="BN626" s="156"/>
      <c r="BO626" s="156"/>
      <c r="BP626" s="156"/>
      <c r="BQ626" s="156"/>
      <c r="BR626" s="156"/>
      <c r="BS626" s="156"/>
      <c r="BT626" s="156"/>
      <c r="BU626" s="156"/>
      <c r="BV626" s="156"/>
      <c r="BW626" s="156"/>
      <c r="BX626" s="156"/>
      <c r="BY626" s="156"/>
      <c r="BZ626" s="156"/>
      <c r="CA626" s="156"/>
      <c r="CB626" s="156"/>
      <c r="CC626" s="156"/>
      <c r="CD626" s="156"/>
      <c r="CE626" s="156"/>
      <c r="CF626" s="156"/>
      <c r="CG626" s="156"/>
      <c r="CH626" s="156"/>
      <c r="CI626" s="156"/>
      <c r="CJ626" s="156"/>
      <c r="CK626" s="156"/>
      <c r="CL626" s="156"/>
      <c r="CM626" s="156"/>
      <c r="CN626" s="156"/>
      <c r="CO626" s="156"/>
      <c r="CP626" s="156"/>
      <c r="CQ626" s="156"/>
      <c r="CR626" s="156"/>
      <c r="CS626" s="156"/>
      <c r="CT626" s="156"/>
      <c r="CU626" s="156"/>
      <c r="CV626" s="188">
        <f t="shared" si="28"/>
        <v>0</v>
      </c>
      <c r="CW626" s="188">
        <f t="shared" si="29"/>
        <v>0</v>
      </c>
    </row>
    <row r="627" spans="1:101" ht="9.6" x14ac:dyDescent="0.3">
      <c r="A627" s="165" t="s">
        <v>3234</v>
      </c>
      <c r="B627" s="165" t="s">
        <v>4007</v>
      </c>
      <c r="C627" s="156"/>
      <c r="D627" s="156"/>
      <c r="E627" s="156"/>
      <c r="F627" s="156"/>
      <c r="G627" s="156"/>
      <c r="H627" s="156"/>
      <c r="I627" s="156"/>
      <c r="J627" s="158">
        <v>0</v>
      </c>
      <c r="K627" s="158">
        <v>0</v>
      </c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  <c r="AC627" s="158">
        <v>0</v>
      </c>
      <c r="AD627" s="156"/>
      <c r="AE627" s="156"/>
      <c r="AF627" s="156"/>
      <c r="AG627" s="156"/>
      <c r="AH627" s="156"/>
      <c r="AI627" s="156"/>
      <c r="AJ627" s="156"/>
      <c r="AK627" s="156"/>
      <c r="AL627" s="156"/>
      <c r="AM627" s="156"/>
      <c r="AN627" s="156"/>
      <c r="AO627" s="156"/>
      <c r="AP627" s="156"/>
      <c r="AQ627" s="156"/>
      <c r="AR627" s="156"/>
      <c r="AS627" s="156"/>
      <c r="AT627" s="156"/>
      <c r="AU627" s="156"/>
      <c r="AV627" s="158">
        <v>0</v>
      </c>
      <c r="AW627" s="156"/>
      <c r="AX627" s="156"/>
      <c r="AY627" s="156"/>
      <c r="AZ627" s="156"/>
      <c r="BA627" s="156"/>
      <c r="BB627" s="188">
        <f t="shared" si="27"/>
        <v>0</v>
      </c>
      <c r="BC627" s="156"/>
      <c r="BD627" s="156"/>
      <c r="BE627" s="156"/>
      <c r="BF627" s="156"/>
      <c r="BG627" s="156"/>
      <c r="BH627" s="156"/>
      <c r="BI627" s="156"/>
      <c r="BJ627" s="156"/>
      <c r="BK627" s="156"/>
      <c r="BL627" s="156"/>
      <c r="BM627" s="156"/>
      <c r="BN627" s="156"/>
      <c r="BO627" s="156"/>
      <c r="BP627" s="156"/>
      <c r="BQ627" s="156"/>
      <c r="BR627" s="156"/>
      <c r="BS627" s="156"/>
      <c r="BT627" s="156"/>
      <c r="BU627" s="156"/>
      <c r="BV627" s="156"/>
      <c r="BW627" s="156"/>
      <c r="BX627" s="156"/>
      <c r="BY627" s="156"/>
      <c r="BZ627" s="156"/>
      <c r="CA627" s="156"/>
      <c r="CB627" s="156"/>
      <c r="CC627" s="156"/>
      <c r="CD627" s="156"/>
      <c r="CE627" s="156"/>
      <c r="CF627" s="156"/>
      <c r="CG627" s="156"/>
      <c r="CH627" s="156"/>
      <c r="CI627" s="156"/>
      <c r="CJ627" s="156"/>
      <c r="CK627" s="156"/>
      <c r="CL627" s="156"/>
      <c r="CM627" s="156"/>
      <c r="CN627" s="156"/>
      <c r="CO627" s="156"/>
      <c r="CP627" s="156"/>
      <c r="CQ627" s="156"/>
      <c r="CR627" s="156"/>
      <c r="CS627" s="156"/>
      <c r="CT627" s="156"/>
      <c r="CU627" s="156"/>
      <c r="CV627" s="188">
        <f t="shared" si="28"/>
        <v>0</v>
      </c>
      <c r="CW627" s="188">
        <f t="shared" si="29"/>
        <v>0</v>
      </c>
    </row>
    <row r="628" spans="1:101" ht="19.2" x14ac:dyDescent="0.3">
      <c r="A628" s="165" t="s">
        <v>3235</v>
      </c>
      <c r="B628" s="165" t="s">
        <v>4008</v>
      </c>
      <c r="C628" s="156"/>
      <c r="D628" s="156"/>
      <c r="E628" s="156"/>
      <c r="F628" s="156"/>
      <c r="G628" s="156"/>
      <c r="H628" s="156"/>
      <c r="I628" s="156"/>
      <c r="J628" s="158">
        <v>0</v>
      </c>
      <c r="K628" s="158">
        <v>0</v>
      </c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  <c r="AC628" s="158">
        <v>0</v>
      </c>
      <c r="AD628" s="156"/>
      <c r="AE628" s="156"/>
      <c r="AF628" s="156"/>
      <c r="AG628" s="157">
        <v>-7611087</v>
      </c>
      <c r="AH628" s="156"/>
      <c r="AI628" s="156"/>
      <c r="AJ628" s="156"/>
      <c r="AK628" s="156"/>
      <c r="AL628" s="156"/>
      <c r="AM628" s="156"/>
      <c r="AN628" s="156"/>
      <c r="AO628" s="156"/>
      <c r="AP628" s="156"/>
      <c r="AQ628" s="156"/>
      <c r="AR628" s="156"/>
      <c r="AS628" s="156"/>
      <c r="AT628" s="156"/>
      <c r="AU628" s="156"/>
      <c r="AV628" s="158">
        <v>0</v>
      </c>
      <c r="AW628" s="156"/>
      <c r="AX628" s="156"/>
      <c r="AY628" s="156"/>
      <c r="AZ628" s="156"/>
      <c r="BA628" s="156"/>
      <c r="BB628" s="188">
        <f t="shared" si="27"/>
        <v>-7611087</v>
      </c>
      <c r="BC628" s="156"/>
      <c r="BD628" s="156"/>
      <c r="BE628" s="156"/>
      <c r="BF628" s="156"/>
      <c r="BG628" s="156"/>
      <c r="BH628" s="156"/>
      <c r="BI628" s="156"/>
      <c r="BJ628" s="156"/>
      <c r="BK628" s="156"/>
      <c r="BL628" s="156"/>
      <c r="BM628" s="156"/>
      <c r="BN628" s="156"/>
      <c r="BO628" s="156"/>
      <c r="BP628" s="156"/>
      <c r="BQ628" s="156"/>
      <c r="BR628" s="156"/>
      <c r="BS628" s="156"/>
      <c r="BT628" s="156"/>
      <c r="BU628" s="156"/>
      <c r="BV628" s="156"/>
      <c r="BW628" s="156"/>
      <c r="BX628" s="156"/>
      <c r="BY628" s="156"/>
      <c r="BZ628" s="156"/>
      <c r="CA628" s="156"/>
      <c r="CB628" s="156"/>
      <c r="CC628" s="156"/>
      <c r="CD628" s="156"/>
      <c r="CE628" s="156"/>
      <c r="CF628" s="156"/>
      <c r="CG628" s="156"/>
      <c r="CH628" s="156"/>
      <c r="CI628" s="156"/>
      <c r="CJ628" s="156"/>
      <c r="CK628" s="156"/>
      <c r="CL628" s="156"/>
      <c r="CM628" s="156"/>
      <c r="CN628" s="156"/>
      <c r="CO628" s="156"/>
      <c r="CP628" s="156"/>
      <c r="CQ628" s="156"/>
      <c r="CR628" s="156"/>
      <c r="CS628" s="156"/>
      <c r="CT628" s="156"/>
      <c r="CU628" s="156"/>
      <c r="CV628" s="188">
        <f t="shared" si="28"/>
        <v>0</v>
      </c>
      <c r="CW628" s="188">
        <f t="shared" si="29"/>
        <v>-7611087</v>
      </c>
    </row>
    <row r="629" spans="1:101" ht="19.2" x14ac:dyDescent="0.3">
      <c r="A629" s="165" t="s">
        <v>3236</v>
      </c>
      <c r="B629" s="165" t="s">
        <v>4009</v>
      </c>
      <c r="C629" s="156"/>
      <c r="D629" s="158">
        <v>0</v>
      </c>
      <c r="E629" s="156"/>
      <c r="F629" s="156"/>
      <c r="G629" s="156"/>
      <c r="H629" s="156"/>
      <c r="I629" s="156"/>
      <c r="J629" s="157">
        <v>-20099</v>
      </c>
      <c r="K629" s="158">
        <v>0</v>
      </c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  <c r="AC629" s="158">
        <v>0</v>
      </c>
      <c r="AD629" s="156"/>
      <c r="AE629" s="156"/>
      <c r="AF629" s="156"/>
      <c r="AG629" s="157">
        <v>-1785225</v>
      </c>
      <c r="AH629" s="156"/>
      <c r="AI629" s="156"/>
      <c r="AJ629" s="156"/>
      <c r="AK629" s="156"/>
      <c r="AL629" s="156"/>
      <c r="AM629" s="156"/>
      <c r="AN629" s="156"/>
      <c r="AO629" s="156"/>
      <c r="AP629" s="156"/>
      <c r="AQ629" s="156"/>
      <c r="AR629" s="156"/>
      <c r="AS629" s="156"/>
      <c r="AT629" s="156"/>
      <c r="AU629" s="156"/>
      <c r="AV629" s="158">
        <v>0</v>
      </c>
      <c r="AW629" s="156"/>
      <c r="AX629" s="156"/>
      <c r="AY629" s="156"/>
      <c r="AZ629" s="156"/>
      <c r="BA629" s="156"/>
      <c r="BB629" s="188">
        <f t="shared" si="27"/>
        <v>-1805324</v>
      </c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56"/>
      <c r="BN629" s="156"/>
      <c r="BO629" s="156"/>
      <c r="BP629" s="156"/>
      <c r="BQ629" s="156"/>
      <c r="BR629" s="156"/>
      <c r="BS629" s="156"/>
      <c r="BT629" s="156"/>
      <c r="BU629" s="156"/>
      <c r="BV629" s="156"/>
      <c r="BW629" s="156"/>
      <c r="BX629" s="156"/>
      <c r="BY629" s="156"/>
      <c r="BZ629" s="156"/>
      <c r="CA629" s="156"/>
      <c r="CB629" s="156"/>
      <c r="CC629" s="156"/>
      <c r="CD629" s="156"/>
      <c r="CE629" s="156"/>
      <c r="CF629" s="156"/>
      <c r="CG629" s="156"/>
      <c r="CH629" s="156"/>
      <c r="CI629" s="156"/>
      <c r="CJ629" s="156"/>
      <c r="CK629" s="156"/>
      <c r="CL629" s="156"/>
      <c r="CM629" s="156"/>
      <c r="CN629" s="156"/>
      <c r="CO629" s="156"/>
      <c r="CP629" s="156"/>
      <c r="CQ629" s="156"/>
      <c r="CR629" s="156"/>
      <c r="CS629" s="156"/>
      <c r="CT629" s="156"/>
      <c r="CU629" s="156"/>
      <c r="CV629" s="188">
        <f t="shared" si="28"/>
        <v>0</v>
      </c>
      <c r="CW629" s="188">
        <f t="shared" si="29"/>
        <v>-1805324</v>
      </c>
    </row>
    <row r="630" spans="1:101" ht="19.2" x14ac:dyDescent="0.3">
      <c r="A630" s="165" t="s">
        <v>3130</v>
      </c>
      <c r="B630" s="165" t="s">
        <v>3903</v>
      </c>
      <c r="C630" s="156"/>
      <c r="D630" s="158">
        <v>0</v>
      </c>
      <c r="E630" s="156"/>
      <c r="F630" s="156"/>
      <c r="G630" s="156"/>
      <c r="H630" s="156"/>
      <c r="I630" s="156"/>
      <c r="J630" s="158">
        <v>0</v>
      </c>
      <c r="K630" s="158">
        <v>0</v>
      </c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7">
        <v>-4696610</v>
      </c>
      <c r="Y630" s="156"/>
      <c r="Z630" s="156"/>
      <c r="AA630" s="156"/>
      <c r="AB630" s="156"/>
      <c r="AC630" s="156"/>
      <c r="AD630" s="156"/>
      <c r="AE630" s="156"/>
      <c r="AF630" s="156"/>
      <c r="AG630" s="156"/>
      <c r="AH630" s="156"/>
      <c r="AI630" s="156"/>
      <c r="AJ630" s="156"/>
      <c r="AK630" s="156"/>
      <c r="AL630" s="156"/>
      <c r="AM630" s="156"/>
      <c r="AN630" s="156"/>
      <c r="AO630" s="156"/>
      <c r="AP630" s="156"/>
      <c r="AQ630" s="156"/>
      <c r="AR630" s="156"/>
      <c r="AS630" s="156"/>
      <c r="AT630" s="156"/>
      <c r="AU630" s="156"/>
      <c r="AV630" s="158">
        <v>0</v>
      </c>
      <c r="AW630" s="156"/>
      <c r="AX630" s="156"/>
      <c r="AY630" s="156"/>
      <c r="AZ630" s="157">
        <v>-33625737</v>
      </c>
      <c r="BA630" s="156"/>
      <c r="BB630" s="188">
        <f t="shared" si="27"/>
        <v>-38322347</v>
      </c>
      <c r="BC630" s="156"/>
      <c r="BD630" s="156"/>
      <c r="BE630" s="156"/>
      <c r="BF630" s="156"/>
      <c r="BG630" s="156"/>
      <c r="BH630" s="156"/>
      <c r="BI630" s="156"/>
      <c r="BJ630" s="156"/>
      <c r="BK630" s="156"/>
      <c r="BL630" s="156"/>
      <c r="BM630" s="156"/>
      <c r="BN630" s="156"/>
      <c r="BO630" s="156"/>
      <c r="BP630" s="156"/>
      <c r="BQ630" s="156"/>
      <c r="BR630" s="156"/>
      <c r="BS630" s="156"/>
      <c r="BT630" s="156"/>
      <c r="BU630" s="156"/>
      <c r="BV630" s="156"/>
      <c r="BW630" s="156"/>
      <c r="BX630" s="156"/>
      <c r="BY630" s="156"/>
      <c r="BZ630" s="156"/>
      <c r="CA630" s="156"/>
      <c r="CB630" s="156"/>
      <c r="CC630" s="156"/>
      <c r="CD630" s="156"/>
      <c r="CE630" s="156"/>
      <c r="CF630" s="156"/>
      <c r="CG630" s="156"/>
      <c r="CH630" s="156"/>
      <c r="CI630" s="156"/>
      <c r="CJ630" s="156"/>
      <c r="CK630" s="156"/>
      <c r="CL630" s="156"/>
      <c r="CM630" s="156"/>
      <c r="CN630" s="156"/>
      <c r="CO630" s="156"/>
      <c r="CP630" s="156"/>
      <c r="CQ630" s="156"/>
      <c r="CR630" s="156"/>
      <c r="CS630" s="156"/>
      <c r="CT630" s="156"/>
      <c r="CU630" s="156"/>
      <c r="CV630" s="188">
        <f t="shared" si="28"/>
        <v>0</v>
      </c>
      <c r="CW630" s="188">
        <f t="shared" si="29"/>
        <v>-38322347</v>
      </c>
    </row>
    <row r="631" spans="1:101" ht="19.2" x14ac:dyDescent="0.3">
      <c r="A631" s="165" t="s">
        <v>3244</v>
      </c>
      <c r="B631" s="165" t="s">
        <v>4017</v>
      </c>
      <c r="C631" s="156"/>
      <c r="D631" s="158">
        <v>0</v>
      </c>
      <c r="E631" s="156"/>
      <c r="F631" s="156"/>
      <c r="G631" s="156"/>
      <c r="H631" s="156"/>
      <c r="I631" s="156"/>
      <c r="J631" s="158">
        <v>0</v>
      </c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  <c r="AC631" s="156"/>
      <c r="AD631" s="156"/>
      <c r="AE631" s="156"/>
      <c r="AF631" s="156"/>
      <c r="AG631" s="156"/>
      <c r="AH631" s="156"/>
      <c r="AI631" s="156"/>
      <c r="AJ631" s="156"/>
      <c r="AK631" s="156"/>
      <c r="AL631" s="156"/>
      <c r="AM631" s="156"/>
      <c r="AN631" s="156"/>
      <c r="AO631" s="156"/>
      <c r="AP631" s="156"/>
      <c r="AQ631" s="156"/>
      <c r="AR631" s="156"/>
      <c r="AS631" s="156"/>
      <c r="AT631" s="156"/>
      <c r="AU631" s="156"/>
      <c r="AV631" s="158">
        <v>0</v>
      </c>
      <c r="AW631" s="156"/>
      <c r="AX631" s="156"/>
      <c r="AY631" s="156"/>
      <c r="AZ631" s="156"/>
      <c r="BA631" s="156"/>
      <c r="BB631" s="188">
        <f t="shared" si="27"/>
        <v>0</v>
      </c>
      <c r="BC631" s="156"/>
      <c r="BD631" s="156"/>
      <c r="BE631" s="156"/>
      <c r="BF631" s="156"/>
      <c r="BG631" s="156"/>
      <c r="BH631" s="156"/>
      <c r="BI631" s="156"/>
      <c r="BJ631" s="156"/>
      <c r="BK631" s="156"/>
      <c r="BL631" s="156"/>
      <c r="BM631" s="156"/>
      <c r="BN631" s="156"/>
      <c r="BO631" s="156"/>
      <c r="BP631" s="156"/>
      <c r="BQ631" s="156"/>
      <c r="BR631" s="156"/>
      <c r="BS631" s="156"/>
      <c r="BT631" s="156"/>
      <c r="BU631" s="156"/>
      <c r="BV631" s="156"/>
      <c r="BW631" s="156"/>
      <c r="BX631" s="156"/>
      <c r="BY631" s="156"/>
      <c r="BZ631" s="156"/>
      <c r="CA631" s="156"/>
      <c r="CB631" s="156"/>
      <c r="CC631" s="156"/>
      <c r="CD631" s="156"/>
      <c r="CE631" s="156"/>
      <c r="CF631" s="156"/>
      <c r="CG631" s="156"/>
      <c r="CH631" s="156"/>
      <c r="CI631" s="156"/>
      <c r="CJ631" s="156"/>
      <c r="CK631" s="156"/>
      <c r="CL631" s="156"/>
      <c r="CM631" s="156"/>
      <c r="CN631" s="156"/>
      <c r="CO631" s="156"/>
      <c r="CP631" s="156"/>
      <c r="CQ631" s="156"/>
      <c r="CR631" s="156"/>
      <c r="CS631" s="156"/>
      <c r="CT631" s="156"/>
      <c r="CU631" s="156"/>
      <c r="CV631" s="188">
        <f t="shared" si="28"/>
        <v>0</v>
      </c>
      <c r="CW631" s="188">
        <f t="shared" si="29"/>
        <v>0</v>
      </c>
    </row>
    <row r="632" spans="1:101" ht="19.2" x14ac:dyDescent="0.3">
      <c r="A632" s="165" t="s">
        <v>3245</v>
      </c>
      <c r="B632" s="165" t="s">
        <v>4018</v>
      </c>
      <c r="C632" s="156"/>
      <c r="D632" s="158">
        <v>0</v>
      </c>
      <c r="E632" s="156"/>
      <c r="F632" s="156"/>
      <c r="G632" s="156"/>
      <c r="H632" s="156"/>
      <c r="I632" s="156"/>
      <c r="J632" s="158">
        <v>0</v>
      </c>
      <c r="K632" s="158">
        <v>0</v>
      </c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  <c r="AC632" s="156"/>
      <c r="AD632" s="156"/>
      <c r="AE632" s="156"/>
      <c r="AF632" s="156"/>
      <c r="AG632" s="156"/>
      <c r="AH632" s="156"/>
      <c r="AI632" s="156"/>
      <c r="AJ632" s="156"/>
      <c r="AK632" s="156"/>
      <c r="AL632" s="156"/>
      <c r="AM632" s="156"/>
      <c r="AN632" s="156"/>
      <c r="AO632" s="156"/>
      <c r="AP632" s="156"/>
      <c r="AQ632" s="156"/>
      <c r="AR632" s="156"/>
      <c r="AS632" s="156"/>
      <c r="AT632" s="156"/>
      <c r="AU632" s="156"/>
      <c r="AV632" s="158">
        <v>0</v>
      </c>
      <c r="AW632" s="156"/>
      <c r="AX632" s="156"/>
      <c r="AY632" s="156"/>
      <c r="AZ632" s="156"/>
      <c r="BA632" s="156"/>
      <c r="BB632" s="188">
        <f t="shared" si="27"/>
        <v>0</v>
      </c>
      <c r="BC632" s="156"/>
      <c r="BD632" s="156"/>
      <c r="BE632" s="156"/>
      <c r="BF632" s="156"/>
      <c r="BG632" s="156"/>
      <c r="BH632" s="156"/>
      <c r="BI632" s="156"/>
      <c r="BJ632" s="156"/>
      <c r="BK632" s="156"/>
      <c r="BL632" s="156"/>
      <c r="BM632" s="156"/>
      <c r="BN632" s="156"/>
      <c r="BO632" s="156"/>
      <c r="BP632" s="156"/>
      <c r="BQ632" s="156"/>
      <c r="BR632" s="156"/>
      <c r="BS632" s="156"/>
      <c r="BT632" s="156"/>
      <c r="BU632" s="156"/>
      <c r="BV632" s="156"/>
      <c r="BW632" s="156"/>
      <c r="BX632" s="156"/>
      <c r="BY632" s="156"/>
      <c r="BZ632" s="156"/>
      <c r="CA632" s="156"/>
      <c r="CB632" s="156"/>
      <c r="CC632" s="156"/>
      <c r="CD632" s="156"/>
      <c r="CE632" s="156"/>
      <c r="CF632" s="156"/>
      <c r="CG632" s="156"/>
      <c r="CH632" s="156"/>
      <c r="CI632" s="156"/>
      <c r="CJ632" s="156"/>
      <c r="CK632" s="156"/>
      <c r="CL632" s="156"/>
      <c r="CM632" s="156"/>
      <c r="CN632" s="156"/>
      <c r="CO632" s="156"/>
      <c r="CP632" s="156"/>
      <c r="CQ632" s="156"/>
      <c r="CR632" s="156"/>
      <c r="CS632" s="156"/>
      <c r="CT632" s="156"/>
      <c r="CU632" s="156"/>
      <c r="CV632" s="188">
        <f t="shared" si="28"/>
        <v>0</v>
      </c>
      <c r="CW632" s="188">
        <f t="shared" si="29"/>
        <v>0</v>
      </c>
    </row>
    <row r="633" spans="1:101" ht="9.6" x14ac:dyDescent="0.3">
      <c r="A633" s="165" t="s">
        <v>3131</v>
      </c>
      <c r="B633" s="165" t="s">
        <v>3904</v>
      </c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  <c r="AC633" s="156"/>
      <c r="AD633" s="156"/>
      <c r="AE633" s="156"/>
      <c r="AF633" s="156"/>
      <c r="AG633" s="156"/>
      <c r="AH633" s="156"/>
      <c r="AI633" s="156"/>
      <c r="AJ633" s="156"/>
      <c r="AK633" s="156"/>
      <c r="AL633" s="156"/>
      <c r="AM633" s="156"/>
      <c r="AN633" s="156"/>
      <c r="AO633" s="156"/>
      <c r="AP633" s="156"/>
      <c r="AQ633" s="156"/>
      <c r="AR633" s="156"/>
      <c r="AS633" s="156"/>
      <c r="AT633" s="156"/>
      <c r="AU633" s="156"/>
      <c r="AV633" s="156"/>
      <c r="AW633" s="156"/>
      <c r="AX633" s="156"/>
      <c r="AY633" s="156"/>
      <c r="AZ633" s="156"/>
      <c r="BA633" s="156"/>
      <c r="BB633" s="188">
        <f t="shared" si="27"/>
        <v>0</v>
      </c>
      <c r="BC633" s="156"/>
      <c r="BD633" s="156"/>
      <c r="BE633" s="156"/>
      <c r="BF633" s="156"/>
      <c r="BG633" s="156"/>
      <c r="BH633" s="156"/>
      <c r="BI633" s="156"/>
      <c r="BJ633" s="156"/>
      <c r="BK633" s="156"/>
      <c r="BL633" s="156"/>
      <c r="BM633" s="156"/>
      <c r="BN633" s="156"/>
      <c r="BO633" s="156"/>
      <c r="BP633" s="156"/>
      <c r="BQ633" s="156"/>
      <c r="BR633" s="156"/>
      <c r="BS633" s="156"/>
      <c r="BT633" s="156"/>
      <c r="BU633" s="156"/>
      <c r="BV633" s="156"/>
      <c r="BW633" s="156"/>
      <c r="BX633" s="156"/>
      <c r="BY633" s="156"/>
      <c r="BZ633" s="156"/>
      <c r="CA633" s="156"/>
      <c r="CB633" s="156"/>
      <c r="CC633" s="156"/>
      <c r="CD633" s="156"/>
      <c r="CE633" s="156"/>
      <c r="CF633" s="156"/>
      <c r="CG633" s="156"/>
      <c r="CH633" s="156"/>
      <c r="CI633" s="156"/>
      <c r="CJ633" s="156"/>
      <c r="CK633" s="156"/>
      <c r="CL633" s="156"/>
      <c r="CM633" s="156"/>
      <c r="CN633" s="156"/>
      <c r="CO633" s="156"/>
      <c r="CP633" s="156"/>
      <c r="CQ633" s="156"/>
      <c r="CR633" s="156"/>
      <c r="CS633" s="156"/>
      <c r="CT633" s="156"/>
      <c r="CU633" s="156"/>
      <c r="CV633" s="188">
        <f t="shared" si="28"/>
        <v>0</v>
      </c>
      <c r="CW633" s="188">
        <f t="shared" si="29"/>
        <v>0</v>
      </c>
    </row>
    <row r="634" spans="1:101" ht="9.6" x14ac:dyDescent="0.3">
      <c r="A634" s="165" t="s">
        <v>3132</v>
      </c>
      <c r="B634" s="165" t="s">
        <v>3905</v>
      </c>
      <c r="C634" s="156"/>
      <c r="D634" s="158">
        <v>0</v>
      </c>
      <c r="E634" s="156"/>
      <c r="F634" s="156"/>
      <c r="G634" s="156"/>
      <c r="H634" s="156"/>
      <c r="I634" s="156"/>
      <c r="J634" s="158">
        <v>0</v>
      </c>
      <c r="K634" s="158">
        <v>0</v>
      </c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  <c r="AC634" s="156"/>
      <c r="AD634" s="156"/>
      <c r="AE634" s="156"/>
      <c r="AF634" s="156"/>
      <c r="AG634" s="156"/>
      <c r="AH634" s="156"/>
      <c r="AI634" s="156"/>
      <c r="AJ634" s="156"/>
      <c r="AK634" s="156"/>
      <c r="AL634" s="156"/>
      <c r="AM634" s="156"/>
      <c r="AN634" s="156"/>
      <c r="AO634" s="156"/>
      <c r="AP634" s="156"/>
      <c r="AQ634" s="156"/>
      <c r="AR634" s="156"/>
      <c r="AS634" s="156"/>
      <c r="AT634" s="156"/>
      <c r="AU634" s="156"/>
      <c r="AV634" s="158">
        <v>0</v>
      </c>
      <c r="AW634" s="157">
        <v>-240279</v>
      </c>
      <c r="AX634" s="156"/>
      <c r="AY634" s="156"/>
      <c r="AZ634" s="157">
        <v>-1084959</v>
      </c>
      <c r="BA634" s="156"/>
      <c r="BB634" s="188">
        <f t="shared" si="27"/>
        <v>-1325238</v>
      </c>
      <c r="BC634" s="156"/>
      <c r="BD634" s="158">
        <v>0</v>
      </c>
      <c r="BE634" s="156"/>
      <c r="BF634" s="156"/>
      <c r="BG634" s="156"/>
      <c r="BH634" s="156"/>
      <c r="BI634" s="156"/>
      <c r="BJ634" s="156"/>
      <c r="BK634" s="156"/>
      <c r="BL634" s="156"/>
      <c r="BM634" s="156"/>
      <c r="BN634" s="156"/>
      <c r="BO634" s="156"/>
      <c r="BP634" s="158">
        <v>0</v>
      </c>
      <c r="BQ634" s="156"/>
      <c r="BR634" s="156"/>
      <c r="BS634" s="156"/>
      <c r="BT634" s="156"/>
      <c r="BU634" s="156"/>
      <c r="BV634" s="156"/>
      <c r="BW634" s="156"/>
      <c r="BX634" s="156"/>
      <c r="BY634" s="156"/>
      <c r="BZ634" s="156"/>
      <c r="CA634" s="156"/>
      <c r="CB634" s="156"/>
      <c r="CC634" s="156"/>
      <c r="CD634" s="156"/>
      <c r="CE634" s="156"/>
      <c r="CF634" s="156"/>
      <c r="CG634" s="156"/>
      <c r="CH634" s="156"/>
      <c r="CI634" s="156"/>
      <c r="CJ634" s="156"/>
      <c r="CK634" s="156"/>
      <c r="CL634" s="156"/>
      <c r="CM634" s="156"/>
      <c r="CN634" s="156"/>
      <c r="CO634" s="156"/>
      <c r="CP634" s="156"/>
      <c r="CQ634" s="156"/>
      <c r="CR634" s="156"/>
      <c r="CS634" s="156"/>
      <c r="CT634" s="156"/>
      <c r="CU634" s="156"/>
      <c r="CV634" s="188">
        <f t="shared" si="28"/>
        <v>0</v>
      </c>
      <c r="CW634" s="188">
        <f t="shared" si="29"/>
        <v>-1325238</v>
      </c>
    </row>
    <row r="635" spans="1:101" ht="9.6" x14ac:dyDescent="0.3">
      <c r="A635" s="165" t="s">
        <v>3246</v>
      </c>
      <c r="B635" s="165" t="s">
        <v>4019</v>
      </c>
      <c r="C635" s="156"/>
      <c r="D635" s="158">
        <v>0</v>
      </c>
      <c r="E635" s="156"/>
      <c r="F635" s="156"/>
      <c r="G635" s="156"/>
      <c r="H635" s="156"/>
      <c r="I635" s="156"/>
      <c r="J635" s="158">
        <v>0</v>
      </c>
      <c r="K635" s="158">
        <v>0</v>
      </c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  <c r="AC635" s="156"/>
      <c r="AD635" s="156"/>
      <c r="AE635" s="156"/>
      <c r="AF635" s="156"/>
      <c r="AG635" s="156"/>
      <c r="AH635" s="156"/>
      <c r="AI635" s="156"/>
      <c r="AJ635" s="156"/>
      <c r="AK635" s="156"/>
      <c r="AL635" s="156"/>
      <c r="AM635" s="156"/>
      <c r="AN635" s="156"/>
      <c r="AO635" s="156"/>
      <c r="AP635" s="156"/>
      <c r="AQ635" s="156"/>
      <c r="AR635" s="156"/>
      <c r="AS635" s="156"/>
      <c r="AT635" s="156"/>
      <c r="AU635" s="156"/>
      <c r="AV635" s="158">
        <v>0</v>
      </c>
      <c r="AW635" s="156"/>
      <c r="AX635" s="156"/>
      <c r="AY635" s="156"/>
      <c r="AZ635" s="156"/>
      <c r="BA635" s="156"/>
      <c r="BB635" s="188">
        <f t="shared" si="27"/>
        <v>0</v>
      </c>
      <c r="BC635" s="156"/>
      <c r="BD635" s="158">
        <v>0</v>
      </c>
      <c r="BE635" s="156"/>
      <c r="BF635" s="156"/>
      <c r="BG635" s="156"/>
      <c r="BH635" s="156"/>
      <c r="BI635" s="156"/>
      <c r="BJ635" s="156"/>
      <c r="BK635" s="156"/>
      <c r="BL635" s="156"/>
      <c r="BM635" s="156"/>
      <c r="BN635" s="156"/>
      <c r="BO635" s="156"/>
      <c r="BP635" s="158">
        <v>0</v>
      </c>
      <c r="BQ635" s="156"/>
      <c r="BR635" s="156"/>
      <c r="BS635" s="156"/>
      <c r="BT635" s="156"/>
      <c r="BU635" s="156"/>
      <c r="BV635" s="156"/>
      <c r="BW635" s="156"/>
      <c r="BX635" s="156"/>
      <c r="BY635" s="156"/>
      <c r="BZ635" s="156"/>
      <c r="CA635" s="156"/>
      <c r="CB635" s="156"/>
      <c r="CC635" s="156"/>
      <c r="CD635" s="156"/>
      <c r="CE635" s="156"/>
      <c r="CF635" s="156"/>
      <c r="CG635" s="156"/>
      <c r="CH635" s="156"/>
      <c r="CI635" s="156"/>
      <c r="CJ635" s="156"/>
      <c r="CK635" s="156"/>
      <c r="CL635" s="156"/>
      <c r="CM635" s="156"/>
      <c r="CN635" s="156"/>
      <c r="CO635" s="156"/>
      <c r="CP635" s="156"/>
      <c r="CQ635" s="156"/>
      <c r="CR635" s="156"/>
      <c r="CS635" s="156"/>
      <c r="CT635" s="156"/>
      <c r="CU635" s="156"/>
      <c r="CV635" s="188">
        <f t="shared" si="28"/>
        <v>0</v>
      </c>
      <c r="CW635" s="188">
        <f t="shared" si="29"/>
        <v>0</v>
      </c>
    </row>
    <row r="636" spans="1:101" ht="9.6" x14ac:dyDescent="0.3">
      <c r="A636" s="165" t="s">
        <v>3272</v>
      </c>
      <c r="B636" s="165" t="s">
        <v>4045</v>
      </c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  <c r="AC636" s="156"/>
      <c r="AD636" s="156"/>
      <c r="AE636" s="156"/>
      <c r="AF636" s="156"/>
      <c r="AG636" s="156"/>
      <c r="AH636" s="156"/>
      <c r="AI636" s="156"/>
      <c r="AJ636" s="156"/>
      <c r="AK636" s="156"/>
      <c r="AL636" s="156"/>
      <c r="AM636" s="156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6"/>
      <c r="AY636" s="156"/>
      <c r="AZ636" s="156"/>
      <c r="BA636" s="156"/>
      <c r="BB636" s="188">
        <f t="shared" si="27"/>
        <v>0</v>
      </c>
      <c r="BC636" s="156"/>
      <c r="BD636" s="156"/>
      <c r="BE636" s="156"/>
      <c r="BF636" s="156"/>
      <c r="BG636" s="156"/>
      <c r="BH636" s="156"/>
      <c r="BI636" s="156"/>
      <c r="BJ636" s="156"/>
      <c r="BK636" s="156"/>
      <c r="BL636" s="156"/>
      <c r="BM636" s="156"/>
      <c r="BN636" s="156"/>
      <c r="BO636" s="156"/>
      <c r="BP636" s="156"/>
      <c r="BQ636" s="156"/>
      <c r="BR636" s="156"/>
      <c r="BS636" s="156"/>
      <c r="BT636" s="156"/>
      <c r="BU636" s="156"/>
      <c r="BV636" s="156"/>
      <c r="BW636" s="156"/>
      <c r="BX636" s="156"/>
      <c r="BY636" s="156"/>
      <c r="BZ636" s="156"/>
      <c r="CA636" s="156"/>
      <c r="CB636" s="156"/>
      <c r="CC636" s="156"/>
      <c r="CD636" s="156"/>
      <c r="CE636" s="156"/>
      <c r="CF636" s="156"/>
      <c r="CG636" s="156"/>
      <c r="CH636" s="156"/>
      <c r="CI636" s="156"/>
      <c r="CJ636" s="156"/>
      <c r="CK636" s="156"/>
      <c r="CL636" s="156"/>
      <c r="CM636" s="156"/>
      <c r="CN636" s="156"/>
      <c r="CO636" s="156"/>
      <c r="CP636" s="156"/>
      <c r="CQ636" s="156"/>
      <c r="CR636" s="156"/>
      <c r="CS636" s="156"/>
      <c r="CT636" s="156"/>
      <c r="CU636" s="156"/>
      <c r="CV636" s="188">
        <f t="shared" si="28"/>
        <v>0</v>
      </c>
      <c r="CW636" s="188">
        <f t="shared" si="29"/>
        <v>0</v>
      </c>
    </row>
    <row r="637" spans="1:101" ht="19.2" x14ac:dyDescent="0.3">
      <c r="A637" s="165" t="s">
        <v>3281</v>
      </c>
      <c r="B637" s="165" t="s">
        <v>4054</v>
      </c>
      <c r="C637" s="156"/>
      <c r="D637" s="157">
        <v>-30000000</v>
      </c>
      <c r="E637" s="156"/>
      <c r="F637" s="156"/>
      <c r="G637" s="156"/>
      <c r="H637" s="156"/>
      <c r="I637" s="156"/>
      <c r="J637" s="157">
        <v>-125000000</v>
      </c>
      <c r="K637" s="157">
        <v>-20143768</v>
      </c>
      <c r="L637" s="158">
        <v>0</v>
      </c>
      <c r="M637" s="156"/>
      <c r="N637" s="156"/>
      <c r="O637" s="156"/>
      <c r="P637" s="156"/>
      <c r="Q637" s="156"/>
      <c r="R637" s="156"/>
      <c r="S637" s="156"/>
      <c r="T637" s="156"/>
      <c r="U637" s="156"/>
      <c r="V637" s="157">
        <v>2214671</v>
      </c>
      <c r="W637" s="156"/>
      <c r="X637" s="157">
        <v>-14184000</v>
      </c>
      <c r="Y637" s="156"/>
      <c r="Z637" s="156"/>
      <c r="AA637" s="158">
        <v>0</v>
      </c>
      <c r="AB637" s="157">
        <v>-46359690</v>
      </c>
      <c r="AC637" s="157">
        <v>-11351000</v>
      </c>
      <c r="AD637" s="156"/>
      <c r="AE637" s="156"/>
      <c r="AF637" s="156"/>
      <c r="AG637" s="157">
        <v>-15000000</v>
      </c>
      <c r="AH637" s="158">
        <v>0</v>
      </c>
      <c r="AI637" s="156"/>
      <c r="AJ637" s="156"/>
      <c r="AK637" s="156"/>
      <c r="AL637" s="156"/>
      <c r="AM637" s="156"/>
      <c r="AN637" s="156"/>
      <c r="AO637" s="157">
        <v>-13835746</v>
      </c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88">
        <f t="shared" si="27"/>
        <v>-273659533</v>
      </c>
      <c r="BC637" s="156"/>
      <c r="BD637" s="158">
        <v>0</v>
      </c>
      <c r="BE637" s="156"/>
      <c r="BF637" s="156"/>
      <c r="BG637" s="156"/>
      <c r="BH637" s="156"/>
      <c r="BI637" s="156"/>
      <c r="BJ637" s="156"/>
      <c r="BK637" s="156"/>
      <c r="BL637" s="156"/>
      <c r="BM637" s="156"/>
      <c r="BN637" s="156"/>
      <c r="BO637" s="156"/>
      <c r="BP637" s="156"/>
      <c r="BQ637" s="156"/>
      <c r="BR637" s="156"/>
      <c r="BS637" s="156"/>
      <c r="BT637" s="156"/>
      <c r="BU637" s="156"/>
      <c r="BV637" s="156"/>
      <c r="BW637" s="156"/>
      <c r="BX637" s="156"/>
      <c r="BY637" s="156"/>
      <c r="BZ637" s="156"/>
      <c r="CA637" s="156"/>
      <c r="CB637" s="156"/>
      <c r="CC637" s="156"/>
      <c r="CD637" s="156"/>
      <c r="CE637" s="156"/>
      <c r="CF637" s="156"/>
      <c r="CG637" s="156"/>
      <c r="CH637" s="156"/>
      <c r="CI637" s="156"/>
      <c r="CJ637" s="156"/>
      <c r="CK637" s="156"/>
      <c r="CL637" s="156"/>
      <c r="CM637" s="156"/>
      <c r="CN637" s="156"/>
      <c r="CO637" s="156"/>
      <c r="CP637" s="156"/>
      <c r="CQ637" s="156"/>
      <c r="CR637" s="156"/>
      <c r="CS637" s="156"/>
      <c r="CT637" s="156"/>
      <c r="CU637" s="156"/>
      <c r="CV637" s="188">
        <f t="shared" si="28"/>
        <v>0</v>
      </c>
      <c r="CW637" s="188">
        <f t="shared" si="29"/>
        <v>-273659533</v>
      </c>
    </row>
    <row r="638" spans="1:101" ht="19.2" x14ac:dyDescent="0.3">
      <c r="A638" s="165" t="s">
        <v>3282</v>
      </c>
      <c r="B638" s="165" t="s">
        <v>4055</v>
      </c>
      <c r="C638" s="156"/>
      <c r="D638" s="158">
        <v>0</v>
      </c>
      <c r="E638" s="156"/>
      <c r="F638" s="156"/>
      <c r="G638" s="157">
        <v>-4978132</v>
      </c>
      <c r="H638" s="156"/>
      <c r="I638" s="156"/>
      <c r="J638" s="158">
        <v>0</v>
      </c>
      <c r="K638" s="158">
        <v>0</v>
      </c>
      <c r="L638" s="157">
        <v>-3809925</v>
      </c>
      <c r="M638" s="158">
        <v>0</v>
      </c>
      <c r="N638" s="156"/>
      <c r="O638" s="157">
        <v>-15544717</v>
      </c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7">
        <v>-16409328</v>
      </c>
      <c r="AA638" s="156"/>
      <c r="AB638" s="157">
        <v>-101510908</v>
      </c>
      <c r="AC638" s="156"/>
      <c r="AD638" s="156"/>
      <c r="AE638" s="156"/>
      <c r="AF638" s="156"/>
      <c r="AG638" s="157">
        <v>-316503503</v>
      </c>
      <c r="AH638" s="158">
        <v>0</v>
      </c>
      <c r="AI638" s="156"/>
      <c r="AJ638" s="156"/>
      <c r="AK638" s="156"/>
      <c r="AL638" s="157">
        <v>-2537058</v>
      </c>
      <c r="AM638" s="156"/>
      <c r="AN638" s="156"/>
      <c r="AO638" s="156"/>
      <c r="AP638" s="156"/>
      <c r="AQ638" s="156"/>
      <c r="AR638" s="156"/>
      <c r="AS638" s="156"/>
      <c r="AT638" s="156"/>
      <c r="AU638" s="156"/>
      <c r="AV638" s="157">
        <v>-41632776</v>
      </c>
      <c r="AW638" s="156"/>
      <c r="AX638" s="156"/>
      <c r="AY638" s="156"/>
      <c r="AZ638" s="157">
        <v>-7126382</v>
      </c>
      <c r="BA638" s="156"/>
      <c r="BB638" s="188">
        <f t="shared" si="27"/>
        <v>-510052729</v>
      </c>
      <c r="BC638" s="156"/>
      <c r="BD638" s="158">
        <v>0</v>
      </c>
      <c r="BE638" s="156"/>
      <c r="BF638" s="156"/>
      <c r="BG638" s="156"/>
      <c r="BH638" s="156"/>
      <c r="BI638" s="157">
        <v>-12817</v>
      </c>
      <c r="BJ638" s="156"/>
      <c r="BK638" s="156"/>
      <c r="BL638" s="156"/>
      <c r="BM638" s="156"/>
      <c r="BN638" s="156"/>
      <c r="BO638" s="156"/>
      <c r="BP638" s="156"/>
      <c r="BQ638" s="156"/>
      <c r="BR638" s="157">
        <v>-433076</v>
      </c>
      <c r="BS638" s="156"/>
      <c r="BT638" s="156"/>
      <c r="BU638" s="156"/>
      <c r="BV638" s="157">
        <v>-2449648</v>
      </c>
      <c r="BW638" s="156"/>
      <c r="BX638" s="156"/>
      <c r="BY638" s="156"/>
      <c r="BZ638" s="156"/>
      <c r="CA638" s="157">
        <v>561110</v>
      </c>
      <c r="CB638" s="156"/>
      <c r="CC638" s="157">
        <v>-16710419</v>
      </c>
      <c r="CD638" s="156"/>
      <c r="CE638" s="156"/>
      <c r="CF638" s="156"/>
      <c r="CG638" s="156"/>
      <c r="CH638" s="156"/>
      <c r="CI638" s="157">
        <v>-1425267</v>
      </c>
      <c r="CJ638" s="156"/>
      <c r="CK638" s="156"/>
      <c r="CL638" s="156"/>
      <c r="CM638" s="156"/>
      <c r="CN638" s="156"/>
      <c r="CO638" s="158">
        <v>0</v>
      </c>
      <c r="CP638" s="156"/>
      <c r="CQ638" s="156"/>
      <c r="CR638" s="157">
        <v>34</v>
      </c>
      <c r="CS638" s="156"/>
      <c r="CT638" s="156"/>
      <c r="CU638" s="156"/>
      <c r="CV638" s="188">
        <f t="shared" si="28"/>
        <v>-20470083</v>
      </c>
      <c r="CW638" s="188">
        <f t="shared" si="29"/>
        <v>-530522812</v>
      </c>
    </row>
    <row r="639" spans="1:101" ht="9.6" x14ac:dyDescent="0.3">
      <c r="A639" s="165" t="s">
        <v>3125</v>
      </c>
      <c r="B639" s="165" t="s">
        <v>3898</v>
      </c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  <c r="AC639" s="156"/>
      <c r="AD639" s="156"/>
      <c r="AE639" s="156"/>
      <c r="AF639" s="156"/>
      <c r="AG639" s="156"/>
      <c r="AH639" s="156"/>
      <c r="AI639" s="156"/>
      <c r="AJ639" s="156"/>
      <c r="AK639" s="156"/>
      <c r="AL639" s="156"/>
      <c r="AM639" s="156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88">
        <f t="shared" si="27"/>
        <v>0</v>
      </c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6"/>
      <c r="BN639" s="156"/>
      <c r="BO639" s="156"/>
      <c r="BP639" s="156"/>
      <c r="BQ639" s="156"/>
      <c r="BR639" s="156"/>
      <c r="BS639" s="156"/>
      <c r="BT639" s="156"/>
      <c r="BU639" s="156"/>
      <c r="BV639" s="156"/>
      <c r="BW639" s="156"/>
      <c r="BX639" s="156"/>
      <c r="BY639" s="156"/>
      <c r="BZ639" s="156"/>
      <c r="CA639" s="156"/>
      <c r="CB639" s="156"/>
      <c r="CC639" s="156"/>
      <c r="CD639" s="156"/>
      <c r="CE639" s="156"/>
      <c r="CF639" s="156"/>
      <c r="CG639" s="156"/>
      <c r="CH639" s="156"/>
      <c r="CI639" s="156"/>
      <c r="CJ639" s="156"/>
      <c r="CK639" s="156"/>
      <c r="CL639" s="156"/>
      <c r="CM639" s="156"/>
      <c r="CN639" s="156"/>
      <c r="CO639" s="156"/>
      <c r="CP639" s="156"/>
      <c r="CQ639" s="156"/>
      <c r="CR639" s="156"/>
      <c r="CS639" s="156"/>
      <c r="CT639" s="156"/>
      <c r="CU639" s="156"/>
      <c r="CV639" s="188">
        <f t="shared" si="28"/>
        <v>0</v>
      </c>
      <c r="CW639" s="188">
        <f t="shared" si="29"/>
        <v>0</v>
      </c>
    </row>
    <row r="640" spans="1:101" ht="9.6" x14ac:dyDescent="0.3">
      <c r="A640" s="165" t="s">
        <v>3126</v>
      </c>
      <c r="B640" s="165" t="s">
        <v>3899</v>
      </c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7">
        <v>-119814</v>
      </c>
      <c r="AC640" s="156"/>
      <c r="AD640" s="156"/>
      <c r="AE640" s="156"/>
      <c r="AF640" s="156"/>
      <c r="AG640" s="156"/>
      <c r="AH640" s="156"/>
      <c r="AI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88">
        <f t="shared" si="27"/>
        <v>-119814</v>
      </c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6"/>
      <c r="BN640" s="156"/>
      <c r="BO640" s="156"/>
      <c r="BP640" s="156"/>
      <c r="BQ640" s="156"/>
      <c r="BR640" s="156"/>
      <c r="BS640" s="156"/>
      <c r="BT640" s="156"/>
      <c r="BU640" s="156"/>
      <c r="BV640" s="156"/>
      <c r="BW640" s="156"/>
      <c r="BX640" s="156"/>
      <c r="BY640" s="156"/>
      <c r="BZ640" s="156"/>
      <c r="CA640" s="156"/>
      <c r="CB640" s="156"/>
      <c r="CC640" s="156"/>
      <c r="CD640" s="156"/>
      <c r="CE640" s="156"/>
      <c r="CF640" s="156"/>
      <c r="CG640" s="156"/>
      <c r="CH640" s="156"/>
      <c r="CI640" s="156"/>
      <c r="CJ640" s="156"/>
      <c r="CK640" s="156"/>
      <c r="CL640" s="156"/>
      <c r="CM640" s="156"/>
      <c r="CN640" s="156"/>
      <c r="CO640" s="156"/>
      <c r="CP640" s="156"/>
      <c r="CQ640" s="156"/>
      <c r="CR640" s="156"/>
      <c r="CS640" s="156"/>
      <c r="CT640" s="156"/>
      <c r="CU640" s="156"/>
      <c r="CV640" s="188">
        <f t="shared" si="28"/>
        <v>0</v>
      </c>
      <c r="CW640" s="188">
        <f t="shared" si="29"/>
        <v>-119814</v>
      </c>
    </row>
    <row r="641" spans="1:101" ht="9.6" x14ac:dyDescent="0.3">
      <c r="A641" s="165" t="s">
        <v>3225</v>
      </c>
      <c r="B641" s="165" t="s">
        <v>3998</v>
      </c>
      <c r="C641" s="156"/>
      <c r="D641" s="158">
        <v>0</v>
      </c>
      <c r="E641" s="156"/>
      <c r="F641" s="156"/>
      <c r="G641" s="156"/>
      <c r="H641" s="156"/>
      <c r="I641" s="156"/>
      <c r="J641" s="158">
        <v>0</v>
      </c>
      <c r="K641" s="158">
        <v>0</v>
      </c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  <c r="AC641" s="156"/>
      <c r="AD641" s="156"/>
      <c r="AE641" s="156"/>
      <c r="AF641" s="156"/>
      <c r="AG641" s="156"/>
      <c r="AH641" s="156"/>
      <c r="AI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8">
        <v>0</v>
      </c>
      <c r="AW641" s="156"/>
      <c r="AX641" s="156"/>
      <c r="AY641" s="156"/>
      <c r="AZ641" s="156"/>
      <c r="BA641" s="156"/>
      <c r="BB641" s="188">
        <f t="shared" si="27"/>
        <v>0</v>
      </c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6"/>
      <c r="BN641" s="156"/>
      <c r="BO641" s="156"/>
      <c r="BP641" s="156"/>
      <c r="BQ641" s="156"/>
      <c r="BR641" s="156"/>
      <c r="BS641" s="156"/>
      <c r="BT641" s="156"/>
      <c r="BU641" s="156"/>
      <c r="BV641" s="156"/>
      <c r="BW641" s="156"/>
      <c r="BX641" s="156"/>
      <c r="BY641" s="156"/>
      <c r="BZ641" s="156"/>
      <c r="CA641" s="156"/>
      <c r="CB641" s="156"/>
      <c r="CC641" s="156"/>
      <c r="CD641" s="156"/>
      <c r="CE641" s="156"/>
      <c r="CF641" s="156"/>
      <c r="CG641" s="156"/>
      <c r="CH641" s="156"/>
      <c r="CI641" s="157">
        <v>-2900</v>
      </c>
      <c r="CJ641" s="156"/>
      <c r="CK641" s="156"/>
      <c r="CL641" s="156"/>
      <c r="CM641" s="156"/>
      <c r="CN641" s="156"/>
      <c r="CO641" s="156"/>
      <c r="CP641" s="156"/>
      <c r="CQ641" s="156"/>
      <c r="CR641" s="156"/>
      <c r="CS641" s="156"/>
      <c r="CT641" s="156"/>
      <c r="CU641" s="156"/>
      <c r="CV641" s="188">
        <f t="shared" si="28"/>
        <v>-2900</v>
      </c>
      <c r="CW641" s="188">
        <f t="shared" si="29"/>
        <v>-2900</v>
      </c>
    </row>
    <row r="642" spans="1:101" ht="19.2" x14ac:dyDescent="0.3">
      <c r="A642" s="165" t="s">
        <v>3226</v>
      </c>
      <c r="B642" s="165" t="s">
        <v>3999</v>
      </c>
      <c r="C642" s="156"/>
      <c r="D642" s="158">
        <v>0</v>
      </c>
      <c r="E642" s="156"/>
      <c r="F642" s="156"/>
      <c r="G642" s="156"/>
      <c r="H642" s="156"/>
      <c r="I642" s="156"/>
      <c r="J642" s="158">
        <v>0</v>
      </c>
      <c r="K642" s="158">
        <v>0</v>
      </c>
      <c r="L642" s="157">
        <v>-1576823</v>
      </c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7">
        <v>-9896907</v>
      </c>
      <c r="AC642" s="156"/>
      <c r="AD642" s="156"/>
      <c r="AE642" s="156"/>
      <c r="AF642" s="156"/>
      <c r="AG642" s="156"/>
      <c r="AH642" s="156"/>
      <c r="AI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7">
        <v>-7868235</v>
      </c>
      <c r="AW642" s="156"/>
      <c r="AX642" s="156"/>
      <c r="AY642" s="156"/>
      <c r="AZ642" s="156"/>
      <c r="BA642" s="156"/>
      <c r="BB642" s="188">
        <f t="shared" si="27"/>
        <v>-19341965</v>
      </c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6"/>
      <c r="BN642" s="156"/>
      <c r="BO642" s="156"/>
      <c r="BP642" s="156"/>
      <c r="BQ642" s="156"/>
      <c r="BR642" s="156"/>
      <c r="BS642" s="156"/>
      <c r="BT642" s="156"/>
      <c r="BU642" s="156"/>
      <c r="BV642" s="156"/>
      <c r="BW642" s="156"/>
      <c r="BX642" s="156"/>
      <c r="BY642" s="156"/>
      <c r="BZ642" s="156"/>
      <c r="CA642" s="156"/>
      <c r="CB642" s="156"/>
      <c r="CC642" s="157">
        <v>-4638321</v>
      </c>
      <c r="CD642" s="156"/>
      <c r="CE642" s="156"/>
      <c r="CF642" s="156"/>
      <c r="CG642" s="156"/>
      <c r="CH642" s="156"/>
      <c r="CI642" s="156"/>
      <c r="CJ642" s="156"/>
      <c r="CK642" s="156"/>
      <c r="CL642" s="156"/>
      <c r="CM642" s="156"/>
      <c r="CN642" s="156"/>
      <c r="CO642" s="156"/>
      <c r="CP642" s="156"/>
      <c r="CQ642" s="156"/>
      <c r="CR642" s="156"/>
      <c r="CS642" s="156"/>
      <c r="CT642" s="156"/>
      <c r="CU642" s="156"/>
      <c r="CV642" s="188">
        <f t="shared" si="28"/>
        <v>-4638321</v>
      </c>
      <c r="CW642" s="188">
        <f t="shared" si="29"/>
        <v>-23980286</v>
      </c>
    </row>
    <row r="643" spans="1:101" ht="9.6" x14ac:dyDescent="0.3">
      <c r="A643" s="165" t="s">
        <v>3227</v>
      </c>
      <c r="B643" s="165" t="s">
        <v>4000</v>
      </c>
      <c r="C643" s="156"/>
      <c r="D643" s="158">
        <v>0</v>
      </c>
      <c r="E643" s="156"/>
      <c r="F643" s="156"/>
      <c r="G643" s="156"/>
      <c r="H643" s="156"/>
      <c r="I643" s="156"/>
      <c r="J643" s="158">
        <v>0</v>
      </c>
      <c r="K643" s="158">
        <v>0</v>
      </c>
      <c r="L643" s="158">
        <v>0</v>
      </c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7">
        <v>-1346083</v>
      </c>
      <c r="AC643" s="156"/>
      <c r="AD643" s="156"/>
      <c r="AE643" s="156"/>
      <c r="AF643" s="156"/>
      <c r="AG643" s="156"/>
      <c r="AH643" s="156"/>
      <c r="AI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7">
        <v>651014</v>
      </c>
      <c r="AW643" s="156"/>
      <c r="AX643" s="156"/>
      <c r="AY643" s="156"/>
      <c r="AZ643" s="156"/>
      <c r="BA643" s="156"/>
      <c r="BB643" s="188">
        <f t="shared" si="27"/>
        <v>-695069</v>
      </c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6"/>
      <c r="BN643" s="156"/>
      <c r="BO643" s="156"/>
      <c r="BP643" s="156"/>
      <c r="BQ643" s="156"/>
      <c r="BR643" s="156"/>
      <c r="BS643" s="156"/>
      <c r="BT643" s="156"/>
      <c r="BU643" s="156"/>
      <c r="BV643" s="156"/>
      <c r="BW643" s="156"/>
      <c r="BX643" s="156"/>
      <c r="BY643" s="156"/>
      <c r="BZ643" s="156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6"/>
      <c r="CN643" s="156"/>
      <c r="CO643" s="156"/>
      <c r="CP643" s="156"/>
      <c r="CQ643" s="156"/>
      <c r="CR643" s="156"/>
      <c r="CS643" s="156"/>
      <c r="CT643" s="156"/>
      <c r="CU643" s="156"/>
      <c r="CV643" s="188">
        <f t="shared" si="28"/>
        <v>0</v>
      </c>
      <c r="CW643" s="188">
        <f t="shared" si="29"/>
        <v>-695069</v>
      </c>
    </row>
    <row r="644" spans="1:101" ht="9.6" x14ac:dyDescent="0.3">
      <c r="A644" s="165" t="s">
        <v>3228</v>
      </c>
      <c r="B644" s="165" t="s">
        <v>4001</v>
      </c>
      <c r="C644" s="156"/>
      <c r="D644" s="158">
        <v>0</v>
      </c>
      <c r="E644" s="156"/>
      <c r="F644" s="156"/>
      <c r="G644" s="156"/>
      <c r="H644" s="156"/>
      <c r="I644" s="156"/>
      <c r="J644" s="158">
        <v>0</v>
      </c>
      <c r="K644" s="158">
        <v>0</v>
      </c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  <c r="AC644" s="156"/>
      <c r="AD644" s="156"/>
      <c r="AE644" s="156"/>
      <c r="AF644" s="156"/>
      <c r="AG644" s="156"/>
      <c r="AH644" s="156"/>
      <c r="AI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8">
        <v>0</v>
      </c>
      <c r="AW644" s="156"/>
      <c r="AX644" s="156"/>
      <c r="AY644" s="156"/>
      <c r="AZ644" s="156"/>
      <c r="BA644" s="156"/>
      <c r="BB644" s="188">
        <f t="shared" si="27"/>
        <v>0</v>
      </c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56"/>
      <c r="BN644" s="156"/>
      <c r="BO644" s="156"/>
      <c r="BP644" s="156"/>
      <c r="BQ644" s="156"/>
      <c r="BR644" s="156"/>
      <c r="BS644" s="156"/>
      <c r="BT644" s="156"/>
      <c r="BU644" s="156"/>
      <c r="BV644" s="156"/>
      <c r="BW644" s="156"/>
      <c r="BX644" s="156"/>
      <c r="BY644" s="156"/>
      <c r="BZ644" s="156"/>
      <c r="CA644" s="156"/>
      <c r="CB644" s="156"/>
      <c r="CC644" s="157">
        <v>-280605</v>
      </c>
      <c r="CD644" s="156"/>
      <c r="CE644" s="156"/>
      <c r="CF644" s="156"/>
      <c r="CG644" s="156"/>
      <c r="CH644" s="156"/>
      <c r="CI644" s="156"/>
      <c r="CJ644" s="156"/>
      <c r="CK644" s="156"/>
      <c r="CL644" s="156"/>
      <c r="CM644" s="156"/>
      <c r="CN644" s="156"/>
      <c r="CO644" s="156"/>
      <c r="CP644" s="156"/>
      <c r="CQ644" s="156"/>
      <c r="CR644" s="156"/>
      <c r="CS644" s="156"/>
      <c r="CT644" s="156"/>
      <c r="CU644" s="156"/>
      <c r="CV644" s="188">
        <f t="shared" si="28"/>
        <v>-280605</v>
      </c>
      <c r="CW644" s="188">
        <f t="shared" si="29"/>
        <v>-280605</v>
      </c>
    </row>
    <row r="645" spans="1:101" ht="19.2" x14ac:dyDescent="0.3">
      <c r="A645" s="165" t="s">
        <v>3229</v>
      </c>
      <c r="B645" s="165" t="s">
        <v>4002</v>
      </c>
      <c r="C645" s="156"/>
      <c r="D645" s="158">
        <v>0</v>
      </c>
      <c r="E645" s="156"/>
      <c r="F645" s="156"/>
      <c r="G645" s="156"/>
      <c r="H645" s="156"/>
      <c r="I645" s="156"/>
      <c r="J645" s="158">
        <v>0</v>
      </c>
      <c r="K645" s="158">
        <v>0</v>
      </c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  <c r="AC645" s="156"/>
      <c r="AD645" s="156"/>
      <c r="AE645" s="156"/>
      <c r="AF645" s="156"/>
      <c r="AG645" s="156"/>
      <c r="AH645" s="156"/>
      <c r="AI645" s="156"/>
      <c r="AJ645" s="156"/>
      <c r="AK645" s="156"/>
      <c r="AL645" s="156"/>
      <c r="AM645" s="156"/>
      <c r="AN645" s="156"/>
      <c r="AO645" s="156"/>
      <c r="AP645" s="156"/>
      <c r="AQ645" s="156"/>
      <c r="AR645" s="156"/>
      <c r="AS645" s="156"/>
      <c r="AT645" s="156"/>
      <c r="AU645" s="156"/>
      <c r="AV645" s="158">
        <v>0</v>
      </c>
      <c r="AW645" s="156"/>
      <c r="AX645" s="156"/>
      <c r="AY645" s="156"/>
      <c r="AZ645" s="157">
        <v>-281572</v>
      </c>
      <c r="BA645" s="156"/>
      <c r="BB645" s="188">
        <f t="shared" si="27"/>
        <v>-281572</v>
      </c>
      <c r="BC645" s="156"/>
      <c r="BD645" s="156"/>
      <c r="BE645" s="156"/>
      <c r="BF645" s="156"/>
      <c r="BG645" s="156"/>
      <c r="BH645" s="156"/>
      <c r="BI645" s="156"/>
      <c r="BJ645" s="156"/>
      <c r="BK645" s="156"/>
      <c r="BL645" s="156"/>
      <c r="BM645" s="156"/>
      <c r="BN645" s="156"/>
      <c r="BO645" s="156"/>
      <c r="BP645" s="156"/>
      <c r="BQ645" s="156"/>
      <c r="BR645" s="156"/>
      <c r="BS645" s="156"/>
      <c r="BT645" s="156"/>
      <c r="BU645" s="156"/>
      <c r="BV645" s="156"/>
      <c r="BW645" s="156"/>
      <c r="BX645" s="156"/>
      <c r="BY645" s="156"/>
      <c r="BZ645" s="156"/>
      <c r="CA645" s="156"/>
      <c r="CB645" s="156"/>
      <c r="CC645" s="156"/>
      <c r="CD645" s="156"/>
      <c r="CE645" s="156"/>
      <c r="CF645" s="156"/>
      <c r="CG645" s="156"/>
      <c r="CH645" s="156"/>
      <c r="CI645" s="156"/>
      <c r="CJ645" s="156"/>
      <c r="CK645" s="156"/>
      <c r="CL645" s="156"/>
      <c r="CM645" s="156"/>
      <c r="CN645" s="156"/>
      <c r="CO645" s="156"/>
      <c r="CP645" s="156"/>
      <c r="CQ645" s="156"/>
      <c r="CR645" s="156"/>
      <c r="CS645" s="156"/>
      <c r="CT645" s="156"/>
      <c r="CU645" s="156"/>
      <c r="CV645" s="188">
        <f t="shared" si="28"/>
        <v>0</v>
      </c>
      <c r="CW645" s="188">
        <f t="shared" si="29"/>
        <v>-281572</v>
      </c>
    </row>
    <row r="646" spans="1:101" ht="9.6" x14ac:dyDescent="0.3">
      <c r="A646" s="165" t="s">
        <v>3230</v>
      </c>
      <c r="B646" s="165" t="s">
        <v>4003</v>
      </c>
      <c r="C646" s="156"/>
      <c r="D646" s="158">
        <v>0</v>
      </c>
      <c r="E646" s="156"/>
      <c r="F646" s="156"/>
      <c r="G646" s="156"/>
      <c r="H646" s="156"/>
      <c r="I646" s="156"/>
      <c r="J646" s="158">
        <v>0</v>
      </c>
      <c r="K646" s="158">
        <v>0</v>
      </c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  <c r="AC646" s="156"/>
      <c r="AD646" s="156"/>
      <c r="AE646" s="156"/>
      <c r="AF646" s="156"/>
      <c r="AG646" s="156"/>
      <c r="AH646" s="156"/>
      <c r="AI646" s="156"/>
      <c r="AJ646" s="156"/>
      <c r="AK646" s="156"/>
      <c r="AL646" s="156"/>
      <c r="AM646" s="156"/>
      <c r="AN646" s="156"/>
      <c r="AO646" s="156"/>
      <c r="AP646" s="156"/>
      <c r="AQ646" s="156"/>
      <c r="AR646" s="156"/>
      <c r="AS646" s="156"/>
      <c r="AT646" s="156"/>
      <c r="AU646" s="156"/>
      <c r="AV646" s="157">
        <v>11218</v>
      </c>
      <c r="AW646" s="156"/>
      <c r="AX646" s="156"/>
      <c r="AY646" s="156"/>
      <c r="AZ646" s="156"/>
      <c r="BA646" s="156"/>
      <c r="BB646" s="188">
        <f t="shared" ref="BB646:BB709" si="30">SUM(C646:BA646)</f>
        <v>11218</v>
      </c>
      <c r="BC646" s="156"/>
      <c r="BD646" s="156"/>
      <c r="BE646" s="156"/>
      <c r="BF646" s="156"/>
      <c r="BG646" s="156"/>
      <c r="BH646" s="156"/>
      <c r="BI646" s="156"/>
      <c r="BJ646" s="156"/>
      <c r="BK646" s="156"/>
      <c r="BL646" s="156"/>
      <c r="BM646" s="156"/>
      <c r="BN646" s="156"/>
      <c r="BO646" s="156"/>
      <c r="BP646" s="156"/>
      <c r="BQ646" s="156"/>
      <c r="BR646" s="156"/>
      <c r="BS646" s="156"/>
      <c r="BT646" s="156"/>
      <c r="BU646" s="156"/>
      <c r="BV646" s="156"/>
      <c r="BW646" s="156"/>
      <c r="BX646" s="156"/>
      <c r="BY646" s="156"/>
      <c r="BZ646" s="156"/>
      <c r="CA646" s="156"/>
      <c r="CB646" s="156"/>
      <c r="CC646" s="156"/>
      <c r="CD646" s="156"/>
      <c r="CE646" s="156"/>
      <c r="CF646" s="156"/>
      <c r="CG646" s="156"/>
      <c r="CH646" s="156"/>
      <c r="CI646" s="156"/>
      <c r="CJ646" s="156"/>
      <c r="CK646" s="156"/>
      <c r="CL646" s="156"/>
      <c r="CM646" s="156"/>
      <c r="CN646" s="156"/>
      <c r="CO646" s="156"/>
      <c r="CP646" s="156"/>
      <c r="CQ646" s="156"/>
      <c r="CR646" s="156"/>
      <c r="CS646" s="156"/>
      <c r="CT646" s="156"/>
      <c r="CU646" s="156"/>
      <c r="CV646" s="188">
        <f t="shared" ref="CV646:CV709" si="31">SUM(BC646:CU646)</f>
        <v>0</v>
      </c>
      <c r="CW646" s="188">
        <f t="shared" ref="CW646:CW709" si="32">BB646+CV646</f>
        <v>11218</v>
      </c>
    </row>
    <row r="647" spans="1:101" ht="19.2" x14ac:dyDescent="0.3">
      <c r="A647" s="165" t="s">
        <v>3231</v>
      </c>
      <c r="B647" s="165" t="s">
        <v>4004</v>
      </c>
      <c r="C647" s="156"/>
      <c r="D647" s="158">
        <v>0</v>
      </c>
      <c r="E647" s="156"/>
      <c r="F647" s="156"/>
      <c r="G647" s="156"/>
      <c r="H647" s="156"/>
      <c r="I647" s="156"/>
      <c r="J647" s="158">
        <v>0</v>
      </c>
      <c r="K647" s="158">
        <v>0</v>
      </c>
      <c r="L647" s="157">
        <v>-2233102</v>
      </c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7">
        <v>-49153192</v>
      </c>
      <c r="AC647" s="156"/>
      <c r="AD647" s="156"/>
      <c r="AE647" s="156"/>
      <c r="AF647" s="156"/>
      <c r="AG647" s="156"/>
      <c r="AH647" s="156"/>
      <c r="AI647" s="156"/>
      <c r="AJ647" s="156"/>
      <c r="AK647" s="156"/>
      <c r="AL647" s="156"/>
      <c r="AM647" s="156"/>
      <c r="AN647" s="156"/>
      <c r="AO647" s="156"/>
      <c r="AP647" s="156"/>
      <c r="AQ647" s="156"/>
      <c r="AR647" s="156"/>
      <c r="AS647" s="156"/>
      <c r="AT647" s="156"/>
      <c r="AU647" s="156"/>
      <c r="AV647" s="157">
        <v>-33819061</v>
      </c>
      <c r="AW647" s="156"/>
      <c r="AX647" s="156"/>
      <c r="AY647" s="156"/>
      <c r="AZ647" s="156"/>
      <c r="BA647" s="156"/>
      <c r="BB647" s="188">
        <f t="shared" si="30"/>
        <v>-85205355</v>
      </c>
      <c r="BC647" s="156"/>
      <c r="BD647" s="156"/>
      <c r="BE647" s="156"/>
      <c r="BF647" s="156"/>
      <c r="BG647" s="156"/>
      <c r="BH647" s="156"/>
      <c r="BI647" s="156"/>
      <c r="BJ647" s="156"/>
      <c r="BK647" s="156"/>
      <c r="BL647" s="156"/>
      <c r="BM647" s="156"/>
      <c r="BN647" s="156"/>
      <c r="BO647" s="156"/>
      <c r="BP647" s="156"/>
      <c r="BQ647" s="156"/>
      <c r="BR647" s="156"/>
      <c r="BS647" s="156"/>
      <c r="BT647" s="156"/>
      <c r="BU647" s="156"/>
      <c r="BV647" s="156"/>
      <c r="BW647" s="156"/>
      <c r="BX647" s="156"/>
      <c r="BY647" s="156"/>
      <c r="BZ647" s="156"/>
      <c r="CA647" s="156"/>
      <c r="CB647" s="156"/>
      <c r="CC647" s="157">
        <v>-11791493</v>
      </c>
      <c r="CD647" s="156"/>
      <c r="CE647" s="156"/>
      <c r="CF647" s="156"/>
      <c r="CG647" s="156"/>
      <c r="CH647" s="156"/>
      <c r="CI647" s="156"/>
      <c r="CJ647" s="156"/>
      <c r="CK647" s="156"/>
      <c r="CL647" s="156"/>
      <c r="CM647" s="156"/>
      <c r="CN647" s="156"/>
      <c r="CO647" s="156"/>
      <c r="CP647" s="156"/>
      <c r="CQ647" s="156"/>
      <c r="CR647" s="156"/>
      <c r="CS647" s="156"/>
      <c r="CT647" s="156"/>
      <c r="CU647" s="156"/>
      <c r="CV647" s="188">
        <f t="shared" si="31"/>
        <v>-11791493</v>
      </c>
      <c r="CW647" s="188">
        <f t="shared" si="32"/>
        <v>-96996848</v>
      </c>
    </row>
    <row r="648" spans="1:101" ht="19.2" x14ac:dyDescent="0.3">
      <c r="A648" s="165" t="s">
        <v>3129</v>
      </c>
      <c r="B648" s="165" t="s">
        <v>3902</v>
      </c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7">
        <v>-22758476</v>
      </c>
      <c r="AC648" s="156"/>
      <c r="AD648" s="156"/>
      <c r="AE648" s="156"/>
      <c r="AF648" s="156"/>
      <c r="AG648" s="156"/>
      <c r="AH648" s="156"/>
      <c r="AI648" s="156"/>
      <c r="AJ648" s="156"/>
      <c r="AK648" s="156"/>
      <c r="AL648" s="157">
        <v>-2537058</v>
      </c>
      <c r="AM648" s="156"/>
      <c r="AN648" s="156"/>
      <c r="AO648" s="156"/>
      <c r="AP648" s="156"/>
      <c r="AQ648" s="156"/>
      <c r="AR648" s="156"/>
      <c r="AS648" s="156"/>
      <c r="AT648" s="156"/>
      <c r="AU648" s="156"/>
      <c r="AV648" s="156"/>
      <c r="AW648" s="156"/>
      <c r="AX648" s="156"/>
      <c r="AY648" s="156"/>
      <c r="AZ648" s="156"/>
      <c r="BA648" s="156"/>
      <c r="BB648" s="188">
        <f t="shared" si="30"/>
        <v>-25295534</v>
      </c>
      <c r="BC648" s="156"/>
      <c r="BD648" s="156"/>
      <c r="BE648" s="156"/>
      <c r="BF648" s="156"/>
      <c r="BG648" s="156"/>
      <c r="BH648" s="156"/>
      <c r="BI648" s="156"/>
      <c r="BJ648" s="156"/>
      <c r="BK648" s="156"/>
      <c r="BL648" s="156"/>
      <c r="BM648" s="156"/>
      <c r="BN648" s="156"/>
      <c r="BO648" s="156"/>
      <c r="BP648" s="156"/>
      <c r="BQ648" s="156"/>
      <c r="BR648" s="156"/>
      <c r="BS648" s="156"/>
      <c r="BT648" s="156"/>
      <c r="BU648" s="156"/>
      <c r="BV648" s="156"/>
      <c r="BW648" s="156"/>
      <c r="BX648" s="156"/>
      <c r="BY648" s="156"/>
      <c r="BZ648" s="156"/>
      <c r="CA648" s="156"/>
      <c r="CB648" s="156"/>
      <c r="CC648" s="156"/>
      <c r="CD648" s="156"/>
      <c r="CE648" s="156"/>
      <c r="CF648" s="156"/>
      <c r="CG648" s="156"/>
      <c r="CH648" s="156"/>
      <c r="CI648" s="156"/>
      <c r="CJ648" s="156"/>
      <c r="CK648" s="156"/>
      <c r="CL648" s="156"/>
      <c r="CM648" s="156"/>
      <c r="CN648" s="156"/>
      <c r="CO648" s="156"/>
      <c r="CP648" s="156"/>
      <c r="CQ648" s="156"/>
      <c r="CR648" s="156"/>
      <c r="CS648" s="156"/>
      <c r="CT648" s="156"/>
      <c r="CU648" s="156"/>
      <c r="CV648" s="188">
        <f t="shared" si="31"/>
        <v>0</v>
      </c>
      <c r="CW648" s="188">
        <f t="shared" si="32"/>
        <v>-25295534</v>
      </c>
    </row>
    <row r="649" spans="1:101" ht="9.6" x14ac:dyDescent="0.3">
      <c r="A649" s="165" t="s">
        <v>3243</v>
      </c>
      <c r="B649" s="165" t="s">
        <v>4016</v>
      </c>
      <c r="C649" s="156"/>
      <c r="D649" s="158">
        <v>0</v>
      </c>
      <c r="E649" s="156"/>
      <c r="F649" s="156"/>
      <c r="G649" s="156"/>
      <c r="H649" s="156"/>
      <c r="I649" s="156"/>
      <c r="J649" s="158">
        <v>0</v>
      </c>
      <c r="K649" s="158">
        <v>0</v>
      </c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  <c r="AC649" s="156"/>
      <c r="AD649" s="156"/>
      <c r="AE649" s="156"/>
      <c r="AF649" s="156"/>
      <c r="AG649" s="156"/>
      <c r="AH649" s="156"/>
      <c r="AI649" s="156"/>
      <c r="AJ649" s="156"/>
      <c r="AK649" s="156"/>
      <c r="AL649" s="156"/>
      <c r="AM649" s="156"/>
      <c r="AN649" s="156"/>
      <c r="AO649" s="156"/>
      <c r="AP649" s="156"/>
      <c r="AQ649" s="156"/>
      <c r="AR649" s="156"/>
      <c r="AS649" s="156"/>
      <c r="AT649" s="156"/>
      <c r="AU649" s="156"/>
      <c r="AV649" s="158">
        <v>0</v>
      </c>
      <c r="AW649" s="156"/>
      <c r="AX649" s="156"/>
      <c r="AY649" s="156"/>
      <c r="AZ649" s="156"/>
      <c r="BA649" s="156"/>
      <c r="BB649" s="188">
        <f t="shared" si="30"/>
        <v>0</v>
      </c>
      <c r="BC649" s="156"/>
      <c r="BD649" s="156"/>
      <c r="BE649" s="156"/>
      <c r="BF649" s="156"/>
      <c r="BG649" s="156"/>
      <c r="BH649" s="156"/>
      <c r="BI649" s="156"/>
      <c r="BJ649" s="156"/>
      <c r="BK649" s="156"/>
      <c r="BL649" s="156"/>
      <c r="BM649" s="156"/>
      <c r="BN649" s="156"/>
      <c r="BO649" s="156"/>
      <c r="BP649" s="156"/>
      <c r="BQ649" s="156"/>
      <c r="BR649" s="156"/>
      <c r="BS649" s="156"/>
      <c r="BT649" s="156"/>
      <c r="BU649" s="156"/>
      <c r="BV649" s="156"/>
      <c r="BW649" s="156"/>
      <c r="BX649" s="156"/>
      <c r="BY649" s="156"/>
      <c r="BZ649" s="156"/>
      <c r="CA649" s="156"/>
      <c r="CB649" s="156"/>
      <c r="CC649" s="156"/>
      <c r="CD649" s="156"/>
      <c r="CE649" s="156"/>
      <c r="CF649" s="156"/>
      <c r="CG649" s="156"/>
      <c r="CH649" s="156"/>
      <c r="CI649" s="157">
        <v>-503009</v>
      </c>
      <c r="CJ649" s="156"/>
      <c r="CK649" s="156"/>
      <c r="CL649" s="156"/>
      <c r="CM649" s="156"/>
      <c r="CN649" s="156"/>
      <c r="CO649" s="156"/>
      <c r="CP649" s="156"/>
      <c r="CQ649" s="156"/>
      <c r="CR649" s="156"/>
      <c r="CS649" s="156"/>
      <c r="CT649" s="156"/>
      <c r="CU649" s="156"/>
      <c r="CV649" s="188">
        <f t="shared" si="31"/>
        <v>-503009</v>
      </c>
      <c r="CW649" s="188">
        <f t="shared" si="32"/>
        <v>-503009</v>
      </c>
    </row>
    <row r="650" spans="1:101" ht="9.6" x14ac:dyDescent="0.3">
      <c r="A650" s="165" t="s">
        <v>3127</v>
      </c>
      <c r="B650" s="165" t="s">
        <v>3900</v>
      </c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7">
        <v>-521774</v>
      </c>
      <c r="AC650" s="156"/>
      <c r="AD650" s="156"/>
      <c r="AE650" s="156"/>
      <c r="AF650" s="156"/>
      <c r="AG650" s="156"/>
      <c r="AH650" s="156"/>
      <c r="AI650" s="156"/>
      <c r="AJ650" s="156"/>
      <c r="AK650" s="156"/>
      <c r="AL650" s="156"/>
      <c r="AM650" s="156"/>
      <c r="AN650" s="156"/>
      <c r="AO650" s="156"/>
      <c r="AP650" s="156"/>
      <c r="AQ650" s="156"/>
      <c r="AR650" s="156"/>
      <c r="AS650" s="156"/>
      <c r="AT650" s="156"/>
      <c r="AU650" s="156"/>
      <c r="AV650" s="156"/>
      <c r="AW650" s="156"/>
      <c r="AX650" s="156"/>
      <c r="AY650" s="156"/>
      <c r="AZ650" s="156"/>
      <c r="BA650" s="156"/>
      <c r="BB650" s="188">
        <f t="shared" si="30"/>
        <v>-521774</v>
      </c>
      <c r="BC650" s="156"/>
      <c r="BD650" s="156"/>
      <c r="BE650" s="156"/>
      <c r="BF650" s="156"/>
      <c r="BG650" s="156"/>
      <c r="BH650" s="156"/>
      <c r="BI650" s="156"/>
      <c r="BJ650" s="156"/>
      <c r="BK650" s="156"/>
      <c r="BL650" s="156"/>
      <c r="BM650" s="156"/>
      <c r="BN650" s="156"/>
      <c r="BO650" s="156"/>
      <c r="BP650" s="156"/>
      <c r="BQ650" s="156"/>
      <c r="BR650" s="156"/>
      <c r="BS650" s="156"/>
      <c r="BT650" s="156"/>
      <c r="BU650" s="156"/>
      <c r="BV650" s="156"/>
      <c r="BW650" s="156"/>
      <c r="BX650" s="156"/>
      <c r="BY650" s="156"/>
      <c r="BZ650" s="156"/>
      <c r="CA650" s="156"/>
      <c r="CB650" s="156"/>
      <c r="CC650" s="156"/>
      <c r="CD650" s="156"/>
      <c r="CE650" s="156"/>
      <c r="CF650" s="156"/>
      <c r="CG650" s="156"/>
      <c r="CH650" s="156"/>
      <c r="CI650" s="156"/>
      <c r="CJ650" s="156"/>
      <c r="CK650" s="156"/>
      <c r="CL650" s="156"/>
      <c r="CM650" s="156"/>
      <c r="CN650" s="156"/>
      <c r="CO650" s="156"/>
      <c r="CP650" s="156"/>
      <c r="CQ650" s="156"/>
      <c r="CR650" s="156"/>
      <c r="CS650" s="156"/>
      <c r="CT650" s="156"/>
      <c r="CU650" s="156"/>
      <c r="CV650" s="188">
        <f t="shared" si="31"/>
        <v>0</v>
      </c>
      <c r="CW650" s="188">
        <f t="shared" si="32"/>
        <v>-521774</v>
      </c>
    </row>
    <row r="651" spans="1:101" ht="19.2" x14ac:dyDescent="0.3">
      <c r="A651" s="165" t="s">
        <v>3232</v>
      </c>
      <c r="B651" s="165" t="s">
        <v>4005</v>
      </c>
      <c r="C651" s="156"/>
      <c r="D651" s="156"/>
      <c r="E651" s="156"/>
      <c r="F651" s="156"/>
      <c r="G651" s="156"/>
      <c r="H651" s="156"/>
      <c r="I651" s="156"/>
      <c r="J651" s="158">
        <v>0</v>
      </c>
      <c r="K651" s="158">
        <v>0</v>
      </c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  <c r="AC651" s="156"/>
      <c r="AD651" s="156"/>
      <c r="AE651" s="156"/>
      <c r="AF651" s="156"/>
      <c r="AG651" s="156"/>
      <c r="AH651" s="156"/>
      <c r="AI651" s="156"/>
      <c r="AJ651" s="156"/>
      <c r="AK651" s="156"/>
      <c r="AL651" s="156"/>
      <c r="AM651" s="156"/>
      <c r="AN651" s="156"/>
      <c r="AO651" s="156"/>
      <c r="AP651" s="156"/>
      <c r="AQ651" s="156"/>
      <c r="AR651" s="156"/>
      <c r="AS651" s="156"/>
      <c r="AT651" s="156"/>
      <c r="AU651" s="156"/>
      <c r="AV651" s="157">
        <v>-607712</v>
      </c>
      <c r="AW651" s="156"/>
      <c r="AX651" s="156"/>
      <c r="AY651" s="156"/>
      <c r="AZ651" s="156"/>
      <c r="BA651" s="156"/>
      <c r="BB651" s="188">
        <f t="shared" si="30"/>
        <v>-607712</v>
      </c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6"/>
      <c r="CN651" s="156"/>
      <c r="CO651" s="156"/>
      <c r="CP651" s="156"/>
      <c r="CQ651" s="156"/>
      <c r="CR651" s="156"/>
      <c r="CS651" s="156"/>
      <c r="CT651" s="156"/>
      <c r="CU651" s="156"/>
      <c r="CV651" s="188">
        <f t="shared" si="31"/>
        <v>0</v>
      </c>
      <c r="CW651" s="188">
        <f t="shared" si="32"/>
        <v>-607712</v>
      </c>
    </row>
    <row r="652" spans="1:101" ht="19.2" x14ac:dyDescent="0.3">
      <c r="A652" s="165" t="s">
        <v>3233</v>
      </c>
      <c r="B652" s="165" t="s">
        <v>4006</v>
      </c>
      <c r="C652" s="156"/>
      <c r="D652" s="156"/>
      <c r="E652" s="156"/>
      <c r="F652" s="156"/>
      <c r="G652" s="156"/>
      <c r="H652" s="156"/>
      <c r="I652" s="156"/>
      <c r="J652" s="158">
        <v>0</v>
      </c>
      <c r="K652" s="158">
        <v>0</v>
      </c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  <c r="AC652" s="156"/>
      <c r="AD652" s="156"/>
      <c r="AE652" s="156"/>
      <c r="AF652" s="156"/>
      <c r="AG652" s="156"/>
      <c r="AH652" s="156"/>
      <c r="AI652" s="156"/>
      <c r="AJ652" s="156"/>
      <c r="AK652" s="156"/>
      <c r="AL652" s="156"/>
      <c r="AM652" s="156"/>
      <c r="AN652" s="156"/>
      <c r="AO652" s="156"/>
      <c r="AP652" s="156"/>
      <c r="AQ652" s="156"/>
      <c r="AR652" s="156"/>
      <c r="AS652" s="156"/>
      <c r="AT652" s="156"/>
      <c r="AU652" s="156"/>
      <c r="AV652" s="158">
        <v>0</v>
      </c>
      <c r="AW652" s="156"/>
      <c r="AX652" s="156"/>
      <c r="AY652" s="156"/>
      <c r="AZ652" s="156"/>
      <c r="BA652" s="156"/>
      <c r="BB652" s="188">
        <f t="shared" si="30"/>
        <v>0</v>
      </c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6"/>
      <c r="CN652" s="156"/>
      <c r="CO652" s="156"/>
      <c r="CP652" s="156"/>
      <c r="CQ652" s="156"/>
      <c r="CR652" s="156"/>
      <c r="CS652" s="156"/>
      <c r="CT652" s="156"/>
      <c r="CU652" s="156"/>
      <c r="CV652" s="188">
        <f t="shared" si="31"/>
        <v>0</v>
      </c>
      <c r="CW652" s="188">
        <f t="shared" si="32"/>
        <v>0</v>
      </c>
    </row>
    <row r="653" spans="1:101" ht="9.6" x14ac:dyDescent="0.3">
      <c r="A653" s="165" t="s">
        <v>3234</v>
      </c>
      <c r="B653" s="165" t="s">
        <v>4007</v>
      </c>
      <c r="C653" s="156"/>
      <c r="D653" s="156"/>
      <c r="E653" s="156"/>
      <c r="F653" s="156"/>
      <c r="G653" s="156"/>
      <c r="H653" s="156"/>
      <c r="I653" s="156"/>
      <c r="J653" s="158">
        <v>0</v>
      </c>
      <c r="K653" s="158">
        <v>0</v>
      </c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  <c r="AC653" s="156"/>
      <c r="AD653" s="156"/>
      <c r="AE653" s="156"/>
      <c r="AF653" s="156"/>
      <c r="AG653" s="156"/>
      <c r="AH653" s="156"/>
      <c r="AI653" s="156"/>
      <c r="AJ653" s="156"/>
      <c r="AK653" s="156"/>
      <c r="AL653" s="156"/>
      <c r="AM653" s="156"/>
      <c r="AN653" s="156"/>
      <c r="AO653" s="156"/>
      <c r="AP653" s="156"/>
      <c r="AQ653" s="156"/>
      <c r="AR653" s="156"/>
      <c r="AS653" s="156"/>
      <c r="AT653" s="156"/>
      <c r="AU653" s="156"/>
      <c r="AV653" s="158">
        <v>0</v>
      </c>
      <c r="AW653" s="156"/>
      <c r="AX653" s="156"/>
      <c r="AY653" s="156"/>
      <c r="AZ653" s="156"/>
      <c r="BA653" s="156"/>
      <c r="BB653" s="188">
        <f t="shared" si="30"/>
        <v>0</v>
      </c>
      <c r="BC653" s="156"/>
      <c r="BD653" s="156"/>
      <c r="BE653" s="156"/>
      <c r="BF653" s="156"/>
      <c r="BG653" s="156"/>
      <c r="BH653" s="156"/>
      <c r="BI653" s="156"/>
      <c r="BJ653" s="156"/>
      <c r="BK653" s="156"/>
      <c r="BL653" s="156"/>
      <c r="BM653" s="156"/>
      <c r="BN653" s="156"/>
      <c r="BO653" s="156"/>
      <c r="BP653" s="156"/>
      <c r="BQ653" s="156"/>
      <c r="BR653" s="156"/>
      <c r="BS653" s="156"/>
      <c r="BT653" s="156"/>
      <c r="BU653" s="156"/>
      <c r="BV653" s="156"/>
      <c r="BW653" s="156"/>
      <c r="BX653" s="156"/>
      <c r="BY653" s="156"/>
      <c r="BZ653" s="156"/>
      <c r="CA653" s="156"/>
      <c r="CB653" s="156"/>
      <c r="CC653" s="156"/>
      <c r="CD653" s="156"/>
      <c r="CE653" s="156"/>
      <c r="CF653" s="156"/>
      <c r="CG653" s="156"/>
      <c r="CH653" s="156"/>
      <c r="CI653" s="156"/>
      <c r="CJ653" s="156"/>
      <c r="CK653" s="156"/>
      <c r="CL653" s="156"/>
      <c r="CM653" s="156"/>
      <c r="CN653" s="156"/>
      <c r="CO653" s="156"/>
      <c r="CP653" s="156"/>
      <c r="CQ653" s="156"/>
      <c r="CR653" s="156"/>
      <c r="CS653" s="156"/>
      <c r="CT653" s="156"/>
      <c r="CU653" s="156"/>
      <c r="CV653" s="188">
        <f t="shared" si="31"/>
        <v>0</v>
      </c>
      <c r="CW653" s="188">
        <f t="shared" si="32"/>
        <v>0</v>
      </c>
    </row>
    <row r="654" spans="1:101" ht="19.2" x14ac:dyDescent="0.3">
      <c r="A654" s="165" t="s">
        <v>3235</v>
      </c>
      <c r="B654" s="165" t="s">
        <v>4008</v>
      </c>
      <c r="C654" s="156"/>
      <c r="D654" s="156"/>
      <c r="E654" s="156"/>
      <c r="F654" s="156"/>
      <c r="G654" s="156"/>
      <c r="H654" s="156"/>
      <c r="I654" s="156"/>
      <c r="J654" s="158">
        <v>0</v>
      </c>
      <c r="K654" s="158">
        <v>0</v>
      </c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  <c r="AC654" s="156"/>
      <c r="AD654" s="156"/>
      <c r="AE654" s="156"/>
      <c r="AF654" s="156"/>
      <c r="AG654" s="157">
        <v>-12484000</v>
      </c>
      <c r="AH654" s="156"/>
      <c r="AI654" s="156"/>
      <c r="AJ654" s="156"/>
      <c r="AK654" s="156"/>
      <c r="AL654" s="156"/>
      <c r="AM654" s="156"/>
      <c r="AN654" s="156"/>
      <c r="AO654" s="156"/>
      <c r="AP654" s="156"/>
      <c r="AQ654" s="156"/>
      <c r="AR654" s="156"/>
      <c r="AS654" s="156"/>
      <c r="AT654" s="156"/>
      <c r="AU654" s="156"/>
      <c r="AV654" s="158">
        <v>0</v>
      </c>
      <c r="AW654" s="156"/>
      <c r="AX654" s="156"/>
      <c r="AY654" s="156"/>
      <c r="AZ654" s="156"/>
      <c r="BA654" s="156"/>
      <c r="BB654" s="188">
        <f t="shared" si="30"/>
        <v>-12484000</v>
      </c>
      <c r="BC654" s="156"/>
      <c r="BD654" s="156"/>
      <c r="BE654" s="156"/>
      <c r="BF654" s="156"/>
      <c r="BG654" s="156"/>
      <c r="BH654" s="156"/>
      <c r="BI654" s="156"/>
      <c r="BJ654" s="156"/>
      <c r="BK654" s="156"/>
      <c r="BL654" s="156"/>
      <c r="BM654" s="156"/>
      <c r="BN654" s="156"/>
      <c r="BO654" s="156"/>
      <c r="BP654" s="156"/>
      <c r="BQ654" s="156"/>
      <c r="BR654" s="156"/>
      <c r="BS654" s="156"/>
      <c r="BT654" s="156"/>
      <c r="BU654" s="156"/>
      <c r="BV654" s="156"/>
      <c r="BW654" s="156"/>
      <c r="BX654" s="156"/>
      <c r="BY654" s="156"/>
      <c r="BZ654" s="156"/>
      <c r="CA654" s="156"/>
      <c r="CB654" s="156"/>
      <c r="CC654" s="156"/>
      <c r="CD654" s="156"/>
      <c r="CE654" s="156"/>
      <c r="CF654" s="156"/>
      <c r="CG654" s="156"/>
      <c r="CH654" s="156"/>
      <c r="CI654" s="156"/>
      <c r="CJ654" s="156"/>
      <c r="CK654" s="156"/>
      <c r="CL654" s="156"/>
      <c r="CM654" s="156"/>
      <c r="CN654" s="156"/>
      <c r="CO654" s="156"/>
      <c r="CP654" s="156"/>
      <c r="CQ654" s="156"/>
      <c r="CR654" s="156"/>
      <c r="CS654" s="156"/>
      <c r="CT654" s="156"/>
      <c r="CU654" s="156"/>
      <c r="CV654" s="188">
        <f t="shared" si="31"/>
        <v>0</v>
      </c>
      <c r="CW654" s="188">
        <f t="shared" si="32"/>
        <v>-12484000</v>
      </c>
    </row>
    <row r="655" spans="1:101" ht="19.2" x14ac:dyDescent="0.3">
      <c r="A655" s="165" t="s">
        <v>3236</v>
      </c>
      <c r="B655" s="165" t="s">
        <v>4009</v>
      </c>
      <c r="C655" s="156"/>
      <c r="D655" s="158">
        <v>0</v>
      </c>
      <c r="E655" s="156"/>
      <c r="F655" s="156"/>
      <c r="G655" s="156"/>
      <c r="H655" s="156"/>
      <c r="I655" s="156"/>
      <c r="J655" s="158">
        <v>0</v>
      </c>
      <c r="K655" s="158">
        <v>0</v>
      </c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7">
        <v>-10063000</v>
      </c>
      <c r="AC655" s="156"/>
      <c r="AD655" s="156"/>
      <c r="AE655" s="156"/>
      <c r="AF655" s="156"/>
      <c r="AG655" s="156"/>
      <c r="AH655" s="156"/>
      <c r="AI655" s="156"/>
      <c r="AJ655" s="156"/>
      <c r="AK655" s="156"/>
      <c r="AL655" s="156"/>
      <c r="AM655" s="156"/>
      <c r="AN655" s="156"/>
      <c r="AO655" s="156"/>
      <c r="AP655" s="156"/>
      <c r="AQ655" s="156"/>
      <c r="AR655" s="156"/>
      <c r="AS655" s="156"/>
      <c r="AT655" s="156"/>
      <c r="AU655" s="156"/>
      <c r="AV655" s="158">
        <v>0</v>
      </c>
      <c r="AW655" s="156"/>
      <c r="AX655" s="156"/>
      <c r="AY655" s="156"/>
      <c r="AZ655" s="156"/>
      <c r="BA655" s="156"/>
      <c r="BB655" s="188">
        <f t="shared" si="30"/>
        <v>-10063000</v>
      </c>
      <c r="BC655" s="156"/>
      <c r="BD655" s="156"/>
      <c r="BE655" s="156"/>
      <c r="BF655" s="156"/>
      <c r="BG655" s="156"/>
      <c r="BH655" s="156"/>
      <c r="BI655" s="156"/>
      <c r="BJ655" s="156"/>
      <c r="BK655" s="156"/>
      <c r="BL655" s="156"/>
      <c r="BM655" s="156"/>
      <c r="BN655" s="156"/>
      <c r="BO655" s="156"/>
      <c r="BP655" s="156"/>
      <c r="BQ655" s="156"/>
      <c r="BR655" s="156"/>
      <c r="BS655" s="156"/>
      <c r="BT655" s="156"/>
      <c r="BU655" s="156"/>
      <c r="BV655" s="156"/>
      <c r="BW655" s="156"/>
      <c r="BX655" s="156"/>
      <c r="BY655" s="156"/>
      <c r="BZ655" s="156"/>
      <c r="CA655" s="156"/>
      <c r="CB655" s="156"/>
      <c r="CC655" s="156"/>
      <c r="CD655" s="156"/>
      <c r="CE655" s="156"/>
      <c r="CF655" s="156"/>
      <c r="CG655" s="156"/>
      <c r="CH655" s="156"/>
      <c r="CI655" s="156"/>
      <c r="CJ655" s="156"/>
      <c r="CK655" s="156"/>
      <c r="CL655" s="156"/>
      <c r="CM655" s="156"/>
      <c r="CN655" s="156"/>
      <c r="CO655" s="156"/>
      <c r="CP655" s="156"/>
      <c r="CQ655" s="156"/>
      <c r="CR655" s="156"/>
      <c r="CS655" s="156"/>
      <c r="CT655" s="156"/>
      <c r="CU655" s="156"/>
      <c r="CV655" s="188">
        <f t="shared" si="31"/>
        <v>0</v>
      </c>
      <c r="CW655" s="188">
        <f t="shared" si="32"/>
        <v>-10063000</v>
      </c>
    </row>
    <row r="656" spans="1:101" ht="19.2" x14ac:dyDescent="0.3">
      <c r="A656" s="165" t="s">
        <v>3128</v>
      </c>
      <c r="B656" s="165" t="s">
        <v>3901</v>
      </c>
      <c r="C656" s="156"/>
      <c r="D656" s="158">
        <v>0</v>
      </c>
      <c r="E656" s="156"/>
      <c r="F656" s="156"/>
      <c r="G656" s="156"/>
      <c r="H656" s="156"/>
      <c r="I656" s="156"/>
      <c r="J656" s="158">
        <v>0</v>
      </c>
      <c r="K656" s="158">
        <v>0</v>
      </c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7">
        <v>-1987623</v>
      </c>
      <c r="AC656" s="156"/>
      <c r="AD656" s="156"/>
      <c r="AE656" s="156"/>
      <c r="AF656" s="156"/>
      <c r="AG656" s="156"/>
      <c r="AH656" s="156"/>
      <c r="AI656" s="156"/>
      <c r="AJ656" s="156"/>
      <c r="AK656" s="156"/>
      <c r="AL656" s="156"/>
      <c r="AM656" s="156"/>
      <c r="AN656" s="156"/>
      <c r="AO656" s="156"/>
      <c r="AP656" s="156"/>
      <c r="AQ656" s="156"/>
      <c r="AR656" s="156"/>
      <c r="AS656" s="156"/>
      <c r="AT656" s="156"/>
      <c r="AU656" s="156"/>
      <c r="AV656" s="158">
        <v>0</v>
      </c>
      <c r="AW656" s="156"/>
      <c r="AX656" s="156"/>
      <c r="AY656" s="156"/>
      <c r="AZ656" s="157">
        <v>-692715</v>
      </c>
      <c r="BA656" s="156"/>
      <c r="BB656" s="188">
        <f t="shared" si="30"/>
        <v>-2680338</v>
      </c>
      <c r="BC656" s="156"/>
      <c r="BD656" s="156"/>
      <c r="BE656" s="156"/>
      <c r="BF656" s="156"/>
      <c r="BG656" s="156"/>
      <c r="BH656" s="156"/>
      <c r="BI656" s="156"/>
      <c r="BJ656" s="156"/>
      <c r="BK656" s="156"/>
      <c r="BL656" s="156"/>
      <c r="BM656" s="156"/>
      <c r="BN656" s="156"/>
      <c r="BO656" s="156"/>
      <c r="BP656" s="156"/>
      <c r="BQ656" s="156"/>
      <c r="BR656" s="156"/>
      <c r="BS656" s="156"/>
      <c r="BT656" s="156"/>
      <c r="BU656" s="156"/>
      <c r="BV656" s="156"/>
      <c r="BW656" s="156"/>
      <c r="BX656" s="156"/>
      <c r="BY656" s="156"/>
      <c r="BZ656" s="156"/>
      <c r="CA656" s="156"/>
      <c r="CB656" s="156"/>
      <c r="CC656" s="156"/>
      <c r="CD656" s="156"/>
      <c r="CE656" s="156"/>
      <c r="CF656" s="156"/>
      <c r="CG656" s="156"/>
      <c r="CH656" s="156"/>
      <c r="CI656" s="157">
        <v>-18666</v>
      </c>
      <c r="CJ656" s="156"/>
      <c r="CK656" s="156"/>
      <c r="CL656" s="156"/>
      <c r="CM656" s="156"/>
      <c r="CN656" s="156"/>
      <c r="CO656" s="156"/>
      <c r="CP656" s="156"/>
      <c r="CQ656" s="156"/>
      <c r="CR656" s="156"/>
      <c r="CS656" s="156"/>
      <c r="CT656" s="156"/>
      <c r="CU656" s="156"/>
      <c r="CV656" s="188">
        <f t="shared" si="31"/>
        <v>-18666</v>
      </c>
      <c r="CW656" s="188">
        <f t="shared" si="32"/>
        <v>-2699004</v>
      </c>
    </row>
    <row r="657" spans="1:101" ht="9.6" x14ac:dyDescent="0.3">
      <c r="A657" s="165" t="s">
        <v>3237</v>
      </c>
      <c r="B657" s="165" t="s">
        <v>4010</v>
      </c>
      <c r="C657" s="156"/>
      <c r="D657" s="158">
        <v>0</v>
      </c>
      <c r="E657" s="156"/>
      <c r="F657" s="156"/>
      <c r="G657" s="156"/>
      <c r="H657" s="156"/>
      <c r="I657" s="156"/>
      <c r="J657" s="158">
        <v>0</v>
      </c>
      <c r="K657" s="158">
        <v>0</v>
      </c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  <c r="AC657" s="156"/>
      <c r="AD657" s="156"/>
      <c r="AE657" s="156"/>
      <c r="AF657" s="156"/>
      <c r="AG657" s="156"/>
      <c r="AH657" s="156"/>
      <c r="AI657" s="156"/>
      <c r="AJ657" s="156"/>
      <c r="AK657" s="156"/>
      <c r="AL657" s="156"/>
      <c r="AM657" s="156"/>
      <c r="AN657" s="156"/>
      <c r="AO657" s="156"/>
      <c r="AP657" s="156"/>
      <c r="AQ657" s="156"/>
      <c r="AR657" s="156"/>
      <c r="AS657" s="156"/>
      <c r="AT657" s="156"/>
      <c r="AU657" s="156"/>
      <c r="AV657" s="158">
        <v>0</v>
      </c>
      <c r="AW657" s="156"/>
      <c r="AX657" s="156"/>
      <c r="AY657" s="156"/>
      <c r="AZ657" s="156"/>
      <c r="BA657" s="156"/>
      <c r="BB657" s="188">
        <f t="shared" si="30"/>
        <v>0</v>
      </c>
      <c r="BC657" s="156"/>
      <c r="BD657" s="156"/>
      <c r="BE657" s="156"/>
      <c r="BF657" s="156"/>
      <c r="BG657" s="156"/>
      <c r="BH657" s="156"/>
      <c r="BI657" s="156"/>
      <c r="BJ657" s="156"/>
      <c r="BK657" s="156"/>
      <c r="BL657" s="156"/>
      <c r="BM657" s="156"/>
      <c r="BN657" s="156"/>
      <c r="BO657" s="156"/>
      <c r="BP657" s="156"/>
      <c r="BQ657" s="156"/>
      <c r="BR657" s="156"/>
      <c r="BS657" s="156"/>
      <c r="BT657" s="156"/>
      <c r="BU657" s="156"/>
      <c r="BV657" s="156"/>
      <c r="BW657" s="156"/>
      <c r="BX657" s="156"/>
      <c r="BY657" s="156"/>
      <c r="BZ657" s="156"/>
      <c r="CA657" s="156"/>
      <c r="CB657" s="156"/>
      <c r="CC657" s="156"/>
      <c r="CD657" s="156"/>
      <c r="CE657" s="156"/>
      <c r="CF657" s="156"/>
      <c r="CG657" s="156"/>
      <c r="CH657" s="156"/>
      <c r="CI657" s="156"/>
      <c r="CJ657" s="156"/>
      <c r="CK657" s="156"/>
      <c r="CL657" s="156"/>
      <c r="CM657" s="156"/>
      <c r="CN657" s="156"/>
      <c r="CO657" s="156"/>
      <c r="CP657" s="156"/>
      <c r="CQ657" s="156"/>
      <c r="CR657" s="156"/>
      <c r="CS657" s="156"/>
      <c r="CT657" s="156"/>
      <c r="CU657" s="156"/>
      <c r="CV657" s="188">
        <f t="shared" si="31"/>
        <v>0</v>
      </c>
      <c r="CW657" s="188">
        <f t="shared" si="32"/>
        <v>0</v>
      </c>
    </row>
    <row r="658" spans="1:101" ht="9.6" x14ac:dyDescent="0.3">
      <c r="A658" s="165" t="s">
        <v>3238</v>
      </c>
      <c r="B658" s="165" t="s">
        <v>4011</v>
      </c>
      <c r="C658" s="156"/>
      <c r="D658" s="158">
        <v>0</v>
      </c>
      <c r="E658" s="156"/>
      <c r="F658" s="156"/>
      <c r="G658" s="156"/>
      <c r="H658" s="156"/>
      <c r="I658" s="156"/>
      <c r="J658" s="158">
        <v>0</v>
      </c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  <c r="AC658" s="156"/>
      <c r="AD658" s="156"/>
      <c r="AE658" s="156"/>
      <c r="AF658" s="156"/>
      <c r="AG658" s="156"/>
      <c r="AH658" s="156"/>
      <c r="AI658" s="156"/>
      <c r="AJ658" s="156"/>
      <c r="AK658" s="156"/>
      <c r="AL658" s="156"/>
      <c r="AM658" s="156"/>
      <c r="AN658" s="156"/>
      <c r="AO658" s="156"/>
      <c r="AP658" s="156"/>
      <c r="AQ658" s="156"/>
      <c r="AR658" s="156"/>
      <c r="AS658" s="156"/>
      <c r="AT658" s="156"/>
      <c r="AU658" s="156"/>
      <c r="AV658" s="158">
        <v>0</v>
      </c>
      <c r="AW658" s="156"/>
      <c r="AX658" s="156"/>
      <c r="AY658" s="156"/>
      <c r="AZ658" s="156"/>
      <c r="BA658" s="156"/>
      <c r="BB658" s="188">
        <f t="shared" si="30"/>
        <v>0</v>
      </c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6"/>
      <c r="CN658" s="156"/>
      <c r="CO658" s="156"/>
      <c r="CP658" s="156"/>
      <c r="CQ658" s="156"/>
      <c r="CR658" s="157">
        <v>-378</v>
      </c>
      <c r="CS658" s="156"/>
      <c r="CT658" s="156"/>
      <c r="CU658" s="156"/>
      <c r="CV658" s="188">
        <f t="shared" si="31"/>
        <v>-378</v>
      </c>
      <c r="CW658" s="188">
        <f t="shared" si="32"/>
        <v>-378</v>
      </c>
    </row>
    <row r="659" spans="1:101" ht="19.2" x14ac:dyDescent="0.3">
      <c r="A659" s="165" t="s">
        <v>3239</v>
      </c>
      <c r="B659" s="165" t="s">
        <v>4012</v>
      </c>
      <c r="C659" s="156"/>
      <c r="D659" s="158">
        <v>0</v>
      </c>
      <c r="E659" s="156"/>
      <c r="F659" s="156"/>
      <c r="G659" s="156"/>
      <c r="H659" s="156"/>
      <c r="I659" s="156"/>
      <c r="J659" s="158">
        <v>0</v>
      </c>
      <c r="K659" s="158">
        <v>0</v>
      </c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  <c r="AC659" s="156"/>
      <c r="AD659" s="156"/>
      <c r="AE659" s="156"/>
      <c r="AF659" s="156"/>
      <c r="AG659" s="156"/>
      <c r="AH659" s="158">
        <v>0</v>
      </c>
      <c r="AI659" s="156"/>
      <c r="AJ659" s="156"/>
      <c r="AK659" s="156"/>
      <c r="AL659" s="156"/>
      <c r="AM659" s="156"/>
      <c r="AN659" s="156"/>
      <c r="AO659" s="156"/>
      <c r="AP659" s="156"/>
      <c r="AQ659" s="156"/>
      <c r="AR659" s="156"/>
      <c r="AS659" s="156"/>
      <c r="AT659" s="156"/>
      <c r="AU659" s="156"/>
      <c r="AV659" s="158">
        <v>0</v>
      </c>
      <c r="AW659" s="156"/>
      <c r="AX659" s="156"/>
      <c r="AY659" s="156"/>
      <c r="AZ659" s="156"/>
      <c r="BA659" s="156"/>
      <c r="BB659" s="188">
        <f t="shared" si="30"/>
        <v>0</v>
      </c>
      <c r="BC659" s="156"/>
      <c r="BD659" s="158">
        <v>0</v>
      </c>
      <c r="BE659" s="156"/>
      <c r="BF659" s="156"/>
      <c r="BG659" s="156"/>
      <c r="BH659" s="156"/>
      <c r="BI659" s="156"/>
      <c r="BJ659" s="156"/>
      <c r="BK659" s="156"/>
      <c r="BL659" s="156"/>
      <c r="BM659" s="156"/>
      <c r="BN659" s="156"/>
      <c r="BO659" s="156"/>
      <c r="BP659" s="156"/>
      <c r="BQ659" s="156"/>
      <c r="BR659" s="156"/>
      <c r="BS659" s="156"/>
      <c r="BT659" s="156"/>
      <c r="BU659" s="156"/>
      <c r="BV659" s="156"/>
      <c r="BW659" s="156"/>
      <c r="BX659" s="156"/>
      <c r="BY659" s="156"/>
      <c r="BZ659" s="156"/>
      <c r="CA659" s="156"/>
      <c r="CB659" s="156"/>
      <c r="CC659" s="156"/>
      <c r="CD659" s="156"/>
      <c r="CE659" s="156"/>
      <c r="CF659" s="156"/>
      <c r="CG659" s="156"/>
      <c r="CH659" s="156"/>
      <c r="CI659" s="156"/>
      <c r="CJ659" s="156"/>
      <c r="CK659" s="156"/>
      <c r="CL659" s="156"/>
      <c r="CM659" s="156"/>
      <c r="CN659" s="156"/>
      <c r="CO659" s="156"/>
      <c r="CP659" s="156"/>
      <c r="CQ659" s="156"/>
      <c r="CR659" s="156"/>
      <c r="CS659" s="156"/>
      <c r="CT659" s="156"/>
      <c r="CU659" s="156"/>
      <c r="CV659" s="188">
        <f t="shared" si="31"/>
        <v>0</v>
      </c>
      <c r="CW659" s="188">
        <f t="shared" si="32"/>
        <v>0</v>
      </c>
    </row>
    <row r="660" spans="1:101" ht="19.2" x14ac:dyDescent="0.3">
      <c r="A660" s="165" t="s">
        <v>3240</v>
      </c>
      <c r="B660" s="165" t="s">
        <v>4013</v>
      </c>
      <c r="C660" s="156"/>
      <c r="D660" s="158">
        <v>0</v>
      </c>
      <c r="E660" s="156"/>
      <c r="F660" s="156"/>
      <c r="G660" s="156"/>
      <c r="H660" s="156"/>
      <c r="I660" s="156"/>
      <c r="J660" s="158">
        <v>0</v>
      </c>
      <c r="K660" s="158">
        <v>0</v>
      </c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  <c r="AC660" s="156"/>
      <c r="AD660" s="156"/>
      <c r="AE660" s="156"/>
      <c r="AF660" s="156"/>
      <c r="AG660" s="156"/>
      <c r="AH660" s="158">
        <v>0</v>
      </c>
      <c r="AI660" s="156"/>
      <c r="AJ660" s="156"/>
      <c r="AK660" s="156"/>
      <c r="AL660" s="156"/>
      <c r="AM660" s="156"/>
      <c r="AN660" s="156"/>
      <c r="AO660" s="156"/>
      <c r="AP660" s="156"/>
      <c r="AQ660" s="156"/>
      <c r="AR660" s="156"/>
      <c r="AS660" s="156"/>
      <c r="AT660" s="156"/>
      <c r="AU660" s="156"/>
      <c r="AV660" s="158">
        <v>0</v>
      </c>
      <c r="AW660" s="156"/>
      <c r="AX660" s="156"/>
      <c r="AY660" s="156"/>
      <c r="AZ660" s="156"/>
      <c r="BA660" s="156"/>
      <c r="BB660" s="188">
        <f t="shared" si="30"/>
        <v>0</v>
      </c>
      <c r="BC660" s="156"/>
      <c r="BD660" s="158">
        <v>0</v>
      </c>
      <c r="BE660" s="156"/>
      <c r="BF660" s="156"/>
      <c r="BG660" s="156"/>
      <c r="BH660" s="156"/>
      <c r="BI660" s="156"/>
      <c r="BJ660" s="156"/>
      <c r="BK660" s="156"/>
      <c r="BL660" s="156"/>
      <c r="BM660" s="156"/>
      <c r="BN660" s="156"/>
      <c r="BO660" s="156"/>
      <c r="BP660" s="156"/>
      <c r="BQ660" s="156"/>
      <c r="BR660" s="156"/>
      <c r="BS660" s="156"/>
      <c r="BT660" s="156"/>
      <c r="BU660" s="156"/>
      <c r="BV660" s="156"/>
      <c r="BW660" s="156"/>
      <c r="BX660" s="156"/>
      <c r="BY660" s="156"/>
      <c r="BZ660" s="156"/>
      <c r="CA660" s="156"/>
      <c r="CB660" s="156"/>
      <c r="CC660" s="156"/>
      <c r="CD660" s="156"/>
      <c r="CE660" s="156"/>
      <c r="CF660" s="156"/>
      <c r="CG660" s="156"/>
      <c r="CH660" s="156"/>
      <c r="CI660" s="157">
        <v>-3137</v>
      </c>
      <c r="CJ660" s="156"/>
      <c r="CK660" s="156"/>
      <c r="CL660" s="156"/>
      <c r="CM660" s="156"/>
      <c r="CN660" s="156"/>
      <c r="CO660" s="156"/>
      <c r="CP660" s="156"/>
      <c r="CQ660" s="156"/>
      <c r="CR660" s="157">
        <v>1147</v>
      </c>
      <c r="CS660" s="156"/>
      <c r="CT660" s="156"/>
      <c r="CU660" s="156"/>
      <c r="CV660" s="188">
        <f t="shared" si="31"/>
        <v>-1990</v>
      </c>
      <c r="CW660" s="188">
        <f t="shared" si="32"/>
        <v>-1990</v>
      </c>
    </row>
    <row r="661" spans="1:101" ht="9.6" x14ac:dyDescent="0.3">
      <c r="A661" s="165" t="s">
        <v>3241</v>
      </c>
      <c r="B661" s="165" t="s">
        <v>4014</v>
      </c>
      <c r="C661" s="156"/>
      <c r="D661" s="158">
        <v>0</v>
      </c>
      <c r="E661" s="156"/>
      <c r="F661" s="156"/>
      <c r="G661" s="156"/>
      <c r="H661" s="156"/>
      <c r="I661" s="156"/>
      <c r="J661" s="158">
        <v>0</v>
      </c>
      <c r="K661" s="158">
        <v>0</v>
      </c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  <c r="AC661" s="156"/>
      <c r="AD661" s="156"/>
      <c r="AE661" s="156"/>
      <c r="AF661" s="156"/>
      <c r="AG661" s="156"/>
      <c r="AH661" s="156"/>
      <c r="AI661" s="156"/>
      <c r="AJ661" s="156"/>
      <c r="AK661" s="156"/>
      <c r="AL661" s="156"/>
      <c r="AM661" s="156"/>
      <c r="AN661" s="156"/>
      <c r="AO661" s="156"/>
      <c r="AP661" s="156"/>
      <c r="AQ661" s="156"/>
      <c r="AR661" s="156"/>
      <c r="AS661" s="156"/>
      <c r="AT661" s="156"/>
      <c r="AU661" s="156"/>
      <c r="AV661" s="158">
        <v>0</v>
      </c>
      <c r="AW661" s="156"/>
      <c r="AX661" s="156"/>
      <c r="AY661" s="156"/>
      <c r="AZ661" s="156"/>
      <c r="BA661" s="156"/>
      <c r="BB661" s="188">
        <f t="shared" si="30"/>
        <v>0</v>
      </c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56"/>
      <c r="BN661" s="156"/>
      <c r="BO661" s="156"/>
      <c r="BP661" s="156"/>
      <c r="BQ661" s="156"/>
      <c r="BR661" s="156"/>
      <c r="BS661" s="156"/>
      <c r="BT661" s="156"/>
      <c r="BU661" s="156"/>
      <c r="BV661" s="156"/>
      <c r="BW661" s="156"/>
      <c r="BX661" s="156"/>
      <c r="BY661" s="156"/>
      <c r="BZ661" s="156"/>
      <c r="CA661" s="157">
        <v>561110</v>
      </c>
      <c r="CB661" s="156"/>
      <c r="CC661" s="156"/>
      <c r="CD661" s="156"/>
      <c r="CE661" s="156"/>
      <c r="CF661" s="156"/>
      <c r="CG661" s="156"/>
      <c r="CH661" s="156"/>
      <c r="CI661" s="157">
        <v>-117115</v>
      </c>
      <c r="CJ661" s="156"/>
      <c r="CK661" s="156"/>
      <c r="CL661" s="156"/>
      <c r="CM661" s="156"/>
      <c r="CN661" s="156"/>
      <c r="CO661" s="156"/>
      <c r="CP661" s="156"/>
      <c r="CQ661" s="156"/>
      <c r="CR661" s="157">
        <v>-735</v>
      </c>
      <c r="CS661" s="156"/>
      <c r="CT661" s="156"/>
      <c r="CU661" s="156"/>
      <c r="CV661" s="188">
        <f t="shared" si="31"/>
        <v>443260</v>
      </c>
      <c r="CW661" s="188">
        <f t="shared" si="32"/>
        <v>443260</v>
      </c>
    </row>
    <row r="662" spans="1:101" ht="9.6" x14ac:dyDescent="0.3">
      <c r="A662" s="165" t="s">
        <v>3242</v>
      </c>
      <c r="B662" s="165" t="s">
        <v>4015</v>
      </c>
      <c r="C662" s="156"/>
      <c r="D662" s="158">
        <v>0</v>
      </c>
      <c r="E662" s="156"/>
      <c r="F662" s="156"/>
      <c r="G662" s="156"/>
      <c r="H662" s="156"/>
      <c r="I662" s="156"/>
      <c r="J662" s="158">
        <v>0</v>
      </c>
      <c r="K662" s="158">
        <v>0</v>
      </c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  <c r="AC662" s="156"/>
      <c r="AD662" s="156"/>
      <c r="AE662" s="156"/>
      <c r="AF662" s="156"/>
      <c r="AG662" s="156"/>
      <c r="AH662" s="156"/>
      <c r="AI662" s="156"/>
      <c r="AJ662" s="156"/>
      <c r="AK662" s="156"/>
      <c r="AL662" s="156"/>
      <c r="AM662" s="156"/>
      <c r="AN662" s="156"/>
      <c r="AO662" s="156"/>
      <c r="AP662" s="156"/>
      <c r="AQ662" s="156"/>
      <c r="AR662" s="156"/>
      <c r="AS662" s="156"/>
      <c r="AT662" s="156"/>
      <c r="AU662" s="156"/>
      <c r="AV662" s="158">
        <v>0</v>
      </c>
      <c r="AW662" s="156"/>
      <c r="AX662" s="156"/>
      <c r="AY662" s="156"/>
      <c r="AZ662" s="156"/>
      <c r="BA662" s="156"/>
      <c r="BB662" s="188">
        <f t="shared" si="30"/>
        <v>0</v>
      </c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56"/>
      <c r="BN662" s="156"/>
      <c r="BO662" s="156"/>
      <c r="BP662" s="156"/>
      <c r="BQ662" s="156"/>
      <c r="BR662" s="156"/>
      <c r="BS662" s="156"/>
      <c r="BT662" s="156"/>
      <c r="BU662" s="156"/>
      <c r="BV662" s="156"/>
      <c r="BW662" s="156"/>
      <c r="BX662" s="156"/>
      <c r="BY662" s="156"/>
      <c r="BZ662" s="156"/>
      <c r="CA662" s="156"/>
      <c r="CB662" s="156"/>
      <c r="CC662" s="156"/>
      <c r="CD662" s="156"/>
      <c r="CE662" s="156"/>
      <c r="CF662" s="156"/>
      <c r="CG662" s="156"/>
      <c r="CH662" s="156"/>
      <c r="CI662" s="157">
        <v>-153</v>
      </c>
      <c r="CJ662" s="156"/>
      <c r="CK662" s="156"/>
      <c r="CL662" s="156"/>
      <c r="CM662" s="156"/>
      <c r="CN662" s="156"/>
      <c r="CO662" s="156"/>
      <c r="CP662" s="156"/>
      <c r="CQ662" s="156"/>
      <c r="CR662" s="156"/>
      <c r="CS662" s="156"/>
      <c r="CT662" s="156"/>
      <c r="CU662" s="156"/>
      <c r="CV662" s="188">
        <f t="shared" si="31"/>
        <v>-153</v>
      </c>
      <c r="CW662" s="188">
        <f t="shared" si="32"/>
        <v>-153</v>
      </c>
    </row>
    <row r="663" spans="1:101" ht="19.2" x14ac:dyDescent="0.3">
      <c r="A663" s="165" t="s">
        <v>3130</v>
      </c>
      <c r="B663" s="165" t="s">
        <v>3903</v>
      </c>
      <c r="C663" s="156"/>
      <c r="D663" s="158">
        <v>0</v>
      </c>
      <c r="E663" s="156"/>
      <c r="F663" s="156"/>
      <c r="G663" s="156"/>
      <c r="H663" s="156"/>
      <c r="I663" s="156"/>
      <c r="J663" s="158">
        <v>0</v>
      </c>
      <c r="K663" s="158">
        <v>0</v>
      </c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7">
        <v>-1146174</v>
      </c>
      <c r="AC663" s="156"/>
      <c r="AD663" s="156"/>
      <c r="AE663" s="156"/>
      <c r="AF663" s="156"/>
      <c r="AG663" s="157">
        <v>-203384397</v>
      </c>
      <c r="AH663" s="156"/>
      <c r="AI663" s="156"/>
      <c r="AJ663" s="156"/>
      <c r="AK663" s="156"/>
      <c r="AL663" s="156"/>
      <c r="AM663" s="156"/>
      <c r="AN663" s="156"/>
      <c r="AO663" s="156"/>
      <c r="AP663" s="156"/>
      <c r="AQ663" s="156"/>
      <c r="AR663" s="156"/>
      <c r="AS663" s="156"/>
      <c r="AT663" s="156"/>
      <c r="AU663" s="156"/>
      <c r="AV663" s="158">
        <v>0</v>
      </c>
      <c r="AW663" s="156"/>
      <c r="AX663" s="156"/>
      <c r="AY663" s="156"/>
      <c r="AZ663" s="157">
        <v>-5961311</v>
      </c>
      <c r="BA663" s="156"/>
      <c r="BB663" s="188">
        <f t="shared" si="30"/>
        <v>-210491882</v>
      </c>
      <c r="BC663" s="156"/>
      <c r="BD663" s="156"/>
      <c r="BE663" s="156"/>
      <c r="BF663" s="156"/>
      <c r="BG663" s="156"/>
      <c r="BH663" s="156"/>
      <c r="BI663" s="156"/>
      <c r="BJ663" s="156"/>
      <c r="BK663" s="156"/>
      <c r="BL663" s="156"/>
      <c r="BM663" s="156"/>
      <c r="BN663" s="156"/>
      <c r="BO663" s="156"/>
      <c r="BP663" s="156"/>
      <c r="BQ663" s="156"/>
      <c r="BR663" s="156"/>
      <c r="BS663" s="156"/>
      <c r="BT663" s="156"/>
      <c r="BU663" s="156"/>
      <c r="BV663" s="156"/>
      <c r="BW663" s="156"/>
      <c r="BX663" s="156"/>
      <c r="BY663" s="156"/>
      <c r="BZ663" s="156"/>
      <c r="CA663" s="156"/>
      <c r="CB663" s="156"/>
      <c r="CC663" s="156"/>
      <c r="CD663" s="156"/>
      <c r="CE663" s="156"/>
      <c r="CF663" s="156"/>
      <c r="CG663" s="156"/>
      <c r="CH663" s="156"/>
      <c r="CI663" s="156"/>
      <c r="CJ663" s="156"/>
      <c r="CK663" s="156"/>
      <c r="CL663" s="156"/>
      <c r="CM663" s="156"/>
      <c r="CN663" s="156"/>
      <c r="CO663" s="158">
        <v>0</v>
      </c>
      <c r="CP663" s="156"/>
      <c r="CQ663" s="156"/>
      <c r="CR663" s="156"/>
      <c r="CS663" s="156"/>
      <c r="CT663" s="156"/>
      <c r="CU663" s="156"/>
      <c r="CV663" s="188">
        <f t="shared" si="31"/>
        <v>0</v>
      </c>
      <c r="CW663" s="188">
        <f t="shared" si="32"/>
        <v>-210491882</v>
      </c>
    </row>
    <row r="664" spans="1:101" ht="19.2" x14ac:dyDescent="0.3">
      <c r="A664" s="165" t="s">
        <v>3244</v>
      </c>
      <c r="B664" s="165" t="s">
        <v>4017</v>
      </c>
      <c r="C664" s="156"/>
      <c r="D664" s="158">
        <v>0</v>
      </c>
      <c r="E664" s="156"/>
      <c r="F664" s="156"/>
      <c r="G664" s="156"/>
      <c r="H664" s="156"/>
      <c r="I664" s="156"/>
      <c r="J664" s="158">
        <v>0</v>
      </c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  <c r="AD664" s="156"/>
      <c r="AE664" s="156"/>
      <c r="AF664" s="156"/>
      <c r="AG664" s="156"/>
      <c r="AH664" s="156"/>
      <c r="AI664" s="156"/>
      <c r="AJ664" s="156"/>
      <c r="AK664" s="156"/>
      <c r="AL664" s="156"/>
      <c r="AM664" s="156"/>
      <c r="AN664" s="156"/>
      <c r="AO664" s="156"/>
      <c r="AP664" s="156"/>
      <c r="AQ664" s="156"/>
      <c r="AR664" s="156"/>
      <c r="AS664" s="156"/>
      <c r="AT664" s="156"/>
      <c r="AU664" s="156"/>
      <c r="AV664" s="158">
        <v>0</v>
      </c>
      <c r="AW664" s="156"/>
      <c r="AX664" s="156"/>
      <c r="AY664" s="156"/>
      <c r="AZ664" s="156"/>
      <c r="BA664" s="156"/>
      <c r="BB664" s="188">
        <f t="shared" si="30"/>
        <v>0</v>
      </c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6"/>
      <c r="CN664" s="156"/>
      <c r="CO664" s="156"/>
      <c r="CP664" s="156"/>
      <c r="CQ664" s="156"/>
      <c r="CR664" s="156"/>
      <c r="CS664" s="156"/>
      <c r="CT664" s="156"/>
      <c r="CU664" s="156"/>
      <c r="CV664" s="188">
        <f t="shared" si="31"/>
        <v>0</v>
      </c>
      <c r="CW664" s="188">
        <f t="shared" si="32"/>
        <v>0</v>
      </c>
    </row>
    <row r="665" spans="1:101" ht="19.2" x14ac:dyDescent="0.3">
      <c r="A665" s="165" t="s">
        <v>3245</v>
      </c>
      <c r="B665" s="165" t="s">
        <v>4018</v>
      </c>
      <c r="C665" s="156"/>
      <c r="D665" s="158">
        <v>0</v>
      </c>
      <c r="E665" s="156"/>
      <c r="F665" s="156"/>
      <c r="G665" s="156"/>
      <c r="H665" s="156"/>
      <c r="I665" s="156"/>
      <c r="J665" s="158">
        <v>0</v>
      </c>
      <c r="K665" s="158">
        <v>0</v>
      </c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  <c r="AD665" s="156"/>
      <c r="AE665" s="156"/>
      <c r="AF665" s="156"/>
      <c r="AG665" s="156"/>
      <c r="AH665" s="156"/>
      <c r="AI665" s="156"/>
      <c r="AJ665" s="156"/>
      <c r="AK665" s="156"/>
      <c r="AL665" s="156"/>
      <c r="AM665" s="156"/>
      <c r="AN665" s="156"/>
      <c r="AO665" s="156"/>
      <c r="AP665" s="156"/>
      <c r="AQ665" s="156"/>
      <c r="AR665" s="156"/>
      <c r="AS665" s="156"/>
      <c r="AT665" s="156"/>
      <c r="AU665" s="156"/>
      <c r="AV665" s="158">
        <v>0</v>
      </c>
      <c r="AW665" s="156"/>
      <c r="AX665" s="156"/>
      <c r="AY665" s="156"/>
      <c r="AZ665" s="156"/>
      <c r="BA665" s="156"/>
      <c r="BB665" s="188">
        <f t="shared" si="30"/>
        <v>0</v>
      </c>
      <c r="BC665" s="156"/>
      <c r="BD665" s="156"/>
      <c r="BE665" s="156"/>
      <c r="BF665" s="156"/>
      <c r="BG665" s="156"/>
      <c r="BH665" s="156"/>
      <c r="BI665" s="156"/>
      <c r="BJ665" s="156"/>
      <c r="BK665" s="156"/>
      <c r="BL665" s="156"/>
      <c r="BM665" s="156"/>
      <c r="BN665" s="156"/>
      <c r="BO665" s="156"/>
      <c r="BP665" s="156"/>
      <c r="BQ665" s="156"/>
      <c r="BR665" s="156"/>
      <c r="BS665" s="156"/>
      <c r="BT665" s="156"/>
      <c r="BU665" s="156"/>
      <c r="BV665" s="156"/>
      <c r="BW665" s="156"/>
      <c r="BX665" s="156"/>
      <c r="BY665" s="156"/>
      <c r="BZ665" s="156"/>
      <c r="CA665" s="156"/>
      <c r="CB665" s="156"/>
      <c r="CC665" s="156"/>
      <c r="CD665" s="156"/>
      <c r="CE665" s="156"/>
      <c r="CF665" s="156"/>
      <c r="CG665" s="156"/>
      <c r="CH665" s="156"/>
      <c r="CI665" s="156"/>
      <c r="CJ665" s="156"/>
      <c r="CK665" s="156"/>
      <c r="CL665" s="156"/>
      <c r="CM665" s="156"/>
      <c r="CN665" s="156"/>
      <c r="CO665" s="156"/>
      <c r="CP665" s="156"/>
      <c r="CQ665" s="156"/>
      <c r="CR665" s="156"/>
      <c r="CS665" s="156"/>
      <c r="CT665" s="156"/>
      <c r="CU665" s="156"/>
      <c r="CV665" s="188">
        <f t="shared" si="31"/>
        <v>0</v>
      </c>
      <c r="CW665" s="188">
        <f t="shared" si="32"/>
        <v>0</v>
      </c>
    </row>
    <row r="666" spans="1:101" ht="9.6" x14ac:dyDescent="0.3">
      <c r="A666" s="165" t="s">
        <v>3131</v>
      </c>
      <c r="B666" s="165" t="s">
        <v>3904</v>
      </c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7">
        <v>-367558</v>
      </c>
      <c r="AC666" s="156"/>
      <c r="AD666" s="156"/>
      <c r="AE666" s="156"/>
      <c r="AF666" s="156"/>
      <c r="AG666" s="156"/>
      <c r="AH666" s="156"/>
      <c r="AI666" s="156"/>
      <c r="AJ666" s="156"/>
      <c r="AK666" s="156"/>
      <c r="AL666" s="156"/>
      <c r="AM666" s="156"/>
      <c r="AN666" s="156"/>
      <c r="AO666" s="156"/>
      <c r="AP666" s="156"/>
      <c r="AQ666" s="156"/>
      <c r="AR666" s="156"/>
      <c r="AS666" s="156"/>
      <c r="AT666" s="156"/>
      <c r="AU666" s="156"/>
      <c r="AV666" s="156"/>
      <c r="AW666" s="156"/>
      <c r="AX666" s="156"/>
      <c r="AY666" s="156"/>
      <c r="AZ666" s="156"/>
      <c r="BA666" s="156"/>
      <c r="BB666" s="188">
        <f t="shared" si="30"/>
        <v>-367558</v>
      </c>
      <c r="BC666" s="156"/>
      <c r="BD666" s="156"/>
      <c r="BE666" s="156"/>
      <c r="BF666" s="156"/>
      <c r="BG666" s="156"/>
      <c r="BH666" s="156"/>
      <c r="BI666" s="156"/>
      <c r="BJ666" s="156"/>
      <c r="BK666" s="156"/>
      <c r="BL666" s="156"/>
      <c r="BM666" s="156"/>
      <c r="BN666" s="156"/>
      <c r="BO666" s="156"/>
      <c r="BP666" s="156"/>
      <c r="BQ666" s="156"/>
      <c r="BR666" s="156"/>
      <c r="BS666" s="156"/>
      <c r="BT666" s="156"/>
      <c r="BU666" s="156"/>
      <c r="BV666" s="156"/>
      <c r="BW666" s="156"/>
      <c r="BX666" s="156"/>
      <c r="BY666" s="156"/>
      <c r="BZ666" s="156"/>
      <c r="CA666" s="156"/>
      <c r="CB666" s="156"/>
      <c r="CC666" s="156"/>
      <c r="CD666" s="156"/>
      <c r="CE666" s="156"/>
      <c r="CF666" s="156"/>
      <c r="CG666" s="156"/>
      <c r="CH666" s="156"/>
      <c r="CI666" s="156"/>
      <c r="CJ666" s="156"/>
      <c r="CK666" s="156"/>
      <c r="CL666" s="156"/>
      <c r="CM666" s="156"/>
      <c r="CN666" s="156"/>
      <c r="CO666" s="156"/>
      <c r="CP666" s="156"/>
      <c r="CQ666" s="156"/>
      <c r="CR666" s="156"/>
      <c r="CS666" s="156"/>
      <c r="CT666" s="156"/>
      <c r="CU666" s="156"/>
      <c r="CV666" s="188">
        <f t="shared" si="31"/>
        <v>0</v>
      </c>
      <c r="CW666" s="188">
        <f t="shared" si="32"/>
        <v>-367558</v>
      </c>
    </row>
    <row r="667" spans="1:101" ht="9.6" x14ac:dyDescent="0.3">
      <c r="A667" s="165" t="s">
        <v>3132</v>
      </c>
      <c r="B667" s="165" t="s">
        <v>3905</v>
      </c>
      <c r="C667" s="156"/>
      <c r="D667" s="158">
        <v>0</v>
      </c>
      <c r="E667" s="156"/>
      <c r="F667" s="156"/>
      <c r="G667" s="156"/>
      <c r="H667" s="156"/>
      <c r="I667" s="156"/>
      <c r="J667" s="158">
        <v>0</v>
      </c>
      <c r="K667" s="158">
        <v>0</v>
      </c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7">
        <v>-1288960</v>
      </c>
      <c r="AC667" s="156"/>
      <c r="AD667" s="156"/>
      <c r="AE667" s="156"/>
      <c r="AF667" s="156"/>
      <c r="AG667" s="157">
        <v>-100635106</v>
      </c>
      <c r="AH667" s="156"/>
      <c r="AI667" s="156"/>
      <c r="AJ667" s="156"/>
      <c r="AK667" s="156"/>
      <c r="AL667" s="156"/>
      <c r="AM667" s="156"/>
      <c r="AN667" s="156"/>
      <c r="AO667" s="156"/>
      <c r="AP667" s="156"/>
      <c r="AQ667" s="156"/>
      <c r="AR667" s="156"/>
      <c r="AS667" s="156"/>
      <c r="AT667" s="156"/>
      <c r="AU667" s="156"/>
      <c r="AV667" s="158">
        <v>0</v>
      </c>
      <c r="AW667" s="156"/>
      <c r="AX667" s="156"/>
      <c r="AY667" s="156"/>
      <c r="AZ667" s="156"/>
      <c r="BA667" s="156"/>
      <c r="BB667" s="188">
        <f t="shared" si="30"/>
        <v>-101924066</v>
      </c>
      <c r="BC667" s="156"/>
      <c r="BD667" s="158">
        <v>0</v>
      </c>
      <c r="BE667" s="156"/>
      <c r="BF667" s="156"/>
      <c r="BG667" s="156"/>
      <c r="BH667" s="156"/>
      <c r="BI667" s="157">
        <v>-12817</v>
      </c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7">
        <v>-31000</v>
      </c>
      <c r="CJ667" s="156"/>
      <c r="CK667" s="156"/>
      <c r="CL667" s="156"/>
      <c r="CM667" s="156"/>
      <c r="CN667" s="156"/>
      <c r="CO667" s="156"/>
      <c r="CP667" s="156"/>
      <c r="CQ667" s="156"/>
      <c r="CR667" s="156"/>
      <c r="CS667" s="156"/>
      <c r="CT667" s="156"/>
      <c r="CU667" s="156"/>
      <c r="CV667" s="188">
        <f t="shared" si="31"/>
        <v>-43817</v>
      </c>
      <c r="CW667" s="188">
        <f t="shared" si="32"/>
        <v>-101967883</v>
      </c>
    </row>
    <row r="668" spans="1:101" ht="9.6" x14ac:dyDescent="0.3">
      <c r="A668" s="165" t="s">
        <v>3246</v>
      </c>
      <c r="B668" s="165" t="s">
        <v>4019</v>
      </c>
      <c r="C668" s="156"/>
      <c r="D668" s="158">
        <v>0</v>
      </c>
      <c r="E668" s="156"/>
      <c r="F668" s="156"/>
      <c r="G668" s="156"/>
      <c r="H668" s="156"/>
      <c r="I668" s="156"/>
      <c r="J668" s="158">
        <v>0</v>
      </c>
      <c r="K668" s="158">
        <v>0</v>
      </c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  <c r="AD668" s="156"/>
      <c r="AE668" s="156"/>
      <c r="AF668" s="156"/>
      <c r="AG668" s="156"/>
      <c r="AH668" s="156"/>
      <c r="AI668" s="156"/>
      <c r="AJ668" s="156"/>
      <c r="AK668" s="156"/>
      <c r="AL668" s="156"/>
      <c r="AM668" s="156"/>
      <c r="AN668" s="156"/>
      <c r="AO668" s="156"/>
      <c r="AP668" s="156"/>
      <c r="AQ668" s="156"/>
      <c r="AR668" s="156"/>
      <c r="AS668" s="156"/>
      <c r="AT668" s="156"/>
      <c r="AU668" s="156"/>
      <c r="AV668" s="158">
        <v>0</v>
      </c>
      <c r="AW668" s="156"/>
      <c r="AX668" s="156"/>
      <c r="AY668" s="156"/>
      <c r="AZ668" s="156"/>
      <c r="BA668" s="156"/>
      <c r="BB668" s="188">
        <f t="shared" si="30"/>
        <v>0</v>
      </c>
      <c r="BC668" s="156"/>
      <c r="BD668" s="158">
        <v>0</v>
      </c>
      <c r="BE668" s="156"/>
      <c r="BF668" s="156"/>
      <c r="BG668" s="156"/>
      <c r="BH668" s="156"/>
      <c r="BI668" s="156"/>
      <c r="BJ668" s="156"/>
      <c r="BK668" s="156"/>
      <c r="BL668" s="156"/>
      <c r="BM668" s="156"/>
      <c r="BN668" s="156"/>
      <c r="BO668" s="156"/>
      <c r="BP668" s="156"/>
      <c r="BQ668" s="156"/>
      <c r="BR668" s="156"/>
      <c r="BS668" s="156"/>
      <c r="BT668" s="156"/>
      <c r="BU668" s="156"/>
      <c r="BV668" s="156"/>
      <c r="BW668" s="156"/>
      <c r="BX668" s="156"/>
      <c r="BY668" s="156"/>
      <c r="BZ668" s="156"/>
      <c r="CA668" s="156"/>
      <c r="CB668" s="156"/>
      <c r="CC668" s="156"/>
      <c r="CD668" s="156"/>
      <c r="CE668" s="156"/>
      <c r="CF668" s="156"/>
      <c r="CG668" s="156"/>
      <c r="CH668" s="156"/>
      <c r="CI668" s="157">
        <v>-695767</v>
      </c>
      <c r="CJ668" s="156"/>
      <c r="CK668" s="156"/>
      <c r="CL668" s="156"/>
      <c r="CM668" s="156"/>
      <c r="CN668" s="156"/>
      <c r="CO668" s="156"/>
      <c r="CP668" s="156"/>
      <c r="CQ668" s="156"/>
      <c r="CR668" s="156"/>
      <c r="CS668" s="156"/>
      <c r="CT668" s="156"/>
      <c r="CU668" s="156"/>
      <c r="CV668" s="188">
        <f t="shared" si="31"/>
        <v>-695767</v>
      </c>
      <c r="CW668" s="188">
        <f t="shared" si="32"/>
        <v>-695767</v>
      </c>
    </row>
    <row r="669" spans="1:101" ht="9.6" x14ac:dyDescent="0.3">
      <c r="A669" s="165" t="s">
        <v>3247</v>
      </c>
      <c r="B669" s="165" t="s">
        <v>4020</v>
      </c>
      <c r="C669" s="156"/>
      <c r="D669" s="156"/>
      <c r="E669" s="156"/>
      <c r="F669" s="156"/>
      <c r="G669" s="156"/>
      <c r="H669" s="156"/>
      <c r="I669" s="156"/>
      <c r="J669" s="158">
        <v>0</v>
      </c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  <c r="AD669" s="156"/>
      <c r="AE669" s="156"/>
      <c r="AF669" s="156"/>
      <c r="AG669" s="156"/>
      <c r="AH669" s="156"/>
      <c r="AI669" s="156"/>
      <c r="AJ669" s="156"/>
      <c r="AK669" s="156"/>
      <c r="AL669" s="156"/>
      <c r="AM669" s="156"/>
      <c r="AN669" s="156"/>
      <c r="AO669" s="156"/>
      <c r="AP669" s="156"/>
      <c r="AQ669" s="156"/>
      <c r="AR669" s="156"/>
      <c r="AS669" s="156"/>
      <c r="AT669" s="156"/>
      <c r="AU669" s="156"/>
      <c r="AV669" s="156"/>
      <c r="AW669" s="156"/>
      <c r="AX669" s="156"/>
      <c r="AY669" s="156"/>
      <c r="AZ669" s="156"/>
      <c r="BA669" s="156"/>
      <c r="BB669" s="188">
        <f t="shared" si="30"/>
        <v>0</v>
      </c>
      <c r="BC669" s="156"/>
      <c r="BD669" s="156"/>
      <c r="BE669" s="156"/>
      <c r="BF669" s="156"/>
      <c r="BG669" s="156"/>
      <c r="BH669" s="156"/>
      <c r="BI669" s="156"/>
      <c r="BJ669" s="156"/>
      <c r="BK669" s="156"/>
      <c r="BL669" s="156"/>
      <c r="BM669" s="156"/>
      <c r="BN669" s="156"/>
      <c r="BO669" s="156"/>
      <c r="BP669" s="156"/>
      <c r="BQ669" s="156"/>
      <c r="BR669" s="157">
        <v>-433076</v>
      </c>
      <c r="BS669" s="156"/>
      <c r="BT669" s="156"/>
      <c r="BU669" s="156"/>
      <c r="BV669" s="157">
        <v>-2449648</v>
      </c>
      <c r="BW669" s="156"/>
      <c r="BX669" s="156"/>
      <c r="BY669" s="156"/>
      <c r="BZ669" s="156"/>
      <c r="CA669" s="156"/>
      <c r="CB669" s="156"/>
      <c r="CC669" s="156"/>
      <c r="CD669" s="156"/>
      <c r="CE669" s="156"/>
      <c r="CF669" s="156"/>
      <c r="CG669" s="156"/>
      <c r="CH669" s="156"/>
      <c r="CI669" s="156"/>
      <c r="CJ669" s="156"/>
      <c r="CK669" s="156"/>
      <c r="CL669" s="156"/>
      <c r="CM669" s="156"/>
      <c r="CN669" s="156"/>
      <c r="CO669" s="156"/>
      <c r="CP669" s="156"/>
      <c r="CQ669" s="156"/>
      <c r="CR669" s="156"/>
      <c r="CS669" s="156"/>
      <c r="CT669" s="156"/>
      <c r="CU669" s="156"/>
      <c r="CV669" s="188">
        <f t="shared" si="31"/>
        <v>-2882724</v>
      </c>
      <c r="CW669" s="188">
        <f t="shared" si="32"/>
        <v>-2882724</v>
      </c>
    </row>
    <row r="670" spans="1:101" ht="9.6" x14ac:dyDescent="0.3">
      <c r="A670" s="165" t="s">
        <v>3248</v>
      </c>
      <c r="B670" s="165" t="s">
        <v>4021</v>
      </c>
      <c r="C670" s="156"/>
      <c r="D670" s="158">
        <v>0</v>
      </c>
      <c r="E670" s="156"/>
      <c r="F670" s="156"/>
      <c r="G670" s="156"/>
      <c r="H670" s="156"/>
      <c r="I670" s="156"/>
      <c r="J670" s="158">
        <v>0</v>
      </c>
      <c r="K670" s="158">
        <v>0</v>
      </c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  <c r="AD670" s="156"/>
      <c r="AE670" s="156"/>
      <c r="AF670" s="156"/>
      <c r="AG670" s="156"/>
      <c r="AH670" s="156"/>
      <c r="AI670" s="156"/>
      <c r="AJ670" s="156"/>
      <c r="AK670" s="156"/>
      <c r="AL670" s="156"/>
      <c r="AM670" s="156"/>
      <c r="AN670" s="156"/>
      <c r="AO670" s="156"/>
      <c r="AP670" s="156"/>
      <c r="AQ670" s="156"/>
      <c r="AR670" s="156"/>
      <c r="AS670" s="156"/>
      <c r="AT670" s="156"/>
      <c r="AU670" s="156"/>
      <c r="AV670" s="158">
        <v>0</v>
      </c>
      <c r="AW670" s="156"/>
      <c r="AX670" s="156"/>
      <c r="AY670" s="156"/>
      <c r="AZ670" s="156"/>
      <c r="BA670" s="156"/>
      <c r="BB670" s="188">
        <f t="shared" si="30"/>
        <v>0</v>
      </c>
      <c r="BC670" s="156"/>
      <c r="BD670" s="158">
        <v>0</v>
      </c>
      <c r="BE670" s="156"/>
      <c r="BF670" s="156"/>
      <c r="BG670" s="156"/>
      <c r="BH670" s="156"/>
      <c r="BI670" s="156"/>
      <c r="BJ670" s="156"/>
      <c r="BK670" s="156"/>
      <c r="BL670" s="156"/>
      <c r="BM670" s="156"/>
      <c r="BN670" s="156"/>
      <c r="BO670" s="156"/>
      <c r="BP670" s="156"/>
      <c r="BQ670" s="156"/>
      <c r="BR670" s="156"/>
      <c r="BS670" s="156"/>
      <c r="BT670" s="156"/>
      <c r="BU670" s="156"/>
      <c r="BV670" s="156"/>
      <c r="BW670" s="156"/>
      <c r="BX670" s="156"/>
      <c r="BY670" s="156"/>
      <c r="BZ670" s="156"/>
      <c r="CA670" s="156"/>
      <c r="CB670" s="156"/>
      <c r="CC670" s="156"/>
      <c r="CD670" s="156"/>
      <c r="CE670" s="156"/>
      <c r="CF670" s="156"/>
      <c r="CG670" s="156"/>
      <c r="CH670" s="156"/>
      <c r="CI670" s="156"/>
      <c r="CJ670" s="156"/>
      <c r="CK670" s="156"/>
      <c r="CL670" s="156"/>
      <c r="CM670" s="156"/>
      <c r="CN670" s="156"/>
      <c r="CO670" s="156"/>
      <c r="CP670" s="156"/>
      <c r="CQ670" s="156"/>
      <c r="CR670" s="156"/>
      <c r="CS670" s="156"/>
      <c r="CT670" s="156"/>
      <c r="CU670" s="156"/>
      <c r="CV670" s="188">
        <f t="shared" si="31"/>
        <v>0</v>
      </c>
      <c r="CW670" s="188">
        <f t="shared" si="32"/>
        <v>0</v>
      </c>
    </row>
    <row r="671" spans="1:101" ht="9.6" x14ac:dyDescent="0.3">
      <c r="A671" s="165" t="s">
        <v>3249</v>
      </c>
      <c r="B671" s="165" t="s">
        <v>4022</v>
      </c>
      <c r="C671" s="156"/>
      <c r="D671" s="158">
        <v>0</v>
      </c>
      <c r="E671" s="156"/>
      <c r="F671" s="156"/>
      <c r="G671" s="156"/>
      <c r="H671" s="156"/>
      <c r="I671" s="156"/>
      <c r="J671" s="158">
        <v>0</v>
      </c>
      <c r="K671" s="158">
        <v>0</v>
      </c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  <c r="AC671" s="156"/>
      <c r="AD671" s="156"/>
      <c r="AE671" s="156"/>
      <c r="AF671" s="156"/>
      <c r="AG671" s="156"/>
      <c r="AH671" s="156"/>
      <c r="AI671" s="156"/>
      <c r="AJ671" s="156"/>
      <c r="AK671" s="156"/>
      <c r="AL671" s="156"/>
      <c r="AM671" s="156"/>
      <c r="AN671" s="156"/>
      <c r="AO671" s="156"/>
      <c r="AP671" s="156"/>
      <c r="AQ671" s="156"/>
      <c r="AR671" s="156"/>
      <c r="AS671" s="156"/>
      <c r="AT671" s="156"/>
      <c r="AU671" s="156"/>
      <c r="AV671" s="158">
        <v>0</v>
      </c>
      <c r="AW671" s="156"/>
      <c r="AX671" s="156"/>
      <c r="AY671" s="156"/>
      <c r="AZ671" s="156"/>
      <c r="BA671" s="156"/>
      <c r="BB671" s="188">
        <f t="shared" si="30"/>
        <v>0</v>
      </c>
      <c r="BC671" s="156"/>
      <c r="BD671" s="158">
        <v>0</v>
      </c>
      <c r="BE671" s="156"/>
      <c r="BF671" s="156"/>
      <c r="BG671" s="156"/>
      <c r="BH671" s="156"/>
      <c r="BI671" s="156"/>
      <c r="BJ671" s="156"/>
      <c r="BK671" s="156"/>
      <c r="BL671" s="156"/>
      <c r="BM671" s="156"/>
      <c r="BN671" s="156"/>
      <c r="BO671" s="156"/>
      <c r="BP671" s="156"/>
      <c r="BQ671" s="156"/>
      <c r="BR671" s="156"/>
      <c r="BS671" s="156"/>
      <c r="BT671" s="156"/>
      <c r="BU671" s="156"/>
      <c r="BV671" s="156"/>
      <c r="BW671" s="156"/>
      <c r="BX671" s="156"/>
      <c r="BY671" s="156"/>
      <c r="BZ671" s="156"/>
      <c r="CA671" s="156"/>
      <c r="CB671" s="156"/>
      <c r="CC671" s="156"/>
      <c r="CD671" s="156"/>
      <c r="CE671" s="156"/>
      <c r="CF671" s="156"/>
      <c r="CG671" s="156"/>
      <c r="CH671" s="156"/>
      <c r="CI671" s="157">
        <v>-53520</v>
      </c>
      <c r="CJ671" s="156"/>
      <c r="CK671" s="156"/>
      <c r="CL671" s="156"/>
      <c r="CM671" s="156"/>
      <c r="CN671" s="156"/>
      <c r="CO671" s="156"/>
      <c r="CP671" s="156"/>
      <c r="CQ671" s="156"/>
      <c r="CR671" s="156"/>
      <c r="CS671" s="156"/>
      <c r="CT671" s="156"/>
      <c r="CU671" s="156"/>
      <c r="CV671" s="188">
        <f t="shared" si="31"/>
        <v>-53520</v>
      </c>
      <c r="CW671" s="188">
        <f t="shared" si="32"/>
        <v>-53520</v>
      </c>
    </row>
    <row r="672" spans="1:101" ht="9.6" x14ac:dyDescent="0.3">
      <c r="A672" s="165" t="s">
        <v>3133</v>
      </c>
      <c r="B672" s="165" t="s">
        <v>3906</v>
      </c>
      <c r="C672" s="156"/>
      <c r="D672" s="156"/>
      <c r="E672" s="156"/>
      <c r="F672" s="156"/>
      <c r="G672" s="157">
        <v>-4978132</v>
      </c>
      <c r="H672" s="156"/>
      <c r="I672" s="156"/>
      <c r="J672" s="158">
        <v>0</v>
      </c>
      <c r="K672" s="158">
        <v>0</v>
      </c>
      <c r="L672" s="156"/>
      <c r="M672" s="158">
        <v>0</v>
      </c>
      <c r="N672" s="156"/>
      <c r="O672" s="157">
        <v>-15544717</v>
      </c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7">
        <v>-16409328</v>
      </c>
      <c r="AA672" s="156"/>
      <c r="AB672" s="156"/>
      <c r="AC672" s="156"/>
      <c r="AD672" s="156"/>
      <c r="AE672" s="156"/>
      <c r="AF672" s="156"/>
      <c r="AG672" s="156"/>
      <c r="AH672" s="156"/>
      <c r="AI672" s="156"/>
      <c r="AJ672" s="156"/>
      <c r="AK672" s="156"/>
      <c r="AL672" s="156"/>
      <c r="AM672" s="156"/>
      <c r="AN672" s="156"/>
      <c r="AO672" s="156"/>
      <c r="AP672" s="156"/>
      <c r="AQ672" s="156"/>
      <c r="AR672" s="156"/>
      <c r="AS672" s="156"/>
      <c r="AT672" s="156"/>
      <c r="AU672" s="156"/>
      <c r="AV672" s="156"/>
      <c r="AW672" s="156"/>
      <c r="AX672" s="156"/>
      <c r="AY672" s="156"/>
      <c r="AZ672" s="157">
        <v>-1595</v>
      </c>
      <c r="BA672" s="156"/>
      <c r="BB672" s="188">
        <f t="shared" si="30"/>
        <v>-36933772</v>
      </c>
      <c r="BC672" s="156"/>
      <c r="BD672" s="156"/>
      <c r="BE672" s="156"/>
      <c r="BF672" s="156"/>
      <c r="BG672" s="156"/>
      <c r="BH672" s="156"/>
      <c r="BI672" s="156"/>
      <c r="BJ672" s="156"/>
      <c r="BK672" s="156"/>
      <c r="BL672" s="156"/>
      <c r="BM672" s="156"/>
      <c r="BN672" s="156"/>
      <c r="BO672" s="156"/>
      <c r="BP672" s="156"/>
      <c r="BQ672" s="156"/>
      <c r="BR672" s="156"/>
      <c r="BS672" s="156"/>
      <c r="BT672" s="156"/>
      <c r="BU672" s="156"/>
      <c r="BV672" s="156"/>
      <c r="BW672" s="156"/>
      <c r="BX672" s="156"/>
      <c r="BY672" s="156"/>
      <c r="BZ672" s="156"/>
      <c r="CA672" s="156"/>
      <c r="CB672" s="156"/>
      <c r="CC672" s="156"/>
      <c r="CD672" s="156"/>
      <c r="CE672" s="156"/>
      <c r="CF672" s="156"/>
      <c r="CG672" s="156"/>
      <c r="CH672" s="156"/>
      <c r="CI672" s="156"/>
      <c r="CJ672" s="156"/>
      <c r="CK672" s="156"/>
      <c r="CL672" s="156"/>
      <c r="CM672" s="156"/>
      <c r="CN672" s="156"/>
      <c r="CO672" s="156"/>
      <c r="CP672" s="156"/>
      <c r="CQ672" s="156"/>
      <c r="CR672" s="156"/>
      <c r="CS672" s="156"/>
      <c r="CT672" s="156"/>
      <c r="CU672" s="156"/>
      <c r="CV672" s="188">
        <f t="shared" si="31"/>
        <v>0</v>
      </c>
      <c r="CW672" s="188">
        <f t="shared" si="32"/>
        <v>-36933772</v>
      </c>
    </row>
    <row r="673" spans="1:101" ht="9.6" x14ac:dyDescent="0.3">
      <c r="A673" s="165" t="s">
        <v>3250</v>
      </c>
      <c r="B673" s="165" t="s">
        <v>4023</v>
      </c>
      <c r="C673" s="156"/>
      <c r="D673" s="158">
        <v>0</v>
      </c>
      <c r="E673" s="156"/>
      <c r="F673" s="156"/>
      <c r="G673" s="156"/>
      <c r="H673" s="156"/>
      <c r="I673" s="156"/>
      <c r="J673" s="158">
        <v>0</v>
      </c>
      <c r="K673" s="158">
        <v>0</v>
      </c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  <c r="AC673" s="156"/>
      <c r="AD673" s="156"/>
      <c r="AE673" s="156"/>
      <c r="AF673" s="156"/>
      <c r="AG673" s="156"/>
      <c r="AH673" s="156"/>
      <c r="AI673" s="156"/>
      <c r="AJ673" s="156"/>
      <c r="AK673" s="156"/>
      <c r="AL673" s="156"/>
      <c r="AM673" s="156"/>
      <c r="AN673" s="156"/>
      <c r="AO673" s="156"/>
      <c r="AP673" s="156"/>
      <c r="AQ673" s="156"/>
      <c r="AR673" s="156"/>
      <c r="AS673" s="156"/>
      <c r="AT673" s="156"/>
      <c r="AU673" s="156"/>
      <c r="AV673" s="158">
        <v>0</v>
      </c>
      <c r="AW673" s="156"/>
      <c r="AX673" s="156"/>
      <c r="AY673" s="156"/>
      <c r="AZ673" s="157">
        <v>-189189</v>
      </c>
      <c r="BA673" s="156"/>
      <c r="BB673" s="188">
        <f t="shared" si="30"/>
        <v>-189189</v>
      </c>
      <c r="BC673" s="156"/>
      <c r="BD673" s="156"/>
      <c r="BE673" s="156"/>
      <c r="BF673" s="156"/>
      <c r="BG673" s="156"/>
      <c r="BH673" s="156"/>
      <c r="BI673" s="156"/>
      <c r="BJ673" s="156"/>
      <c r="BK673" s="156"/>
      <c r="BL673" s="156"/>
      <c r="BM673" s="156"/>
      <c r="BN673" s="156"/>
      <c r="BO673" s="156"/>
      <c r="BP673" s="156"/>
      <c r="BQ673" s="156"/>
      <c r="BR673" s="156"/>
      <c r="BS673" s="156"/>
      <c r="BT673" s="156"/>
      <c r="BU673" s="156"/>
      <c r="BV673" s="156"/>
      <c r="BW673" s="156"/>
      <c r="BX673" s="156"/>
      <c r="BY673" s="156"/>
      <c r="BZ673" s="156"/>
      <c r="CA673" s="156"/>
      <c r="CB673" s="156"/>
      <c r="CC673" s="156"/>
      <c r="CD673" s="156"/>
      <c r="CE673" s="156"/>
      <c r="CF673" s="156"/>
      <c r="CG673" s="156"/>
      <c r="CH673" s="156"/>
      <c r="CI673" s="156"/>
      <c r="CJ673" s="156"/>
      <c r="CK673" s="156"/>
      <c r="CL673" s="156"/>
      <c r="CM673" s="156"/>
      <c r="CN673" s="156"/>
      <c r="CO673" s="156"/>
      <c r="CP673" s="156"/>
      <c r="CQ673" s="156"/>
      <c r="CR673" s="156"/>
      <c r="CS673" s="156"/>
      <c r="CT673" s="156"/>
      <c r="CU673" s="156"/>
      <c r="CV673" s="188">
        <f t="shared" si="31"/>
        <v>0</v>
      </c>
      <c r="CW673" s="188">
        <f t="shared" si="32"/>
        <v>-189189</v>
      </c>
    </row>
    <row r="674" spans="1:101" ht="19.2" x14ac:dyDescent="0.3">
      <c r="A674" s="165" t="s">
        <v>3134</v>
      </c>
      <c r="B674" s="165" t="s">
        <v>3907</v>
      </c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7">
        <v>-2861347</v>
      </c>
      <c r="AC674" s="156"/>
      <c r="AD674" s="156"/>
      <c r="AE674" s="156"/>
      <c r="AF674" s="156"/>
      <c r="AG674" s="156"/>
      <c r="AH674" s="156"/>
      <c r="AI674" s="156"/>
      <c r="AJ674" s="156"/>
      <c r="AK674" s="156"/>
      <c r="AL674" s="156"/>
      <c r="AM674" s="156"/>
      <c r="AN674" s="156"/>
      <c r="AO674" s="156"/>
      <c r="AP674" s="156"/>
      <c r="AQ674" s="156"/>
      <c r="AR674" s="156"/>
      <c r="AS674" s="156"/>
      <c r="AT674" s="156"/>
      <c r="AU674" s="156"/>
      <c r="AV674" s="156"/>
      <c r="AW674" s="156"/>
      <c r="AX674" s="156"/>
      <c r="AY674" s="156"/>
      <c r="AZ674" s="156"/>
      <c r="BA674" s="156"/>
      <c r="BB674" s="188">
        <f t="shared" si="30"/>
        <v>-2861347</v>
      </c>
      <c r="BC674" s="156"/>
      <c r="BD674" s="156"/>
      <c r="BE674" s="156"/>
      <c r="BF674" s="156"/>
      <c r="BG674" s="156"/>
      <c r="BH674" s="156"/>
      <c r="BI674" s="156"/>
      <c r="BJ674" s="156"/>
      <c r="BK674" s="156"/>
      <c r="BL674" s="156"/>
      <c r="BM674" s="156"/>
      <c r="BN674" s="156"/>
      <c r="BO674" s="156"/>
      <c r="BP674" s="156"/>
      <c r="BQ674" s="156"/>
      <c r="BR674" s="156"/>
      <c r="BS674" s="156"/>
      <c r="BT674" s="156"/>
      <c r="BU674" s="156"/>
      <c r="BV674" s="156"/>
      <c r="BW674" s="156"/>
      <c r="BX674" s="156"/>
      <c r="BY674" s="156"/>
      <c r="BZ674" s="156"/>
      <c r="CA674" s="156"/>
      <c r="CB674" s="156"/>
      <c r="CC674" s="156"/>
      <c r="CD674" s="156"/>
      <c r="CE674" s="156"/>
      <c r="CF674" s="156"/>
      <c r="CG674" s="156"/>
      <c r="CH674" s="156"/>
      <c r="CI674" s="156"/>
      <c r="CJ674" s="156"/>
      <c r="CK674" s="156"/>
      <c r="CL674" s="156"/>
      <c r="CM674" s="156"/>
      <c r="CN674" s="156"/>
      <c r="CO674" s="156"/>
      <c r="CP674" s="156"/>
      <c r="CQ674" s="156"/>
      <c r="CR674" s="156"/>
      <c r="CS674" s="156"/>
      <c r="CT674" s="156"/>
      <c r="CU674" s="156"/>
      <c r="CV674" s="188">
        <f t="shared" si="31"/>
        <v>0</v>
      </c>
      <c r="CW674" s="188">
        <f t="shared" si="32"/>
        <v>-2861347</v>
      </c>
    </row>
    <row r="675" spans="1:101" ht="9.6" x14ac:dyDescent="0.3">
      <c r="A675" s="165" t="s">
        <v>3251</v>
      </c>
      <c r="B675" s="165" t="s">
        <v>4024</v>
      </c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  <c r="AC675" s="156"/>
      <c r="AD675" s="156"/>
      <c r="AE675" s="156"/>
      <c r="AF675" s="156"/>
      <c r="AG675" s="156"/>
      <c r="AH675" s="156"/>
      <c r="AI675" s="156"/>
      <c r="AJ675" s="156"/>
      <c r="AK675" s="156"/>
      <c r="AL675" s="156"/>
      <c r="AM675" s="156"/>
      <c r="AN675" s="156"/>
      <c r="AO675" s="156"/>
      <c r="AP675" s="156"/>
      <c r="AQ675" s="156"/>
      <c r="AR675" s="156"/>
      <c r="AS675" s="156"/>
      <c r="AT675" s="156"/>
      <c r="AU675" s="156"/>
      <c r="AV675" s="156"/>
      <c r="AW675" s="156"/>
      <c r="AX675" s="156"/>
      <c r="AY675" s="156"/>
      <c r="AZ675" s="156"/>
      <c r="BA675" s="156"/>
      <c r="BB675" s="188">
        <f t="shared" si="30"/>
        <v>0</v>
      </c>
      <c r="BC675" s="156"/>
      <c r="BD675" s="156"/>
      <c r="BE675" s="156"/>
      <c r="BF675" s="156"/>
      <c r="BG675" s="156"/>
      <c r="BH675" s="156"/>
      <c r="BI675" s="156"/>
      <c r="BJ675" s="156"/>
      <c r="BK675" s="156"/>
      <c r="BL675" s="156"/>
      <c r="BM675" s="156"/>
      <c r="BN675" s="156"/>
      <c r="BO675" s="156"/>
      <c r="BP675" s="156"/>
      <c r="BQ675" s="156"/>
      <c r="BR675" s="156"/>
      <c r="BS675" s="156"/>
      <c r="BT675" s="156"/>
      <c r="BU675" s="156"/>
      <c r="BV675" s="156"/>
      <c r="BW675" s="156"/>
      <c r="BX675" s="156"/>
      <c r="BY675" s="156"/>
      <c r="BZ675" s="156"/>
      <c r="CA675" s="156"/>
      <c r="CB675" s="156"/>
      <c r="CC675" s="156"/>
      <c r="CD675" s="156"/>
      <c r="CE675" s="156"/>
      <c r="CF675" s="156"/>
      <c r="CG675" s="156"/>
      <c r="CH675" s="156"/>
      <c r="CI675" s="156"/>
      <c r="CJ675" s="156"/>
      <c r="CK675" s="156"/>
      <c r="CL675" s="156"/>
      <c r="CM675" s="156"/>
      <c r="CN675" s="156"/>
      <c r="CO675" s="156"/>
      <c r="CP675" s="156"/>
      <c r="CQ675" s="156"/>
      <c r="CR675" s="156"/>
      <c r="CS675" s="156"/>
      <c r="CT675" s="156"/>
      <c r="CU675" s="156"/>
      <c r="CV675" s="188">
        <f t="shared" si="31"/>
        <v>0</v>
      </c>
      <c r="CW675" s="188">
        <f t="shared" si="32"/>
        <v>0</v>
      </c>
    </row>
    <row r="676" spans="1:101" ht="9.6" x14ac:dyDescent="0.3">
      <c r="A676" s="165" t="s">
        <v>3252</v>
      </c>
      <c r="B676" s="165" t="s">
        <v>4025</v>
      </c>
      <c r="C676" s="156"/>
      <c r="D676" s="156"/>
      <c r="E676" s="156"/>
      <c r="F676" s="156"/>
      <c r="G676" s="156"/>
      <c r="H676" s="156"/>
      <c r="I676" s="156"/>
      <c r="J676" s="158">
        <v>0</v>
      </c>
      <c r="K676" s="158">
        <v>0</v>
      </c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  <c r="AC676" s="156"/>
      <c r="AD676" s="156"/>
      <c r="AE676" s="156"/>
      <c r="AF676" s="156"/>
      <c r="AG676" s="156"/>
      <c r="AH676" s="156"/>
      <c r="AI676" s="156"/>
      <c r="AJ676" s="156"/>
      <c r="AK676" s="156"/>
      <c r="AL676" s="156"/>
      <c r="AM676" s="156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  <c r="AX676" s="156"/>
      <c r="AY676" s="156"/>
      <c r="AZ676" s="156"/>
      <c r="BA676" s="156"/>
      <c r="BB676" s="188">
        <f t="shared" si="30"/>
        <v>0</v>
      </c>
      <c r="BC676" s="156"/>
      <c r="BD676" s="156"/>
      <c r="BE676" s="156"/>
      <c r="BF676" s="156"/>
      <c r="BG676" s="156"/>
      <c r="BH676" s="156"/>
      <c r="BI676" s="156"/>
      <c r="BJ676" s="156"/>
      <c r="BK676" s="156"/>
      <c r="BL676" s="156"/>
      <c r="BM676" s="156"/>
      <c r="BN676" s="156"/>
      <c r="BO676" s="156"/>
      <c r="BP676" s="156"/>
      <c r="BQ676" s="156"/>
      <c r="BR676" s="156"/>
      <c r="BS676" s="156"/>
      <c r="BT676" s="156"/>
      <c r="BU676" s="156"/>
      <c r="BV676" s="156"/>
      <c r="BW676" s="156"/>
      <c r="BX676" s="156"/>
      <c r="BY676" s="156"/>
      <c r="BZ676" s="156"/>
      <c r="CA676" s="156"/>
      <c r="CB676" s="156"/>
      <c r="CC676" s="156"/>
      <c r="CD676" s="156"/>
      <c r="CE676" s="156"/>
      <c r="CF676" s="156"/>
      <c r="CG676" s="156"/>
      <c r="CH676" s="156"/>
      <c r="CI676" s="157">
        <v>-153</v>
      </c>
      <c r="CJ676" s="156"/>
      <c r="CK676" s="156"/>
      <c r="CL676" s="156"/>
      <c r="CM676" s="156"/>
      <c r="CN676" s="156"/>
      <c r="CO676" s="156"/>
      <c r="CP676" s="156"/>
      <c r="CQ676" s="156"/>
      <c r="CR676" s="156"/>
      <c r="CS676" s="156"/>
      <c r="CT676" s="156"/>
      <c r="CU676" s="156"/>
      <c r="CV676" s="188">
        <f t="shared" si="31"/>
        <v>-153</v>
      </c>
      <c r="CW676" s="188">
        <f t="shared" si="32"/>
        <v>-153</v>
      </c>
    </row>
    <row r="677" spans="1:101" ht="9.6" x14ac:dyDescent="0.3">
      <c r="A677" s="165" t="s">
        <v>3253</v>
      </c>
      <c r="B677" s="165" t="s">
        <v>4026</v>
      </c>
      <c r="C677" s="156"/>
      <c r="D677" s="156"/>
      <c r="E677" s="156"/>
      <c r="F677" s="156"/>
      <c r="G677" s="156"/>
      <c r="H677" s="156"/>
      <c r="I677" s="156"/>
      <c r="J677" s="158">
        <v>0</v>
      </c>
      <c r="K677" s="158">
        <v>0</v>
      </c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  <c r="AC677" s="156"/>
      <c r="AD677" s="156"/>
      <c r="AE677" s="156"/>
      <c r="AF677" s="156"/>
      <c r="AG677" s="156"/>
      <c r="AH677" s="156"/>
      <c r="AI677" s="156"/>
      <c r="AJ677" s="156"/>
      <c r="AK677" s="156"/>
      <c r="AL677" s="156"/>
      <c r="AM677" s="156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6"/>
      <c r="AY677" s="156"/>
      <c r="AZ677" s="156"/>
      <c r="BA677" s="156"/>
      <c r="BB677" s="188">
        <f t="shared" si="30"/>
        <v>0</v>
      </c>
      <c r="BC677" s="156"/>
      <c r="BD677" s="156"/>
      <c r="BE677" s="156"/>
      <c r="BF677" s="156"/>
      <c r="BG677" s="156"/>
      <c r="BH677" s="156"/>
      <c r="BI677" s="156"/>
      <c r="BJ677" s="156"/>
      <c r="BK677" s="156"/>
      <c r="BL677" s="156"/>
      <c r="BM677" s="156"/>
      <c r="BN677" s="156"/>
      <c r="BO677" s="156"/>
      <c r="BP677" s="156"/>
      <c r="BQ677" s="156"/>
      <c r="BR677" s="156"/>
      <c r="BS677" s="156"/>
      <c r="BT677" s="156"/>
      <c r="BU677" s="156"/>
      <c r="BV677" s="156"/>
      <c r="BW677" s="156"/>
      <c r="BX677" s="156"/>
      <c r="BY677" s="156"/>
      <c r="BZ677" s="156"/>
      <c r="CA677" s="156"/>
      <c r="CB677" s="156"/>
      <c r="CC677" s="156"/>
      <c r="CD677" s="156"/>
      <c r="CE677" s="156"/>
      <c r="CF677" s="156"/>
      <c r="CG677" s="156"/>
      <c r="CH677" s="156"/>
      <c r="CI677" s="156"/>
      <c r="CJ677" s="156"/>
      <c r="CK677" s="156"/>
      <c r="CL677" s="156"/>
      <c r="CM677" s="156"/>
      <c r="CN677" s="156"/>
      <c r="CO677" s="156"/>
      <c r="CP677" s="156"/>
      <c r="CQ677" s="156"/>
      <c r="CR677" s="156"/>
      <c r="CS677" s="156"/>
      <c r="CT677" s="156"/>
      <c r="CU677" s="156"/>
      <c r="CV677" s="188">
        <f t="shared" si="31"/>
        <v>0</v>
      </c>
      <c r="CW677" s="188">
        <f t="shared" si="32"/>
        <v>0</v>
      </c>
    </row>
    <row r="678" spans="1:101" ht="19.2" x14ac:dyDescent="0.3">
      <c r="A678" s="165" t="s">
        <v>3283</v>
      </c>
      <c r="B678" s="165" t="s">
        <v>4056</v>
      </c>
      <c r="C678" s="156"/>
      <c r="D678" s="156"/>
      <c r="E678" s="156"/>
      <c r="F678" s="156"/>
      <c r="G678" s="156"/>
      <c r="H678" s="156"/>
      <c r="I678" s="156"/>
      <c r="J678" s="157">
        <v>-1313441</v>
      </c>
      <c r="K678" s="157">
        <v>-13027433</v>
      </c>
      <c r="L678" s="156"/>
      <c r="M678" s="158">
        <v>0</v>
      </c>
      <c r="N678" s="156"/>
      <c r="O678" s="156"/>
      <c r="P678" s="156"/>
      <c r="Q678" s="156"/>
      <c r="R678" s="156"/>
      <c r="S678" s="157">
        <v>-54777</v>
      </c>
      <c r="T678" s="156"/>
      <c r="U678" s="156"/>
      <c r="V678" s="156"/>
      <c r="W678" s="156"/>
      <c r="X678" s="156"/>
      <c r="Y678" s="156"/>
      <c r="Z678" s="156"/>
      <c r="AA678" s="156"/>
      <c r="AB678" s="157">
        <v>-2728411</v>
      </c>
      <c r="AC678" s="156"/>
      <c r="AD678" s="156"/>
      <c r="AE678" s="156"/>
      <c r="AF678" s="156"/>
      <c r="AG678" s="156"/>
      <c r="AH678" s="158">
        <v>0</v>
      </c>
      <c r="AI678" s="156"/>
      <c r="AJ678" s="156"/>
      <c r="AK678" s="156"/>
      <c r="AL678" s="156"/>
      <c r="AM678" s="156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7">
        <v>-456513371</v>
      </c>
      <c r="BA678" s="157">
        <v>-10494887</v>
      </c>
      <c r="BB678" s="188">
        <f t="shared" si="30"/>
        <v>-484132320</v>
      </c>
      <c r="BC678" s="156"/>
      <c r="BD678" s="158">
        <v>0</v>
      </c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7">
        <v>-1108497</v>
      </c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6"/>
      <c r="CN678" s="156"/>
      <c r="CO678" s="156"/>
      <c r="CP678" s="156"/>
      <c r="CQ678" s="156"/>
      <c r="CR678" s="156"/>
      <c r="CS678" s="156"/>
      <c r="CT678" s="156"/>
      <c r="CU678" s="156"/>
      <c r="CV678" s="188">
        <f t="shared" si="31"/>
        <v>-1108497</v>
      </c>
      <c r="CW678" s="188">
        <f t="shared" si="32"/>
        <v>-485240817</v>
      </c>
    </row>
    <row r="679" spans="1:101" ht="19.2" x14ac:dyDescent="0.3">
      <c r="A679" s="165" t="s">
        <v>3284</v>
      </c>
      <c r="B679" s="165" t="s">
        <v>4057</v>
      </c>
      <c r="C679" s="156"/>
      <c r="D679" s="156"/>
      <c r="E679" s="156"/>
      <c r="F679" s="156"/>
      <c r="G679" s="156"/>
      <c r="H679" s="156"/>
      <c r="I679" s="156"/>
      <c r="J679" s="158">
        <v>0</v>
      </c>
      <c r="K679" s="157">
        <v>-13027433</v>
      </c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  <c r="AC679" s="156"/>
      <c r="AD679" s="156"/>
      <c r="AE679" s="156"/>
      <c r="AF679" s="156"/>
      <c r="AG679" s="156"/>
      <c r="AH679" s="158">
        <v>0</v>
      </c>
      <c r="AI679" s="156"/>
      <c r="AJ679" s="156"/>
      <c r="AK679" s="156"/>
      <c r="AL679" s="156"/>
      <c r="AM679" s="156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6"/>
      <c r="AY679" s="156"/>
      <c r="AZ679" s="157">
        <v>-449363025</v>
      </c>
      <c r="BA679" s="157">
        <v>-8615959</v>
      </c>
      <c r="BB679" s="188">
        <f t="shared" si="30"/>
        <v>-471006417</v>
      </c>
      <c r="BC679" s="156"/>
      <c r="BD679" s="158">
        <v>0</v>
      </c>
      <c r="BE679" s="156"/>
      <c r="BF679" s="156"/>
      <c r="BG679" s="156"/>
      <c r="BH679" s="156"/>
      <c r="BI679" s="156"/>
      <c r="BJ679" s="156"/>
      <c r="BK679" s="156"/>
      <c r="BL679" s="156"/>
      <c r="BM679" s="156"/>
      <c r="BN679" s="156"/>
      <c r="BO679" s="156"/>
      <c r="BP679" s="157">
        <v>-1108497</v>
      </c>
      <c r="BQ679" s="156"/>
      <c r="BR679" s="156"/>
      <c r="BS679" s="156"/>
      <c r="BT679" s="156"/>
      <c r="BU679" s="156"/>
      <c r="BV679" s="156"/>
      <c r="BW679" s="156"/>
      <c r="BX679" s="156"/>
      <c r="BY679" s="156"/>
      <c r="BZ679" s="156"/>
      <c r="CA679" s="156"/>
      <c r="CB679" s="156"/>
      <c r="CC679" s="156"/>
      <c r="CD679" s="156"/>
      <c r="CE679" s="156"/>
      <c r="CF679" s="156"/>
      <c r="CG679" s="156"/>
      <c r="CH679" s="156"/>
      <c r="CI679" s="156"/>
      <c r="CJ679" s="156"/>
      <c r="CK679" s="156"/>
      <c r="CL679" s="156"/>
      <c r="CM679" s="156"/>
      <c r="CN679" s="156"/>
      <c r="CO679" s="156"/>
      <c r="CP679" s="156"/>
      <c r="CQ679" s="156"/>
      <c r="CR679" s="156"/>
      <c r="CS679" s="156"/>
      <c r="CT679" s="156"/>
      <c r="CU679" s="156"/>
      <c r="CV679" s="188">
        <f t="shared" si="31"/>
        <v>-1108497</v>
      </c>
      <c r="CW679" s="188">
        <f t="shared" si="32"/>
        <v>-472114914</v>
      </c>
    </row>
    <row r="680" spans="1:101" ht="9.6" x14ac:dyDescent="0.3">
      <c r="A680" s="165" t="s">
        <v>3143</v>
      </c>
      <c r="B680" s="165" t="s">
        <v>3916</v>
      </c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  <c r="AC680" s="156"/>
      <c r="AD680" s="156"/>
      <c r="AE680" s="156"/>
      <c r="AF680" s="156"/>
      <c r="AG680" s="156"/>
      <c r="AH680" s="156"/>
      <c r="AI680" s="156"/>
      <c r="AJ680" s="156"/>
      <c r="AK680" s="156"/>
      <c r="AL680" s="156"/>
      <c r="AM680" s="156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88">
        <f t="shared" si="30"/>
        <v>0</v>
      </c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56"/>
      <c r="BN680" s="156"/>
      <c r="BO680" s="156"/>
      <c r="BP680" s="156"/>
      <c r="BQ680" s="156"/>
      <c r="BR680" s="156"/>
      <c r="BS680" s="156"/>
      <c r="BT680" s="156"/>
      <c r="BU680" s="156"/>
      <c r="BV680" s="156"/>
      <c r="BW680" s="156"/>
      <c r="BX680" s="156"/>
      <c r="BY680" s="156"/>
      <c r="BZ680" s="156"/>
      <c r="CA680" s="156"/>
      <c r="CB680" s="156"/>
      <c r="CC680" s="156"/>
      <c r="CD680" s="156"/>
      <c r="CE680" s="156"/>
      <c r="CF680" s="156"/>
      <c r="CG680" s="156"/>
      <c r="CH680" s="156"/>
      <c r="CI680" s="156"/>
      <c r="CJ680" s="156"/>
      <c r="CK680" s="156"/>
      <c r="CL680" s="156"/>
      <c r="CM680" s="156"/>
      <c r="CN680" s="156"/>
      <c r="CO680" s="156"/>
      <c r="CP680" s="156"/>
      <c r="CQ680" s="156"/>
      <c r="CR680" s="156"/>
      <c r="CS680" s="156"/>
      <c r="CT680" s="156"/>
      <c r="CU680" s="156"/>
      <c r="CV680" s="188">
        <f t="shared" si="31"/>
        <v>0</v>
      </c>
      <c r="CW680" s="188">
        <f t="shared" si="32"/>
        <v>0</v>
      </c>
    </row>
    <row r="681" spans="1:101" ht="9.6" x14ac:dyDescent="0.3">
      <c r="A681" s="165" t="s">
        <v>3144</v>
      </c>
      <c r="B681" s="165" t="s">
        <v>3917</v>
      </c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  <c r="AC681" s="156"/>
      <c r="AD681" s="156"/>
      <c r="AE681" s="156"/>
      <c r="AF681" s="156"/>
      <c r="AG681" s="156"/>
      <c r="AH681" s="156"/>
      <c r="AI681" s="156"/>
      <c r="AJ681" s="156"/>
      <c r="AK681" s="156"/>
      <c r="AL681" s="156"/>
      <c r="AM681" s="156"/>
      <c r="AN681" s="156"/>
      <c r="AO681" s="156"/>
      <c r="AP681" s="156"/>
      <c r="AQ681" s="156"/>
      <c r="AR681" s="156"/>
      <c r="AS681" s="156"/>
      <c r="AT681" s="156"/>
      <c r="AU681" s="156"/>
      <c r="AV681" s="156"/>
      <c r="AW681" s="156"/>
      <c r="AX681" s="156"/>
      <c r="AY681" s="156"/>
      <c r="AZ681" s="157">
        <v>-320863686</v>
      </c>
      <c r="BA681" s="156"/>
      <c r="BB681" s="188">
        <f t="shared" si="30"/>
        <v>-320863686</v>
      </c>
      <c r="BC681" s="156"/>
      <c r="BD681" s="156"/>
      <c r="BE681" s="156"/>
      <c r="BF681" s="156"/>
      <c r="BG681" s="156"/>
      <c r="BH681" s="156"/>
      <c r="BI681" s="156"/>
      <c r="BJ681" s="156"/>
      <c r="BK681" s="156"/>
      <c r="BL681" s="156"/>
      <c r="BM681" s="156"/>
      <c r="BN681" s="156"/>
      <c r="BO681" s="156"/>
      <c r="BP681" s="156"/>
      <c r="BQ681" s="156"/>
      <c r="BR681" s="156"/>
      <c r="BS681" s="156"/>
      <c r="BT681" s="156"/>
      <c r="BU681" s="156"/>
      <c r="BV681" s="156"/>
      <c r="BW681" s="156"/>
      <c r="BX681" s="156"/>
      <c r="BY681" s="156"/>
      <c r="BZ681" s="156"/>
      <c r="CA681" s="156"/>
      <c r="CB681" s="156"/>
      <c r="CC681" s="156"/>
      <c r="CD681" s="156"/>
      <c r="CE681" s="156"/>
      <c r="CF681" s="156"/>
      <c r="CG681" s="156"/>
      <c r="CH681" s="156"/>
      <c r="CI681" s="156"/>
      <c r="CJ681" s="156"/>
      <c r="CK681" s="156"/>
      <c r="CL681" s="156"/>
      <c r="CM681" s="156"/>
      <c r="CN681" s="156"/>
      <c r="CO681" s="156"/>
      <c r="CP681" s="156"/>
      <c r="CQ681" s="156"/>
      <c r="CR681" s="156"/>
      <c r="CS681" s="156"/>
      <c r="CT681" s="156"/>
      <c r="CU681" s="156"/>
      <c r="CV681" s="188">
        <f t="shared" si="31"/>
        <v>0</v>
      </c>
      <c r="CW681" s="188">
        <f t="shared" si="32"/>
        <v>-320863686</v>
      </c>
    </row>
    <row r="682" spans="1:101" ht="19.2" x14ac:dyDescent="0.3">
      <c r="A682" s="165" t="s">
        <v>3255</v>
      </c>
      <c r="B682" s="165" t="s">
        <v>4028</v>
      </c>
      <c r="C682" s="156"/>
      <c r="D682" s="156"/>
      <c r="E682" s="156"/>
      <c r="F682" s="156"/>
      <c r="G682" s="156"/>
      <c r="H682" s="156"/>
      <c r="I682" s="156"/>
      <c r="J682" s="158">
        <v>0</v>
      </c>
      <c r="K682" s="158">
        <v>0</v>
      </c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  <c r="AC682" s="156"/>
      <c r="AD682" s="156"/>
      <c r="AE682" s="156"/>
      <c r="AF682" s="156"/>
      <c r="AG682" s="156"/>
      <c r="AH682" s="158">
        <v>0</v>
      </c>
      <c r="AI682" s="156"/>
      <c r="AJ682" s="156"/>
      <c r="AK682" s="156"/>
      <c r="AL682" s="156"/>
      <c r="AM682" s="156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  <c r="AX682" s="156"/>
      <c r="AY682" s="156"/>
      <c r="AZ682" s="156"/>
      <c r="BA682" s="156"/>
      <c r="BB682" s="188">
        <f t="shared" si="30"/>
        <v>0</v>
      </c>
      <c r="BC682" s="156"/>
      <c r="BD682" s="156"/>
      <c r="BE682" s="156"/>
      <c r="BF682" s="156"/>
      <c r="BG682" s="156"/>
      <c r="BH682" s="156"/>
      <c r="BI682" s="156"/>
      <c r="BJ682" s="156"/>
      <c r="BK682" s="156"/>
      <c r="BL682" s="156"/>
      <c r="BM682" s="156"/>
      <c r="BN682" s="156"/>
      <c r="BO682" s="156"/>
      <c r="BP682" s="156"/>
      <c r="BQ682" s="156"/>
      <c r="BR682" s="156"/>
      <c r="BS682" s="156"/>
      <c r="BT682" s="156"/>
      <c r="BU682" s="156"/>
      <c r="BV682" s="156"/>
      <c r="BW682" s="156"/>
      <c r="BX682" s="156"/>
      <c r="BY682" s="156"/>
      <c r="BZ682" s="156"/>
      <c r="CA682" s="156"/>
      <c r="CB682" s="156"/>
      <c r="CC682" s="156"/>
      <c r="CD682" s="156"/>
      <c r="CE682" s="156"/>
      <c r="CF682" s="156"/>
      <c r="CG682" s="156"/>
      <c r="CH682" s="156"/>
      <c r="CI682" s="156"/>
      <c r="CJ682" s="156"/>
      <c r="CK682" s="156"/>
      <c r="CL682" s="156"/>
      <c r="CM682" s="156"/>
      <c r="CN682" s="156"/>
      <c r="CO682" s="156"/>
      <c r="CP682" s="156"/>
      <c r="CQ682" s="156"/>
      <c r="CR682" s="156"/>
      <c r="CS682" s="156"/>
      <c r="CT682" s="156"/>
      <c r="CU682" s="156"/>
      <c r="CV682" s="188">
        <f t="shared" si="31"/>
        <v>0</v>
      </c>
      <c r="CW682" s="188">
        <f t="shared" si="32"/>
        <v>0</v>
      </c>
    </row>
    <row r="683" spans="1:101" ht="9.6" x14ac:dyDescent="0.3">
      <c r="A683" s="165" t="s">
        <v>3256</v>
      </c>
      <c r="B683" s="165" t="s">
        <v>4029</v>
      </c>
      <c r="C683" s="156"/>
      <c r="D683" s="156"/>
      <c r="E683" s="156"/>
      <c r="F683" s="156"/>
      <c r="G683" s="156"/>
      <c r="H683" s="156"/>
      <c r="I683" s="156"/>
      <c r="J683" s="158">
        <v>0</v>
      </c>
      <c r="K683" s="157">
        <v>-8496219</v>
      </c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  <c r="AC683" s="156"/>
      <c r="AD683" s="156"/>
      <c r="AE683" s="156"/>
      <c r="AF683" s="156"/>
      <c r="AG683" s="156"/>
      <c r="AH683" s="158">
        <v>0</v>
      </c>
      <c r="AI683" s="156"/>
      <c r="AJ683" s="156"/>
      <c r="AK683" s="156"/>
      <c r="AL683" s="156"/>
      <c r="AM683" s="156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7">
        <v>-3736920</v>
      </c>
      <c r="BA683" s="156"/>
      <c r="BB683" s="188">
        <f t="shared" si="30"/>
        <v>-12233139</v>
      </c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6"/>
      <c r="CN683" s="156"/>
      <c r="CO683" s="156"/>
      <c r="CP683" s="156"/>
      <c r="CQ683" s="156"/>
      <c r="CR683" s="156"/>
      <c r="CS683" s="156"/>
      <c r="CT683" s="156"/>
      <c r="CU683" s="156"/>
      <c r="CV683" s="188">
        <f t="shared" si="31"/>
        <v>0</v>
      </c>
      <c r="CW683" s="188">
        <f t="shared" si="32"/>
        <v>-12233139</v>
      </c>
    </row>
    <row r="684" spans="1:101" ht="9.6" x14ac:dyDescent="0.3">
      <c r="A684" s="165" t="s">
        <v>3145</v>
      </c>
      <c r="B684" s="165" t="s">
        <v>3918</v>
      </c>
      <c r="C684" s="156"/>
      <c r="D684" s="156"/>
      <c r="E684" s="156"/>
      <c r="F684" s="156"/>
      <c r="G684" s="156"/>
      <c r="H684" s="156"/>
      <c r="I684" s="156"/>
      <c r="J684" s="158">
        <v>0</v>
      </c>
      <c r="K684" s="158">
        <v>0</v>
      </c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  <c r="AC684" s="156"/>
      <c r="AD684" s="156"/>
      <c r="AE684" s="156"/>
      <c r="AF684" s="156"/>
      <c r="AG684" s="156"/>
      <c r="AH684" s="158">
        <v>0</v>
      </c>
      <c r="AI684" s="156"/>
      <c r="AJ684" s="156"/>
      <c r="AK684" s="156"/>
      <c r="AL684" s="156"/>
      <c r="AM684" s="156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  <c r="AX684" s="156"/>
      <c r="AY684" s="156"/>
      <c r="AZ684" s="156"/>
      <c r="BA684" s="156"/>
      <c r="BB684" s="188">
        <f t="shared" si="30"/>
        <v>0</v>
      </c>
      <c r="BC684" s="156"/>
      <c r="BD684" s="156"/>
      <c r="BE684" s="156"/>
      <c r="BF684" s="156"/>
      <c r="BG684" s="156"/>
      <c r="BH684" s="156"/>
      <c r="BI684" s="156"/>
      <c r="BJ684" s="156"/>
      <c r="BK684" s="156"/>
      <c r="BL684" s="156"/>
      <c r="BM684" s="156"/>
      <c r="BN684" s="156"/>
      <c r="BO684" s="156"/>
      <c r="BP684" s="156"/>
      <c r="BQ684" s="156"/>
      <c r="BR684" s="156"/>
      <c r="BS684" s="156"/>
      <c r="BT684" s="156"/>
      <c r="BU684" s="156"/>
      <c r="BV684" s="156"/>
      <c r="BW684" s="156"/>
      <c r="BX684" s="156"/>
      <c r="BY684" s="156"/>
      <c r="BZ684" s="156"/>
      <c r="CA684" s="156"/>
      <c r="CB684" s="156"/>
      <c r="CC684" s="156"/>
      <c r="CD684" s="156"/>
      <c r="CE684" s="156"/>
      <c r="CF684" s="156"/>
      <c r="CG684" s="156"/>
      <c r="CH684" s="156"/>
      <c r="CI684" s="156"/>
      <c r="CJ684" s="156"/>
      <c r="CK684" s="156"/>
      <c r="CL684" s="156"/>
      <c r="CM684" s="156"/>
      <c r="CN684" s="156"/>
      <c r="CO684" s="156"/>
      <c r="CP684" s="156"/>
      <c r="CQ684" s="156"/>
      <c r="CR684" s="156"/>
      <c r="CS684" s="156"/>
      <c r="CT684" s="156"/>
      <c r="CU684" s="156"/>
      <c r="CV684" s="188">
        <f t="shared" si="31"/>
        <v>0</v>
      </c>
      <c r="CW684" s="188">
        <f t="shared" si="32"/>
        <v>0</v>
      </c>
    </row>
    <row r="685" spans="1:101" ht="19.2" x14ac:dyDescent="0.3">
      <c r="A685" s="165" t="s">
        <v>3148</v>
      </c>
      <c r="B685" s="165" t="s">
        <v>3921</v>
      </c>
      <c r="C685" s="156"/>
      <c r="D685" s="156"/>
      <c r="E685" s="156"/>
      <c r="F685" s="156"/>
      <c r="G685" s="156"/>
      <c r="H685" s="156"/>
      <c r="I685" s="156"/>
      <c r="J685" s="158">
        <v>0</v>
      </c>
      <c r="K685" s="157">
        <v>-1963014</v>
      </c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  <c r="AC685" s="156"/>
      <c r="AD685" s="156"/>
      <c r="AE685" s="156"/>
      <c r="AF685" s="156"/>
      <c r="AG685" s="156"/>
      <c r="AH685" s="158">
        <v>0</v>
      </c>
      <c r="AI685" s="156"/>
      <c r="AJ685" s="156"/>
      <c r="AK685" s="156"/>
      <c r="AL685" s="156"/>
      <c r="AM685" s="156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7">
        <v>-113581283</v>
      </c>
      <c r="BA685" s="157">
        <v>-6197536</v>
      </c>
      <c r="BB685" s="188">
        <f t="shared" si="30"/>
        <v>-121741833</v>
      </c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6"/>
      <c r="CN685" s="156"/>
      <c r="CO685" s="156"/>
      <c r="CP685" s="156"/>
      <c r="CQ685" s="156"/>
      <c r="CR685" s="156"/>
      <c r="CS685" s="156"/>
      <c r="CT685" s="156"/>
      <c r="CU685" s="156"/>
      <c r="CV685" s="188">
        <f t="shared" si="31"/>
        <v>0</v>
      </c>
      <c r="CW685" s="188">
        <f t="shared" si="32"/>
        <v>-121741833</v>
      </c>
    </row>
    <row r="686" spans="1:101" ht="9.6" x14ac:dyDescent="0.3">
      <c r="A686" s="165" t="s">
        <v>3149</v>
      </c>
      <c r="B686" s="165" t="s">
        <v>3922</v>
      </c>
      <c r="C686" s="156"/>
      <c r="D686" s="156"/>
      <c r="E686" s="156"/>
      <c r="F686" s="156"/>
      <c r="G686" s="156"/>
      <c r="H686" s="156"/>
      <c r="I686" s="156"/>
      <c r="J686" s="158">
        <v>0</v>
      </c>
      <c r="K686" s="158">
        <v>0</v>
      </c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  <c r="AC686" s="156"/>
      <c r="AD686" s="156"/>
      <c r="AE686" s="156"/>
      <c r="AF686" s="156"/>
      <c r="AG686" s="156"/>
      <c r="AH686" s="158">
        <v>0</v>
      </c>
      <c r="AI686" s="156"/>
      <c r="AJ686" s="156"/>
      <c r="AK686" s="156"/>
      <c r="AL686" s="156"/>
      <c r="AM686" s="156"/>
      <c r="AN686" s="156"/>
      <c r="AO686" s="156"/>
      <c r="AP686" s="156"/>
      <c r="AQ686" s="156"/>
      <c r="AR686" s="156"/>
      <c r="AS686" s="156"/>
      <c r="AT686" s="156"/>
      <c r="AU686" s="156"/>
      <c r="AV686" s="156"/>
      <c r="AW686" s="156"/>
      <c r="AX686" s="156"/>
      <c r="AY686" s="156"/>
      <c r="AZ686" s="156"/>
      <c r="BA686" s="156"/>
      <c r="BB686" s="188">
        <f t="shared" si="30"/>
        <v>0</v>
      </c>
      <c r="BC686" s="156"/>
      <c r="BD686" s="158">
        <v>0</v>
      </c>
      <c r="BE686" s="156"/>
      <c r="BF686" s="156"/>
      <c r="BG686" s="156"/>
      <c r="BH686" s="156"/>
      <c r="BI686" s="156"/>
      <c r="BJ686" s="156"/>
      <c r="BK686" s="156"/>
      <c r="BL686" s="156"/>
      <c r="BM686" s="156"/>
      <c r="BN686" s="156"/>
      <c r="BO686" s="156"/>
      <c r="BP686" s="157">
        <v>-1647</v>
      </c>
      <c r="BQ686" s="156"/>
      <c r="BR686" s="156"/>
      <c r="BS686" s="156"/>
      <c r="BT686" s="156"/>
      <c r="BU686" s="156"/>
      <c r="BV686" s="156"/>
      <c r="BW686" s="156"/>
      <c r="BX686" s="156"/>
      <c r="BY686" s="156"/>
      <c r="BZ686" s="156"/>
      <c r="CA686" s="156"/>
      <c r="CB686" s="156"/>
      <c r="CC686" s="156"/>
      <c r="CD686" s="156"/>
      <c r="CE686" s="156"/>
      <c r="CF686" s="156"/>
      <c r="CG686" s="156"/>
      <c r="CH686" s="156"/>
      <c r="CI686" s="156"/>
      <c r="CJ686" s="156"/>
      <c r="CK686" s="156"/>
      <c r="CL686" s="156"/>
      <c r="CM686" s="156"/>
      <c r="CN686" s="156"/>
      <c r="CO686" s="156"/>
      <c r="CP686" s="156"/>
      <c r="CQ686" s="156"/>
      <c r="CR686" s="156"/>
      <c r="CS686" s="156"/>
      <c r="CT686" s="156"/>
      <c r="CU686" s="156"/>
      <c r="CV686" s="188">
        <f t="shared" si="31"/>
        <v>-1647</v>
      </c>
      <c r="CW686" s="188">
        <f t="shared" si="32"/>
        <v>-1647</v>
      </c>
    </row>
    <row r="687" spans="1:101" ht="9.6" x14ac:dyDescent="0.3">
      <c r="A687" s="165" t="s">
        <v>3150</v>
      </c>
      <c r="B687" s="165" t="s">
        <v>3923</v>
      </c>
      <c r="C687" s="156"/>
      <c r="D687" s="156"/>
      <c r="E687" s="156"/>
      <c r="F687" s="156"/>
      <c r="G687" s="156"/>
      <c r="H687" s="156"/>
      <c r="I687" s="156"/>
      <c r="J687" s="158">
        <v>0</v>
      </c>
      <c r="K687" s="157">
        <v>-2568200</v>
      </c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  <c r="AC687" s="156"/>
      <c r="AD687" s="156"/>
      <c r="AE687" s="156"/>
      <c r="AF687" s="156"/>
      <c r="AG687" s="156"/>
      <c r="AH687" s="158">
        <v>0</v>
      </c>
      <c r="AI687" s="156"/>
      <c r="AJ687" s="156"/>
      <c r="AK687" s="156"/>
      <c r="AL687" s="156"/>
      <c r="AM687" s="156"/>
      <c r="AN687" s="156"/>
      <c r="AO687" s="156"/>
      <c r="AP687" s="156"/>
      <c r="AQ687" s="156"/>
      <c r="AR687" s="156"/>
      <c r="AS687" s="156"/>
      <c r="AT687" s="156"/>
      <c r="AU687" s="156"/>
      <c r="AV687" s="156"/>
      <c r="AW687" s="156"/>
      <c r="AX687" s="156"/>
      <c r="AY687" s="156"/>
      <c r="AZ687" s="157">
        <v>-11181136</v>
      </c>
      <c r="BA687" s="157">
        <v>-2418423</v>
      </c>
      <c r="BB687" s="188">
        <f t="shared" si="30"/>
        <v>-16167759</v>
      </c>
      <c r="BC687" s="156"/>
      <c r="BD687" s="158">
        <v>0</v>
      </c>
      <c r="BE687" s="156"/>
      <c r="BF687" s="156"/>
      <c r="BG687" s="156"/>
      <c r="BH687" s="156"/>
      <c r="BI687" s="156"/>
      <c r="BJ687" s="156"/>
      <c r="BK687" s="156"/>
      <c r="BL687" s="156"/>
      <c r="BM687" s="156"/>
      <c r="BN687" s="156"/>
      <c r="BO687" s="156"/>
      <c r="BP687" s="157">
        <v>-1106850</v>
      </c>
      <c r="BQ687" s="156"/>
      <c r="BR687" s="156"/>
      <c r="BS687" s="156"/>
      <c r="BT687" s="156"/>
      <c r="BU687" s="156"/>
      <c r="BV687" s="156"/>
      <c r="BW687" s="156"/>
      <c r="BX687" s="156"/>
      <c r="BY687" s="156"/>
      <c r="BZ687" s="156"/>
      <c r="CA687" s="156"/>
      <c r="CB687" s="156"/>
      <c r="CC687" s="156"/>
      <c r="CD687" s="156"/>
      <c r="CE687" s="156"/>
      <c r="CF687" s="156"/>
      <c r="CG687" s="156"/>
      <c r="CH687" s="156"/>
      <c r="CI687" s="156"/>
      <c r="CJ687" s="156"/>
      <c r="CK687" s="156"/>
      <c r="CL687" s="156"/>
      <c r="CM687" s="156"/>
      <c r="CN687" s="156"/>
      <c r="CO687" s="156"/>
      <c r="CP687" s="156"/>
      <c r="CQ687" s="156"/>
      <c r="CR687" s="156"/>
      <c r="CS687" s="156"/>
      <c r="CT687" s="156"/>
      <c r="CU687" s="156"/>
      <c r="CV687" s="188">
        <f t="shared" si="31"/>
        <v>-1106850</v>
      </c>
      <c r="CW687" s="188">
        <f t="shared" si="32"/>
        <v>-17274609</v>
      </c>
    </row>
    <row r="688" spans="1:101" ht="9.6" x14ac:dyDescent="0.3">
      <c r="A688" s="165" t="s">
        <v>3259</v>
      </c>
      <c r="B688" s="165" t="s">
        <v>4032</v>
      </c>
      <c r="C688" s="156"/>
      <c r="D688" s="156"/>
      <c r="E688" s="156"/>
      <c r="F688" s="156"/>
      <c r="G688" s="156"/>
      <c r="H688" s="156"/>
      <c r="I688" s="156"/>
      <c r="J688" s="158">
        <v>0</v>
      </c>
      <c r="K688" s="158">
        <v>0</v>
      </c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  <c r="AC688" s="156"/>
      <c r="AD688" s="156"/>
      <c r="AE688" s="156"/>
      <c r="AF688" s="156"/>
      <c r="AG688" s="156"/>
      <c r="AH688" s="158">
        <v>0</v>
      </c>
      <c r="AI688" s="156"/>
      <c r="AJ688" s="156"/>
      <c r="AK688" s="156"/>
      <c r="AL688" s="156"/>
      <c r="AM688" s="156"/>
      <c r="AN688" s="156"/>
      <c r="AO688" s="156"/>
      <c r="AP688" s="156"/>
      <c r="AQ688" s="156"/>
      <c r="AR688" s="156"/>
      <c r="AS688" s="156"/>
      <c r="AT688" s="156"/>
      <c r="AU688" s="156"/>
      <c r="AV688" s="156"/>
      <c r="AW688" s="156"/>
      <c r="AX688" s="156"/>
      <c r="AY688" s="156"/>
      <c r="AZ688" s="156"/>
      <c r="BA688" s="156"/>
      <c r="BB688" s="188">
        <f t="shared" si="30"/>
        <v>0</v>
      </c>
      <c r="BC688" s="156"/>
      <c r="BD688" s="158">
        <v>0</v>
      </c>
      <c r="BE688" s="156"/>
      <c r="BF688" s="156"/>
      <c r="BG688" s="156"/>
      <c r="BH688" s="156"/>
      <c r="BI688" s="156"/>
      <c r="BJ688" s="156"/>
      <c r="BK688" s="156"/>
      <c r="BL688" s="156"/>
      <c r="BM688" s="156"/>
      <c r="BN688" s="156"/>
      <c r="BO688" s="156"/>
      <c r="BP688" s="158">
        <v>0</v>
      </c>
      <c r="BQ688" s="156"/>
      <c r="BR688" s="156"/>
      <c r="BS688" s="156"/>
      <c r="BT688" s="156"/>
      <c r="BU688" s="156"/>
      <c r="BV688" s="156"/>
      <c r="BW688" s="156"/>
      <c r="BX688" s="156"/>
      <c r="BY688" s="156"/>
      <c r="BZ688" s="156"/>
      <c r="CA688" s="156"/>
      <c r="CB688" s="156"/>
      <c r="CC688" s="156"/>
      <c r="CD688" s="156"/>
      <c r="CE688" s="156"/>
      <c r="CF688" s="156"/>
      <c r="CG688" s="156"/>
      <c r="CH688" s="156"/>
      <c r="CI688" s="156"/>
      <c r="CJ688" s="156"/>
      <c r="CK688" s="156"/>
      <c r="CL688" s="156"/>
      <c r="CM688" s="156"/>
      <c r="CN688" s="156"/>
      <c r="CO688" s="156"/>
      <c r="CP688" s="156"/>
      <c r="CQ688" s="156"/>
      <c r="CR688" s="156"/>
      <c r="CS688" s="156"/>
      <c r="CT688" s="156"/>
      <c r="CU688" s="156"/>
      <c r="CV688" s="188">
        <f t="shared" si="31"/>
        <v>0</v>
      </c>
      <c r="CW688" s="188">
        <f t="shared" si="32"/>
        <v>0</v>
      </c>
    </row>
    <row r="689" spans="1:101" ht="19.2" x14ac:dyDescent="0.3">
      <c r="A689" s="165" t="s">
        <v>3285</v>
      </c>
      <c r="B689" s="165" t="s">
        <v>4058</v>
      </c>
      <c r="C689" s="156"/>
      <c r="D689" s="156"/>
      <c r="E689" s="156"/>
      <c r="F689" s="156"/>
      <c r="G689" s="156"/>
      <c r="H689" s="156"/>
      <c r="I689" s="156"/>
      <c r="J689" s="157">
        <v>-1313441</v>
      </c>
      <c r="K689" s="158">
        <v>0</v>
      </c>
      <c r="L689" s="156"/>
      <c r="M689" s="158">
        <v>0</v>
      </c>
      <c r="N689" s="156"/>
      <c r="O689" s="156"/>
      <c r="P689" s="156"/>
      <c r="Q689" s="156"/>
      <c r="R689" s="156"/>
      <c r="S689" s="157">
        <v>-54777</v>
      </c>
      <c r="T689" s="156"/>
      <c r="U689" s="156"/>
      <c r="V689" s="156"/>
      <c r="W689" s="156"/>
      <c r="X689" s="156"/>
      <c r="Y689" s="156"/>
      <c r="Z689" s="156"/>
      <c r="AA689" s="156"/>
      <c r="AB689" s="157">
        <v>-2728411</v>
      </c>
      <c r="AC689" s="156"/>
      <c r="AD689" s="156"/>
      <c r="AE689" s="156"/>
      <c r="AF689" s="156"/>
      <c r="AG689" s="156"/>
      <c r="AH689" s="158">
        <v>0</v>
      </c>
      <c r="AI689" s="156"/>
      <c r="AJ689" s="156"/>
      <c r="AK689" s="156"/>
      <c r="AL689" s="156"/>
      <c r="AM689" s="156"/>
      <c r="AN689" s="156"/>
      <c r="AO689" s="156"/>
      <c r="AP689" s="156"/>
      <c r="AQ689" s="156"/>
      <c r="AR689" s="156"/>
      <c r="AS689" s="156"/>
      <c r="AT689" s="156"/>
      <c r="AU689" s="156"/>
      <c r="AV689" s="156"/>
      <c r="AW689" s="156"/>
      <c r="AX689" s="156"/>
      <c r="AY689" s="156"/>
      <c r="AZ689" s="157">
        <v>-7150346</v>
      </c>
      <c r="BA689" s="157">
        <v>-1878928</v>
      </c>
      <c r="BB689" s="188">
        <f t="shared" si="30"/>
        <v>-13125903</v>
      </c>
      <c r="BC689" s="156"/>
      <c r="BD689" s="158">
        <v>0</v>
      </c>
      <c r="BE689" s="156"/>
      <c r="BF689" s="156"/>
      <c r="BG689" s="156"/>
      <c r="BH689" s="156"/>
      <c r="BI689" s="156"/>
      <c r="BJ689" s="156"/>
      <c r="BK689" s="156"/>
      <c r="BL689" s="156"/>
      <c r="BM689" s="156"/>
      <c r="BN689" s="156"/>
      <c r="BO689" s="156"/>
      <c r="BP689" s="158">
        <v>0</v>
      </c>
      <c r="BQ689" s="156"/>
      <c r="BR689" s="156"/>
      <c r="BS689" s="156"/>
      <c r="BT689" s="156"/>
      <c r="BU689" s="156"/>
      <c r="BV689" s="156"/>
      <c r="BW689" s="156"/>
      <c r="BX689" s="156"/>
      <c r="BY689" s="156"/>
      <c r="BZ689" s="156"/>
      <c r="CA689" s="156"/>
      <c r="CB689" s="156"/>
      <c r="CC689" s="156"/>
      <c r="CD689" s="156"/>
      <c r="CE689" s="156"/>
      <c r="CF689" s="156"/>
      <c r="CG689" s="156"/>
      <c r="CH689" s="156"/>
      <c r="CI689" s="156"/>
      <c r="CJ689" s="156"/>
      <c r="CK689" s="156"/>
      <c r="CL689" s="156"/>
      <c r="CM689" s="156"/>
      <c r="CN689" s="156"/>
      <c r="CO689" s="156"/>
      <c r="CP689" s="156"/>
      <c r="CQ689" s="156"/>
      <c r="CR689" s="156"/>
      <c r="CS689" s="156"/>
      <c r="CT689" s="156"/>
      <c r="CU689" s="156"/>
      <c r="CV689" s="188">
        <f t="shared" si="31"/>
        <v>0</v>
      </c>
      <c r="CW689" s="188">
        <f t="shared" si="32"/>
        <v>-13125903</v>
      </c>
    </row>
    <row r="690" spans="1:101" ht="9.6" x14ac:dyDescent="0.3">
      <c r="A690" s="165" t="s">
        <v>3143</v>
      </c>
      <c r="B690" s="165" t="s">
        <v>3916</v>
      </c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  <c r="AC690" s="156"/>
      <c r="AD690" s="156"/>
      <c r="AE690" s="156"/>
      <c r="AF690" s="156"/>
      <c r="AG690" s="156"/>
      <c r="AH690" s="156"/>
      <c r="AI690" s="156"/>
      <c r="AJ690" s="156"/>
      <c r="AK690" s="156"/>
      <c r="AL690" s="156"/>
      <c r="AM690" s="156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  <c r="AX690" s="156"/>
      <c r="AY690" s="156"/>
      <c r="AZ690" s="156"/>
      <c r="BA690" s="156"/>
      <c r="BB690" s="188">
        <f t="shared" si="30"/>
        <v>0</v>
      </c>
      <c r="BC690" s="156"/>
      <c r="BD690" s="156"/>
      <c r="BE690" s="156"/>
      <c r="BF690" s="156"/>
      <c r="BG690" s="156"/>
      <c r="BH690" s="156"/>
      <c r="BI690" s="156"/>
      <c r="BJ690" s="156"/>
      <c r="BK690" s="156"/>
      <c r="BL690" s="156"/>
      <c r="BM690" s="156"/>
      <c r="BN690" s="156"/>
      <c r="BO690" s="156"/>
      <c r="BP690" s="156"/>
      <c r="BQ690" s="156"/>
      <c r="BR690" s="156"/>
      <c r="BS690" s="156"/>
      <c r="BT690" s="156"/>
      <c r="BU690" s="156"/>
      <c r="BV690" s="156"/>
      <c r="BW690" s="156"/>
      <c r="BX690" s="156"/>
      <c r="BY690" s="156"/>
      <c r="BZ690" s="156"/>
      <c r="CA690" s="156"/>
      <c r="CB690" s="156"/>
      <c r="CC690" s="156"/>
      <c r="CD690" s="156"/>
      <c r="CE690" s="156"/>
      <c r="CF690" s="156"/>
      <c r="CG690" s="156"/>
      <c r="CH690" s="156"/>
      <c r="CI690" s="156"/>
      <c r="CJ690" s="156"/>
      <c r="CK690" s="156"/>
      <c r="CL690" s="156"/>
      <c r="CM690" s="156"/>
      <c r="CN690" s="156"/>
      <c r="CO690" s="156"/>
      <c r="CP690" s="156"/>
      <c r="CQ690" s="156"/>
      <c r="CR690" s="156"/>
      <c r="CS690" s="156"/>
      <c r="CT690" s="156"/>
      <c r="CU690" s="156"/>
      <c r="CV690" s="188">
        <f t="shared" si="31"/>
        <v>0</v>
      </c>
      <c r="CW690" s="188">
        <f t="shared" si="32"/>
        <v>0</v>
      </c>
    </row>
    <row r="691" spans="1:101" ht="9.6" x14ac:dyDescent="0.3">
      <c r="A691" s="165" t="s">
        <v>3144</v>
      </c>
      <c r="B691" s="165" t="s">
        <v>3917</v>
      </c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  <c r="AC691" s="156"/>
      <c r="AD691" s="156"/>
      <c r="AE691" s="156"/>
      <c r="AF691" s="156"/>
      <c r="AG691" s="156"/>
      <c r="AH691" s="156"/>
      <c r="AI691" s="156"/>
      <c r="AJ691" s="156"/>
      <c r="AK691" s="156"/>
      <c r="AL691" s="156"/>
      <c r="AM691" s="156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7">
        <v>-20478</v>
      </c>
      <c r="BA691" s="156"/>
      <c r="BB691" s="188">
        <f t="shared" si="30"/>
        <v>-20478</v>
      </c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6"/>
      <c r="CN691" s="156"/>
      <c r="CO691" s="156"/>
      <c r="CP691" s="156"/>
      <c r="CQ691" s="156"/>
      <c r="CR691" s="156"/>
      <c r="CS691" s="156"/>
      <c r="CT691" s="156"/>
      <c r="CU691" s="156"/>
      <c r="CV691" s="188">
        <f t="shared" si="31"/>
        <v>0</v>
      </c>
      <c r="CW691" s="188">
        <f t="shared" si="32"/>
        <v>-20478</v>
      </c>
    </row>
    <row r="692" spans="1:101" ht="19.2" x14ac:dyDescent="0.3">
      <c r="A692" s="165" t="s">
        <v>3255</v>
      </c>
      <c r="B692" s="165" t="s">
        <v>4028</v>
      </c>
      <c r="C692" s="156"/>
      <c r="D692" s="156"/>
      <c r="E692" s="156"/>
      <c r="F692" s="156"/>
      <c r="G692" s="156"/>
      <c r="H692" s="156"/>
      <c r="I692" s="156"/>
      <c r="J692" s="158">
        <v>0</v>
      </c>
      <c r="K692" s="158">
        <v>0</v>
      </c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  <c r="AC692" s="156"/>
      <c r="AD692" s="156"/>
      <c r="AE692" s="156"/>
      <c r="AF692" s="156"/>
      <c r="AG692" s="156"/>
      <c r="AH692" s="158">
        <v>0</v>
      </c>
      <c r="AI692" s="156"/>
      <c r="AJ692" s="156"/>
      <c r="AK692" s="156"/>
      <c r="AL692" s="156"/>
      <c r="AM692" s="156"/>
      <c r="AN692" s="156"/>
      <c r="AO692" s="156"/>
      <c r="AP692" s="156"/>
      <c r="AQ692" s="156"/>
      <c r="AR692" s="156"/>
      <c r="AS692" s="156"/>
      <c r="AT692" s="156"/>
      <c r="AU692" s="156"/>
      <c r="AV692" s="156"/>
      <c r="AW692" s="156"/>
      <c r="AX692" s="156"/>
      <c r="AY692" s="156"/>
      <c r="AZ692" s="156"/>
      <c r="BA692" s="156"/>
      <c r="BB692" s="188">
        <f t="shared" si="30"/>
        <v>0</v>
      </c>
      <c r="BC692" s="156"/>
      <c r="BD692" s="156"/>
      <c r="BE692" s="156"/>
      <c r="BF692" s="156"/>
      <c r="BG692" s="156"/>
      <c r="BH692" s="156"/>
      <c r="BI692" s="156"/>
      <c r="BJ692" s="156"/>
      <c r="BK692" s="156"/>
      <c r="BL692" s="156"/>
      <c r="BM692" s="156"/>
      <c r="BN692" s="156"/>
      <c r="BO692" s="156"/>
      <c r="BP692" s="156"/>
      <c r="BQ692" s="156"/>
      <c r="BR692" s="156"/>
      <c r="BS692" s="156"/>
      <c r="BT692" s="156"/>
      <c r="BU692" s="156"/>
      <c r="BV692" s="156"/>
      <c r="BW692" s="156"/>
      <c r="BX692" s="156"/>
      <c r="BY692" s="156"/>
      <c r="BZ692" s="156"/>
      <c r="CA692" s="156"/>
      <c r="CB692" s="156"/>
      <c r="CC692" s="156"/>
      <c r="CD692" s="156"/>
      <c r="CE692" s="156"/>
      <c r="CF692" s="156"/>
      <c r="CG692" s="156"/>
      <c r="CH692" s="156"/>
      <c r="CI692" s="156"/>
      <c r="CJ692" s="156"/>
      <c r="CK692" s="156"/>
      <c r="CL692" s="156"/>
      <c r="CM692" s="156"/>
      <c r="CN692" s="156"/>
      <c r="CO692" s="156"/>
      <c r="CP692" s="156"/>
      <c r="CQ692" s="156"/>
      <c r="CR692" s="156"/>
      <c r="CS692" s="156"/>
      <c r="CT692" s="156"/>
      <c r="CU692" s="156"/>
      <c r="CV692" s="188">
        <f t="shared" si="31"/>
        <v>0</v>
      </c>
      <c r="CW692" s="188">
        <f t="shared" si="32"/>
        <v>0</v>
      </c>
    </row>
    <row r="693" spans="1:101" ht="9.6" x14ac:dyDescent="0.3">
      <c r="A693" s="165" t="s">
        <v>3256</v>
      </c>
      <c r="B693" s="165" t="s">
        <v>4029</v>
      </c>
      <c r="C693" s="156"/>
      <c r="D693" s="156"/>
      <c r="E693" s="156"/>
      <c r="F693" s="156"/>
      <c r="G693" s="156"/>
      <c r="H693" s="156"/>
      <c r="I693" s="156"/>
      <c r="J693" s="158">
        <v>0</v>
      </c>
      <c r="K693" s="158">
        <v>0</v>
      </c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7">
        <v>-59</v>
      </c>
      <c r="AC693" s="156"/>
      <c r="AD693" s="156"/>
      <c r="AE693" s="156"/>
      <c r="AF693" s="156"/>
      <c r="AG693" s="156"/>
      <c r="AH693" s="158">
        <v>0</v>
      </c>
      <c r="AI693" s="156"/>
      <c r="AJ693" s="156"/>
      <c r="AK693" s="156"/>
      <c r="AL693" s="156"/>
      <c r="AM693" s="156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6"/>
      <c r="AX693" s="156"/>
      <c r="AY693" s="156"/>
      <c r="AZ693" s="156"/>
      <c r="BA693" s="156"/>
      <c r="BB693" s="188">
        <f t="shared" si="30"/>
        <v>-59</v>
      </c>
      <c r="BC693" s="156"/>
      <c r="BD693" s="156"/>
      <c r="BE693" s="156"/>
      <c r="BF693" s="156"/>
      <c r="BG693" s="156"/>
      <c r="BH693" s="156"/>
      <c r="BI693" s="156"/>
      <c r="BJ693" s="156"/>
      <c r="BK693" s="156"/>
      <c r="BL693" s="156"/>
      <c r="BM693" s="156"/>
      <c r="BN693" s="156"/>
      <c r="BO693" s="156"/>
      <c r="BP693" s="156"/>
      <c r="BQ693" s="156"/>
      <c r="BR693" s="156"/>
      <c r="BS693" s="156"/>
      <c r="BT693" s="156"/>
      <c r="BU693" s="156"/>
      <c r="BV693" s="156"/>
      <c r="BW693" s="156"/>
      <c r="BX693" s="156"/>
      <c r="BY693" s="156"/>
      <c r="BZ693" s="156"/>
      <c r="CA693" s="156"/>
      <c r="CB693" s="156"/>
      <c r="CC693" s="156"/>
      <c r="CD693" s="156"/>
      <c r="CE693" s="156"/>
      <c r="CF693" s="156"/>
      <c r="CG693" s="156"/>
      <c r="CH693" s="156"/>
      <c r="CI693" s="156"/>
      <c r="CJ693" s="156"/>
      <c r="CK693" s="156"/>
      <c r="CL693" s="156"/>
      <c r="CM693" s="156"/>
      <c r="CN693" s="156"/>
      <c r="CO693" s="156"/>
      <c r="CP693" s="156"/>
      <c r="CQ693" s="156"/>
      <c r="CR693" s="156"/>
      <c r="CS693" s="156"/>
      <c r="CT693" s="156"/>
      <c r="CU693" s="156"/>
      <c r="CV693" s="188">
        <f t="shared" si="31"/>
        <v>0</v>
      </c>
      <c r="CW693" s="188">
        <f t="shared" si="32"/>
        <v>-59</v>
      </c>
    </row>
    <row r="694" spans="1:101" ht="9.6" x14ac:dyDescent="0.3">
      <c r="A694" s="165" t="s">
        <v>3145</v>
      </c>
      <c r="B694" s="165" t="s">
        <v>3918</v>
      </c>
      <c r="C694" s="156"/>
      <c r="D694" s="156"/>
      <c r="E694" s="156"/>
      <c r="F694" s="156"/>
      <c r="G694" s="156"/>
      <c r="H694" s="156"/>
      <c r="I694" s="156"/>
      <c r="J694" s="158">
        <v>0</v>
      </c>
      <c r="K694" s="158">
        <v>0</v>
      </c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  <c r="AC694" s="156"/>
      <c r="AD694" s="156"/>
      <c r="AE694" s="156"/>
      <c r="AF694" s="156"/>
      <c r="AG694" s="156"/>
      <c r="AH694" s="158">
        <v>0</v>
      </c>
      <c r="AI694" s="156"/>
      <c r="AJ694" s="156"/>
      <c r="AK694" s="156"/>
      <c r="AL694" s="156"/>
      <c r="AM694" s="156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88">
        <f t="shared" si="30"/>
        <v>0</v>
      </c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6"/>
      <c r="CN694" s="156"/>
      <c r="CO694" s="156"/>
      <c r="CP694" s="156"/>
      <c r="CQ694" s="156"/>
      <c r="CR694" s="156"/>
      <c r="CS694" s="156"/>
      <c r="CT694" s="156"/>
      <c r="CU694" s="156"/>
      <c r="CV694" s="188">
        <f t="shared" si="31"/>
        <v>0</v>
      </c>
      <c r="CW694" s="188">
        <f t="shared" si="32"/>
        <v>0</v>
      </c>
    </row>
    <row r="695" spans="1:101" ht="19.2" x14ac:dyDescent="0.3">
      <c r="A695" s="165" t="s">
        <v>3146</v>
      </c>
      <c r="B695" s="165" t="s">
        <v>3919</v>
      </c>
      <c r="C695" s="156"/>
      <c r="D695" s="156"/>
      <c r="E695" s="156"/>
      <c r="F695" s="156"/>
      <c r="G695" s="156"/>
      <c r="H695" s="156"/>
      <c r="I695" s="156"/>
      <c r="J695" s="158">
        <v>0</v>
      </c>
      <c r="K695" s="158">
        <v>0</v>
      </c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7">
        <v>-15195</v>
      </c>
      <c r="AC695" s="156"/>
      <c r="AD695" s="156"/>
      <c r="AE695" s="156"/>
      <c r="AF695" s="156"/>
      <c r="AG695" s="156"/>
      <c r="AH695" s="158">
        <v>0</v>
      </c>
      <c r="AI695" s="156"/>
      <c r="AJ695" s="156"/>
      <c r="AK695" s="156"/>
      <c r="AL695" s="156"/>
      <c r="AM695" s="156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  <c r="AX695" s="156"/>
      <c r="AY695" s="156"/>
      <c r="AZ695" s="157">
        <v>-69949</v>
      </c>
      <c r="BA695" s="156"/>
      <c r="BB695" s="188">
        <f t="shared" si="30"/>
        <v>-85144</v>
      </c>
      <c r="BC695" s="156"/>
      <c r="BD695" s="156"/>
      <c r="BE695" s="156"/>
      <c r="BF695" s="156"/>
      <c r="BG695" s="156"/>
      <c r="BH695" s="156"/>
      <c r="BI695" s="156"/>
      <c r="BJ695" s="156"/>
      <c r="BK695" s="156"/>
      <c r="BL695" s="156"/>
      <c r="BM695" s="156"/>
      <c r="BN695" s="156"/>
      <c r="BO695" s="156"/>
      <c r="BP695" s="156"/>
      <c r="BQ695" s="156"/>
      <c r="BR695" s="156"/>
      <c r="BS695" s="156"/>
      <c r="BT695" s="156"/>
      <c r="BU695" s="156"/>
      <c r="BV695" s="156"/>
      <c r="BW695" s="156"/>
      <c r="BX695" s="156"/>
      <c r="BY695" s="156"/>
      <c r="BZ695" s="156"/>
      <c r="CA695" s="156"/>
      <c r="CB695" s="156"/>
      <c r="CC695" s="156"/>
      <c r="CD695" s="156"/>
      <c r="CE695" s="156"/>
      <c r="CF695" s="156"/>
      <c r="CG695" s="156"/>
      <c r="CH695" s="156"/>
      <c r="CI695" s="156"/>
      <c r="CJ695" s="156"/>
      <c r="CK695" s="156"/>
      <c r="CL695" s="156"/>
      <c r="CM695" s="156"/>
      <c r="CN695" s="156"/>
      <c r="CO695" s="156"/>
      <c r="CP695" s="156"/>
      <c r="CQ695" s="156"/>
      <c r="CR695" s="156"/>
      <c r="CS695" s="156"/>
      <c r="CT695" s="156"/>
      <c r="CU695" s="156"/>
      <c r="CV695" s="188">
        <f t="shared" si="31"/>
        <v>0</v>
      </c>
      <c r="CW695" s="188">
        <f t="shared" si="32"/>
        <v>-85144</v>
      </c>
    </row>
    <row r="696" spans="1:101" ht="19.2" x14ac:dyDescent="0.3">
      <c r="A696" s="165" t="s">
        <v>3257</v>
      </c>
      <c r="B696" s="165" t="s">
        <v>4030</v>
      </c>
      <c r="C696" s="156"/>
      <c r="D696" s="156"/>
      <c r="E696" s="156"/>
      <c r="F696" s="156"/>
      <c r="G696" s="156"/>
      <c r="H696" s="156"/>
      <c r="I696" s="156"/>
      <c r="J696" s="157">
        <v>-148400</v>
      </c>
      <c r="K696" s="158">
        <v>0</v>
      </c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7">
        <v>-485659</v>
      </c>
      <c r="AC696" s="156"/>
      <c r="AD696" s="156"/>
      <c r="AE696" s="156"/>
      <c r="AF696" s="156"/>
      <c r="AG696" s="156"/>
      <c r="AH696" s="158">
        <v>0</v>
      </c>
      <c r="AI696" s="156"/>
      <c r="AJ696" s="156"/>
      <c r="AK696" s="156"/>
      <c r="AL696" s="156"/>
      <c r="AM696" s="156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156"/>
      <c r="AZ696" s="157">
        <v>1282890</v>
      </c>
      <c r="BA696" s="156"/>
      <c r="BB696" s="188">
        <f t="shared" si="30"/>
        <v>648831</v>
      </c>
      <c r="BC696" s="156"/>
      <c r="BD696" s="156"/>
      <c r="BE696" s="156"/>
      <c r="BF696" s="156"/>
      <c r="BG696" s="156"/>
      <c r="BH696" s="156"/>
      <c r="BI696" s="156"/>
      <c r="BJ696" s="156"/>
      <c r="BK696" s="156"/>
      <c r="BL696" s="156"/>
      <c r="BM696" s="156"/>
      <c r="BN696" s="156"/>
      <c r="BO696" s="156"/>
      <c r="BP696" s="156"/>
      <c r="BQ696" s="156"/>
      <c r="BR696" s="156"/>
      <c r="BS696" s="156"/>
      <c r="BT696" s="156"/>
      <c r="BU696" s="156"/>
      <c r="BV696" s="156"/>
      <c r="BW696" s="156"/>
      <c r="BX696" s="156"/>
      <c r="BY696" s="156"/>
      <c r="BZ696" s="156"/>
      <c r="CA696" s="156"/>
      <c r="CB696" s="156"/>
      <c r="CC696" s="156"/>
      <c r="CD696" s="156"/>
      <c r="CE696" s="156"/>
      <c r="CF696" s="156"/>
      <c r="CG696" s="156"/>
      <c r="CH696" s="156"/>
      <c r="CI696" s="156"/>
      <c r="CJ696" s="156"/>
      <c r="CK696" s="156"/>
      <c r="CL696" s="156"/>
      <c r="CM696" s="156"/>
      <c r="CN696" s="156"/>
      <c r="CO696" s="156"/>
      <c r="CP696" s="156"/>
      <c r="CQ696" s="156"/>
      <c r="CR696" s="156"/>
      <c r="CS696" s="156"/>
      <c r="CT696" s="156"/>
      <c r="CU696" s="156"/>
      <c r="CV696" s="188">
        <f t="shared" si="31"/>
        <v>0</v>
      </c>
      <c r="CW696" s="188">
        <f t="shared" si="32"/>
        <v>648831</v>
      </c>
    </row>
    <row r="697" spans="1:101" ht="9.6" x14ac:dyDescent="0.3">
      <c r="A697" s="165" t="s">
        <v>3258</v>
      </c>
      <c r="B697" s="165" t="s">
        <v>4031</v>
      </c>
      <c r="C697" s="156"/>
      <c r="D697" s="156"/>
      <c r="E697" s="156"/>
      <c r="F697" s="156"/>
      <c r="G697" s="156"/>
      <c r="H697" s="156"/>
      <c r="I697" s="156"/>
      <c r="J697" s="158">
        <v>0</v>
      </c>
      <c r="K697" s="158">
        <v>0</v>
      </c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7">
        <v>-16867</v>
      </c>
      <c r="AC697" s="156"/>
      <c r="AD697" s="156"/>
      <c r="AE697" s="156"/>
      <c r="AF697" s="156"/>
      <c r="AG697" s="156"/>
      <c r="AH697" s="158">
        <v>0</v>
      </c>
      <c r="AI697" s="156"/>
      <c r="AJ697" s="156"/>
      <c r="AK697" s="156"/>
      <c r="AL697" s="156"/>
      <c r="AM697" s="156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6"/>
      <c r="AX697" s="156"/>
      <c r="AY697" s="156"/>
      <c r="AZ697" s="156"/>
      <c r="BA697" s="156"/>
      <c r="BB697" s="188">
        <f t="shared" si="30"/>
        <v>-16867</v>
      </c>
      <c r="BC697" s="156"/>
      <c r="BD697" s="156"/>
      <c r="BE697" s="156"/>
      <c r="BF697" s="156"/>
      <c r="BG697" s="156"/>
      <c r="BH697" s="156"/>
      <c r="BI697" s="156"/>
      <c r="BJ697" s="156"/>
      <c r="BK697" s="156"/>
      <c r="BL697" s="156"/>
      <c r="BM697" s="156"/>
      <c r="BN697" s="156"/>
      <c r="BO697" s="156"/>
      <c r="BP697" s="156"/>
      <c r="BQ697" s="156"/>
      <c r="BR697" s="156"/>
      <c r="BS697" s="156"/>
      <c r="BT697" s="156"/>
      <c r="BU697" s="156"/>
      <c r="BV697" s="156"/>
      <c r="BW697" s="156"/>
      <c r="BX697" s="156"/>
      <c r="BY697" s="156"/>
      <c r="BZ697" s="156"/>
      <c r="CA697" s="156"/>
      <c r="CB697" s="156"/>
      <c r="CC697" s="156"/>
      <c r="CD697" s="156"/>
      <c r="CE697" s="156"/>
      <c r="CF697" s="156"/>
      <c r="CG697" s="156"/>
      <c r="CH697" s="156"/>
      <c r="CI697" s="156"/>
      <c r="CJ697" s="156"/>
      <c r="CK697" s="156"/>
      <c r="CL697" s="156"/>
      <c r="CM697" s="156"/>
      <c r="CN697" s="156"/>
      <c r="CO697" s="156"/>
      <c r="CP697" s="156"/>
      <c r="CQ697" s="156"/>
      <c r="CR697" s="156"/>
      <c r="CS697" s="156"/>
      <c r="CT697" s="156"/>
      <c r="CU697" s="156"/>
      <c r="CV697" s="188">
        <f t="shared" si="31"/>
        <v>0</v>
      </c>
      <c r="CW697" s="188">
        <f t="shared" si="32"/>
        <v>-16867</v>
      </c>
    </row>
    <row r="698" spans="1:101" ht="19.2" x14ac:dyDescent="0.3">
      <c r="A698" s="165" t="s">
        <v>3147</v>
      </c>
      <c r="B698" s="165" t="s">
        <v>3920</v>
      </c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  <c r="AC698" s="156"/>
      <c r="AD698" s="156"/>
      <c r="AE698" s="156"/>
      <c r="AF698" s="156"/>
      <c r="AG698" s="156"/>
      <c r="AH698" s="156"/>
      <c r="AI698" s="156"/>
      <c r="AJ698" s="156"/>
      <c r="AK698" s="156"/>
      <c r="AL698" s="156"/>
      <c r="AM698" s="156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  <c r="AX698" s="156"/>
      <c r="AY698" s="156"/>
      <c r="AZ698" s="157">
        <v>-3346213</v>
      </c>
      <c r="BA698" s="156"/>
      <c r="BB698" s="188">
        <f t="shared" si="30"/>
        <v>-3346213</v>
      </c>
      <c r="BC698" s="156"/>
      <c r="BD698" s="156"/>
      <c r="BE698" s="156"/>
      <c r="BF698" s="156"/>
      <c r="BG698" s="156"/>
      <c r="BH698" s="156"/>
      <c r="BI698" s="156"/>
      <c r="BJ698" s="156"/>
      <c r="BK698" s="156"/>
      <c r="BL698" s="156"/>
      <c r="BM698" s="156"/>
      <c r="BN698" s="156"/>
      <c r="BO698" s="156"/>
      <c r="BP698" s="156"/>
      <c r="BQ698" s="156"/>
      <c r="BR698" s="156"/>
      <c r="BS698" s="156"/>
      <c r="BT698" s="156"/>
      <c r="BU698" s="156"/>
      <c r="BV698" s="156"/>
      <c r="BW698" s="156"/>
      <c r="BX698" s="156"/>
      <c r="BY698" s="156"/>
      <c r="BZ698" s="156"/>
      <c r="CA698" s="156"/>
      <c r="CB698" s="156"/>
      <c r="CC698" s="156"/>
      <c r="CD698" s="156"/>
      <c r="CE698" s="156"/>
      <c r="CF698" s="156"/>
      <c r="CG698" s="156"/>
      <c r="CH698" s="156"/>
      <c r="CI698" s="156"/>
      <c r="CJ698" s="156"/>
      <c r="CK698" s="156"/>
      <c r="CL698" s="156"/>
      <c r="CM698" s="156"/>
      <c r="CN698" s="156"/>
      <c r="CO698" s="156"/>
      <c r="CP698" s="156"/>
      <c r="CQ698" s="156"/>
      <c r="CR698" s="156"/>
      <c r="CS698" s="156"/>
      <c r="CT698" s="156"/>
      <c r="CU698" s="156"/>
      <c r="CV698" s="188">
        <f t="shared" si="31"/>
        <v>0</v>
      </c>
      <c r="CW698" s="188">
        <f t="shared" si="32"/>
        <v>-3346213</v>
      </c>
    </row>
    <row r="699" spans="1:101" ht="19.2" x14ac:dyDescent="0.3">
      <c r="A699" s="165" t="s">
        <v>3148</v>
      </c>
      <c r="B699" s="165" t="s">
        <v>3921</v>
      </c>
      <c r="C699" s="156"/>
      <c r="D699" s="156"/>
      <c r="E699" s="156"/>
      <c r="F699" s="156"/>
      <c r="G699" s="156"/>
      <c r="H699" s="156"/>
      <c r="I699" s="156"/>
      <c r="J699" s="158">
        <v>0</v>
      </c>
      <c r="K699" s="158">
        <v>0</v>
      </c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7">
        <v>-309181</v>
      </c>
      <c r="AC699" s="156"/>
      <c r="AD699" s="156"/>
      <c r="AE699" s="156"/>
      <c r="AF699" s="156"/>
      <c r="AG699" s="156"/>
      <c r="AH699" s="158">
        <v>0</v>
      </c>
      <c r="AI699" s="156"/>
      <c r="AJ699" s="156"/>
      <c r="AK699" s="156"/>
      <c r="AL699" s="156"/>
      <c r="AM699" s="156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  <c r="AX699" s="156"/>
      <c r="AY699" s="156"/>
      <c r="AZ699" s="157">
        <v>-831495</v>
      </c>
      <c r="BA699" s="156"/>
      <c r="BB699" s="188">
        <f t="shared" si="30"/>
        <v>-1140676</v>
      </c>
      <c r="BC699" s="156"/>
      <c r="BD699" s="156"/>
      <c r="BE699" s="156"/>
      <c r="BF699" s="156"/>
      <c r="BG699" s="156"/>
      <c r="BH699" s="156"/>
      <c r="BI699" s="156"/>
      <c r="BJ699" s="156"/>
      <c r="BK699" s="156"/>
      <c r="BL699" s="156"/>
      <c r="BM699" s="156"/>
      <c r="BN699" s="156"/>
      <c r="BO699" s="156"/>
      <c r="BP699" s="156"/>
      <c r="BQ699" s="156"/>
      <c r="BR699" s="156"/>
      <c r="BS699" s="156"/>
      <c r="BT699" s="156"/>
      <c r="BU699" s="156"/>
      <c r="BV699" s="156"/>
      <c r="BW699" s="156"/>
      <c r="BX699" s="156"/>
      <c r="BY699" s="156"/>
      <c r="BZ699" s="156"/>
      <c r="CA699" s="156"/>
      <c r="CB699" s="156"/>
      <c r="CC699" s="156"/>
      <c r="CD699" s="156"/>
      <c r="CE699" s="156"/>
      <c r="CF699" s="156"/>
      <c r="CG699" s="156"/>
      <c r="CH699" s="156"/>
      <c r="CI699" s="156"/>
      <c r="CJ699" s="156"/>
      <c r="CK699" s="156"/>
      <c r="CL699" s="156"/>
      <c r="CM699" s="156"/>
      <c r="CN699" s="156"/>
      <c r="CO699" s="156"/>
      <c r="CP699" s="156"/>
      <c r="CQ699" s="156"/>
      <c r="CR699" s="156"/>
      <c r="CS699" s="156"/>
      <c r="CT699" s="156"/>
      <c r="CU699" s="156"/>
      <c r="CV699" s="188">
        <f t="shared" si="31"/>
        <v>0</v>
      </c>
      <c r="CW699" s="188">
        <f t="shared" si="32"/>
        <v>-1140676</v>
      </c>
    </row>
    <row r="700" spans="1:101" ht="9.6" x14ac:dyDescent="0.3">
      <c r="A700" s="165" t="s">
        <v>3149</v>
      </c>
      <c r="B700" s="165" t="s">
        <v>3922</v>
      </c>
      <c r="C700" s="156"/>
      <c r="D700" s="156"/>
      <c r="E700" s="156"/>
      <c r="F700" s="156"/>
      <c r="G700" s="156"/>
      <c r="H700" s="156"/>
      <c r="I700" s="156"/>
      <c r="J700" s="158">
        <v>0</v>
      </c>
      <c r="K700" s="158">
        <v>0</v>
      </c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7">
        <v>-181100</v>
      </c>
      <c r="AC700" s="156"/>
      <c r="AD700" s="156"/>
      <c r="AE700" s="156"/>
      <c r="AF700" s="156"/>
      <c r="AG700" s="156"/>
      <c r="AH700" s="158">
        <v>0</v>
      </c>
      <c r="AI700" s="156"/>
      <c r="AJ700" s="156"/>
      <c r="AK700" s="156"/>
      <c r="AL700" s="156"/>
      <c r="AM700" s="156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7">
        <v>1121917</v>
      </c>
      <c r="BA700" s="156"/>
      <c r="BB700" s="188">
        <f t="shared" si="30"/>
        <v>940817</v>
      </c>
      <c r="BC700" s="156"/>
      <c r="BD700" s="158">
        <v>0</v>
      </c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8">
        <v>0</v>
      </c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6"/>
      <c r="CN700" s="156"/>
      <c r="CO700" s="156"/>
      <c r="CP700" s="156"/>
      <c r="CQ700" s="156"/>
      <c r="CR700" s="156"/>
      <c r="CS700" s="156"/>
      <c r="CT700" s="156"/>
      <c r="CU700" s="156"/>
      <c r="CV700" s="188">
        <f t="shared" si="31"/>
        <v>0</v>
      </c>
      <c r="CW700" s="188">
        <f t="shared" si="32"/>
        <v>940817</v>
      </c>
    </row>
    <row r="701" spans="1:101" ht="9.6" x14ac:dyDescent="0.3">
      <c r="A701" s="165" t="s">
        <v>3150</v>
      </c>
      <c r="B701" s="165" t="s">
        <v>3923</v>
      </c>
      <c r="C701" s="156"/>
      <c r="D701" s="156"/>
      <c r="E701" s="156"/>
      <c r="F701" s="156"/>
      <c r="G701" s="156"/>
      <c r="H701" s="156"/>
      <c r="I701" s="156"/>
      <c r="J701" s="158">
        <v>0</v>
      </c>
      <c r="K701" s="158">
        <v>0</v>
      </c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7">
        <v>-24245</v>
      </c>
      <c r="AC701" s="156"/>
      <c r="AD701" s="156"/>
      <c r="AE701" s="156"/>
      <c r="AF701" s="156"/>
      <c r="AG701" s="156"/>
      <c r="AH701" s="158">
        <v>0</v>
      </c>
      <c r="AI701" s="156"/>
      <c r="AJ701" s="156"/>
      <c r="AK701" s="156"/>
      <c r="AL701" s="156"/>
      <c r="AM701" s="156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  <c r="AX701" s="156"/>
      <c r="AY701" s="156"/>
      <c r="AZ701" s="157">
        <v>-5241955</v>
      </c>
      <c r="BA701" s="157">
        <v>-1878928</v>
      </c>
      <c r="BB701" s="188">
        <f t="shared" si="30"/>
        <v>-7145128</v>
      </c>
      <c r="BC701" s="156"/>
      <c r="BD701" s="158">
        <v>0</v>
      </c>
      <c r="BE701" s="156"/>
      <c r="BF701" s="156"/>
      <c r="BG701" s="156"/>
      <c r="BH701" s="156"/>
      <c r="BI701" s="156"/>
      <c r="BJ701" s="156"/>
      <c r="BK701" s="156"/>
      <c r="BL701" s="156"/>
      <c r="BM701" s="156"/>
      <c r="BN701" s="156"/>
      <c r="BO701" s="156"/>
      <c r="BP701" s="158">
        <v>0</v>
      </c>
      <c r="BQ701" s="156"/>
      <c r="BR701" s="156"/>
      <c r="BS701" s="156"/>
      <c r="BT701" s="156"/>
      <c r="BU701" s="156"/>
      <c r="BV701" s="156"/>
      <c r="BW701" s="156"/>
      <c r="BX701" s="156"/>
      <c r="BY701" s="156"/>
      <c r="BZ701" s="156"/>
      <c r="CA701" s="156"/>
      <c r="CB701" s="156"/>
      <c r="CC701" s="156"/>
      <c r="CD701" s="156"/>
      <c r="CE701" s="156"/>
      <c r="CF701" s="156"/>
      <c r="CG701" s="156"/>
      <c r="CH701" s="156"/>
      <c r="CI701" s="156"/>
      <c r="CJ701" s="156"/>
      <c r="CK701" s="156"/>
      <c r="CL701" s="156"/>
      <c r="CM701" s="156"/>
      <c r="CN701" s="156"/>
      <c r="CO701" s="156"/>
      <c r="CP701" s="156"/>
      <c r="CQ701" s="156"/>
      <c r="CR701" s="156"/>
      <c r="CS701" s="156"/>
      <c r="CT701" s="156"/>
      <c r="CU701" s="156"/>
      <c r="CV701" s="188">
        <f t="shared" si="31"/>
        <v>0</v>
      </c>
      <c r="CW701" s="188">
        <f t="shared" si="32"/>
        <v>-7145128</v>
      </c>
    </row>
    <row r="702" spans="1:101" ht="9.6" x14ac:dyDescent="0.3">
      <c r="A702" s="165" t="s">
        <v>3259</v>
      </c>
      <c r="B702" s="165" t="s">
        <v>4032</v>
      </c>
      <c r="C702" s="156"/>
      <c r="D702" s="156"/>
      <c r="E702" s="156"/>
      <c r="F702" s="156"/>
      <c r="G702" s="156"/>
      <c r="H702" s="156"/>
      <c r="I702" s="156"/>
      <c r="J702" s="158">
        <v>0</v>
      </c>
      <c r="K702" s="158">
        <v>0</v>
      </c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  <c r="AC702" s="156"/>
      <c r="AD702" s="156"/>
      <c r="AE702" s="156"/>
      <c r="AF702" s="156"/>
      <c r="AG702" s="156"/>
      <c r="AH702" s="158">
        <v>0</v>
      </c>
      <c r="AI702" s="156"/>
      <c r="AJ702" s="156"/>
      <c r="AK702" s="156"/>
      <c r="AL702" s="156"/>
      <c r="AM702" s="156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6"/>
      <c r="AX702" s="156"/>
      <c r="AY702" s="156"/>
      <c r="AZ702" s="156"/>
      <c r="BA702" s="156"/>
      <c r="BB702" s="188">
        <f t="shared" si="30"/>
        <v>0</v>
      </c>
      <c r="BC702" s="156"/>
      <c r="BD702" s="158">
        <v>0</v>
      </c>
      <c r="BE702" s="156"/>
      <c r="BF702" s="156"/>
      <c r="BG702" s="156"/>
      <c r="BH702" s="156"/>
      <c r="BI702" s="156"/>
      <c r="BJ702" s="156"/>
      <c r="BK702" s="156"/>
      <c r="BL702" s="156"/>
      <c r="BM702" s="156"/>
      <c r="BN702" s="156"/>
      <c r="BO702" s="156"/>
      <c r="BP702" s="158">
        <v>0</v>
      </c>
      <c r="BQ702" s="156"/>
      <c r="BR702" s="156"/>
      <c r="BS702" s="156"/>
      <c r="BT702" s="156"/>
      <c r="BU702" s="156"/>
      <c r="BV702" s="156"/>
      <c r="BW702" s="156"/>
      <c r="BX702" s="156"/>
      <c r="BY702" s="156"/>
      <c r="BZ702" s="156"/>
      <c r="CA702" s="156"/>
      <c r="CB702" s="156"/>
      <c r="CC702" s="156"/>
      <c r="CD702" s="156"/>
      <c r="CE702" s="156"/>
      <c r="CF702" s="156"/>
      <c r="CG702" s="156"/>
      <c r="CH702" s="156"/>
      <c r="CI702" s="156"/>
      <c r="CJ702" s="156"/>
      <c r="CK702" s="156"/>
      <c r="CL702" s="156"/>
      <c r="CM702" s="156"/>
      <c r="CN702" s="156"/>
      <c r="CO702" s="156"/>
      <c r="CP702" s="156"/>
      <c r="CQ702" s="156"/>
      <c r="CR702" s="156"/>
      <c r="CS702" s="156"/>
      <c r="CT702" s="156"/>
      <c r="CU702" s="156"/>
      <c r="CV702" s="188">
        <f t="shared" si="31"/>
        <v>0</v>
      </c>
      <c r="CW702" s="188">
        <f t="shared" si="32"/>
        <v>0</v>
      </c>
    </row>
    <row r="703" spans="1:101" ht="9.6" x14ac:dyDescent="0.3">
      <c r="A703" s="165" t="s">
        <v>3260</v>
      </c>
      <c r="B703" s="165" t="s">
        <v>4033</v>
      </c>
      <c r="C703" s="156"/>
      <c r="D703" s="156"/>
      <c r="E703" s="156"/>
      <c r="F703" s="156"/>
      <c r="G703" s="156"/>
      <c r="H703" s="156"/>
      <c r="I703" s="156"/>
      <c r="J703" s="157">
        <v>-1165041</v>
      </c>
      <c r="K703" s="158">
        <v>0</v>
      </c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7">
        <v>-1690539</v>
      </c>
      <c r="AC703" s="156"/>
      <c r="AD703" s="156"/>
      <c r="AE703" s="156"/>
      <c r="AF703" s="156"/>
      <c r="AG703" s="156"/>
      <c r="AH703" s="158">
        <v>0</v>
      </c>
      <c r="AI703" s="156"/>
      <c r="AJ703" s="156"/>
      <c r="AK703" s="156"/>
      <c r="AL703" s="156"/>
      <c r="AM703" s="156"/>
      <c r="AN703" s="156"/>
      <c r="AO703" s="156"/>
      <c r="AP703" s="156"/>
      <c r="AQ703" s="156"/>
      <c r="AR703" s="156"/>
      <c r="AS703" s="156"/>
      <c r="AT703" s="156"/>
      <c r="AU703" s="156"/>
      <c r="AV703" s="156"/>
      <c r="AW703" s="156"/>
      <c r="AX703" s="156"/>
      <c r="AY703" s="156"/>
      <c r="AZ703" s="157">
        <v>-26409</v>
      </c>
      <c r="BA703" s="156"/>
      <c r="BB703" s="188">
        <f t="shared" si="30"/>
        <v>-2881989</v>
      </c>
      <c r="BC703" s="156"/>
      <c r="BD703" s="158">
        <v>0</v>
      </c>
      <c r="BE703" s="156"/>
      <c r="BF703" s="156"/>
      <c r="BG703" s="156"/>
      <c r="BH703" s="156"/>
      <c r="BI703" s="156"/>
      <c r="BJ703" s="156"/>
      <c r="BK703" s="156"/>
      <c r="BL703" s="156"/>
      <c r="BM703" s="156"/>
      <c r="BN703" s="156"/>
      <c r="BO703" s="156"/>
      <c r="BP703" s="156"/>
      <c r="BQ703" s="156"/>
      <c r="BR703" s="156"/>
      <c r="BS703" s="156"/>
      <c r="BT703" s="156"/>
      <c r="BU703" s="156"/>
      <c r="BV703" s="156"/>
      <c r="BW703" s="156"/>
      <c r="BX703" s="156"/>
      <c r="BY703" s="156"/>
      <c r="BZ703" s="156"/>
      <c r="CA703" s="156"/>
      <c r="CB703" s="156"/>
      <c r="CC703" s="156"/>
      <c r="CD703" s="156"/>
      <c r="CE703" s="156"/>
      <c r="CF703" s="156"/>
      <c r="CG703" s="156"/>
      <c r="CH703" s="156"/>
      <c r="CI703" s="156"/>
      <c r="CJ703" s="156"/>
      <c r="CK703" s="156"/>
      <c r="CL703" s="156"/>
      <c r="CM703" s="156"/>
      <c r="CN703" s="156"/>
      <c r="CO703" s="156"/>
      <c r="CP703" s="156"/>
      <c r="CQ703" s="156"/>
      <c r="CR703" s="156"/>
      <c r="CS703" s="156"/>
      <c r="CT703" s="156"/>
      <c r="CU703" s="156"/>
      <c r="CV703" s="188">
        <f t="shared" si="31"/>
        <v>0</v>
      </c>
      <c r="CW703" s="188">
        <f t="shared" si="32"/>
        <v>-2881989</v>
      </c>
    </row>
    <row r="704" spans="1:101" ht="9.6" x14ac:dyDescent="0.3">
      <c r="A704" s="165" t="s">
        <v>3261</v>
      </c>
      <c r="B704" s="165" t="s">
        <v>4034</v>
      </c>
      <c r="C704" s="156"/>
      <c r="D704" s="156"/>
      <c r="E704" s="156"/>
      <c r="F704" s="156"/>
      <c r="G704" s="156"/>
      <c r="H704" s="156"/>
      <c r="I704" s="156"/>
      <c r="J704" s="158">
        <v>0</v>
      </c>
      <c r="K704" s="158">
        <v>0</v>
      </c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7">
        <v>-5566</v>
      </c>
      <c r="AC704" s="156"/>
      <c r="AD704" s="156"/>
      <c r="AE704" s="156"/>
      <c r="AF704" s="156"/>
      <c r="AG704" s="156"/>
      <c r="AH704" s="158">
        <v>0</v>
      </c>
      <c r="AI704" s="156"/>
      <c r="AJ704" s="156"/>
      <c r="AK704" s="156"/>
      <c r="AL704" s="156"/>
      <c r="AM704" s="156"/>
      <c r="AN704" s="156"/>
      <c r="AO704" s="156"/>
      <c r="AP704" s="156"/>
      <c r="AQ704" s="156"/>
      <c r="AR704" s="156"/>
      <c r="AS704" s="156"/>
      <c r="AT704" s="156"/>
      <c r="AU704" s="156"/>
      <c r="AV704" s="156"/>
      <c r="AW704" s="156"/>
      <c r="AX704" s="156"/>
      <c r="AY704" s="156"/>
      <c r="AZ704" s="156"/>
      <c r="BA704" s="156"/>
      <c r="BB704" s="188">
        <f t="shared" si="30"/>
        <v>-5566</v>
      </c>
      <c r="BC704" s="156"/>
      <c r="BD704" s="158">
        <v>0</v>
      </c>
      <c r="BE704" s="156"/>
      <c r="BF704" s="156"/>
      <c r="BG704" s="156"/>
      <c r="BH704" s="156"/>
      <c r="BI704" s="156"/>
      <c r="BJ704" s="156"/>
      <c r="BK704" s="156"/>
      <c r="BL704" s="156"/>
      <c r="BM704" s="156"/>
      <c r="BN704" s="156"/>
      <c r="BO704" s="156"/>
      <c r="BP704" s="156"/>
      <c r="BQ704" s="156"/>
      <c r="BR704" s="156"/>
      <c r="BS704" s="156"/>
      <c r="BT704" s="156"/>
      <c r="BU704" s="156"/>
      <c r="BV704" s="156"/>
      <c r="BW704" s="156"/>
      <c r="BX704" s="156"/>
      <c r="BY704" s="156"/>
      <c r="BZ704" s="156"/>
      <c r="CA704" s="156"/>
      <c r="CB704" s="156"/>
      <c r="CC704" s="156"/>
      <c r="CD704" s="156"/>
      <c r="CE704" s="156"/>
      <c r="CF704" s="156"/>
      <c r="CG704" s="156"/>
      <c r="CH704" s="156"/>
      <c r="CI704" s="156"/>
      <c r="CJ704" s="156"/>
      <c r="CK704" s="156"/>
      <c r="CL704" s="156"/>
      <c r="CM704" s="156"/>
      <c r="CN704" s="156"/>
      <c r="CO704" s="156"/>
      <c r="CP704" s="156"/>
      <c r="CQ704" s="156"/>
      <c r="CR704" s="156"/>
      <c r="CS704" s="156"/>
      <c r="CT704" s="156"/>
      <c r="CU704" s="156"/>
      <c r="CV704" s="188">
        <f t="shared" si="31"/>
        <v>0</v>
      </c>
      <c r="CW704" s="188">
        <f t="shared" si="32"/>
        <v>-5566</v>
      </c>
    </row>
    <row r="705" spans="1:101" ht="9.6" x14ac:dyDescent="0.3">
      <c r="A705" s="165" t="s">
        <v>3151</v>
      </c>
      <c r="B705" s="165" t="s">
        <v>3924</v>
      </c>
      <c r="C705" s="156"/>
      <c r="D705" s="156"/>
      <c r="E705" s="156"/>
      <c r="F705" s="156"/>
      <c r="G705" s="156"/>
      <c r="H705" s="156"/>
      <c r="I705" s="156"/>
      <c r="J705" s="158">
        <v>0</v>
      </c>
      <c r="K705" s="158">
        <v>0</v>
      </c>
      <c r="L705" s="156"/>
      <c r="M705" s="158">
        <v>0</v>
      </c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  <c r="AC705" s="156"/>
      <c r="AD705" s="156"/>
      <c r="AE705" s="156"/>
      <c r="AF705" s="156"/>
      <c r="AG705" s="156"/>
      <c r="AH705" s="158">
        <v>0</v>
      </c>
      <c r="AI705" s="156"/>
      <c r="AJ705" s="156"/>
      <c r="AK705" s="156"/>
      <c r="AL705" s="156"/>
      <c r="AM705" s="156"/>
      <c r="AN705" s="156"/>
      <c r="AO705" s="156"/>
      <c r="AP705" s="156"/>
      <c r="AQ705" s="156"/>
      <c r="AR705" s="156"/>
      <c r="AS705" s="156"/>
      <c r="AT705" s="156"/>
      <c r="AU705" s="156"/>
      <c r="AV705" s="156"/>
      <c r="AW705" s="156"/>
      <c r="AX705" s="156"/>
      <c r="AY705" s="156"/>
      <c r="AZ705" s="156"/>
      <c r="BA705" s="156"/>
      <c r="BB705" s="188">
        <f t="shared" si="30"/>
        <v>0</v>
      </c>
      <c r="BC705" s="156"/>
      <c r="BD705" s="156"/>
      <c r="BE705" s="156"/>
      <c r="BF705" s="156"/>
      <c r="BG705" s="156"/>
      <c r="BH705" s="156"/>
      <c r="BI705" s="156"/>
      <c r="BJ705" s="156"/>
      <c r="BK705" s="156"/>
      <c r="BL705" s="156"/>
      <c r="BM705" s="156"/>
      <c r="BN705" s="156"/>
      <c r="BO705" s="156"/>
      <c r="BP705" s="156"/>
      <c r="BQ705" s="156"/>
      <c r="BR705" s="156"/>
      <c r="BS705" s="156"/>
      <c r="BT705" s="156"/>
      <c r="BU705" s="156"/>
      <c r="BV705" s="156"/>
      <c r="BW705" s="156"/>
      <c r="BX705" s="156"/>
      <c r="BY705" s="156"/>
      <c r="BZ705" s="156"/>
      <c r="CA705" s="156"/>
      <c r="CB705" s="156"/>
      <c r="CC705" s="156"/>
      <c r="CD705" s="156"/>
      <c r="CE705" s="156"/>
      <c r="CF705" s="156"/>
      <c r="CG705" s="156"/>
      <c r="CH705" s="156"/>
      <c r="CI705" s="156"/>
      <c r="CJ705" s="156"/>
      <c r="CK705" s="156"/>
      <c r="CL705" s="156"/>
      <c r="CM705" s="156"/>
      <c r="CN705" s="156"/>
      <c r="CO705" s="156"/>
      <c r="CP705" s="156"/>
      <c r="CQ705" s="156"/>
      <c r="CR705" s="156"/>
      <c r="CS705" s="156"/>
      <c r="CT705" s="156"/>
      <c r="CU705" s="156"/>
      <c r="CV705" s="188">
        <f t="shared" si="31"/>
        <v>0</v>
      </c>
      <c r="CW705" s="188">
        <f t="shared" si="32"/>
        <v>0</v>
      </c>
    </row>
    <row r="706" spans="1:101" ht="9.6" x14ac:dyDescent="0.3">
      <c r="A706" s="165" t="s">
        <v>3262</v>
      </c>
      <c r="B706" s="165" t="s">
        <v>4035</v>
      </c>
      <c r="C706" s="156"/>
      <c r="D706" s="156"/>
      <c r="E706" s="156"/>
      <c r="F706" s="156"/>
      <c r="G706" s="156"/>
      <c r="H706" s="156"/>
      <c r="I706" s="156"/>
      <c r="J706" s="158">
        <v>0</v>
      </c>
      <c r="K706" s="158">
        <v>0</v>
      </c>
      <c r="L706" s="156"/>
      <c r="M706" s="156"/>
      <c r="N706" s="156"/>
      <c r="O706" s="156"/>
      <c r="P706" s="156"/>
      <c r="Q706" s="156"/>
      <c r="R706" s="156"/>
      <c r="S706" s="157">
        <v>-54777</v>
      </c>
      <c r="T706" s="156"/>
      <c r="U706" s="156"/>
      <c r="V706" s="156"/>
      <c r="W706" s="156"/>
      <c r="X706" s="156"/>
      <c r="Y706" s="156"/>
      <c r="Z706" s="156"/>
      <c r="AA706" s="156"/>
      <c r="AB706" s="156"/>
      <c r="AC706" s="156"/>
      <c r="AD706" s="156"/>
      <c r="AE706" s="156"/>
      <c r="AF706" s="156"/>
      <c r="AG706" s="156"/>
      <c r="AH706" s="158">
        <v>0</v>
      </c>
      <c r="AI706" s="156"/>
      <c r="AJ706" s="156"/>
      <c r="AK706" s="156"/>
      <c r="AL706" s="156"/>
      <c r="AM706" s="156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  <c r="AX706" s="156"/>
      <c r="AY706" s="156"/>
      <c r="AZ706" s="156"/>
      <c r="BA706" s="156"/>
      <c r="BB706" s="188">
        <f t="shared" si="30"/>
        <v>-54777</v>
      </c>
      <c r="BC706" s="156"/>
      <c r="BD706" s="156"/>
      <c r="BE706" s="156"/>
      <c r="BF706" s="156"/>
      <c r="BG706" s="156"/>
      <c r="BH706" s="156"/>
      <c r="BI706" s="156"/>
      <c r="BJ706" s="156"/>
      <c r="BK706" s="156"/>
      <c r="BL706" s="156"/>
      <c r="BM706" s="156"/>
      <c r="BN706" s="156"/>
      <c r="BO706" s="156"/>
      <c r="BP706" s="156"/>
      <c r="BQ706" s="156"/>
      <c r="BR706" s="156"/>
      <c r="BS706" s="156"/>
      <c r="BT706" s="156"/>
      <c r="BU706" s="156"/>
      <c r="BV706" s="156"/>
      <c r="BW706" s="156"/>
      <c r="BX706" s="156"/>
      <c r="BY706" s="156"/>
      <c r="BZ706" s="156"/>
      <c r="CA706" s="156"/>
      <c r="CB706" s="156"/>
      <c r="CC706" s="156"/>
      <c r="CD706" s="156"/>
      <c r="CE706" s="156"/>
      <c r="CF706" s="156"/>
      <c r="CG706" s="156"/>
      <c r="CH706" s="156"/>
      <c r="CI706" s="156"/>
      <c r="CJ706" s="156"/>
      <c r="CK706" s="156"/>
      <c r="CL706" s="156"/>
      <c r="CM706" s="156"/>
      <c r="CN706" s="156"/>
      <c r="CO706" s="156"/>
      <c r="CP706" s="156"/>
      <c r="CQ706" s="156"/>
      <c r="CR706" s="156"/>
      <c r="CS706" s="156"/>
      <c r="CT706" s="156"/>
      <c r="CU706" s="156"/>
      <c r="CV706" s="188">
        <f t="shared" si="31"/>
        <v>0</v>
      </c>
      <c r="CW706" s="188">
        <f t="shared" si="32"/>
        <v>-54777</v>
      </c>
    </row>
    <row r="707" spans="1:101" ht="19.2" x14ac:dyDescent="0.3">
      <c r="A707" s="165" t="s">
        <v>3152</v>
      </c>
      <c r="B707" s="165" t="s">
        <v>3925</v>
      </c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  <c r="AC707" s="156"/>
      <c r="AD707" s="156"/>
      <c r="AE707" s="156"/>
      <c r="AF707" s="156"/>
      <c r="AG707" s="156"/>
      <c r="AH707" s="156"/>
      <c r="AI707" s="156"/>
      <c r="AJ707" s="156"/>
      <c r="AK707" s="156"/>
      <c r="AL707" s="156"/>
      <c r="AM707" s="156"/>
      <c r="AN707" s="156"/>
      <c r="AO707" s="156"/>
      <c r="AP707" s="156"/>
      <c r="AQ707" s="156"/>
      <c r="AR707" s="156"/>
      <c r="AS707" s="156"/>
      <c r="AT707" s="156"/>
      <c r="AU707" s="156"/>
      <c r="AV707" s="156"/>
      <c r="AW707" s="156"/>
      <c r="AX707" s="156"/>
      <c r="AY707" s="156"/>
      <c r="AZ707" s="157">
        <v>-18654</v>
      </c>
      <c r="BA707" s="156"/>
      <c r="BB707" s="188">
        <f t="shared" si="30"/>
        <v>-18654</v>
      </c>
      <c r="BC707" s="156"/>
      <c r="BD707" s="156"/>
      <c r="BE707" s="156"/>
      <c r="BF707" s="156"/>
      <c r="BG707" s="156"/>
      <c r="BH707" s="156"/>
      <c r="BI707" s="156"/>
      <c r="BJ707" s="156"/>
      <c r="BK707" s="156"/>
      <c r="BL707" s="156"/>
      <c r="BM707" s="156"/>
      <c r="BN707" s="156"/>
      <c r="BO707" s="156"/>
      <c r="BP707" s="156"/>
      <c r="BQ707" s="156"/>
      <c r="BR707" s="156"/>
      <c r="BS707" s="156"/>
      <c r="BT707" s="156"/>
      <c r="BU707" s="156"/>
      <c r="BV707" s="156"/>
      <c r="BW707" s="156"/>
      <c r="BX707" s="156"/>
      <c r="BY707" s="156"/>
      <c r="BZ707" s="156"/>
      <c r="CA707" s="156"/>
      <c r="CB707" s="156"/>
      <c r="CC707" s="156"/>
      <c r="CD707" s="156"/>
      <c r="CE707" s="156"/>
      <c r="CF707" s="156"/>
      <c r="CG707" s="156"/>
      <c r="CH707" s="156"/>
      <c r="CI707" s="156"/>
      <c r="CJ707" s="156"/>
      <c r="CK707" s="156"/>
      <c r="CL707" s="156"/>
      <c r="CM707" s="156"/>
      <c r="CN707" s="156"/>
      <c r="CO707" s="156"/>
      <c r="CP707" s="156"/>
      <c r="CQ707" s="156"/>
      <c r="CR707" s="156"/>
      <c r="CS707" s="156"/>
      <c r="CT707" s="156"/>
      <c r="CU707" s="156"/>
      <c r="CV707" s="188">
        <f t="shared" si="31"/>
        <v>0</v>
      </c>
      <c r="CW707" s="188">
        <f t="shared" si="32"/>
        <v>-18654</v>
      </c>
    </row>
    <row r="708" spans="1:101" ht="19.2" x14ac:dyDescent="0.3">
      <c r="A708" s="165" t="s">
        <v>3286</v>
      </c>
      <c r="B708" s="165" t="s">
        <v>4059</v>
      </c>
      <c r="C708" s="156"/>
      <c r="D708" s="157">
        <v>-92500000</v>
      </c>
      <c r="E708" s="156"/>
      <c r="F708" s="157">
        <v>-260000</v>
      </c>
      <c r="G708" s="157">
        <v>-850966</v>
      </c>
      <c r="H708" s="156"/>
      <c r="I708" s="157">
        <v>-951289</v>
      </c>
      <c r="J708" s="157">
        <v>-222376598</v>
      </c>
      <c r="K708" s="157">
        <v>-39268423</v>
      </c>
      <c r="L708" s="156"/>
      <c r="M708" s="157">
        <v>-420000</v>
      </c>
      <c r="N708" s="156"/>
      <c r="O708" s="157">
        <v>-2702559</v>
      </c>
      <c r="P708" s="156"/>
      <c r="Q708" s="156"/>
      <c r="R708" s="156"/>
      <c r="S708" s="157">
        <v>-222584</v>
      </c>
      <c r="T708" s="156"/>
      <c r="U708" s="156"/>
      <c r="V708" s="156"/>
      <c r="W708" s="156"/>
      <c r="X708" s="157">
        <v>-16638000</v>
      </c>
      <c r="Y708" s="156"/>
      <c r="Z708" s="156"/>
      <c r="AA708" s="157">
        <v>-9009000</v>
      </c>
      <c r="AB708" s="157">
        <v>-56097027</v>
      </c>
      <c r="AC708" s="157">
        <v>-495916</v>
      </c>
      <c r="AD708" s="156"/>
      <c r="AE708" s="156"/>
      <c r="AF708" s="156"/>
      <c r="AG708" s="157">
        <v>-67693000</v>
      </c>
      <c r="AH708" s="158">
        <v>0</v>
      </c>
      <c r="AI708" s="157">
        <v>-1911243</v>
      </c>
      <c r="AJ708" s="157">
        <v>-857161</v>
      </c>
      <c r="AK708" s="156"/>
      <c r="AL708" s="156"/>
      <c r="AM708" s="156"/>
      <c r="AN708" s="156"/>
      <c r="AO708" s="157">
        <v>-1000000</v>
      </c>
      <c r="AP708" s="156"/>
      <c r="AQ708" s="156"/>
      <c r="AR708" s="156"/>
      <c r="AS708" s="156"/>
      <c r="AT708" s="157">
        <v>-12933160</v>
      </c>
      <c r="AU708" s="156"/>
      <c r="AV708" s="157">
        <v>-49101718</v>
      </c>
      <c r="AW708" s="157">
        <v>-305762</v>
      </c>
      <c r="AX708" s="156"/>
      <c r="AY708" s="156"/>
      <c r="AZ708" s="157">
        <v>-154511110</v>
      </c>
      <c r="BA708" s="156"/>
      <c r="BB708" s="188">
        <f t="shared" si="30"/>
        <v>-730105516</v>
      </c>
      <c r="BC708" s="156"/>
      <c r="BD708" s="158">
        <v>0</v>
      </c>
      <c r="BE708" s="156"/>
      <c r="BF708" s="157">
        <v>-1325168</v>
      </c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8">
        <v>0</v>
      </c>
      <c r="BQ708" s="157">
        <v>-6227067</v>
      </c>
      <c r="BR708" s="156"/>
      <c r="BS708" s="156"/>
      <c r="BT708" s="156"/>
      <c r="BU708" s="157">
        <v>-59784</v>
      </c>
      <c r="BV708" s="156"/>
      <c r="BW708" s="156"/>
      <c r="BX708" s="156"/>
      <c r="BY708" s="156"/>
      <c r="BZ708" s="156"/>
      <c r="CA708" s="156"/>
      <c r="CB708" s="156"/>
      <c r="CC708" s="157">
        <v>-4630865</v>
      </c>
      <c r="CD708" s="157">
        <v>-4673364</v>
      </c>
      <c r="CE708" s="156"/>
      <c r="CF708" s="156"/>
      <c r="CG708" s="156"/>
      <c r="CH708" s="156"/>
      <c r="CI708" s="156"/>
      <c r="CJ708" s="156"/>
      <c r="CK708" s="156"/>
      <c r="CL708" s="156"/>
      <c r="CM708" s="156"/>
      <c r="CN708" s="156"/>
      <c r="CO708" s="156"/>
      <c r="CP708" s="156"/>
      <c r="CQ708" s="156"/>
      <c r="CR708" s="156"/>
      <c r="CS708" s="157">
        <v>-528833</v>
      </c>
      <c r="CT708" s="156"/>
      <c r="CU708" s="156"/>
      <c r="CV708" s="188">
        <f t="shared" si="31"/>
        <v>-17445081</v>
      </c>
      <c r="CW708" s="188">
        <f t="shared" si="32"/>
        <v>-747550597</v>
      </c>
    </row>
    <row r="709" spans="1:101" ht="9.6" x14ac:dyDescent="0.3">
      <c r="A709" s="165" t="s">
        <v>3125</v>
      </c>
      <c r="B709" s="165" t="s">
        <v>3898</v>
      </c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  <c r="AC709" s="156"/>
      <c r="AD709" s="156"/>
      <c r="AE709" s="156"/>
      <c r="AF709" s="156"/>
      <c r="AG709" s="156"/>
      <c r="AH709" s="156"/>
      <c r="AI709" s="156"/>
      <c r="AJ709" s="156"/>
      <c r="AK709" s="156"/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88">
        <f t="shared" si="30"/>
        <v>0</v>
      </c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6"/>
      <c r="BN709" s="156"/>
      <c r="BO709" s="156"/>
      <c r="BP709" s="156"/>
      <c r="BQ709" s="156"/>
      <c r="BR709" s="156"/>
      <c r="BS709" s="156"/>
      <c r="BT709" s="156"/>
      <c r="BU709" s="156"/>
      <c r="BV709" s="156"/>
      <c r="BW709" s="156"/>
      <c r="BX709" s="156"/>
      <c r="BY709" s="156"/>
      <c r="BZ709" s="156"/>
      <c r="CA709" s="156"/>
      <c r="CB709" s="156"/>
      <c r="CC709" s="156"/>
      <c r="CD709" s="156"/>
      <c r="CE709" s="156"/>
      <c r="CF709" s="156"/>
      <c r="CG709" s="156"/>
      <c r="CH709" s="156"/>
      <c r="CI709" s="156"/>
      <c r="CJ709" s="156"/>
      <c r="CK709" s="156"/>
      <c r="CL709" s="156"/>
      <c r="CM709" s="156"/>
      <c r="CN709" s="156"/>
      <c r="CO709" s="156"/>
      <c r="CP709" s="156"/>
      <c r="CQ709" s="156"/>
      <c r="CR709" s="156"/>
      <c r="CS709" s="156"/>
      <c r="CT709" s="156"/>
      <c r="CU709" s="156"/>
      <c r="CV709" s="188">
        <f t="shared" si="31"/>
        <v>0</v>
      </c>
      <c r="CW709" s="188">
        <f t="shared" si="32"/>
        <v>0</v>
      </c>
    </row>
    <row r="710" spans="1:101" ht="9.6" x14ac:dyDescent="0.3">
      <c r="A710" s="165" t="s">
        <v>3126</v>
      </c>
      <c r="B710" s="165" t="s">
        <v>3899</v>
      </c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  <c r="AC710" s="156"/>
      <c r="AD710" s="156"/>
      <c r="AE710" s="156"/>
      <c r="AF710" s="156"/>
      <c r="AG710" s="156"/>
      <c r="AH710" s="156"/>
      <c r="AI710" s="156"/>
      <c r="AJ710" s="156"/>
      <c r="AK710" s="156"/>
      <c r="AL710" s="156"/>
      <c r="AM710" s="156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88">
        <f t="shared" ref="BB710:BB773" si="33">SUM(C710:BA710)</f>
        <v>0</v>
      </c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  <c r="CM710" s="156"/>
      <c r="CN710" s="156"/>
      <c r="CO710" s="156"/>
      <c r="CP710" s="156"/>
      <c r="CQ710" s="156"/>
      <c r="CR710" s="156"/>
      <c r="CS710" s="156"/>
      <c r="CT710" s="156"/>
      <c r="CU710" s="156"/>
      <c r="CV710" s="188">
        <f t="shared" ref="CV710:CV773" si="34">SUM(BC710:CU710)</f>
        <v>0</v>
      </c>
      <c r="CW710" s="188">
        <f t="shared" ref="CW710:CW773" si="35">BB710+CV710</f>
        <v>0</v>
      </c>
    </row>
    <row r="711" spans="1:101" ht="9.6" x14ac:dyDescent="0.3">
      <c r="A711" s="165" t="s">
        <v>3225</v>
      </c>
      <c r="B711" s="165" t="s">
        <v>3998</v>
      </c>
      <c r="C711" s="156"/>
      <c r="D711" s="158">
        <v>0</v>
      </c>
      <c r="E711" s="156"/>
      <c r="F711" s="156"/>
      <c r="G711" s="156"/>
      <c r="H711" s="156"/>
      <c r="I711" s="156"/>
      <c r="J711" s="158">
        <v>0</v>
      </c>
      <c r="K711" s="158">
        <v>0</v>
      </c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7">
        <v>-240000</v>
      </c>
      <c r="Y711" s="156"/>
      <c r="Z711" s="156"/>
      <c r="AA711" s="156"/>
      <c r="AB711" s="157">
        <v>-1557828</v>
      </c>
      <c r="AC711" s="158">
        <v>0</v>
      </c>
      <c r="AD711" s="156"/>
      <c r="AE711" s="156"/>
      <c r="AF711" s="156"/>
      <c r="AG711" s="156"/>
      <c r="AH711" s="156"/>
      <c r="AI711" s="156"/>
      <c r="AJ711" s="156"/>
      <c r="AK711" s="156"/>
      <c r="AL711" s="156"/>
      <c r="AM711" s="156"/>
      <c r="AN711" s="156"/>
      <c r="AO711" s="156"/>
      <c r="AP711" s="156"/>
      <c r="AQ711" s="156"/>
      <c r="AR711" s="156"/>
      <c r="AS711" s="156"/>
      <c r="AT711" s="156"/>
      <c r="AU711" s="156"/>
      <c r="AV711" s="157">
        <v>-118955</v>
      </c>
      <c r="AW711" s="156"/>
      <c r="AX711" s="156"/>
      <c r="AY711" s="156"/>
      <c r="AZ711" s="156"/>
      <c r="BA711" s="156"/>
      <c r="BB711" s="188">
        <f t="shared" si="33"/>
        <v>-1916783</v>
      </c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6"/>
      <c r="BN711" s="156"/>
      <c r="BO711" s="156"/>
      <c r="BP711" s="156"/>
      <c r="BQ711" s="156"/>
      <c r="BR711" s="156"/>
      <c r="BS711" s="156"/>
      <c r="BT711" s="156"/>
      <c r="BU711" s="156"/>
      <c r="BV711" s="156"/>
      <c r="BW711" s="156"/>
      <c r="BX711" s="156"/>
      <c r="BY711" s="156"/>
      <c r="BZ711" s="156"/>
      <c r="CA711" s="156"/>
      <c r="CB711" s="156"/>
      <c r="CC711" s="156"/>
      <c r="CD711" s="158">
        <v>0</v>
      </c>
      <c r="CE711" s="156"/>
      <c r="CF711" s="156"/>
      <c r="CG711" s="156"/>
      <c r="CH711" s="156"/>
      <c r="CI711" s="156"/>
      <c r="CJ711" s="156"/>
      <c r="CK711" s="156"/>
      <c r="CL711" s="156"/>
      <c r="CM711" s="156"/>
      <c r="CN711" s="156"/>
      <c r="CO711" s="156"/>
      <c r="CP711" s="156"/>
      <c r="CQ711" s="156"/>
      <c r="CR711" s="156"/>
      <c r="CS711" s="156"/>
      <c r="CT711" s="156"/>
      <c r="CU711" s="156"/>
      <c r="CV711" s="188">
        <f t="shared" si="34"/>
        <v>0</v>
      </c>
      <c r="CW711" s="188">
        <f t="shared" si="35"/>
        <v>-1916783</v>
      </c>
    </row>
    <row r="712" spans="1:101" ht="19.2" x14ac:dyDescent="0.3">
      <c r="A712" s="165" t="s">
        <v>3226</v>
      </c>
      <c r="B712" s="165" t="s">
        <v>3999</v>
      </c>
      <c r="C712" s="156"/>
      <c r="D712" s="158">
        <v>0</v>
      </c>
      <c r="E712" s="156"/>
      <c r="F712" s="156"/>
      <c r="G712" s="156"/>
      <c r="H712" s="156"/>
      <c r="I712" s="156"/>
      <c r="J712" s="158">
        <v>0</v>
      </c>
      <c r="K712" s="158">
        <v>0</v>
      </c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  <c r="AC712" s="158">
        <v>0</v>
      </c>
      <c r="AD712" s="156"/>
      <c r="AE712" s="156"/>
      <c r="AF712" s="156"/>
      <c r="AG712" s="156"/>
      <c r="AH712" s="156"/>
      <c r="AI712" s="156"/>
      <c r="AJ712" s="156"/>
      <c r="AK712" s="156"/>
      <c r="AL712" s="156"/>
      <c r="AM712" s="156"/>
      <c r="AN712" s="156"/>
      <c r="AO712" s="156"/>
      <c r="AP712" s="156"/>
      <c r="AQ712" s="156"/>
      <c r="AR712" s="156"/>
      <c r="AS712" s="156"/>
      <c r="AT712" s="156"/>
      <c r="AU712" s="156"/>
      <c r="AV712" s="158">
        <v>0</v>
      </c>
      <c r="AW712" s="156"/>
      <c r="AX712" s="156"/>
      <c r="AY712" s="156"/>
      <c r="AZ712" s="156"/>
      <c r="BA712" s="156"/>
      <c r="BB712" s="188">
        <f t="shared" si="33"/>
        <v>0</v>
      </c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6"/>
      <c r="BN712" s="156"/>
      <c r="BO712" s="156"/>
      <c r="BP712" s="156"/>
      <c r="BQ712" s="156"/>
      <c r="BR712" s="156"/>
      <c r="BS712" s="156"/>
      <c r="BT712" s="156"/>
      <c r="BU712" s="156"/>
      <c r="BV712" s="156"/>
      <c r="BW712" s="156"/>
      <c r="BX712" s="156"/>
      <c r="BY712" s="156"/>
      <c r="BZ712" s="156"/>
      <c r="CA712" s="156"/>
      <c r="CB712" s="156"/>
      <c r="CC712" s="156"/>
      <c r="CD712" s="158">
        <v>0</v>
      </c>
      <c r="CE712" s="156"/>
      <c r="CF712" s="156"/>
      <c r="CG712" s="156"/>
      <c r="CH712" s="156"/>
      <c r="CI712" s="156"/>
      <c r="CJ712" s="156"/>
      <c r="CK712" s="156"/>
      <c r="CL712" s="156"/>
      <c r="CM712" s="156"/>
      <c r="CN712" s="156"/>
      <c r="CO712" s="156"/>
      <c r="CP712" s="156"/>
      <c r="CQ712" s="156"/>
      <c r="CR712" s="156"/>
      <c r="CS712" s="156"/>
      <c r="CT712" s="156"/>
      <c r="CU712" s="156"/>
      <c r="CV712" s="188">
        <f t="shared" si="34"/>
        <v>0</v>
      </c>
      <c r="CW712" s="188">
        <f t="shared" si="35"/>
        <v>0</v>
      </c>
    </row>
    <row r="713" spans="1:101" ht="9.6" x14ac:dyDescent="0.3">
      <c r="A713" s="165" t="s">
        <v>3227</v>
      </c>
      <c r="B713" s="165" t="s">
        <v>4000</v>
      </c>
      <c r="C713" s="156"/>
      <c r="D713" s="158">
        <v>0</v>
      </c>
      <c r="E713" s="156"/>
      <c r="F713" s="156"/>
      <c r="G713" s="156"/>
      <c r="H713" s="156"/>
      <c r="I713" s="156"/>
      <c r="J713" s="158">
        <v>0</v>
      </c>
      <c r="K713" s="158">
        <v>0</v>
      </c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  <c r="AC713" s="158">
        <v>0</v>
      </c>
      <c r="AD713" s="156"/>
      <c r="AE713" s="156"/>
      <c r="AF713" s="156"/>
      <c r="AG713" s="156"/>
      <c r="AH713" s="156"/>
      <c r="AI713" s="156"/>
      <c r="AJ713" s="156"/>
      <c r="AK713" s="156"/>
      <c r="AL713" s="156"/>
      <c r="AM713" s="156"/>
      <c r="AN713" s="156"/>
      <c r="AO713" s="156"/>
      <c r="AP713" s="156"/>
      <c r="AQ713" s="156"/>
      <c r="AR713" s="156"/>
      <c r="AS713" s="156"/>
      <c r="AT713" s="156"/>
      <c r="AU713" s="156"/>
      <c r="AV713" s="158">
        <v>0</v>
      </c>
      <c r="AW713" s="156"/>
      <c r="AX713" s="156"/>
      <c r="AY713" s="156"/>
      <c r="AZ713" s="156"/>
      <c r="BA713" s="156"/>
      <c r="BB713" s="188">
        <f t="shared" si="33"/>
        <v>0</v>
      </c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56"/>
      <c r="BN713" s="156"/>
      <c r="BO713" s="156"/>
      <c r="BP713" s="156"/>
      <c r="BQ713" s="156"/>
      <c r="BR713" s="156"/>
      <c r="BS713" s="156"/>
      <c r="BT713" s="156"/>
      <c r="BU713" s="156"/>
      <c r="BV713" s="156"/>
      <c r="BW713" s="156"/>
      <c r="BX713" s="156"/>
      <c r="BY713" s="156"/>
      <c r="BZ713" s="156"/>
      <c r="CA713" s="156"/>
      <c r="CB713" s="156"/>
      <c r="CC713" s="156"/>
      <c r="CD713" s="158">
        <v>0</v>
      </c>
      <c r="CE713" s="156"/>
      <c r="CF713" s="156"/>
      <c r="CG713" s="156"/>
      <c r="CH713" s="156"/>
      <c r="CI713" s="156"/>
      <c r="CJ713" s="156"/>
      <c r="CK713" s="156"/>
      <c r="CL713" s="156"/>
      <c r="CM713" s="156"/>
      <c r="CN713" s="156"/>
      <c r="CO713" s="156"/>
      <c r="CP713" s="156"/>
      <c r="CQ713" s="156"/>
      <c r="CR713" s="156"/>
      <c r="CS713" s="156"/>
      <c r="CT713" s="156"/>
      <c r="CU713" s="156"/>
      <c r="CV713" s="188">
        <f t="shared" si="34"/>
        <v>0</v>
      </c>
      <c r="CW713" s="188">
        <f t="shared" si="35"/>
        <v>0</v>
      </c>
    </row>
    <row r="714" spans="1:101" ht="9.6" x14ac:dyDescent="0.3">
      <c r="A714" s="165" t="s">
        <v>3228</v>
      </c>
      <c r="B714" s="165" t="s">
        <v>4001</v>
      </c>
      <c r="C714" s="156"/>
      <c r="D714" s="157">
        <v>-10500000</v>
      </c>
      <c r="E714" s="156"/>
      <c r="F714" s="156"/>
      <c r="G714" s="156"/>
      <c r="H714" s="156"/>
      <c r="I714" s="156"/>
      <c r="J714" s="157">
        <v>-24566394</v>
      </c>
      <c r="K714" s="157">
        <v>-3750000</v>
      </c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7">
        <v>-2312000</v>
      </c>
      <c r="Y714" s="156"/>
      <c r="Z714" s="156"/>
      <c r="AA714" s="157">
        <v>-9009000</v>
      </c>
      <c r="AB714" s="157">
        <v>-3536373</v>
      </c>
      <c r="AC714" s="158">
        <v>0</v>
      </c>
      <c r="AD714" s="156"/>
      <c r="AE714" s="156"/>
      <c r="AF714" s="156"/>
      <c r="AG714" s="157">
        <v>-6217000</v>
      </c>
      <c r="AH714" s="156"/>
      <c r="AI714" s="156"/>
      <c r="AJ714" s="156"/>
      <c r="AK714" s="156"/>
      <c r="AL714" s="156"/>
      <c r="AM714" s="156"/>
      <c r="AN714" s="156"/>
      <c r="AO714" s="156"/>
      <c r="AP714" s="156"/>
      <c r="AQ714" s="156"/>
      <c r="AR714" s="156"/>
      <c r="AS714" s="156"/>
      <c r="AT714" s="156"/>
      <c r="AU714" s="156"/>
      <c r="AV714" s="157">
        <v>-3680655</v>
      </c>
      <c r="AW714" s="156"/>
      <c r="AX714" s="156"/>
      <c r="AY714" s="156"/>
      <c r="AZ714" s="157">
        <v>-12332851</v>
      </c>
      <c r="BA714" s="156"/>
      <c r="BB714" s="188">
        <f t="shared" si="33"/>
        <v>-75904273</v>
      </c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56"/>
      <c r="BN714" s="156"/>
      <c r="BO714" s="156"/>
      <c r="BP714" s="156"/>
      <c r="BQ714" s="156"/>
      <c r="BR714" s="156"/>
      <c r="BS714" s="156"/>
      <c r="BT714" s="156"/>
      <c r="BU714" s="156"/>
      <c r="BV714" s="156"/>
      <c r="BW714" s="156"/>
      <c r="BX714" s="156"/>
      <c r="BY714" s="156"/>
      <c r="BZ714" s="156"/>
      <c r="CA714" s="156"/>
      <c r="CB714" s="156"/>
      <c r="CC714" s="157">
        <v>-1760261</v>
      </c>
      <c r="CD714" s="158">
        <v>0</v>
      </c>
      <c r="CE714" s="156"/>
      <c r="CF714" s="156"/>
      <c r="CG714" s="156"/>
      <c r="CH714" s="156"/>
      <c r="CI714" s="156"/>
      <c r="CJ714" s="156"/>
      <c r="CK714" s="156"/>
      <c r="CL714" s="156"/>
      <c r="CM714" s="156"/>
      <c r="CN714" s="156"/>
      <c r="CO714" s="156"/>
      <c r="CP714" s="156"/>
      <c r="CQ714" s="156"/>
      <c r="CR714" s="156"/>
      <c r="CS714" s="156"/>
      <c r="CT714" s="156"/>
      <c r="CU714" s="156"/>
      <c r="CV714" s="188">
        <f t="shared" si="34"/>
        <v>-1760261</v>
      </c>
      <c r="CW714" s="188">
        <f t="shared" si="35"/>
        <v>-77664534</v>
      </c>
    </row>
    <row r="715" spans="1:101" ht="19.2" x14ac:dyDescent="0.3">
      <c r="A715" s="165" t="s">
        <v>3229</v>
      </c>
      <c r="B715" s="165" t="s">
        <v>4002</v>
      </c>
      <c r="C715" s="156"/>
      <c r="D715" s="157">
        <v>-2000000</v>
      </c>
      <c r="E715" s="156"/>
      <c r="F715" s="156"/>
      <c r="G715" s="156"/>
      <c r="H715" s="156"/>
      <c r="I715" s="156"/>
      <c r="J715" s="157">
        <v>-6774</v>
      </c>
      <c r="K715" s="158">
        <v>0</v>
      </c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  <c r="AC715" s="158">
        <v>0</v>
      </c>
      <c r="AD715" s="156"/>
      <c r="AE715" s="156"/>
      <c r="AF715" s="156"/>
      <c r="AG715" s="156"/>
      <c r="AH715" s="156"/>
      <c r="AI715" s="156"/>
      <c r="AJ715" s="156"/>
      <c r="AK715" s="156"/>
      <c r="AL715" s="156"/>
      <c r="AM715" s="156"/>
      <c r="AN715" s="156"/>
      <c r="AO715" s="156"/>
      <c r="AP715" s="156"/>
      <c r="AQ715" s="156"/>
      <c r="AR715" s="156"/>
      <c r="AS715" s="156"/>
      <c r="AT715" s="156"/>
      <c r="AU715" s="156"/>
      <c r="AV715" s="158">
        <v>0</v>
      </c>
      <c r="AW715" s="156"/>
      <c r="AX715" s="156"/>
      <c r="AY715" s="156"/>
      <c r="AZ715" s="156"/>
      <c r="BA715" s="156"/>
      <c r="BB715" s="188">
        <f t="shared" si="33"/>
        <v>-2006774</v>
      </c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56"/>
      <c r="BN715" s="156"/>
      <c r="BO715" s="156"/>
      <c r="BP715" s="156"/>
      <c r="BQ715" s="156"/>
      <c r="BR715" s="156"/>
      <c r="BS715" s="156"/>
      <c r="BT715" s="156"/>
      <c r="BU715" s="156"/>
      <c r="BV715" s="156"/>
      <c r="BW715" s="156"/>
      <c r="BX715" s="156"/>
      <c r="BY715" s="156"/>
      <c r="BZ715" s="156"/>
      <c r="CA715" s="156"/>
      <c r="CB715" s="156"/>
      <c r="CC715" s="156"/>
      <c r="CD715" s="158">
        <v>0</v>
      </c>
      <c r="CE715" s="156"/>
      <c r="CF715" s="156"/>
      <c r="CG715" s="156"/>
      <c r="CH715" s="156"/>
      <c r="CI715" s="156"/>
      <c r="CJ715" s="156"/>
      <c r="CK715" s="156"/>
      <c r="CL715" s="156"/>
      <c r="CM715" s="156"/>
      <c r="CN715" s="156"/>
      <c r="CO715" s="156"/>
      <c r="CP715" s="156"/>
      <c r="CQ715" s="156"/>
      <c r="CR715" s="156"/>
      <c r="CS715" s="156"/>
      <c r="CT715" s="156"/>
      <c r="CU715" s="156"/>
      <c r="CV715" s="188">
        <f t="shared" si="34"/>
        <v>0</v>
      </c>
      <c r="CW715" s="188">
        <f t="shared" si="35"/>
        <v>-2006774</v>
      </c>
    </row>
    <row r="716" spans="1:101" ht="9.6" x14ac:dyDescent="0.3">
      <c r="A716" s="165" t="s">
        <v>3230</v>
      </c>
      <c r="B716" s="165" t="s">
        <v>4003</v>
      </c>
      <c r="C716" s="156"/>
      <c r="D716" s="157">
        <v>-8000000</v>
      </c>
      <c r="E716" s="156"/>
      <c r="F716" s="156"/>
      <c r="G716" s="156"/>
      <c r="H716" s="156"/>
      <c r="I716" s="156"/>
      <c r="J716" s="157">
        <v>-3527473</v>
      </c>
      <c r="K716" s="157">
        <v>-747865</v>
      </c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  <c r="AC716" s="158">
        <v>0</v>
      </c>
      <c r="AD716" s="156"/>
      <c r="AE716" s="156"/>
      <c r="AF716" s="156"/>
      <c r="AG716" s="156"/>
      <c r="AH716" s="156"/>
      <c r="AI716" s="156"/>
      <c r="AJ716" s="156"/>
      <c r="AK716" s="156"/>
      <c r="AL716" s="156"/>
      <c r="AM716" s="156"/>
      <c r="AN716" s="156"/>
      <c r="AO716" s="157">
        <v>-1000000</v>
      </c>
      <c r="AP716" s="156"/>
      <c r="AQ716" s="156"/>
      <c r="AR716" s="156"/>
      <c r="AS716" s="156"/>
      <c r="AT716" s="156"/>
      <c r="AU716" s="156"/>
      <c r="AV716" s="157">
        <v>-161324</v>
      </c>
      <c r="AW716" s="156"/>
      <c r="AX716" s="156"/>
      <c r="AY716" s="156"/>
      <c r="AZ716" s="157">
        <v>-4591149</v>
      </c>
      <c r="BA716" s="156"/>
      <c r="BB716" s="188">
        <f t="shared" si="33"/>
        <v>-18027811</v>
      </c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56"/>
      <c r="BN716" s="156"/>
      <c r="BO716" s="156"/>
      <c r="BP716" s="156"/>
      <c r="BQ716" s="156"/>
      <c r="BR716" s="156"/>
      <c r="BS716" s="156"/>
      <c r="BT716" s="156"/>
      <c r="BU716" s="156"/>
      <c r="BV716" s="156"/>
      <c r="BW716" s="156"/>
      <c r="BX716" s="156"/>
      <c r="BY716" s="156"/>
      <c r="BZ716" s="156"/>
      <c r="CA716" s="156"/>
      <c r="CB716" s="156"/>
      <c r="CC716" s="157">
        <v>-2264583</v>
      </c>
      <c r="CD716" s="158">
        <v>0</v>
      </c>
      <c r="CE716" s="156"/>
      <c r="CF716" s="156"/>
      <c r="CG716" s="156"/>
      <c r="CH716" s="156"/>
      <c r="CI716" s="156"/>
      <c r="CJ716" s="156"/>
      <c r="CK716" s="156"/>
      <c r="CL716" s="156"/>
      <c r="CM716" s="156"/>
      <c r="CN716" s="156"/>
      <c r="CO716" s="156"/>
      <c r="CP716" s="156"/>
      <c r="CQ716" s="156"/>
      <c r="CR716" s="156"/>
      <c r="CS716" s="156"/>
      <c r="CT716" s="156"/>
      <c r="CU716" s="156"/>
      <c r="CV716" s="188">
        <f t="shared" si="34"/>
        <v>-2264583</v>
      </c>
      <c r="CW716" s="188">
        <f t="shared" si="35"/>
        <v>-20292394</v>
      </c>
    </row>
    <row r="717" spans="1:101" ht="19.2" x14ac:dyDescent="0.3">
      <c r="A717" s="165" t="s">
        <v>3231</v>
      </c>
      <c r="B717" s="165" t="s">
        <v>4004</v>
      </c>
      <c r="C717" s="156"/>
      <c r="D717" s="158">
        <v>0</v>
      </c>
      <c r="E717" s="156"/>
      <c r="F717" s="156"/>
      <c r="G717" s="156"/>
      <c r="H717" s="156"/>
      <c r="I717" s="156"/>
      <c r="J717" s="158">
        <v>0</v>
      </c>
      <c r="K717" s="158">
        <v>0</v>
      </c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  <c r="AC717" s="158">
        <v>0</v>
      </c>
      <c r="AD717" s="156"/>
      <c r="AE717" s="156"/>
      <c r="AF717" s="156"/>
      <c r="AG717" s="156"/>
      <c r="AH717" s="156"/>
      <c r="AI717" s="156"/>
      <c r="AJ717" s="156"/>
      <c r="AK717" s="156"/>
      <c r="AL717" s="156"/>
      <c r="AM717" s="156"/>
      <c r="AN717" s="156"/>
      <c r="AO717" s="156"/>
      <c r="AP717" s="156"/>
      <c r="AQ717" s="156"/>
      <c r="AR717" s="156"/>
      <c r="AS717" s="156"/>
      <c r="AT717" s="156"/>
      <c r="AU717" s="156"/>
      <c r="AV717" s="158">
        <v>0</v>
      </c>
      <c r="AW717" s="156"/>
      <c r="AX717" s="156"/>
      <c r="AY717" s="156"/>
      <c r="AZ717" s="156"/>
      <c r="BA717" s="156"/>
      <c r="BB717" s="188">
        <f t="shared" si="33"/>
        <v>0</v>
      </c>
      <c r="BC717" s="156"/>
      <c r="BD717" s="156"/>
      <c r="BE717" s="156"/>
      <c r="BF717" s="156"/>
      <c r="BG717" s="156"/>
      <c r="BH717" s="156"/>
      <c r="BI717" s="156"/>
      <c r="BJ717" s="156"/>
      <c r="BK717" s="156"/>
      <c r="BL717" s="156"/>
      <c r="BM717" s="156"/>
      <c r="BN717" s="156"/>
      <c r="BO717" s="156"/>
      <c r="BP717" s="156"/>
      <c r="BQ717" s="156"/>
      <c r="BR717" s="156"/>
      <c r="BS717" s="156"/>
      <c r="BT717" s="156"/>
      <c r="BU717" s="156"/>
      <c r="BV717" s="156"/>
      <c r="BW717" s="156"/>
      <c r="BX717" s="156"/>
      <c r="BY717" s="156"/>
      <c r="BZ717" s="156"/>
      <c r="CA717" s="156"/>
      <c r="CB717" s="156"/>
      <c r="CC717" s="156"/>
      <c r="CD717" s="158">
        <v>0</v>
      </c>
      <c r="CE717" s="156"/>
      <c r="CF717" s="156"/>
      <c r="CG717" s="156"/>
      <c r="CH717" s="156"/>
      <c r="CI717" s="156"/>
      <c r="CJ717" s="156"/>
      <c r="CK717" s="156"/>
      <c r="CL717" s="156"/>
      <c r="CM717" s="156"/>
      <c r="CN717" s="156"/>
      <c r="CO717" s="156"/>
      <c r="CP717" s="156"/>
      <c r="CQ717" s="156"/>
      <c r="CR717" s="156"/>
      <c r="CS717" s="156"/>
      <c r="CT717" s="156"/>
      <c r="CU717" s="156"/>
      <c r="CV717" s="188">
        <f t="shared" si="34"/>
        <v>0</v>
      </c>
      <c r="CW717" s="188">
        <f t="shared" si="35"/>
        <v>0</v>
      </c>
    </row>
    <row r="718" spans="1:101" ht="9.6" x14ac:dyDescent="0.3">
      <c r="A718" s="165" t="s">
        <v>3127</v>
      </c>
      <c r="B718" s="165" t="s">
        <v>3900</v>
      </c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  <c r="AC718" s="156"/>
      <c r="AD718" s="156"/>
      <c r="AE718" s="156"/>
      <c r="AF718" s="156"/>
      <c r="AG718" s="156"/>
      <c r="AH718" s="156"/>
      <c r="AI718" s="156"/>
      <c r="AJ718" s="156"/>
      <c r="AK718" s="156"/>
      <c r="AL718" s="156"/>
      <c r="AM718" s="156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6"/>
      <c r="AX718" s="156"/>
      <c r="AY718" s="156"/>
      <c r="AZ718" s="156"/>
      <c r="BA718" s="156"/>
      <c r="BB718" s="188">
        <f t="shared" si="33"/>
        <v>0</v>
      </c>
      <c r="BC718" s="156"/>
      <c r="BD718" s="156"/>
      <c r="BE718" s="156"/>
      <c r="BF718" s="156"/>
      <c r="BG718" s="156"/>
      <c r="BH718" s="156"/>
      <c r="BI718" s="156"/>
      <c r="BJ718" s="156"/>
      <c r="BK718" s="156"/>
      <c r="BL718" s="156"/>
      <c r="BM718" s="156"/>
      <c r="BN718" s="156"/>
      <c r="BO718" s="156"/>
      <c r="BP718" s="156"/>
      <c r="BQ718" s="156"/>
      <c r="BR718" s="156"/>
      <c r="BS718" s="156"/>
      <c r="BT718" s="156"/>
      <c r="BU718" s="156"/>
      <c r="BV718" s="156"/>
      <c r="BW718" s="156"/>
      <c r="BX718" s="156"/>
      <c r="BY718" s="156"/>
      <c r="BZ718" s="156"/>
      <c r="CA718" s="156"/>
      <c r="CB718" s="156"/>
      <c r="CC718" s="156"/>
      <c r="CD718" s="156"/>
      <c r="CE718" s="156"/>
      <c r="CF718" s="156"/>
      <c r="CG718" s="156"/>
      <c r="CH718" s="156"/>
      <c r="CI718" s="156"/>
      <c r="CJ718" s="156"/>
      <c r="CK718" s="156"/>
      <c r="CL718" s="156"/>
      <c r="CM718" s="156"/>
      <c r="CN718" s="156"/>
      <c r="CO718" s="156"/>
      <c r="CP718" s="156"/>
      <c r="CQ718" s="156"/>
      <c r="CR718" s="156"/>
      <c r="CS718" s="156"/>
      <c r="CT718" s="156"/>
      <c r="CU718" s="156"/>
      <c r="CV718" s="188">
        <f t="shared" si="34"/>
        <v>0</v>
      </c>
      <c r="CW718" s="188">
        <f t="shared" si="35"/>
        <v>0</v>
      </c>
    </row>
    <row r="719" spans="1:101" ht="19.2" x14ac:dyDescent="0.3">
      <c r="A719" s="165" t="s">
        <v>3232</v>
      </c>
      <c r="B719" s="165" t="s">
        <v>4005</v>
      </c>
      <c r="C719" s="156"/>
      <c r="D719" s="156"/>
      <c r="E719" s="156"/>
      <c r="F719" s="156"/>
      <c r="G719" s="156"/>
      <c r="H719" s="156"/>
      <c r="I719" s="156"/>
      <c r="J719" s="158">
        <v>0</v>
      </c>
      <c r="K719" s="158">
        <v>0</v>
      </c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  <c r="AC719" s="158">
        <v>0</v>
      </c>
      <c r="AD719" s="156"/>
      <c r="AE719" s="156"/>
      <c r="AF719" s="156"/>
      <c r="AG719" s="156"/>
      <c r="AH719" s="156"/>
      <c r="AI719" s="156"/>
      <c r="AJ719" s="156"/>
      <c r="AK719" s="156"/>
      <c r="AL719" s="156"/>
      <c r="AM719" s="156"/>
      <c r="AN719" s="156"/>
      <c r="AO719" s="156"/>
      <c r="AP719" s="156"/>
      <c r="AQ719" s="156"/>
      <c r="AR719" s="156"/>
      <c r="AS719" s="156"/>
      <c r="AT719" s="156"/>
      <c r="AU719" s="156"/>
      <c r="AV719" s="158">
        <v>0</v>
      </c>
      <c r="AW719" s="156"/>
      <c r="AX719" s="156"/>
      <c r="AY719" s="156"/>
      <c r="AZ719" s="156"/>
      <c r="BA719" s="156"/>
      <c r="BB719" s="188">
        <f t="shared" si="33"/>
        <v>0</v>
      </c>
      <c r="BC719" s="156"/>
      <c r="BD719" s="156"/>
      <c r="BE719" s="156"/>
      <c r="BF719" s="156"/>
      <c r="BG719" s="156"/>
      <c r="BH719" s="156"/>
      <c r="BI719" s="156"/>
      <c r="BJ719" s="156"/>
      <c r="BK719" s="156"/>
      <c r="BL719" s="156"/>
      <c r="BM719" s="156"/>
      <c r="BN719" s="156"/>
      <c r="BO719" s="156"/>
      <c r="BP719" s="156"/>
      <c r="BQ719" s="156"/>
      <c r="BR719" s="156"/>
      <c r="BS719" s="156"/>
      <c r="BT719" s="156"/>
      <c r="BU719" s="156"/>
      <c r="BV719" s="156"/>
      <c r="BW719" s="156"/>
      <c r="BX719" s="156"/>
      <c r="BY719" s="156"/>
      <c r="BZ719" s="156"/>
      <c r="CA719" s="156"/>
      <c r="CB719" s="156"/>
      <c r="CC719" s="156"/>
      <c r="CD719" s="156"/>
      <c r="CE719" s="156"/>
      <c r="CF719" s="156"/>
      <c r="CG719" s="156"/>
      <c r="CH719" s="156"/>
      <c r="CI719" s="156"/>
      <c r="CJ719" s="156"/>
      <c r="CK719" s="156"/>
      <c r="CL719" s="156"/>
      <c r="CM719" s="156"/>
      <c r="CN719" s="156"/>
      <c r="CO719" s="156"/>
      <c r="CP719" s="156"/>
      <c r="CQ719" s="156"/>
      <c r="CR719" s="156"/>
      <c r="CS719" s="156"/>
      <c r="CT719" s="156"/>
      <c r="CU719" s="156"/>
      <c r="CV719" s="188">
        <f t="shared" si="34"/>
        <v>0</v>
      </c>
      <c r="CW719" s="188">
        <f t="shared" si="35"/>
        <v>0</v>
      </c>
    </row>
    <row r="720" spans="1:101" ht="19.2" x14ac:dyDescent="0.3">
      <c r="A720" s="165" t="s">
        <v>3233</v>
      </c>
      <c r="B720" s="165" t="s">
        <v>4006</v>
      </c>
      <c r="C720" s="156"/>
      <c r="D720" s="156"/>
      <c r="E720" s="156"/>
      <c r="F720" s="156"/>
      <c r="G720" s="156"/>
      <c r="H720" s="156"/>
      <c r="I720" s="156"/>
      <c r="J720" s="158">
        <v>0</v>
      </c>
      <c r="K720" s="158">
        <v>0</v>
      </c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  <c r="AC720" s="158">
        <v>0</v>
      </c>
      <c r="AD720" s="156"/>
      <c r="AE720" s="156"/>
      <c r="AF720" s="156"/>
      <c r="AG720" s="156"/>
      <c r="AH720" s="156"/>
      <c r="AI720" s="156"/>
      <c r="AJ720" s="156"/>
      <c r="AK720" s="156"/>
      <c r="AL720" s="156"/>
      <c r="AM720" s="156"/>
      <c r="AN720" s="156"/>
      <c r="AO720" s="156"/>
      <c r="AP720" s="156"/>
      <c r="AQ720" s="156"/>
      <c r="AR720" s="156"/>
      <c r="AS720" s="156"/>
      <c r="AT720" s="156"/>
      <c r="AU720" s="156"/>
      <c r="AV720" s="158">
        <v>0</v>
      </c>
      <c r="AW720" s="156"/>
      <c r="AX720" s="156"/>
      <c r="AY720" s="156"/>
      <c r="AZ720" s="156"/>
      <c r="BA720" s="156"/>
      <c r="BB720" s="188">
        <f t="shared" si="33"/>
        <v>0</v>
      </c>
      <c r="BC720" s="156"/>
      <c r="BD720" s="156"/>
      <c r="BE720" s="156"/>
      <c r="BF720" s="156"/>
      <c r="BG720" s="156"/>
      <c r="BH720" s="156"/>
      <c r="BI720" s="156"/>
      <c r="BJ720" s="156"/>
      <c r="BK720" s="156"/>
      <c r="BL720" s="156"/>
      <c r="BM720" s="156"/>
      <c r="BN720" s="156"/>
      <c r="BO720" s="156"/>
      <c r="BP720" s="156"/>
      <c r="BQ720" s="156"/>
      <c r="BR720" s="156"/>
      <c r="BS720" s="156"/>
      <c r="BT720" s="156"/>
      <c r="BU720" s="156"/>
      <c r="BV720" s="156"/>
      <c r="BW720" s="156"/>
      <c r="BX720" s="156"/>
      <c r="BY720" s="156"/>
      <c r="BZ720" s="156"/>
      <c r="CA720" s="156"/>
      <c r="CB720" s="156"/>
      <c r="CC720" s="156"/>
      <c r="CD720" s="156"/>
      <c r="CE720" s="156"/>
      <c r="CF720" s="156"/>
      <c r="CG720" s="156"/>
      <c r="CH720" s="156"/>
      <c r="CI720" s="156"/>
      <c r="CJ720" s="156"/>
      <c r="CK720" s="156"/>
      <c r="CL720" s="156"/>
      <c r="CM720" s="156"/>
      <c r="CN720" s="156"/>
      <c r="CO720" s="156"/>
      <c r="CP720" s="156"/>
      <c r="CQ720" s="156"/>
      <c r="CR720" s="156"/>
      <c r="CS720" s="156"/>
      <c r="CT720" s="156"/>
      <c r="CU720" s="156"/>
      <c r="CV720" s="188">
        <f t="shared" si="34"/>
        <v>0</v>
      </c>
      <c r="CW720" s="188">
        <f t="shared" si="35"/>
        <v>0</v>
      </c>
    </row>
    <row r="721" spans="1:101" ht="9.6" x14ac:dyDescent="0.3">
      <c r="A721" s="165" t="s">
        <v>3234</v>
      </c>
      <c r="B721" s="165" t="s">
        <v>4007</v>
      </c>
      <c r="C721" s="156"/>
      <c r="D721" s="156"/>
      <c r="E721" s="156"/>
      <c r="F721" s="156"/>
      <c r="G721" s="156"/>
      <c r="H721" s="156"/>
      <c r="I721" s="156"/>
      <c r="J721" s="158">
        <v>0</v>
      </c>
      <c r="K721" s="158">
        <v>0</v>
      </c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  <c r="AC721" s="158">
        <v>0</v>
      </c>
      <c r="AD721" s="156"/>
      <c r="AE721" s="156"/>
      <c r="AF721" s="156"/>
      <c r="AG721" s="156"/>
      <c r="AH721" s="156"/>
      <c r="AI721" s="156"/>
      <c r="AJ721" s="156"/>
      <c r="AK721" s="156"/>
      <c r="AL721" s="156"/>
      <c r="AM721" s="156"/>
      <c r="AN721" s="156"/>
      <c r="AO721" s="156"/>
      <c r="AP721" s="156"/>
      <c r="AQ721" s="156"/>
      <c r="AR721" s="156"/>
      <c r="AS721" s="156"/>
      <c r="AT721" s="156"/>
      <c r="AU721" s="156"/>
      <c r="AV721" s="158">
        <v>0</v>
      </c>
      <c r="AW721" s="156"/>
      <c r="AX721" s="156"/>
      <c r="AY721" s="156"/>
      <c r="AZ721" s="156"/>
      <c r="BA721" s="156"/>
      <c r="BB721" s="188">
        <f t="shared" si="33"/>
        <v>0</v>
      </c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  <c r="CM721" s="156"/>
      <c r="CN721" s="156"/>
      <c r="CO721" s="156"/>
      <c r="CP721" s="156"/>
      <c r="CQ721" s="156"/>
      <c r="CR721" s="156"/>
      <c r="CS721" s="156"/>
      <c r="CT721" s="156"/>
      <c r="CU721" s="156"/>
      <c r="CV721" s="188">
        <f t="shared" si="34"/>
        <v>0</v>
      </c>
      <c r="CW721" s="188">
        <f t="shared" si="35"/>
        <v>0</v>
      </c>
    </row>
    <row r="722" spans="1:101" ht="19.2" x14ac:dyDescent="0.3">
      <c r="A722" s="165" t="s">
        <v>3235</v>
      </c>
      <c r="B722" s="165" t="s">
        <v>4008</v>
      </c>
      <c r="C722" s="156"/>
      <c r="D722" s="156"/>
      <c r="E722" s="156"/>
      <c r="F722" s="156"/>
      <c r="G722" s="156"/>
      <c r="H722" s="156"/>
      <c r="I722" s="156"/>
      <c r="J722" s="158">
        <v>0</v>
      </c>
      <c r="K722" s="158">
        <v>0</v>
      </c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  <c r="AC722" s="158">
        <v>0</v>
      </c>
      <c r="AD722" s="156"/>
      <c r="AE722" s="156"/>
      <c r="AF722" s="156"/>
      <c r="AG722" s="157">
        <v>-67000</v>
      </c>
      <c r="AH722" s="156"/>
      <c r="AI722" s="156"/>
      <c r="AJ722" s="156"/>
      <c r="AK722" s="156"/>
      <c r="AL722" s="156"/>
      <c r="AM722" s="156"/>
      <c r="AN722" s="156"/>
      <c r="AO722" s="156"/>
      <c r="AP722" s="156"/>
      <c r="AQ722" s="156"/>
      <c r="AR722" s="156"/>
      <c r="AS722" s="156"/>
      <c r="AT722" s="156"/>
      <c r="AU722" s="156"/>
      <c r="AV722" s="158">
        <v>0</v>
      </c>
      <c r="AW722" s="156"/>
      <c r="AX722" s="156"/>
      <c r="AY722" s="156"/>
      <c r="AZ722" s="156"/>
      <c r="BA722" s="156"/>
      <c r="BB722" s="188">
        <f t="shared" si="33"/>
        <v>-67000</v>
      </c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  <c r="CM722" s="156"/>
      <c r="CN722" s="156"/>
      <c r="CO722" s="156"/>
      <c r="CP722" s="156"/>
      <c r="CQ722" s="156"/>
      <c r="CR722" s="156"/>
      <c r="CS722" s="156"/>
      <c r="CT722" s="156"/>
      <c r="CU722" s="156"/>
      <c r="CV722" s="188">
        <f t="shared" si="34"/>
        <v>0</v>
      </c>
      <c r="CW722" s="188">
        <f t="shared" si="35"/>
        <v>-67000</v>
      </c>
    </row>
    <row r="723" spans="1:101" ht="19.2" x14ac:dyDescent="0.3">
      <c r="A723" s="165" t="s">
        <v>3236</v>
      </c>
      <c r="B723" s="165" t="s">
        <v>4009</v>
      </c>
      <c r="C723" s="156"/>
      <c r="D723" s="157">
        <v>-32000000</v>
      </c>
      <c r="E723" s="156"/>
      <c r="F723" s="156"/>
      <c r="G723" s="156"/>
      <c r="H723" s="156"/>
      <c r="I723" s="156"/>
      <c r="J723" s="157">
        <v>-63575980</v>
      </c>
      <c r="K723" s="157">
        <v>-9154518</v>
      </c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7">
        <v>-9202000</v>
      </c>
      <c r="Y723" s="156"/>
      <c r="Z723" s="156"/>
      <c r="AA723" s="156"/>
      <c r="AB723" s="157">
        <v>-8328538</v>
      </c>
      <c r="AC723" s="157">
        <v>-495916</v>
      </c>
      <c r="AD723" s="156"/>
      <c r="AE723" s="156"/>
      <c r="AF723" s="156"/>
      <c r="AG723" s="157">
        <v>-52413000</v>
      </c>
      <c r="AH723" s="156"/>
      <c r="AI723" s="156"/>
      <c r="AJ723" s="156"/>
      <c r="AK723" s="156"/>
      <c r="AL723" s="156"/>
      <c r="AM723" s="156"/>
      <c r="AN723" s="156"/>
      <c r="AO723" s="156"/>
      <c r="AP723" s="156"/>
      <c r="AQ723" s="156"/>
      <c r="AR723" s="156"/>
      <c r="AS723" s="156"/>
      <c r="AT723" s="156"/>
      <c r="AU723" s="156"/>
      <c r="AV723" s="157">
        <v>-27903470</v>
      </c>
      <c r="AW723" s="156"/>
      <c r="AX723" s="156"/>
      <c r="AY723" s="156"/>
      <c r="AZ723" s="157">
        <v>-42763000</v>
      </c>
      <c r="BA723" s="156"/>
      <c r="BB723" s="188">
        <f t="shared" si="33"/>
        <v>-245836422</v>
      </c>
      <c r="BC723" s="156"/>
      <c r="BD723" s="156"/>
      <c r="BE723" s="156"/>
      <c r="BF723" s="156"/>
      <c r="BG723" s="156"/>
      <c r="BH723" s="156"/>
      <c r="BI723" s="156"/>
      <c r="BJ723" s="156"/>
      <c r="BK723" s="156"/>
      <c r="BL723" s="156"/>
      <c r="BM723" s="156"/>
      <c r="BN723" s="156"/>
      <c r="BO723" s="156"/>
      <c r="BP723" s="156"/>
      <c r="BQ723" s="156"/>
      <c r="BR723" s="156"/>
      <c r="BS723" s="156"/>
      <c r="BT723" s="156"/>
      <c r="BU723" s="156"/>
      <c r="BV723" s="156"/>
      <c r="BW723" s="156"/>
      <c r="BX723" s="156"/>
      <c r="BY723" s="156"/>
      <c r="BZ723" s="156"/>
      <c r="CA723" s="156"/>
      <c r="CB723" s="156"/>
      <c r="CC723" s="156"/>
      <c r="CD723" s="156"/>
      <c r="CE723" s="156"/>
      <c r="CF723" s="156"/>
      <c r="CG723" s="156"/>
      <c r="CH723" s="156"/>
      <c r="CI723" s="156"/>
      <c r="CJ723" s="156"/>
      <c r="CK723" s="156"/>
      <c r="CL723" s="156"/>
      <c r="CM723" s="156"/>
      <c r="CN723" s="156"/>
      <c r="CO723" s="156"/>
      <c r="CP723" s="156"/>
      <c r="CQ723" s="156"/>
      <c r="CR723" s="156"/>
      <c r="CS723" s="156"/>
      <c r="CT723" s="156"/>
      <c r="CU723" s="156"/>
      <c r="CV723" s="188">
        <f t="shared" si="34"/>
        <v>0</v>
      </c>
      <c r="CW723" s="188">
        <f t="shared" si="35"/>
        <v>-245836422</v>
      </c>
    </row>
    <row r="724" spans="1:101" ht="19.2" x14ac:dyDescent="0.3">
      <c r="A724" s="165" t="s">
        <v>3128</v>
      </c>
      <c r="B724" s="165" t="s">
        <v>3901</v>
      </c>
      <c r="C724" s="156"/>
      <c r="D724" s="157">
        <v>-1000000</v>
      </c>
      <c r="E724" s="156"/>
      <c r="F724" s="156"/>
      <c r="G724" s="156"/>
      <c r="H724" s="156"/>
      <c r="I724" s="156"/>
      <c r="J724" s="157">
        <v>-2011064</v>
      </c>
      <c r="K724" s="158">
        <v>0</v>
      </c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7">
        <v>-1604000</v>
      </c>
      <c r="Y724" s="156"/>
      <c r="Z724" s="156"/>
      <c r="AA724" s="156"/>
      <c r="AB724" s="156"/>
      <c r="AC724" s="156"/>
      <c r="AD724" s="156"/>
      <c r="AE724" s="156"/>
      <c r="AF724" s="156"/>
      <c r="AG724" s="157">
        <v>-1222000</v>
      </c>
      <c r="AH724" s="156"/>
      <c r="AI724" s="156"/>
      <c r="AJ724" s="156"/>
      <c r="AK724" s="156"/>
      <c r="AL724" s="156"/>
      <c r="AM724" s="156"/>
      <c r="AN724" s="156"/>
      <c r="AO724" s="156"/>
      <c r="AP724" s="156"/>
      <c r="AQ724" s="156"/>
      <c r="AR724" s="156"/>
      <c r="AS724" s="156"/>
      <c r="AT724" s="156"/>
      <c r="AU724" s="156"/>
      <c r="AV724" s="157">
        <v>-1062021</v>
      </c>
      <c r="AW724" s="156"/>
      <c r="AX724" s="156"/>
      <c r="AY724" s="156"/>
      <c r="AZ724" s="157">
        <v>-7692000</v>
      </c>
      <c r="BA724" s="156"/>
      <c r="BB724" s="188">
        <f t="shared" si="33"/>
        <v>-14591085</v>
      </c>
      <c r="BC724" s="156"/>
      <c r="BD724" s="156"/>
      <c r="BE724" s="156"/>
      <c r="BF724" s="156"/>
      <c r="BG724" s="156"/>
      <c r="BH724" s="156"/>
      <c r="BI724" s="156"/>
      <c r="BJ724" s="156"/>
      <c r="BK724" s="156"/>
      <c r="BL724" s="156"/>
      <c r="BM724" s="156"/>
      <c r="BN724" s="156"/>
      <c r="BO724" s="156"/>
      <c r="BP724" s="156"/>
      <c r="BQ724" s="156"/>
      <c r="BR724" s="156"/>
      <c r="BS724" s="156"/>
      <c r="BT724" s="156"/>
      <c r="BU724" s="156"/>
      <c r="BV724" s="156"/>
      <c r="BW724" s="156"/>
      <c r="BX724" s="156"/>
      <c r="BY724" s="156"/>
      <c r="BZ724" s="156"/>
      <c r="CA724" s="156"/>
      <c r="CB724" s="156"/>
      <c r="CC724" s="156"/>
      <c r="CD724" s="156"/>
      <c r="CE724" s="156"/>
      <c r="CF724" s="156"/>
      <c r="CG724" s="156"/>
      <c r="CH724" s="156"/>
      <c r="CI724" s="156"/>
      <c r="CJ724" s="156"/>
      <c r="CK724" s="156"/>
      <c r="CL724" s="156"/>
      <c r="CM724" s="156"/>
      <c r="CN724" s="156"/>
      <c r="CO724" s="156"/>
      <c r="CP724" s="156"/>
      <c r="CQ724" s="156"/>
      <c r="CR724" s="156"/>
      <c r="CS724" s="156"/>
      <c r="CT724" s="156"/>
      <c r="CU724" s="156"/>
      <c r="CV724" s="188">
        <f t="shared" si="34"/>
        <v>0</v>
      </c>
      <c r="CW724" s="188">
        <f t="shared" si="35"/>
        <v>-14591085</v>
      </c>
    </row>
    <row r="725" spans="1:101" ht="9.6" x14ac:dyDescent="0.3">
      <c r="A725" s="165" t="s">
        <v>3237</v>
      </c>
      <c r="B725" s="165" t="s">
        <v>4010</v>
      </c>
      <c r="C725" s="156"/>
      <c r="D725" s="158">
        <v>0</v>
      </c>
      <c r="E725" s="156"/>
      <c r="F725" s="156"/>
      <c r="G725" s="156"/>
      <c r="H725" s="156"/>
      <c r="I725" s="156"/>
      <c r="J725" s="158">
        <v>0</v>
      </c>
      <c r="K725" s="158">
        <v>0</v>
      </c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  <c r="AC725" s="156"/>
      <c r="AD725" s="156"/>
      <c r="AE725" s="156"/>
      <c r="AF725" s="156"/>
      <c r="AG725" s="156"/>
      <c r="AH725" s="156"/>
      <c r="AI725" s="156"/>
      <c r="AJ725" s="156"/>
      <c r="AK725" s="156"/>
      <c r="AL725" s="156"/>
      <c r="AM725" s="156"/>
      <c r="AN725" s="156"/>
      <c r="AO725" s="156"/>
      <c r="AP725" s="156"/>
      <c r="AQ725" s="156"/>
      <c r="AR725" s="156"/>
      <c r="AS725" s="156"/>
      <c r="AT725" s="156"/>
      <c r="AU725" s="156"/>
      <c r="AV725" s="158">
        <v>0</v>
      </c>
      <c r="AW725" s="156"/>
      <c r="AX725" s="156"/>
      <c r="AY725" s="156"/>
      <c r="AZ725" s="156"/>
      <c r="BA725" s="156"/>
      <c r="BB725" s="188">
        <f t="shared" si="33"/>
        <v>0</v>
      </c>
      <c r="BC725" s="156"/>
      <c r="BD725" s="156"/>
      <c r="BE725" s="156"/>
      <c r="BF725" s="156"/>
      <c r="BG725" s="156"/>
      <c r="BH725" s="156"/>
      <c r="BI725" s="156"/>
      <c r="BJ725" s="156"/>
      <c r="BK725" s="156"/>
      <c r="BL725" s="156"/>
      <c r="BM725" s="156"/>
      <c r="BN725" s="156"/>
      <c r="BO725" s="156"/>
      <c r="BP725" s="156"/>
      <c r="BQ725" s="156"/>
      <c r="BR725" s="156"/>
      <c r="BS725" s="156"/>
      <c r="BT725" s="156"/>
      <c r="BU725" s="156"/>
      <c r="BV725" s="156"/>
      <c r="BW725" s="156"/>
      <c r="BX725" s="156"/>
      <c r="BY725" s="156"/>
      <c r="BZ725" s="156"/>
      <c r="CA725" s="156"/>
      <c r="CB725" s="156"/>
      <c r="CC725" s="156"/>
      <c r="CD725" s="156"/>
      <c r="CE725" s="156"/>
      <c r="CF725" s="156"/>
      <c r="CG725" s="156"/>
      <c r="CH725" s="156"/>
      <c r="CI725" s="156"/>
      <c r="CJ725" s="156"/>
      <c r="CK725" s="156"/>
      <c r="CL725" s="156"/>
      <c r="CM725" s="156"/>
      <c r="CN725" s="156"/>
      <c r="CO725" s="156"/>
      <c r="CP725" s="156"/>
      <c r="CQ725" s="156"/>
      <c r="CR725" s="156"/>
      <c r="CS725" s="156"/>
      <c r="CT725" s="156"/>
      <c r="CU725" s="156"/>
      <c r="CV725" s="188">
        <f t="shared" si="34"/>
        <v>0</v>
      </c>
      <c r="CW725" s="188">
        <f t="shared" si="35"/>
        <v>0</v>
      </c>
    </row>
    <row r="726" spans="1:101" ht="9.6" x14ac:dyDescent="0.3">
      <c r="A726" s="165" t="s">
        <v>3238</v>
      </c>
      <c r="B726" s="165" t="s">
        <v>4011</v>
      </c>
      <c r="C726" s="156"/>
      <c r="D726" s="158">
        <v>0</v>
      </c>
      <c r="E726" s="156"/>
      <c r="F726" s="156"/>
      <c r="G726" s="156"/>
      <c r="H726" s="156"/>
      <c r="I726" s="156"/>
      <c r="J726" s="157">
        <v>-228947</v>
      </c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  <c r="AC726" s="156"/>
      <c r="AD726" s="156"/>
      <c r="AE726" s="156"/>
      <c r="AF726" s="156"/>
      <c r="AG726" s="156"/>
      <c r="AH726" s="156"/>
      <c r="AI726" s="156"/>
      <c r="AJ726" s="156"/>
      <c r="AK726" s="156"/>
      <c r="AL726" s="156"/>
      <c r="AM726" s="156"/>
      <c r="AN726" s="156"/>
      <c r="AO726" s="156"/>
      <c r="AP726" s="156"/>
      <c r="AQ726" s="156"/>
      <c r="AR726" s="156"/>
      <c r="AS726" s="156"/>
      <c r="AT726" s="156"/>
      <c r="AU726" s="156"/>
      <c r="AV726" s="158">
        <v>0</v>
      </c>
      <c r="AW726" s="156"/>
      <c r="AX726" s="156"/>
      <c r="AY726" s="156"/>
      <c r="AZ726" s="156"/>
      <c r="BA726" s="156"/>
      <c r="BB726" s="188">
        <f t="shared" si="33"/>
        <v>-228947</v>
      </c>
      <c r="BC726" s="156"/>
      <c r="BD726" s="156"/>
      <c r="BE726" s="156"/>
      <c r="BF726" s="156"/>
      <c r="BG726" s="156"/>
      <c r="BH726" s="156"/>
      <c r="BI726" s="156"/>
      <c r="BJ726" s="156"/>
      <c r="BK726" s="156"/>
      <c r="BL726" s="156"/>
      <c r="BM726" s="156"/>
      <c r="BN726" s="156"/>
      <c r="BO726" s="156"/>
      <c r="BP726" s="156"/>
      <c r="BQ726" s="156"/>
      <c r="BR726" s="156"/>
      <c r="BS726" s="156"/>
      <c r="BT726" s="156"/>
      <c r="BU726" s="156"/>
      <c r="BV726" s="156"/>
      <c r="BW726" s="156"/>
      <c r="BX726" s="156"/>
      <c r="BY726" s="156"/>
      <c r="BZ726" s="156"/>
      <c r="CA726" s="156"/>
      <c r="CB726" s="156"/>
      <c r="CC726" s="156"/>
      <c r="CD726" s="156"/>
      <c r="CE726" s="156"/>
      <c r="CF726" s="156"/>
      <c r="CG726" s="156"/>
      <c r="CH726" s="156"/>
      <c r="CI726" s="156"/>
      <c r="CJ726" s="156"/>
      <c r="CK726" s="156"/>
      <c r="CL726" s="156"/>
      <c r="CM726" s="156"/>
      <c r="CN726" s="156"/>
      <c r="CO726" s="156"/>
      <c r="CP726" s="156"/>
      <c r="CQ726" s="156"/>
      <c r="CR726" s="156"/>
      <c r="CS726" s="156"/>
      <c r="CT726" s="156"/>
      <c r="CU726" s="156"/>
      <c r="CV726" s="188">
        <f t="shared" si="34"/>
        <v>0</v>
      </c>
      <c r="CW726" s="188">
        <f t="shared" si="35"/>
        <v>-228947</v>
      </c>
    </row>
    <row r="727" spans="1:101" ht="19.2" x14ac:dyDescent="0.3">
      <c r="A727" s="165" t="s">
        <v>3239</v>
      </c>
      <c r="B727" s="165" t="s">
        <v>4012</v>
      </c>
      <c r="C727" s="156"/>
      <c r="D727" s="158">
        <v>0</v>
      </c>
      <c r="E727" s="156"/>
      <c r="F727" s="156"/>
      <c r="G727" s="156"/>
      <c r="H727" s="156"/>
      <c r="I727" s="156"/>
      <c r="J727" s="158">
        <v>0</v>
      </c>
      <c r="K727" s="158">
        <v>0</v>
      </c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  <c r="AC727" s="156"/>
      <c r="AD727" s="156"/>
      <c r="AE727" s="156"/>
      <c r="AF727" s="156"/>
      <c r="AG727" s="156"/>
      <c r="AH727" s="158">
        <v>0</v>
      </c>
      <c r="AI727" s="156"/>
      <c r="AJ727" s="156"/>
      <c r="AK727" s="156"/>
      <c r="AL727" s="156"/>
      <c r="AM727" s="156"/>
      <c r="AN727" s="156"/>
      <c r="AO727" s="156"/>
      <c r="AP727" s="156"/>
      <c r="AQ727" s="156"/>
      <c r="AR727" s="156"/>
      <c r="AS727" s="156"/>
      <c r="AT727" s="156"/>
      <c r="AU727" s="156"/>
      <c r="AV727" s="158">
        <v>0</v>
      </c>
      <c r="AW727" s="156"/>
      <c r="AX727" s="156"/>
      <c r="AY727" s="156"/>
      <c r="AZ727" s="156"/>
      <c r="BA727" s="156"/>
      <c r="BB727" s="188">
        <f t="shared" si="33"/>
        <v>0</v>
      </c>
      <c r="BC727" s="156"/>
      <c r="BD727" s="158">
        <v>0</v>
      </c>
      <c r="BE727" s="156"/>
      <c r="BF727" s="156"/>
      <c r="BG727" s="156"/>
      <c r="BH727" s="156"/>
      <c r="BI727" s="156"/>
      <c r="BJ727" s="156"/>
      <c r="BK727" s="156"/>
      <c r="BL727" s="156"/>
      <c r="BM727" s="156"/>
      <c r="BN727" s="156"/>
      <c r="BO727" s="156"/>
      <c r="BP727" s="156"/>
      <c r="BQ727" s="156"/>
      <c r="BR727" s="156"/>
      <c r="BS727" s="156"/>
      <c r="BT727" s="156"/>
      <c r="BU727" s="156"/>
      <c r="BV727" s="156"/>
      <c r="BW727" s="156"/>
      <c r="BX727" s="156"/>
      <c r="BY727" s="156"/>
      <c r="BZ727" s="156"/>
      <c r="CA727" s="156"/>
      <c r="CB727" s="156"/>
      <c r="CC727" s="156"/>
      <c r="CD727" s="156"/>
      <c r="CE727" s="156"/>
      <c r="CF727" s="156"/>
      <c r="CG727" s="156"/>
      <c r="CH727" s="156"/>
      <c r="CI727" s="156"/>
      <c r="CJ727" s="156"/>
      <c r="CK727" s="156"/>
      <c r="CL727" s="156"/>
      <c r="CM727" s="156"/>
      <c r="CN727" s="156"/>
      <c r="CO727" s="156"/>
      <c r="CP727" s="156"/>
      <c r="CQ727" s="156"/>
      <c r="CR727" s="156"/>
      <c r="CS727" s="156"/>
      <c r="CT727" s="156"/>
      <c r="CU727" s="156"/>
      <c r="CV727" s="188">
        <f t="shared" si="34"/>
        <v>0</v>
      </c>
      <c r="CW727" s="188">
        <f t="shared" si="35"/>
        <v>0</v>
      </c>
    </row>
    <row r="728" spans="1:101" ht="19.2" x14ac:dyDescent="0.3">
      <c r="A728" s="165" t="s">
        <v>3240</v>
      </c>
      <c r="B728" s="165" t="s">
        <v>4013</v>
      </c>
      <c r="C728" s="156"/>
      <c r="D728" s="157">
        <v>-3000000</v>
      </c>
      <c r="E728" s="156"/>
      <c r="F728" s="156"/>
      <c r="G728" s="156"/>
      <c r="H728" s="156"/>
      <c r="I728" s="156"/>
      <c r="J728" s="157">
        <v>-4412269</v>
      </c>
      <c r="K728" s="157">
        <v>-2117000</v>
      </c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7">
        <v>-186000</v>
      </c>
      <c r="Y728" s="156"/>
      <c r="Z728" s="156"/>
      <c r="AA728" s="156"/>
      <c r="AB728" s="157">
        <v>-1576000</v>
      </c>
      <c r="AC728" s="156"/>
      <c r="AD728" s="156"/>
      <c r="AE728" s="156"/>
      <c r="AF728" s="156"/>
      <c r="AG728" s="156"/>
      <c r="AH728" s="158">
        <v>0</v>
      </c>
      <c r="AI728" s="156"/>
      <c r="AJ728" s="156"/>
      <c r="AK728" s="156"/>
      <c r="AL728" s="156"/>
      <c r="AM728" s="156"/>
      <c r="AN728" s="156"/>
      <c r="AO728" s="156"/>
      <c r="AP728" s="156"/>
      <c r="AQ728" s="156"/>
      <c r="AR728" s="156"/>
      <c r="AS728" s="156"/>
      <c r="AT728" s="156"/>
      <c r="AU728" s="156"/>
      <c r="AV728" s="158">
        <v>0</v>
      </c>
      <c r="AW728" s="156"/>
      <c r="AX728" s="156"/>
      <c r="AY728" s="156"/>
      <c r="AZ728" s="157">
        <v>-1516000</v>
      </c>
      <c r="BA728" s="156"/>
      <c r="BB728" s="188">
        <f t="shared" si="33"/>
        <v>-12807269</v>
      </c>
      <c r="BC728" s="156"/>
      <c r="BD728" s="158">
        <v>0</v>
      </c>
      <c r="BE728" s="156"/>
      <c r="BF728" s="156"/>
      <c r="BG728" s="156"/>
      <c r="BH728" s="156"/>
      <c r="BI728" s="156"/>
      <c r="BJ728" s="156"/>
      <c r="BK728" s="156"/>
      <c r="BL728" s="156"/>
      <c r="BM728" s="156"/>
      <c r="BN728" s="156"/>
      <c r="BO728" s="156"/>
      <c r="BP728" s="158">
        <v>0</v>
      </c>
      <c r="BQ728" s="156"/>
      <c r="BR728" s="156"/>
      <c r="BS728" s="156"/>
      <c r="BT728" s="156"/>
      <c r="BU728" s="157">
        <v>-59784</v>
      </c>
      <c r="BV728" s="156"/>
      <c r="BW728" s="156"/>
      <c r="BX728" s="156"/>
      <c r="BY728" s="156"/>
      <c r="BZ728" s="156"/>
      <c r="CA728" s="156"/>
      <c r="CB728" s="156"/>
      <c r="CC728" s="157">
        <v>-56021</v>
      </c>
      <c r="CD728" s="158">
        <v>0</v>
      </c>
      <c r="CE728" s="156"/>
      <c r="CF728" s="156"/>
      <c r="CG728" s="156"/>
      <c r="CH728" s="156"/>
      <c r="CI728" s="156"/>
      <c r="CJ728" s="156"/>
      <c r="CK728" s="156"/>
      <c r="CL728" s="156"/>
      <c r="CM728" s="156"/>
      <c r="CN728" s="156"/>
      <c r="CO728" s="156"/>
      <c r="CP728" s="156"/>
      <c r="CQ728" s="156"/>
      <c r="CR728" s="156"/>
      <c r="CS728" s="157">
        <v>-528833</v>
      </c>
      <c r="CT728" s="156"/>
      <c r="CU728" s="156"/>
      <c r="CV728" s="188">
        <f t="shared" si="34"/>
        <v>-644638</v>
      </c>
      <c r="CW728" s="188">
        <f t="shared" si="35"/>
        <v>-13451907</v>
      </c>
    </row>
    <row r="729" spans="1:101" ht="9.6" x14ac:dyDescent="0.3">
      <c r="A729" s="165" t="s">
        <v>3241</v>
      </c>
      <c r="B729" s="165" t="s">
        <v>4014</v>
      </c>
      <c r="C729" s="156"/>
      <c r="D729" s="157">
        <v>-5500000</v>
      </c>
      <c r="E729" s="156"/>
      <c r="F729" s="157">
        <v>-260000</v>
      </c>
      <c r="G729" s="156"/>
      <c r="H729" s="156"/>
      <c r="I729" s="156"/>
      <c r="J729" s="157">
        <v>-5997741</v>
      </c>
      <c r="K729" s="157">
        <v>-2650000</v>
      </c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7">
        <v>-58000</v>
      </c>
      <c r="Y729" s="156"/>
      <c r="Z729" s="156"/>
      <c r="AA729" s="156"/>
      <c r="AB729" s="157">
        <v>-3111202</v>
      </c>
      <c r="AC729" s="156"/>
      <c r="AD729" s="156"/>
      <c r="AE729" s="156"/>
      <c r="AF729" s="156"/>
      <c r="AG729" s="157">
        <v>-316000</v>
      </c>
      <c r="AH729" s="156"/>
      <c r="AI729" s="156"/>
      <c r="AJ729" s="156"/>
      <c r="AK729" s="156"/>
      <c r="AL729" s="156"/>
      <c r="AM729" s="156"/>
      <c r="AN729" s="156"/>
      <c r="AO729" s="156"/>
      <c r="AP729" s="156"/>
      <c r="AQ729" s="156"/>
      <c r="AR729" s="156"/>
      <c r="AS729" s="156"/>
      <c r="AT729" s="156"/>
      <c r="AU729" s="156"/>
      <c r="AV729" s="157">
        <v>-1218914</v>
      </c>
      <c r="AW729" s="156"/>
      <c r="AX729" s="156"/>
      <c r="AY729" s="156"/>
      <c r="AZ729" s="157">
        <v>-8882086</v>
      </c>
      <c r="BA729" s="156"/>
      <c r="BB729" s="188">
        <f t="shared" si="33"/>
        <v>-27993943</v>
      </c>
      <c r="BC729" s="156"/>
      <c r="BD729" s="156"/>
      <c r="BE729" s="156"/>
      <c r="BF729" s="156"/>
      <c r="BG729" s="156"/>
      <c r="BH729" s="156"/>
      <c r="BI729" s="156"/>
      <c r="BJ729" s="156"/>
      <c r="BK729" s="156"/>
      <c r="BL729" s="156"/>
      <c r="BM729" s="156"/>
      <c r="BN729" s="156"/>
      <c r="BO729" s="156"/>
      <c r="BP729" s="156"/>
      <c r="BQ729" s="156"/>
      <c r="BR729" s="156"/>
      <c r="BS729" s="156"/>
      <c r="BT729" s="156"/>
      <c r="BU729" s="156"/>
      <c r="BV729" s="156"/>
      <c r="BW729" s="156"/>
      <c r="BX729" s="156"/>
      <c r="BY729" s="156"/>
      <c r="BZ729" s="156"/>
      <c r="CA729" s="156"/>
      <c r="CB729" s="156"/>
      <c r="CC729" s="156"/>
      <c r="CD729" s="156"/>
      <c r="CE729" s="156"/>
      <c r="CF729" s="156"/>
      <c r="CG729" s="156"/>
      <c r="CH729" s="156"/>
      <c r="CI729" s="156"/>
      <c r="CJ729" s="156"/>
      <c r="CK729" s="156"/>
      <c r="CL729" s="156"/>
      <c r="CM729" s="156"/>
      <c r="CN729" s="156"/>
      <c r="CO729" s="156"/>
      <c r="CP729" s="156"/>
      <c r="CQ729" s="156"/>
      <c r="CR729" s="156"/>
      <c r="CS729" s="156"/>
      <c r="CT729" s="156"/>
      <c r="CU729" s="156"/>
      <c r="CV729" s="188">
        <f t="shared" si="34"/>
        <v>0</v>
      </c>
      <c r="CW729" s="188">
        <f t="shared" si="35"/>
        <v>-27993943</v>
      </c>
    </row>
    <row r="730" spans="1:101" ht="9.6" x14ac:dyDescent="0.3">
      <c r="A730" s="165" t="s">
        <v>3242</v>
      </c>
      <c r="B730" s="165" t="s">
        <v>4015</v>
      </c>
      <c r="C730" s="156"/>
      <c r="D730" s="158">
        <v>0</v>
      </c>
      <c r="E730" s="156"/>
      <c r="F730" s="156"/>
      <c r="G730" s="156"/>
      <c r="H730" s="156"/>
      <c r="I730" s="156"/>
      <c r="J730" s="158">
        <v>0</v>
      </c>
      <c r="K730" s="158">
        <v>0</v>
      </c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7">
        <v>-3808560</v>
      </c>
      <c r="AC730" s="156"/>
      <c r="AD730" s="156"/>
      <c r="AE730" s="156"/>
      <c r="AF730" s="156"/>
      <c r="AG730" s="157">
        <v>-1199000</v>
      </c>
      <c r="AH730" s="156"/>
      <c r="AI730" s="156"/>
      <c r="AJ730" s="156"/>
      <c r="AK730" s="156"/>
      <c r="AL730" s="156"/>
      <c r="AM730" s="156"/>
      <c r="AN730" s="156"/>
      <c r="AO730" s="156"/>
      <c r="AP730" s="156"/>
      <c r="AQ730" s="156"/>
      <c r="AR730" s="156"/>
      <c r="AS730" s="156"/>
      <c r="AT730" s="156"/>
      <c r="AU730" s="156"/>
      <c r="AV730" s="157">
        <v>-6564</v>
      </c>
      <c r="AW730" s="156"/>
      <c r="AX730" s="156"/>
      <c r="AY730" s="156"/>
      <c r="AZ730" s="156"/>
      <c r="BA730" s="156"/>
      <c r="BB730" s="188">
        <f t="shared" si="33"/>
        <v>-5014124</v>
      </c>
      <c r="BC730" s="156"/>
      <c r="BD730" s="156"/>
      <c r="BE730" s="156"/>
      <c r="BF730" s="156"/>
      <c r="BG730" s="156"/>
      <c r="BH730" s="156"/>
      <c r="BI730" s="156"/>
      <c r="BJ730" s="156"/>
      <c r="BK730" s="156"/>
      <c r="BL730" s="156"/>
      <c r="BM730" s="156"/>
      <c r="BN730" s="156"/>
      <c r="BO730" s="156"/>
      <c r="BP730" s="156"/>
      <c r="BQ730" s="156"/>
      <c r="BR730" s="156"/>
      <c r="BS730" s="156"/>
      <c r="BT730" s="156"/>
      <c r="BU730" s="156"/>
      <c r="BV730" s="156"/>
      <c r="BW730" s="156"/>
      <c r="BX730" s="156"/>
      <c r="BY730" s="156"/>
      <c r="BZ730" s="156"/>
      <c r="CA730" s="156"/>
      <c r="CB730" s="156"/>
      <c r="CC730" s="156"/>
      <c r="CD730" s="156"/>
      <c r="CE730" s="156"/>
      <c r="CF730" s="156"/>
      <c r="CG730" s="156"/>
      <c r="CH730" s="156"/>
      <c r="CI730" s="156"/>
      <c r="CJ730" s="156"/>
      <c r="CK730" s="156"/>
      <c r="CL730" s="156"/>
      <c r="CM730" s="156"/>
      <c r="CN730" s="156"/>
      <c r="CO730" s="156"/>
      <c r="CP730" s="156"/>
      <c r="CQ730" s="156"/>
      <c r="CR730" s="156"/>
      <c r="CS730" s="156"/>
      <c r="CT730" s="156"/>
      <c r="CU730" s="156"/>
      <c r="CV730" s="188">
        <f t="shared" si="34"/>
        <v>0</v>
      </c>
      <c r="CW730" s="188">
        <f t="shared" si="35"/>
        <v>-5014124</v>
      </c>
    </row>
    <row r="731" spans="1:101" ht="9.6" x14ac:dyDescent="0.3">
      <c r="A731" s="165" t="s">
        <v>3243</v>
      </c>
      <c r="B731" s="165" t="s">
        <v>4016</v>
      </c>
      <c r="C731" s="156"/>
      <c r="D731" s="157">
        <v>-3000000</v>
      </c>
      <c r="E731" s="156"/>
      <c r="F731" s="156"/>
      <c r="G731" s="156"/>
      <c r="H731" s="156"/>
      <c r="I731" s="156"/>
      <c r="J731" s="157">
        <v>-41422266</v>
      </c>
      <c r="K731" s="157">
        <v>-3664792</v>
      </c>
      <c r="L731" s="156"/>
      <c r="M731" s="156"/>
      <c r="N731" s="156"/>
      <c r="O731" s="156"/>
      <c r="P731" s="156"/>
      <c r="Q731" s="156"/>
      <c r="R731" s="156"/>
      <c r="S731" s="157">
        <v>-11177</v>
      </c>
      <c r="T731" s="156"/>
      <c r="U731" s="156"/>
      <c r="V731" s="156"/>
      <c r="W731" s="156"/>
      <c r="X731" s="157">
        <v>-6000</v>
      </c>
      <c r="Y731" s="156"/>
      <c r="Z731" s="156"/>
      <c r="AA731" s="156"/>
      <c r="AB731" s="157">
        <v>-18989055</v>
      </c>
      <c r="AC731" s="156"/>
      <c r="AD731" s="156"/>
      <c r="AE731" s="156"/>
      <c r="AF731" s="156"/>
      <c r="AG731" s="157">
        <v>-965000</v>
      </c>
      <c r="AH731" s="156"/>
      <c r="AI731" s="156"/>
      <c r="AJ731" s="156"/>
      <c r="AK731" s="156"/>
      <c r="AL731" s="156"/>
      <c r="AM731" s="156"/>
      <c r="AN731" s="156"/>
      <c r="AO731" s="156"/>
      <c r="AP731" s="156"/>
      <c r="AQ731" s="156"/>
      <c r="AR731" s="156"/>
      <c r="AS731" s="156"/>
      <c r="AT731" s="156"/>
      <c r="AU731" s="156"/>
      <c r="AV731" s="157">
        <v>-6091964</v>
      </c>
      <c r="AW731" s="156"/>
      <c r="AX731" s="156"/>
      <c r="AY731" s="156"/>
      <c r="AZ731" s="157">
        <v>-27313106</v>
      </c>
      <c r="BA731" s="156"/>
      <c r="BB731" s="188">
        <f t="shared" si="33"/>
        <v>-101463360</v>
      </c>
      <c r="BC731" s="156"/>
      <c r="BD731" s="156"/>
      <c r="BE731" s="156"/>
      <c r="BF731" s="156"/>
      <c r="BG731" s="156"/>
      <c r="BH731" s="156"/>
      <c r="BI731" s="156"/>
      <c r="BJ731" s="156"/>
      <c r="BK731" s="156"/>
      <c r="BL731" s="156"/>
      <c r="BM731" s="156"/>
      <c r="BN731" s="156"/>
      <c r="BO731" s="156"/>
      <c r="BP731" s="156"/>
      <c r="BQ731" s="156"/>
      <c r="BR731" s="156"/>
      <c r="BS731" s="156"/>
      <c r="BT731" s="156"/>
      <c r="BU731" s="156"/>
      <c r="BV731" s="156"/>
      <c r="BW731" s="156"/>
      <c r="BX731" s="156"/>
      <c r="BY731" s="156"/>
      <c r="BZ731" s="156"/>
      <c r="CA731" s="156"/>
      <c r="CB731" s="156"/>
      <c r="CC731" s="157">
        <v>-550000</v>
      </c>
      <c r="CD731" s="156"/>
      <c r="CE731" s="156"/>
      <c r="CF731" s="156"/>
      <c r="CG731" s="156"/>
      <c r="CH731" s="156"/>
      <c r="CI731" s="156"/>
      <c r="CJ731" s="156"/>
      <c r="CK731" s="156"/>
      <c r="CL731" s="156"/>
      <c r="CM731" s="156"/>
      <c r="CN731" s="156"/>
      <c r="CO731" s="156"/>
      <c r="CP731" s="156"/>
      <c r="CQ731" s="156"/>
      <c r="CR731" s="156"/>
      <c r="CS731" s="156"/>
      <c r="CT731" s="156"/>
      <c r="CU731" s="156"/>
      <c r="CV731" s="188">
        <f t="shared" si="34"/>
        <v>-550000</v>
      </c>
      <c r="CW731" s="188">
        <f t="shared" si="35"/>
        <v>-102013360</v>
      </c>
    </row>
    <row r="732" spans="1:101" ht="19.2" x14ac:dyDescent="0.3">
      <c r="A732" s="165" t="s">
        <v>3129</v>
      </c>
      <c r="B732" s="165" t="s">
        <v>3902</v>
      </c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7">
        <v>-254619</v>
      </c>
      <c r="AC732" s="156"/>
      <c r="AD732" s="156"/>
      <c r="AE732" s="156"/>
      <c r="AF732" s="156"/>
      <c r="AG732" s="156"/>
      <c r="AH732" s="156"/>
      <c r="AI732" s="156"/>
      <c r="AJ732" s="156"/>
      <c r="AK732" s="156"/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88">
        <f t="shared" si="33"/>
        <v>-254619</v>
      </c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6"/>
      <c r="BN732" s="156"/>
      <c r="BO732" s="156"/>
      <c r="BP732" s="156"/>
      <c r="BQ732" s="156"/>
      <c r="BR732" s="156"/>
      <c r="BS732" s="156"/>
      <c r="BT732" s="156"/>
      <c r="BU732" s="156"/>
      <c r="BV732" s="156"/>
      <c r="BW732" s="156"/>
      <c r="BX732" s="156"/>
      <c r="BY732" s="156"/>
      <c r="BZ732" s="156"/>
      <c r="CA732" s="156"/>
      <c r="CB732" s="156"/>
      <c r="CC732" s="156"/>
      <c r="CD732" s="156"/>
      <c r="CE732" s="156"/>
      <c r="CF732" s="156"/>
      <c r="CG732" s="156"/>
      <c r="CH732" s="156"/>
      <c r="CI732" s="156"/>
      <c r="CJ732" s="156"/>
      <c r="CK732" s="156"/>
      <c r="CL732" s="156"/>
      <c r="CM732" s="156"/>
      <c r="CN732" s="156"/>
      <c r="CO732" s="156"/>
      <c r="CP732" s="156"/>
      <c r="CQ732" s="156"/>
      <c r="CR732" s="156"/>
      <c r="CS732" s="156"/>
      <c r="CT732" s="156"/>
      <c r="CU732" s="156"/>
      <c r="CV732" s="188">
        <f t="shared" si="34"/>
        <v>0</v>
      </c>
      <c r="CW732" s="188">
        <f t="shared" si="35"/>
        <v>-254619</v>
      </c>
    </row>
    <row r="733" spans="1:101" ht="19.2" x14ac:dyDescent="0.3">
      <c r="A733" s="165" t="s">
        <v>3130</v>
      </c>
      <c r="B733" s="165" t="s">
        <v>3903</v>
      </c>
      <c r="C733" s="156"/>
      <c r="D733" s="157">
        <v>-8000000</v>
      </c>
      <c r="E733" s="156"/>
      <c r="F733" s="156"/>
      <c r="G733" s="156"/>
      <c r="H733" s="156"/>
      <c r="I733" s="156"/>
      <c r="J733" s="157">
        <v>-1237935</v>
      </c>
      <c r="K733" s="158">
        <v>0</v>
      </c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7">
        <v>-2137000</v>
      </c>
      <c r="Y733" s="156"/>
      <c r="Z733" s="156"/>
      <c r="AA733" s="156"/>
      <c r="AB733" s="157">
        <v>33</v>
      </c>
      <c r="AC733" s="156"/>
      <c r="AD733" s="156"/>
      <c r="AE733" s="156"/>
      <c r="AF733" s="156"/>
      <c r="AG733" s="157">
        <v>-5000000</v>
      </c>
      <c r="AH733" s="156"/>
      <c r="AI733" s="156"/>
      <c r="AJ733" s="156"/>
      <c r="AK733" s="156"/>
      <c r="AL733" s="156"/>
      <c r="AM733" s="156"/>
      <c r="AN733" s="156"/>
      <c r="AO733" s="156"/>
      <c r="AP733" s="156"/>
      <c r="AQ733" s="156"/>
      <c r="AR733" s="156"/>
      <c r="AS733" s="156"/>
      <c r="AT733" s="156"/>
      <c r="AU733" s="156"/>
      <c r="AV733" s="157">
        <v>-76059</v>
      </c>
      <c r="AW733" s="156"/>
      <c r="AX733" s="156"/>
      <c r="AY733" s="156"/>
      <c r="AZ733" s="157">
        <v>-4928000</v>
      </c>
      <c r="BA733" s="156"/>
      <c r="BB733" s="188">
        <f t="shared" si="33"/>
        <v>-21378961</v>
      </c>
      <c r="BC733" s="156"/>
      <c r="BD733" s="156"/>
      <c r="BE733" s="156"/>
      <c r="BF733" s="156"/>
      <c r="BG733" s="156"/>
      <c r="BH733" s="156"/>
      <c r="BI733" s="156"/>
      <c r="BJ733" s="156"/>
      <c r="BK733" s="156"/>
      <c r="BL733" s="156"/>
      <c r="BM733" s="156"/>
      <c r="BN733" s="156"/>
      <c r="BO733" s="156"/>
      <c r="BP733" s="156"/>
      <c r="BQ733" s="156"/>
      <c r="BR733" s="156"/>
      <c r="BS733" s="156"/>
      <c r="BT733" s="156"/>
      <c r="BU733" s="156"/>
      <c r="BV733" s="156"/>
      <c r="BW733" s="156"/>
      <c r="BX733" s="156"/>
      <c r="BY733" s="156"/>
      <c r="BZ733" s="156"/>
      <c r="CA733" s="156"/>
      <c r="CB733" s="156"/>
      <c r="CC733" s="156"/>
      <c r="CD733" s="156"/>
      <c r="CE733" s="156"/>
      <c r="CF733" s="156"/>
      <c r="CG733" s="156"/>
      <c r="CH733" s="156"/>
      <c r="CI733" s="156"/>
      <c r="CJ733" s="156"/>
      <c r="CK733" s="156"/>
      <c r="CL733" s="156"/>
      <c r="CM733" s="156"/>
      <c r="CN733" s="156"/>
      <c r="CO733" s="156"/>
      <c r="CP733" s="156"/>
      <c r="CQ733" s="156"/>
      <c r="CR733" s="156"/>
      <c r="CS733" s="156"/>
      <c r="CT733" s="156"/>
      <c r="CU733" s="156"/>
      <c r="CV733" s="188">
        <f t="shared" si="34"/>
        <v>0</v>
      </c>
      <c r="CW733" s="188">
        <f t="shared" si="35"/>
        <v>-21378961</v>
      </c>
    </row>
    <row r="734" spans="1:101" ht="19.2" x14ac:dyDescent="0.3">
      <c r="A734" s="165" t="s">
        <v>3244</v>
      </c>
      <c r="B734" s="165" t="s">
        <v>4017</v>
      </c>
      <c r="C734" s="156"/>
      <c r="D734" s="158">
        <v>0</v>
      </c>
      <c r="E734" s="156"/>
      <c r="F734" s="156"/>
      <c r="G734" s="156"/>
      <c r="H734" s="156"/>
      <c r="I734" s="156"/>
      <c r="J734" s="157">
        <v>-110542</v>
      </c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  <c r="AC734" s="156"/>
      <c r="AD734" s="156"/>
      <c r="AE734" s="156"/>
      <c r="AF734" s="156"/>
      <c r="AG734" s="156"/>
      <c r="AH734" s="156"/>
      <c r="AI734" s="156"/>
      <c r="AJ734" s="156"/>
      <c r="AK734" s="156"/>
      <c r="AL734" s="156"/>
      <c r="AM734" s="156"/>
      <c r="AN734" s="156"/>
      <c r="AO734" s="156"/>
      <c r="AP734" s="156"/>
      <c r="AQ734" s="156"/>
      <c r="AR734" s="156"/>
      <c r="AS734" s="156"/>
      <c r="AT734" s="156"/>
      <c r="AU734" s="156"/>
      <c r="AV734" s="158">
        <v>0</v>
      </c>
      <c r="AW734" s="156"/>
      <c r="AX734" s="156"/>
      <c r="AY734" s="156"/>
      <c r="AZ734" s="156"/>
      <c r="BA734" s="156"/>
      <c r="BB734" s="188">
        <f t="shared" si="33"/>
        <v>-110542</v>
      </c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  <c r="CM734" s="156"/>
      <c r="CN734" s="156"/>
      <c r="CO734" s="156"/>
      <c r="CP734" s="156"/>
      <c r="CQ734" s="156"/>
      <c r="CR734" s="156"/>
      <c r="CS734" s="156"/>
      <c r="CT734" s="156"/>
      <c r="CU734" s="156"/>
      <c r="CV734" s="188">
        <f t="shared" si="34"/>
        <v>0</v>
      </c>
      <c r="CW734" s="188">
        <f t="shared" si="35"/>
        <v>-110542</v>
      </c>
    </row>
    <row r="735" spans="1:101" ht="19.2" x14ac:dyDescent="0.3">
      <c r="A735" s="165" t="s">
        <v>3245</v>
      </c>
      <c r="B735" s="165" t="s">
        <v>4018</v>
      </c>
      <c r="C735" s="156"/>
      <c r="D735" s="158">
        <v>0</v>
      </c>
      <c r="E735" s="156"/>
      <c r="F735" s="156"/>
      <c r="G735" s="156"/>
      <c r="H735" s="156"/>
      <c r="I735" s="156"/>
      <c r="J735" s="158">
        <v>0</v>
      </c>
      <c r="K735" s="158">
        <v>0</v>
      </c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  <c r="AD735" s="156"/>
      <c r="AE735" s="156"/>
      <c r="AF735" s="156"/>
      <c r="AG735" s="156"/>
      <c r="AH735" s="156"/>
      <c r="AI735" s="156"/>
      <c r="AJ735" s="156"/>
      <c r="AK735" s="156"/>
      <c r="AL735" s="156"/>
      <c r="AM735" s="156"/>
      <c r="AN735" s="156"/>
      <c r="AO735" s="156"/>
      <c r="AP735" s="156"/>
      <c r="AQ735" s="156"/>
      <c r="AR735" s="156"/>
      <c r="AS735" s="156"/>
      <c r="AT735" s="156"/>
      <c r="AU735" s="156"/>
      <c r="AV735" s="158">
        <v>0</v>
      </c>
      <c r="AW735" s="156"/>
      <c r="AX735" s="156"/>
      <c r="AY735" s="156"/>
      <c r="AZ735" s="156"/>
      <c r="BA735" s="156"/>
      <c r="BB735" s="188">
        <f t="shared" si="33"/>
        <v>0</v>
      </c>
      <c r="BC735" s="156"/>
      <c r="BD735" s="156"/>
      <c r="BE735" s="156"/>
      <c r="BF735" s="156"/>
      <c r="BG735" s="156"/>
      <c r="BH735" s="156"/>
      <c r="BI735" s="156"/>
      <c r="BJ735" s="156"/>
      <c r="BK735" s="156"/>
      <c r="BL735" s="156"/>
      <c r="BM735" s="156"/>
      <c r="BN735" s="156"/>
      <c r="BO735" s="156"/>
      <c r="BP735" s="156"/>
      <c r="BQ735" s="156"/>
      <c r="BR735" s="156"/>
      <c r="BS735" s="156"/>
      <c r="BT735" s="156"/>
      <c r="BU735" s="156"/>
      <c r="BV735" s="156"/>
      <c r="BW735" s="156"/>
      <c r="BX735" s="156"/>
      <c r="BY735" s="156"/>
      <c r="BZ735" s="156"/>
      <c r="CA735" s="156"/>
      <c r="CB735" s="156"/>
      <c r="CC735" s="156"/>
      <c r="CD735" s="158">
        <v>0</v>
      </c>
      <c r="CE735" s="156"/>
      <c r="CF735" s="156"/>
      <c r="CG735" s="156"/>
      <c r="CH735" s="156"/>
      <c r="CI735" s="156"/>
      <c r="CJ735" s="156"/>
      <c r="CK735" s="156"/>
      <c r="CL735" s="156"/>
      <c r="CM735" s="156"/>
      <c r="CN735" s="156"/>
      <c r="CO735" s="156"/>
      <c r="CP735" s="156"/>
      <c r="CQ735" s="156"/>
      <c r="CR735" s="156"/>
      <c r="CS735" s="156"/>
      <c r="CT735" s="156"/>
      <c r="CU735" s="156"/>
      <c r="CV735" s="188">
        <f t="shared" si="34"/>
        <v>0</v>
      </c>
      <c r="CW735" s="188">
        <f t="shared" si="35"/>
        <v>0</v>
      </c>
    </row>
    <row r="736" spans="1:101" ht="9.6" x14ac:dyDescent="0.3">
      <c r="A736" s="165" t="s">
        <v>3131</v>
      </c>
      <c r="B736" s="165" t="s">
        <v>3904</v>
      </c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7">
        <v>-1341116</v>
      </c>
      <c r="AC736" s="156"/>
      <c r="AD736" s="156"/>
      <c r="AE736" s="156"/>
      <c r="AF736" s="156"/>
      <c r="AG736" s="156"/>
      <c r="AH736" s="156"/>
      <c r="AI736" s="156"/>
      <c r="AJ736" s="156"/>
      <c r="AK736" s="156"/>
      <c r="AL736" s="156"/>
      <c r="AM736" s="156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88">
        <f t="shared" si="33"/>
        <v>-1341116</v>
      </c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  <c r="CM736" s="156"/>
      <c r="CN736" s="156"/>
      <c r="CO736" s="156"/>
      <c r="CP736" s="156"/>
      <c r="CQ736" s="156"/>
      <c r="CR736" s="156"/>
      <c r="CS736" s="156"/>
      <c r="CT736" s="156"/>
      <c r="CU736" s="156"/>
      <c r="CV736" s="188">
        <f t="shared" si="34"/>
        <v>0</v>
      </c>
      <c r="CW736" s="188">
        <f t="shared" si="35"/>
        <v>-1341116</v>
      </c>
    </row>
    <row r="737" spans="1:101" ht="9.6" x14ac:dyDescent="0.3">
      <c r="A737" s="165" t="s">
        <v>3132</v>
      </c>
      <c r="B737" s="165" t="s">
        <v>3905</v>
      </c>
      <c r="C737" s="156"/>
      <c r="D737" s="157">
        <v>-19500000</v>
      </c>
      <c r="E737" s="156"/>
      <c r="F737" s="156"/>
      <c r="G737" s="156"/>
      <c r="H737" s="156"/>
      <c r="I737" s="156"/>
      <c r="J737" s="157">
        <v>-31471165</v>
      </c>
      <c r="K737" s="157">
        <v>-12414248</v>
      </c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7">
        <v>-893000</v>
      </c>
      <c r="Y737" s="156"/>
      <c r="Z737" s="156"/>
      <c r="AA737" s="156"/>
      <c r="AB737" s="157">
        <v>-10981528</v>
      </c>
      <c r="AC737" s="156"/>
      <c r="AD737" s="156"/>
      <c r="AE737" s="156"/>
      <c r="AF737" s="156"/>
      <c r="AG737" s="156"/>
      <c r="AH737" s="156"/>
      <c r="AI737" s="156"/>
      <c r="AJ737" s="156"/>
      <c r="AK737" s="156"/>
      <c r="AL737" s="156"/>
      <c r="AM737" s="156"/>
      <c r="AN737" s="156"/>
      <c r="AO737" s="156"/>
      <c r="AP737" s="156"/>
      <c r="AQ737" s="156"/>
      <c r="AR737" s="156"/>
      <c r="AS737" s="156"/>
      <c r="AT737" s="156"/>
      <c r="AU737" s="156"/>
      <c r="AV737" s="157">
        <v>-8718712</v>
      </c>
      <c r="AW737" s="157">
        <v>-305762</v>
      </c>
      <c r="AX737" s="156"/>
      <c r="AY737" s="156"/>
      <c r="AZ737" s="157">
        <v>-31072954</v>
      </c>
      <c r="BA737" s="156"/>
      <c r="BB737" s="188">
        <f t="shared" si="33"/>
        <v>-115357369</v>
      </c>
      <c r="BC737" s="156"/>
      <c r="BD737" s="158">
        <v>0</v>
      </c>
      <c r="BE737" s="156"/>
      <c r="BF737" s="156"/>
      <c r="BG737" s="156"/>
      <c r="BH737" s="156"/>
      <c r="BI737" s="156"/>
      <c r="BJ737" s="156"/>
      <c r="BK737" s="156"/>
      <c r="BL737" s="156"/>
      <c r="BM737" s="156"/>
      <c r="BN737" s="156"/>
      <c r="BO737" s="156"/>
      <c r="BP737" s="158">
        <v>0</v>
      </c>
      <c r="BQ737" s="156"/>
      <c r="BR737" s="156"/>
      <c r="BS737" s="156"/>
      <c r="BT737" s="156"/>
      <c r="BU737" s="156"/>
      <c r="BV737" s="156"/>
      <c r="BW737" s="156"/>
      <c r="BX737" s="156"/>
      <c r="BY737" s="156"/>
      <c r="BZ737" s="156"/>
      <c r="CA737" s="156"/>
      <c r="CB737" s="156"/>
      <c r="CC737" s="156"/>
      <c r="CD737" s="158">
        <v>0</v>
      </c>
      <c r="CE737" s="156"/>
      <c r="CF737" s="156"/>
      <c r="CG737" s="156"/>
      <c r="CH737" s="156"/>
      <c r="CI737" s="156"/>
      <c r="CJ737" s="156"/>
      <c r="CK737" s="156"/>
      <c r="CL737" s="156"/>
      <c r="CM737" s="156"/>
      <c r="CN737" s="156"/>
      <c r="CO737" s="156"/>
      <c r="CP737" s="156"/>
      <c r="CQ737" s="156"/>
      <c r="CR737" s="156"/>
      <c r="CS737" s="156"/>
      <c r="CT737" s="156"/>
      <c r="CU737" s="156"/>
      <c r="CV737" s="188">
        <f t="shared" si="34"/>
        <v>0</v>
      </c>
      <c r="CW737" s="188">
        <f t="shared" si="35"/>
        <v>-115357369</v>
      </c>
    </row>
    <row r="738" spans="1:101" ht="9.6" x14ac:dyDescent="0.3">
      <c r="A738" s="165" t="s">
        <v>3246</v>
      </c>
      <c r="B738" s="165" t="s">
        <v>4019</v>
      </c>
      <c r="C738" s="156"/>
      <c r="D738" s="158">
        <v>0</v>
      </c>
      <c r="E738" s="156"/>
      <c r="F738" s="156"/>
      <c r="G738" s="156"/>
      <c r="H738" s="156"/>
      <c r="I738" s="156"/>
      <c r="J738" s="157">
        <v>-27876324</v>
      </c>
      <c r="K738" s="157">
        <v>-4320000</v>
      </c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7">
        <v>-1159500</v>
      </c>
      <c r="AC738" s="156"/>
      <c r="AD738" s="156"/>
      <c r="AE738" s="156"/>
      <c r="AF738" s="156"/>
      <c r="AG738" s="156"/>
      <c r="AH738" s="156"/>
      <c r="AI738" s="156"/>
      <c r="AJ738" s="156"/>
      <c r="AK738" s="156"/>
      <c r="AL738" s="156"/>
      <c r="AM738" s="156"/>
      <c r="AN738" s="156"/>
      <c r="AO738" s="156"/>
      <c r="AP738" s="156"/>
      <c r="AQ738" s="156"/>
      <c r="AR738" s="156"/>
      <c r="AS738" s="156"/>
      <c r="AT738" s="156"/>
      <c r="AU738" s="156"/>
      <c r="AV738" s="158">
        <v>0</v>
      </c>
      <c r="AW738" s="156"/>
      <c r="AX738" s="156"/>
      <c r="AY738" s="156"/>
      <c r="AZ738" s="157">
        <v>-12223000</v>
      </c>
      <c r="BA738" s="156"/>
      <c r="BB738" s="188">
        <f t="shared" si="33"/>
        <v>-45578824</v>
      </c>
      <c r="BC738" s="156"/>
      <c r="BD738" s="158">
        <v>0</v>
      </c>
      <c r="BE738" s="156"/>
      <c r="BF738" s="156"/>
      <c r="BG738" s="156"/>
      <c r="BH738" s="156"/>
      <c r="BI738" s="156"/>
      <c r="BJ738" s="156"/>
      <c r="BK738" s="156"/>
      <c r="BL738" s="156"/>
      <c r="BM738" s="156"/>
      <c r="BN738" s="156"/>
      <c r="BO738" s="156"/>
      <c r="BP738" s="158">
        <v>0</v>
      </c>
      <c r="BQ738" s="156"/>
      <c r="BR738" s="156"/>
      <c r="BS738" s="156"/>
      <c r="BT738" s="156"/>
      <c r="BU738" s="156"/>
      <c r="BV738" s="156"/>
      <c r="BW738" s="156"/>
      <c r="BX738" s="156"/>
      <c r="BY738" s="156"/>
      <c r="BZ738" s="156"/>
      <c r="CA738" s="156"/>
      <c r="CB738" s="156"/>
      <c r="CC738" s="156"/>
      <c r="CD738" s="157">
        <v>-4673364</v>
      </c>
      <c r="CE738" s="156"/>
      <c r="CF738" s="156"/>
      <c r="CG738" s="156"/>
      <c r="CH738" s="156"/>
      <c r="CI738" s="156"/>
      <c r="CJ738" s="156"/>
      <c r="CK738" s="156"/>
      <c r="CL738" s="156"/>
      <c r="CM738" s="156"/>
      <c r="CN738" s="156"/>
      <c r="CO738" s="156"/>
      <c r="CP738" s="156"/>
      <c r="CQ738" s="156"/>
      <c r="CR738" s="156"/>
      <c r="CS738" s="156"/>
      <c r="CT738" s="156"/>
      <c r="CU738" s="156"/>
      <c r="CV738" s="188">
        <f t="shared" si="34"/>
        <v>-4673364</v>
      </c>
      <c r="CW738" s="188">
        <f t="shared" si="35"/>
        <v>-50252188</v>
      </c>
    </row>
    <row r="739" spans="1:101" ht="9.6" x14ac:dyDescent="0.3">
      <c r="A739" s="165" t="s">
        <v>3247</v>
      </c>
      <c r="B739" s="165" t="s">
        <v>4020</v>
      </c>
      <c r="C739" s="156"/>
      <c r="D739" s="156"/>
      <c r="E739" s="156"/>
      <c r="F739" s="156"/>
      <c r="G739" s="156"/>
      <c r="H739" s="156"/>
      <c r="I739" s="156"/>
      <c r="J739" s="157">
        <v>-14741177</v>
      </c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  <c r="AC739" s="156"/>
      <c r="AD739" s="156"/>
      <c r="AE739" s="156"/>
      <c r="AF739" s="156"/>
      <c r="AG739" s="156"/>
      <c r="AH739" s="156"/>
      <c r="AI739" s="156"/>
      <c r="AJ739" s="156"/>
      <c r="AK739" s="156"/>
      <c r="AL739" s="156"/>
      <c r="AM739" s="156"/>
      <c r="AN739" s="156"/>
      <c r="AO739" s="156"/>
      <c r="AP739" s="156"/>
      <c r="AQ739" s="156"/>
      <c r="AR739" s="156"/>
      <c r="AS739" s="156"/>
      <c r="AT739" s="156"/>
      <c r="AU739" s="156"/>
      <c r="AV739" s="156"/>
      <c r="AW739" s="156"/>
      <c r="AX739" s="156"/>
      <c r="AY739" s="156"/>
      <c r="AZ739" s="157">
        <v>-340</v>
      </c>
      <c r="BA739" s="156"/>
      <c r="BB739" s="188">
        <f t="shared" si="33"/>
        <v>-14741517</v>
      </c>
      <c r="BC739" s="156"/>
      <c r="BD739" s="156"/>
      <c r="BE739" s="156"/>
      <c r="BF739" s="157">
        <v>-1319780</v>
      </c>
      <c r="BG739" s="156"/>
      <c r="BH739" s="156"/>
      <c r="BI739" s="156"/>
      <c r="BJ739" s="156"/>
      <c r="BK739" s="156"/>
      <c r="BL739" s="156"/>
      <c r="BM739" s="156"/>
      <c r="BN739" s="156"/>
      <c r="BO739" s="156"/>
      <c r="BP739" s="156"/>
      <c r="BQ739" s="157">
        <v>-6227067</v>
      </c>
      <c r="BR739" s="156"/>
      <c r="BS739" s="156"/>
      <c r="BT739" s="156"/>
      <c r="BU739" s="156"/>
      <c r="BV739" s="156"/>
      <c r="BW739" s="156"/>
      <c r="BX739" s="156"/>
      <c r="BY739" s="156"/>
      <c r="BZ739" s="156"/>
      <c r="CA739" s="156"/>
      <c r="CB739" s="156"/>
      <c r="CC739" s="156"/>
      <c r="CD739" s="156"/>
      <c r="CE739" s="156"/>
      <c r="CF739" s="156"/>
      <c r="CG739" s="156"/>
      <c r="CH739" s="156"/>
      <c r="CI739" s="156"/>
      <c r="CJ739" s="156"/>
      <c r="CK739" s="156"/>
      <c r="CL739" s="156"/>
      <c r="CM739" s="156"/>
      <c r="CN739" s="156"/>
      <c r="CO739" s="156"/>
      <c r="CP739" s="156"/>
      <c r="CQ739" s="156"/>
      <c r="CR739" s="156"/>
      <c r="CS739" s="156"/>
      <c r="CT739" s="156"/>
      <c r="CU739" s="156"/>
      <c r="CV739" s="188">
        <f t="shared" si="34"/>
        <v>-7546847</v>
      </c>
      <c r="CW739" s="188">
        <f t="shared" si="35"/>
        <v>-22288364</v>
      </c>
    </row>
    <row r="740" spans="1:101" ht="9.6" x14ac:dyDescent="0.3">
      <c r="A740" s="165" t="s">
        <v>3248</v>
      </c>
      <c r="B740" s="165" t="s">
        <v>4021</v>
      </c>
      <c r="C740" s="156"/>
      <c r="D740" s="158">
        <v>0</v>
      </c>
      <c r="E740" s="156"/>
      <c r="F740" s="156"/>
      <c r="G740" s="156"/>
      <c r="H740" s="156"/>
      <c r="I740" s="156"/>
      <c r="J740" s="157">
        <v>-126934</v>
      </c>
      <c r="K740" s="158">
        <v>0</v>
      </c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  <c r="AC740" s="156"/>
      <c r="AD740" s="156"/>
      <c r="AE740" s="156"/>
      <c r="AF740" s="156"/>
      <c r="AG740" s="156"/>
      <c r="AH740" s="156"/>
      <c r="AI740" s="156"/>
      <c r="AJ740" s="156"/>
      <c r="AK740" s="156"/>
      <c r="AL740" s="156"/>
      <c r="AM740" s="156"/>
      <c r="AN740" s="156"/>
      <c r="AO740" s="156"/>
      <c r="AP740" s="156"/>
      <c r="AQ740" s="156"/>
      <c r="AR740" s="156"/>
      <c r="AS740" s="156"/>
      <c r="AT740" s="156"/>
      <c r="AU740" s="156"/>
      <c r="AV740" s="158">
        <v>0</v>
      </c>
      <c r="AW740" s="156"/>
      <c r="AX740" s="156"/>
      <c r="AY740" s="156"/>
      <c r="AZ740" s="157">
        <v>-799816</v>
      </c>
      <c r="BA740" s="156"/>
      <c r="BB740" s="188">
        <f t="shared" si="33"/>
        <v>-926750</v>
      </c>
      <c r="BC740" s="156"/>
      <c r="BD740" s="158">
        <v>0</v>
      </c>
      <c r="BE740" s="156"/>
      <c r="BF740" s="157">
        <v>-5388</v>
      </c>
      <c r="BG740" s="156"/>
      <c r="BH740" s="156"/>
      <c r="BI740" s="156"/>
      <c r="BJ740" s="156"/>
      <c r="BK740" s="156"/>
      <c r="BL740" s="156"/>
      <c r="BM740" s="156"/>
      <c r="BN740" s="156"/>
      <c r="BO740" s="156"/>
      <c r="BP740" s="156"/>
      <c r="BQ740" s="156"/>
      <c r="BR740" s="156"/>
      <c r="BS740" s="156"/>
      <c r="BT740" s="156"/>
      <c r="BU740" s="156"/>
      <c r="BV740" s="156"/>
      <c r="BW740" s="156"/>
      <c r="BX740" s="156"/>
      <c r="BY740" s="156"/>
      <c r="BZ740" s="156"/>
      <c r="CA740" s="156"/>
      <c r="CB740" s="156"/>
      <c r="CC740" s="156"/>
      <c r="CD740" s="158">
        <v>0</v>
      </c>
      <c r="CE740" s="156"/>
      <c r="CF740" s="156"/>
      <c r="CG740" s="156"/>
      <c r="CH740" s="156"/>
      <c r="CI740" s="156"/>
      <c r="CJ740" s="156"/>
      <c r="CK740" s="156"/>
      <c r="CL740" s="156"/>
      <c r="CM740" s="156"/>
      <c r="CN740" s="156"/>
      <c r="CO740" s="156"/>
      <c r="CP740" s="156"/>
      <c r="CQ740" s="156"/>
      <c r="CR740" s="156"/>
      <c r="CS740" s="156"/>
      <c r="CT740" s="156"/>
      <c r="CU740" s="156"/>
      <c r="CV740" s="188">
        <f t="shared" si="34"/>
        <v>-5388</v>
      </c>
      <c r="CW740" s="188">
        <f t="shared" si="35"/>
        <v>-932138</v>
      </c>
    </row>
    <row r="741" spans="1:101" ht="9.6" x14ac:dyDescent="0.3">
      <c r="A741" s="165" t="s">
        <v>3249</v>
      </c>
      <c r="B741" s="165" t="s">
        <v>4022</v>
      </c>
      <c r="C741" s="156"/>
      <c r="D741" s="158">
        <v>0</v>
      </c>
      <c r="E741" s="156"/>
      <c r="F741" s="156"/>
      <c r="G741" s="156"/>
      <c r="H741" s="156"/>
      <c r="I741" s="156"/>
      <c r="J741" s="158">
        <v>0</v>
      </c>
      <c r="K741" s="157">
        <v>-450000</v>
      </c>
      <c r="L741" s="156"/>
      <c r="M741" s="156"/>
      <c r="N741" s="156"/>
      <c r="O741" s="156"/>
      <c r="P741" s="156"/>
      <c r="Q741" s="156"/>
      <c r="R741" s="156"/>
      <c r="S741" s="157">
        <v>-98563</v>
      </c>
      <c r="T741" s="156"/>
      <c r="U741" s="156"/>
      <c r="V741" s="156"/>
      <c r="W741" s="156"/>
      <c r="X741" s="156"/>
      <c r="Y741" s="156"/>
      <c r="Z741" s="156"/>
      <c r="AA741" s="156"/>
      <c r="AB741" s="157">
        <v>-1452741</v>
      </c>
      <c r="AC741" s="156"/>
      <c r="AD741" s="156"/>
      <c r="AE741" s="156"/>
      <c r="AF741" s="156"/>
      <c r="AG741" s="157">
        <v>-194000</v>
      </c>
      <c r="AH741" s="156"/>
      <c r="AI741" s="156"/>
      <c r="AJ741" s="156"/>
      <c r="AK741" s="156"/>
      <c r="AL741" s="156"/>
      <c r="AM741" s="156"/>
      <c r="AN741" s="156"/>
      <c r="AO741" s="156"/>
      <c r="AP741" s="156"/>
      <c r="AQ741" s="156"/>
      <c r="AR741" s="156"/>
      <c r="AS741" s="156"/>
      <c r="AT741" s="156"/>
      <c r="AU741" s="156"/>
      <c r="AV741" s="157">
        <v>-63080</v>
      </c>
      <c r="AW741" s="156"/>
      <c r="AX741" s="156"/>
      <c r="AY741" s="156"/>
      <c r="AZ741" s="157">
        <v>-396808</v>
      </c>
      <c r="BA741" s="156"/>
      <c r="BB741" s="188">
        <f t="shared" si="33"/>
        <v>-2655192</v>
      </c>
      <c r="BC741" s="156"/>
      <c r="BD741" s="158">
        <v>0</v>
      </c>
      <c r="BE741" s="156"/>
      <c r="BF741" s="156"/>
      <c r="BG741" s="156"/>
      <c r="BH741" s="156"/>
      <c r="BI741" s="156"/>
      <c r="BJ741" s="156"/>
      <c r="BK741" s="156"/>
      <c r="BL741" s="156"/>
      <c r="BM741" s="156"/>
      <c r="BN741" s="156"/>
      <c r="BO741" s="156"/>
      <c r="BP741" s="156"/>
      <c r="BQ741" s="156"/>
      <c r="BR741" s="156"/>
      <c r="BS741" s="156"/>
      <c r="BT741" s="156"/>
      <c r="BU741" s="156"/>
      <c r="BV741" s="156"/>
      <c r="BW741" s="156"/>
      <c r="BX741" s="156"/>
      <c r="BY741" s="156"/>
      <c r="BZ741" s="156"/>
      <c r="CA741" s="156"/>
      <c r="CB741" s="156"/>
      <c r="CC741" s="156"/>
      <c r="CD741" s="156"/>
      <c r="CE741" s="156"/>
      <c r="CF741" s="156"/>
      <c r="CG741" s="156"/>
      <c r="CH741" s="156"/>
      <c r="CI741" s="156"/>
      <c r="CJ741" s="156"/>
      <c r="CK741" s="156"/>
      <c r="CL741" s="156"/>
      <c r="CM741" s="156"/>
      <c r="CN741" s="156"/>
      <c r="CO741" s="156"/>
      <c r="CP741" s="156"/>
      <c r="CQ741" s="156"/>
      <c r="CR741" s="156"/>
      <c r="CS741" s="156"/>
      <c r="CT741" s="156"/>
      <c r="CU741" s="156"/>
      <c r="CV741" s="188">
        <f t="shared" si="34"/>
        <v>0</v>
      </c>
      <c r="CW741" s="188">
        <f t="shared" si="35"/>
        <v>-2655192</v>
      </c>
    </row>
    <row r="742" spans="1:101" ht="9.6" x14ac:dyDescent="0.3">
      <c r="A742" s="165" t="s">
        <v>3133</v>
      </c>
      <c r="B742" s="165" t="s">
        <v>3906</v>
      </c>
      <c r="C742" s="156"/>
      <c r="D742" s="156"/>
      <c r="E742" s="156"/>
      <c r="F742" s="156"/>
      <c r="G742" s="157">
        <v>-850966</v>
      </c>
      <c r="H742" s="156"/>
      <c r="I742" s="157">
        <v>-951289</v>
      </c>
      <c r="J742" s="158">
        <v>0</v>
      </c>
      <c r="K742" s="158">
        <v>0</v>
      </c>
      <c r="L742" s="156"/>
      <c r="M742" s="157">
        <v>-420000</v>
      </c>
      <c r="N742" s="156"/>
      <c r="O742" s="157">
        <v>-2702559</v>
      </c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  <c r="AC742" s="156"/>
      <c r="AD742" s="156"/>
      <c r="AE742" s="156"/>
      <c r="AF742" s="156"/>
      <c r="AG742" s="156"/>
      <c r="AH742" s="156"/>
      <c r="AI742" s="157">
        <v>-1911243</v>
      </c>
      <c r="AJ742" s="157">
        <v>-857161</v>
      </c>
      <c r="AK742" s="156"/>
      <c r="AL742" s="156"/>
      <c r="AM742" s="156"/>
      <c r="AN742" s="156"/>
      <c r="AO742" s="156"/>
      <c r="AP742" s="156"/>
      <c r="AQ742" s="156"/>
      <c r="AR742" s="156"/>
      <c r="AS742" s="156"/>
      <c r="AT742" s="156"/>
      <c r="AU742" s="156"/>
      <c r="AV742" s="156"/>
      <c r="AW742" s="156"/>
      <c r="AX742" s="156"/>
      <c r="AY742" s="156"/>
      <c r="AZ742" s="156"/>
      <c r="BA742" s="156"/>
      <c r="BB742" s="188">
        <f t="shared" si="33"/>
        <v>-7693218</v>
      </c>
      <c r="BC742" s="156"/>
      <c r="BD742" s="156"/>
      <c r="BE742" s="156"/>
      <c r="BF742" s="156"/>
      <c r="BG742" s="156"/>
      <c r="BH742" s="156"/>
      <c r="BI742" s="156"/>
      <c r="BJ742" s="156"/>
      <c r="BK742" s="156"/>
      <c r="BL742" s="156"/>
      <c r="BM742" s="156"/>
      <c r="BN742" s="156"/>
      <c r="BO742" s="156"/>
      <c r="BP742" s="156"/>
      <c r="BQ742" s="156"/>
      <c r="BR742" s="156"/>
      <c r="BS742" s="156"/>
      <c r="BT742" s="156"/>
      <c r="BU742" s="156"/>
      <c r="BV742" s="156"/>
      <c r="BW742" s="156"/>
      <c r="BX742" s="156"/>
      <c r="BY742" s="156"/>
      <c r="BZ742" s="156"/>
      <c r="CA742" s="156"/>
      <c r="CB742" s="156"/>
      <c r="CC742" s="156"/>
      <c r="CD742" s="156"/>
      <c r="CE742" s="156"/>
      <c r="CF742" s="156"/>
      <c r="CG742" s="156"/>
      <c r="CH742" s="156"/>
      <c r="CI742" s="156"/>
      <c r="CJ742" s="156"/>
      <c r="CK742" s="156"/>
      <c r="CL742" s="156"/>
      <c r="CM742" s="156"/>
      <c r="CN742" s="156"/>
      <c r="CO742" s="156"/>
      <c r="CP742" s="156"/>
      <c r="CQ742" s="156"/>
      <c r="CR742" s="156"/>
      <c r="CS742" s="156"/>
      <c r="CT742" s="156"/>
      <c r="CU742" s="156"/>
      <c r="CV742" s="188">
        <f t="shared" si="34"/>
        <v>0</v>
      </c>
      <c r="CW742" s="188">
        <f t="shared" si="35"/>
        <v>-7693218</v>
      </c>
    </row>
    <row r="743" spans="1:101" ht="9.6" x14ac:dyDescent="0.3">
      <c r="A743" s="165" t="s">
        <v>3250</v>
      </c>
      <c r="B743" s="165" t="s">
        <v>4023</v>
      </c>
      <c r="C743" s="156"/>
      <c r="D743" s="158">
        <v>0</v>
      </c>
      <c r="E743" s="156"/>
      <c r="F743" s="156"/>
      <c r="G743" s="156"/>
      <c r="H743" s="156"/>
      <c r="I743" s="156"/>
      <c r="J743" s="157">
        <v>-1063613</v>
      </c>
      <c r="K743" s="158">
        <v>0</v>
      </c>
      <c r="L743" s="156"/>
      <c r="M743" s="156"/>
      <c r="N743" s="156"/>
      <c r="O743" s="156"/>
      <c r="P743" s="156"/>
      <c r="Q743" s="156"/>
      <c r="R743" s="156"/>
      <c r="S743" s="157">
        <v>-112844</v>
      </c>
      <c r="T743" s="156"/>
      <c r="U743" s="156"/>
      <c r="V743" s="156"/>
      <c r="W743" s="156"/>
      <c r="X743" s="156"/>
      <c r="Y743" s="156"/>
      <c r="Z743" s="156"/>
      <c r="AA743" s="156"/>
      <c r="AB743" s="156"/>
      <c r="AC743" s="156"/>
      <c r="AD743" s="156"/>
      <c r="AE743" s="156"/>
      <c r="AF743" s="156"/>
      <c r="AG743" s="157">
        <v>-100000</v>
      </c>
      <c r="AH743" s="156"/>
      <c r="AI743" s="156"/>
      <c r="AJ743" s="156"/>
      <c r="AK743" s="156"/>
      <c r="AL743" s="156"/>
      <c r="AM743" s="156"/>
      <c r="AN743" s="156"/>
      <c r="AO743" s="156"/>
      <c r="AP743" s="156"/>
      <c r="AQ743" s="156"/>
      <c r="AR743" s="156"/>
      <c r="AS743" s="156"/>
      <c r="AT743" s="157">
        <v>-12933160</v>
      </c>
      <c r="AU743" s="156"/>
      <c r="AV743" s="158">
        <v>0</v>
      </c>
      <c r="AW743" s="156"/>
      <c r="AX743" s="156"/>
      <c r="AY743" s="156"/>
      <c r="AZ743" s="156"/>
      <c r="BA743" s="156"/>
      <c r="BB743" s="188">
        <f t="shared" si="33"/>
        <v>-14209617</v>
      </c>
      <c r="BC743" s="156"/>
      <c r="BD743" s="156"/>
      <c r="BE743" s="156"/>
      <c r="BF743" s="156"/>
      <c r="BG743" s="156"/>
      <c r="BH743" s="156"/>
      <c r="BI743" s="156"/>
      <c r="BJ743" s="156"/>
      <c r="BK743" s="156"/>
      <c r="BL743" s="156"/>
      <c r="BM743" s="156"/>
      <c r="BN743" s="156"/>
      <c r="BO743" s="156"/>
      <c r="BP743" s="156"/>
      <c r="BQ743" s="156"/>
      <c r="BR743" s="156"/>
      <c r="BS743" s="156"/>
      <c r="BT743" s="156"/>
      <c r="BU743" s="156"/>
      <c r="BV743" s="156"/>
      <c r="BW743" s="156"/>
      <c r="BX743" s="156"/>
      <c r="BY743" s="156"/>
      <c r="BZ743" s="156"/>
      <c r="CA743" s="156"/>
      <c r="CB743" s="156"/>
      <c r="CC743" s="156"/>
      <c r="CD743" s="156"/>
      <c r="CE743" s="156"/>
      <c r="CF743" s="156"/>
      <c r="CG743" s="156"/>
      <c r="CH743" s="156"/>
      <c r="CI743" s="156"/>
      <c r="CJ743" s="156"/>
      <c r="CK743" s="156"/>
      <c r="CL743" s="156"/>
      <c r="CM743" s="156"/>
      <c r="CN743" s="156"/>
      <c r="CO743" s="156"/>
      <c r="CP743" s="156"/>
      <c r="CQ743" s="156"/>
      <c r="CR743" s="156"/>
      <c r="CS743" s="156"/>
      <c r="CT743" s="156"/>
      <c r="CU743" s="156"/>
      <c r="CV743" s="188">
        <f t="shared" si="34"/>
        <v>0</v>
      </c>
      <c r="CW743" s="188">
        <f t="shared" si="35"/>
        <v>-14209617</v>
      </c>
    </row>
    <row r="744" spans="1:101" ht="19.2" x14ac:dyDescent="0.3">
      <c r="A744" s="165" t="s">
        <v>3134</v>
      </c>
      <c r="B744" s="165" t="s">
        <v>3907</v>
      </c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  <c r="AC744" s="156"/>
      <c r="AD744" s="156"/>
      <c r="AE744" s="156"/>
      <c r="AF744" s="156"/>
      <c r="AG744" s="156"/>
      <c r="AH744" s="156"/>
      <c r="AI744" s="156"/>
      <c r="AJ744" s="156"/>
      <c r="AK744" s="156"/>
      <c r="AL744" s="156"/>
      <c r="AM744" s="156"/>
      <c r="AN744" s="156"/>
      <c r="AO744" s="156"/>
      <c r="AP744" s="156"/>
      <c r="AQ744" s="156"/>
      <c r="AR744" s="156"/>
      <c r="AS744" s="156"/>
      <c r="AT744" s="156"/>
      <c r="AU744" s="156"/>
      <c r="AV744" s="156"/>
      <c r="AW744" s="156"/>
      <c r="AX744" s="156"/>
      <c r="AY744" s="156"/>
      <c r="AZ744" s="156"/>
      <c r="BA744" s="156"/>
      <c r="BB744" s="188">
        <f t="shared" si="33"/>
        <v>0</v>
      </c>
      <c r="BC744" s="156"/>
      <c r="BD744" s="156"/>
      <c r="BE744" s="156"/>
      <c r="BF744" s="156"/>
      <c r="BG744" s="156"/>
      <c r="BH744" s="156"/>
      <c r="BI744" s="156"/>
      <c r="BJ744" s="156"/>
      <c r="BK744" s="156"/>
      <c r="BL744" s="156"/>
      <c r="BM744" s="156"/>
      <c r="BN744" s="156"/>
      <c r="BO744" s="156"/>
      <c r="BP744" s="156"/>
      <c r="BQ744" s="156"/>
      <c r="BR744" s="156"/>
      <c r="BS744" s="156"/>
      <c r="BT744" s="156"/>
      <c r="BU744" s="156"/>
      <c r="BV744" s="156"/>
      <c r="BW744" s="156"/>
      <c r="BX744" s="156"/>
      <c r="BY744" s="156"/>
      <c r="BZ744" s="156"/>
      <c r="CA744" s="156"/>
      <c r="CB744" s="156"/>
      <c r="CC744" s="156"/>
      <c r="CD744" s="156"/>
      <c r="CE744" s="156"/>
      <c r="CF744" s="156"/>
      <c r="CG744" s="156"/>
      <c r="CH744" s="156"/>
      <c r="CI744" s="156"/>
      <c r="CJ744" s="156"/>
      <c r="CK744" s="156"/>
      <c r="CL744" s="156"/>
      <c r="CM744" s="156"/>
      <c r="CN744" s="156"/>
      <c r="CO744" s="156"/>
      <c r="CP744" s="156"/>
      <c r="CQ744" s="156"/>
      <c r="CR744" s="156"/>
      <c r="CS744" s="156"/>
      <c r="CT744" s="156"/>
      <c r="CU744" s="156"/>
      <c r="CV744" s="188">
        <f t="shared" si="34"/>
        <v>0</v>
      </c>
      <c r="CW744" s="188">
        <f t="shared" si="35"/>
        <v>0</v>
      </c>
    </row>
    <row r="745" spans="1:101" ht="9.6" x14ac:dyDescent="0.3">
      <c r="A745" s="165" t="s">
        <v>3251</v>
      </c>
      <c r="B745" s="165" t="s">
        <v>4024</v>
      </c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  <c r="AC745" s="156"/>
      <c r="AD745" s="156"/>
      <c r="AE745" s="156"/>
      <c r="AF745" s="156"/>
      <c r="AG745" s="156"/>
      <c r="AH745" s="156"/>
      <c r="AI745" s="156"/>
      <c r="AJ745" s="156"/>
      <c r="AK745" s="156"/>
      <c r="AL745" s="156"/>
      <c r="AM745" s="156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6"/>
      <c r="AX745" s="156"/>
      <c r="AY745" s="156"/>
      <c r="AZ745" s="156"/>
      <c r="BA745" s="156"/>
      <c r="BB745" s="188">
        <f t="shared" si="33"/>
        <v>0</v>
      </c>
      <c r="BC745" s="156"/>
      <c r="BD745" s="156"/>
      <c r="BE745" s="156"/>
      <c r="BF745" s="156"/>
      <c r="BG745" s="156"/>
      <c r="BH745" s="156"/>
      <c r="BI745" s="156"/>
      <c r="BJ745" s="156"/>
      <c r="BK745" s="156"/>
      <c r="BL745" s="156"/>
      <c r="BM745" s="156"/>
      <c r="BN745" s="156"/>
      <c r="BO745" s="156"/>
      <c r="BP745" s="156"/>
      <c r="BQ745" s="156"/>
      <c r="BR745" s="156"/>
      <c r="BS745" s="156"/>
      <c r="BT745" s="156"/>
      <c r="BU745" s="156"/>
      <c r="BV745" s="156"/>
      <c r="BW745" s="156"/>
      <c r="BX745" s="156"/>
      <c r="BY745" s="156"/>
      <c r="BZ745" s="156"/>
      <c r="CA745" s="156"/>
      <c r="CB745" s="156"/>
      <c r="CC745" s="156"/>
      <c r="CD745" s="156"/>
      <c r="CE745" s="156"/>
      <c r="CF745" s="156"/>
      <c r="CG745" s="156"/>
      <c r="CH745" s="156"/>
      <c r="CI745" s="156"/>
      <c r="CJ745" s="156"/>
      <c r="CK745" s="156"/>
      <c r="CL745" s="156"/>
      <c r="CM745" s="156"/>
      <c r="CN745" s="156"/>
      <c r="CO745" s="156"/>
      <c r="CP745" s="156"/>
      <c r="CQ745" s="156"/>
      <c r="CR745" s="156"/>
      <c r="CS745" s="156"/>
      <c r="CT745" s="156"/>
      <c r="CU745" s="156"/>
      <c r="CV745" s="188">
        <f t="shared" si="34"/>
        <v>0</v>
      </c>
      <c r="CW745" s="188">
        <f t="shared" si="35"/>
        <v>0</v>
      </c>
    </row>
    <row r="746" spans="1:101" ht="9.6" x14ac:dyDescent="0.3">
      <c r="A746" s="165" t="s">
        <v>3252</v>
      </c>
      <c r="B746" s="165" t="s">
        <v>4025</v>
      </c>
      <c r="C746" s="156"/>
      <c r="D746" s="156"/>
      <c r="E746" s="156"/>
      <c r="F746" s="156"/>
      <c r="G746" s="156"/>
      <c r="H746" s="156"/>
      <c r="I746" s="156"/>
      <c r="J746" s="158">
        <v>0</v>
      </c>
      <c r="K746" s="158">
        <v>0</v>
      </c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7">
        <v>-3421292</v>
      </c>
      <c r="AC746" s="156"/>
      <c r="AD746" s="156"/>
      <c r="AE746" s="156"/>
      <c r="AF746" s="156"/>
      <c r="AG746" s="157">
        <v>-869801</v>
      </c>
      <c r="AH746" s="156"/>
      <c r="AI746" s="156"/>
      <c r="AJ746" s="156"/>
      <c r="AK746" s="156"/>
      <c r="AL746" s="156"/>
      <c r="AM746" s="156"/>
      <c r="AN746" s="156"/>
      <c r="AO746" s="156"/>
      <c r="AP746" s="156"/>
      <c r="AQ746" s="156"/>
      <c r="AR746" s="156"/>
      <c r="AS746" s="156"/>
      <c r="AT746" s="156"/>
      <c r="AU746" s="156"/>
      <c r="AV746" s="156"/>
      <c r="AW746" s="156"/>
      <c r="AX746" s="156"/>
      <c r="AY746" s="156"/>
      <c r="AZ746" s="156"/>
      <c r="BA746" s="156"/>
      <c r="BB746" s="188">
        <f t="shared" si="33"/>
        <v>-4291093</v>
      </c>
      <c r="BC746" s="156"/>
      <c r="BD746" s="156"/>
      <c r="BE746" s="156"/>
      <c r="BF746" s="156"/>
      <c r="BG746" s="156"/>
      <c r="BH746" s="156"/>
      <c r="BI746" s="156"/>
      <c r="BJ746" s="156"/>
      <c r="BK746" s="156"/>
      <c r="BL746" s="156"/>
      <c r="BM746" s="156"/>
      <c r="BN746" s="156"/>
      <c r="BO746" s="156"/>
      <c r="BP746" s="156"/>
      <c r="BQ746" s="156"/>
      <c r="BR746" s="156"/>
      <c r="BS746" s="156"/>
      <c r="BT746" s="156"/>
      <c r="BU746" s="156"/>
      <c r="BV746" s="156"/>
      <c r="BW746" s="156"/>
      <c r="BX746" s="156"/>
      <c r="BY746" s="156"/>
      <c r="BZ746" s="156"/>
      <c r="CA746" s="156"/>
      <c r="CB746" s="156"/>
      <c r="CC746" s="156"/>
      <c r="CD746" s="156"/>
      <c r="CE746" s="156"/>
      <c r="CF746" s="156"/>
      <c r="CG746" s="156"/>
      <c r="CH746" s="156"/>
      <c r="CI746" s="156"/>
      <c r="CJ746" s="156"/>
      <c r="CK746" s="156"/>
      <c r="CL746" s="156"/>
      <c r="CM746" s="156"/>
      <c r="CN746" s="156"/>
      <c r="CO746" s="156"/>
      <c r="CP746" s="156"/>
      <c r="CQ746" s="156"/>
      <c r="CR746" s="156"/>
      <c r="CS746" s="156"/>
      <c r="CT746" s="156"/>
      <c r="CU746" s="156"/>
      <c r="CV746" s="188">
        <f t="shared" si="34"/>
        <v>0</v>
      </c>
      <c r="CW746" s="188">
        <f t="shared" si="35"/>
        <v>-4291093</v>
      </c>
    </row>
    <row r="747" spans="1:101" ht="9.6" x14ac:dyDescent="0.3">
      <c r="A747" s="165" t="s">
        <v>3253</v>
      </c>
      <c r="B747" s="165" t="s">
        <v>4026</v>
      </c>
      <c r="C747" s="156"/>
      <c r="D747" s="156"/>
      <c r="E747" s="156"/>
      <c r="F747" s="156"/>
      <c r="G747" s="156"/>
      <c r="H747" s="156"/>
      <c r="I747" s="156"/>
      <c r="J747" s="158">
        <v>0</v>
      </c>
      <c r="K747" s="158">
        <v>0</v>
      </c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7">
        <v>-387268</v>
      </c>
      <c r="AC747" s="156"/>
      <c r="AD747" s="156"/>
      <c r="AE747" s="156"/>
      <c r="AF747" s="156"/>
      <c r="AG747" s="157">
        <v>-329199</v>
      </c>
      <c r="AH747" s="156"/>
      <c r="AI747" s="156"/>
      <c r="AJ747" s="156"/>
      <c r="AK747" s="156"/>
      <c r="AL747" s="156"/>
      <c r="AM747" s="156"/>
      <c r="AN747" s="156"/>
      <c r="AO747" s="156"/>
      <c r="AP747" s="156"/>
      <c r="AQ747" s="156"/>
      <c r="AR747" s="156"/>
      <c r="AS747" s="156"/>
      <c r="AT747" s="156"/>
      <c r="AU747" s="156"/>
      <c r="AV747" s="156"/>
      <c r="AW747" s="156"/>
      <c r="AX747" s="156"/>
      <c r="AY747" s="156"/>
      <c r="AZ747" s="156"/>
      <c r="BA747" s="156"/>
      <c r="BB747" s="188">
        <f t="shared" si="33"/>
        <v>-716467</v>
      </c>
      <c r="BC747" s="156"/>
      <c r="BD747" s="156"/>
      <c r="BE747" s="156"/>
      <c r="BF747" s="156"/>
      <c r="BG747" s="156"/>
      <c r="BH747" s="156"/>
      <c r="BI747" s="156"/>
      <c r="BJ747" s="156"/>
      <c r="BK747" s="156"/>
      <c r="BL747" s="156"/>
      <c r="BM747" s="156"/>
      <c r="BN747" s="156"/>
      <c r="BO747" s="156"/>
      <c r="BP747" s="156"/>
      <c r="BQ747" s="156"/>
      <c r="BR747" s="156"/>
      <c r="BS747" s="156"/>
      <c r="BT747" s="156"/>
      <c r="BU747" s="156"/>
      <c r="BV747" s="156"/>
      <c r="BW747" s="156"/>
      <c r="BX747" s="156"/>
      <c r="BY747" s="156"/>
      <c r="BZ747" s="156"/>
      <c r="CA747" s="156"/>
      <c r="CB747" s="156"/>
      <c r="CC747" s="156"/>
      <c r="CD747" s="156"/>
      <c r="CE747" s="156"/>
      <c r="CF747" s="156"/>
      <c r="CG747" s="156"/>
      <c r="CH747" s="156"/>
      <c r="CI747" s="156"/>
      <c r="CJ747" s="156"/>
      <c r="CK747" s="156"/>
      <c r="CL747" s="156"/>
      <c r="CM747" s="156"/>
      <c r="CN747" s="156"/>
      <c r="CO747" s="156"/>
      <c r="CP747" s="156"/>
      <c r="CQ747" s="156"/>
      <c r="CR747" s="156"/>
      <c r="CS747" s="156"/>
      <c r="CT747" s="156"/>
      <c r="CU747" s="156"/>
      <c r="CV747" s="188">
        <f t="shared" si="34"/>
        <v>0</v>
      </c>
      <c r="CW747" s="188">
        <f t="shared" si="35"/>
        <v>-716467</v>
      </c>
    </row>
    <row r="748" spans="1:101" ht="19.2" x14ac:dyDescent="0.3">
      <c r="A748" s="165" t="s">
        <v>3287</v>
      </c>
      <c r="B748" s="165" t="s">
        <v>4060</v>
      </c>
      <c r="C748" s="156"/>
      <c r="D748" s="156"/>
      <c r="E748" s="156"/>
      <c r="F748" s="156"/>
      <c r="G748" s="156"/>
      <c r="H748" s="156"/>
      <c r="I748" s="156"/>
      <c r="J748" s="158">
        <v>0</v>
      </c>
      <c r="K748" s="158">
        <v>0</v>
      </c>
      <c r="L748" s="156"/>
      <c r="M748" s="158">
        <v>0</v>
      </c>
      <c r="N748" s="156"/>
      <c r="O748" s="156"/>
      <c r="P748" s="156"/>
      <c r="Q748" s="157">
        <v>-16677893</v>
      </c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  <c r="AC748" s="158">
        <v>0</v>
      </c>
      <c r="AD748" s="156"/>
      <c r="AE748" s="156"/>
      <c r="AF748" s="156"/>
      <c r="AG748" s="156"/>
      <c r="AH748" s="158">
        <v>0</v>
      </c>
      <c r="AI748" s="156"/>
      <c r="AJ748" s="156"/>
      <c r="AK748" s="156"/>
      <c r="AL748" s="156"/>
      <c r="AM748" s="156"/>
      <c r="AN748" s="156"/>
      <c r="AO748" s="156"/>
      <c r="AP748" s="156"/>
      <c r="AQ748" s="156"/>
      <c r="AR748" s="156"/>
      <c r="AS748" s="156"/>
      <c r="AT748" s="156"/>
      <c r="AU748" s="157">
        <v>-686709</v>
      </c>
      <c r="AV748" s="157">
        <v>-30600976</v>
      </c>
      <c r="AW748" s="156"/>
      <c r="AX748" s="156"/>
      <c r="AY748" s="156"/>
      <c r="AZ748" s="156"/>
      <c r="BA748" s="156"/>
      <c r="BB748" s="188">
        <f t="shared" si="33"/>
        <v>-47965578</v>
      </c>
      <c r="BC748" s="156"/>
      <c r="BD748" s="158">
        <v>0</v>
      </c>
      <c r="BE748" s="156"/>
      <c r="BF748" s="156"/>
      <c r="BG748" s="156"/>
      <c r="BH748" s="156"/>
      <c r="BI748" s="156"/>
      <c r="BJ748" s="156"/>
      <c r="BK748" s="156"/>
      <c r="BL748" s="156"/>
      <c r="BM748" s="156"/>
      <c r="BN748" s="156"/>
      <c r="BO748" s="156"/>
      <c r="BP748" s="158">
        <v>0</v>
      </c>
      <c r="BQ748" s="156"/>
      <c r="BR748" s="156"/>
      <c r="BS748" s="156"/>
      <c r="BT748" s="156"/>
      <c r="BU748" s="156"/>
      <c r="BV748" s="156"/>
      <c r="BW748" s="156"/>
      <c r="BX748" s="156"/>
      <c r="BY748" s="156"/>
      <c r="BZ748" s="156"/>
      <c r="CA748" s="156"/>
      <c r="CB748" s="156"/>
      <c r="CC748" s="156"/>
      <c r="CD748" s="158">
        <v>0</v>
      </c>
      <c r="CE748" s="156"/>
      <c r="CF748" s="156"/>
      <c r="CG748" s="156"/>
      <c r="CH748" s="156"/>
      <c r="CI748" s="156"/>
      <c r="CJ748" s="156"/>
      <c r="CK748" s="156"/>
      <c r="CL748" s="156"/>
      <c r="CM748" s="156"/>
      <c r="CN748" s="156"/>
      <c r="CO748" s="156"/>
      <c r="CP748" s="156"/>
      <c r="CQ748" s="156"/>
      <c r="CR748" s="156"/>
      <c r="CS748" s="156"/>
      <c r="CT748" s="156"/>
      <c r="CU748" s="156"/>
      <c r="CV748" s="188">
        <f t="shared" si="34"/>
        <v>0</v>
      </c>
      <c r="CW748" s="188">
        <f t="shared" si="35"/>
        <v>-47965578</v>
      </c>
    </row>
    <row r="749" spans="1:101" ht="19.2" x14ac:dyDescent="0.3">
      <c r="A749" s="165" t="s">
        <v>3288</v>
      </c>
      <c r="B749" s="165" t="s">
        <v>4061</v>
      </c>
      <c r="C749" s="156"/>
      <c r="D749" s="156"/>
      <c r="E749" s="156"/>
      <c r="F749" s="156"/>
      <c r="G749" s="156"/>
      <c r="H749" s="156"/>
      <c r="I749" s="156"/>
      <c r="J749" s="158">
        <v>0</v>
      </c>
      <c r="K749" s="158">
        <v>0</v>
      </c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  <c r="AC749" s="156"/>
      <c r="AD749" s="156"/>
      <c r="AE749" s="156"/>
      <c r="AF749" s="156"/>
      <c r="AG749" s="156"/>
      <c r="AH749" s="158">
        <v>0</v>
      </c>
      <c r="AI749" s="156"/>
      <c r="AJ749" s="156"/>
      <c r="AK749" s="156"/>
      <c r="AL749" s="156"/>
      <c r="AM749" s="156"/>
      <c r="AN749" s="156"/>
      <c r="AO749" s="156"/>
      <c r="AP749" s="156"/>
      <c r="AQ749" s="156"/>
      <c r="AR749" s="156"/>
      <c r="AS749" s="156"/>
      <c r="AT749" s="156"/>
      <c r="AU749" s="156"/>
      <c r="AV749" s="156"/>
      <c r="AW749" s="156"/>
      <c r="AX749" s="156"/>
      <c r="AY749" s="156"/>
      <c r="AZ749" s="156"/>
      <c r="BA749" s="156"/>
      <c r="BB749" s="188">
        <f t="shared" si="33"/>
        <v>0</v>
      </c>
      <c r="BC749" s="156"/>
      <c r="BD749" s="156"/>
      <c r="BE749" s="156"/>
      <c r="BF749" s="156"/>
      <c r="BG749" s="156"/>
      <c r="BH749" s="156"/>
      <c r="BI749" s="156"/>
      <c r="BJ749" s="156"/>
      <c r="BK749" s="156"/>
      <c r="BL749" s="156"/>
      <c r="BM749" s="156"/>
      <c r="BN749" s="156"/>
      <c r="BO749" s="156"/>
      <c r="BP749" s="156"/>
      <c r="BQ749" s="156"/>
      <c r="BR749" s="156"/>
      <c r="BS749" s="156"/>
      <c r="BT749" s="156"/>
      <c r="BU749" s="156"/>
      <c r="BV749" s="156"/>
      <c r="BW749" s="156"/>
      <c r="BX749" s="156"/>
      <c r="BY749" s="156"/>
      <c r="BZ749" s="156"/>
      <c r="CA749" s="156"/>
      <c r="CB749" s="156"/>
      <c r="CC749" s="156"/>
      <c r="CD749" s="156"/>
      <c r="CE749" s="156"/>
      <c r="CF749" s="156"/>
      <c r="CG749" s="156"/>
      <c r="CH749" s="156"/>
      <c r="CI749" s="156"/>
      <c r="CJ749" s="156"/>
      <c r="CK749" s="156"/>
      <c r="CL749" s="156"/>
      <c r="CM749" s="156"/>
      <c r="CN749" s="156"/>
      <c r="CO749" s="156"/>
      <c r="CP749" s="156"/>
      <c r="CQ749" s="156"/>
      <c r="CR749" s="156"/>
      <c r="CS749" s="156"/>
      <c r="CT749" s="156"/>
      <c r="CU749" s="156"/>
      <c r="CV749" s="188">
        <f t="shared" si="34"/>
        <v>0</v>
      </c>
      <c r="CW749" s="188">
        <f t="shared" si="35"/>
        <v>0</v>
      </c>
    </row>
    <row r="750" spans="1:101" ht="28.8" x14ac:dyDescent="0.3">
      <c r="A750" s="165" t="s">
        <v>3289</v>
      </c>
      <c r="B750" s="165" t="s">
        <v>4062</v>
      </c>
      <c r="C750" s="156"/>
      <c r="D750" s="156"/>
      <c r="E750" s="156"/>
      <c r="F750" s="156"/>
      <c r="G750" s="156"/>
      <c r="H750" s="156"/>
      <c r="I750" s="156"/>
      <c r="J750" s="158">
        <v>0</v>
      </c>
      <c r="K750" s="158">
        <v>0</v>
      </c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  <c r="AC750" s="156"/>
      <c r="AD750" s="156"/>
      <c r="AE750" s="156"/>
      <c r="AF750" s="156"/>
      <c r="AG750" s="156"/>
      <c r="AH750" s="158">
        <v>0</v>
      </c>
      <c r="AI750" s="156"/>
      <c r="AJ750" s="156"/>
      <c r="AK750" s="156"/>
      <c r="AL750" s="156"/>
      <c r="AM750" s="156"/>
      <c r="AN750" s="156"/>
      <c r="AO750" s="156"/>
      <c r="AP750" s="156"/>
      <c r="AQ750" s="156"/>
      <c r="AR750" s="156"/>
      <c r="AS750" s="156"/>
      <c r="AT750" s="156"/>
      <c r="AU750" s="156"/>
      <c r="AV750" s="156"/>
      <c r="AW750" s="156"/>
      <c r="AX750" s="156"/>
      <c r="AY750" s="156"/>
      <c r="AZ750" s="156"/>
      <c r="BA750" s="156"/>
      <c r="BB750" s="188">
        <f t="shared" si="33"/>
        <v>0</v>
      </c>
      <c r="BC750" s="156"/>
      <c r="BD750" s="156"/>
      <c r="BE750" s="156"/>
      <c r="BF750" s="156"/>
      <c r="BG750" s="156"/>
      <c r="BH750" s="156"/>
      <c r="BI750" s="156"/>
      <c r="BJ750" s="156"/>
      <c r="BK750" s="156"/>
      <c r="BL750" s="156"/>
      <c r="BM750" s="156"/>
      <c r="BN750" s="156"/>
      <c r="BO750" s="156"/>
      <c r="BP750" s="156"/>
      <c r="BQ750" s="156"/>
      <c r="BR750" s="156"/>
      <c r="BS750" s="156"/>
      <c r="BT750" s="156"/>
      <c r="BU750" s="156"/>
      <c r="BV750" s="156"/>
      <c r="BW750" s="156"/>
      <c r="BX750" s="156"/>
      <c r="BY750" s="156"/>
      <c r="BZ750" s="156"/>
      <c r="CA750" s="156"/>
      <c r="CB750" s="156"/>
      <c r="CC750" s="156"/>
      <c r="CD750" s="156"/>
      <c r="CE750" s="156"/>
      <c r="CF750" s="156"/>
      <c r="CG750" s="156"/>
      <c r="CH750" s="156"/>
      <c r="CI750" s="156"/>
      <c r="CJ750" s="156"/>
      <c r="CK750" s="156"/>
      <c r="CL750" s="156"/>
      <c r="CM750" s="156"/>
      <c r="CN750" s="156"/>
      <c r="CO750" s="156"/>
      <c r="CP750" s="156"/>
      <c r="CQ750" s="156"/>
      <c r="CR750" s="156"/>
      <c r="CS750" s="156"/>
      <c r="CT750" s="156"/>
      <c r="CU750" s="156"/>
      <c r="CV750" s="188">
        <f t="shared" si="34"/>
        <v>0</v>
      </c>
      <c r="CW750" s="188">
        <f t="shared" si="35"/>
        <v>0</v>
      </c>
    </row>
    <row r="751" spans="1:101" ht="28.8" x14ac:dyDescent="0.3">
      <c r="A751" s="165" t="s">
        <v>3290</v>
      </c>
      <c r="B751" s="165" t="s">
        <v>4063</v>
      </c>
      <c r="C751" s="156"/>
      <c r="D751" s="158">
        <v>0</v>
      </c>
      <c r="E751" s="156"/>
      <c r="F751" s="156"/>
      <c r="G751" s="156"/>
      <c r="H751" s="156"/>
      <c r="I751" s="156"/>
      <c r="J751" s="158">
        <v>0</v>
      </c>
      <c r="K751" s="158">
        <v>0</v>
      </c>
      <c r="L751" s="156"/>
      <c r="M751" s="156"/>
      <c r="N751" s="156"/>
      <c r="O751" s="156"/>
      <c r="P751" s="156"/>
      <c r="Q751" s="156"/>
      <c r="R751" s="156"/>
      <c r="S751" s="158">
        <v>0</v>
      </c>
      <c r="T751" s="156"/>
      <c r="U751" s="156"/>
      <c r="V751" s="156"/>
      <c r="W751" s="156"/>
      <c r="X751" s="156"/>
      <c r="Y751" s="156"/>
      <c r="Z751" s="156"/>
      <c r="AA751" s="156"/>
      <c r="AB751" s="156"/>
      <c r="AC751" s="156"/>
      <c r="AD751" s="156"/>
      <c r="AE751" s="156"/>
      <c r="AF751" s="156"/>
      <c r="AG751" s="156"/>
      <c r="AH751" s="158">
        <v>0</v>
      </c>
      <c r="AI751" s="156"/>
      <c r="AJ751" s="156"/>
      <c r="AK751" s="156"/>
      <c r="AL751" s="156"/>
      <c r="AM751" s="156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6"/>
      <c r="AX751" s="156"/>
      <c r="AY751" s="156"/>
      <c r="AZ751" s="156"/>
      <c r="BA751" s="156"/>
      <c r="BB751" s="188">
        <f t="shared" si="33"/>
        <v>0</v>
      </c>
      <c r="BC751" s="156"/>
      <c r="BD751" s="158">
        <v>0</v>
      </c>
      <c r="BE751" s="156"/>
      <c r="BF751" s="156"/>
      <c r="BG751" s="156"/>
      <c r="BH751" s="156"/>
      <c r="BI751" s="156"/>
      <c r="BJ751" s="156"/>
      <c r="BK751" s="156"/>
      <c r="BL751" s="156"/>
      <c r="BM751" s="156"/>
      <c r="BN751" s="156"/>
      <c r="BO751" s="156"/>
      <c r="BP751" s="158">
        <v>0</v>
      </c>
      <c r="BQ751" s="156"/>
      <c r="BR751" s="156"/>
      <c r="BS751" s="156"/>
      <c r="BT751" s="156"/>
      <c r="BU751" s="156"/>
      <c r="BV751" s="156"/>
      <c r="BW751" s="156"/>
      <c r="BX751" s="156"/>
      <c r="BY751" s="156"/>
      <c r="BZ751" s="156"/>
      <c r="CA751" s="156"/>
      <c r="CB751" s="156"/>
      <c r="CC751" s="156"/>
      <c r="CD751" s="156"/>
      <c r="CE751" s="156"/>
      <c r="CF751" s="156"/>
      <c r="CG751" s="156"/>
      <c r="CH751" s="156"/>
      <c r="CI751" s="156"/>
      <c r="CJ751" s="156"/>
      <c r="CK751" s="156"/>
      <c r="CL751" s="156"/>
      <c r="CM751" s="156"/>
      <c r="CN751" s="156"/>
      <c r="CO751" s="156"/>
      <c r="CP751" s="158">
        <v>0</v>
      </c>
      <c r="CQ751" s="156"/>
      <c r="CR751" s="156"/>
      <c r="CS751" s="156"/>
      <c r="CT751" s="156"/>
      <c r="CU751" s="156"/>
      <c r="CV751" s="188">
        <f t="shared" si="34"/>
        <v>0</v>
      </c>
      <c r="CW751" s="188">
        <f t="shared" si="35"/>
        <v>0</v>
      </c>
    </row>
    <row r="752" spans="1:101" ht="19.2" x14ac:dyDescent="0.3">
      <c r="A752" s="165" t="s">
        <v>3291</v>
      </c>
      <c r="B752" s="165" t="s">
        <v>4064</v>
      </c>
      <c r="C752" s="156"/>
      <c r="D752" s="156"/>
      <c r="E752" s="156"/>
      <c r="F752" s="156"/>
      <c r="G752" s="156"/>
      <c r="H752" s="156"/>
      <c r="I752" s="156"/>
      <c r="J752" s="158">
        <v>0</v>
      </c>
      <c r="K752" s="158">
        <v>0</v>
      </c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  <c r="AC752" s="156"/>
      <c r="AD752" s="156"/>
      <c r="AE752" s="156"/>
      <c r="AF752" s="156"/>
      <c r="AG752" s="156"/>
      <c r="AH752" s="158">
        <v>0</v>
      </c>
      <c r="AI752" s="156"/>
      <c r="AJ752" s="156"/>
      <c r="AK752" s="156"/>
      <c r="AL752" s="156"/>
      <c r="AM752" s="156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88">
        <f t="shared" si="33"/>
        <v>0</v>
      </c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  <c r="CM752" s="156"/>
      <c r="CN752" s="156"/>
      <c r="CO752" s="156"/>
      <c r="CP752" s="156"/>
      <c r="CQ752" s="156"/>
      <c r="CR752" s="156"/>
      <c r="CS752" s="156"/>
      <c r="CT752" s="156"/>
      <c r="CU752" s="156"/>
      <c r="CV752" s="188">
        <f t="shared" si="34"/>
        <v>0</v>
      </c>
      <c r="CW752" s="188">
        <f t="shared" si="35"/>
        <v>0</v>
      </c>
    </row>
    <row r="753" spans="1:101" ht="19.2" x14ac:dyDescent="0.3">
      <c r="A753" s="165" t="s">
        <v>3292</v>
      </c>
      <c r="B753" s="165" t="s">
        <v>4065</v>
      </c>
      <c r="C753" s="156"/>
      <c r="D753" s="156"/>
      <c r="E753" s="156"/>
      <c r="F753" s="156"/>
      <c r="G753" s="156"/>
      <c r="H753" s="156"/>
      <c r="I753" s="156"/>
      <c r="J753" s="158">
        <v>0</v>
      </c>
      <c r="K753" s="158">
        <v>0</v>
      </c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  <c r="AC753" s="156"/>
      <c r="AD753" s="156"/>
      <c r="AE753" s="156"/>
      <c r="AF753" s="156"/>
      <c r="AG753" s="156"/>
      <c r="AH753" s="158">
        <v>0</v>
      </c>
      <c r="AI753" s="156"/>
      <c r="AJ753" s="156"/>
      <c r="AK753" s="156"/>
      <c r="AL753" s="156"/>
      <c r="AM753" s="156"/>
      <c r="AN753" s="156"/>
      <c r="AO753" s="156"/>
      <c r="AP753" s="156"/>
      <c r="AQ753" s="156"/>
      <c r="AR753" s="156"/>
      <c r="AS753" s="156"/>
      <c r="AT753" s="156"/>
      <c r="AU753" s="156"/>
      <c r="AV753" s="156"/>
      <c r="AW753" s="156"/>
      <c r="AX753" s="156"/>
      <c r="AY753" s="156"/>
      <c r="AZ753" s="156"/>
      <c r="BA753" s="156"/>
      <c r="BB753" s="188">
        <f t="shared" si="33"/>
        <v>0</v>
      </c>
      <c r="BC753" s="156"/>
      <c r="BD753" s="156"/>
      <c r="BE753" s="156"/>
      <c r="BF753" s="156"/>
      <c r="BG753" s="156"/>
      <c r="BH753" s="156"/>
      <c r="BI753" s="156"/>
      <c r="BJ753" s="156"/>
      <c r="BK753" s="156"/>
      <c r="BL753" s="156"/>
      <c r="BM753" s="156"/>
      <c r="BN753" s="156"/>
      <c r="BO753" s="156"/>
      <c r="BP753" s="156"/>
      <c r="BQ753" s="156"/>
      <c r="BR753" s="156"/>
      <c r="BS753" s="156"/>
      <c r="BT753" s="156"/>
      <c r="BU753" s="156"/>
      <c r="BV753" s="156"/>
      <c r="BW753" s="156"/>
      <c r="BX753" s="156"/>
      <c r="BY753" s="156"/>
      <c r="BZ753" s="156"/>
      <c r="CA753" s="156"/>
      <c r="CB753" s="156"/>
      <c r="CC753" s="156"/>
      <c r="CD753" s="156"/>
      <c r="CE753" s="156"/>
      <c r="CF753" s="156"/>
      <c r="CG753" s="156"/>
      <c r="CH753" s="156"/>
      <c r="CI753" s="156"/>
      <c r="CJ753" s="156"/>
      <c r="CK753" s="156"/>
      <c r="CL753" s="156"/>
      <c r="CM753" s="156"/>
      <c r="CN753" s="156"/>
      <c r="CO753" s="156"/>
      <c r="CP753" s="156"/>
      <c r="CQ753" s="156"/>
      <c r="CR753" s="156"/>
      <c r="CS753" s="156"/>
      <c r="CT753" s="156"/>
      <c r="CU753" s="156"/>
      <c r="CV753" s="188">
        <f t="shared" si="34"/>
        <v>0</v>
      </c>
      <c r="CW753" s="188">
        <f t="shared" si="35"/>
        <v>0</v>
      </c>
    </row>
    <row r="754" spans="1:101" ht="19.2" x14ac:dyDescent="0.3">
      <c r="A754" s="165" t="s">
        <v>3293</v>
      </c>
      <c r="B754" s="165" t="s">
        <v>4066</v>
      </c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  <c r="AC754" s="156"/>
      <c r="AD754" s="156"/>
      <c r="AE754" s="156"/>
      <c r="AF754" s="156"/>
      <c r="AG754" s="156"/>
      <c r="AH754" s="156"/>
      <c r="AI754" s="156"/>
      <c r="AJ754" s="156"/>
      <c r="AK754" s="156"/>
      <c r="AL754" s="156"/>
      <c r="AM754" s="156"/>
      <c r="AN754" s="156"/>
      <c r="AO754" s="156"/>
      <c r="AP754" s="156"/>
      <c r="AQ754" s="156"/>
      <c r="AR754" s="156"/>
      <c r="AS754" s="156"/>
      <c r="AT754" s="156"/>
      <c r="AU754" s="156"/>
      <c r="AV754" s="156"/>
      <c r="AW754" s="156"/>
      <c r="AX754" s="156"/>
      <c r="AY754" s="156"/>
      <c r="AZ754" s="156"/>
      <c r="BA754" s="156"/>
      <c r="BB754" s="188">
        <f t="shared" si="33"/>
        <v>0</v>
      </c>
      <c r="BC754" s="156"/>
      <c r="BD754" s="156"/>
      <c r="BE754" s="156"/>
      <c r="BF754" s="156"/>
      <c r="BG754" s="156"/>
      <c r="BH754" s="156"/>
      <c r="BI754" s="156"/>
      <c r="BJ754" s="156"/>
      <c r="BK754" s="156"/>
      <c r="BL754" s="156"/>
      <c r="BM754" s="156"/>
      <c r="BN754" s="156"/>
      <c r="BO754" s="156"/>
      <c r="BP754" s="156"/>
      <c r="BQ754" s="156"/>
      <c r="BR754" s="156"/>
      <c r="BS754" s="156"/>
      <c r="BT754" s="156"/>
      <c r="BU754" s="156"/>
      <c r="BV754" s="156"/>
      <c r="BW754" s="156"/>
      <c r="BX754" s="156"/>
      <c r="BY754" s="156"/>
      <c r="BZ754" s="156"/>
      <c r="CA754" s="156"/>
      <c r="CB754" s="156"/>
      <c r="CC754" s="156"/>
      <c r="CD754" s="156"/>
      <c r="CE754" s="156"/>
      <c r="CF754" s="156"/>
      <c r="CG754" s="156"/>
      <c r="CH754" s="156"/>
      <c r="CI754" s="156"/>
      <c r="CJ754" s="156"/>
      <c r="CK754" s="156"/>
      <c r="CL754" s="156"/>
      <c r="CM754" s="156"/>
      <c r="CN754" s="156"/>
      <c r="CO754" s="156"/>
      <c r="CP754" s="156"/>
      <c r="CQ754" s="156"/>
      <c r="CR754" s="156"/>
      <c r="CS754" s="156"/>
      <c r="CT754" s="156"/>
      <c r="CU754" s="156"/>
      <c r="CV754" s="188">
        <f t="shared" si="34"/>
        <v>0</v>
      </c>
      <c r="CW754" s="188">
        <f t="shared" si="35"/>
        <v>0</v>
      </c>
    </row>
    <row r="755" spans="1:101" ht="19.2" x14ac:dyDescent="0.3">
      <c r="A755" s="165" t="s">
        <v>3294</v>
      </c>
      <c r="B755" s="165" t="s">
        <v>4067</v>
      </c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  <c r="AC755" s="156"/>
      <c r="AD755" s="156"/>
      <c r="AE755" s="156"/>
      <c r="AF755" s="156"/>
      <c r="AG755" s="156"/>
      <c r="AH755" s="156"/>
      <c r="AI755" s="156"/>
      <c r="AJ755" s="156"/>
      <c r="AK755" s="156"/>
      <c r="AL755" s="156"/>
      <c r="AM755" s="156"/>
      <c r="AN755" s="156"/>
      <c r="AO755" s="156"/>
      <c r="AP755" s="156"/>
      <c r="AQ755" s="156"/>
      <c r="AR755" s="156"/>
      <c r="AS755" s="156"/>
      <c r="AT755" s="156"/>
      <c r="AU755" s="156"/>
      <c r="AV755" s="156"/>
      <c r="AW755" s="156"/>
      <c r="AX755" s="156"/>
      <c r="AY755" s="156"/>
      <c r="AZ755" s="156"/>
      <c r="BA755" s="156"/>
      <c r="BB755" s="188">
        <f t="shared" si="33"/>
        <v>0</v>
      </c>
      <c r="BC755" s="156"/>
      <c r="BD755" s="156"/>
      <c r="BE755" s="156"/>
      <c r="BF755" s="156"/>
      <c r="BG755" s="156"/>
      <c r="BH755" s="156"/>
      <c r="BI755" s="156"/>
      <c r="BJ755" s="156"/>
      <c r="BK755" s="156"/>
      <c r="BL755" s="156"/>
      <c r="BM755" s="156"/>
      <c r="BN755" s="156"/>
      <c r="BO755" s="156"/>
      <c r="BP755" s="156"/>
      <c r="BQ755" s="156"/>
      <c r="BR755" s="156"/>
      <c r="BS755" s="156"/>
      <c r="BT755" s="156"/>
      <c r="BU755" s="156"/>
      <c r="BV755" s="156"/>
      <c r="BW755" s="156"/>
      <c r="BX755" s="156"/>
      <c r="BY755" s="156"/>
      <c r="BZ755" s="156"/>
      <c r="CA755" s="156"/>
      <c r="CB755" s="156"/>
      <c r="CC755" s="156"/>
      <c r="CD755" s="156"/>
      <c r="CE755" s="156"/>
      <c r="CF755" s="156"/>
      <c r="CG755" s="156"/>
      <c r="CH755" s="156"/>
      <c r="CI755" s="156"/>
      <c r="CJ755" s="156"/>
      <c r="CK755" s="156"/>
      <c r="CL755" s="156"/>
      <c r="CM755" s="156"/>
      <c r="CN755" s="156"/>
      <c r="CO755" s="156"/>
      <c r="CP755" s="156"/>
      <c r="CQ755" s="156"/>
      <c r="CR755" s="156"/>
      <c r="CS755" s="156"/>
      <c r="CT755" s="156"/>
      <c r="CU755" s="156"/>
      <c r="CV755" s="188">
        <f t="shared" si="34"/>
        <v>0</v>
      </c>
      <c r="CW755" s="188">
        <f t="shared" si="35"/>
        <v>0</v>
      </c>
    </row>
    <row r="756" spans="1:101" ht="28.8" x14ac:dyDescent="0.3">
      <c r="A756" s="165" t="s">
        <v>3295</v>
      </c>
      <c r="B756" s="165" t="s">
        <v>4068</v>
      </c>
      <c r="C756" s="156"/>
      <c r="D756" s="156"/>
      <c r="E756" s="156"/>
      <c r="F756" s="156"/>
      <c r="G756" s="156"/>
      <c r="H756" s="156"/>
      <c r="I756" s="156"/>
      <c r="J756" s="158">
        <v>0</v>
      </c>
      <c r="K756" s="158">
        <v>0</v>
      </c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  <c r="AC756" s="156"/>
      <c r="AD756" s="156"/>
      <c r="AE756" s="156"/>
      <c r="AF756" s="156"/>
      <c r="AG756" s="156"/>
      <c r="AH756" s="158">
        <v>0</v>
      </c>
      <c r="AI756" s="156"/>
      <c r="AJ756" s="156"/>
      <c r="AK756" s="156"/>
      <c r="AL756" s="156"/>
      <c r="AM756" s="156"/>
      <c r="AN756" s="156"/>
      <c r="AO756" s="156"/>
      <c r="AP756" s="156"/>
      <c r="AQ756" s="156"/>
      <c r="AR756" s="156"/>
      <c r="AS756" s="156"/>
      <c r="AT756" s="156"/>
      <c r="AU756" s="156"/>
      <c r="AV756" s="156"/>
      <c r="AW756" s="156"/>
      <c r="AX756" s="156"/>
      <c r="AY756" s="156"/>
      <c r="AZ756" s="156"/>
      <c r="BA756" s="156"/>
      <c r="BB756" s="188">
        <f t="shared" si="33"/>
        <v>0</v>
      </c>
      <c r="BC756" s="156"/>
      <c r="BD756" s="156"/>
      <c r="BE756" s="156"/>
      <c r="BF756" s="156"/>
      <c r="BG756" s="156"/>
      <c r="BH756" s="156"/>
      <c r="BI756" s="156"/>
      <c r="BJ756" s="156"/>
      <c r="BK756" s="156"/>
      <c r="BL756" s="156"/>
      <c r="BM756" s="156"/>
      <c r="BN756" s="156"/>
      <c r="BO756" s="156"/>
      <c r="BP756" s="156"/>
      <c r="BQ756" s="156"/>
      <c r="BR756" s="156"/>
      <c r="BS756" s="156"/>
      <c r="BT756" s="156"/>
      <c r="BU756" s="156"/>
      <c r="BV756" s="156"/>
      <c r="BW756" s="156"/>
      <c r="BX756" s="156"/>
      <c r="BY756" s="156"/>
      <c r="BZ756" s="156"/>
      <c r="CA756" s="156"/>
      <c r="CB756" s="156"/>
      <c r="CC756" s="156"/>
      <c r="CD756" s="156"/>
      <c r="CE756" s="156"/>
      <c r="CF756" s="156"/>
      <c r="CG756" s="156"/>
      <c r="CH756" s="156"/>
      <c r="CI756" s="156"/>
      <c r="CJ756" s="156"/>
      <c r="CK756" s="156"/>
      <c r="CL756" s="156"/>
      <c r="CM756" s="156"/>
      <c r="CN756" s="156"/>
      <c r="CO756" s="156"/>
      <c r="CP756" s="156"/>
      <c r="CQ756" s="156"/>
      <c r="CR756" s="156"/>
      <c r="CS756" s="156"/>
      <c r="CT756" s="156"/>
      <c r="CU756" s="156"/>
      <c r="CV756" s="188">
        <f t="shared" si="34"/>
        <v>0</v>
      </c>
      <c r="CW756" s="188">
        <f t="shared" si="35"/>
        <v>0</v>
      </c>
    </row>
    <row r="757" spans="1:101" ht="28.8" x14ac:dyDescent="0.3">
      <c r="A757" s="165" t="s">
        <v>3296</v>
      </c>
      <c r="B757" s="165" t="s">
        <v>4069</v>
      </c>
      <c r="C757" s="156"/>
      <c r="D757" s="156"/>
      <c r="E757" s="156"/>
      <c r="F757" s="156"/>
      <c r="G757" s="156"/>
      <c r="H757" s="156"/>
      <c r="I757" s="156"/>
      <c r="J757" s="158">
        <v>0</v>
      </c>
      <c r="K757" s="158">
        <v>0</v>
      </c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  <c r="AC757" s="156"/>
      <c r="AD757" s="156"/>
      <c r="AE757" s="156"/>
      <c r="AF757" s="156"/>
      <c r="AG757" s="156"/>
      <c r="AH757" s="158">
        <v>0</v>
      </c>
      <c r="AI757" s="156"/>
      <c r="AJ757" s="156"/>
      <c r="AK757" s="156"/>
      <c r="AL757" s="156"/>
      <c r="AM757" s="156"/>
      <c r="AN757" s="156"/>
      <c r="AO757" s="156"/>
      <c r="AP757" s="156"/>
      <c r="AQ757" s="156"/>
      <c r="AR757" s="156"/>
      <c r="AS757" s="156"/>
      <c r="AT757" s="156"/>
      <c r="AU757" s="156"/>
      <c r="AV757" s="156"/>
      <c r="AW757" s="156"/>
      <c r="AX757" s="156"/>
      <c r="AY757" s="156"/>
      <c r="AZ757" s="156"/>
      <c r="BA757" s="156"/>
      <c r="BB757" s="188">
        <f t="shared" si="33"/>
        <v>0</v>
      </c>
      <c r="BC757" s="156"/>
      <c r="BD757" s="156"/>
      <c r="BE757" s="156"/>
      <c r="BF757" s="156"/>
      <c r="BG757" s="156"/>
      <c r="BH757" s="156"/>
      <c r="BI757" s="156"/>
      <c r="BJ757" s="156"/>
      <c r="BK757" s="156"/>
      <c r="BL757" s="156"/>
      <c r="BM757" s="156"/>
      <c r="BN757" s="156"/>
      <c r="BO757" s="156"/>
      <c r="BP757" s="156"/>
      <c r="BQ757" s="156"/>
      <c r="BR757" s="156"/>
      <c r="BS757" s="156"/>
      <c r="BT757" s="156"/>
      <c r="BU757" s="156"/>
      <c r="BV757" s="156"/>
      <c r="BW757" s="156"/>
      <c r="BX757" s="156"/>
      <c r="BY757" s="156"/>
      <c r="BZ757" s="156"/>
      <c r="CA757" s="156"/>
      <c r="CB757" s="156"/>
      <c r="CC757" s="156"/>
      <c r="CD757" s="156"/>
      <c r="CE757" s="156"/>
      <c r="CF757" s="156"/>
      <c r="CG757" s="156"/>
      <c r="CH757" s="156"/>
      <c r="CI757" s="156"/>
      <c r="CJ757" s="156"/>
      <c r="CK757" s="156"/>
      <c r="CL757" s="156"/>
      <c r="CM757" s="156"/>
      <c r="CN757" s="156"/>
      <c r="CO757" s="156"/>
      <c r="CP757" s="156"/>
      <c r="CQ757" s="156"/>
      <c r="CR757" s="156"/>
      <c r="CS757" s="156"/>
      <c r="CT757" s="156"/>
      <c r="CU757" s="156"/>
      <c r="CV757" s="188">
        <f t="shared" si="34"/>
        <v>0</v>
      </c>
      <c r="CW757" s="188">
        <f t="shared" si="35"/>
        <v>0</v>
      </c>
    </row>
    <row r="758" spans="1:101" ht="19.2" x14ac:dyDescent="0.3">
      <c r="A758" s="165" t="s">
        <v>3297</v>
      </c>
      <c r="B758" s="165" t="s">
        <v>4070</v>
      </c>
      <c r="C758" s="156"/>
      <c r="D758" s="156"/>
      <c r="E758" s="156"/>
      <c r="F758" s="156"/>
      <c r="G758" s="156"/>
      <c r="H758" s="156"/>
      <c r="I758" s="156"/>
      <c r="J758" s="158">
        <v>0</v>
      </c>
      <c r="K758" s="158">
        <v>0</v>
      </c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  <c r="AC758" s="156"/>
      <c r="AD758" s="156"/>
      <c r="AE758" s="156"/>
      <c r="AF758" s="156"/>
      <c r="AG758" s="156"/>
      <c r="AH758" s="158">
        <v>0</v>
      </c>
      <c r="AI758" s="156"/>
      <c r="AJ758" s="156"/>
      <c r="AK758" s="156"/>
      <c r="AL758" s="156"/>
      <c r="AM758" s="156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88">
        <f t="shared" si="33"/>
        <v>0</v>
      </c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  <c r="CM758" s="156"/>
      <c r="CN758" s="156"/>
      <c r="CO758" s="156"/>
      <c r="CP758" s="156"/>
      <c r="CQ758" s="156"/>
      <c r="CR758" s="156"/>
      <c r="CS758" s="156"/>
      <c r="CT758" s="156"/>
      <c r="CU758" s="156"/>
      <c r="CV758" s="188">
        <f t="shared" si="34"/>
        <v>0</v>
      </c>
      <c r="CW758" s="188">
        <f t="shared" si="35"/>
        <v>0</v>
      </c>
    </row>
    <row r="759" spans="1:101" ht="19.2" x14ac:dyDescent="0.3">
      <c r="A759" s="165" t="s">
        <v>3298</v>
      </c>
      <c r="B759" s="165" t="s">
        <v>4071</v>
      </c>
      <c r="C759" s="156"/>
      <c r="D759" s="156"/>
      <c r="E759" s="156"/>
      <c r="F759" s="156"/>
      <c r="G759" s="156"/>
      <c r="H759" s="156"/>
      <c r="I759" s="156"/>
      <c r="J759" s="158">
        <v>0</v>
      </c>
      <c r="K759" s="158">
        <v>0</v>
      </c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  <c r="AC759" s="156"/>
      <c r="AD759" s="156"/>
      <c r="AE759" s="156"/>
      <c r="AF759" s="156"/>
      <c r="AG759" s="156"/>
      <c r="AH759" s="158">
        <v>0</v>
      </c>
      <c r="AI759" s="156"/>
      <c r="AJ759" s="156"/>
      <c r="AK759" s="156"/>
      <c r="AL759" s="156"/>
      <c r="AM759" s="156"/>
      <c r="AN759" s="156"/>
      <c r="AO759" s="156"/>
      <c r="AP759" s="156"/>
      <c r="AQ759" s="156"/>
      <c r="AR759" s="156"/>
      <c r="AS759" s="156"/>
      <c r="AT759" s="156"/>
      <c r="AU759" s="156"/>
      <c r="AV759" s="156"/>
      <c r="AW759" s="156"/>
      <c r="AX759" s="156"/>
      <c r="AY759" s="156"/>
      <c r="AZ759" s="156"/>
      <c r="BA759" s="156"/>
      <c r="BB759" s="188">
        <f t="shared" si="33"/>
        <v>0</v>
      </c>
      <c r="BC759" s="156"/>
      <c r="BD759" s="156"/>
      <c r="BE759" s="156"/>
      <c r="BF759" s="156"/>
      <c r="BG759" s="156"/>
      <c r="BH759" s="156"/>
      <c r="BI759" s="156"/>
      <c r="BJ759" s="156"/>
      <c r="BK759" s="156"/>
      <c r="BL759" s="156"/>
      <c r="BM759" s="156"/>
      <c r="BN759" s="156"/>
      <c r="BO759" s="156"/>
      <c r="BP759" s="156"/>
      <c r="BQ759" s="156"/>
      <c r="BR759" s="156"/>
      <c r="BS759" s="156"/>
      <c r="BT759" s="156"/>
      <c r="BU759" s="156"/>
      <c r="BV759" s="156"/>
      <c r="BW759" s="156"/>
      <c r="BX759" s="156"/>
      <c r="BY759" s="156"/>
      <c r="BZ759" s="156"/>
      <c r="CA759" s="156"/>
      <c r="CB759" s="156"/>
      <c r="CC759" s="156"/>
      <c r="CD759" s="156"/>
      <c r="CE759" s="156"/>
      <c r="CF759" s="156"/>
      <c r="CG759" s="156"/>
      <c r="CH759" s="156"/>
      <c r="CI759" s="156"/>
      <c r="CJ759" s="156"/>
      <c r="CK759" s="156"/>
      <c r="CL759" s="156"/>
      <c r="CM759" s="156"/>
      <c r="CN759" s="156"/>
      <c r="CO759" s="156"/>
      <c r="CP759" s="156"/>
      <c r="CQ759" s="156"/>
      <c r="CR759" s="156"/>
      <c r="CS759" s="156"/>
      <c r="CT759" s="156"/>
      <c r="CU759" s="156"/>
      <c r="CV759" s="188">
        <f t="shared" si="34"/>
        <v>0</v>
      </c>
      <c r="CW759" s="188">
        <f t="shared" si="35"/>
        <v>0</v>
      </c>
    </row>
    <row r="760" spans="1:101" ht="19.2" x14ac:dyDescent="0.3">
      <c r="A760" s="165" t="s">
        <v>3293</v>
      </c>
      <c r="B760" s="165" t="s">
        <v>4066</v>
      </c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  <c r="AC760" s="156"/>
      <c r="AD760" s="156"/>
      <c r="AE760" s="156"/>
      <c r="AF760" s="156"/>
      <c r="AG760" s="156"/>
      <c r="AH760" s="156"/>
      <c r="AI760" s="156"/>
      <c r="AJ760" s="156"/>
      <c r="AK760" s="156"/>
      <c r="AL760" s="156"/>
      <c r="AM760" s="156"/>
      <c r="AN760" s="156"/>
      <c r="AO760" s="156"/>
      <c r="AP760" s="156"/>
      <c r="AQ760" s="156"/>
      <c r="AR760" s="156"/>
      <c r="AS760" s="156"/>
      <c r="AT760" s="156"/>
      <c r="AU760" s="156"/>
      <c r="AV760" s="156"/>
      <c r="AW760" s="156"/>
      <c r="AX760" s="156"/>
      <c r="AY760" s="156"/>
      <c r="AZ760" s="156"/>
      <c r="BA760" s="156"/>
      <c r="BB760" s="188">
        <f t="shared" si="33"/>
        <v>0</v>
      </c>
      <c r="BC760" s="156"/>
      <c r="BD760" s="156"/>
      <c r="BE760" s="156"/>
      <c r="BF760" s="156"/>
      <c r="BG760" s="156"/>
      <c r="BH760" s="156"/>
      <c r="BI760" s="156"/>
      <c r="BJ760" s="156"/>
      <c r="BK760" s="156"/>
      <c r="BL760" s="156"/>
      <c r="BM760" s="156"/>
      <c r="BN760" s="156"/>
      <c r="BO760" s="156"/>
      <c r="BP760" s="156"/>
      <c r="BQ760" s="156"/>
      <c r="BR760" s="156"/>
      <c r="BS760" s="156"/>
      <c r="BT760" s="156"/>
      <c r="BU760" s="156"/>
      <c r="BV760" s="156"/>
      <c r="BW760" s="156"/>
      <c r="BX760" s="156"/>
      <c r="BY760" s="156"/>
      <c r="BZ760" s="156"/>
      <c r="CA760" s="156"/>
      <c r="CB760" s="156"/>
      <c r="CC760" s="156"/>
      <c r="CD760" s="156"/>
      <c r="CE760" s="156"/>
      <c r="CF760" s="156"/>
      <c r="CG760" s="156"/>
      <c r="CH760" s="156"/>
      <c r="CI760" s="156"/>
      <c r="CJ760" s="156"/>
      <c r="CK760" s="156"/>
      <c r="CL760" s="156"/>
      <c r="CM760" s="156"/>
      <c r="CN760" s="156"/>
      <c r="CO760" s="156"/>
      <c r="CP760" s="156"/>
      <c r="CQ760" s="156"/>
      <c r="CR760" s="156"/>
      <c r="CS760" s="156"/>
      <c r="CT760" s="156"/>
      <c r="CU760" s="156"/>
      <c r="CV760" s="188">
        <f t="shared" si="34"/>
        <v>0</v>
      </c>
      <c r="CW760" s="188">
        <f t="shared" si="35"/>
        <v>0</v>
      </c>
    </row>
    <row r="761" spans="1:101" ht="19.2" x14ac:dyDescent="0.3">
      <c r="A761" s="165" t="s">
        <v>3294</v>
      </c>
      <c r="B761" s="165" t="s">
        <v>4067</v>
      </c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  <c r="AC761" s="156"/>
      <c r="AD761" s="156"/>
      <c r="AE761" s="156"/>
      <c r="AF761" s="156"/>
      <c r="AG761" s="156"/>
      <c r="AH761" s="156"/>
      <c r="AI761" s="156"/>
      <c r="AJ761" s="156"/>
      <c r="AK761" s="156"/>
      <c r="AL761" s="156"/>
      <c r="AM761" s="156"/>
      <c r="AN761" s="156"/>
      <c r="AO761" s="156"/>
      <c r="AP761" s="156"/>
      <c r="AQ761" s="156"/>
      <c r="AR761" s="156"/>
      <c r="AS761" s="156"/>
      <c r="AT761" s="156"/>
      <c r="AU761" s="156"/>
      <c r="AV761" s="156"/>
      <c r="AW761" s="156"/>
      <c r="AX761" s="156"/>
      <c r="AY761" s="156"/>
      <c r="AZ761" s="156"/>
      <c r="BA761" s="156"/>
      <c r="BB761" s="188">
        <f t="shared" si="33"/>
        <v>0</v>
      </c>
      <c r="BC761" s="156"/>
      <c r="BD761" s="156"/>
      <c r="BE761" s="156"/>
      <c r="BF761" s="156"/>
      <c r="BG761" s="156"/>
      <c r="BH761" s="156"/>
      <c r="BI761" s="156"/>
      <c r="BJ761" s="156"/>
      <c r="BK761" s="156"/>
      <c r="BL761" s="156"/>
      <c r="BM761" s="156"/>
      <c r="BN761" s="156"/>
      <c r="BO761" s="156"/>
      <c r="BP761" s="156"/>
      <c r="BQ761" s="156"/>
      <c r="BR761" s="156"/>
      <c r="BS761" s="156"/>
      <c r="BT761" s="156"/>
      <c r="BU761" s="156"/>
      <c r="BV761" s="156"/>
      <c r="BW761" s="156"/>
      <c r="BX761" s="156"/>
      <c r="BY761" s="156"/>
      <c r="BZ761" s="156"/>
      <c r="CA761" s="156"/>
      <c r="CB761" s="156"/>
      <c r="CC761" s="156"/>
      <c r="CD761" s="156"/>
      <c r="CE761" s="156"/>
      <c r="CF761" s="156"/>
      <c r="CG761" s="156"/>
      <c r="CH761" s="156"/>
      <c r="CI761" s="156"/>
      <c r="CJ761" s="156"/>
      <c r="CK761" s="156"/>
      <c r="CL761" s="156"/>
      <c r="CM761" s="156"/>
      <c r="CN761" s="156"/>
      <c r="CO761" s="156"/>
      <c r="CP761" s="156"/>
      <c r="CQ761" s="156"/>
      <c r="CR761" s="156"/>
      <c r="CS761" s="156"/>
      <c r="CT761" s="156"/>
      <c r="CU761" s="156"/>
      <c r="CV761" s="188">
        <f t="shared" si="34"/>
        <v>0</v>
      </c>
      <c r="CW761" s="188">
        <f t="shared" si="35"/>
        <v>0</v>
      </c>
    </row>
    <row r="762" spans="1:101" ht="28.8" x14ac:dyDescent="0.3">
      <c r="A762" s="165" t="s">
        <v>3295</v>
      </c>
      <c r="B762" s="165" t="s">
        <v>4068</v>
      </c>
      <c r="C762" s="156"/>
      <c r="D762" s="156"/>
      <c r="E762" s="156"/>
      <c r="F762" s="156"/>
      <c r="G762" s="156"/>
      <c r="H762" s="156"/>
      <c r="I762" s="156"/>
      <c r="J762" s="158">
        <v>0</v>
      </c>
      <c r="K762" s="158">
        <v>0</v>
      </c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  <c r="AC762" s="156"/>
      <c r="AD762" s="156"/>
      <c r="AE762" s="156"/>
      <c r="AF762" s="156"/>
      <c r="AG762" s="156"/>
      <c r="AH762" s="158">
        <v>0</v>
      </c>
      <c r="AI762" s="156"/>
      <c r="AJ762" s="156"/>
      <c r="AK762" s="156"/>
      <c r="AL762" s="156"/>
      <c r="AM762" s="156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88">
        <f t="shared" si="33"/>
        <v>0</v>
      </c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  <c r="CM762" s="156"/>
      <c r="CN762" s="156"/>
      <c r="CO762" s="156"/>
      <c r="CP762" s="156"/>
      <c r="CQ762" s="156"/>
      <c r="CR762" s="156"/>
      <c r="CS762" s="156"/>
      <c r="CT762" s="156"/>
      <c r="CU762" s="156"/>
      <c r="CV762" s="188">
        <f t="shared" si="34"/>
        <v>0</v>
      </c>
      <c r="CW762" s="188">
        <f t="shared" si="35"/>
        <v>0</v>
      </c>
    </row>
    <row r="763" spans="1:101" ht="28.8" x14ac:dyDescent="0.3">
      <c r="A763" s="165" t="s">
        <v>3296</v>
      </c>
      <c r="B763" s="165" t="s">
        <v>4069</v>
      </c>
      <c r="C763" s="156"/>
      <c r="D763" s="156"/>
      <c r="E763" s="156"/>
      <c r="F763" s="156"/>
      <c r="G763" s="156"/>
      <c r="H763" s="156"/>
      <c r="I763" s="156"/>
      <c r="J763" s="158">
        <v>0</v>
      </c>
      <c r="K763" s="158">
        <v>0</v>
      </c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  <c r="AC763" s="156"/>
      <c r="AD763" s="156"/>
      <c r="AE763" s="156"/>
      <c r="AF763" s="156"/>
      <c r="AG763" s="156"/>
      <c r="AH763" s="158">
        <v>0</v>
      </c>
      <c r="AI763" s="156"/>
      <c r="AJ763" s="156"/>
      <c r="AK763" s="156"/>
      <c r="AL763" s="156"/>
      <c r="AM763" s="156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6"/>
      <c r="AX763" s="156"/>
      <c r="AY763" s="156"/>
      <c r="AZ763" s="156"/>
      <c r="BA763" s="156"/>
      <c r="BB763" s="188">
        <f t="shared" si="33"/>
        <v>0</v>
      </c>
      <c r="BC763" s="156"/>
      <c r="BD763" s="156"/>
      <c r="BE763" s="156"/>
      <c r="BF763" s="156"/>
      <c r="BG763" s="156"/>
      <c r="BH763" s="156"/>
      <c r="BI763" s="156"/>
      <c r="BJ763" s="156"/>
      <c r="BK763" s="156"/>
      <c r="BL763" s="156"/>
      <c r="BM763" s="156"/>
      <c r="BN763" s="156"/>
      <c r="BO763" s="156"/>
      <c r="BP763" s="156"/>
      <c r="BQ763" s="156"/>
      <c r="BR763" s="156"/>
      <c r="BS763" s="156"/>
      <c r="BT763" s="156"/>
      <c r="BU763" s="156"/>
      <c r="BV763" s="156"/>
      <c r="BW763" s="156"/>
      <c r="BX763" s="156"/>
      <c r="BY763" s="156"/>
      <c r="BZ763" s="156"/>
      <c r="CA763" s="156"/>
      <c r="CB763" s="156"/>
      <c r="CC763" s="156"/>
      <c r="CD763" s="156"/>
      <c r="CE763" s="156"/>
      <c r="CF763" s="156"/>
      <c r="CG763" s="156"/>
      <c r="CH763" s="156"/>
      <c r="CI763" s="156"/>
      <c r="CJ763" s="156"/>
      <c r="CK763" s="156"/>
      <c r="CL763" s="156"/>
      <c r="CM763" s="156"/>
      <c r="CN763" s="156"/>
      <c r="CO763" s="156"/>
      <c r="CP763" s="156"/>
      <c r="CQ763" s="156"/>
      <c r="CR763" s="156"/>
      <c r="CS763" s="156"/>
      <c r="CT763" s="156"/>
      <c r="CU763" s="156"/>
      <c r="CV763" s="188">
        <f t="shared" si="34"/>
        <v>0</v>
      </c>
      <c r="CW763" s="188">
        <f t="shared" si="35"/>
        <v>0</v>
      </c>
    </row>
    <row r="764" spans="1:101" ht="28.8" x14ac:dyDescent="0.3">
      <c r="A764" s="165" t="s">
        <v>3299</v>
      </c>
      <c r="B764" s="165" t="s">
        <v>4072</v>
      </c>
      <c r="C764" s="156"/>
      <c r="D764" s="156"/>
      <c r="E764" s="156"/>
      <c r="F764" s="156"/>
      <c r="G764" s="156"/>
      <c r="H764" s="156"/>
      <c r="I764" s="156"/>
      <c r="J764" s="158">
        <v>0</v>
      </c>
      <c r="K764" s="158">
        <v>0</v>
      </c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  <c r="AC764" s="156"/>
      <c r="AD764" s="156"/>
      <c r="AE764" s="156"/>
      <c r="AF764" s="156"/>
      <c r="AG764" s="156"/>
      <c r="AH764" s="158">
        <v>0</v>
      </c>
      <c r="AI764" s="156"/>
      <c r="AJ764" s="156"/>
      <c r="AK764" s="156"/>
      <c r="AL764" s="156"/>
      <c r="AM764" s="156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  <c r="AX764" s="156"/>
      <c r="AY764" s="156"/>
      <c r="AZ764" s="156"/>
      <c r="BA764" s="156"/>
      <c r="BB764" s="188">
        <f t="shared" si="33"/>
        <v>0</v>
      </c>
      <c r="BC764" s="156"/>
      <c r="BD764" s="156"/>
      <c r="BE764" s="156"/>
      <c r="BF764" s="156"/>
      <c r="BG764" s="156"/>
      <c r="BH764" s="156"/>
      <c r="BI764" s="156"/>
      <c r="BJ764" s="156"/>
      <c r="BK764" s="156"/>
      <c r="BL764" s="156"/>
      <c r="BM764" s="156"/>
      <c r="BN764" s="156"/>
      <c r="BO764" s="156"/>
      <c r="BP764" s="156"/>
      <c r="BQ764" s="156"/>
      <c r="BR764" s="156"/>
      <c r="BS764" s="156"/>
      <c r="BT764" s="156"/>
      <c r="BU764" s="156"/>
      <c r="BV764" s="156"/>
      <c r="BW764" s="156"/>
      <c r="BX764" s="156"/>
      <c r="BY764" s="156"/>
      <c r="BZ764" s="156"/>
      <c r="CA764" s="156"/>
      <c r="CB764" s="156"/>
      <c r="CC764" s="156"/>
      <c r="CD764" s="156"/>
      <c r="CE764" s="156"/>
      <c r="CF764" s="156"/>
      <c r="CG764" s="156"/>
      <c r="CH764" s="156"/>
      <c r="CI764" s="156"/>
      <c r="CJ764" s="156"/>
      <c r="CK764" s="156"/>
      <c r="CL764" s="156"/>
      <c r="CM764" s="156"/>
      <c r="CN764" s="156"/>
      <c r="CO764" s="156"/>
      <c r="CP764" s="156"/>
      <c r="CQ764" s="156"/>
      <c r="CR764" s="156"/>
      <c r="CS764" s="156"/>
      <c r="CT764" s="156"/>
      <c r="CU764" s="156"/>
      <c r="CV764" s="188">
        <f t="shared" si="34"/>
        <v>0</v>
      </c>
      <c r="CW764" s="188">
        <f t="shared" si="35"/>
        <v>0</v>
      </c>
    </row>
    <row r="765" spans="1:101" ht="28.8" x14ac:dyDescent="0.3">
      <c r="A765" s="165" t="s">
        <v>3300</v>
      </c>
      <c r="B765" s="165" t="s">
        <v>4073</v>
      </c>
      <c r="C765" s="156"/>
      <c r="D765" s="156"/>
      <c r="E765" s="156"/>
      <c r="F765" s="156"/>
      <c r="G765" s="156"/>
      <c r="H765" s="156"/>
      <c r="I765" s="156"/>
      <c r="J765" s="158">
        <v>0</v>
      </c>
      <c r="K765" s="158">
        <v>0</v>
      </c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  <c r="AC765" s="156"/>
      <c r="AD765" s="156"/>
      <c r="AE765" s="156"/>
      <c r="AF765" s="156"/>
      <c r="AG765" s="156"/>
      <c r="AH765" s="158">
        <v>0</v>
      </c>
      <c r="AI765" s="156"/>
      <c r="AJ765" s="156"/>
      <c r="AK765" s="156"/>
      <c r="AL765" s="156"/>
      <c r="AM765" s="156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6"/>
      <c r="AX765" s="156"/>
      <c r="AY765" s="156"/>
      <c r="AZ765" s="156"/>
      <c r="BA765" s="156"/>
      <c r="BB765" s="188">
        <f t="shared" si="33"/>
        <v>0</v>
      </c>
      <c r="BC765" s="156"/>
      <c r="BD765" s="156"/>
      <c r="BE765" s="156"/>
      <c r="BF765" s="156"/>
      <c r="BG765" s="156"/>
      <c r="BH765" s="156"/>
      <c r="BI765" s="156"/>
      <c r="BJ765" s="156"/>
      <c r="BK765" s="156"/>
      <c r="BL765" s="156"/>
      <c r="BM765" s="156"/>
      <c r="BN765" s="156"/>
      <c r="BO765" s="156"/>
      <c r="BP765" s="156"/>
      <c r="BQ765" s="156"/>
      <c r="BR765" s="156"/>
      <c r="BS765" s="156"/>
      <c r="BT765" s="156"/>
      <c r="BU765" s="156"/>
      <c r="BV765" s="156"/>
      <c r="BW765" s="156"/>
      <c r="BX765" s="156"/>
      <c r="BY765" s="156"/>
      <c r="BZ765" s="156"/>
      <c r="CA765" s="156"/>
      <c r="CB765" s="156"/>
      <c r="CC765" s="156"/>
      <c r="CD765" s="156"/>
      <c r="CE765" s="156"/>
      <c r="CF765" s="156"/>
      <c r="CG765" s="156"/>
      <c r="CH765" s="156"/>
      <c r="CI765" s="156"/>
      <c r="CJ765" s="156"/>
      <c r="CK765" s="156"/>
      <c r="CL765" s="156"/>
      <c r="CM765" s="156"/>
      <c r="CN765" s="156"/>
      <c r="CO765" s="156"/>
      <c r="CP765" s="156"/>
      <c r="CQ765" s="156"/>
      <c r="CR765" s="156"/>
      <c r="CS765" s="156"/>
      <c r="CT765" s="156"/>
      <c r="CU765" s="156"/>
      <c r="CV765" s="188">
        <f t="shared" si="34"/>
        <v>0</v>
      </c>
      <c r="CW765" s="188">
        <f t="shared" si="35"/>
        <v>0</v>
      </c>
    </row>
    <row r="766" spans="1:101" ht="19.2" x14ac:dyDescent="0.3">
      <c r="A766" s="165" t="s">
        <v>3293</v>
      </c>
      <c r="B766" s="165" t="s">
        <v>4066</v>
      </c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  <c r="AC766" s="156"/>
      <c r="AD766" s="156"/>
      <c r="AE766" s="156"/>
      <c r="AF766" s="156"/>
      <c r="AG766" s="156"/>
      <c r="AH766" s="156"/>
      <c r="AI766" s="156"/>
      <c r="AJ766" s="156"/>
      <c r="AK766" s="156"/>
      <c r="AL766" s="156"/>
      <c r="AM766" s="156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6"/>
      <c r="AX766" s="156"/>
      <c r="AY766" s="156"/>
      <c r="AZ766" s="156"/>
      <c r="BA766" s="156"/>
      <c r="BB766" s="188">
        <f t="shared" si="33"/>
        <v>0</v>
      </c>
      <c r="BC766" s="156"/>
      <c r="BD766" s="156"/>
      <c r="BE766" s="156"/>
      <c r="BF766" s="156"/>
      <c r="BG766" s="156"/>
      <c r="BH766" s="156"/>
      <c r="BI766" s="156"/>
      <c r="BJ766" s="156"/>
      <c r="BK766" s="156"/>
      <c r="BL766" s="156"/>
      <c r="BM766" s="156"/>
      <c r="BN766" s="156"/>
      <c r="BO766" s="156"/>
      <c r="BP766" s="156"/>
      <c r="BQ766" s="156"/>
      <c r="BR766" s="156"/>
      <c r="BS766" s="156"/>
      <c r="BT766" s="156"/>
      <c r="BU766" s="156"/>
      <c r="BV766" s="156"/>
      <c r="BW766" s="156"/>
      <c r="BX766" s="156"/>
      <c r="BY766" s="156"/>
      <c r="BZ766" s="156"/>
      <c r="CA766" s="156"/>
      <c r="CB766" s="156"/>
      <c r="CC766" s="156"/>
      <c r="CD766" s="156"/>
      <c r="CE766" s="156"/>
      <c r="CF766" s="156"/>
      <c r="CG766" s="156"/>
      <c r="CH766" s="156"/>
      <c r="CI766" s="156"/>
      <c r="CJ766" s="156"/>
      <c r="CK766" s="156"/>
      <c r="CL766" s="156"/>
      <c r="CM766" s="156"/>
      <c r="CN766" s="156"/>
      <c r="CO766" s="156"/>
      <c r="CP766" s="156"/>
      <c r="CQ766" s="156"/>
      <c r="CR766" s="156"/>
      <c r="CS766" s="156"/>
      <c r="CT766" s="156"/>
      <c r="CU766" s="156"/>
      <c r="CV766" s="188">
        <f t="shared" si="34"/>
        <v>0</v>
      </c>
      <c r="CW766" s="188">
        <f t="shared" si="35"/>
        <v>0</v>
      </c>
    </row>
    <row r="767" spans="1:101" ht="19.2" x14ac:dyDescent="0.3">
      <c r="A767" s="165" t="s">
        <v>3294</v>
      </c>
      <c r="B767" s="165" t="s">
        <v>4067</v>
      </c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  <c r="AC767" s="156"/>
      <c r="AD767" s="156"/>
      <c r="AE767" s="156"/>
      <c r="AF767" s="156"/>
      <c r="AG767" s="156"/>
      <c r="AH767" s="156"/>
      <c r="AI767" s="156"/>
      <c r="AJ767" s="156"/>
      <c r="AK767" s="156"/>
      <c r="AL767" s="156"/>
      <c r="AM767" s="156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6"/>
      <c r="AX767" s="156"/>
      <c r="AY767" s="156"/>
      <c r="AZ767" s="156"/>
      <c r="BA767" s="156"/>
      <c r="BB767" s="188">
        <f t="shared" si="33"/>
        <v>0</v>
      </c>
      <c r="BC767" s="156"/>
      <c r="BD767" s="156"/>
      <c r="BE767" s="156"/>
      <c r="BF767" s="156"/>
      <c r="BG767" s="156"/>
      <c r="BH767" s="156"/>
      <c r="BI767" s="156"/>
      <c r="BJ767" s="156"/>
      <c r="BK767" s="156"/>
      <c r="BL767" s="156"/>
      <c r="BM767" s="156"/>
      <c r="BN767" s="156"/>
      <c r="BO767" s="156"/>
      <c r="BP767" s="156"/>
      <c r="BQ767" s="156"/>
      <c r="BR767" s="156"/>
      <c r="BS767" s="156"/>
      <c r="BT767" s="156"/>
      <c r="BU767" s="156"/>
      <c r="BV767" s="156"/>
      <c r="BW767" s="156"/>
      <c r="BX767" s="156"/>
      <c r="BY767" s="156"/>
      <c r="BZ767" s="156"/>
      <c r="CA767" s="156"/>
      <c r="CB767" s="156"/>
      <c r="CC767" s="156"/>
      <c r="CD767" s="156"/>
      <c r="CE767" s="156"/>
      <c r="CF767" s="156"/>
      <c r="CG767" s="156"/>
      <c r="CH767" s="156"/>
      <c r="CI767" s="156"/>
      <c r="CJ767" s="156"/>
      <c r="CK767" s="156"/>
      <c r="CL767" s="156"/>
      <c r="CM767" s="156"/>
      <c r="CN767" s="156"/>
      <c r="CO767" s="156"/>
      <c r="CP767" s="156"/>
      <c r="CQ767" s="156"/>
      <c r="CR767" s="156"/>
      <c r="CS767" s="156"/>
      <c r="CT767" s="156"/>
      <c r="CU767" s="156"/>
      <c r="CV767" s="188">
        <f t="shared" si="34"/>
        <v>0</v>
      </c>
      <c r="CW767" s="188">
        <f t="shared" si="35"/>
        <v>0</v>
      </c>
    </row>
    <row r="768" spans="1:101" ht="28.8" x14ac:dyDescent="0.3">
      <c r="A768" s="165" t="s">
        <v>3295</v>
      </c>
      <c r="B768" s="165" t="s">
        <v>4068</v>
      </c>
      <c r="C768" s="156"/>
      <c r="D768" s="156"/>
      <c r="E768" s="156"/>
      <c r="F768" s="156"/>
      <c r="G768" s="156"/>
      <c r="H768" s="156"/>
      <c r="I768" s="156"/>
      <c r="J768" s="158">
        <v>0</v>
      </c>
      <c r="K768" s="158">
        <v>0</v>
      </c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  <c r="AC768" s="156"/>
      <c r="AD768" s="156"/>
      <c r="AE768" s="156"/>
      <c r="AF768" s="156"/>
      <c r="AG768" s="156"/>
      <c r="AH768" s="158">
        <v>0</v>
      </c>
      <c r="AI768" s="156"/>
      <c r="AJ768" s="156"/>
      <c r="AK768" s="156"/>
      <c r="AL768" s="156"/>
      <c r="AM768" s="156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  <c r="AX768" s="156"/>
      <c r="AY768" s="156"/>
      <c r="AZ768" s="156"/>
      <c r="BA768" s="156"/>
      <c r="BB768" s="188">
        <f t="shared" si="33"/>
        <v>0</v>
      </c>
      <c r="BC768" s="156"/>
      <c r="BD768" s="156"/>
      <c r="BE768" s="156"/>
      <c r="BF768" s="156"/>
      <c r="BG768" s="156"/>
      <c r="BH768" s="156"/>
      <c r="BI768" s="156"/>
      <c r="BJ768" s="156"/>
      <c r="BK768" s="156"/>
      <c r="BL768" s="156"/>
      <c r="BM768" s="156"/>
      <c r="BN768" s="156"/>
      <c r="BO768" s="156"/>
      <c r="BP768" s="156"/>
      <c r="BQ768" s="156"/>
      <c r="BR768" s="156"/>
      <c r="BS768" s="156"/>
      <c r="BT768" s="156"/>
      <c r="BU768" s="156"/>
      <c r="BV768" s="156"/>
      <c r="BW768" s="156"/>
      <c r="BX768" s="156"/>
      <c r="BY768" s="156"/>
      <c r="BZ768" s="156"/>
      <c r="CA768" s="156"/>
      <c r="CB768" s="156"/>
      <c r="CC768" s="156"/>
      <c r="CD768" s="156"/>
      <c r="CE768" s="156"/>
      <c r="CF768" s="156"/>
      <c r="CG768" s="156"/>
      <c r="CH768" s="156"/>
      <c r="CI768" s="156"/>
      <c r="CJ768" s="156"/>
      <c r="CK768" s="156"/>
      <c r="CL768" s="156"/>
      <c r="CM768" s="156"/>
      <c r="CN768" s="156"/>
      <c r="CO768" s="156"/>
      <c r="CP768" s="156"/>
      <c r="CQ768" s="156"/>
      <c r="CR768" s="156"/>
      <c r="CS768" s="156"/>
      <c r="CT768" s="156"/>
      <c r="CU768" s="156"/>
      <c r="CV768" s="188">
        <f t="shared" si="34"/>
        <v>0</v>
      </c>
      <c r="CW768" s="188">
        <f t="shared" si="35"/>
        <v>0</v>
      </c>
    </row>
    <row r="769" spans="1:101" ht="28.8" x14ac:dyDescent="0.3">
      <c r="A769" s="165" t="s">
        <v>3296</v>
      </c>
      <c r="B769" s="165" t="s">
        <v>4069</v>
      </c>
      <c r="C769" s="156"/>
      <c r="D769" s="156"/>
      <c r="E769" s="156"/>
      <c r="F769" s="156"/>
      <c r="G769" s="156"/>
      <c r="H769" s="156"/>
      <c r="I769" s="156"/>
      <c r="J769" s="158">
        <v>0</v>
      </c>
      <c r="K769" s="158">
        <v>0</v>
      </c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  <c r="AC769" s="156"/>
      <c r="AD769" s="156"/>
      <c r="AE769" s="156"/>
      <c r="AF769" s="156"/>
      <c r="AG769" s="156"/>
      <c r="AH769" s="158">
        <v>0</v>
      </c>
      <c r="AI769" s="156"/>
      <c r="AJ769" s="156"/>
      <c r="AK769" s="156"/>
      <c r="AL769" s="156"/>
      <c r="AM769" s="156"/>
      <c r="AN769" s="156"/>
      <c r="AO769" s="156"/>
      <c r="AP769" s="156"/>
      <c r="AQ769" s="156"/>
      <c r="AR769" s="156"/>
      <c r="AS769" s="156"/>
      <c r="AT769" s="156"/>
      <c r="AU769" s="156"/>
      <c r="AV769" s="156"/>
      <c r="AW769" s="156"/>
      <c r="AX769" s="156"/>
      <c r="AY769" s="156"/>
      <c r="AZ769" s="156"/>
      <c r="BA769" s="156"/>
      <c r="BB769" s="188">
        <f t="shared" si="33"/>
        <v>0</v>
      </c>
      <c r="BC769" s="156"/>
      <c r="BD769" s="156"/>
      <c r="BE769" s="156"/>
      <c r="BF769" s="156"/>
      <c r="BG769" s="156"/>
      <c r="BH769" s="156"/>
      <c r="BI769" s="156"/>
      <c r="BJ769" s="156"/>
      <c r="BK769" s="156"/>
      <c r="BL769" s="156"/>
      <c r="BM769" s="156"/>
      <c r="BN769" s="156"/>
      <c r="BO769" s="156"/>
      <c r="BP769" s="156"/>
      <c r="BQ769" s="156"/>
      <c r="BR769" s="156"/>
      <c r="BS769" s="156"/>
      <c r="BT769" s="156"/>
      <c r="BU769" s="156"/>
      <c r="BV769" s="156"/>
      <c r="BW769" s="156"/>
      <c r="BX769" s="156"/>
      <c r="BY769" s="156"/>
      <c r="BZ769" s="156"/>
      <c r="CA769" s="156"/>
      <c r="CB769" s="156"/>
      <c r="CC769" s="156"/>
      <c r="CD769" s="156"/>
      <c r="CE769" s="156"/>
      <c r="CF769" s="156"/>
      <c r="CG769" s="156"/>
      <c r="CH769" s="156"/>
      <c r="CI769" s="156"/>
      <c r="CJ769" s="156"/>
      <c r="CK769" s="156"/>
      <c r="CL769" s="156"/>
      <c r="CM769" s="156"/>
      <c r="CN769" s="156"/>
      <c r="CO769" s="156"/>
      <c r="CP769" s="156"/>
      <c r="CQ769" s="156"/>
      <c r="CR769" s="156"/>
      <c r="CS769" s="156"/>
      <c r="CT769" s="156"/>
      <c r="CU769" s="156"/>
      <c r="CV769" s="188">
        <f t="shared" si="34"/>
        <v>0</v>
      </c>
      <c r="CW769" s="188">
        <f t="shared" si="35"/>
        <v>0</v>
      </c>
    </row>
    <row r="770" spans="1:101" ht="19.2" x14ac:dyDescent="0.3">
      <c r="A770" s="165" t="s">
        <v>3301</v>
      </c>
      <c r="B770" s="165" t="s">
        <v>4074</v>
      </c>
      <c r="C770" s="156"/>
      <c r="D770" s="156"/>
      <c r="E770" s="156"/>
      <c r="F770" s="156"/>
      <c r="G770" s="156"/>
      <c r="H770" s="156"/>
      <c r="I770" s="156"/>
      <c r="J770" s="158">
        <v>0</v>
      </c>
      <c r="K770" s="158">
        <v>0</v>
      </c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  <c r="AC770" s="156"/>
      <c r="AD770" s="156"/>
      <c r="AE770" s="156"/>
      <c r="AF770" s="156"/>
      <c r="AG770" s="156"/>
      <c r="AH770" s="158">
        <v>0</v>
      </c>
      <c r="AI770" s="156"/>
      <c r="AJ770" s="156"/>
      <c r="AK770" s="156"/>
      <c r="AL770" s="156"/>
      <c r="AM770" s="156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6"/>
      <c r="AX770" s="156"/>
      <c r="AY770" s="156"/>
      <c r="AZ770" s="156"/>
      <c r="BA770" s="156"/>
      <c r="BB770" s="188">
        <f t="shared" si="33"/>
        <v>0</v>
      </c>
      <c r="BC770" s="156"/>
      <c r="BD770" s="156"/>
      <c r="BE770" s="156"/>
      <c r="BF770" s="156"/>
      <c r="BG770" s="156"/>
      <c r="BH770" s="156"/>
      <c r="BI770" s="156"/>
      <c r="BJ770" s="156"/>
      <c r="BK770" s="156"/>
      <c r="BL770" s="156"/>
      <c r="BM770" s="156"/>
      <c r="BN770" s="156"/>
      <c r="BO770" s="156"/>
      <c r="BP770" s="156"/>
      <c r="BQ770" s="156"/>
      <c r="BR770" s="156"/>
      <c r="BS770" s="156"/>
      <c r="BT770" s="156"/>
      <c r="BU770" s="156"/>
      <c r="BV770" s="156"/>
      <c r="BW770" s="156"/>
      <c r="BX770" s="156"/>
      <c r="BY770" s="156"/>
      <c r="BZ770" s="156"/>
      <c r="CA770" s="156"/>
      <c r="CB770" s="156"/>
      <c r="CC770" s="156"/>
      <c r="CD770" s="156"/>
      <c r="CE770" s="156"/>
      <c r="CF770" s="156"/>
      <c r="CG770" s="156"/>
      <c r="CH770" s="156"/>
      <c r="CI770" s="156"/>
      <c r="CJ770" s="156"/>
      <c r="CK770" s="156"/>
      <c r="CL770" s="156"/>
      <c r="CM770" s="156"/>
      <c r="CN770" s="156"/>
      <c r="CO770" s="156"/>
      <c r="CP770" s="156"/>
      <c r="CQ770" s="156"/>
      <c r="CR770" s="156"/>
      <c r="CS770" s="156"/>
      <c r="CT770" s="156"/>
      <c r="CU770" s="156"/>
      <c r="CV770" s="188">
        <f t="shared" si="34"/>
        <v>0</v>
      </c>
      <c r="CW770" s="188">
        <f t="shared" si="35"/>
        <v>0</v>
      </c>
    </row>
    <row r="771" spans="1:101" ht="28.8" x14ac:dyDescent="0.3">
      <c r="A771" s="165" t="s">
        <v>3302</v>
      </c>
      <c r="B771" s="165" t="s">
        <v>4075</v>
      </c>
      <c r="C771" s="156"/>
      <c r="D771" s="156"/>
      <c r="E771" s="156"/>
      <c r="F771" s="156"/>
      <c r="G771" s="156"/>
      <c r="H771" s="156"/>
      <c r="I771" s="156"/>
      <c r="J771" s="158">
        <v>0</v>
      </c>
      <c r="K771" s="158">
        <v>0</v>
      </c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  <c r="AC771" s="156"/>
      <c r="AD771" s="156"/>
      <c r="AE771" s="156"/>
      <c r="AF771" s="156"/>
      <c r="AG771" s="156"/>
      <c r="AH771" s="158">
        <v>0</v>
      </c>
      <c r="AI771" s="156"/>
      <c r="AJ771" s="156"/>
      <c r="AK771" s="156"/>
      <c r="AL771" s="156"/>
      <c r="AM771" s="156"/>
      <c r="AN771" s="156"/>
      <c r="AO771" s="156"/>
      <c r="AP771" s="156"/>
      <c r="AQ771" s="156"/>
      <c r="AR771" s="156"/>
      <c r="AS771" s="156"/>
      <c r="AT771" s="156"/>
      <c r="AU771" s="156"/>
      <c r="AV771" s="156"/>
      <c r="AW771" s="156"/>
      <c r="AX771" s="156"/>
      <c r="AY771" s="156"/>
      <c r="AZ771" s="156"/>
      <c r="BA771" s="156"/>
      <c r="BB771" s="188">
        <f t="shared" si="33"/>
        <v>0</v>
      </c>
      <c r="BC771" s="156"/>
      <c r="BD771" s="156"/>
      <c r="BE771" s="156"/>
      <c r="BF771" s="156"/>
      <c r="BG771" s="156"/>
      <c r="BH771" s="156"/>
      <c r="BI771" s="156"/>
      <c r="BJ771" s="156"/>
      <c r="BK771" s="156"/>
      <c r="BL771" s="156"/>
      <c r="BM771" s="156"/>
      <c r="BN771" s="156"/>
      <c r="BO771" s="156"/>
      <c r="BP771" s="156"/>
      <c r="BQ771" s="156"/>
      <c r="BR771" s="156"/>
      <c r="BS771" s="156"/>
      <c r="BT771" s="156"/>
      <c r="BU771" s="156"/>
      <c r="BV771" s="156"/>
      <c r="BW771" s="156"/>
      <c r="BX771" s="156"/>
      <c r="BY771" s="156"/>
      <c r="BZ771" s="156"/>
      <c r="CA771" s="156"/>
      <c r="CB771" s="156"/>
      <c r="CC771" s="156"/>
      <c r="CD771" s="156"/>
      <c r="CE771" s="156"/>
      <c r="CF771" s="156"/>
      <c r="CG771" s="156"/>
      <c r="CH771" s="156"/>
      <c r="CI771" s="156"/>
      <c r="CJ771" s="156"/>
      <c r="CK771" s="156"/>
      <c r="CL771" s="156"/>
      <c r="CM771" s="156"/>
      <c r="CN771" s="156"/>
      <c r="CO771" s="156"/>
      <c r="CP771" s="156"/>
      <c r="CQ771" s="156"/>
      <c r="CR771" s="156"/>
      <c r="CS771" s="156"/>
      <c r="CT771" s="156"/>
      <c r="CU771" s="156"/>
      <c r="CV771" s="188">
        <f t="shared" si="34"/>
        <v>0</v>
      </c>
      <c r="CW771" s="188">
        <f t="shared" si="35"/>
        <v>0</v>
      </c>
    </row>
    <row r="772" spans="1:101" ht="28.8" x14ac:dyDescent="0.3">
      <c r="A772" s="165" t="s">
        <v>3303</v>
      </c>
      <c r="B772" s="165" t="s">
        <v>4076</v>
      </c>
      <c r="C772" s="156"/>
      <c r="D772" s="156"/>
      <c r="E772" s="156"/>
      <c r="F772" s="156"/>
      <c r="G772" s="156"/>
      <c r="H772" s="156"/>
      <c r="I772" s="156"/>
      <c r="J772" s="158">
        <v>0</v>
      </c>
      <c r="K772" s="158">
        <v>0</v>
      </c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  <c r="AC772" s="156"/>
      <c r="AD772" s="156"/>
      <c r="AE772" s="156"/>
      <c r="AF772" s="156"/>
      <c r="AG772" s="156"/>
      <c r="AH772" s="158">
        <v>0</v>
      </c>
      <c r="AI772" s="156"/>
      <c r="AJ772" s="156"/>
      <c r="AK772" s="156"/>
      <c r="AL772" s="156"/>
      <c r="AM772" s="156"/>
      <c r="AN772" s="156"/>
      <c r="AO772" s="156"/>
      <c r="AP772" s="156"/>
      <c r="AQ772" s="156"/>
      <c r="AR772" s="156"/>
      <c r="AS772" s="156"/>
      <c r="AT772" s="156"/>
      <c r="AU772" s="156"/>
      <c r="AV772" s="156"/>
      <c r="AW772" s="156"/>
      <c r="AX772" s="156"/>
      <c r="AY772" s="156"/>
      <c r="AZ772" s="156"/>
      <c r="BA772" s="156"/>
      <c r="BB772" s="188">
        <f t="shared" si="33"/>
        <v>0</v>
      </c>
      <c r="BC772" s="156"/>
      <c r="BD772" s="156"/>
      <c r="BE772" s="156"/>
      <c r="BF772" s="156"/>
      <c r="BG772" s="156"/>
      <c r="BH772" s="156"/>
      <c r="BI772" s="156"/>
      <c r="BJ772" s="156"/>
      <c r="BK772" s="156"/>
      <c r="BL772" s="156"/>
      <c r="BM772" s="156"/>
      <c r="BN772" s="156"/>
      <c r="BO772" s="156"/>
      <c r="BP772" s="156"/>
      <c r="BQ772" s="156"/>
      <c r="BR772" s="156"/>
      <c r="BS772" s="156"/>
      <c r="BT772" s="156"/>
      <c r="BU772" s="156"/>
      <c r="BV772" s="156"/>
      <c r="BW772" s="156"/>
      <c r="BX772" s="156"/>
      <c r="BY772" s="156"/>
      <c r="BZ772" s="156"/>
      <c r="CA772" s="156"/>
      <c r="CB772" s="156"/>
      <c r="CC772" s="156"/>
      <c r="CD772" s="156"/>
      <c r="CE772" s="156"/>
      <c r="CF772" s="156"/>
      <c r="CG772" s="156"/>
      <c r="CH772" s="156"/>
      <c r="CI772" s="156"/>
      <c r="CJ772" s="156"/>
      <c r="CK772" s="156"/>
      <c r="CL772" s="156"/>
      <c r="CM772" s="156"/>
      <c r="CN772" s="156"/>
      <c r="CO772" s="156"/>
      <c r="CP772" s="156"/>
      <c r="CQ772" s="156"/>
      <c r="CR772" s="156"/>
      <c r="CS772" s="156"/>
      <c r="CT772" s="156"/>
      <c r="CU772" s="156"/>
      <c r="CV772" s="188">
        <f t="shared" si="34"/>
        <v>0</v>
      </c>
      <c r="CW772" s="188">
        <f t="shared" si="35"/>
        <v>0</v>
      </c>
    </row>
    <row r="773" spans="1:101" ht="9.6" x14ac:dyDescent="0.3">
      <c r="A773" s="165" t="s">
        <v>3304</v>
      </c>
      <c r="B773" s="165" t="s">
        <v>4077</v>
      </c>
      <c r="C773" s="157">
        <v>-18324517</v>
      </c>
      <c r="D773" s="157">
        <v>-101885424</v>
      </c>
      <c r="E773" s="156"/>
      <c r="F773" s="157">
        <v>-1028250</v>
      </c>
      <c r="G773" s="157">
        <v>-13545</v>
      </c>
      <c r="H773" s="157">
        <v>-100000</v>
      </c>
      <c r="I773" s="157">
        <v>-10561297</v>
      </c>
      <c r="J773" s="157">
        <v>-214255738</v>
      </c>
      <c r="K773" s="157">
        <v>-109484980</v>
      </c>
      <c r="L773" s="157">
        <v>-3001183</v>
      </c>
      <c r="M773" s="157">
        <v>-2791068</v>
      </c>
      <c r="N773" s="156"/>
      <c r="O773" s="157">
        <v>-2758809</v>
      </c>
      <c r="P773" s="156"/>
      <c r="Q773" s="157">
        <v>-1163039</v>
      </c>
      <c r="R773" s="156"/>
      <c r="S773" s="156"/>
      <c r="T773" s="156"/>
      <c r="U773" s="156"/>
      <c r="V773" s="157">
        <v>-9465960</v>
      </c>
      <c r="W773" s="157">
        <v>-1411533</v>
      </c>
      <c r="X773" s="157">
        <v>-63097887</v>
      </c>
      <c r="Y773" s="157">
        <v>-34655512</v>
      </c>
      <c r="Z773" s="156"/>
      <c r="AA773" s="157">
        <v>-2300000</v>
      </c>
      <c r="AB773" s="157">
        <v>-359608211</v>
      </c>
      <c r="AC773" s="157">
        <v>-16715000</v>
      </c>
      <c r="AD773" s="156"/>
      <c r="AE773" s="156"/>
      <c r="AF773" s="156"/>
      <c r="AG773" s="157">
        <v>-23281256</v>
      </c>
      <c r="AH773" s="157">
        <v>-10743251</v>
      </c>
      <c r="AI773" s="157">
        <v>-1361772</v>
      </c>
      <c r="AJ773" s="157">
        <v>-139328</v>
      </c>
      <c r="AK773" s="157">
        <v>-58665</v>
      </c>
      <c r="AL773" s="157">
        <v>-20277710</v>
      </c>
      <c r="AM773" s="157">
        <v>-200662</v>
      </c>
      <c r="AN773" s="157">
        <v>-931315280</v>
      </c>
      <c r="AO773" s="157">
        <v>-4094070</v>
      </c>
      <c r="AP773" s="156"/>
      <c r="AQ773" s="157">
        <v>-28184423</v>
      </c>
      <c r="AR773" s="157">
        <v>-34943255</v>
      </c>
      <c r="AS773" s="157">
        <v>-104500</v>
      </c>
      <c r="AT773" s="157">
        <v>-16548357</v>
      </c>
      <c r="AU773" s="156"/>
      <c r="AV773" s="157">
        <v>-163921092</v>
      </c>
      <c r="AW773" s="157">
        <v>-15915492</v>
      </c>
      <c r="AX773" s="156"/>
      <c r="AY773" s="157">
        <v>-756683</v>
      </c>
      <c r="AZ773" s="157">
        <v>-1248594725</v>
      </c>
      <c r="BA773" s="157">
        <v>-3273205</v>
      </c>
      <c r="BB773" s="188">
        <f t="shared" si="33"/>
        <v>-3456335679</v>
      </c>
      <c r="BC773" s="156"/>
      <c r="BD773" s="158">
        <v>0</v>
      </c>
      <c r="BE773" s="156"/>
      <c r="BF773" s="157">
        <v>-941110</v>
      </c>
      <c r="BG773" s="157">
        <v>-4984903</v>
      </c>
      <c r="BH773" s="156"/>
      <c r="BI773" s="156"/>
      <c r="BJ773" s="156"/>
      <c r="BK773" s="157">
        <v>-6029</v>
      </c>
      <c r="BL773" s="156"/>
      <c r="BM773" s="157">
        <v>-8622323</v>
      </c>
      <c r="BN773" s="157">
        <v>-1285922</v>
      </c>
      <c r="BO773" s="156"/>
      <c r="BP773" s="158">
        <v>0</v>
      </c>
      <c r="BQ773" s="156"/>
      <c r="BR773" s="157">
        <v>-226048</v>
      </c>
      <c r="BS773" s="156"/>
      <c r="BT773" s="156"/>
      <c r="BU773" s="157">
        <v>-1985799</v>
      </c>
      <c r="BV773" s="157">
        <v>-502647</v>
      </c>
      <c r="BW773" s="156"/>
      <c r="BX773" s="156"/>
      <c r="BY773" s="156"/>
      <c r="BZ773" s="156"/>
      <c r="CA773" s="156"/>
      <c r="CB773" s="157">
        <v>-150184</v>
      </c>
      <c r="CC773" s="157">
        <v>-9404540</v>
      </c>
      <c r="CD773" s="156"/>
      <c r="CE773" s="157">
        <v>-530299</v>
      </c>
      <c r="CF773" s="156"/>
      <c r="CG773" s="156"/>
      <c r="CH773" s="156"/>
      <c r="CI773" s="156"/>
      <c r="CJ773" s="156"/>
      <c r="CK773" s="156"/>
      <c r="CL773" s="156"/>
      <c r="CM773" s="156"/>
      <c r="CN773" s="156"/>
      <c r="CO773" s="156"/>
      <c r="CP773" s="157">
        <v>-347018</v>
      </c>
      <c r="CQ773" s="156"/>
      <c r="CR773" s="157">
        <v>-291817</v>
      </c>
      <c r="CS773" s="157">
        <v>-560105</v>
      </c>
      <c r="CT773" s="157">
        <v>-73108</v>
      </c>
      <c r="CU773" s="157">
        <v>-23588679</v>
      </c>
      <c r="CV773" s="188">
        <f t="shared" si="34"/>
        <v>-53500531</v>
      </c>
      <c r="CW773" s="188">
        <f t="shared" si="35"/>
        <v>-3509836210</v>
      </c>
    </row>
    <row r="774" spans="1:101" ht="9.6" x14ac:dyDescent="0.3">
      <c r="A774" s="165" t="s">
        <v>3305</v>
      </c>
      <c r="B774" s="165" t="s">
        <v>4078</v>
      </c>
      <c r="C774" s="156"/>
      <c r="D774" s="156"/>
      <c r="E774" s="156"/>
      <c r="F774" s="156"/>
      <c r="G774" s="156"/>
      <c r="H774" s="156"/>
      <c r="I774" s="156"/>
      <c r="J774" s="158">
        <v>0</v>
      </c>
      <c r="K774" s="158">
        <v>0</v>
      </c>
      <c r="L774" s="156"/>
      <c r="M774" s="158">
        <v>0</v>
      </c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  <c r="AC774" s="156"/>
      <c r="AD774" s="156"/>
      <c r="AE774" s="156"/>
      <c r="AF774" s="156"/>
      <c r="AG774" s="156"/>
      <c r="AH774" s="158">
        <v>0</v>
      </c>
      <c r="AI774" s="156"/>
      <c r="AJ774" s="156"/>
      <c r="AK774" s="156"/>
      <c r="AL774" s="157">
        <v>-17855457</v>
      </c>
      <c r="AM774" s="156"/>
      <c r="AN774" s="156"/>
      <c r="AO774" s="156"/>
      <c r="AP774" s="156"/>
      <c r="AQ774" s="156"/>
      <c r="AR774" s="156"/>
      <c r="AS774" s="156"/>
      <c r="AT774" s="156"/>
      <c r="AU774" s="156"/>
      <c r="AV774" s="156"/>
      <c r="AW774" s="157">
        <v>-4104238</v>
      </c>
      <c r="AX774" s="156"/>
      <c r="AY774" s="156"/>
      <c r="AZ774" s="156"/>
      <c r="BA774" s="156"/>
      <c r="BB774" s="188">
        <f t="shared" ref="BB774:BB833" si="36">SUM(C774:BA774)</f>
        <v>-21959695</v>
      </c>
      <c r="BC774" s="156"/>
      <c r="BD774" s="158">
        <v>0</v>
      </c>
      <c r="BE774" s="156"/>
      <c r="BF774" s="156"/>
      <c r="BG774" s="157">
        <v>-2627167</v>
      </c>
      <c r="BH774" s="156"/>
      <c r="BI774" s="156"/>
      <c r="BJ774" s="156"/>
      <c r="BK774" s="156"/>
      <c r="BL774" s="156"/>
      <c r="BM774" s="156"/>
      <c r="BN774" s="156"/>
      <c r="BO774" s="156"/>
      <c r="BP774" s="158">
        <v>0</v>
      </c>
      <c r="BQ774" s="156"/>
      <c r="BR774" s="156"/>
      <c r="BS774" s="156"/>
      <c r="BT774" s="156"/>
      <c r="BU774" s="156"/>
      <c r="BV774" s="156"/>
      <c r="BW774" s="156"/>
      <c r="BX774" s="156"/>
      <c r="BY774" s="156"/>
      <c r="BZ774" s="156"/>
      <c r="CA774" s="156"/>
      <c r="CB774" s="156"/>
      <c r="CC774" s="156"/>
      <c r="CD774" s="156"/>
      <c r="CE774" s="156"/>
      <c r="CF774" s="156"/>
      <c r="CG774" s="156"/>
      <c r="CH774" s="156"/>
      <c r="CI774" s="156"/>
      <c r="CJ774" s="156"/>
      <c r="CK774" s="156"/>
      <c r="CL774" s="156"/>
      <c r="CM774" s="156"/>
      <c r="CN774" s="156"/>
      <c r="CO774" s="156"/>
      <c r="CP774" s="156"/>
      <c r="CQ774" s="156"/>
      <c r="CR774" s="156"/>
      <c r="CS774" s="156"/>
      <c r="CT774" s="156"/>
      <c r="CU774" s="156"/>
      <c r="CV774" s="188">
        <f t="shared" ref="CV774:CV833" si="37">SUM(BC774:CU774)</f>
        <v>-2627167</v>
      </c>
      <c r="CW774" s="188">
        <f t="shared" ref="CW774:CW833" si="38">BB774+CV774</f>
        <v>-24586862</v>
      </c>
    </row>
    <row r="775" spans="1:101" ht="19.2" x14ac:dyDescent="0.3">
      <c r="A775" s="165" t="s">
        <v>3306</v>
      </c>
      <c r="B775" s="165" t="s">
        <v>4079</v>
      </c>
      <c r="C775" s="156"/>
      <c r="D775" s="156"/>
      <c r="E775" s="156"/>
      <c r="F775" s="157">
        <v>-20000</v>
      </c>
      <c r="G775" s="156"/>
      <c r="H775" s="156"/>
      <c r="I775" s="156"/>
      <c r="J775" s="158">
        <v>0</v>
      </c>
      <c r="K775" s="157">
        <v>-64781357</v>
      </c>
      <c r="L775" s="156"/>
      <c r="M775" s="158">
        <v>0</v>
      </c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7">
        <v>-803019</v>
      </c>
      <c r="Y775" s="156"/>
      <c r="Z775" s="156"/>
      <c r="AA775" s="156"/>
      <c r="AB775" s="157">
        <v>-162549379</v>
      </c>
      <c r="AC775" s="156"/>
      <c r="AD775" s="156"/>
      <c r="AE775" s="156"/>
      <c r="AF775" s="156"/>
      <c r="AG775" s="157">
        <v>-17385970</v>
      </c>
      <c r="AH775" s="158">
        <v>0</v>
      </c>
      <c r="AI775" s="156"/>
      <c r="AJ775" s="158">
        <v>0</v>
      </c>
      <c r="AK775" s="156"/>
      <c r="AL775" s="157">
        <v>-406719</v>
      </c>
      <c r="AM775" s="156"/>
      <c r="AN775" s="156"/>
      <c r="AO775" s="156"/>
      <c r="AP775" s="156"/>
      <c r="AQ775" s="156"/>
      <c r="AR775" s="156"/>
      <c r="AS775" s="156"/>
      <c r="AT775" s="156"/>
      <c r="AU775" s="156"/>
      <c r="AV775" s="156"/>
      <c r="AW775" s="156"/>
      <c r="AX775" s="156"/>
      <c r="AY775" s="156"/>
      <c r="AZ775" s="156"/>
      <c r="BA775" s="156"/>
      <c r="BB775" s="188">
        <f t="shared" si="36"/>
        <v>-245946444</v>
      </c>
      <c r="BC775" s="156"/>
      <c r="BD775" s="158">
        <v>0</v>
      </c>
      <c r="BE775" s="156"/>
      <c r="BF775" s="156"/>
      <c r="BG775" s="157">
        <v>-2357736</v>
      </c>
      <c r="BH775" s="156"/>
      <c r="BI775" s="156"/>
      <c r="BJ775" s="156"/>
      <c r="BK775" s="158">
        <v>0</v>
      </c>
      <c r="BL775" s="156"/>
      <c r="BM775" s="156"/>
      <c r="BN775" s="156"/>
      <c r="BO775" s="156"/>
      <c r="BP775" s="158">
        <v>0</v>
      </c>
      <c r="BQ775" s="156"/>
      <c r="BR775" s="157">
        <v>-90360</v>
      </c>
      <c r="BS775" s="156"/>
      <c r="BT775" s="156"/>
      <c r="BU775" s="156"/>
      <c r="BV775" s="156"/>
      <c r="BW775" s="156"/>
      <c r="BX775" s="156"/>
      <c r="BY775" s="156"/>
      <c r="BZ775" s="156"/>
      <c r="CA775" s="156"/>
      <c r="CB775" s="156"/>
      <c r="CC775" s="156"/>
      <c r="CD775" s="156"/>
      <c r="CE775" s="156"/>
      <c r="CF775" s="156"/>
      <c r="CG775" s="156"/>
      <c r="CH775" s="156"/>
      <c r="CI775" s="156"/>
      <c r="CJ775" s="156"/>
      <c r="CK775" s="156"/>
      <c r="CL775" s="156"/>
      <c r="CM775" s="156"/>
      <c r="CN775" s="156"/>
      <c r="CO775" s="156"/>
      <c r="CP775" s="156"/>
      <c r="CQ775" s="156"/>
      <c r="CR775" s="156"/>
      <c r="CS775" s="156"/>
      <c r="CT775" s="156"/>
      <c r="CU775" s="156"/>
      <c r="CV775" s="188">
        <f t="shared" si="37"/>
        <v>-2448096</v>
      </c>
      <c r="CW775" s="188">
        <f t="shared" si="38"/>
        <v>-248394540</v>
      </c>
    </row>
    <row r="776" spans="1:101" ht="19.2" x14ac:dyDescent="0.3">
      <c r="A776" s="165" t="s">
        <v>3307</v>
      </c>
      <c r="B776" s="165" t="s">
        <v>4080</v>
      </c>
      <c r="C776" s="156"/>
      <c r="D776" s="156"/>
      <c r="E776" s="156"/>
      <c r="F776" s="156"/>
      <c r="G776" s="156"/>
      <c r="H776" s="156"/>
      <c r="I776" s="156"/>
      <c r="J776" s="158">
        <v>0</v>
      </c>
      <c r="K776" s="158">
        <v>0</v>
      </c>
      <c r="L776" s="156"/>
      <c r="M776" s="158">
        <v>0</v>
      </c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  <c r="AC776" s="156"/>
      <c r="AD776" s="156"/>
      <c r="AE776" s="156"/>
      <c r="AF776" s="156"/>
      <c r="AG776" s="156"/>
      <c r="AH776" s="158">
        <v>0</v>
      </c>
      <c r="AI776" s="156"/>
      <c r="AJ776" s="156"/>
      <c r="AK776" s="156"/>
      <c r="AL776" s="156"/>
      <c r="AM776" s="156"/>
      <c r="AN776" s="156"/>
      <c r="AO776" s="156"/>
      <c r="AP776" s="156"/>
      <c r="AQ776" s="156"/>
      <c r="AR776" s="156"/>
      <c r="AS776" s="156"/>
      <c r="AT776" s="156"/>
      <c r="AU776" s="156"/>
      <c r="AV776" s="156"/>
      <c r="AW776" s="156"/>
      <c r="AX776" s="156"/>
      <c r="AY776" s="156"/>
      <c r="AZ776" s="156"/>
      <c r="BA776" s="156"/>
      <c r="BB776" s="188">
        <f t="shared" si="36"/>
        <v>0</v>
      </c>
      <c r="BC776" s="156"/>
      <c r="BD776" s="158">
        <v>0</v>
      </c>
      <c r="BE776" s="156"/>
      <c r="BF776" s="156"/>
      <c r="BG776" s="156"/>
      <c r="BH776" s="156"/>
      <c r="BI776" s="156"/>
      <c r="BJ776" s="156"/>
      <c r="BK776" s="156"/>
      <c r="BL776" s="156"/>
      <c r="BM776" s="156"/>
      <c r="BN776" s="156"/>
      <c r="BO776" s="156"/>
      <c r="BP776" s="158">
        <v>0</v>
      </c>
      <c r="BQ776" s="156"/>
      <c r="BR776" s="156"/>
      <c r="BS776" s="156"/>
      <c r="BT776" s="156"/>
      <c r="BU776" s="156"/>
      <c r="BV776" s="156"/>
      <c r="BW776" s="156"/>
      <c r="BX776" s="156"/>
      <c r="BY776" s="156"/>
      <c r="BZ776" s="156"/>
      <c r="CA776" s="156"/>
      <c r="CB776" s="156"/>
      <c r="CC776" s="156"/>
      <c r="CD776" s="156"/>
      <c r="CE776" s="156"/>
      <c r="CF776" s="156"/>
      <c r="CG776" s="156"/>
      <c r="CH776" s="156"/>
      <c r="CI776" s="156"/>
      <c r="CJ776" s="156"/>
      <c r="CK776" s="156"/>
      <c r="CL776" s="156"/>
      <c r="CM776" s="156"/>
      <c r="CN776" s="156"/>
      <c r="CO776" s="156"/>
      <c r="CP776" s="156"/>
      <c r="CQ776" s="156"/>
      <c r="CR776" s="156"/>
      <c r="CS776" s="156"/>
      <c r="CT776" s="156"/>
      <c r="CU776" s="156"/>
      <c r="CV776" s="188">
        <f t="shared" si="37"/>
        <v>0</v>
      </c>
      <c r="CW776" s="188">
        <f t="shared" si="38"/>
        <v>0</v>
      </c>
    </row>
    <row r="777" spans="1:101" ht="9.6" x14ac:dyDescent="0.3">
      <c r="A777" s="165" t="s">
        <v>3308</v>
      </c>
      <c r="B777" s="165" t="s">
        <v>4081</v>
      </c>
      <c r="C777" s="157">
        <v>-18324517</v>
      </c>
      <c r="D777" s="157">
        <v>-101885424</v>
      </c>
      <c r="E777" s="156"/>
      <c r="F777" s="157">
        <v>-1008250</v>
      </c>
      <c r="G777" s="157">
        <v>-13545</v>
      </c>
      <c r="H777" s="157">
        <v>-100000</v>
      </c>
      <c r="I777" s="157">
        <v>-10561297</v>
      </c>
      <c r="J777" s="157">
        <v>-214255738</v>
      </c>
      <c r="K777" s="157">
        <v>-44703623</v>
      </c>
      <c r="L777" s="157">
        <v>-3001183</v>
      </c>
      <c r="M777" s="157">
        <v>-2791068</v>
      </c>
      <c r="N777" s="156"/>
      <c r="O777" s="157">
        <v>-2758809</v>
      </c>
      <c r="P777" s="156"/>
      <c r="Q777" s="157">
        <v>-1163039</v>
      </c>
      <c r="R777" s="156"/>
      <c r="S777" s="156"/>
      <c r="T777" s="156"/>
      <c r="U777" s="156"/>
      <c r="V777" s="157">
        <v>-9465960</v>
      </c>
      <c r="W777" s="157">
        <v>-1411533</v>
      </c>
      <c r="X777" s="157">
        <v>-62294868</v>
      </c>
      <c r="Y777" s="157">
        <v>-34655512</v>
      </c>
      <c r="Z777" s="156"/>
      <c r="AA777" s="157">
        <v>-2300000</v>
      </c>
      <c r="AB777" s="157">
        <v>-197058832</v>
      </c>
      <c r="AC777" s="157">
        <v>-16715000</v>
      </c>
      <c r="AD777" s="156"/>
      <c r="AE777" s="156"/>
      <c r="AF777" s="156"/>
      <c r="AG777" s="157">
        <v>-5895286</v>
      </c>
      <c r="AH777" s="157">
        <v>-10743251</v>
      </c>
      <c r="AI777" s="157">
        <v>-1361772</v>
      </c>
      <c r="AJ777" s="157">
        <v>-139328</v>
      </c>
      <c r="AK777" s="157">
        <v>-58665</v>
      </c>
      <c r="AL777" s="157">
        <v>-2015534</v>
      </c>
      <c r="AM777" s="157">
        <v>-200662</v>
      </c>
      <c r="AN777" s="157">
        <v>-931315280</v>
      </c>
      <c r="AO777" s="157">
        <v>-4094070</v>
      </c>
      <c r="AP777" s="156"/>
      <c r="AQ777" s="157">
        <v>-28184423</v>
      </c>
      <c r="AR777" s="157">
        <v>-34943255</v>
      </c>
      <c r="AS777" s="157">
        <v>-104500</v>
      </c>
      <c r="AT777" s="157">
        <v>-16548357</v>
      </c>
      <c r="AU777" s="156"/>
      <c r="AV777" s="157">
        <v>-163921092</v>
      </c>
      <c r="AW777" s="157">
        <v>-11811254</v>
      </c>
      <c r="AX777" s="156"/>
      <c r="AY777" s="157">
        <v>-756683</v>
      </c>
      <c r="AZ777" s="157">
        <v>-1248594725</v>
      </c>
      <c r="BA777" s="157">
        <v>-3273205</v>
      </c>
      <c r="BB777" s="188">
        <f t="shared" si="36"/>
        <v>-3188429540</v>
      </c>
      <c r="BC777" s="156"/>
      <c r="BD777" s="158">
        <v>0</v>
      </c>
      <c r="BE777" s="156"/>
      <c r="BF777" s="157">
        <v>-941110</v>
      </c>
      <c r="BG777" s="156"/>
      <c r="BH777" s="156"/>
      <c r="BI777" s="156"/>
      <c r="BJ777" s="156"/>
      <c r="BK777" s="157">
        <v>-6029</v>
      </c>
      <c r="BL777" s="156"/>
      <c r="BM777" s="157">
        <v>-8622323</v>
      </c>
      <c r="BN777" s="157">
        <v>-1285922</v>
      </c>
      <c r="BO777" s="156"/>
      <c r="BP777" s="156"/>
      <c r="BQ777" s="156"/>
      <c r="BR777" s="157">
        <v>-135688</v>
      </c>
      <c r="BS777" s="156"/>
      <c r="BT777" s="156"/>
      <c r="BU777" s="157">
        <v>-1985799</v>
      </c>
      <c r="BV777" s="157">
        <v>-502647</v>
      </c>
      <c r="BW777" s="156"/>
      <c r="BX777" s="156"/>
      <c r="BY777" s="156"/>
      <c r="BZ777" s="156"/>
      <c r="CA777" s="156"/>
      <c r="CB777" s="157">
        <v>-150184</v>
      </c>
      <c r="CC777" s="157">
        <v>-9404540</v>
      </c>
      <c r="CD777" s="156"/>
      <c r="CE777" s="157">
        <v>-530299</v>
      </c>
      <c r="CF777" s="156"/>
      <c r="CG777" s="156"/>
      <c r="CH777" s="156"/>
      <c r="CI777" s="156"/>
      <c r="CJ777" s="156"/>
      <c r="CK777" s="156"/>
      <c r="CL777" s="156"/>
      <c r="CM777" s="156"/>
      <c r="CN777" s="156"/>
      <c r="CO777" s="156"/>
      <c r="CP777" s="157">
        <v>-347018</v>
      </c>
      <c r="CQ777" s="156"/>
      <c r="CR777" s="157">
        <v>-291817</v>
      </c>
      <c r="CS777" s="157">
        <v>-560105</v>
      </c>
      <c r="CT777" s="157">
        <v>-73108</v>
      </c>
      <c r="CU777" s="157">
        <v>-23588679</v>
      </c>
      <c r="CV777" s="188">
        <f t="shared" si="37"/>
        <v>-48425268</v>
      </c>
      <c r="CW777" s="188">
        <f t="shared" si="38"/>
        <v>-3236854808</v>
      </c>
    </row>
    <row r="778" spans="1:101" ht="19.2" x14ac:dyDescent="0.3">
      <c r="A778" s="165" t="s">
        <v>3309</v>
      </c>
      <c r="B778" s="165" t="s">
        <v>4082</v>
      </c>
      <c r="C778" s="156"/>
      <c r="D778" s="156"/>
      <c r="E778" s="156"/>
      <c r="F778" s="156"/>
      <c r="G778" s="156"/>
      <c r="H778" s="156"/>
      <c r="I778" s="156"/>
      <c r="J778" s="158">
        <v>0</v>
      </c>
      <c r="K778" s="158">
        <v>0</v>
      </c>
      <c r="L778" s="156"/>
      <c r="M778" s="158">
        <v>0</v>
      </c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7">
        <v>-24076800</v>
      </c>
      <c r="AC778" s="156"/>
      <c r="AD778" s="156"/>
      <c r="AE778" s="156"/>
      <c r="AF778" s="156"/>
      <c r="AG778" s="156"/>
      <c r="AH778" s="158">
        <v>0</v>
      </c>
      <c r="AI778" s="156"/>
      <c r="AJ778" s="156"/>
      <c r="AK778" s="156"/>
      <c r="AL778" s="156"/>
      <c r="AM778" s="156"/>
      <c r="AN778" s="157">
        <v>-6685280</v>
      </c>
      <c r="AO778" s="156"/>
      <c r="AP778" s="156"/>
      <c r="AQ778" s="158">
        <v>0</v>
      </c>
      <c r="AR778" s="156"/>
      <c r="AS778" s="156"/>
      <c r="AT778" s="156"/>
      <c r="AU778" s="156"/>
      <c r="AV778" s="157">
        <v>-13200000</v>
      </c>
      <c r="AW778" s="156"/>
      <c r="AX778" s="156"/>
      <c r="AY778" s="157">
        <v>-756683</v>
      </c>
      <c r="AZ778" s="157">
        <v>-223793332</v>
      </c>
      <c r="BA778" s="156"/>
      <c r="BB778" s="188">
        <f t="shared" si="36"/>
        <v>-268512095</v>
      </c>
      <c r="BC778" s="156"/>
      <c r="BD778" s="158">
        <v>0</v>
      </c>
      <c r="BE778" s="156"/>
      <c r="BF778" s="156"/>
      <c r="BG778" s="156"/>
      <c r="BH778" s="156"/>
      <c r="BI778" s="156"/>
      <c r="BJ778" s="156"/>
      <c r="BK778" s="156"/>
      <c r="BL778" s="156"/>
      <c r="BM778" s="157">
        <v>-8622323</v>
      </c>
      <c r="BN778" s="156"/>
      <c r="BO778" s="156"/>
      <c r="BP778" s="156"/>
      <c r="BQ778" s="156"/>
      <c r="BR778" s="156"/>
      <c r="BS778" s="156"/>
      <c r="BT778" s="156"/>
      <c r="BU778" s="156"/>
      <c r="BV778" s="156"/>
      <c r="BW778" s="156"/>
      <c r="BX778" s="156"/>
      <c r="BY778" s="156"/>
      <c r="BZ778" s="156"/>
      <c r="CA778" s="156"/>
      <c r="CB778" s="157">
        <v>-150184</v>
      </c>
      <c r="CC778" s="157">
        <v>-7215416</v>
      </c>
      <c r="CD778" s="156"/>
      <c r="CE778" s="156"/>
      <c r="CF778" s="156"/>
      <c r="CG778" s="156"/>
      <c r="CH778" s="156"/>
      <c r="CI778" s="156"/>
      <c r="CJ778" s="156"/>
      <c r="CK778" s="156"/>
      <c r="CL778" s="156"/>
      <c r="CM778" s="156"/>
      <c r="CN778" s="156"/>
      <c r="CO778" s="156"/>
      <c r="CP778" s="156"/>
      <c r="CQ778" s="156"/>
      <c r="CR778" s="156"/>
      <c r="CS778" s="156"/>
      <c r="CT778" s="156"/>
      <c r="CU778" s="157">
        <v>-23588679</v>
      </c>
      <c r="CV778" s="188">
        <f t="shared" si="37"/>
        <v>-39576602</v>
      </c>
      <c r="CW778" s="188">
        <f t="shared" si="38"/>
        <v>-308088697</v>
      </c>
    </row>
    <row r="779" spans="1:101" ht="19.2" x14ac:dyDescent="0.3">
      <c r="A779" s="165" t="s">
        <v>3310</v>
      </c>
      <c r="B779" s="165" t="s">
        <v>4083</v>
      </c>
      <c r="C779" s="157">
        <v>-14324517</v>
      </c>
      <c r="D779" s="156"/>
      <c r="E779" s="156"/>
      <c r="F779" s="157">
        <v>-600000</v>
      </c>
      <c r="G779" s="156"/>
      <c r="H779" s="156"/>
      <c r="I779" s="156"/>
      <c r="J779" s="157">
        <v>-71000000</v>
      </c>
      <c r="K779" s="158">
        <v>0</v>
      </c>
      <c r="L779" s="156"/>
      <c r="M779" s="158">
        <v>0</v>
      </c>
      <c r="N779" s="156"/>
      <c r="O779" s="156"/>
      <c r="P779" s="156"/>
      <c r="Q779" s="156"/>
      <c r="R779" s="156"/>
      <c r="S779" s="156"/>
      <c r="T779" s="156"/>
      <c r="U779" s="156"/>
      <c r="V779" s="157">
        <v>-9455960</v>
      </c>
      <c r="W779" s="157">
        <v>-1291533</v>
      </c>
      <c r="X779" s="157">
        <v>-58784868</v>
      </c>
      <c r="Y779" s="157">
        <v>-34655512</v>
      </c>
      <c r="Z779" s="156"/>
      <c r="AA779" s="156"/>
      <c r="AB779" s="156"/>
      <c r="AC779" s="157">
        <v>-16715000</v>
      </c>
      <c r="AD779" s="156"/>
      <c r="AE779" s="156"/>
      <c r="AF779" s="156"/>
      <c r="AG779" s="156"/>
      <c r="AH779" s="157">
        <v>-10423251</v>
      </c>
      <c r="AI779" s="156"/>
      <c r="AJ779" s="156"/>
      <c r="AK779" s="156"/>
      <c r="AL779" s="156"/>
      <c r="AM779" s="156"/>
      <c r="AN779" s="156"/>
      <c r="AO779" s="156"/>
      <c r="AP779" s="156"/>
      <c r="AQ779" s="156"/>
      <c r="AR779" s="156"/>
      <c r="AS779" s="157">
        <v>-100000</v>
      </c>
      <c r="AT779" s="157">
        <v>-15549812</v>
      </c>
      <c r="AU779" s="156"/>
      <c r="AV779" s="157">
        <v>-134000000</v>
      </c>
      <c r="AW779" s="157">
        <v>-9608549</v>
      </c>
      <c r="AX779" s="156"/>
      <c r="AY779" s="156"/>
      <c r="AZ779" s="156"/>
      <c r="BA779" s="156"/>
      <c r="BB779" s="188">
        <f t="shared" si="36"/>
        <v>-376509002</v>
      </c>
      <c r="BC779" s="156"/>
      <c r="BD779" s="158">
        <v>0</v>
      </c>
      <c r="BE779" s="156"/>
      <c r="BF779" s="156"/>
      <c r="BG779" s="156"/>
      <c r="BH779" s="156"/>
      <c r="BI779" s="156"/>
      <c r="BJ779" s="156"/>
      <c r="BK779" s="156"/>
      <c r="BL779" s="156"/>
      <c r="BM779" s="156"/>
      <c r="BN779" s="156"/>
      <c r="BO779" s="156"/>
      <c r="BP779" s="156"/>
      <c r="BQ779" s="156"/>
      <c r="BR779" s="156"/>
      <c r="BS779" s="156"/>
      <c r="BT779" s="156"/>
      <c r="BU779" s="156"/>
      <c r="BV779" s="156"/>
      <c r="BW779" s="156"/>
      <c r="BX779" s="156"/>
      <c r="BY779" s="156"/>
      <c r="BZ779" s="156"/>
      <c r="CA779" s="156"/>
      <c r="CB779" s="156"/>
      <c r="CC779" s="156"/>
      <c r="CD779" s="156"/>
      <c r="CE779" s="156"/>
      <c r="CF779" s="156"/>
      <c r="CG779" s="156"/>
      <c r="CH779" s="156"/>
      <c r="CI779" s="156"/>
      <c r="CJ779" s="156"/>
      <c r="CK779" s="156"/>
      <c r="CL779" s="156"/>
      <c r="CM779" s="156"/>
      <c r="CN779" s="156"/>
      <c r="CO779" s="156"/>
      <c r="CP779" s="157">
        <v>-98501</v>
      </c>
      <c r="CQ779" s="156"/>
      <c r="CR779" s="156"/>
      <c r="CS779" s="156"/>
      <c r="CT779" s="156"/>
      <c r="CU779" s="156"/>
      <c r="CV779" s="188">
        <f t="shared" si="37"/>
        <v>-98501</v>
      </c>
      <c r="CW779" s="188">
        <f t="shared" si="38"/>
        <v>-376607503</v>
      </c>
    </row>
    <row r="780" spans="1:101" ht="9.6" x14ac:dyDescent="0.3">
      <c r="A780" s="165" t="s">
        <v>3311</v>
      </c>
      <c r="B780" s="165" t="s">
        <v>4084</v>
      </c>
      <c r="C780" s="157">
        <v>-4000000</v>
      </c>
      <c r="D780" s="157">
        <v>-101885424</v>
      </c>
      <c r="E780" s="156"/>
      <c r="F780" s="157">
        <v>-408250</v>
      </c>
      <c r="G780" s="157">
        <v>-13545</v>
      </c>
      <c r="H780" s="157">
        <v>-100000</v>
      </c>
      <c r="I780" s="157">
        <v>-10561297</v>
      </c>
      <c r="J780" s="157">
        <v>-143255738</v>
      </c>
      <c r="K780" s="157">
        <v>-44703623</v>
      </c>
      <c r="L780" s="157">
        <v>-3001183</v>
      </c>
      <c r="M780" s="157">
        <v>-2791068</v>
      </c>
      <c r="N780" s="156"/>
      <c r="O780" s="157">
        <v>-2758809</v>
      </c>
      <c r="P780" s="156"/>
      <c r="Q780" s="157">
        <v>-1163039</v>
      </c>
      <c r="R780" s="156"/>
      <c r="S780" s="156"/>
      <c r="T780" s="156"/>
      <c r="U780" s="156"/>
      <c r="V780" s="157">
        <v>-10000</v>
      </c>
      <c r="W780" s="157">
        <v>-120000</v>
      </c>
      <c r="X780" s="157">
        <v>-3510000</v>
      </c>
      <c r="Y780" s="156"/>
      <c r="Z780" s="156"/>
      <c r="AA780" s="157">
        <v>-2300000</v>
      </c>
      <c r="AB780" s="157">
        <v>-172982032</v>
      </c>
      <c r="AC780" s="156"/>
      <c r="AD780" s="156"/>
      <c r="AE780" s="156"/>
      <c r="AF780" s="156"/>
      <c r="AG780" s="157">
        <v>-5895286</v>
      </c>
      <c r="AH780" s="157">
        <v>-320000</v>
      </c>
      <c r="AI780" s="157">
        <v>-1361772</v>
      </c>
      <c r="AJ780" s="157">
        <v>-139328</v>
      </c>
      <c r="AK780" s="157">
        <v>-58665</v>
      </c>
      <c r="AL780" s="157">
        <v>-2015534</v>
      </c>
      <c r="AM780" s="157">
        <v>-200662</v>
      </c>
      <c r="AN780" s="157">
        <v>-924630000</v>
      </c>
      <c r="AO780" s="157">
        <v>-4094070</v>
      </c>
      <c r="AP780" s="156"/>
      <c r="AQ780" s="157">
        <v>-28184423</v>
      </c>
      <c r="AR780" s="157">
        <v>-34943255</v>
      </c>
      <c r="AS780" s="157">
        <v>-4500</v>
      </c>
      <c r="AT780" s="157">
        <v>-998545</v>
      </c>
      <c r="AU780" s="156"/>
      <c r="AV780" s="157">
        <v>-16721092</v>
      </c>
      <c r="AW780" s="157">
        <v>-2202705</v>
      </c>
      <c r="AX780" s="156"/>
      <c r="AY780" s="156"/>
      <c r="AZ780" s="157">
        <v>-1024801393</v>
      </c>
      <c r="BA780" s="157">
        <v>-3273205</v>
      </c>
      <c r="BB780" s="188">
        <f t="shared" si="36"/>
        <v>-2543408443</v>
      </c>
      <c r="BC780" s="156"/>
      <c r="BD780" s="158">
        <v>0</v>
      </c>
      <c r="BE780" s="156"/>
      <c r="BF780" s="157">
        <v>-941110</v>
      </c>
      <c r="BG780" s="156"/>
      <c r="BH780" s="156"/>
      <c r="BI780" s="156"/>
      <c r="BJ780" s="156"/>
      <c r="BK780" s="157">
        <v>-6029</v>
      </c>
      <c r="BL780" s="156"/>
      <c r="BM780" s="156"/>
      <c r="BN780" s="157">
        <v>-1285922</v>
      </c>
      <c r="BO780" s="156"/>
      <c r="BP780" s="156"/>
      <c r="BQ780" s="156"/>
      <c r="BR780" s="157">
        <v>-135688</v>
      </c>
      <c r="BS780" s="156"/>
      <c r="BT780" s="156"/>
      <c r="BU780" s="157">
        <v>-1985799</v>
      </c>
      <c r="BV780" s="157">
        <v>-502647</v>
      </c>
      <c r="BW780" s="156"/>
      <c r="BX780" s="156"/>
      <c r="BY780" s="156"/>
      <c r="BZ780" s="156"/>
      <c r="CA780" s="156"/>
      <c r="CB780" s="156"/>
      <c r="CC780" s="157">
        <v>-2189124</v>
      </c>
      <c r="CD780" s="156"/>
      <c r="CE780" s="157">
        <v>-530299</v>
      </c>
      <c r="CF780" s="156"/>
      <c r="CG780" s="156"/>
      <c r="CH780" s="156"/>
      <c r="CI780" s="156"/>
      <c r="CJ780" s="156"/>
      <c r="CK780" s="156"/>
      <c r="CL780" s="156"/>
      <c r="CM780" s="156"/>
      <c r="CN780" s="156"/>
      <c r="CO780" s="156"/>
      <c r="CP780" s="157">
        <v>-248517</v>
      </c>
      <c r="CQ780" s="156"/>
      <c r="CR780" s="157">
        <v>-291817</v>
      </c>
      <c r="CS780" s="157">
        <v>-560105</v>
      </c>
      <c r="CT780" s="157">
        <v>-73108</v>
      </c>
      <c r="CU780" s="156"/>
      <c r="CV780" s="188">
        <f t="shared" si="37"/>
        <v>-8750165</v>
      </c>
      <c r="CW780" s="188">
        <f t="shared" si="38"/>
        <v>-2552158608</v>
      </c>
    </row>
    <row r="781" spans="1:101" ht="9.6" x14ac:dyDescent="0.3">
      <c r="A781" s="165" t="s">
        <v>3312</v>
      </c>
      <c r="B781" s="165" t="s">
        <v>4085</v>
      </c>
      <c r="C781" s="156"/>
      <c r="D781" s="157">
        <v>-175000000</v>
      </c>
      <c r="E781" s="157">
        <v>-16275000</v>
      </c>
      <c r="F781" s="156"/>
      <c r="G781" s="156"/>
      <c r="H781" s="156"/>
      <c r="I781" s="156"/>
      <c r="J781" s="157">
        <v>-255600000</v>
      </c>
      <c r="K781" s="157">
        <v>-799985</v>
      </c>
      <c r="L781" s="157">
        <v>-24155500</v>
      </c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7">
        <v>-17000000</v>
      </c>
      <c r="Y781" s="157">
        <v>-1000000</v>
      </c>
      <c r="Z781" s="156"/>
      <c r="AA781" s="157">
        <v>-9078192</v>
      </c>
      <c r="AB781" s="157">
        <v>-345297000</v>
      </c>
      <c r="AC781" s="156"/>
      <c r="AD781" s="156"/>
      <c r="AE781" s="156"/>
      <c r="AF781" s="156"/>
      <c r="AG781" s="157">
        <v>-455000000</v>
      </c>
      <c r="AH781" s="158">
        <v>0</v>
      </c>
      <c r="AI781" s="156"/>
      <c r="AJ781" s="157">
        <v>-80000000</v>
      </c>
      <c r="AK781" s="156"/>
      <c r="AL781" s="156"/>
      <c r="AM781" s="156"/>
      <c r="AN781" s="156"/>
      <c r="AO781" s="156"/>
      <c r="AP781" s="156"/>
      <c r="AQ781" s="156"/>
      <c r="AR781" s="156"/>
      <c r="AS781" s="156"/>
      <c r="AT781" s="156"/>
      <c r="AU781" s="157">
        <v>-4764400</v>
      </c>
      <c r="AV781" s="156"/>
      <c r="AW781" s="156"/>
      <c r="AX781" s="157">
        <v>-833991</v>
      </c>
      <c r="AY781" s="156"/>
      <c r="AZ781" s="157">
        <v>-13877974398</v>
      </c>
      <c r="BA781" s="157">
        <v>-186564345</v>
      </c>
      <c r="BB781" s="188">
        <f t="shared" si="36"/>
        <v>-15449342811</v>
      </c>
      <c r="BC781" s="156"/>
      <c r="BD781" s="156"/>
      <c r="BE781" s="156"/>
      <c r="BF781" s="158">
        <v>0</v>
      </c>
      <c r="BG781" s="157">
        <v>-21981691</v>
      </c>
      <c r="BH781" s="156"/>
      <c r="BI781" s="156"/>
      <c r="BJ781" s="156"/>
      <c r="BK781" s="156"/>
      <c r="BL781" s="156"/>
      <c r="BM781" s="156"/>
      <c r="BN781" s="156"/>
      <c r="BO781" s="156"/>
      <c r="BP781" s="156"/>
      <c r="BQ781" s="156"/>
      <c r="BR781" s="156"/>
      <c r="BS781" s="156"/>
      <c r="BT781" s="156"/>
      <c r="BU781" s="156"/>
      <c r="BV781" s="156"/>
      <c r="BW781" s="156"/>
      <c r="BX781" s="156"/>
      <c r="BY781" s="156"/>
      <c r="BZ781" s="156"/>
      <c r="CA781" s="156"/>
      <c r="CB781" s="156"/>
      <c r="CC781" s="156"/>
      <c r="CD781" s="158">
        <v>0</v>
      </c>
      <c r="CE781" s="156"/>
      <c r="CF781" s="156"/>
      <c r="CG781" s="156"/>
      <c r="CH781" s="156"/>
      <c r="CI781" s="156"/>
      <c r="CJ781" s="156"/>
      <c r="CK781" s="156"/>
      <c r="CL781" s="156"/>
      <c r="CM781" s="156"/>
      <c r="CN781" s="156"/>
      <c r="CO781" s="156"/>
      <c r="CP781" s="156"/>
      <c r="CQ781" s="156"/>
      <c r="CR781" s="156"/>
      <c r="CS781" s="156"/>
      <c r="CT781" s="156"/>
      <c r="CU781" s="156"/>
      <c r="CV781" s="188">
        <f t="shared" si="37"/>
        <v>-21981691</v>
      </c>
      <c r="CW781" s="188">
        <f t="shared" si="38"/>
        <v>-15471324502</v>
      </c>
    </row>
    <row r="782" spans="1:101" ht="19.2" x14ac:dyDescent="0.3">
      <c r="A782" s="165" t="s">
        <v>3313</v>
      </c>
      <c r="B782" s="165" t="s">
        <v>4086</v>
      </c>
      <c r="C782" s="156"/>
      <c r="D782" s="157">
        <v>-24752243</v>
      </c>
      <c r="E782" s="156"/>
      <c r="F782" s="156"/>
      <c r="G782" s="156"/>
      <c r="H782" s="156"/>
      <c r="I782" s="157">
        <v>-115887</v>
      </c>
      <c r="J782" s="157">
        <v>-63686424</v>
      </c>
      <c r="K782" s="158">
        <v>0</v>
      </c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7">
        <v>-37810</v>
      </c>
      <c r="Y782" s="156"/>
      <c r="Z782" s="156"/>
      <c r="AA782" s="157">
        <v>-584792</v>
      </c>
      <c r="AB782" s="157">
        <v>-8873954</v>
      </c>
      <c r="AC782" s="156"/>
      <c r="AD782" s="156"/>
      <c r="AE782" s="156"/>
      <c r="AF782" s="156"/>
      <c r="AG782" s="157">
        <v>-1576370</v>
      </c>
      <c r="AH782" s="158">
        <v>0</v>
      </c>
      <c r="AI782" s="156"/>
      <c r="AJ782" s="157">
        <v>-17306</v>
      </c>
      <c r="AK782" s="157">
        <v>-2163</v>
      </c>
      <c r="AL782" s="156"/>
      <c r="AM782" s="156"/>
      <c r="AN782" s="156"/>
      <c r="AO782" s="156"/>
      <c r="AP782" s="156"/>
      <c r="AQ782" s="156"/>
      <c r="AR782" s="156"/>
      <c r="AS782" s="156"/>
      <c r="AT782" s="156"/>
      <c r="AU782" s="156"/>
      <c r="AV782" s="157">
        <v>-18253644</v>
      </c>
      <c r="AW782" s="156"/>
      <c r="AX782" s="156"/>
      <c r="AY782" s="156"/>
      <c r="AZ782" s="157">
        <v>-279223227</v>
      </c>
      <c r="BA782" s="157">
        <v>-302888</v>
      </c>
      <c r="BB782" s="188">
        <f t="shared" si="36"/>
        <v>-397426708</v>
      </c>
      <c r="BC782" s="156"/>
      <c r="BD782" s="158">
        <v>0</v>
      </c>
      <c r="BE782" s="156"/>
      <c r="BF782" s="156"/>
      <c r="BG782" s="156"/>
      <c r="BH782" s="156"/>
      <c r="BI782" s="156"/>
      <c r="BJ782" s="156"/>
      <c r="BK782" s="156"/>
      <c r="BL782" s="156"/>
      <c r="BM782" s="156"/>
      <c r="BN782" s="156"/>
      <c r="BO782" s="156"/>
      <c r="BP782" s="156"/>
      <c r="BQ782" s="156"/>
      <c r="BR782" s="156"/>
      <c r="BS782" s="156"/>
      <c r="BT782" s="156"/>
      <c r="BU782" s="156"/>
      <c r="BV782" s="156"/>
      <c r="BW782" s="156"/>
      <c r="BX782" s="156"/>
      <c r="BY782" s="156"/>
      <c r="BZ782" s="156"/>
      <c r="CA782" s="156"/>
      <c r="CB782" s="156"/>
      <c r="CC782" s="156"/>
      <c r="CD782" s="156"/>
      <c r="CE782" s="156"/>
      <c r="CF782" s="156"/>
      <c r="CG782" s="156"/>
      <c r="CH782" s="156"/>
      <c r="CI782" s="156"/>
      <c r="CJ782" s="156"/>
      <c r="CK782" s="156"/>
      <c r="CL782" s="156"/>
      <c r="CM782" s="156"/>
      <c r="CN782" s="156"/>
      <c r="CO782" s="156"/>
      <c r="CP782" s="156"/>
      <c r="CQ782" s="156"/>
      <c r="CR782" s="156"/>
      <c r="CS782" s="156"/>
      <c r="CT782" s="156"/>
      <c r="CU782" s="156"/>
      <c r="CV782" s="188">
        <f t="shared" si="37"/>
        <v>0</v>
      </c>
      <c r="CW782" s="188">
        <f t="shared" si="38"/>
        <v>-397426708</v>
      </c>
    </row>
    <row r="783" spans="1:101" ht="9.6" x14ac:dyDescent="0.3">
      <c r="A783" s="165" t="s">
        <v>3314</v>
      </c>
      <c r="B783" s="165" t="s">
        <v>4087</v>
      </c>
      <c r="C783" s="156"/>
      <c r="D783" s="156"/>
      <c r="E783" s="156"/>
      <c r="F783" s="156"/>
      <c r="G783" s="156"/>
      <c r="H783" s="156"/>
      <c r="I783" s="156"/>
      <c r="J783" s="158">
        <v>0</v>
      </c>
      <c r="K783" s="158">
        <v>0</v>
      </c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  <c r="AC783" s="156"/>
      <c r="AD783" s="156"/>
      <c r="AE783" s="156"/>
      <c r="AF783" s="156"/>
      <c r="AG783" s="156"/>
      <c r="AH783" s="158">
        <v>0</v>
      </c>
      <c r="AI783" s="156"/>
      <c r="AJ783" s="156"/>
      <c r="AK783" s="156"/>
      <c r="AL783" s="156"/>
      <c r="AM783" s="156"/>
      <c r="AN783" s="156"/>
      <c r="AO783" s="156"/>
      <c r="AP783" s="156"/>
      <c r="AQ783" s="156"/>
      <c r="AR783" s="156"/>
      <c r="AS783" s="156"/>
      <c r="AT783" s="156"/>
      <c r="AU783" s="156"/>
      <c r="AV783" s="156"/>
      <c r="AW783" s="156"/>
      <c r="AX783" s="156"/>
      <c r="AY783" s="156"/>
      <c r="AZ783" s="157">
        <v>-147321521</v>
      </c>
      <c r="BA783" s="156"/>
      <c r="BB783" s="188">
        <f t="shared" si="36"/>
        <v>-147321521</v>
      </c>
      <c r="BC783" s="156"/>
      <c r="BD783" s="158">
        <v>0</v>
      </c>
      <c r="BE783" s="156"/>
      <c r="BF783" s="156"/>
      <c r="BG783" s="156"/>
      <c r="BH783" s="156"/>
      <c r="BI783" s="156"/>
      <c r="BJ783" s="156"/>
      <c r="BK783" s="156"/>
      <c r="BL783" s="156"/>
      <c r="BM783" s="156"/>
      <c r="BN783" s="156"/>
      <c r="BO783" s="156"/>
      <c r="BP783" s="156"/>
      <c r="BQ783" s="156"/>
      <c r="BR783" s="156"/>
      <c r="BS783" s="156"/>
      <c r="BT783" s="156"/>
      <c r="BU783" s="156"/>
      <c r="BV783" s="156"/>
      <c r="BW783" s="156"/>
      <c r="BX783" s="156"/>
      <c r="BY783" s="156"/>
      <c r="BZ783" s="156"/>
      <c r="CA783" s="156"/>
      <c r="CB783" s="156"/>
      <c r="CC783" s="156"/>
      <c r="CD783" s="156"/>
      <c r="CE783" s="156"/>
      <c r="CF783" s="156"/>
      <c r="CG783" s="156"/>
      <c r="CH783" s="156"/>
      <c r="CI783" s="156"/>
      <c r="CJ783" s="156"/>
      <c r="CK783" s="156"/>
      <c r="CL783" s="156"/>
      <c r="CM783" s="156"/>
      <c r="CN783" s="156"/>
      <c r="CO783" s="156"/>
      <c r="CP783" s="156"/>
      <c r="CQ783" s="156"/>
      <c r="CR783" s="156"/>
      <c r="CS783" s="156"/>
      <c r="CT783" s="156"/>
      <c r="CU783" s="156"/>
      <c r="CV783" s="188">
        <f t="shared" si="37"/>
        <v>0</v>
      </c>
      <c r="CW783" s="188">
        <f t="shared" si="38"/>
        <v>-147321521</v>
      </c>
    </row>
    <row r="784" spans="1:101" ht="9.6" x14ac:dyDescent="0.3">
      <c r="A784" s="165" t="s">
        <v>3315</v>
      </c>
      <c r="B784" s="165" t="s">
        <v>4088</v>
      </c>
      <c r="C784" s="156"/>
      <c r="D784" s="157">
        <v>-952243</v>
      </c>
      <c r="E784" s="156"/>
      <c r="F784" s="156"/>
      <c r="G784" s="156"/>
      <c r="H784" s="156"/>
      <c r="I784" s="157">
        <v>-115887</v>
      </c>
      <c r="J784" s="157">
        <v>-57431991</v>
      </c>
      <c r="K784" s="158">
        <v>0</v>
      </c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7">
        <v>-37810</v>
      </c>
      <c r="Y784" s="156"/>
      <c r="Z784" s="156"/>
      <c r="AA784" s="157">
        <v>-584792</v>
      </c>
      <c r="AB784" s="157">
        <v>-7345394</v>
      </c>
      <c r="AC784" s="156"/>
      <c r="AD784" s="156"/>
      <c r="AE784" s="156"/>
      <c r="AF784" s="156"/>
      <c r="AG784" s="157">
        <v>-1576370</v>
      </c>
      <c r="AH784" s="158">
        <v>0</v>
      </c>
      <c r="AI784" s="156"/>
      <c r="AJ784" s="157">
        <v>-17306</v>
      </c>
      <c r="AK784" s="157">
        <v>-2163</v>
      </c>
      <c r="AL784" s="156"/>
      <c r="AM784" s="156"/>
      <c r="AN784" s="156"/>
      <c r="AO784" s="156"/>
      <c r="AP784" s="156"/>
      <c r="AQ784" s="156"/>
      <c r="AR784" s="156"/>
      <c r="AS784" s="156"/>
      <c r="AT784" s="156"/>
      <c r="AU784" s="156"/>
      <c r="AV784" s="157">
        <v>-2263644</v>
      </c>
      <c r="AW784" s="156"/>
      <c r="AX784" s="156"/>
      <c r="AY784" s="156"/>
      <c r="AZ784" s="157">
        <v>-113585299</v>
      </c>
      <c r="BA784" s="157">
        <v>-302888</v>
      </c>
      <c r="BB784" s="188">
        <f t="shared" si="36"/>
        <v>-184215787</v>
      </c>
      <c r="BC784" s="156"/>
      <c r="BD784" s="158">
        <v>0</v>
      </c>
      <c r="BE784" s="156"/>
      <c r="BF784" s="156"/>
      <c r="BG784" s="156"/>
      <c r="BH784" s="156"/>
      <c r="BI784" s="156"/>
      <c r="BJ784" s="156"/>
      <c r="BK784" s="156"/>
      <c r="BL784" s="156"/>
      <c r="BM784" s="156"/>
      <c r="BN784" s="156"/>
      <c r="BO784" s="156"/>
      <c r="BP784" s="156"/>
      <c r="BQ784" s="156"/>
      <c r="BR784" s="156"/>
      <c r="BS784" s="156"/>
      <c r="BT784" s="156"/>
      <c r="BU784" s="156"/>
      <c r="BV784" s="156"/>
      <c r="BW784" s="156"/>
      <c r="BX784" s="156"/>
      <c r="BY784" s="156"/>
      <c r="BZ784" s="156"/>
      <c r="CA784" s="156"/>
      <c r="CB784" s="156"/>
      <c r="CC784" s="156"/>
      <c r="CD784" s="156"/>
      <c r="CE784" s="156"/>
      <c r="CF784" s="156"/>
      <c r="CG784" s="156"/>
      <c r="CH784" s="156"/>
      <c r="CI784" s="156"/>
      <c r="CJ784" s="156"/>
      <c r="CK784" s="156"/>
      <c r="CL784" s="156"/>
      <c r="CM784" s="156"/>
      <c r="CN784" s="156"/>
      <c r="CO784" s="156"/>
      <c r="CP784" s="156"/>
      <c r="CQ784" s="156"/>
      <c r="CR784" s="156"/>
      <c r="CS784" s="156"/>
      <c r="CT784" s="156"/>
      <c r="CU784" s="156"/>
      <c r="CV784" s="188">
        <f t="shared" si="37"/>
        <v>0</v>
      </c>
      <c r="CW784" s="188">
        <f t="shared" si="38"/>
        <v>-184215787</v>
      </c>
    </row>
    <row r="785" spans="1:101" ht="9.6" x14ac:dyDescent="0.3">
      <c r="A785" s="165" t="s">
        <v>3316</v>
      </c>
      <c r="B785" s="165" t="s">
        <v>4089</v>
      </c>
      <c r="C785" s="156"/>
      <c r="D785" s="156"/>
      <c r="E785" s="156"/>
      <c r="F785" s="156"/>
      <c r="G785" s="156"/>
      <c r="H785" s="156"/>
      <c r="I785" s="156"/>
      <c r="J785" s="157">
        <v>-6254433</v>
      </c>
      <c r="K785" s="158">
        <v>0</v>
      </c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7">
        <v>-1528560</v>
      </c>
      <c r="AC785" s="156"/>
      <c r="AD785" s="156"/>
      <c r="AE785" s="156"/>
      <c r="AF785" s="156"/>
      <c r="AG785" s="156"/>
      <c r="AH785" s="158">
        <v>0</v>
      </c>
      <c r="AI785" s="156"/>
      <c r="AJ785" s="156"/>
      <c r="AK785" s="156"/>
      <c r="AL785" s="156"/>
      <c r="AM785" s="156"/>
      <c r="AN785" s="156"/>
      <c r="AO785" s="156"/>
      <c r="AP785" s="156"/>
      <c r="AQ785" s="156"/>
      <c r="AR785" s="156"/>
      <c r="AS785" s="156"/>
      <c r="AT785" s="156"/>
      <c r="AU785" s="156"/>
      <c r="AV785" s="156"/>
      <c r="AW785" s="156"/>
      <c r="AX785" s="156"/>
      <c r="AY785" s="156"/>
      <c r="AZ785" s="157">
        <v>-18316407</v>
      </c>
      <c r="BA785" s="156"/>
      <c r="BB785" s="188">
        <f t="shared" si="36"/>
        <v>-26099400</v>
      </c>
      <c r="BC785" s="156"/>
      <c r="BD785" s="156"/>
      <c r="BE785" s="156"/>
      <c r="BF785" s="156"/>
      <c r="BG785" s="156"/>
      <c r="BH785" s="156"/>
      <c r="BI785" s="156"/>
      <c r="BJ785" s="156"/>
      <c r="BK785" s="156"/>
      <c r="BL785" s="156"/>
      <c r="BM785" s="156"/>
      <c r="BN785" s="156"/>
      <c r="BO785" s="156"/>
      <c r="BP785" s="156"/>
      <c r="BQ785" s="156"/>
      <c r="BR785" s="156"/>
      <c r="BS785" s="156"/>
      <c r="BT785" s="156"/>
      <c r="BU785" s="156"/>
      <c r="BV785" s="156"/>
      <c r="BW785" s="156"/>
      <c r="BX785" s="156"/>
      <c r="BY785" s="156"/>
      <c r="BZ785" s="156"/>
      <c r="CA785" s="156"/>
      <c r="CB785" s="156"/>
      <c r="CC785" s="156"/>
      <c r="CD785" s="156"/>
      <c r="CE785" s="156"/>
      <c r="CF785" s="156"/>
      <c r="CG785" s="156"/>
      <c r="CH785" s="156"/>
      <c r="CI785" s="156"/>
      <c r="CJ785" s="156"/>
      <c r="CK785" s="156"/>
      <c r="CL785" s="156"/>
      <c r="CM785" s="156"/>
      <c r="CN785" s="156"/>
      <c r="CO785" s="156"/>
      <c r="CP785" s="156"/>
      <c r="CQ785" s="156"/>
      <c r="CR785" s="156"/>
      <c r="CS785" s="156"/>
      <c r="CT785" s="156"/>
      <c r="CU785" s="156"/>
      <c r="CV785" s="188">
        <f t="shared" si="37"/>
        <v>0</v>
      </c>
      <c r="CW785" s="188">
        <f t="shared" si="38"/>
        <v>-26099400</v>
      </c>
    </row>
    <row r="786" spans="1:101" ht="9.6" x14ac:dyDescent="0.3">
      <c r="A786" s="165" t="s">
        <v>3317</v>
      </c>
      <c r="B786" s="165" t="s">
        <v>4090</v>
      </c>
      <c r="C786" s="156"/>
      <c r="D786" s="156"/>
      <c r="E786" s="156"/>
      <c r="F786" s="156"/>
      <c r="G786" s="156"/>
      <c r="H786" s="156"/>
      <c r="I786" s="156"/>
      <c r="J786" s="158">
        <v>0</v>
      </c>
      <c r="K786" s="158">
        <v>0</v>
      </c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  <c r="AC786" s="156"/>
      <c r="AD786" s="156"/>
      <c r="AE786" s="156"/>
      <c r="AF786" s="156"/>
      <c r="AG786" s="156"/>
      <c r="AH786" s="158">
        <v>0</v>
      </c>
      <c r="AI786" s="156"/>
      <c r="AJ786" s="156"/>
      <c r="AK786" s="156"/>
      <c r="AL786" s="156"/>
      <c r="AM786" s="156"/>
      <c r="AN786" s="156"/>
      <c r="AO786" s="156"/>
      <c r="AP786" s="156"/>
      <c r="AQ786" s="156"/>
      <c r="AR786" s="156"/>
      <c r="AS786" s="156"/>
      <c r="AT786" s="156"/>
      <c r="AU786" s="156"/>
      <c r="AV786" s="156"/>
      <c r="AW786" s="156"/>
      <c r="AX786" s="156"/>
      <c r="AY786" s="156"/>
      <c r="AZ786" s="156"/>
      <c r="BA786" s="156"/>
      <c r="BB786" s="188">
        <f t="shared" si="36"/>
        <v>0</v>
      </c>
      <c r="BC786" s="156"/>
      <c r="BD786" s="158">
        <v>0</v>
      </c>
      <c r="BE786" s="156"/>
      <c r="BF786" s="156"/>
      <c r="BG786" s="156"/>
      <c r="BH786" s="156"/>
      <c r="BI786" s="156"/>
      <c r="BJ786" s="156"/>
      <c r="BK786" s="156"/>
      <c r="BL786" s="156"/>
      <c r="BM786" s="156"/>
      <c r="BN786" s="156"/>
      <c r="BO786" s="156"/>
      <c r="BP786" s="156"/>
      <c r="BQ786" s="156"/>
      <c r="BR786" s="156"/>
      <c r="BS786" s="156"/>
      <c r="BT786" s="156"/>
      <c r="BU786" s="156"/>
      <c r="BV786" s="156"/>
      <c r="BW786" s="156"/>
      <c r="BX786" s="156"/>
      <c r="BY786" s="156"/>
      <c r="BZ786" s="156"/>
      <c r="CA786" s="156"/>
      <c r="CB786" s="156"/>
      <c r="CC786" s="156"/>
      <c r="CD786" s="156"/>
      <c r="CE786" s="156"/>
      <c r="CF786" s="156"/>
      <c r="CG786" s="156"/>
      <c r="CH786" s="156"/>
      <c r="CI786" s="156"/>
      <c r="CJ786" s="156"/>
      <c r="CK786" s="156"/>
      <c r="CL786" s="156"/>
      <c r="CM786" s="156"/>
      <c r="CN786" s="156"/>
      <c r="CO786" s="156"/>
      <c r="CP786" s="156"/>
      <c r="CQ786" s="156"/>
      <c r="CR786" s="156"/>
      <c r="CS786" s="156"/>
      <c r="CT786" s="156"/>
      <c r="CU786" s="156"/>
      <c r="CV786" s="188">
        <f t="shared" si="37"/>
        <v>0</v>
      </c>
      <c r="CW786" s="188">
        <f t="shared" si="38"/>
        <v>0</v>
      </c>
    </row>
    <row r="787" spans="1:101" ht="9.6" x14ac:dyDescent="0.3">
      <c r="A787" s="165" t="s">
        <v>3318</v>
      </c>
      <c r="B787" s="165" t="s">
        <v>4091</v>
      </c>
      <c r="C787" s="156"/>
      <c r="D787" s="156"/>
      <c r="E787" s="156"/>
      <c r="F787" s="156"/>
      <c r="G787" s="156"/>
      <c r="H787" s="156"/>
      <c r="I787" s="156"/>
      <c r="J787" s="158">
        <v>0</v>
      </c>
      <c r="K787" s="158">
        <v>0</v>
      </c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  <c r="AC787" s="156"/>
      <c r="AD787" s="156"/>
      <c r="AE787" s="156"/>
      <c r="AF787" s="156"/>
      <c r="AG787" s="156"/>
      <c r="AH787" s="158">
        <v>0</v>
      </c>
      <c r="AI787" s="156"/>
      <c r="AJ787" s="156"/>
      <c r="AK787" s="156"/>
      <c r="AL787" s="156"/>
      <c r="AM787" s="156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6"/>
      <c r="AX787" s="156"/>
      <c r="AY787" s="156"/>
      <c r="AZ787" s="156"/>
      <c r="BA787" s="156"/>
      <c r="BB787" s="188">
        <f t="shared" si="36"/>
        <v>0</v>
      </c>
      <c r="BC787" s="156"/>
      <c r="BD787" s="158">
        <v>0</v>
      </c>
      <c r="BE787" s="156"/>
      <c r="BF787" s="156"/>
      <c r="BG787" s="156"/>
      <c r="BH787" s="156"/>
      <c r="BI787" s="156"/>
      <c r="BJ787" s="156"/>
      <c r="BK787" s="156"/>
      <c r="BL787" s="156"/>
      <c r="BM787" s="156"/>
      <c r="BN787" s="156"/>
      <c r="BO787" s="156"/>
      <c r="BP787" s="156"/>
      <c r="BQ787" s="156"/>
      <c r="BR787" s="156"/>
      <c r="BS787" s="156"/>
      <c r="BT787" s="156"/>
      <c r="BU787" s="156"/>
      <c r="BV787" s="156"/>
      <c r="BW787" s="156"/>
      <c r="BX787" s="156"/>
      <c r="BY787" s="156"/>
      <c r="BZ787" s="156"/>
      <c r="CA787" s="156"/>
      <c r="CB787" s="156"/>
      <c r="CC787" s="156"/>
      <c r="CD787" s="156"/>
      <c r="CE787" s="156"/>
      <c r="CF787" s="156"/>
      <c r="CG787" s="156"/>
      <c r="CH787" s="156"/>
      <c r="CI787" s="156"/>
      <c r="CJ787" s="156"/>
      <c r="CK787" s="156"/>
      <c r="CL787" s="156"/>
      <c r="CM787" s="156"/>
      <c r="CN787" s="156"/>
      <c r="CO787" s="156"/>
      <c r="CP787" s="156"/>
      <c r="CQ787" s="156"/>
      <c r="CR787" s="156"/>
      <c r="CS787" s="156"/>
      <c r="CT787" s="156"/>
      <c r="CU787" s="156"/>
      <c r="CV787" s="188">
        <f t="shared" si="37"/>
        <v>0</v>
      </c>
      <c r="CW787" s="188">
        <f t="shared" si="38"/>
        <v>0</v>
      </c>
    </row>
    <row r="788" spans="1:101" ht="9.6" x14ac:dyDescent="0.3">
      <c r="A788" s="165" t="s">
        <v>3319</v>
      </c>
      <c r="B788" s="165" t="s">
        <v>4092</v>
      </c>
      <c r="C788" s="156"/>
      <c r="D788" s="157">
        <v>-23800000</v>
      </c>
      <c r="E788" s="156"/>
      <c r="F788" s="156"/>
      <c r="G788" s="156"/>
      <c r="H788" s="156"/>
      <c r="I788" s="156"/>
      <c r="J788" s="158">
        <v>0</v>
      </c>
      <c r="K788" s="158">
        <v>0</v>
      </c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  <c r="AC788" s="156"/>
      <c r="AD788" s="156"/>
      <c r="AE788" s="156"/>
      <c r="AF788" s="156"/>
      <c r="AG788" s="156"/>
      <c r="AH788" s="158">
        <v>0</v>
      </c>
      <c r="AI788" s="156"/>
      <c r="AJ788" s="156"/>
      <c r="AK788" s="156"/>
      <c r="AL788" s="156"/>
      <c r="AM788" s="156"/>
      <c r="AN788" s="156"/>
      <c r="AO788" s="156"/>
      <c r="AP788" s="156"/>
      <c r="AQ788" s="156"/>
      <c r="AR788" s="156"/>
      <c r="AS788" s="156"/>
      <c r="AT788" s="156"/>
      <c r="AU788" s="156"/>
      <c r="AV788" s="157">
        <v>-15990000</v>
      </c>
      <c r="AW788" s="156"/>
      <c r="AX788" s="156"/>
      <c r="AY788" s="156"/>
      <c r="AZ788" s="156"/>
      <c r="BA788" s="156"/>
      <c r="BB788" s="188">
        <f t="shared" si="36"/>
        <v>-39790000</v>
      </c>
      <c r="BC788" s="156"/>
      <c r="BD788" s="158">
        <v>0</v>
      </c>
      <c r="BE788" s="156"/>
      <c r="BF788" s="156"/>
      <c r="BG788" s="156"/>
      <c r="BH788" s="156"/>
      <c r="BI788" s="156"/>
      <c r="BJ788" s="156"/>
      <c r="BK788" s="156"/>
      <c r="BL788" s="156"/>
      <c r="BM788" s="156"/>
      <c r="BN788" s="156"/>
      <c r="BO788" s="156"/>
      <c r="BP788" s="156"/>
      <c r="BQ788" s="156"/>
      <c r="BR788" s="156"/>
      <c r="BS788" s="156"/>
      <c r="BT788" s="156"/>
      <c r="BU788" s="156"/>
      <c r="BV788" s="156"/>
      <c r="BW788" s="156"/>
      <c r="BX788" s="156"/>
      <c r="BY788" s="156"/>
      <c r="BZ788" s="156"/>
      <c r="CA788" s="156"/>
      <c r="CB788" s="156"/>
      <c r="CC788" s="156"/>
      <c r="CD788" s="156"/>
      <c r="CE788" s="156"/>
      <c r="CF788" s="156"/>
      <c r="CG788" s="156"/>
      <c r="CH788" s="156"/>
      <c r="CI788" s="156"/>
      <c r="CJ788" s="156"/>
      <c r="CK788" s="156"/>
      <c r="CL788" s="156"/>
      <c r="CM788" s="156"/>
      <c r="CN788" s="156"/>
      <c r="CO788" s="156"/>
      <c r="CP788" s="156"/>
      <c r="CQ788" s="156"/>
      <c r="CR788" s="156"/>
      <c r="CS788" s="156"/>
      <c r="CT788" s="156"/>
      <c r="CU788" s="156"/>
      <c r="CV788" s="188">
        <f t="shared" si="37"/>
        <v>0</v>
      </c>
      <c r="CW788" s="188">
        <f t="shared" si="38"/>
        <v>-39790000</v>
      </c>
    </row>
    <row r="789" spans="1:101" ht="19.2" x14ac:dyDescent="0.3">
      <c r="A789" s="165" t="s">
        <v>3320</v>
      </c>
      <c r="B789" s="165" t="s">
        <v>4093</v>
      </c>
      <c r="C789" s="156"/>
      <c r="D789" s="156"/>
      <c r="E789" s="156"/>
      <c r="F789" s="156"/>
      <c r="G789" s="156"/>
      <c r="H789" s="156"/>
      <c r="I789" s="156"/>
      <c r="J789" s="158">
        <v>0</v>
      </c>
      <c r="K789" s="157">
        <v>-10304101</v>
      </c>
      <c r="L789" s="156"/>
      <c r="M789" s="158">
        <v>0</v>
      </c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8">
        <v>0</v>
      </c>
      <c r="Y789" s="156"/>
      <c r="Z789" s="156"/>
      <c r="AA789" s="156"/>
      <c r="AB789" s="157">
        <v>-13356485</v>
      </c>
      <c r="AC789" s="156"/>
      <c r="AD789" s="156"/>
      <c r="AE789" s="156"/>
      <c r="AF789" s="156"/>
      <c r="AG789" s="156"/>
      <c r="AH789" s="158">
        <v>0</v>
      </c>
      <c r="AI789" s="156"/>
      <c r="AJ789" s="156"/>
      <c r="AK789" s="156"/>
      <c r="AL789" s="156"/>
      <c r="AM789" s="156"/>
      <c r="AN789" s="156"/>
      <c r="AO789" s="156"/>
      <c r="AP789" s="156"/>
      <c r="AQ789" s="156"/>
      <c r="AR789" s="156"/>
      <c r="AS789" s="156"/>
      <c r="AT789" s="156"/>
      <c r="AU789" s="156"/>
      <c r="AV789" s="157">
        <v>-7517303</v>
      </c>
      <c r="AW789" s="156"/>
      <c r="AX789" s="156"/>
      <c r="AY789" s="156"/>
      <c r="AZ789" s="157">
        <v>-156573942</v>
      </c>
      <c r="BA789" s="157">
        <v>-23595</v>
      </c>
      <c r="BB789" s="188">
        <f t="shared" si="36"/>
        <v>-187775426</v>
      </c>
      <c r="BC789" s="156"/>
      <c r="BD789" s="158">
        <v>0</v>
      </c>
      <c r="BE789" s="156"/>
      <c r="BF789" s="156"/>
      <c r="BG789" s="156"/>
      <c r="BH789" s="156"/>
      <c r="BI789" s="156"/>
      <c r="BJ789" s="156"/>
      <c r="BK789" s="156"/>
      <c r="BL789" s="156"/>
      <c r="BM789" s="156"/>
      <c r="BN789" s="157">
        <v>-272166</v>
      </c>
      <c r="BO789" s="156"/>
      <c r="BP789" s="156"/>
      <c r="BQ789" s="157">
        <v>-7280462</v>
      </c>
      <c r="BR789" s="157">
        <v>-3357946</v>
      </c>
      <c r="BS789" s="156"/>
      <c r="BT789" s="156"/>
      <c r="BU789" s="156"/>
      <c r="BV789" s="156"/>
      <c r="BW789" s="156"/>
      <c r="BX789" s="156"/>
      <c r="BY789" s="156"/>
      <c r="BZ789" s="156"/>
      <c r="CA789" s="157">
        <v>-41351800</v>
      </c>
      <c r="CB789" s="156"/>
      <c r="CC789" s="156"/>
      <c r="CD789" s="158">
        <v>0</v>
      </c>
      <c r="CE789" s="156"/>
      <c r="CF789" s="156"/>
      <c r="CG789" s="156"/>
      <c r="CH789" s="156"/>
      <c r="CI789" s="156"/>
      <c r="CJ789" s="156"/>
      <c r="CK789" s="156"/>
      <c r="CL789" s="156"/>
      <c r="CM789" s="156"/>
      <c r="CN789" s="156"/>
      <c r="CO789" s="156"/>
      <c r="CP789" s="156"/>
      <c r="CQ789" s="156"/>
      <c r="CR789" s="157">
        <v>-1560007</v>
      </c>
      <c r="CS789" s="156"/>
      <c r="CT789" s="156"/>
      <c r="CU789" s="156"/>
      <c r="CV789" s="188">
        <f t="shared" si="37"/>
        <v>-53822381</v>
      </c>
      <c r="CW789" s="188">
        <f t="shared" si="38"/>
        <v>-241597807</v>
      </c>
    </row>
    <row r="790" spans="1:101" ht="19.2" x14ac:dyDescent="0.3">
      <c r="A790" s="165" t="s">
        <v>3321</v>
      </c>
      <c r="B790" s="165" t="s">
        <v>4094</v>
      </c>
      <c r="C790" s="156"/>
      <c r="D790" s="157">
        <v>-596752629</v>
      </c>
      <c r="E790" s="157">
        <v>-5523743</v>
      </c>
      <c r="F790" s="157">
        <v>-4055604</v>
      </c>
      <c r="G790" s="157">
        <v>-7896290</v>
      </c>
      <c r="H790" s="158">
        <v>0</v>
      </c>
      <c r="I790" s="157">
        <v>-2897374</v>
      </c>
      <c r="J790" s="157">
        <v>-250117511</v>
      </c>
      <c r="K790" s="157">
        <v>-460107778</v>
      </c>
      <c r="L790" s="157">
        <v>-6980836</v>
      </c>
      <c r="M790" s="157">
        <v>-16934389</v>
      </c>
      <c r="N790" s="157">
        <v>-18964674</v>
      </c>
      <c r="O790" s="157">
        <v>-5411257</v>
      </c>
      <c r="P790" s="157">
        <v>-3189401</v>
      </c>
      <c r="Q790" s="157">
        <v>-20122529</v>
      </c>
      <c r="R790" s="157">
        <v>-897705</v>
      </c>
      <c r="S790" s="157">
        <v>-2809867</v>
      </c>
      <c r="T790" s="157">
        <v>-12764907</v>
      </c>
      <c r="U790" s="157">
        <v>-5393836</v>
      </c>
      <c r="V790" s="157">
        <v>-2856893</v>
      </c>
      <c r="W790" s="156"/>
      <c r="X790" s="157">
        <v>-264977320</v>
      </c>
      <c r="Y790" s="157">
        <v>-24675625</v>
      </c>
      <c r="Z790" s="157">
        <v>-41438</v>
      </c>
      <c r="AA790" s="157">
        <v>-19520153</v>
      </c>
      <c r="AB790" s="157">
        <v>-631376452</v>
      </c>
      <c r="AC790" s="157">
        <v>-1659850</v>
      </c>
      <c r="AD790" s="157">
        <v>-6157678</v>
      </c>
      <c r="AE790" s="157">
        <v>-85448</v>
      </c>
      <c r="AF790" s="157">
        <v>-1751</v>
      </c>
      <c r="AG790" s="157">
        <v>-1058696940</v>
      </c>
      <c r="AH790" s="157">
        <v>-706881</v>
      </c>
      <c r="AI790" s="157">
        <v>-10550877</v>
      </c>
      <c r="AJ790" s="157">
        <v>-21643187</v>
      </c>
      <c r="AK790" s="157">
        <v>-30346105</v>
      </c>
      <c r="AL790" s="157">
        <v>-6524715</v>
      </c>
      <c r="AM790" s="157">
        <v>-3216083</v>
      </c>
      <c r="AN790" s="157">
        <v>-715777</v>
      </c>
      <c r="AO790" s="157">
        <v>-16306494</v>
      </c>
      <c r="AP790" s="157">
        <v>-180215</v>
      </c>
      <c r="AQ790" s="156"/>
      <c r="AR790" s="157">
        <v>-7875968</v>
      </c>
      <c r="AS790" s="157">
        <v>-16777</v>
      </c>
      <c r="AT790" s="157">
        <v>-8531162</v>
      </c>
      <c r="AU790" s="157">
        <v>-6139574</v>
      </c>
      <c r="AV790" s="157">
        <v>-325264446</v>
      </c>
      <c r="AW790" s="157">
        <v>-1046722</v>
      </c>
      <c r="AX790" s="157">
        <v>-5008008</v>
      </c>
      <c r="AY790" s="157">
        <v>-91378320</v>
      </c>
      <c r="AZ790" s="157">
        <v>-1326858867</v>
      </c>
      <c r="BA790" s="157">
        <v>-28525425</v>
      </c>
      <c r="BB790" s="188">
        <f t="shared" si="36"/>
        <v>-5321705481</v>
      </c>
      <c r="BC790" s="157">
        <v>-20715089</v>
      </c>
      <c r="BD790" s="157">
        <v>-2600518</v>
      </c>
      <c r="BE790" s="157">
        <v>-113920262</v>
      </c>
      <c r="BF790" s="157">
        <v>-4649842</v>
      </c>
      <c r="BG790" s="157">
        <v>-21629398</v>
      </c>
      <c r="BH790" s="156"/>
      <c r="BI790" s="157">
        <v>-201414</v>
      </c>
      <c r="BJ790" s="157">
        <v>-665725</v>
      </c>
      <c r="BK790" s="157">
        <v>-223566</v>
      </c>
      <c r="BL790" s="156"/>
      <c r="BM790" s="157">
        <v>-6243828</v>
      </c>
      <c r="BN790" s="157">
        <v>-93070</v>
      </c>
      <c r="BO790" s="157">
        <v>-2923773</v>
      </c>
      <c r="BP790" s="157">
        <v>-400019</v>
      </c>
      <c r="BQ790" s="157">
        <v>-1531197</v>
      </c>
      <c r="BR790" s="157">
        <v>-2806021</v>
      </c>
      <c r="BS790" s="156"/>
      <c r="BT790" s="157">
        <v>-216077</v>
      </c>
      <c r="BU790" s="157">
        <v>-762324</v>
      </c>
      <c r="BV790" s="157">
        <v>-13929993</v>
      </c>
      <c r="BW790" s="157">
        <v>-1262279</v>
      </c>
      <c r="BX790" s="157">
        <v>-9701300</v>
      </c>
      <c r="BY790" s="156"/>
      <c r="BZ790" s="156"/>
      <c r="CA790" s="157">
        <v>-33356335</v>
      </c>
      <c r="CB790" s="157">
        <v>-6177419</v>
      </c>
      <c r="CC790" s="157">
        <v>-9007898</v>
      </c>
      <c r="CD790" s="156"/>
      <c r="CE790" s="156"/>
      <c r="CF790" s="156"/>
      <c r="CG790" s="157">
        <v>-117919</v>
      </c>
      <c r="CH790" s="157">
        <v>-509985</v>
      </c>
      <c r="CI790" s="157">
        <v>-8255947</v>
      </c>
      <c r="CJ790" s="157">
        <v>-404021</v>
      </c>
      <c r="CK790" s="157">
        <v>-717734</v>
      </c>
      <c r="CL790" s="156"/>
      <c r="CM790" s="157">
        <v>-3372016</v>
      </c>
      <c r="CN790" s="156"/>
      <c r="CO790" s="156"/>
      <c r="CP790" s="157">
        <v>-25000</v>
      </c>
      <c r="CQ790" s="157">
        <v>-86803</v>
      </c>
      <c r="CR790" s="157">
        <v>-89079553</v>
      </c>
      <c r="CS790" s="157">
        <v>-2198461</v>
      </c>
      <c r="CT790" s="157">
        <v>-17792</v>
      </c>
      <c r="CU790" s="157">
        <v>-81140783</v>
      </c>
      <c r="CV790" s="188">
        <f t="shared" si="37"/>
        <v>-438943361</v>
      </c>
      <c r="CW790" s="188">
        <f t="shared" si="38"/>
        <v>-5760648842</v>
      </c>
    </row>
    <row r="791" spans="1:101" ht="19.2" x14ac:dyDescent="0.3">
      <c r="A791" s="165" t="s">
        <v>3322</v>
      </c>
      <c r="B791" s="165" t="s">
        <v>4095</v>
      </c>
      <c r="C791" s="156"/>
      <c r="D791" s="157">
        <v>-6852324</v>
      </c>
      <c r="E791" s="156"/>
      <c r="F791" s="156"/>
      <c r="G791" s="157">
        <v>-36</v>
      </c>
      <c r="H791" s="156"/>
      <c r="I791" s="156"/>
      <c r="J791" s="158">
        <v>0</v>
      </c>
      <c r="K791" s="157">
        <v>-58690367</v>
      </c>
      <c r="L791" s="156"/>
      <c r="M791" s="156"/>
      <c r="N791" s="157">
        <v>-8473092</v>
      </c>
      <c r="O791" s="156"/>
      <c r="P791" s="156"/>
      <c r="Q791" s="157">
        <v>-1351228</v>
      </c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7">
        <v>-2896051</v>
      </c>
      <c r="AC791" s="157">
        <v>-1626749</v>
      </c>
      <c r="AD791" s="157">
        <v>-5211733</v>
      </c>
      <c r="AE791" s="156"/>
      <c r="AF791" s="156"/>
      <c r="AG791" s="157">
        <v>-562064280</v>
      </c>
      <c r="AH791" s="158">
        <v>0</v>
      </c>
      <c r="AI791" s="156"/>
      <c r="AJ791" s="157">
        <v>-2920363</v>
      </c>
      <c r="AK791" s="157">
        <v>-508014</v>
      </c>
      <c r="AL791" s="156"/>
      <c r="AM791" s="157">
        <v>-399755</v>
      </c>
      <c r="AN791" s="156"/>
      <c r="AO791" s="156"/>
      <c r="AP791" s="156"/>
      <c r="AQ791" s="156"/>
      <c r="AR791" s="156"/>
      <c r="AS791" s="156"/>
      <c r="AT791" s="157">
        <v>-189569</v>
      </c>
      <c r="AU791" s="156"/>
      <c r="AV791" s="156"/>
      <c r="AW791" s="157">
        <v>-23428</v>
      </c>
      <c r="AX791" s="156"/>
      <c r="AY791" s="156"/>
      <c r="AZ791" s="156"/>
      <c r="BA791" s="156"/>
      <c r="BB791" s="188">
        <f t="shared" si="36"/>
        <v>-651206989</v>
      </c>
      <c r="BC791" s="156"/>
      <c r="BD791" s="157">
        <v>52556</v>
      </c>
      <c r="BE791" s="156"/>
      <c r="BF791" s="156"/>
      <c r="BG791" s="157">
        <v>-14650998</v>
      </c>
      <c r="BH791" s="156"/>
      <c r="BI791" s="156"/>
      <c r="BJ791" s="156"/>
      <c r="BK791" s="156"/>
      <c r="BL791" s="156"/>
      <c r="BM791" s="157">
        <v>-6243828</v>
      </c>
      <c r="BN791" s="156"/>
      <c r="BO791" s="157">
        <v>-2543245</v>
      </c>
      <c r="BP791" s="157">
        <v>-393872</v>
      </c>
      <c r="BQ791" s="157">
        <v>-18510</v>
      </c>
      <c r="BR791" s="157">
        <v>-367586</v>
      </c>
      <c r="BS791" s="156"/>
      <c r="BT791" s="157">
        <v>-39997</v>
      </c>
      <c r="BU791" s="156"/>
      <c r="BV791" s="156"/>
      <c r="BW791" s="157">
        <v>-974138</v>
      </c>
      <c r="BX791" s="156"/>
      <c r="BY791" s="156"/>
      <c r="BZ791" s="156"/>
      <c r="CA791" s="156"/>
      <c r="CB791" s="156"/>
      <c r="CC791" s="157">
        <v>-607802</v>
      </c>
      <c r="CD791" s="156"/>
      <c r="CE791" s="156"/>
      <c r="CF791" s="156"/>
      <c r="CG791" s="156"/>
      <c r="CH791" s="157">
        <v>-509985</v>
      </c>
      <c r="CI791" s="157">
        <v>-1570597</v>
      </c>
      <c r="CJ791" s="157">
        <v>-393700</v>
      </c>
      <c r="CK791" s="157">
        <v>-95284</v>
      </c>
      <c r="CL791" s="156"/>
      <c r="CM791" s="156"/>
      <c r="CN791" s="156"/>
      <c r="CO791" s="156"/>
      <c r="CP791" s="157">
        <v>-25000</v>
      </c>
      <c r="CQ791" s="156"/>
      <c r="CR791" s="156"/>
      <c r="CS791" s="157">
        <v>-1169761</v>
      </c>
      <c r="CT791" s="156"/>
      <c r="CU791" s="156"/>
      <c r="CV791" s="188">
        <f t="shared" si="37"/>
        <v>-29551747</v>
      </c>
      <c r="CW791" s="188">
        <f t="shared" si="38"/>
        <v>-680758736</v>
      </c>
    </row>
    <row r="792" spans="1:101" ht="9.6" x14ac:dyDescent="0.3">
      <c r="A792" s="165" t="s">
        <v>3323</v>
      </c>
      <c r="B792" s="165" t="s">
        <v>4096</v>
      </c>
      <c r="C792" s="156"/>
      <c r="D792" s="156"/>
      <c r="E792" s="156"/>
      <c r="F792" s="156"/>
      <c r="G792" s="156"/>
      <c r="H792" s="156"/>
      <c r="I792" s="156"/>
      <c r="J792" s="158">
        <v>0</v>
      </c>
      <c r="K792" s="158">
        <v>0</v>
      </c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  <c r="AC792" s="156"/>
      <c r="AD792" s="156"/>
      <c r="AE792" s="156"/>
      <c r="AF792" s="156"/>
      <c r="AG792" s="156"/>
      <c r="AH792" s="158">
        <v>0</v>
      </c>
      <c r="AI792" s="156"/>
      <c r="AJ792" s="156"/>
      <c r="AK792" s="156"/>
      <c r="AL792" s="156"/>
      <c r="AM792" s="156"/>
      <c r="AN792" s="156"/>
      <c r="AO792" s="156"/>
      <c r="AP792" s="156"/>
      <c r="AQ792" s="156"/>
      <c r="AR792" s="156"/>
      <c r="AS792" s="156"/>
      <c r="AT792" s="156"/>
      <c r="AU792" s="156"/>
      <c r="AV792" s="156"/>
      <c r="AW792" s="156"/>
      <c r="AX792" s="156"/>
      <c r="AY792" s="156"/>
      <c r="AZ792" s="156"/>
      <c r="BA792" s="156"/>
      <c r="BB792" s="188">
        <f t="shared" si="36"/>
        <v>0</v>
      </c>
      <c r="BC792" s="156"/>
      <c r="BD792" s="158">
        <v>0</v>
      </c>
      <c r="BE792" s="156"/>
      <c r="BF792" s="156"/>
      <c r="BG792" s="156"/>
      <c r="BH792" s="156"/>
      <c r="BI792" s="156"/>
      <c r="BJ792" s="156"/>
      <c r="BK792" s="156"/>
      <c r="BL792" s="156"/>
      <c r="BM792" s="156"/>
      <c r="BN792" s="156"/>
      <c r="BO792" s="156"/>
      <c r="BP792" s="158">
        <v>0</v>
      </c>
      <c r="BQ792" s="156"/>
      <c r="BR792" s="156"/>
      <c r="BS792" s="156"/>
      <c r="BT792" s="156"/>
      <c r="BU792" s="156"/>
      <c r="BV792" s="156"/>
      <c r="BW792" s="156"/>
      <c r="BX792" s="156"/>
      <c r="BY792" s="156"/>
      <c r="BZ792" s="156"/>
      <c r="CA792" s="156"/>
      <c r="CB792" s="156"/>
      <c r="CC792" s="157">
        <v>-1247285</v>
      </c>
      <c r="CD792" s="156"/>
      <c r="CE792" s="156"/>
      <c r="CF792" s="156"/>
      <c r="CG792" s="156"/>
      <c r="CH792" s="156"/>
      <c r="CI792" s="156"/>
      <c r="CJ792" s="156"/>
      <c r="CK792" s="156"/>
      <c r="CL792" s="156"/>
      <c r="CM792" s="156"/>
      <c r="CN792" s="156"/>
      <c r="CO792" s="156"/>
      <c r="CP792" s="156"/>
      <c r="CQ792" s="156"/>
      <c r="CR792" s="156"/>
      <c r="CS792" s="156"/>
      <c r="CT792" s="156"/>
      <c r="CU792" s="156"/>
      <c r="CV792" s="188">
        <f t="shared" si="37"/>
        <v>-1247285</v>
      </c>
      <c r="CW792" s="188">
        <f t="shared" si="38"/>
        <v>-1247285</v>
      </c>
    </row>
    <row r="793" spans="1:101" ht="19.2" x14ac:dyDescent="0.3">
      <c r="A793" s="165" t="s">
        <v>3324</v>
      </c>
      <c r="B793" s="165" t="s">
        <v>4097</v>
      </c>
      <c r="C793" s="156"/>
      <c r="D793" s="157">
        <v>-588195991</v>
      </c>
      <c r="E793" s="157">
        <v>-1585893</v>
      </c>
      <c r="F793" s="157">
        <v>-3766231</v>
      </c>
      <c r="G793" s="157">
        <v>-7896254</v>
      </c>
      <c r="H793" s="156"/>
      <c r="I793" s="157">
        <v>-2897374</v>
      </c>
      <c r="J793" s="157">
        <v>-156205390</v>
      </c>
      <c r="K793" s="157">
        <v>-357472088</v>
      </c>
      <c r="L793" s="157">
        <v>-6791038</v>
      </c>
      <c r="M793" s="157">
        <v>-16934389</v>
      </c>
      <c r="N793" s="157">
        <v>-7182729</v>
      </c>
      <c r="O793" s="157">
        <v>-5411257</v>
      </c>
      <c r="P793" s="157">
        <v>-3189401</v>
      </c>
      <c r="Q793" s="157">
        <v>-18771301</v>
      </c>
      <c r="R793" s="157">
        <v>-879241</v>
      </c>
      <c r="S793" s="157">
        <v>-95338</v>
      </c>
      <c r="T793" s="157">
        <v>-12764907</v>
      </c>
      <c r="U793" s="157">
        <v>-5393836</v>
      </c>
      <c r="V793" s="156"/>
      <c r="W793" s="156"/>
      <c r="X793" s="157">
        <v>-262990799</v>
      </c>
      <c r="Y793" s="157">
        <v>-24675625</v>
      </c>
      <c r="Z793" s="157">
        <v>-15710</v>
      </c>
      <c r="AA793" s="157">
        <v>-19520153</v>
      </c>
      <c r="AB793" s="157">
        <v>-497694581</v>
      </c>
      <c r="AC793" s="156"/>
      <c r="AD793" s="157">
        <v>-945945</v>
      </c>
      <c r="AE793" s="157">
        <v>-85448</v>
      </c>
      <c r="AF793" s="156"/>
      <c r="AG793" s="157">
        <v>-493843786</v>
      </c>
      <c r="AH793" s="157">
        <v>-160692</v>
      </c>
      <c r="AI793" s="157">
        <v>-7934722</v>
      </c>
      <c r="AJ793" s="157">
        <v>-18702762</v>
      </c>
      <c r="AK793" s="157">
        <v>-29838091</v>
      </c>
      <c r="AL793" s="157">
        <v>-1585510</v>
      </c>
      <c r="AM793" s="157">
        <v>-2276866</v>
      </c>
      <c r="AN793" s="157">
        <v>-699814</v>
      </c>
      <c r="AO793" s="157">
        <v>-14135977</v>
      </c>
      <c r="AP793" s="157">
        <v>-47724</v>
      </c>
      <c r="AQ793" s="156"/>
      <c r="AR793" s="156"/>
      <c r="AS793" s="157">
        <v>-16777</v>
      </c>
      <c r="AT793" s="157">
        <v>-8341593</v>
      </c>
      <c r="AU793" s="157">
        <v>-1014574</v>
      </c>
      <c r="AV793" s="157">
        <v>-322007142</v>
      </c>
      <c r="AW793" s="157">
        <v>-93050</v>
      </c>
      <c r="AX793" s="157">
        <v>-5008008</v>
      </c>
      <c r="AY793" s="156"/>
      <c r="AZ793" s="157">
        <v>-66217651</v>
      </c>
      <c r="BA793" s="156"/>
      <c r="BB793" s="188">
        <f t="shared" si="36"/>
        <v>-2973285658</v>
      </c>
      <c r="BC793" s="157">
        <v>-5352052</v>
      </c>
      <c r="BD793" s="157">
        <v>-949638</v>
      </c>
      <c r="BE793" s="156"/>
      <c r="BF793" s="157">
        <v>-708620</v>
      </c>
      <c r="BG793" s="157">
        <v>-4121106</v>
      </c>
      <c r="BH793" s="156"/>
      <c r="BI793" s="156"/>
      <c r="BJ793" s="157">
        <v>-96581</v>
      </c>
      <c r="BK793" s="157">
        <v>-433</v>
      </c>
      <c r="BL793" s="156"/>
      <c r="BM793" s="156"/>
      <c r="BN793" s="157">
        <v>-56840</v>
      </c>
      <c r="BO793" s="156"/>
      <c r="BP793" s="157">
        <v>-6147</v>
      </c>
      <c r="BQ793" s="157">
        <v>-49205</v>
      </c>
      <c r="BR793" s="157">
        <v>-613456</v>
      </c>
      <c r="BS793" s="156"/>
      <c r="BT793" s="156"/>
      <c r="BU793" s="157">
        <v>-762324</v>
      </c>
      <c r="BV793" s="157">
        <v>-2515754</v>
      </c>
      <c r="BW793" s="156"/>
      <c r="BX793" s="156"/>
      <c r="BY793" s="156"/>
      <c r="BZ793" s="156"/>
      <c r="CA793" s="157">
        <v>-18242313</v>
      </c>
      <c r="CB793" s="157">
        <v>-1331176</v>
      </c>
      <c r="CC793" s="157">
        <v>-3234907</v>
      </c>
      <c r="CD793" s="156"/>
      <c r="CE793" s="156"/>
      <c r="CF793" s="156"/>
      <c r="CG793" s="157">
        <v>-18725</v>
      </c>
      <c r="CH793" s="156"/>
      <c r="CI793" s="156"/>
      <c r="CJ793" s="157">
        <v>-10321</v>
      </c>
      <c r="CK793" s="157">
        <v>-6575</v>
      </c>
      <c r="CL793" s="156"/>
      <c r="CM793" s="156"/>
      <c r="CN793" s="156"/>
      <c r="CO793" s="156"/>
      <c r="CP793" s="156"/>
      <c r="CQ793" s="157">
        <v>-86803</v>
      </c>
      <c r="CR793" s="157">
        <v>-566424</v>
      </c>
      <c r="CS793" s="157">
        <v>-1028700</v>
      </c>
      <c r="CT793" s="157">
        <v>-17792</v>
      </c>
      <c r="CU793" s="157">
        <v>-7382446</v>
      </c>
      <c r="CV793" s="188">
        <f t="shared" si="37"/>
        <v>-47158338</v>
      </c>
      <c r="CW793" s="188">
        <f t="shared" si="38"/>
        <v>-3020443996</v>
      </c>
    </row>
    <row r="794" spans="1:101" ht="19.2" x14ac:dyDescent="0.3">
      <c r="A794" s="165" t="s">
        <v>3325</v>
      </c>
      <c r="B794" s="165" t="s">
        <v>4098</v>
      </c>
      <c r="C794" s="156"/>
      <c r="D794" s="157">
        <v>-583879925</v>
      </c>
      <c r="E794" s="156"/>
      <c r="F794" s="157">
        <v>-155269</v>
      </c>
      <c r="G794" s="157">
        <v>-38779</v>
      </c>
      <c r="H794" s="156"/>
      <c r="I794" s="157">
        <v>-1468816</v>
      </c>
      <c r="J794" s="157">
        <v>-60149226</v>
      </c>
      <c r="K794" s="157">
        <v>-17755500</v>
      </c>
      <c r="L794" s="156"/>
      <c r="M794" s="157">
        <v>-16934389</v>
      </c>
      <c r="N794" s="157">
        <v>-468943</v>
      </c>
      <c r="O794" s="156"/>
      <c r="P794" s="157">
        <v>-89</v>
      </c>
      <c r="Q794" s="157">
        <v>-80497</v>
      </c>
      <c r="R794" s="157">
        <v>-11543</v>
      </c>
      <c r="S794" s="157">
        <v>-95338</v>
      </c>
      <c r="T794" s="157">
        <v>-3975739</v>
      </c>
      <c r="U794" s="157">
        <v>-1078114</v>
      </c>
      <c r="V794" s="156"/>
      <c r="W794" s="156"/>
      <c r="X794" s="157">
        <v>-2589661</v>
      </c>
      <c r="Y794" s="157">
        <v>-346873</v>
      </c>
      <c r="Z794" s="156"/>
      <c r="AA794" s="157">
        <v>-9391348</v>
      </c>
      <c r="AB794" s="157">
        <v>-39084113</v>
      </c>
      <c r="AC794" s="156"/>
      <c r="AD794" s="157">
        <v>-945945</v>
      </c>
      <c r="AE794" s="157">
        <v>-3730</v>
      </c>
      <c r="AF794" s="156"/>
      <c r="AG794" s="157">
        <v>-13652115</v>
      </c>
      <c r="AH794" s="157">
        <v>-108367</v>
      </c>
      <c r="AI794" s="156"/>
      <c r="AJ794" s="157">
        <v>-237859</v>
      </c>
      <c r="AK794" s="156"/>
      <c r="AL794" s="157">
        <v>-1545</v>
      </c>
      <c r="AM794" s="157">
        <v>-304901</v>
      </c>
      <c r="AN794" s="157">
        <v>-697330</v>
      </c>
      <c r="AO794" s="157">
        <v>-1973795</v>
      </c>
      <c r="AP794" s="156"/>
      <c r="AQ794" s="156"/>
      <c r="AR794" s="156"/>
      <c r="AS794" s="157">
        <v>-16777</v>
      </c>
      <c r="AT794" s="157">
        <v>-7115</v>
      </c>
      <c r="AU794" s="157">
        <v>-323706</v>
      </c>
      <c r="AV794" s="157">
        <v>-6119652</v>
      </c>
      <c r="AW794" s="157">
        <v>-93050</v>
      </c>
      <c r="AX794" s="156"/>
      <c r="AY794" s="156"/>
      <c r="AZ794" s="157">
        <v>-47412849</v>
      </c>
      <c r="BA794" s="156"/>
      <c r="BB794" s="188">
        <f t="shared" si="36"/>
        <v>-809402898</v>
      </c>
      <c r="BC794" s="156"/>
      <c r="BD794" s="157">
        <v>-714</v>
      </c>
      <c r="BE794" s="156"/>
      <c r="BF794" s="157">
        <v>-243623</v>
      </c>
      <c r="BG794" s="157">
        <v>-117321</v>
      </c>
      <c r="BH794" s="156"/>
      <c r="BI794" s="156"/>
      <c r="BJ794" s="156"/>
      <c r="BK794" s="156"/>
      <c r="BL794" s="156"/>
      <c r="BM794" s="156"/>
      <c r="BN794" s="157">
        <v>-56840</v>
      </c>
      <c r="BO794" s="156"/>
      <c r="BP794" s="157">
        <v>-6147</v>
      </c>
      <c r="BQ794" s="156"/>
      <c r="BR794" s="157">
        <v>-100692</v>
      </c>
      <c r="BS794" s="156"/>
      <c r="BT794" s="156"/>
      <c r="BU794" s="157">
        <v>-308966</v>
      </c>
      <c r="BV794" s="157">
        <v>-1618488</v>
      </c>
      <c r="BW794" s="156"/>
      <c r="BX794" s="156"/>
      <c r="BY794" s="156"/>
      <c r="BZ794" s="156"/>
      <c r="CA794" s="157">
        <v>-135556</v>
      </c>
      <c r="CB794" s="156"/>
      <c r="CC794" s="157">
        <v>-862252</v>
      </c>
      <c r="CD794" s="156"/>
      <c r="CE794" s="156"/>
      <c r="CF794" s="156"/>
      <c r="CG794" s="157">
        <v>-18725</v>
      </c>
      <c r="CH794" s="156"/>
      <c r="CI794" s="156"/>
      <c r="CJ794" s="158">
        <v>0</v>
      </c>
      <c r="CK794" s="156"/>
      <c r="CL794" s="156"/>
      <c r="CM794" s="156"/>
      <c r="CN794" s="156"/>
      <c r="CO794" s="156"/>
      <c r="CP794" s="156"/>
      <c r="CQ794" s="156"/>
      <c r="CR794" s="157">
        <v>-566424</v>
      </c>
      <c r="CS794" s="157">
        <v>-985370</v>
      </c>
      <c r="CT794" s="157">
        <v>-17792</v>
      </c>
      <c r="CU794" s="157">
        <v>-5495677</v>
      </c>
      <c r="CV794" s="188">
        <f t="shared" si="37"/>
        <v>-10534587</v>
      </c>
      <c r="CW794" s="188">
        <f t="shared" si="38"/>
        <v>-819937485</v>
      </c>
    </row>
    <row r="795" spans="1:101" ht="19.2" x14ac:dyDescent="0.3">
      <c r="A795" s="165" t="s">
        <v>3326</v>
      </c>
      <c r="B795" s="165" t="s">
        <v>4099</v>
      </c>
      <c r="C795" s="156"/>
      <c r="D795" s="156"/>
      <c r="E795" s="156"/>
      <c r="F795" s="157">
        <v>-3466723</v>
      </c>
      <c r="G795" s="157">
        <v>-7857475</v>
      </c>
      <c r="H795" s="156"/>
      <c r="I795" s="156"/>
      <c r="J795" s="158">
        <v>0</v>
      </c>
      <c r="K795" s="157">
        <v>-339690071</v>
      </c>
      <c r="L795" s="157">
        <v>-6791038</v>
      </c>
      <c r="M795" s="156"/>
      <c r="N795" s="157">
        <v>-1448544</v>
      </c>
      <c r="O795" s="157">
        <v>-2371539</v>
      </c>
      <c r="P795" s="157">
        <v>-2817119</v>
      </c>
      <c r="Q795" s="157">
        <v>-18666489</v>
      </c>
      <c r="R795" s="157">
        <v>-826746</v>
      </c>
      <c r="S795" s="156"/>
      <c r="T795" s="157">
        <v>-8789168</v>
      </c>
      <c r="U795" s="157">
        <v>-4249820</v>
      </c>
      <c r="V795" s="156"/>
      <c r="W795" s="156"/>
      <c r="X795" s="157">
        <v>-260364547</v>
      </c>
      <c r="Y795" s="157">
        <v>-24161520</v>
      </c>
      <c r="Z795" s="156"/>
      <c r="AA795" s="157">
        <v>-10128805</v>
      </c>
      <c r="AB795" s="157">
        <v>-408616548</v>
      </c>
      <c r="AC795" s="156"/>
      <c r="AD795" s="156"/>
      <c r="AE795" s="157">
        <v>-80994</v>
      </c>
      <c r="AF795" s="156"/>
      <c r="AG795" s="157">
        <v>-474346123</v>
      </c>
      <c r="AH795" s="158">
        <v>0</v>
      </c>
      <c r="AI795" s="157">
        <v>-7934722</v>
      </c>
      <c r="AJ795" s="157">
        <v>-17398537</v>
      </c>
      <c r="AK795" s="157">
        <v>-28629657</v>
      </c>
      <c r="AL795" s="156"/>
      <c r="AM795" s="157">
        <v>-1553415</v>
      </c>
      <c r="AN795" s="156"/>
      <c r="AO795" s="157">
        <v>-12162182</v>
      </c>
      <c r="AP795" s="156"/>
      <c r="AQ795" s="156"/>
      <c r="AR795" s="156"/>
      <c r="AS795" s="156"/>
      <c r="AT795" s="157">
        <v>-8334478</v>
      </c>
      <c r="AU795" s="157">
        <v>-557988</v>
      </c>
      <c r="AV795" s="157">
        <v>-297044263</v>
      </c>
      <c r="AW795" s="156"/>
      <c r="AX795" s="157">
        <v>-5008008</v>
      </c>
      <c r="AY795" s="156"/>
      <c r="AZ795" s="156"/>
      <c r="BA795" s="156"/>
      <c r="BB795" s="188">
        <f t="shared" si="36"/>
        <v>-1953296519</v>
      </c>
      <c r="BC795" s="156"/>
      <c r="BD795" s="157">
        <v>-948924</v>
      </c>
      <c r="BE795" s="156"/>
      <c r="BF795" s="156"/>
      <c r="BG795" s="156"/>
      <c r="BH795" s="156"/>
      <c r="BI795" s="156"/>
      <c r="BJ795" s="156"/>
      <c r="BK795" s="156"/>
      <c r="BL795" s="156"/>
      <c r="BM795" s="156"/>
      <c r="BN795" s="156"/>
      <c r="BO795" s="156"/>
      <c r="BP795" s="158">
        <v>0</v>
      </c>
      <c r="BQ795" s="156"/>
      <c r="BR795" s="156"/>
      <c r="BS795" s="156"/>
      <c r="BT795" s="156"/>
      <c r="BU795" s="156"/>
      <c r="BV795" s="156"/>
      <c r="BW795" s="156"/>
      <c r="BX795" s="156"/>
      <c r="BY795" s="156"/>
      <c r="BZ795" s="156"/>
      <c r="CA795" s="156"/>
      <c r="CB795" s="156"/>
      <c r="CC795" s="156"/>
      <c r="CD795" s="156"/>
      <c r="CE795" s="156"/>
      <c r="CF795" s="156"/>
      <c r="CG795" s="156"/>
      <c r="CH795" s="156"/>
      <c r="CI795" s="156"/>
      <c r="CJ795" s="158">
        <v>0</v>
      </c>
      <c r="CK795" s="156"/>
      <c r="CL795" s="156"/>
      <c r="CM795" s="156"/>
      <c r="CN795" s="156"/>
      <c r="CO795" s="156"/>
      <c r="CP795" s="156"/>
      <c r="CQ795" s="156"/>
      <c r="CR795" s="156"/>
      <c r="CS795" s="156"/>
      <c r="CT795" s="156"/>
      <c r="CU795" s="156"/>
      <c r="CV795" s="188">
        <f t="shared" si="37"/>
        <v>-948924</v>
      </c>
      <c r="CW795" s="188">
        <f t="shared" si="38"/>
        <v>-1954245443</v>
      </c>
    </row>
    <row r="796" spans="1:101" ht="19.2" x14ac:dyDescent="0.3">
      <c r="A796" s="165" t="s">
        <v>3327</v>
      </c>
      <c r="B796" s="165" t="s">
        <v>4100</v>
      </c>
      <c r="C796" s="156"/>
      <c r="D796" s="157">
        <v>-4316066</v>
      </c>
      <c r="E796" s="157">
        <v>-1585893</v>
      </c>
      <c r="F796" s="157">
        <v>-144239</v>
      </c>
      <c r="G796" s="156"/>
      <c r="H796" s="156"/>
      <c r="I796" s="157">
        <v>-1428558</v>
      </c>
      <c r="J796" s="157">
        <v>-96056164</v>
      </c>
      <c r="K796" s="157">
        <v>-26517</v>
      </c>
      <c r="L796" s="156"/>
      <c r="M796" s="156"/>
      <c r="N796" s="157">
        <v>-5265242</v>
      </c>
      <c r="O796" s="157">
        <v>-3039718</v>
      </c>
      <c r="P796" s="157">
        <v>-372193</v>
      </c>
      <c r="Q796" s="157">
        <v>-24315</v>
      </c>
      <c r="R796" s="157">
        <v>-40952</v>
      </c>
      <c r="S796" s="156"/>
      <c r="T796" s="156"/>
      <c r="U796" s="157">
        <v>-65902</v>
      </c>
      <c r="V796" s="156"/>
      <c r="W796" s="156"/>
      <c r="X796" s="157">
        <v>-36591</v>
      </c>
      <c r="Y796" s="157">
        <v>-167232</v>
      </c>
      <c r="Z796" s="157">
        <v>-15710</v>
      </c>
      <c r="AA796" s="158">
        <v>0</v>
      </c>
      <c r="AB796" s="157">
        <v>-49993920</v>
      </c>
      <c r="AC796" s="156"/>
      <c r="AD796" s="156"/>
      <c r="AE796" s="157">
        <v>-724</v>
      </c>
      <c r="AF796" s="156"/>
      <c r="AG796" s="157">
        <v>-5845548</v>
      </c>
      <c r="AH796" s="157">
        <v>-52325</v>
      </c>
      <c r="AI796" s="156"/>
      <c r="AJ796" s="157">
        <v>-1066366</v>
      </c>
      <c r="AK796" s="157">
        <v>-1208434</v>
      </c>
      <c r="AL796" s="157">
        <v>-1583965</v>
      </c>
      <c r="AM796" s="157">
        <v>-418550</v>
      </c>
      <c r="AN796" s="157">
        <v>-2484</v>
      </c>
      <c r="AO796" s="156"/>
      <c r="AP796" s="157">
        <v>-47724</v>
      </c>
      <c r="AQ796" s="156"/>
      <c r="AR796" s="156"/>
      <c r="AS796" s="156"/>
      <c r="AT796" s="156"/>
      <c r="AU796" s="157">
        <v>-132880</v>
      </c>
      <c r="AV796" s="157">
        <v>-18843227</v>
      </c>
      <c r="AW796" s="156"/>
      <c r="AX796" s="156"/>
      <c r="AY796" s="156"/>
      <c r="AZ796" s="157">
        <v>-18804802</v>
      </c>
      <c r="BA796" s="156"/>
      <c r="BB796" s="188">
        <f t="shared" si="36"/>
        <v>-210586241</v>
      </c>
      <c r="BC796" s="157">
        <v>-5352052</v>
      </c>
      <c r="BD796" s="158">
        <v>0</v>
      </c>
      <c r="BE796" s="156"/>
      <c r="BF796" s="157">
        <v>-464997</v>
      </c>
      <c r="BG796" s="157">
        <v>-4003785</v>
      </c>
      <c r="BH796" s="156"/>
      <c r="BI796" s="156"/>
      <c r="BJ796" s="157">
        <v>-96581</v>
      </c>
      <c r="BK796" s="157">
        <v>-433</v>
      </c>
      <c r="BL796" s="156"/>
      <c r="BM796" s="156"/>
      <c r="BN796" s="156"/>
      <c r="BO796" s="156"/>
      <c r="BP796" s="158">
        <v>0</v>
      </c>
      <c r="BQ796" s="157">
        <v>-49205</v>
      </c>
      <c r="BR796" s="157">
        <v>-512764</v>
      </c>
      <c r="BS796" s="156"/>
      <c r="BT796" s="156"/>
      <c r="BU796" s="157">
        <v>-453358</v>
      </c>
      <c r="BV796" s="157">
        <v>-897266</v>
      </c>
      <c r="BW796" s="156"/>
      <c r="BX796" s="156"/>
      <c r="BY796" s="156"/>
      <c r="BZ796" s="156"/>
      <c r="CA796" s="157">
        <v>-18106757</v>
      </c>
      <c r="CB796" s="157">
        <v>-1331176</v>
      </c>
      <c r="CC796" s="157">
        <v>-2372655</v>
      </c>
      <c r="CD796" s="156"/>
      <c r="CE796" s="156"/>
      <c r="CF796" s="156"/>
      <c r="CG796" s="156"/>
      <c r="CH796" s="156"/>
      <c r="CI796" s="156"/>
      <c r="CJ796" s="157">
        <v>-10321</v>
      </c>
      <c r="CK796" s="157">
        <v>-6575</v>
      </c>
      <c r="CL796" s="156"/>
      <c r="CM796" s="156"/>
      <c r="CN796" s="156"/>
      <c r="CO796" s="156"/>
      <c r="CP796" s="156"/>
      <c r="CQ796" s="157">
        <v>-86803</v>
      </c>
      <c r="CR796" s="156"/>
      <c r="CS796" s="157">
        <v>-43330</v>
      </c>
      <c r="CT796" s="156"/>
      <c r="CU796" s="157">
        <v>-1886769</v>
      </c>
      <c r="CV796" s="188">
        <f t="shared" si="37"/>
        <v>-35674827</v>
      </c>
      <c r="CW796" s="188">
        <f t="shared" si="38"/>
        <v>-246261068</v>
      </c>
    </row>
    <row r="797" spans="1:101" ht="19.2" x14ac:dyDescent="0.3">
      <c r="A797" s="165" t="s">
        <v>3328</v>
      </c>
      <c r="B797" s="165" t="s">
        <v>4101</v>
      </c>
      <c r="C797" s="156"/>
      <c r="D797" s="157">
        <v>-1704314</v>
      </c>
      <c r="E797" s="157">
        <v>-3937850</v>
      </c>
      <c r="F797" s="157">
        <v>-289373</v>
      </c>
      <c r="G797" s="156"/>
      <c r="H797" s="158">
        <v>0</v>
      </c>
      <c r="I797" s="156"/>
      <c r="J797" s="157">
        <v>-93912121</v>
      </c>
      <c r="K797" s="157">
        <v>-43945323</v>
      </c>
      <c r="L797" s="157">
        <v>-189798</v>
      </c>
      <c r="M797" s="156"/>
      <c r="N797" s="157">
        <v>-3308853</v>
      </c>
      <c r="O797" s="156"/>
      <c r="P797" s="156"/>
      <c r="Q797" s="156"/>
      <c r="R797" s="157">
        <v>-18464</v>
      </c>
      <c r="S797" s="157">
        <v>-2714529</v>
      </c>
      <c r="T797" s="156"/>
      <c r="U797" s="156"/>
      <c r="V797" s="157">
        <v>-2856893</v>
      </c>
      <c r="W797" s="156"/>
      <c r="X797" s="157">
        <v>-1986521</v>
      </c>
      <c r="Y797" s="156"/>
      <c r="Z797" s="157">
        <v>-25728</v>
      </c>
      <c r="AA797" s="156"/>
      <c r="AB797" s="157">
        <v>-130785820</v>
      </c>
      <c r="AC797" s="157">
        <v>-33101</v>
      </c>
      <c r="AD797" s="156"/>
      <c r="AE797" s="158">
        <v>0</v>
      </c>
      <c r="AF797" s="157">
        <v>-1751</v>
      </c>
      <c r="AG797" s="157">
        <v>-2788874</v>
      </c>
      <c r="AH797" s="157">
        <v>-546189</v>
      </c>
      <c r="AI797" s="157">
        <v>-2616155</v>
      </c>
      <c r="AJ797" s="157">
        <v>-20062</v>
      </c>
      <c r="AK797" s="158">
        <v>0</v>
      </c>
      <c r="AL797" s="157">
        <v>-4939205</v>
      </c>
      <c r="AM797" s="157">
        <v>-539462</v>
      </c>
      <c r="AN797" s="157">
        <v>-15963</v>
      </c>
      <c r="AO797" s="157">
        <v>-2170517</v>
      </c>
      <c r="AP797" s="157">
        <v>-132491</v>
      </c>
      <c r="AQ797" s="156"/>
      <c r="AR797" s="157">
        <v>-7875968</v>
      </c>
      <c r="AS797" s="156"/>
      <c r="AT797" s="156"/>
      <c r="AU797" s="157">
        <v>-5125000</v>
      </c>
      <c r="AV797" s="157">
        <v>-3257304</v>
      </c>
      <c r="AW797" s="157">
        <v>-930244</v>
      </c>
      <c r="AX797" s="156"/>
      <c r="AY797" s="157">
        <v>-91378320</v>
      </c>
      <c r="AZ797" s="157">
        <v>-1260641216</v>
      </c>
      <c r="BA797" s="157">
        <v>-28525425</v>
      </c>
      <c r="BB797" s="188">
        <f t="shared" si="36"/>
        <v>-1697212834</v>
      </c>
      <c r="BC797" s="157">
        <v>-15363037</v>
      </c>
      <c r="BD797" s="157">
        <v>-1703436</v>
      </c>
      <c r="BE797" s="157">
        <v>-113920262</v>
      </c>
      <c r="BF797" s="157">
        <v>-3941222</v>
      </c>
      <c r="BG797" s="157">
        <v>-2857294</v>
      </c>
      <c r="BH797" s="156"/>
      <c r="BI797" s="157">
        <v>-201414</v>
      </c>
      <c r="BJ797" s="157">
        <v>-569144</v>
      </c>
      <c r="BK797" s="157">
        <v>-223133</v>
      </c>
      <c r="BL797" s="156"/>
      <c r="BM797" s="156"/>
      <c r="BN797" s="157">
        <v>-36230</v>
      </c>
      <c r="BO797" s="157">
        <v>-380528</v>
      </c>
      <c r="BP797" s="156"/>
      <c r="BQ797" s="157">
        <v>-1463482</v>
      </c>
      <c r="BR797" s="157">
        <v>-1824979</v>
      </c>
      <c r="BS797" s="156"/>
      <c r="BT797" s="157">
        <v>-176080</v>
      </c>
      <c r="BU797" s="156"/>
      <c r="BV797" s="157">
        <v>-11414239</v>
      </c>
      <c r="BW797" s="157">
        <v>-288141</v>
      </c>
      <c r="BX797" s="157">
        <v>-9701300</v>
      </c>
      <c r="BY797" s="156"/>
      <c r="BZ797" s="156"/>
      <c r="CA797" s="157">
        <v>-15114022</v>
      </c>
      <c r="CB797" s="157">
        <v>-4846243</v>
      </c>
      <c r="CC797" s="157">
        <v>-3917904</v>
      </c>
      <c r="CD797" s="156"/>
      <c r="CE797" s="156"/>
      <c r="CF797" s="156"/>
      <c r="CG797" s="157">
        <v>-99194</v>
      </c>
      <c r="CH797" s="156"/>
      <c r="CI797" s="157">
        <v>-6685350</v>
      </c>
      <c r="CJ797" s="156"/>
      <c r="CK797" s="157">
        <v>-615875</v>
      </c>
      <c r="CL797" s="156"/>
      <c r="CM797" s="157">
        <v>-3372016</v>
      </c>
      <c r="CN797" s="156"/>
      <c r="CO797" s="156"/>
      <c r="CP797" s="156"/>
      <c r="CQ797" s="158">
        <v>0</v>
      </c>
      <c r="CR797" s="157">
        <v>-88513129</v>
      </c>
      <c r="CS797" s="156"/>
      <c r="CT797" s="156"/>
      <c r="CU797" s="157">
        <v>-73758337</v>
      </c>
      <c r="CV797" s="188">
        <f t="shared" si="37"/>
        <v>-360985991</v>
      </c>
      <c r="CW797" s="188">
        <f t="shared" si="38"/>
        <v>-2058198825</v>
      </c>
    </row>
    <row r="798" spans="1:101" ht="19.2" x14ac:dyDescent="0.3">
      <c r="A798" s="165" t="s">
        <v>3721</v>
      </c>
      <c r="B798" s="165" t="s">
        <v>4102</v>
      </c>
      <c r="C798" s="156"/>
      <c r="D798" s="156"/>
      <c r="E798" s="157">
        <v>-2345376</v>
      </c>
      <c r="F798" s="157">
        <v>-289373</v>
      </c>
      <c r="G798" s="156"/>
      <c r="H798" s="156"/>
      <c r="I798" s="156"/>
      <c r="J798" s="157">
        <v>-52483512</v>
      </c>
      <c r="K798" s="157">
        <v>-3726325</v>
      </c>
      <c r="L798" s="157">
        <v>-189798</v>
      </c>
      <c r="M798" s="156"/>
      <c r="N798" s="157">
        <v>-997760</v>
      </c>
      <c r="O798" s="156"/>
      <c r="P798" s="156"/>
      <c r="Q798" s="156"/>
      <c r="R798" s="157">
        <v>-18464</v>
      </c>
      <c r="S798" s="156"/>
      <c r="T798" s="156"/>
      <c r="U798" s="156"/>
      <c r="V798" s="157">
        <v>-2856893</v>
      </c>
      <c r="W798" s="156"/>
      <c r="X798" s="157">
        <v>-2910512</v>
      </c>
      <c r="Y798" s="156"/>
      <c r="Z798" s="156"/>
      <c r="AA798" s="156"/>
      <c r="AB798" s="157">
        <v>-3045751</v>
      </c>
      <c r="AC798" s="157">
        <v>-33101</v>
      </c>
      <c r="AD798" s="156"/>
      <c r="AE798" s="158">
        <v>0</v>
      </c>
      <c r="AF798" s="156"/>
      <c r="AG798" s="157">
        <v>-796443</v>
      </c>
      <c r="AH798" s="157">
        <v>-129460</v>
      </c>
      <c r="AI798" s="156"/>
      <c r="AJ798" s="156"/>
      <c r="AK798" s="156"/>
      <c r="AL798" s="157">
        <v>-4939205</v>
      </c>
      <c r="AM798" s="157">
        <v>-539462</v>
      </c>
      <c r="AN798" s="156"/>
      <c r="AO798" s="157">
        <v>-268842</v>
      </c>
      <c r="AP798" s="156"/>
      <c r="AQ798" s="156"/>
      <c r="AR798" s="157">
        <v>-7875968</v>
      </c>
      <c r="AS798" s="156"/>
      <c r="AT798" s="156"/>
      <c r="AU798" s="157">
        <v>-4219689</v>
      </c>
      <c r="AV798" s="157">
        <v>-589734</v>
      </c>
      <c r="AW798" s="156"/>
      <c r="AX798" s="156"/>
      <c r="AY798" s="157">
        <v>-77870961</v>
      </c>
      <c r="AZ798" s="157">
        <v>-354607015</v>
      </c>
      <c r="BA798" s="157">
        <v>-19778316</v>
      </c>
      <c r="BB798" s="188">
        <f t="shared" si="36"/>
        <v>-540511960</v>
      </c>
      <c r="BC798" s="157">
        <v>-1812270</v>
      </c>
      <c r="BD798" s="157">
        <v>-1703436</v>
      </c>
      <c r="BE798" s="157">
        <v>-113920262</v>
      </c>
      <c r="BF798" s="157">
        <v>-3941222</v>
      </c>
      <c r="BG798" s="157">
        <v>-2238782</v>
      </c>
      <c r="BH798" s="156"/>
      <c r="BI798" s="156"/>
      <c r="BJ798" s="157">
        <v>-569144</v>
      </c>
      <c r="BK798" s="156"/>
      <c r="BL798" s="156"/>
      <c r="BM798" s="156"/>
      <c r="BN798" s="157">
        <v>-36230</v>
      </c>
      <c r="BO798" s="156"/>
      <c r="BP798" s="156"/>
      <c r="BQ798" s="157">
        <v>-1463482</v>
      </c>
      <c r="BR798" s="157">
        <v>-1824979</v>
      </c>
      <c r="BS798" s="156"/>
      <c r="BT798" s="156"/>
      <c r="BU798" s="156"/>
      <c r="BV798" s="157">
        <v>-11414239</v>
      </c>
      <c r="BW798" s="157">
        <v>-288141</v>
      </c>
      <c r="BX798" s="157">
        <v>-9701300</v>
      </c>
      <c r="BY798" s="156"/>
      <c r="BZ798" s="156"/>
      <c r="CA798" s="156"/>
      <c r="CB798" s="156"/>
      <c r="CC798" s="157">
        <v>-1183506</v>
      </c>
      <c r="CD798" s="156"/>
      <c r="CE798" s="156"/>
      <c r="CF798" s="156"/>
      <c r="CG798" s="157">
        <v>-99194</v>
      </c>
      <c r="CH798" s="156"/>
      <c r="CI798" s="156"/>
      <c r="CJ798" s="156"/>
      <c r="CK798" s="157">
        <v>-615875</v>
      </c>
      <c r="CL798" s="156"/>
      <c r="CM798" s="157">
        <v>-3372016</v>
      </c>
      <c r="CN798" s="156"/>
      <c r="CO798" s="156"/>
      <c r="CP798" s="156"/>
      <c r="CQ798" s="158">
        <v>0</v>
      </c>
      <c r="CR798" s="157">
        <v>-87091692</v>
      </c>
      <c r="CS798" s="156"/>
      <c r="CT798" s="156"/>
      <c r="CU798" s="157">
        <v>-73758337</v>
      </c>
      <c r="CV798" s="188">
        <f t="shared" si="37"/>
        <v>-315034107</v>
      </c>
      <c r="CW798" s="188">
        <f t="shared" si="38"/>
        <v>-855546067</v>
      </c>
    </row>
    <row r="799" spans="1:101" ht="19.2" x14ac:dyDescent="0.3">
      <c r="A799" s="165" t="s">
        <v>3329</v>
      </c>
      <c r="B799" s="165" t="s">
        <v>4103</v>
      </c>
      <c r="C799" s="156"/>
      <c r="D799" s="156"/>
      <c r="E799" s="157">
        <v>-1592474</v>
      </c>
      <c r="F799" s="156"/>
      <c r="G799" s="156"/>
      <c r="H799" s="158">
        <v>0</v>
      </c>
      <c r="I799" s="156"/>
      <c r="J799" s="157">
        <v>-41428609</v>
      </c>
      <c r="K799" s="157">
        <v>-28680551</v>
      </c>
      <c r="L799" s="156"/>
      <c r="M799" s="156"/>
      <c r="N799" s="156"/>
      <c r="O799" s="156"/>
      <c r="P799" s="156"/>
      <c r="Q799" s="156"/>
      <c r="R799" s="156"/>
      <c r="S799" s="157">
        <v>-2714529</v>
      </c>
      <c r="T799" s="156"/>
      <c r="U799" s="156"/>
      <c r="V799" s="156"/>
      <c r="W799" s="156"/>
      <c r="X799" s="156"/>
      <c r="Y799" s="156"/>
      <c r="Z799" s="156"/>
      <c r="AA799" s="156"/>
      <c r="AB799" s="157">
        <v>-30919698</v>
      </c>
      <c r="AC799" s="156"/>
      <c r="AD799" s="156"/>
      <c r="AE799" s="156"/>
      <c r="AF799" s="157">
        <v>-1751</v>
      </c>
      <c r="AG799" s="157">
        <v>-4</v>
      </c>
      <c r="AH799" s="157">
        <v>-416729</v>
      </c>
      <c r="AI799" s="156"/>
      <c r="AJ799" s="156"/>
      <c r="AK799" s="156"/>
      <c r="AL799" s="156"/>
      <c r="AM799" s="156"/>
      <c r="AN799" s="157">
        <v>-15963</v>
      </c>
      <c r="AO799" s="156"/>
      <c r="AP799" s="156"/>
      <c r="AQ799" s="156"/>
      <c r="AR799" s="156"/>
      <c r="AS799" s="156"/>
      <c r="AT799" s="156"/>
      <c r="AU799" s="156"/>
      <c r="AV799" s="157">
        <v>-169568</v>
      </c>
      <c r="AW799" s="156"/>
      <c r="AX799" s="156"/>
      <c r="AY799" s="157">
        <v>-13507359</v>
      </c>
      <c r="AZ799" s="157">
        <v>-890724056</v>
      </c>
      <c r="BA799" s="157">
        <v>-8747029</v>
      </c>
      <c r="BB799" s="188">
        <f t="shared" si="36"/>
        <v>-1018918320</v>
      </c>
      <c r="BC799" s="156"/>
      <c r="BD799" s="158">
        <v>0</v>
      </c>
      <c r="BE799" s="156"/>
      <c r="BF799" s="156"/>
      <c r="BG799" s="157">
        <v>-618512</v>
      </c>
      <c r="BH799" s="156"/>
      <c r="BI799" s="156"/>
      <c r="BJ799" s="156"/>
      <c r="BK799" s="156"/>
      <c r="BL799" s="156"/>
      <c r="BM799" s="156"/>
      <c r="BN799" s="156"/>
      <c r="BO799" s="156"/>
      <c r="BP799" s="156"/>
      <c r="BQ799" s="156"/>
      <c r="BR799" s="156"/>
      <c r="BS799" s="156"/>
      <c r="BT799" s="156"/>
      <c r="BU799" s="156"/>
      <c r="BV799" s="156"/>
      <c r="BW799" s="156"/>
      <c r="BX799" s="156"/>
      <c r="BY799" s="156"/>
      <c r="BZ799" s="156"/>
      <c r="CA799" s="157">
        <v>-15114022</v>
      </c>
      <c r="CB799" s="156"/>
      <c r="CC799" s="156"/>
      <c r="CD799" s="156"/>
      <c r="CE799" s="156"/>
      <c r="CF799" s="156"/>
      <c r="CG799" s="156"/>
      <c r="CH799" s="156"/>
      <c r="CI799" s="156"/>
      <c r="CJ799" s="156"/>
      <c r="CK799" s="156"/>
      <c r="CL799" s="156"/>
      <c r="CM799" s="156"/>
      <c r="CN799" s="156"/>
      <c r="CO799" s="156"/>
      <c r="CP799" s="156"/>
      <c r="CQ799" s="156"/>
      <c r="CR799" s="157">
        <v>-1421437</v>
      </c>
      <c r="CS799" s="156"/>
      <c r="CT799" s="156"/>
      <c r="CU799" s="156"/>
      <c r="CV799" s="188">
        <f t="shared" si="37"/>
        <v>-17153971</v>
      </c>
      <c r="CW799" s="188">
        <f t="shared" si="38"/>
        <v>-1036072291</v>
      </c>
    </row>
    <row r="800" spans="1:101" ht="19.2" x14ac:dyDescent="0.3">
      <c r="A800" s="165" t="s">
        <v>3330</v>
      </c>
      <c r="B800" s="165" t="s">
        <v>4104</v>
      </c>
      <c r="C800" s="156"/>
      <c r="D800" s="157">
        <v>-1704314</v>
      </c>
      <c r="E800" s="156"/>
      <c r="F800" s="156"/>
      <c r="G800" s="156"/>
      <c r="H800" s="156"/>
      <c r="I800" s="156"/>
      <c r="J800" s="158">
        <v>0</v>
      </c>
      <c r="K800" s="157">
        <v>-11538447</v>
      </c>
      <c r="L800" s="156"/>
      <c r="M800" s="156"/>
      <c r="N800" s="157">
        <v>-2311093</v>
      </c>
      <c r="O800" s="156"/>
      <c r="P800" s="156"/>
      <c r="Q800" s="156"/>
      <c r="R800" s="156"/>
      <c r="S800" s="156"/>
      <c r="T800" s="156"/>
      <c r="U800" s="156"/>
      <c r="V800" s="156"/>
      <c r="W800" s="156"/>
      <c r="X800" s="157">
        <v>923991</v>
      </c>
      <c r="Y800" s="156"/>
      <c r="Z800" s="157">
        <v>-25728</v>
      </c>
      <c r="AA800" s="156"/>
      <c r="AB800" s="157">
        <v>-96820371</v>
      </c>
      <c r="AC800" s="156"/>
      <c r="AD800" s="156"/>
      <c r="AE800" s="156"/>
      <c r="AF800" s="156"/>
      <c r="AG800" s="157">
        <v>-1992427</v>
      </c>
      <c r="AH800" s="158">
        <v>0</v>
      </c>
      <c r="AI800" s="157">
        <v>-2616155</v>
      </c>
      <c r="AJ800" s="157">
        <v>-20062</v>
      </c>
      <c r="AK800" s="158">
        <v>0</v>
      </c>
      <c r="AL800" s="158">
        <v>0</v>
      </c>
      <c r="AM800" s="156"/>
      <c r="AN800" s="156"/>
      <c r="AO800" s="157">
        <v>-1901675</v>
      </c>
      <c r="AP800" s="157">
        <v>-132491</v>
      </c>
      <c r="AQ800" s="156"/>
      <c r="AR800" s="156"/>
      <c r="AS800" s="156"/>
      <c r="AT800" s="156"/>
      <c r="AU800" s="157">
        <v>-905311</v>
      </c>
      <c r="AV800" s="157">
        <v>-2498002</v>
      </c>
      <c r="AW800" s="157">
        <v>-930244</v>
      </c>
      <c r="AX800" s="156"/>
      <c r="AY800" s="156"/>
      <c r="AZ800" s="157">
        <v>-15310145</v>
      </c>
      <c r="BA800" s="157">
        <v>-80</v>
      </c>
      <c r="BB800" s="188">
        <f t="shared" si="36"/>
        <v>-137782554</v>
      </c>
      <c r="BC800" s="157">
        <v>-13550767</v>
      </c>
      <c r="BD800" s="158">
        <v>0</v>
      </c>
      <c r="BE800" s="156"/>
      <c r="BF800" s="156"/>
      <c r="BG800" s="156"/>
      <c r="BH800" s="156"/>
      <c r="BI800" s="157">
        <v>-201414</v>
      </c>
      <c r="BJ800" s="156"/>
      <c r="BK800" s="157">
        <v>-223133</v>
      </c>
      <c r="BL800" s="156"/>
      <c r="BM800" s="156"/>
      <c r="BN800" s="156"/>
      <c r="BO800" s="157">
        <v>-380528</v>
      </c>
      <c r="BP800" s="156"/>
      <c r="BQ800" s="156"/>
      <c r="BR800" s="156"/>
      <c r="BS800" s="156"/>
      <c r="BT800" s="157">
        <v>-176080</v>
      </c>
      <c r="BU800" s="156"/>
      <c r="BV800" s="156"/>
      <c r="BW800" s="156"/>
      <c r="BX800" s="156"/>
      <c r="BY800" s="156"/>
      <c r="BZ800" s="156"/>
      <c r="CA800" s="156"/>
      <c r="CB800" s="157">
        <v>-4846243</v>
      </c>
      <c r="CC800" s="157">
        <v>-2734398</v>
      </c>
      <c r="CD800" s="156"/>
      <c r="CE800" s="156"/>
      <c r="CF800" s="156"/>
      <c r="CG800" s="156"/>
      <c r="CH800" s="156"/>
      <c r="CI800" s="157">
        <v>-6685350</v>
      </c>
      <c r="CJ800" s="156"/>
      <c r="CK800" s="156"/>
      <c r="CL800" s="156"/>
      <c r="CM800" s="156"/>
      <c r="CN800" s="156"/>
      <c r="CO800" s="156"/>
      <c r="CP800" s="156"/>
      <c r="CQ800" s="156"/>
      <c r="CR800" s="156"/>
      <c r="CS800" s="156"/>
      <c r="CT800" s="156"/>
      <c r="CU800" s="156"/>
      <c r="CV800" s="188">
        <f t="shared" si="37"/>
        <v>-28797913</v>
      </c>
      <c r="CW800" s="188">
        <f t="shared" si="38"/>
        <v>-166580467</v>
      </c>
    </row>
    <row r="801" spans="1:101" ht="19.2" x14ac:dyDescent="0.3">
      <c r="A801" s="165" t="s">
        <v>3331</v>
      </c>
      <c r="B801" s="165" t="s">
        <v>4105</v>
      </c>
      <c r="C801" s="156"/>
      <c r="D801" s="156"/>
      <c r="E801" s="156"/>
      <c r="F801" s="156"/>
      <c r="G801" s="156"/>
      <c r="H801" s="156"/>
      <c r="I801" s="156"/>
      <c r="J801" s="158">
        <v>0</v>
      </c>
      <c r="K801" s="158">
        <v>0</v>
      </c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  <c r="AC801" s="156"/>
      <c r="AD801" s="156"/>
      <c r="AE801" s="156"/>
      <c r="AF801" s="156"/>
      <c r="AG801" s="156"/>
      <c r="AH801" s="158">
        <v>0</v>
      </c>
      <c r="AI801" s="156"/>
      <c r="AJ801" s="156"/>
      <c r="AK801" s="156"/>
      <c r="AL801" s="156"/>
      <c r="AM801" s="156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  <c r="AX801" s="156"/>
      <c r="AY801" s="156"/>
      <c r="AZ801" s="156"/>
      <c r="BA801" s="156"/>
      <c r="BB801" s="188">
        <f t="shared" si="36"/>
        <v>0</v>
      </c>
      <c r="BC801" s="156"/>
      <c r="BD801" s="158">
        <v>0</v>
      </c>
      <c r="BE801" s="156"/>
      <c r="BF801" s="156"/>
      <c r="BG801" s="156"/>
      <c r="BH801" s="156"/>
      <c r="BI801" s="156"/>
      <c r="BJ801" s="156"/>
      <c r="BK801" s="156"/>
      <c r="BL801" s="156"/>
      <c r="BM801" s="156"/>
      <c r="BN801" s="156"/>
      <c r="BO801" s="156"/>
      <c r="BP801" s="156"/>
      <c r="BQ801" s="156"/>
      <c r="BR801" s="156"/>
      <c r="BS801" s="156"/>
      <c r="BT801" s="156"/>
      <c r="BU801" s="156"/>
      <c r="BV801" s="156"/>
      <c r="BW801" s="156"/>
      <c r="BX801" s="156"/>
      <c r="BY801" s="156"/>
      <c r="BZ801" s="156"/>
      <c r="CA801" s="156"/>
      <c r="CB801" s="156"/>
      <c r="CC801" s="156"/>
      <c r="CD801" s="156"/>
      <c r="CE801" s="156"/>
      <c r="CF801" s="156"/>
      <c r="CG801" s="156"/>
      <c r="CH801" s="156"/>
      <c r="CI801" s="156"/>
      <c r="CJ801" s="156"/>
      <c r="CK801" s="156"/>
      <c r="CL801" s="156"/>
      <c r="CM801" s="156"/>
      <c r="CN801" s="156"/>
      <c r="CO801" s="156"/>
      <c r="CP801" s="156"/>
      <c r="CQ801" s="156"/>
      <c r="CR801" s="156"/>
      <c r="CS801" s="156"/>
      <c r="CT801" s="156"/>
      <c r="CU801" s="156"/>
      <c r="CV801" s="188">
        <f t="shared" si="37"/>
        <v>0</v>
      </c>
      <c r="CW801" s="188">
        <f t="shared" si="38"/>
        <v>0</v>
      </c>
    </row>
    <row r="802" spans="1:101" ht="19.2" x14ac:dyDescent="0.3">
      <c r="A802" s="165" t="s">
        <v>3322</v>
      </c>
      <c r="B802" s="165" t="s">
        <v>4095</v>
      </c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  <c r="AD802" s="156"/>
      <c r="AE802" s="156"/>
      <c r="AF802" s="156"/>
      <c r="AG802" s="156"/>
      <c r="AH802" s="156"/>
      <c r="AI802" s="156"/>
      <c r="AJ802" s="156"/>
      <c r="AK802" s="156"/>
      <c r="AL802" s="156"/>
      <c r="AM802" s="156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  <c r="AX802" s="156"/>
      <c r="AY802" s="156"/>
      <c r="AZ802" s="156"/>
      <c r="BA802" s="156"/>
      <c r="BB802" s="188">
        <f t="shared" si="36"/>
        <v>0</v>
      </c>
      <c r="BC802" s="156"/>
      <c r="BD802" s="156"/>
      <c r="BE802" s="156"/>
      <c r="BF802" s="156"/>
      <c r="BG802" s="156"/>
      <c r="BH802" s="156"/>
      <c r="BI802" s="156"/>
      <c r="BJ802" s="156"/>
      <c r="BK802" s="156"/>
      <c r="BL802" s="156"/>
      <c r="BM802" s="156"/>
      <c r="BN802" s="156"/>
      <c r="BO802" s="156"/>
      <c r="BP802" s="156"/>
      <c r="BQ802" s="156"/>
      <c r="BR802" s="156"/>
      <c r="BS802" s="156"/>
      <c r="BT802" s="156"/>
      <c r="BU802" s="156"/>
      <c r="BV802" s="156"/>
      <c r="BW802" s="156"/>
      <c r="BX802" s="156"/>
      <c r="BY802" s="156"/>
      <c r="BZ802" s="156"/>
      <c r="CA802" s="156"/>
      <c r="CB802" s="156"/>
      <c r="CC802" s="156"/>
      <c r="CD802" s="156"/>
      <c r="CE802" s="156"/>
      <c r="CF802" s="156"/>
      <c r="CG802" s="156"/>
      <c r="CH802" s="156"/>
      <c r="CI802" s="156"/>
      <c r="CJ802" s="156"/>
      <c r="CK802" s="156"/>
      <c r="CL802" s="156"/>
      <c r="CM802" s="156"/>
      <c r="CN802" s="156"/>
      <c r="CO802" s="156"/>
      <c r="CP802" s="156"/>
      <c r="CQ802" s="156"/>
      <c r="CR802" s="156"/>
      <c r="CS802" s="156"/>
      <c r="CT802" s="156"/>
      <c r="CU802" s="156"/>
      <c r="CV802" s="188">
        <f t="shared" si="37"/>
        <v>0</v>
      </c>
      <c r="CW802" s="188">
        <f t="shared" si="38"/>
        <v>0</v>
      </c>
    </row>
    <row r="803" spans="1:101" ht="9.6" x14ac:dyDescent="0.3">
      <c r="A803" s="165" t="s">
        <v>3323</v>
      </c>
      <c r="B803" s="165" t="s">
        <v>4096</v>
      </c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  <c r="AD803" s="156"/>
      <c r="AE803" s="156"/>
      <c r="AF803" s="156"/>
      <c r="AG803" s="156"/>
      <c r="AH803" s="156"/>
      <c r="AI803" s="156"/>
      <c r="AJ803" s="156"/>
      <c r="AK803" s="156"/>
      <c r="AL803" s="156"/>
      <c r="AM803" s="156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56"/>
      <c r="AZ803" s="156"/>
      <c r="BA803" s="156"/>
      <c r="BB803" s="188">
        <f t="shared" si="36"/>
        <v>0</v>
      </c>
      <c r="BC803" s="156"/>
      <c r="BD803" s="156"/>
      <c r="BE803" s="156"/>
      <c r="BF803" s="156"/>
      <c r="BG803" s="156"/>
      <c r="BH803" s="156"/>
      <c r="BI803" s="156"/>
      <c r="BJ803" s="156"/>
      <c r="BK803" s="156"/>
      <c r="BL803" s="156"/>
      <c r="BM803" s="156"/>
      <c r="BN803" s="156"/>
      <c r="BO803" s="156"/>
      <c r="BP803" s="156"/>
      <c r="BQ803" s="156"/>
      <c r="BR803" s="156"/>
      <c r="BS803" s="156"/>
      <c r="BT803" s="156"/>
      <c r="BU803" s="156"/>
      <c r="BV803" s="156"/>
      <c r="BW803" s="156"/>
      <c r="BX803" s="156"/>
      <c r="BY803" s="156"/>
      <c r="BZ803" s="156"/>
      <c r="CA803" s="156"/>
      <c r="CB803" s="156"/>
      <c r="CC803" s="156"/>
      <c r="CD803" s="156"/>
      <c r="CE803" s="156"/>
      <c r="CF803" s="156"/>
      <c r="CG803" s="156"/>
      <c r="CH803" s="156"/>
      <c r="CI803" s="156"/>
      <c r="CJ803" s="156"/>
      <c r="CK803" s="156"/>
      <c r="CL803" s="156"/>
      <c r="CM803" s="156"/>
      <c r="CN803" s="156"/>
      <c r="CO803" s="156"/>
      <c r="CP803" s="156"/>
      <c r="CQ803" s="156"/>
      <c r="CR803" s="156"/>
      <c r="CS803" s="156"/>
      <c r="CT803" s="156"/>
      <c r="CU803" s="156"/>
      <c r="CV803" s="188">
        <f t="shared" si="37"/>
        <v>0</v>
      </c>
      <c r="CW803" s="188">
        <f t="shared" si="38"/>
        <v>0</v>
      </c>
    </row>
    <row r="804" spans="1:101" ht="9.6" x14ac:dyDescent="0.3">
      <c r="A804" s="165" t="s">
        <v>3332</v>
      </c>
      <c r="B804" s="165" t="s">
        <v>4106</v>
      </c>
      <c r="C804" s="157">
        <v>-26524</v>
      </c>
      <c r="D804" s="157">
        <v>-40172656</v>
      </c>
      <c r="E804" s="157">
        <v>-48772412</v>
      </c>
      <c r="F804" s="157">
        <v>-151441</v>
      </c>
      <c r="G804" s="157">
        <v>-373388</v>
      </c>
      <c r="H804" s="157">
        <v>-21467</v>
      </c>
      <c r="I804" s="157">
        <v>-2247671</v>
      </c>
      <c r="J804" s="157">
        <v>-268902692</v>
      </c>
      <c r="K804" s="157">
        <v>-73381964</v>
      </c>
      <c r="L804" s="157">
        <v>-226350</v>
      </c>
      <c r="M804" s="157">
        <v>-6848656</v>
      </c>
      <c r="N804" s="156"/>
      <c r="O804" s="156"/>
      <c r="P804" s="157">
        <v>-1055900</v>
      </c>
      <c r="Q804" s="156"/>
      <c r="R804" s="157">
        <v>-1398784</v>
      </c>
      <c r="S804" s="157">
        <v>-303209</v>
      </c>
      <c r="T804" s="157">
        <v>-1185496</v>
      </c>
      <c r="U804" s="157">
        <v>-2856093</v>
      </c>
      <c r="V804" s="157">
        <v>-13242</v>
      </c>
      <c r="W804" s="157">
        <v>-10690</v>
      </c>
      <c r="X804" s="157">
        <v>-21791936</v>
      </c>
      <c r="Y804" s="157">
        <v>-3347972</v>
      </c>
      <c r="Z804" s="156"/>
      <c r="AA804" s="157">
        <v>-1006977</v>
      </c>
      <c r="AB804" s="157">
        <v>-395420110</v>
      </c>
      <c r="AC804" s="157">
        <v>-5660</v>
      </c>
      <c r="AD804" s="157">
        <v>-50006</v>
      </c>
      <c r="AE804" s="157">
        <v>-177432</v>
      </c>
      <c r="AF804" s="156"/>
      <c r="AG804" s="157">
        <v>-65188514</v>
      </c>
      <c r="AH804" s="157">
        <v>-2761</v>
      </c>
      <c r="AI804" s="157">
        <v>-34245</v>
      </c>
      <c r="AJ804" s="157">
        <v>-1874543</v>
      </c>
      <c r="AK804" s="157">
        <v>-1688269</v>
      </c>
      <c r="AL804" s="157">
        <v>-2689431</v>
      </c>
      <c r="AM804" s="157">
        <v>-389615</v>
      </c>
      <c r="AN804" s="156"/>
      <c r="AO804" s="157">
        <v>-522970</v>
      </c>
      <c r="AP804" s="156"/>
      <c r="AQ804" s="157">
        <v>-1</v>
      </c>
      <c r="AR804" s="157">
        <v>-34250</v>
      </c>
      <c r="AS804" s="157">
        <v>-14694</v>
      </c>
      <c r="AT804" s="156"/>
      <c r="AU804" s="157">
        <v>-591385</v>
      </c>
      <c r="AV804" s="157">
        <v>-55983148</v>
      </c>
      <c r="AW804" s="157">
        <v>-311973</v>
      </c>
      <c r="AX804" s="157">
        <v>-362762</v>
      </c>
      <c r="AY804" s="157">
        <v>-2121961</v>
      </c>
      <c r="AZ804" s="157">
        <v>-1192712603</v>
      </c>
      <c r="BA804" s="157">
        <v>-3292724</v>
      </c>
      <c r="BB804" s="188">
        <f t="shared" si="36"/>
        <v>-2197564577</v>
      </c>
      <c r="BC804" s="157">
        <v>-90816367</v>
      </c>
      <c r="BD804" s="157">
        <v>-6076853</v>
      </c>
      <c r="BE804" s="157">
        <v>-4252939</v>
      </c>
      <c r="BF804" s="157">
        <v>-12838732</v>
      </c>
      <c r="BG804" s="157">
        <v>-7656473</v>
      </c>
      <c r="BH804" s="156"/>
      <c r="BI804" s="157">
        <v>-161519</v>
      </c>
      <c r="BJ804" s="156"/>
      <c r="BK804" s="157">
        <v>-2279</v>
      </c>
      <c r="BL804" s="156"/>
      <c r="BM804" s="157">
        <v>-522606</v>
      </c>
      <c r="BN804" s="157">
        <v>-1006929</v>
      </c>
      <c r="BO804" s="156"/>
      <c r="BP804" s="158">
        <v>0</v>
      </c>
      <c r="BQ804" s="157">
        <v>-1579549</v>
      </c>
      <c r="BR804" s="156"/>
      <c r="BS804" s="157">
        <v>-458639</v>
      </c>
      <c r="BT804" s="157">
        <v>-31942</v>
      </c>
      <c r="BU804" s="157">
        <v>-21222</v>
      </c>
      <c r="BV804" s="157">
        <v>-6156083</v>
      </c>
      <c r="BW804" s="157">
        <v>-3077541</v>
      </c>
      <c r="BX804" s="157">
        <v>-5351429</v>
      </c>
      <c r="BY804" s="156"/>
      <c r="BZ804" s="157">
        <v>-12</v>
      </c>
      <c r="CA804" s="157">
        <v>-227722</v>
      </c>
      <c r="CB804" s="157">
        <v>-331646</v>
      </c>
      <c r="CC804" s="157">
        <v>-1449768</v>
      </c>
      <c r="CD804" s="156"/>
      <c r="CE804" s="157">
        <v>-10679</v>
      </c>
      <c r="CF804" s="157">
        <v>-58355</v>
      </c>
      <c r="CG804" s="157">
        <v>-916542</v>
      </c>
      <c r="CH804" s="156"/>
      <c r="CI804" s="156"/>
      <c r="CJ804" s="157">
        <v>-1361122</v>
      </c>
      <c r="CK804" s="156"/>
      <c r="CL804" s="157">
        <v>-528681</v>
      </c>
      <c r="CM804" s="156"/>
      <c r="CN804" s="156"/>
      <c r="CO804" s="156"/>
      <c r="CP804" s="157">
        <v>-4115</v>
      </c>
      <c r="CQ804" s="156"/>
      <c r="CR804" s="157">
        <v>-18840022</v>
      </c>
      <c r="CS804" s="157">
        <v>-972571</v>
      </c>
      <c r="CT804" s="157">
        <v>-8847</v>
      </c>
      <c r="CU804" s="157">
        <v>-123337483</v>
      </c>
      <c r="CV804" s="188">
        <f t="shared" si="37"/>
        <v>-288058667</v>
      </c>
      <c r="CW804" s="188">
        <f t="shared" si="38"/>
        <v>-2485623244</v>
      </c>
    </row>
    <row r="805" spans="1:101" ht="9.6" x14ac:dyDescent="0.3">
      <c r="A805" s="165" t="s">
        <v>3333</v>
      </c>
      <c r="B805" s="165" t="s">
        <v>4107</v>
      </c>
      <c r="C805" s="156"/>
      <c r="D805" s="157">
        <v>-40133730</v>
      </c>
      <c r="E805" s="156"/>
      <c r="F805" s="157">
        <v>-151441</v>
      </c>
      <c r="G805" s="157">
        <v>-48759</v>
      </c>
      <c r="H805" s="157">
        <v>-17772</v>
      </c>
      <c r="I805" s="157">
        <v>-1998180</v>
      </c>
      <c r="J805" s="157">
        <v>-251753430</v>
      </c>
      <c r="K805" s="157">
        <v>-40421485</v>
      </c>
      <c r="L805" s="157">
        <v>-166122</v>
      </c>
      <c r="M805" s="157">
        <v>-6848656</v>
      </c>
      <c r="N805" s="156"/>
      <c r="O805" s="156"/>
      <c r="P805" s="157">
        <v>-1055900</v>
      </c>
      <c r="Q805" s="156"/>
      <c r="R805" s="157">
        <v>-1398784</v>
      </c>
      <c r="S805" s="157">
        <v>-303209</v>
      </c>
      <c r="T805" s="157">
        <v>-1185496</v>
      </c>
      <c r="U805" s="157">
        <v>-2221087</v>
      </c>
      <c r="V805" s="157">
        <v>-13242</v>
      </c>
      <c r="W805" s="157">
        <v>-10690</v>
      </c>
      <c r="X805" s="157">
        <v>-12186634</v>
      </c>
      <c r="Y805" s="157">
        <v>-3347972</v>
      </c>
      <c r="Z805" s="156"/>
      <c r="AA805" s="157">
        <v>-958207</v>
      </c>
      <c r="AB805" s="157">
        <v>-232458280</v>
      </c>
      <c r="AC805" s="156"/>
      <c r="AD805" s="157">
        <v>-50006</v>
      </c>
      <c r="AE805" s="157">
        <v>-177432</v>
      </c>
      <c r="AF805" s="156"/>
      <c r="AG805" s="157">
        <v>-18332654</v>
      </c>
      <c r="AH805" s="157">
        <v>-2761</v>
      </c>
      <c r="AI805" s="157">
        <v>-34245</v>
      </c>
      <c r="AJ805" s="157">
        <v>-320740</v>
      </c>
      <c r="AK805" s="157">
        <v>-652234</v>
      </c>
      <c r="AL805" s="157">
        <v>-2569206</v>
      </c>
      <c r="AM805" s="157">
        <v>-195860</v>
      </c>
      <c r="AN805" s="156"/>
      <c r="AO805" s="157">
        <v>-126786</v>
      </c>
      <c r="AP805" s="156"/>
      <c r="AQ805" s="157">
        <v>-1</v>
      </c>
      <c r="AR805" s="157">
        <v>-34250</v>
      </c>
      <c r="AS805" s="157">
        <v>-14694</v>
      </c>
      <c r="AT805" s="156"/>
      <c r="AU805" s="157">
        <v>-591385</v>
      </c>
      <c r="AV805" s="157">
        <v>-54554212</v>
      </c>
      <c r="AW805" s="157">
        <v>-311973</v>
      </c>
      <c r="AX805" s="156"/>
      <c r="AY805" s="156"/>
      <c r="AZ805" s="157">
        <v>-372813818</v>
      </c>
      <c r="BA805" s="157">
        <v>-3272939</v>
      </c>
      <c r="BB805" s="188">
        <f t="shared" si="36"/>
        <v>-1050734272</v>
      </c>
      <c r="BC805" s="157">
        <v>-64980</v>
      </c>
      <c r="BD805" s="157">
        <v>-6076853</v>
      </c>
      <c r="BE805" s="156"/>
      <c r="BF805" s="157">
        <v>-12710301</v>
      </c>
      <c r="BG805" s="157">
        <v>-7656473</v>
      </c>
      <c r="BH805" s="156"/>
      <c r="BI805" s="156"/>
      <c r="BJ805" s="156"/>
      <c r="BK805" s="156"/>
      <c r="BL805" s="156"/>
      <c r="BM805" s="156"/>
      <c r="BN805" s="157">
        <v>-860234</v>
      </c>
      <c r="BO805" s="156"/>
      <c r="BP805" s="158">
        <v>0</v>
      </c>
      <c r="BQ805" s="157">
        <v>-1562147</v>
      </c>
      <c r="BR805" s="156"/>
      <c r="BS805" s="157">
        <v>-1595</v>
      </c>
      <c r="BT805" s="156"/>
      <c r="BU805" s="156"/>
      <c r="BV805" s="157">
        <v>-5914232</v>
      </c>
      <c r="BW805" s="157">
        <v>-31835</v>
      </c>
      <c r="BX805" s="156"/>
      <c r="BY805" s="156"/>
      <c r="BZ805" s="157">
        <v>-12</v>
      </c>
      <c r="CA805" s="156"/>
      <c r="CB805" s="156"/>
      <c r="CC805" s="157">
        <v>-1449768</v>
      </c>
      <c r="CD805" s="156"/>
      <c r="CE805" s="157">
        <v>-10679</v>
      </c>
      <c r="CF805" s="157">
        <v>-52217</v>
      </c>
      <c r="CG805" s="157">
        <v>-916542</v>
      </c>
      <c r="CH805" s="156"/>
      <c r="CI805" s="156"/>
      <c r="CJ805" s="157">
        <v>-1361122</v>
      </c>
      <c r="CK805" s="156"/>
      <c r="CL805" s="156"/>
      <c r="CM805" s="156"/>
      <c r="CN805" s="156"/>
      <c r="CO805" s="156"/>
      <c r="CP805" s="156"/>
      <c r="CQ805" s="156"/>
      <c r="CR805" s="157">
        <v>-18840022</v>
      </c>
      <c r="CS805" s="157">
        <v>-972571</v>
      </c>
      <c r="CT805" s="157">
        <v>-8847</v>
      </c>
      <c r="CU805" s="156"/>
      <c r="CV805" s="188">
        <f t="shared" si="37"/>
        <v>-58490430</v>
      </c>
      <c r="CW805" s="188">
        <f t="shared" si="38"/>
        <v>-1109224702</v>
      </c>
    </row>
    <row r="806" spans="1:101" ht="9.6" x14ac:dyDescent="0.3">
      <c r="A806" s="165" t="s">
        <v>3334</v>
      </c>
      <c r="B806" s="165" t="s">
        <v>4108</v>
      </c>
      <c r="C806" s="156"/>
      <c r="D806" s="156"/>
      <c r="E806" s="156"/>
      <c r="F806" s="156"/>
      <c r="G806" s="156"/>
      <c r="H806" s="156"/>
      <c r="I806" s="157">
        <v>-230000</v>
      </c>
      <c r="J806" s="157">
        <v>-10020030</v>
      </c>
      <c r="K806" s="157">
        <v>-12939043</v>
      </c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7">
        <v>-4830000</v>
      </c>
      <c r="Y806" s="156"/>
      <c r="Z806" s="156"/>
      <c r="AA806" s="157">
        <v>-48770</v>
      </c>
      <c r="AB806" s="157">
        <v>-125150000</v>
      </c>
      <c r="AC806" s="156"/>
      <c r="AD806" s="156"/>
      <c r="AE806" s="156"/>
      <c r="AF806" s="156"/>
      <c r="AG806" s="157">
        <v>-30754198</v>
      </c>
      <c r="AH806" s="158">
        <v>0</v>
      </c>
      <c r="AI806" s="156"/>
      <c r="AJ806" s="157">
        <v>-445444</v>
      </c>
      <c r="AK806" s="157">
        <v>-100000</v>
      </c>
      <c r="AL806" s="156"/>
      <c r="AM806" s="156"/>
      <c r="AN806" s="156"/>
      <c r="AO806" s="157">
        <v>-352098</v>
      </c>
      <c r="AP806" s="156"/>
      <c r="AQ806" s="156"/>
      <c r="AR806" s="156"/>
      <c r="AS806" s="156"/>
      <c r="AT806" s="156"/>
      <c r="AU806" s="156"/>
      <c r="AV806" s="157">
        <v>-5853</v>
      </c>
      <c r="AW806" s="156"/>
      <c r="AX806" s="156"/>
      <c r="AY806" s="157">
        <v>-452529</v>
      </c>
      <c r="AZ806" s="157">
        <v>-744466843</v>
      </c>
      <c r="BA806" s="156"/>
      <c r="BB806" s="188">
        <f t="shared" si="36"/>
        <v>-929794808</v>
      </c>
      <c r="BC806" s="157">
        <v>-89987058</v>
      </c>
      <c r="BD806" s="158">
        <v>0</v>
      </c>
      <c r="BE806" s="156"/>
      <c r="BF806" s="156"/>
      <c r="BG806" s="156"/>
      <c r="BH806" s="156"/>
      <c r="BI806" s="156"/>
      <c r="BJ806" s="156"/>
      <c r="BK806" s="156"/>
      <c r="BL806" s="156"/>
      <c r="BM806" s="156"/>
      <c r="BN806" s="156"/>
      <c r="BO806" s="156"/>
      <c r="BP806" s="158">
        <v>0</v>
      </c>
      <c r="BQ806" s="156"/>
      <c r="BR806" s="156"/>
      <c r="BS806" s="156"/>
      <c r="BT806" s="156"/>
      <c r="BU806" s="156"/>
      <c r="BV806" s="156"/>
      <c r="BW806" s="156"/>
      <c r="BX806" s="156"/>
      <c r="BY806" s="156"/>
      <c r="BZ806" s="156"/>
      <c r="CA806" s="156"/>
      <c r="CB806" s="156"/>
      <c r="CC806" s="156"/>
      <c r="CD806" s="156"/>
      <c r="CE806" s="156"/>
      <c r="CF806" s="156"/>
      <c r="CG806" s="156"/>
      <c r="CH806" s="156"/>
      <c r="CI806" s="156"/>
      <c r="CJ806" s="156"/>
      <c r="CK806" s="156"/>
      <c r="CL806" s="156"/>
      <c r="CM806" s="156"/>
      <c r="CN806" s="156"/>
      <c r="CO806" s="156"/>
      <c r="CP806" s="156"/>
      <c r="CQ806" s="156"/>
      <c r="CR806" s="156"/>
      <c r="CS806" s="156"/>
      <c r="CT806" s="156"/>
      <c r="CU806" s="156"/>
      <c r="CV806" s="188">
        <f t="shared" si="37"/>
        <v>-89987058</v>
      </c>
      <c r="CW806" s="188">
        <f t="shared" si="38"/>
        <v>-1019781866</v>
      </c>
    </row>
    <row r="807" spans="1:101" ht="9.6" x14ac:dyDescent="0.3">
      <c r="A807" s="165" t="s">
        <v>3335</v>
      </c>
      <c r="B807" s="165" t="s">
        <v>4109</v>
      </c>
      <c r="C807" s="157">
        <v>-8425</v>
      </c>
      <c r="D807" s="156"/>
      <c r="E807" s="156"/>
      <c r="F807" s="156"/>
      <c r="G807" s="156"/>
      <c r="H807" s="157">
        <v>-3695</v>
      </c>
      <c r="I807" s="157">
        <v>-19491</v>
      </c>
      <c r="J807" s="157">
        <v>-7129232</v>
      </c>
      <c r="K807" s="157">
        <v>-20021436</v>
      </c>
      <c r="L807" s="156"/>
      <c r="M807" s="156"/>
      <c r="N807" s="156"/>
      <c r="O807" s="156"/>
      <c r="P807" s="156"/>
      <c r="Q807" s="156"/>
      <c r="R807" s="156"/>
      <c r="S807" s="156"/>
      <c r="T807" s="156"/>
      <c r="U807" s="157">
        <v>-532711</v>
      </c>
      <c r="V807" s="156"/>
      <c r="W807" s="156"/>
      <c r="X807" s="157">
        <v>-3065218</v>
      </c>
      <c r="Y807" s="156"/>
      <c r="Z807" s="156"/>
      <c r="AA807" s="156"/>
      <c r="AB807" s="157">
        <v>-37811830</v>
      </c>
      <c r="AC807" s="156"/>
      <c r="AD807" s="156"/>
      <c r="AE807" s="156"/>
      <c r="AF807" s="156"/>
      <c r="AG807" s="157">
        <v>-14598251</v>
      </c>
      <c r="AH807" s="158">
        <v>0</v>
      </c>
      <c r="AI807" s="156"/>
      <c r="AJ807" s="157">
        <v>-1094734</v>
      </c>
      <c r="AK807" s="157">
        <v>-936035</v>
      </c>
      <c r="AL807" s="157">
        <v>-120225</v>
      </c>
      <c r="AM807" s="156"/>
      <c r="AN807" s="156"/>
      <c r="AO807" s="156"/>
      <c r="AP807" s="156"/>
      <c r="AQ807" s="156"/>
      <c r="AR807" s="156"/>
      <c r="AS807" s="156"/>
      <c r="AT807" s="156"/>
      <c r="AU807" s="156"/>
      <c r="AV807" s="157">
        <v>-1423083</v>
      </c>
      <c r="AW807" s="156"/>
      <c r="AX807" s="156"/>
      <c r="AY807" s="157">
        <v>-1669432</v>
      </c>
      <c r="AZ807" s="157">
        <v>-75431942</v>
      </c>
      <c r="BA807" s="157">
        <v>-19785</v>
      </c>
      <c r="BB807" s="188">
        <f t="shared" si="36"/>
        <v>-163885525</v>
      </c>
      <c r="BC807" s="157">
        <v>-756787</v>
      </c>
      <c r="BD807" s="158">
        <v>0</v>
      </c>
      <c r="BE807" s="156"/>
      <c r="BF807" s="157">
        <v>-128431</v>
      </c>
      <c r="BG807" s="156"/>
      <c r="BH807" s="156"/>
      <c r="BI807" s="156"/>
      <c r="BJ807" s="156"/>
      <c r="BK807" s="156"/>
      <c r="BL807" s="156"/>
      <c r="BM807" s="156"/>
      <c r="BN807" s="157">
        <v>-146695</v>
      </c>
      <c r="BO807" s="156"/>
      <c r="BP807" s="158">
        <v>0</v>
      </c>
      <c r="BQ807" s="157">
        <v>-17402</v>
      </c>
      <c r="BR807" s="156"/>
      <c r="BS807" s="157">
        <v>-795</v>
      </c>
      <c r="BT807" s="157">
        <v>-31180</v>
      </c>
      <c r="BU807" s="157">
        <v>-21222</v>
      </c>
      <c r="BV807" s="157">
        <v>-241851</v>
      </c>
      <c r="BW807" s="156"/>
      <c r="BX807" s="157">
        <v>-1465687</v>
      </c>
      <c r="BY807" s="156"/>
      <c r="BZ807" s="156"/>
      <c r="CA807" s="157">
        <v>-19294</v>
      </c>
      <c r="CB807" s="156"/>
      <c r="CC807" s="156"/>
      <c r="CD807" s="156"/>
      <c r="CE807" s="158">
        <v>0</v>
      </c>
      <c r="CF807" s="157">
        <v>-6138</v>
      </c>
      <c r="CG807" s="156"/>
      <c r="CH807" s="156"/>
      <c r="CI807" s="156"/>
      <c r="CJ807" s="156"/>
      <c r="CK807" s="156"/>
      <c r="CL807" s="157">
        <v>-15186</v>
      </c>
      <c r="CM807" s="156"/>
      <c r="CN807" s="156"/>
      <c r="CO807" s="156"/>
      <c r="CP807" s="156"/>
      <c r="CQ807" s="156"/>
      <c r="CR807" s="156"/>
      <c r="CS807" s="156"/>
      <c r="CT807" s="158">
        <v>0</v>
      </c>
      <c r="CU807" s="157">
        <v>-3136356</v>
      </c>
      <c r="CV807" s="188">
        <f t="shared" si="37"/>
        <v>-5987024</v>
      </c>
      <c r="CW807" s="188">
        <f t="shared" si="38"/>
        <v>-169872549</v>
      </c>
    </row>
    <row r="808" spans="1:101" ht="9.6" x14ac:dyDescent="0.3">
      <c r="A808" s="165" t="s">
        <v>3336</v>
      </c>
      <c r="B808" s="165" t="s">
        <v>4110</v>
      </c>
      <c r="C808" s="157">
        <v>-18099</v>
      </c>
      <c r="D808" s="157">
        <v>-38926</v>
      </c>
      <c r="E808" s="157">
        <v>-48772412</v>
      </c>
      <c r="F808" s="156"/>
      <c r="G808" s="157">
        <v>-324629</v>
      </c>
      <c r="H808" s="156"/>
      <c r="I808" s="156"/>
      <c r="J808" s="158">
        <v>0</v>
      </c>
      <c r="K808" s="158">
        <v>0</v>
      </c>
      <c r="L808" s="157">
        <v>-60228</v>
      </c>
      <c r="M808" s="156"/>
      <c r="N808" s="156"/>
      <c r="O808" s="156"/>
      <c r="P808" s="156"/>
      <c r="Q808" s="156"/>
      <c r="R808" s="156"/>
      <c r="S808" s="156"/>
      <c r="T808" s="156"/>
      <c r="U808" s="157">
        <v>-102295</v>
      </c>
      <c r="V808" s="156"/>
      <c r="W808" s="156"/>
      <c r="X808" s="157">
        <v>-1710084</v>
      </c>
      <c r="Y808" s="156"/>
      <c r="Z808" s="156"/>
      <c r="AA808" s="156"/>
      <c r="AB808" s="156"/>
      <c r="AC808" s="157">
        <v>-5660</v>
      </c>
      <c r="AD808" s="156"/>
      <c r="AE808" s="156"/>
      <c r="AF808" s="156"/>
      <c r="AG808" s="157">
        <v>-1503411</v>
      </c>
      <c r="AH808" s="158">
        <v>0</v>
      </c>
      <c r="AI808" s="156"/>
      <c r="AJ808" s="157">
        <v>-13625</v>
      </c>
      <c r="AK808" s="156"/>
      <c r="AL808" s="156"/>
      <c r="AM808" s="157">
        <v>-193755</v>
      </c>
      <c r="AN808" s="156"/>
      <c r="AO808" s="157">
        <v>-44086</v>
      </c>
      <c r="AP808" s="156"/>
      <c r="AQ808" s="156"/>
      <c r="AR808" s="156"/>
      <c r="AS808" s="156"/>
      <c r="AT808" s="156"/>
      <c r="AU808" s="156"/>
      <c r="AV808" s="156"/>
      <c r="AW808" s="156"/>
      <c r="AX808" s="157">
        <v>-362762</v>
      </c>
      <c r="AY808" s="156"/>
      <c r="AZ808" s="156"/>
      <c r="BA808" s="156"/>
      <c r="BB808" s="188">
        <f t="shared" si="36"/>
        <v>-53149972</v>
      </c>
      <c r="BC808" s="157">
        <v>-7542</v>
      </c>
      <c r="BD808" s="158">
        <v>0</v>
      </c>
      <c r="BE808" s="157">
        <v>-4252939</v>
      </c>
      <c r="BF808" s="156"/>
      <c r="BG808" s="156"/>
      <c r="BH808" s="156"/>
      <c r="BI808" s="157">
        <v>-161519</v>
      </c>
      <c r="BJ808" s="156"/>
      <c r="BK808" s="157">
        <v>-2279</v>
      </c>
      <c r="BL808" s="156"/>
      <c r="BM808" s="157">
        <v>-522606</v>
      </c>
      <c r="BN808" s="156"/>
      <c r="BO808" s="156"/>
      <c r="BP808" s="158">
        <v>0</v>
      </c>
      <c r="BQ808" s="156"/>
      <c r="BR808" s="156"/>
      <c r="BS808" s="157">
        <v>-456249</v>
      </c>
      <c r="BT808" s="157">
        <v>-762</v>
      </c>
      <c r="BU808" s="156"/>
      <c r="BV808" s="156"/>
      <c r="BW808" s="157">
        <v>-3045706</v>
      </c>
      <c r="BX808" s="157">
        <v>-3885742</v>
      </c>
      <c r="BY808" s="156"/>
      <c r="BZ808" s="156"/>
      <c r="CA808" s="157">
        <v>-208428</v>
      </c>
      <c r="CB808" s="157">
        <v>-331646</v>
      </c>
      <c r="CC808" s="156"/>
      <c r="CD808" s="156"/>
      <c r="CE808" s="156"/>
      <c r="CF808" s="156"/>
      <c r="CG808" s="156"/>
      <c r="CH808" s="156"/>
      <c r="CI808" s="156"/>
      <c r="CJ808" s="156"/>
      <c r="CK808" s="156"/>
      <c r="CL808" s="157">
        <v>-513495</v>
      </c>
      <c r="CM808" s="156"/>
      <c r="CN808" s="156"/>
      <c r="CO808" s="156"/>
      <c r="CP808" s="157">
        <v>-4115</v>
      </c>
      <c r="CQ808" s="156"/>
      <c r="CR808" s="156"/>
      <c r="CS808" s="156"/>
      <c r="CT808" s="156"/>
      <c r="CU808" s="157">
        <v>-120201127</v>
      </c>
      <c r="CV808" s="188">
        <f t="shared" si="37"/>
        <v>-133594155</v>
      </c>
      <c r="CW808" s="188">
        <f t="shared" si="38"/>
        <v>-186744127</v>
      </c>
    </row>
    <row r="809" spans="1:101" ht="9.6" x14ac:dyDescent="0.3">
      <c r="A809" s="165" t="s">
        <v>3337</v>
      </c>
      <c r="B809" s="165" t="s">
        <v>4111</v>
      </c>
      <c r="C809" s="156"/>
      <c r="D809" s="156"/>
      <c r="E809" s="156"/>
      <c r="F809" s="156"/>
      <c r="G809" s="156"/>
      <c r="H809" s="156"/>
      <c r="I809" s="157">
        <v>-15581926</v>
      </c>
      <c r="J809" s="157">
        <v>-1110271618</v>
      </c>
      <c r="K809" s="158">
        <v>0</v>
      </c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  <c r="AC809" s="156"/>
      <c r="AD809" s="156"/>
      <c r="AE809" s="156"/>
      <c r="AF809" s="156"/>
      <c r="AG809" s="156"/>
      <c r="AH809" s="158">
        <v>0</v>
      </c>
      <c r="AI809" s="156"/>
      <c r="AJ809" s="156"/>
      <c r="AK809" s="156"/>
      <c r="AL809" s="156"/>
      <c r="AM809" s="156"/>
      <c r="AN809" s="156"/>
      <c r="AO809" s="156"/>
      <c r="AP809" s="156"/>
      <c r="AQ809" s="156"/>
      <c r="AR809" s="156"/>
      <c r="AS809" s="156"/>
      <c r="AT809" s="156"/>
      <c r="AU809" s="156"/>
      <c r="AV809" s="158">
        <v>0</v>
      </c>
      <c r="AW809" s="156"/>
      <c r="AX809" s="156"/>
      <c r="AY809" s="156"/>
      <c r="AZ809" s="157">
        <v>-932213694</v>
      </c>
      <c r="BA809" s="157">
        <v>-2498490</v>
      </c>
      <c r="BB809" s="188">
        <f t="shared" si="36"/>
        <v>-2060565728</v>
      </c>
      <c r="BC809" s="156"/>
      <c r="BD809" s="158">
        <v>0</v>
      </c>
      <c r="BE809" s="156"/>
      <c r="BF809" s="156"/>
      <c r="BG809" s="156"/>
      <c r="BH809" s="156"/>
      <c r="BI809" s="156"/>
      <c r="BJ809" s="156"/>
      <c r="BK809" s="156"/>
      <c r="BL809" s="156"/>
      <c r="BM809" s="156"/>
      <c r="BN809" s="156"/>
      <c r="BO809" s="156"/>
      <c r="BP809" s="158">
        <v>0</v>
      </c>
      <c r="BQ809" s="156"/>
      <c r="BR809" s="156"/>
      <c r="BS809" s="156"/>
      <c r="BT809" s="156"/>
      <c r="BU809" s="156"/>
      <c r="BV809" s="156"/>
      <c r="BW809" s="156"/>
      <c r="BX809" s="156"/>
      <c r="BY809" s="156"/>
      <c r="BZ809" s="156"/>
      <c r="CA809" s="156"/>
      <c r="CB809" s="156"/>
      <c r="CC809" s="156"/>
      <c r="CD809" s="156"/>
      <c r="CE809" s="156"/>
      <c r="CF809" s="156"/>
      <c r="CG809" s="156"/>
      <c r="CH809" s="156"/>
      <c r="CI809" s="156"/>
      <c r="CJ809" s="156"/>
      <c r="CK809" s="157">
        <v>-14681</v>
      </c>
      <c r="CL809" s="156"/>
      <c r="CM809" s="156"/>
      <c r="CN809" s="156"/>
      <c r="CO809" s="156"/>
      <c r="CP809" s="156"/>
      <c r="CQ809" s="156"/>
      <c r="CR809" s="156"/>
      <c r="CS809" s="156"/>
      <c r="CT809" s="156"/>
      <c r="CU809" s="156"/>
      <c r="CV809" s="188">
        <f t="shared" si="37"/>
        <v>-14681</v>
      </c>
      <c r="CW809" s="188">
        <f t="shared" si="38"/>
        <v>-2060580409</v>
      </c>
    </row>
    <row r="810" spans="1:101" ht="9.6" x14ac:dyDescent="0.3">
      <c r="A810" s="165" t="s">
        <v>3338</v>
      </c>
      <c r="B810" s="165" t="s">
        <v>4112</v>
      </c>
      <c r="C810" s="156"/>
      <c r="D810" s="156"/>
      <c r="E810" s="156"/>
      <c r="F810" s="156"/>
      <c r="G810" s="156"/>
      <c r="H810" s="156"/>
      <c r="I810" s="156"/>
      <c r="J810" s="157">
        <v>-24344</v>
      </c>
      <c r="K810" s="157">
        <v>-2810402</v>
      </c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7">
        <v>-2328397</v>
      </c>
      <c r="AC810" s="156"/>
      <c r="AD810" s="156"/>
      <c r="AE810" s="156"/>
      <c r="AF810" s="156"/>
      <c r="AG810" s="157">
        <v>-181280</v>
      </c>
      <c r="AH810" s="158">
        <v>0</v>
      </c>
      <c r="AI810" s="156"/>
      <c r="AJ810" s="157">
        <v>-5840</v>
      </c>
      <c r="AK810" s="156"/>
      <c r="AL810" s="157">
        <v>-10459</v>
      </c>
      <c r="AM810" s="156"/>
      <c r="AN810" s="156"/>
      <c r="AO810" s="156"/>
      <c r="AP810" s="156"/>
      <c r="AQ810" s="156"/>
      <c r="AR810" s="156"/>
      <c r="AS810" s="156"/>
      <c r="AT810" s="156"/>
      <c r="AU810" s="156"/>
      <c r="AV810" s="157">
        <v>-745770</v>
      </c>
      <c r="AW810" s="156"/>
      <c r="AX810" s="156"/>
      <c r="AY810" s="156"/>
      <c r="AZ810" s="157">
        <v>-243948123</v>
      </c>
      <c r="BA810" s="156"/>
      <c r="BB810" s="188">
        <f t="shared" si="36"/>
        <v>-250054615</v>
      </c>
      <c r="BC810" s="156"/>
      <c r="BD810" s="158">
        <v>0</v>
      </c>
      <c r="BE810" s="156"/>
      <c r="BF810" s="156"/>
      <c r="BG810" s="157">
        <v>-7991</v>
      </c>
      <c r="BH810" s="156"/>
      <c r="BI810" s="156"/>
      <c r="BJ810" s="156"/>
      <c r="BK810" s="156"/>
      <c r="BL810" s="156"/>
      <c r="BM810" s="156"/>
      <c r="BN810" s="156"/>
      <c r="BO810" s="156"/>
      <c r="BP810" s="158">
        <v>0</v>
      </c>
      <c r="BQ810" s="156"/>
      <c r="BR810" s="156"/>
      <c r="BS810" s="156"/>
      <c r="BT810" s="156"/>
      <c r="BU810" s="156"/>
      <c r="BV810" s="157">
        <v>-1292</v>
      </c>
      <c r="BW810" s="156"/>
      <c r="BX810" s="156"/>
      <c r="BY810" s="156"/>
      <c r="BZ810" s="156"/>
      <c r="CA810" s="156"/>
      <c r="CB810" s="156"/>
      <c r="CC810" s="156"/>
      <c r="CD810" s="157">
        <v>-167998</v>
      </c>
      <c r="CE810" s="156"/>
      <c r="CF810" s="156"/>
      <c r="CG810" s="156"/>
      <c r="CH810" s="156"/>
      <c r="CI810" s="156"/>
      <c r="CJ810" s="156"/>
      <c r="CK810" s="156"/>
      <c r="CL810" s="156"/>
      <c r="CM810" s="156"/>
      <c r="CN810" s="156"/>
      <c r="CO810" s="156"/>
      <c r="CP810" s="156"/>
      <c r="CQ810" s="156"/>
      <c r="CR810" s="156"/>
      <c r="CS810" s="156"/>
      <c r="CT810" s="156"/>
      <c r="CU810" s="156"/>
      <c r="CV810" s="188">
        <f t="shared" si="37"/>
        <v>-177281</v>
      </c>
      <c r="CW810" s="188">
        <f t="shared" si="38"/>
        <v>-250231896</v>
      </c>
    </row>
    <row r="811" spans="1:101" ht="9.6" x14ac:dyDescent="0.3">
      <c r="A811" s="165" t="s">
        <v>3339</v>
      </c>
      <c r="B811" s="165" t="s">
        <v>4113</v>
      </c>
      <c r="C811" s="157">
        <v>-7054900</v>
      </c>
      <c r="D811" s="157">
        <v>-18357425</v>
      </c>
      <c r="E811" s="157">
        <v>-1515156</v>
      </c>
      <c r="F811" s="156"/>
      <c r="G811" s="157">
        <v>-688156</v>
      </c>
      <c r="H811" s="156"/>
      <c r="I811" s="157">
        <v>-2045760</v>
      </c>
      <c r="J811" s="157">
        <v>-40486342</v>
      </c>
      <c r="K811" s="158">
        <v>0</v>
      </c>
      <c r="L811" s="157">
        <v>-364000</v>
      </c>
      <c r="M811" s="156"/>
      <c r="N811" s="157">
        <v>-475725</v>
      </c>
      <c r="O811" s="157">
        <v>-298000</v>
      </c>
      <c r="P811" s="157">
        <v>-289565</v>
      </c>
      <c r="Q811" s="156"/>
      <c r="R811" s="156"/>
      <c r="S811" s="157">
        <v>-318223</v>
      </c>
      <c r="T811" s="156"/>
      <c r="U811" s="156"/>
      <c r="V811" s="156"/>
      <c r="W811" s="156"/>
      <c r="X811" s="156"/>
      <c r="Y811" s="156"/>
      <c r="Z811" s="157">
        <v>-87000</v>
      </c>
      <c r="AA811" s="157">
        <v>-54315</v>
      </c>
      <c r="AB811" s="157">
        <v>18118751</v>
      </c>
      <c r="AC811" s="156"/>
      <c r="AD811" s="157">
        <v>-157821</v>
      </c>
      <c r="AE811" s="156"/>
      <c r="AF811" s="156"/>
      <c r="AG811" s="157">
        <v>-18223233</v>
      </c>
      <c r="AH811" s="158">
        <v>0</v>
      </c>
      <c r="AI811" s="156"/>
      <c r="AJ811" s="157">
        <v>-4683564</v>
      </c>
      <c r="AK811" s="157">
        <v>-1243441</v>
      </c>
      <c r="AL811" s="157">
        <v>-304000</v>
      </c>
      <c r="AM811" s="156"/>
      <c r="AN811" s="157">
        <v>-94347748</v>
      </c>
      <c r="AO811" s="157">
        <v>-1562627</v>
      </c>
      <c r="AP811" s="156"/>
      <c r="AQ811" s="157">
        <v>-430377</v>
      </c>
      <c r="AR811" s="157">
        <v>-108367</v>
      </c>
      <c r="AS811" s="157">
        <v>-837</v>
      </c>
      <c r="AT811" s="157">
        <v>-570347</v>
      </c>
      <c r="AU811" s="156"/>
      <c r="AV811" s="158">
        <v>0</v>
      </c>
      <c r="AW811" s="156"/>
      <c r="AX811" s="156"/>
      <c r="AY811" s="156"/>
      <c r="AZ811" s="156"/>
      <c r="BA811" s="156"/>
      <c r="BB811" s="188">
        <f t="shared" si="36"/>
        <v>-175548178</v>
      </c>
      <c r="BC811" s="156"/>
      <c r="BD811" s="158">
        <v>0</v>
      </c>
      <c r="BE811" s="156"/>
      <c r="BF811" s="156"/>
      <c r="BG811" s="157">
        <v>-30148191</v>
      </c>
      <c r="BH811" s="157">
        <v>-1575</v>
      </c>
      <c r="BI811" s="157">
        <v>-1572</v>
      </c>
      <c r="BJ811" s="157">
        <v>-21566</v>
      </c>
      <c r="BK811" s="156"/>
      <c r="BL811" s="157">
        <v>-3104</v>
      </c>
      <c r="BM811" s="157">
        <v>-3648996</v>
      </c>
      <c r="BN811" s="156"/>
      <c r="BO811" s="156"/>
      <c r="BP811" s="157">
        <v>-24943</v>
      </c>
      <c r="BQ811" s="156"/>
      <c r="BR811" s="156"/>
      <c r="BS811" s="156"/>
      <c r="BT811" s="156"/>
      <c r="BU811" s="156"/>
      <c r="BV811" s="156"/>
      <c r="BW811" s="157">
        <v>-1798766</v>
      </c>
      <c r="BX811" s="156"/>
      <c r="BY811" s="156"/>
      <c r="BZ811" s="156"/>
      <c r="CA811" s="157">
        <v>-23199</v>
      </c>
      <c r="CB811" s="156"/>
      <c r="CC811" s="156"/>
      <c r="CD811" s="156"/>
      <c r="CE811" s="156"/>
      <c r="CF811" s="157">
        <v>-14420</v>
      </c>
      <c r="CG811" s="157">
        <v>-2100</v>
      </c>
      <c r="CH811" s="156"/>
      <c r="CI811" s="156"/>
      <c r="CJ811" s="156"/>
      <c r="CK811" s="157">
        <v>-181469</v>
      </c>
      <c r="CL811" s="156"/>
      <c r="CM811" s="157">
        <v>42047</v>
      </c>
      <c r="CN811" s="156"/>
      <c r="CO811" s="156"/>
      <c r="CP811" s="156"/>
      <c r="CQ811" s="156"/>
      <c r="CR811" s="156"/>
      <c r="CS811" s="156"/>
      <c r="CT811" s="156"/>
      <c r="CU811" s="156"/>
      <c r="CV811" s="188">
        <f t="shared" si="37"/>
        <v>-35827854</v>
      </c>
      <c r="CW811" s="188">
        <f t="shared" si="38"/>
        <v>-211376032</v>
      </c>
    </row>
    <row r="812" spans="1:101" ht="9.6" x14ac:dyDescent="0.3">
      <c r="A812" s="165" t="s">
        <v>3340</v>
      </c>
      <c r="B812" s="165" t="s">
        <v>4114</v>
      </c>
      <c r="C812" s="157">
        <v>-48288</v>
      </c>
      <c r="D812" s="157">
        <v>-43429262</v>
      </c>
      <c r="E812" s="157">
        <v>-1774519</v>
      </c>
      <c r="F812" s="156"/>
      <c r="G812" s="157">
        <v>-2023726</v>
      </c>
      <c r="H812" s="157">
        <v>-34027</v>
      </c>
      <c r="I812" s="157">
        <v>-1799957</v>
      </c>
      <c r="J812" s="157">
        <v>-202945431</v>
      </c>
      <c r="K812" s="157">
        <v>-58594799</v>
      </c>
      <c r="L812" s="157">
        <v>-2604748</v>
      </c>
      <c r="M812" s="157">
        <v>-2102758</v>
      </c>
      <c r="N812" s="157">
        <v>-155421</v>
      </c>
      <c r="O812" s="157">
        <v>-1575759</v>
      </c>
      <c r="P812" s="157">
        <v>-430387</v>
      </c>
      <c r="Q812" s="157">
        <v>-2612277</v>
      </c>
      <c r="R812" s="157">
        <v>-198156</v>
      </c>
      <c r="S812" s="157">
        <v>-942193</v>
      </c>
      <c r="T812" s="157">
        <v>-1991184</v>
      </c>
      <c r="U812" s="157">
        <v>-1176537</v>
      </c>
      <c r="V812" s="157">
        <v>-481733</v>
      </c>
      <c r="W812" s="157">
        <v>-281127</v>
      </c>
      <c r="X812" s="157">
        <v>-6096683</v>
      </c>
      <c r="Y812" s="157">
        <v>-1836180</v>
      </c>
      <c r="Z812" s="157">
        <v>-628622</v>
      </c>
      <c r="AA812" s="157">
        <v>-4680952</v>
      </c>
      <c r="AB812" s="157">
        <v>-318493618</v>
      </c>
      <c r="AC812" s="157">
        <v>-463225</v>
      </c>
      <c r="AD812" s="157">
        <v>-804</v>
      </c>
      <c r="AE812" s="157">
        <v>-76500</v>
      </c>
      <c r="AF812" s="157">
        <v>-11847</v>
      </c>
      <c r="AG812" s="157">
        <v>-58550564</v>
      </c>
      <c r="AH812" s="157">
        <v>-3456148</v>
      </c>
      <c r="AI812" s="157">
        <v>-1082696</v>
      </c>
      <c r="AJ812" s="157">
        <v>-1741550</v>
      </c>
      <c r="AK812" s="157">
        <v>-3265690</v>
      </c>
      <c r="AL812" s="157">
        <v>-464766</v>
      </c>
      <c r="AM812" s="157">
        <v>-616762</v>
      </c>
      <c r="AN812" s="157">
        <v>-1293270</v>
      </c>
      <c r="AO812" s="157">
        <v>-1117544</v>
      </c>
      <c r="AP812" s="157">
        <v>-359629</v>
      </c>
      <c r="AQ812" s="157">
        <v>-71722</v>
      </c>
      <c r="AR812" s="157">
        <v>-146610</v>
      </c>
      <c r="AS812" s="157">
        <v>-137556</v>
      </c>
      <c r="AT812" s="157">
        <v>-365110</v>
      </c>
      <c r="AU812" s="157">
        <v>-999715</v>
      </c>
      <c r="AV812" s="157">
        <v>-25044487</v>
      </c>
      <c r="AW812" s="157">
        <v>-1069632</v>
      </c>
      <c r="AX812" s="157">
        <v>-315352</v>
      </c>
      <c r="AY812" s="157">
        <v>-1992674</v>
      </c>
      <c r="AZ812" s="157">
        <v>-446534919</v>
      </c>
      <c r="BA812" s="157">
        <v>-1126528</v>
      </c>
      <c r="BB812" s="188">
        <f t="shared" si="36"/>
        <v>-1207243644</v>
      </c>
      <c r="BC812" s="157">
        <v>-6327242</v>
      </c>
      <c r="BD812" s="158">
        <v>0</v>
      </c>
      <c r="BE812" s="157">
        <v>-889002</v>
      </c>
      <c r="BF812" s="156"/>
      <c r="BG812" s="157">
        <v>-14714924</v>
      </c>
      <c r="BH812" s="157">
        <v>-13662</v>
      </c>
      <c r="BI812" s="157">
        <v>-170427</v>
      </c>
      <c r="BJ812" s="157">
        <v>-66328</v>
      </c>
      <c r="BK812" s="157">
        <v>-214400</v>
      </c>
      <c r="BL812" s="157">
        <v>-63489</v>
      </c>
      <c r="BM812" s="157">
        <v>-102639</v>
      </c>
      <c r="BN812" s="158">
        <v>0</v>
      </c>
      <c r="BO812" s="157">
        <v>-1816122</v>
      </c>
      <c r="BP812" s="158">
        <v>0</v>
      </c>
      <c r="BQ812" s="156"/>
      <c r="BR812" s="156"/>
      <c r="BS812" s="157">
        <v>-36016</v>
      </c>
      <c r="BT812" s="157">
        <v>-44671</v>
      </c>
      <c r="BU812" s="156"/>
      <c r="BV812" s="156"/>
      <c r="BW812" s="157">
        <v>-70760</v>
      </c>
      <c r="BX812" s="157">
        <v>-1014903</v>
      </c>
      <c r="BY812" s="157">
        <v>-25000</v>
      </c>
      <c r="BZ812" s="157">
        <v>-11000</v>
      </c>
      <c r="CA812" s="157">
        <v>-1683746</v>
      </c>
      <c r="CB812" s="157">
        <v>-728979</v>
      </c>
      <c r="CC812" s="157">
        <v>-482998</v>
      </c>
      <c r="CD812" s="156"/>
      <c r="CE812" s="157">
        <v>-76880</v>
      </c>
      <c r="CF812" s="157">
        <v>-40000</v>
      </c>
      <c r="CG812" s="157">
        <v>-101668</v>
      </c>
      <c r="CH812" s="157">
        <v>-664451</v>
      </c>
      <c r="CI812" s="157">
        <v>-261089</v>
      </c>
      <c r="CJ812" s="156"/>
      <c r="CK812" s="157">
        <v>-43516</v>
      </c>
      <c r="CL812" s="156"/>
      <c r="CM812" s="156"/>
      <c r="CN812" s="157">
        <v>-61000</v>
      </c>
      <c r="CO812" s="157">
        <v>-80942</v>
      </c>
      <c r="CP812" s="157">
        <v>-30500</v>
      </c>
      <c r="CQ812" s="157">
        <v>-82948</v>
      </c>
      <c r="CR812" s="157">
        <v>-81649</v>
      </c>
      <c r="CS812" s="157">
        <v>-1111</v>
      </c>
      <c r="CT812" s="156"/>
      <c r="CU812" s="157">
        <v>-4432852</v>
      </c>
      <c r="CV812" s="188">
        <f t="shared" si="37"/>
        <v>-34434914</v>
      </c>
      <c r="CW812" s="188">
        <f t="shared" si="38"/>
        <v>-1241678558</v>
      </c>
    </row>
    <row r="813" spans="1:101" ht="9.6" x14ac:dyDescent="0.3">
      <c r="A813" s="165" t="s">
        <v>3341</v>
      </c>
      <c r="B813" s="165" t="s">
        <v>4115</v>
      </c>
      <c r="C813" s="156"/>
      <c r="D813" s="156"/>
      <c r="E813" s="156"/>
      <c r="F813" s="156"/>
      <c r="G813" s="156"/>
      <c r="H813" s="156"/>
      <c r="I813" s="156"/>
      <c r="J813" s="158">
        <v>0</v>
      </c>
      <c r="K813" s="158">
        <v>0</v>
      </c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7">
        <v>-2314760000</v>
      </c>
      <c r="AC813" s="156"/>
      <c r="AD813" s="156"/>
      <c r="AE813" s="156"/>
      <c r="AF813" s="156"/>
      <c r="AG813" s="156"/>
      <c r="AH813" s="158">
        <v>0</v>
      </c>
      <c r="AI813" s="156"/>
      <c r="AJ813" s="156"/>
      <c r="AK813" s="156"/>
      <c r="AL813" s="156"/>
      <c r="AM813" s="156"/>
      <c r="AN813" s="156"/>
      <c r="AO813" s="156"/>
      <c r="AP813" s="156"/>
      <c r="AQ813" s="156"/>
      <c r="AR813" s="157">
        <v>-10622402</v>
      </c>
      <c r="AS813" s="156"/>
      <c r="AT813" s="156"/>
      <c r="AU813" s="156"/>
      <c r="AV813" s="156"/>
      <c r="AW813" s="156"/>
      <c r="AX813" s="157">
        <v>-5000000</v>
      </c>
      <c r="AY813" s="156"/>
      <c r="AZ813" s="157">
        <v>-8939058342</v>
      </c>
      <c r="BA813" s="156"/>
      <c r="BB813" s="188">
        <f t="shared" si="36"/>
        <v>-11269440744</v>
      </c>
      <c r="BC813" s="156"/>
      <c r="BD813" s="158">
        <v>0</v>
      </c>
      <c r="BE813" s="156"/>
      <c r="BF813" s="156"/>
      <c r="BG813" s="156"/>
      <c r="BH813" s="156"/>
      <c r="BI813" s="156"/>
      <c r="BJ813" s="156"/>
      <c r="BK813" s="156"/>
      <c r="BL813" s="156"/>
      <c r="BM813" s="156"/>
      <c r="BN813" s="156"/>
      <c r="BO813" s="156"/>
      <c r="BP813" s="156"/>
      <c r="BQ813" s="157">
        <v>-25500000</v>
      </c>
      <c r="BR813" s="156"/>
      <c r="BS813" s="156"/>
      <c r="BT813" s="156"/>
      <c r="BU813" s="156"/>
      <c r="BV813" s="156"/>
      <c r="BW813" s="156"/>
      <c r="BX813" s="156"/>
      <c r="BY813" s="156"/>
      <c r="BZ813" s="156"/>
      <c r="CA813" s="156"/>
      <c r="CB813" s="156"/>
      <c r="CC813" s="156"/>
      <c r="CD813" s="156"/>
      <c r="CE813" s="156"/>
      <c r="CF813" s="156"/>
      <c r="CG813" s="156"/>
      <c r="CH813" s="156"/>
      <c r="CI813" s="156"/>
      <c r="CJ813" s="156"/>
      <c r="CK813" s="156"/>
      <c r="CL813" s="156"/>
      <c r="CM813" s="157">
        <v>-22118635</v>
      </c>
      <c r="CN813" s="156"/>
      <c r="CO813" s="156"/>
      <c r="CP813" s="156"/>
      <c r="CQ813" s="156"/>
      <c r="CR813" s="156"/>
      <c r="CS813" s="156"/>
      <c r="CT813" s="156"/>
      <c r="CU813" s="156"/>
      <c r="CV813" s="188">
        <f t="shared" si="37"/>
        <v>-47618635</v>
      </c>
      <c r="CW813" s="188">
        <f t="shared" si="38"/>
        <v>-11317059379</v>
      </c>
    </row>
    <row r="814" spans="1:101" ht="19.2" x14ac:dyDescent="0.3">
      <c r="A814" s="165" t="s">
        <v>3342</v>
      </c>
      <c r="B814" s="165" t="s">
        <v>4116</v>
      </c>
      <c r="C814" s="156"/>
      <c r="D814" s="156"/>
      <c r="E814" s="156"/>
      <c r="F814" s="156"/>
      <c r="G814" s="156"/>
      <c r="H814" s="156"/>
      <c r="I814" s="156"/>
      <c r="J814" s="158">
        <v>0</v>
      </c>
      <c r="K814" s="158">
        <v>0</v>
      </c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7">
        <v>-1665800000</v>
      </c>
      <c r="AC814" s="156"/>
      <c r="AD814" s="156"/>
      <c r="AE814" s="156"/>
      <c r="AF814" s="156"/>
      <c r="AG814" s="156"/>
      <c r="AH814" s="158">
        <v>0</v>
      </c>
      <c r="AI814" s="156"/>
      <c r="AJ814" s="156"/>
      <c r="AK814" s="156"/>
      <c r="AL814" s="156"/>
      <c r="AM814" s="156"/>
      <c r="AN814" s="156"/>
      <c r="AO814" s="156"/>
      <c r="AP814" s="156"/>
      <c r="AQ814" s="156"/>
      <c r="AR814" s="157">
        <v>-10622402</v>
      </c>
      <c r="AS814" s="156"/>
      <c r="AT814" s="156"/>
      <c r="AU814" s="156"/>
      <c r="AV814" s="156"/>
      <c r="AW814" s="156"/>
      <c r="AX814" s="157">
        <v>-5000000</v>
      </c>
      <c r="AY814" s="156"/>
      <c r="AZ814" s="157">
        <v>-2132405305</v>
      </c>
      <c r="BA814" s="156"/>
      <c r="BB814" s="188">
        <f t="shared" si="36"/>
        <v>-3813827707</v>
      </c>
      <c r="BC814" s="156"/>
      <c r="BD814" s="158">
        <v>0</v>
      </c>
      <c r="BE814" s="156"/>
      <c r="BF814" s="156"/>
      <c r="BG814" s="156"/>
      <c r="BH814" s="156"/>
      <c r="BI814" s="156"/>
      <c r="BJ814" s="156"/>
      <c r="BK814" s="156"/>
      <c r="BL814" s="156"/>
      <c r="BM814" s="156"/>
      <c r="BN814" s="156"/>
      <c r="BO814" s="156"/>
      <c r="BP814" s="156"/>
      <c r="BQ814" s="157">
        <v>-25500000</v>
      </c>
      <c r="BR814" s="156"/>
      <c r="BS814" s="156"/>
      <c r="BT814" s="156"/>
      <c r="BU814" s="156"/>
      <c r="BV814" s="156"/>
      <c r="BW814" s="156"/>
      <c r="BX814" s="156"/>
      <c r="BY814" s="156"/>
      <c r="BZ814" s="156"/>
      <c r="CA814" s="156"/>
      <c r="CB814" s="156"/>
      <c r="CC814" s="156"/>
      <c r="CD814" s="156"/>
      <c r="CE814" s="156"/>
      <c r="CF814" s="156"/>
      <c r="CG814" s="156"/>
      <c r="CH814" s="156"/>
      <c r="CI814" s="156"/>
      <c r="CJ814" s="156"/>
      <c r="CK814" s="156"/>
      <c r="CL814" s="156"/>
      <c r="CM814" s="156"/>
      <c r="CN814" s="156"/>
      <c r="CO814" s="156"/>
      <c r="CP814" s="156"/>
      <c r="CQ814" s="156"/>
      <c r="CR814" s="156"/>
      <c r="CS814" s="156"/>
      <c r="CT814" s="156"/>
      <c r="CU814" s="156"/>
      <c r="CV814" s="188">
        <f t="shared" si="37"/>
        <v>-25500000</v>
      </c>
      <c r="CW814" s="188">
        <f t="shared" si="38"/>
        <v>-3839327707</v>
      </c>
    </row>
    <row r="815" spans="1:101" ht="19.2" x14ac:dyDescent="0.3">
      <c r="A815" s="165" t="s">
        <v>3343</v>
      </c>
      <c r="B815" s="165" t="s">
        <v>4117</v>
      </c>
      <c r="C815" s="156"/>
      <c r="D815" s="156"/>
      <c r="E815" s="156"/>
      <c r="F815" s="156"/>
      <c r="G815" s="156"/>
      <c r="H815" s="156"/>
      <c r="I815" s="156"/>
      <c r="J815" s="158">
        <v>0</v>
      </c>
      <c r="K815" s="158">
        <v>0</v>
      </c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  <c r="AC815" s="156"/>
      <c r="AD815" s="156"/>
      <c r="AE815" s="156"/>
      <c r="AF815" s="156"/>
      <c r="AG815" s="156"/>
      <c r="AH815" s="158">
        <v>0</v>
      </c>
      <c r="AI815" s="156"/>
      <c r="AJ815" s="156"/>
      <c r="AK815" s="156"/>
      <c r="AL815" s="156"/>
      <c r="AM815" s="156"/>
      <c r="AN815" s="156"/>
      <c r="AO815" s="156"/>
      <c r="AP815" s="156"/>
      <c r="AQ815" s="156"/>
      <c r="AR815" s="156"/>
      <c r="AS815" s="156"/>
      <c r="AT815" s="156"/>
      <c r="AU815" s="156"/>
      <c r="AV815" s="156"/>
      <c r="AW815" s="156"/>
      <c r="AX815" s="156"/>
      <c r="AY815" s="156"/>
      <c r="AZ815" s="156"/>
      <c r="BA815" s="156"/>
      <c r="BB815" s="188">
        <f t="shared" si="36"/>
        <v>0</v>
      </c>
      <c r="BC815" s="156"/>
      <c r="BD815" s="158">
        <v>0</v>
      </c>
      <c r="BE815" s="156"/>
      <c r="BF815" s="156"/>
      <c r="BG815" s="156"/>
      <c r="BH815" s="156"/>
      <c r="BI815" s="156"/>
      <c r="BJ815" s="156"/>
      <c r="BK815" s="156"/>
      <c r="BL815" s="156"/>
      <c r="BM815" s="156"/>
      <c r="BN815" s="156"/>
      <c r="BO815" s="156"/>
      <c r="BP815" s="156"/>
      <c r="BQ815" s="156"/>
      <c r="BR815" s="156"/>
      <c r="BS815" s="156"/>
      <c r="BT815" s="156"/>
      <c r="BU815" s="156"/>
      <c r="BV815" s="156"/>
      <c r="BW815" s="156"/>
      <c r="BX815" s="156"/>
      <c r="BY815" s="156"/>
      <c r="BZ815" s="156"/>
      <c r="CA815" s="156"/>
      <c r="CB815" s="156"/>
      <c r="CC815" s="156"/>
      <c r="CD815" s="156"/>
      <c r="CE815" s="156"/>
      <c r="CF815" s="156"/>
      <c r="CG815" s="156"/>
      <c r="CH815" s="156"/>
      <c r="CI815" s="156"/>
      <c r="CJ815" s="156"/>
      <c r="CK815" s="156"/>
      <c r="CL815" s="156"/>
      <c r="CM815" s="157">
        <v>-22118635</v>
      </c>
      <c r="CN815" s="156"/>
      <c r="CO815" s="156"/>
      <c r="CP815" s="156"/>
      <c r="CQ815" s="156"/>
      <c r="CR815" s="156"/>
      <c r="CS815" s="156"/>
      <c r="CT815" s="156"/>
      <c r="CU815" s="156"/>
      <c r="CV815" s="188">
        <f t="shared" si="37"/>
        <v>-22118635</v>
      </c>
      <c r="CW815" s="188">
        <f t="shared" si="38"/>
        <v>-22118635</v>
      </c>
    </row>
    <row r="816" spans="1:101" ht="28.8" x14ac:dyDescent="0.3">
      <c r="A816" s="165" t="s">
        <v>3344</v>
      </c>
      <c r="B816" s="165" t="s">
        <v>4118</v>
      </c>
      <c r="C816" s="156"/>
      <c r="D816" s="156"/>
      <c r="E816" s="156"/>
      <c r="F816" s="156"/>
      <c r="G816" s="156"/>
      <c r="H816" s="156"/>
      <c r="I816" s="156"/>
      <c r="J816" s="158">
        <v>0</v>
      </c>
      <c r="K816" s="158">
        <v>0</v>
      </c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  <c r="AC816" s="156"/>
      <c r="AD816" s="156"/>
      <c r="AE816" s="156"/>
      <c r="AF816" s="156"/>
      <c r="AG816" s="156"/>
      <c r="AH816" s="158">
        <v>0</v>
      </c>
      <c r="AI816" s="156"/>
      <c r="AJ816" s="156"/>
      <c r="AK816" s="156"/>
      <c r="AL816" s="156"/>
      <c r="AM816" s="156"/>
      <c r="AN816" s="156"/>
      <c r="AO816" s="156"/>
      <c r="AP816" s="156"/>
      <c r="AQ816" s="156"/>
      <c r="AR816" s="156"/>
      <c r="AS816" s="156"/>
      <c r="AT816" s="156"/>
      <c r="AU816" s="156"/>
      <c r="AV816" s="156"/>
      <c r="AW816" s="156"/>
      <c r="AX816" s="156"/>
      <c r="AY816" s="156"/>
      <c r="AZ816" s="156"/>
      <c r="BA816" s="156"/>
      <c r="BB816" s="188">
        <f t="shared" si="36"/>
        <v>0</v>
      </c>
      <c r="BC816" s="156"/>
      <c r="BD816" s="158">
        <v>0</v>
      </c>
      <c r="BE816" s="156"/>
      <c r="BF816" s="156"/>
      <c r="BG816" s="156"/>
      <c r="BH816" s="156"/>
      <c r="BI816" s="156"/>
      <c r="BJ816" s="156"/>
      <c r="BK816" s="156"/>
      <c r="BL816" s="156"/>
      <c r="BM816" s="156"/>
      <c r="BN816" s="156"/>
      <c r="BO816" s="156"/>
      <c r="BP816" s="156"/>
      <c r="BQ816" s="156"/>
      <c r="BR816" s="156"/>
      <c r="BS816" s="156"/>
      <c r="BT816" s="156"/>
      <c r="BU816" s="156"/>
      <c r="BV816" s="156"/>
      <c r="BW816" s="156"/>
      <c r="BX816" s="156"/>
      <c r="BY816" s="156"/>
      <c r="BZ816" s="156"/>
      <c r="CA816" s="156"/>
      <c r="CB816" s="156"/>
      <c r="CC816" s="156"/>
      <c r="CD816" s="156"/>
      <c r="CE816" s="156"/>
      <c r="CF816" s="156"/>
      <c r="CG816" s="156"/>
      <c r="CH816" s="156"/>
      <c r="CI816" s="156"/>
      <c r="CJ816" s="156"/>
      <c r="CK816" s="156"/>
      <c r="CL816" s="156"/>
      <c r="CM816" s="156"/>
      <c r="CN816" s="156"/>
      <c r="CO816" s="156"/>
      <c r="CP816" s="156"/>
      <c r="CQ816" s="156"/>
      <c r="CR816" s="156"/>
      <c r="CS816" s="156"/>
      <c r="CT816" s="156"/>
      <c r="CU816" s="156"/>
      <c r="CV816" s="188">
        <f t="shared" si="37"/>
        <v>0</v>
      </c>
      <c r="CW816" s="188">
        <f t="shared" si="38"/>
        <v>0</v>
      </c>
    </row>
    <row r="817" spans="1:101" ht="19.2" x14ac:dyDescent="0.3">
      <c r="A817" s="165" t="s">
        <v>3345</v>
      </c>
      <c r="B817" s="165" t="s">
        <v>4119</v>
      </c>
      <c r="C817" s="156"/>
      <c r="D817" s="156"/>
      <c r="E817" s="156"/>
      <c r="F817" s="156"/>
      <c r="G817" s="156"/>
      <c r="H817" s="156"/>
      <c r="I817" s="156"/>
      <c r="J817" s="158">
        <v>0</v>
      </c>
      <c r="K817" s="158">
        <v>0</v>
      </c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7">
        <v>-648960000</v>
      </c>
      <c r="AC817" s="156"/>
      <c r="AD817" s="156"/>
      <c r="AE817" s="156"/>
      <c r="AF817" s="156"/>
      <c r="AG817" s="156"/>
      <c r="AH817" s="158">
        <v>0</v>
      </c>
      <c r="AI817" s="156"/>
      <c r="AJ817" s="156"/>
      <c r="AK817" s="156"/>
      <c r="AL817" s="156"/>
      <c r="AM817" s="156"/>
      <c r="AN817" s="156"/>
      <c r="AO817" s="156"/>
      <c r="AP817" s="156"/>
      <c r="AQ817" s="156"/>
      <c r="AR817" s="156"/>
      <c r="AS817" s="156"/>
      <c r="AT817" s="156"/>
      <c r="AU817" s="156"/>
      <c r="AV817" s="156"/>
      <c r="AW817" s="156"/>
      <c r="AX817" s="156"/>
      <c r="AY817" s="156"/>
      <c r="AZ817" s="157">
        <v>-6806653037</v>
      </c>
      <c r="BA817" s="156"/>
      <c r="BB817" s="188">
        <f t="shared" si="36"/>
        <v>-7455613037</v>
      </c>
      <c r="BC817" s="156"/>
      <c r="BD817" s="158">
        <v>0</v>
      </c>
      <c r="BE817" s="156"/>
      <c r="BF817" s="156"/>
      <c r="BG817" s="156"/>
      <c r="BH817" s="156"/>
      <c r="BI817" s="156"/>
      <c r="BJ817" s="156"/>
      <c r="BK817" s="156"/>
      <c r="BL817" s="156"/>
      <c r="BM817" s="156"/>
      <c r="BN817" s="156"/>
      <c r="BO817" s="156"/>
      <c r="BP817" s="156"/>
      <c r="BQ817" s="156"/>
      <c r="BR817" s="156"/>
      <c r="BS817" s="156"/>
      <c r="BT817" s="156"/>
      <c r="BU817" s="156"/>
      <c r="BV817" s="156"/>
      <c r="BW817" s="156"/>
      <c r="BX817" s="156"/>
      <c r="BY817" s="156"/>
      <c r="BZ817" s="156"/>
      <c r="CA817" s="156"/>
      <c r="CB817" s="156"/>
      <c r="CC817" s="156"/>
      <c r="CD817" s="156"/>
      <c r="CE817" s="156"/>
      <c r="CF817" s="156"/>
      <c r="CG817" s="156"/>
      <c r="CH817" s="156"/>
      <c r="CI817" s="156"/>
      <c r="CJ817" s="156"/>
      <c r="CK817" s="156"/>
      <c r="CL817" s="156"/>
      <c r="CM817" s="156"/>
      <c r="CN817" s="156"/>
      <c r="CO817" s="156"/>
      <c r="CP817" s="156"/>
      <c r="CQ817" s="156"/>
      <c r="CR817" s="156"/>
      <c r="CS817" s="156"/>
      <c r="CT817" s="156"/>
      <c r="CU817" s="156"/>
      <c r="CV817" s="188">
        <f t="shared" si="37"/>
        <v>0</v>
      </c>
      <c r="CW817" s="188">
        <f t="shared" si="38"/>
        <v>-7455613037</v>
      </c>
    </row>
    <row r="818" spans="1:101" ht="19.2" x14ac:dyDescent="0.3">
      <c r="A818" s="165" t="s">
        <v>3346</v>
      </c>
      <c r="B818" s="165" t="s">
        <v>4120</v>
      </c>
      <c r="C818" s="156"/>
      <c r="D818" s="156"/>
      <c r="E818" s="156"/>
      <c r="F818" s="156"/>
      <c r="G818" s="156"/>
      <c r="H818" s="156"/>
      <c r="I818" s="156"/>
      <c r="J818" s="158">
        <v>0</v>
      </c>
      <c r="K818" s="158">
        <v>0</v>
      </c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  <c r="AC818" s="156"/>
      <c r="AD818" s="156"/>
      <c r="AE818" s="156"/>
      <c r="AF818" s="156"/>
      <c r="AG818" s="156"/>
      <c r="AH818" s="158">
        <v>0</v>
      </c>
      <c r="AI818" s="156"/>
      <c r="AJ818" s="156"/>
      <c r="AK818" s="156"/>
      <c r="AL818" s="156"/>
      <c r="AM818" s="156"/>
      <c r="AN818" s="156"/>
      <c r="AO818" s="156"/>
      <c r="AP818" s="156"/>
      <c r="AQ818" s="156"/>
      <c r="AR818" s="156"/>
      <c r="AS818" s="156"/>
      <c r="AT818" s="156"/>
      <c r="AU818" s="156"/>
      <c r="AV818" s="156"/>
      <c r="AW818" s="156"/>
      <c r="AX818" s="156"/>
      <c r="AY818" s="156"/>
      <c r="AZ818" s="156"/>
      <c r="BA818" s="156"/>
      <c r="BB818" s="188">
        <f t="shared" si="36"/>
        <v>0</v>
      </c>
      <c r="BC818" s="156"/>
      <c r="BD818" s="158">
        <v>0</v>
      </c>
      <c r="BE818" s="156"/>
      <c r="BF818" s="156"/>
      <c r="BG818" s="156"/>
      <c r="BH818" s="156"/>
      <c r="BI818" s="156"/>
      <c r="BJ818" s="156"/>
      <c r="BK818" s="156"/>
      <c r="BL818" s="156"/>
      <c r="BM818" s="156"/>
      <c r="BN818" s="156"/>
      <c r="BO818" s="156"/>
      <c r="BP818" s="156"/>
      <c r="BQ818" s="156"/>
      <c r="BR818" s="156"/>
      <c r="BS818" s="156"/>
      <c r="BT818" s="156"/>
      <c r="BU818" s="156"/>
      <c r="BV818" s="156"/>
      <c r="BW818" s="156"/>
      <c r="BX818" s="156"/>
      <c r="BY818" s="156"/>
      <c r="BZ818" s="156"/>
      <c r="CA818" s="156"/>
      <c r="CB818" s="156"/>
      <c r="CC818" s="156"/>
      <c r="CD818" s="156"/>
      <c r="CE818" s="156"/>
      <c r="CF818" s="156"/>
      <c r="CG818" s="156"/>
      <c r="CH818" s="156"/>
      <c r="CI818" s="156"/>
      <c r="CJ818" s="156"/>
      <c r="CK818" s="156"/>
      <c r="CL818" s="156"/>
      <c r="CM818" s="156"/>
      <c r="CN818" s="156"/>
      <c r="CO818" s="156"/>
      <c r="CP818" s="156"/>
      <c r="CQ818" s="156"/>
      <c r="CR818" s="156"/>
      <c r="CS818" s="156"/>
      <c r="CT818" s="156"/>
      <c r="CU818" s="156"/>
      <c r="CV818" s="188">
        <f t="shared" si="37"/>
        <v>0</v>
      </c>
      <c r="CW818" s="188">
        <f t="shared" si="38"/>
        <v>0</v>
      </c>
    </row>
    <row r="819" spans="1:101" ht="9.6" x14ac:dyDescent="0.3">
      <c r="A819" s="165" t="s">
        <v>3347</v>
      </c>
      <c r="B819" s="165" t="s">
        <v>4121</v>
      </c>
      <c r="C819" s="157">
        <v>-100775036</v>
      </c>
      <c r="D819" s="157">
        <v>-5554783898</v>
      </c>
      <c r="E819" s="157">
        <v>-401367067</v>
      </c>
      <c r="F819" s="157">
        <v>-8429758</v>
      </c>
      <c r="G819" s="157">
        <v>-134945394</v>
      </c>
      <c r="H819" s="157">
        <v>-4057625</v>
      </c>
      <c r="I819" s="157">
        <v>-246262568</v>
      </c>
      <c r="J819" s="157">
        <v>-11007796681</v>
      </c>
      <c r="K819" s="157">
        <v>-4140602090</v>
      </c>
      <c r="L819" s="157">
        <v>-202099106</v>
      </c>
      <c r="M819" s="157">
        <v>-169397355</v>
      </c>
      <c r="N819" s="157">
        <v>-312429128</v>
      </c>
      <c r="O819" s="157">
        <v>-101572198</v>
      </c>
      <c r="P819" s="157">
        <v>-32095807</v>
      </c>
      <c r="Q819" s="157">
        <v>-192617995</v>
      </c>
      <c r="R819" s="157">
        <v>-10277531</v>
      </c>
      <c r="S819" s="157">
        <v>-14284248</v>
      </c>
      <c r="T819" s="157">
        <v>-18153789</v>
      </c>
      <c r="U819" s="157">
        <v>-59724586</v>
      </c>
      <c r="V819" s="157">
        <v>-59421045</v>
      </c>
      <c r="W819" s="157">
        <v>-6116776</v>
      </c>
      <c r="X819" s="157">
        <v>-1446234287</v>
      </c>
      <c r="Y819" s="157">
        <v>-185971815</v>
      </c>
      <c r="Z819" s="157">
        <v>-47545828</v>
      </c>
      <c r="AA819" s="157">
        <v>-948143385</v>
      </c>
      <c r="AB819" s="157">
        <v>-11190327427</v>
      </c>
      <c r="AC819" s="157">
        <v>-93330851</v>
      </c>
      <c r="AD819" s="157">
        <v>-17600432</v>
      </c>
      <c r="AE819" s="157">
        <v>-991954</v>
      </c>
      <c r="AF819" s="157">
        <v>-164598</v>
      </c>
      <c r="AG819" s="157">
        <v>-7178798106</v>
      </c>
      <c r="AH819" s="157">
        <v>-137748992</v>
      </c>
      <c r="AI819" s="157">
        <v>-107632820</v>
      </c>
      <c r="AJ819" s="157">
        <v>-292545688</v>
      </c>
      <c r="AK819" s="157">
        <v>-52466898</v>
      </c>
      <c r="AL819" s="157">
        <v>-261171238</v>
      </c>
      <c r="AM819" s="157">
        <v>-24507990</v>
      </c>
      <c r="AN819" s="157">
        <v>-3051715261</v>
      </c>
      <c r="AO819" s="157">
        <v>-626070505</v>
      </c>
      <c r="AP819" s="157">
        <v>-695122</v>
      </c>
      <c r="AQ819" s="157">
        <v>-42072120</v>
      </c>
      <c r="AR819" s="157">
        <v>-88155444</v>
      </c>
      <c r="AS819" s="157">
        <v>-2516799</v>
      </c>
      <c r="AT819" s="157">
        <v>-90974925</v>
      </c>
      <c r="AU819" s="157">
        <v>-34249785</v>
      </c>
      <c r="AV819" s="157">
        <v>-2726708706</v>
      </c>
      <c r="AW819" s="157">
        <v>-93277498</v>
      </c>
      <c r="AX819" s="157">
        <v>-19015211</v>
      </c>
      <c r="AY819" s="157">
        <v>-329816313</v>
      </c>
      <c r="AZ819" s="157">
        <v>-65412124171</v>
      </c>
      <c r="BA819" s="157">
        <v>-1488024991</v>
      </c>
      <c r="BB819" s="188">
        <f t="shared" si="36"/>
        <v>-118767808841</v>
      </c>
      <c r="BC819" s="157">
        <v>-441754197</v>
      </c>
      <c r="BD819" s="157">
        <v>-12826071</v>
      </c>
      <c r="BE819" s="157">
        <v>-447040842</v>
      </c>
      <c r="BF819" s="157">
        <v>-40912093</v>
      </c>
      <c r="BG819" s="157">
        <v>-441318041</v>
      </c>
      <c r="BH819" s="157">
        <v>-318310</v>
      </c>
      <c r="BI819" s="157">
        <v>-2318525</v>
      </c>
      <c r="BJ819" s="157">
        <v>-13973309</v>
      </c>
      <c r="BK819" s="157">
        <v>-3714641</v>
      </c>
      <c r="BL819" s="157">
        <v>-1865240</v>
      </c>
      <c r="BM819" s="157">
        <v>-260984214</v>
      </c>
      <c r="BN819" s="157">
        <v>-9161869</v>
      </c>
      <c r="BO819" s="157">
        <v>-13247723</v>
      </c>
      <c r="BP819" s="157">
        <v>-5035309</v>
      </c>
      <c r="BQ819" s="157">
        <v>-75019347</v>
      </c>
      <c r="BR819" s="157">
        <v>-8937761</v>
      </c>
      <c r="BS819" s="157">
        <v>-3214655</v>
      </c>
      <c r="BT819" s="157">
        <v>-2292690</v>
      </c>
      <c r="BU819" s="157">
        <v>-14930884</v>
      </c>
      <c r="BV819" s="157">
        <v>-74205693</v>
      </c>
      <c r="BW819" s="157">
        <v>-9925410</v>
      </c>
      <c r="BX819" s="157">
        <v>-38493149</v>
      </c>
      <c r="BY819" s="157">
        <v>-897700</v>
      </c>
      <c r="BZ819" s="157">
        <v>-295087</v>
      </c>
      <c r="CA819" s="157">
        <v>-192453862</v>
      </c>
      <c r="CB819" s="157">
        <v>-68941682</v>
      </c>
      <c r="CC819" s="157">
        <v>-675083192</v>
      </c>
      <c r="CD819" s="157">
        <v>-198576652</v>
      </c>
      <c r="CE819" s="157">
        <v>-617858</v>
      </c>
      <c r="CF819" s="157">
        <v>-383058</v>
      </c>
      <c r="CG819" s="157">
        <v>-1243673</v>
      </c>
      <c r="CH819" s="157">
        <v>-119814735</v>
      </c>
      <c r="CI819" s="157">
        <v>-697304548</v>
      </c>
      <c r="CJ819" s="157">
        <v>-3586762</v>
      </c>
      <c r="CK819" s="157">
        <v>-8479900</v>
      </c>
      <c r="CL819" s="157">
        <v>-551495</v>
      </c>
      <c r="CM819" s="157">
        <v>-51012061</v>
      </c>
      <c r="CN819" s="157">
        <v>-488386</v>
      </c>
      <c r="CO819" s="157">
        <v>-2557129</v>
      </c>
      <c r="CP819" s="157">
        <v>-751698</v>
      </c>
      <c r="CQ819" s="157">
        <v>-4232224</v>
      </c>
      <c r="CR819" s="157">
        <v>-629576041</v>
      </c>
      <c r="CS819" s="157">
        <v>-15438550</v>
      </c>
      <c r="CT819" s="157">
        <v>-188026</v>
      </c>
      <c r="CU819" s="157">
        <v>-700873146</v>
      </c>
      <c r="CV819" s="188">
        <f t="shared" si="37"/>
        <v>-5294837438</v>
      </c>
      <c r="CW819" s="188">
        <f t="shared" si="38"/>
        <v>-124062646279</v>
      </c>
    </row>
    <row r="820" spans="1:101" ht="9.6" x14ac:dyDescent="0.3">
      <c r="A820" s="165" t="s">
        <v>3348</v>
      </c>
      <c r="B820" s="165" t="s">
        <v>4122</v>
      </c>
      <c r="C820" s="157">
        <v>-50000000</v>
      </c>
      <c r="D820" s="157">
        <v>-95604625</v>
      </c>
      <c r="E820" s="157">
        <v>-10000000</v>
      </c>
      <c r="F820" s="157">
        <v>-3000000</v>
      </c>
      <c r="G820" s="157">
        <v>-5000000</v>
      </c>
      <c r="H820" s="157">
        <v>-5004000</v>
      </c>
      <c r="I820" s="157">
        <v>-9000000</v>
      </c>
      <c r="J820" s="157">
        <v>-168704940</v>
      </c>
      <c r="K820" s="157">
        <v>-75000000</v>
      </c>
      <c r="L820" s="157">
        <v>-8000000</v>
      </c>
      <c r="M820" s="157">
        <v>-3000000</v>
      </c>
      <c r="N820" s="157">
        <v>-100000000</v>
      </c>
      <c r="O820" s="157">
        <v>-3600000</v>
      </c>
      <c r="P820" s="157">
        <v>-6753030</v>
      </c>
      <c r="Q820" s="157">
        <v>-8000000</v>
      </c>
      <c r="R820" s="157">
        <v>-3952200</v>
      </c>
      <c r="S820" s="157">
        <v>-4900000</v>
      </c>
      <c r="T820" s="157">
        <v>-5178059</v>
      </c>
      <c r="U820" s="157">
        <v>-3000000</v>
      </c>
      <c r="V820" s="157">
        <v>-10000000</v>
      </c>
      <c r="W820" s="157">
        <v>-4000000</v>
      </c>
      <c r="X820" s="157">
        <v>-27342400</v>
      </c>
      <c r="Y820" s="157">
        <v>-52000000</v>
      </c>
      <c r="Z820" s="157">
        <v>-3000000</v>
      </c>
      <c r="AA820" s="157">
        <v>-14000000</v>
      </c>
      <c r="AB820" s="157">
        <v>-82621900</v>
      </c>
      <c r="AC820" s="157">
        <v>-8100000</v>
      </c>
      <c r="AD820" s="157">
        <v>-35000000</v>
      </c>
      <c r="AE820" s="157">
        <v>-5000000</v>
      </c>
      <c r="AF820" s="157">
        <v>-10000000</v>
      </c>
      <c r="AG820" s="157">
        <v>-148000000</v>
      </c>
      <c r="AH820" s="157">
        <v>-10000000</v>
      </c>
      <c r="AI820" s="157">
        <v>-3000000</v>
      </c>
      <c r="AJ820" s="157">
        <v>-3000000</v>
      </c>
      <c r="AK820" s="157">
        <v>-3000000</v>
      </c>
      <c r="AL820" s="157">
        <v>-10000000</v>
      </c>
      <c r="AM820" s="157">
        <v>-22709580</v>
      </c>
      <c r="AN820" s="157">
        <v>-20000000</v>
      </c>
      <c r="AO820" s="157">
        <v>-10000000</v>
      </c>
      <c r="AP820" s="157">
        <v>-4200000</v>
      </c>
      <c r="AQ820" s="157">
        <v>-12255000</v>
      </c>
      <c r="AR820" s="157">
        <v>-10000000</v>
      </c>
      <c r="AS820" s="157">
        <v>-3000000</v>
      </c>
      <c r="AT820" s="157">
        <v>-8000000</v>
      </c>
      <c r="AU820" s="157">
        <v>-8000000</v>
      </c>
      <c r="AV820" s="157">
        <v>-60000000</v>
      </c>
      <c r="AW820" s="157">
        <v>-8000000</v>
      </c>
      <c r="AX820" s="157">
        <v>-17500000</v>
      </c>
      <c r="AY820" s="157">
        <v>-60000000</v>
      </c>
      <c r="AZ820" s="157">
        <v>-825000000</v>
      </c>
      <c r="BA820" s="157">
        <v>-11676271</v>
      </c>
      <c r="BB820" s="188">
        <f t="shared" si="36"/>
        <v>-2076102005</v>
      </c>
      <c r="BC820" s="156"/>
      <c r="BD820" s="156"/>
      <c r="BE820" s="156"/>
      <c r="BF820" s="156"/>
      <c r="BG820" s="156"/>
      <c r="BH820" s="157">
        <v>-1020251</v>
      </c>
      <c r="BI820" s="156"/>
      <c r="BJ820" s="156"/>
      <c r="BK820" s="156"/>
      <c r="BL820" s="156"/>
      <c r="BM820" s="156"/>
      <c r="BN820" s="156"/>
      <c r="BO820" s="156"/>
      <c r="BP820" s="158">
        <v>0</v>
      </c>
      <c r="BQ820" s="156"/>
      <c r="BR820" s="156"/>
      <c r="BS820" s="157">
        <v>-2725000</v>
      </c>
      <c r="BT820" s="156"/>
      <c r="BU820" s="156"/>
      <c r="BV820" s="156"/>
      <c r="BW820" s="156"/>
      <c r="BX820" s="156"/>
      <c r="BY820" s="156"/>
      <c r="BZ820" s="156"/>
      <c r="CA820" s="156"/>
      <c r="CB820" s="157">
        <v>-100000</v>
      </c>
      <c r="CC820" s="156"/>
      <c r="CD820" s="156"/>
      <c r="CE820" s="156"/>
      <c r="CF820" s="156"/>
      <c r="CG820" s="156"/>
      <c r="CH820" s="156"/>
      <c r="CI820" s="156"/>
      <c r="CJ820" s="156"/>
      <c r="CK820" s="156"/>
      <c r="CL820" s="156"/>
      <c r="CM820" s="156"/>
      <c r="CN820" s="156"/>
      <c r="CO820" s="156"/>
      <c r="CP820" s="156"/>
      <c r="CQ820" s="156"/>
      <c r="CR820" s="156"/>
      <c r="CS820" s="156"/>
      <c r="CT820" s="156"/>
      <c r="CU820" s="156"/>
      <c r="CV820" s="188">
        <f t="shared" si="37"/>
        <v>-3845251</v>
      </c>
      <c r="CW820" s="188">
        <f t="shared" si="38"/>
        <v>-2079947256</v>
      </c>
    </row>
    <row r="821" spans="1:101" ht="9.6" x14ac:dyDescent="0.3">
      <c r="A821" s="165" t="s">
        <v>3349</v>
      </c>
      <c r="B821" s="165" t="s">
        <v>4123</v>
      </c>
      <c r="C821" s="157">
        <v>-50000000</v>
      </c>
      <c r="D821" s="157">
        <v>-95604625</v>
      </c>
      <c r="E821" s="157">
        <v>-10000000</v>
      </c>
      <c r="F821" s="156"/>
      <c r="G821" s="157">
        <v>-5000000</v>
      </c>
      <c r="H821" s="157">
        <v>-5004000</v>
      </c>
      <c r="I821" s="157">
        <v>-9000000</v>
      </c>
      <c r="J821" s="157">
        <v>-168704940</v>
      </c>
      <c r="K821" s="157">
        <v>-75000000</v>
      </c>
      <c r="L821" s="156"/>
      <c r="M821" s="157">
        <v>-3000000</v>
      </c>
      <c r="N821" s="157">
        <v>-100000000</v>
      </c>
      <c r="O821" s="157">
        <v>-3600000</v>
      </c>
      <c r="P821" s="157">
        <v>-6753030</v>
      </c>
      <c r="Q821" s="156"/>
      <c r="R821" s="156"/>
      <c r="S821" s="157">
        <v>-4900000</v>
      </c>
      <c r="T821" s="157">
        <v>-5178059</v>
      </c>
      <c r="U821" s="157">
        <v>-3000000</v>
      </c>
      <c r="V821" s="157">
        <v>-10000000</v>
      </c>
      <c r="W821" s="157">
        <v>-4000000</v>
      </c>
      <c r="X821" s="157">
        <v>-27342400</v>
      </c>
      <c r="Y821" s="157">
        <v>-52000000</v>
      </c>
      <c r="Z821" s="157">
        <v>-3000000</v>
      </c>
      <c r="AA821" s="157">
        <v>-14000000</v>
      </c>
      <c r="AB821" s="157">
        <v>-82621900</v>
      </c>
      <c r="AC821" s="157">
        <v>-8100000</v>
      </c>
      <c r="AD821" s="157">
        <v>-35000000</v>
      </c>
      <c r="AE821" s="157">
        <v>-5000000</v>
      </c>
      <c r="AF821" s="157">
        <v>-10000000</v>
      </c>
      <c r="AG821" s="157">
        <v>-148000000</v>
      </c>
      <c r="AH821" s="157">
        <v>-10000000</v>
      </c>
      <c r="AI821" s="157">
        <v>-3000000</v>
      </c>
      <c r="AJ821" s="157">
        <v>-3000000</v>
      </c>
      <c r="AK821" s="157">
        <v>-3000000</v>
      </c>
      <c r="AL821" s="156"/>
      <c r="AM821" s="157">
        <v>-22709580</v>
      </c>
      <c r="AN821" s="157">
        <v>-20000000</v>
      </c>
      <c r="AO821" s="157">
        <v>-10000000</v>
      </c>
      <c r="AP821" s="157">
        <v>-4200000</v>
      </c>
      <c r="AQ821" s="157">
        <v>-12255000</v>
      </c>
      <c r="AR821" s="157">
        <v>-10000000</v>
      </c>
      <c r="AS821" s="156"/>
      <c r="AT821" s="157">
        <v>-8000000</v>
      </c>
      <c r="AU821" s="156"/>
      <c r="AV821" s="157">
        <v>-60000000</v>
      </c>
      <c r="AW821" s="156"/>
      <c r="AX821" s="157">
        <v>-17500000</v>
      </c>
      <c r="AY821" s="157">
        <v>-60000000</v>
      </c>
      <c r="AZ821" s="157">
        <v>-825000000</v>
      </c>
      <c r="BA821" s="157">
        <v>-11676271</v>
      </c>
      <c r="BB821" s="188">
        <f t="shared" si="36"/>
        <v>-2024149805</v>
      </c>
      <c r="BC821" s="156"/>
      <c r="BD821" s="156"/>
      <c r="BE821" s="156"/>
      <c r="BF821" s="156"/>
      <c r="BG821" s="156"/>
      <c r="BH821" s="156"/>
      <c r="BI821" s="156"/>
      <c r="BJ821" s="156"/>
      <c r="BK821" s="156"/>
      <c r="BL821" s="156"/>
      <c r="BM821" s="156"/>
      <c r="BN821" s="156"/>
      <c r="BO821" s="156"/>
      <c r="BP821" s="158">
        <v>0</v>
      </c>
      <c r="BQ821" s="156"/>
      <c r="BR821" s="156"/>
      <c r="BS821" s="156"/>
      <c r="BT821" s="156"/>
      <c r="BU821" s="156"/>
      <c r="BV821" s="156"/>
      <c r="BW821" s="156"/>
      <c r="BX821" s="156"/>
      <c r="BY821" s="156"/>
      <c r="BZ821" s="156"/>
      <c r="CA821" s="156"/>
      <c r="CB821" s="156"/>
      <c r="CC821" s="156"/>
      <c r="CD821" s="156"/>
      <c r="CE821" s="156"/>
      <c r="CF821" s="156"/>
      <c r="CG821" s="156"/>
      <c r="CH821" s="156"/>
      <c r="CI821" s="156"/>
      <c r="CJ821" s="156"/>
      <c r="CK821" s="156"/>
      <c r="CL821" s="156"/>
      <c r="CM821" s="156"/>
      <c r="CN821" s="156"/>
      <c r="CO821" s="156"/>
      <c r="CP821" s="156"/>
      <c r="CQ821" s="156"/>
      <c r="CR821" s="156"/>
      <c r="CS821" s="156"/>
      <c r="CT821" s="156"/>
      <c r="CU821" s="156"/>
      <c r="CV821" s="188">
        <f t="shared" si="37"/>
        <v>0</v>
      </c>
      <c r="CW821" s="188">
        <f t="shared" si="38"/>
        <v>-2024149805</v>
      </c>
    </row>
    <row r="822" spans="1:101" ht="9.6" x14ac:dyDescent="0.3">
      <c r="A822" s="165" t="s">
        <v>3350</v>
      </c>
      <c r="B822" s="165" t="s">
        <v>4124</v>
      </c>
      <c r="C822" s="156"/>
      <c r="D822" s="156"/>
      <c r="E822" s="156"/>
      <c r="F822" s="156"/>
      <c r="G822" s="156"/>
      <c r="H822" s="156"/>
      <c r="I822" s="156"/>
      <c r="J822" s="158">
        <v>0</v>
      </c>
      <c r="K822" s="158">
        <v>0</v>
      </c>
      <c r="L822" s="156"/>
      <c r="M822" s="158">
        <v>0</v>
      </c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  <c r="AC822" s="156"/>
      <c r="AD822" s="156"/>
      <c r="AE822" s="156"/>
      <c r="AF822" s="156"/>
      <c r="AG822" s="156"/>
      <c r="AH822" s="158">
        <v>0</v>
      </c>
      <c r="AI822" s="156"/>
      <c r="AJ822" s="156"/>
      <c r="AK822" s="156"/>
      <c r="AL822" s="156"/>
      <c r="AM822" s="156"/>
      <c r="AN822" s="156"/>
      <c r="AO822" s="156"/>
      <c r="AP822" s="156"/>
      <c r="AQ822" s="156"/>
      <c r="AR822" s="156"/>
      <c r="AS822" s="156"/>
      <c r="AT822" s="156"/>
      <c r="AU822" s="156"/>
      <c r="AV822" s="158">
        <v>0</v>
      </c>
      <c r="AW822" s="156"/>
      <c r="AX822" s="156"/>
      <c r="AY822" s="156"/>
      <c r="AZ822" s="156"/>
      <c r="BA822" s="156"/>
      <c r="BB822" s="188">
        <f t="shared" si="36"/>
        <v>0</v>
      </c>
      <c r="BC822" s="156"/>
      <c r="BD822" s="156"/>
      <c r="BE822" s="156"/>
      <c r="BF822" s="156"/>
      <c r="BG822" s="156"/>
      <c r="BH822" s="156"/>
      <c r="BI822" s="156"/>
      <c r="BJ822" s="156"/>
      <c r="BK822" s="156"/>
      <c r="BL822" s="156"/>
      <c r="BM822" s="156"/>
      <c r="BN822" s="156"/>
      <c r="BO822" s="156"/>
      <c r="BP822" s="158">
        <v>0</v>
      </c>
      <c r="BQ822" s="156"/>
      <c r="BR822" s="156"/>
      <c r="BS822" s="156"/>
      <c r="BT822" s="156"/>
      <c r="BU822" s="156"/>
      <c r="BV822" s="156"/>
      <c r="BW822" s="156"/>
      <c r="BX822" s="156"/>
      <c r="BY822" s="156"/>
      <c r="BZ822" s="156"/>
      <c r="CA822" s="156"/>
      <c r="CB822" s="156"/>
      <c r="CC822" s="156"/>
      <c r="CD822" s="156"/>
      <c r="CE822" s="156"/>
      <c r="CF822" s="156"/>
      <c r="CG822" s="156"/>
      <c r="CH822" s="156"/>
      <c r="CI822" s="156"/>
      <c r="CJ822" s="156"/>
      <c r="CK822" s="156"/>
      <c r="CL822" s="156"/>
      <c r="CM822" s="156"/>
      <c r="CN822" s="156"/>
      <c r="CO822" s="156"/>
      <c r="CP822" s="156"/>
      <c r="CQ822" s="156"/>
      <c r="CR822" s="156"/>
      <c r="CS822" s="156"/>
      <c r="CT822" s="156"/>
      <c r="CU822" s="156"/>
      <c r="CV822" s="188">
        <f t="shared" si="37"/>
        <v>0</v>
      </c>
      <c r="CW822" s="188">
        <f t="shared" si="38"/>
        <v>0</v>
      </c>
    </row>
    <row r="823" spans="1:101" ht="9.6" x14ac:dyDescent="0.3">
      <c r="A823" s="165" t="s">
        <v>3351</v>
      </c>
      <c r="B823" s="165" t="s">
        <v>4125</v>
      </c>
      <c r="C823" s="156"/>
      <c r="D823" s="156"/>
      <c r="E823" s="156"/>
      <c r="F823" s="156"/>
      <c r="G823" s="156"/>
      <c r="H823" s="156"/>
      <c r="I823" s="156"/>
      <c r="J823" s="158">
        <v>0</v>
      </c>
      <c r="K823" s="158">
        <v>0</v>
      </c>
      <c r="L823" s="156"/>
      <c r="M823" s="158">
        <v>0</v>
      </c>
      <c r="N823" s="156"/>
      <c r="O823" s="156"/>
      <c r="P823" s="156"/>
      <c r="Q823" s="156"/>
      <c r="R823" s="157">
        <v>-3952200</v>
      </c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  <c r="AC823" s="156"/>
      <c r="AD823" s="156"/>
      <c r="AE823" s="156"/>
      <c r="AF823" s="156"/>
      <c r="AG823" s="156"/>
      <c r="AH823" s="158">
        <v>0</v>
      </c>
      <c r="AI823" s="156"/>
      <c r="AJ823" s="156"/>
      <c r="AK823" s="156"/>
      <c r="AL823" s="156"/>
      <c r="AM823" s="156"/>
      <c r="AN823" s="156"/>
      <c r="AO823" s="156"/>
      <c r="AP823" s="156"/>
      <c r="AQ823" s="156"/>
      <c r="AR823" s="156"/>
      <c r="AS823" s="156"/>
      <c r="AT823" s="156"/>
      <c r="AU823" s="156"/>
      <c r="AV823" s="158">
        <v>0</v>
      </c>
      <c r="AW823" s="156"/>
      <c r="AX823" s="156"/>
      <c r="AY823" s="156"/>
      <c r="AZ823" s="156"/>
      <c r="BA823" s="156"/>
      <c r="BB823" s="188">
        <f t="shared" si="36"/>
        <v>-3952200</v>
      </c>
      <c r="BC823" s="156"/>
      <c r="BD823" s="156"/>
      <c r="BE823" s="156"/>
      <c r="BF823" s="156"/>
      <c r="BG823" s="156"/>
      <c r="BH823" s="156"/>
      <c r="BI823" s="156"/>
      <c r="BJ823" s="156"/>
      <c r="BK823" s="156"/>
      <c r="BL823" s="156"/>
      <c r="BM823" s="156"/>
      <c r="BN823" s="156"/>
      <c r="BO823" s="156"/>
      <c r="BP823" s="158">
        <v>0</v>
      </c>
      <c r="BQ823" s="156"/>
      <c r="BR823" s="156"/>
      <c r="BS823" s="157">
        <v>-2725000</v>
      </c>
      <c r="BT823" s="156"/>
      <c r="BU823" s="156"/>
      <c r="BV823" s="156"/>
      <c r="BW823" s="156"/>
      <c r="BX823" s="156"/>
      <c r="BY823" s="156"/>
      <c r="BZ823" s="156"/>
      <c r="CA823" s="156"/>
      <c r="CB823" s="156"/>
      <c r="CC823" s="156"/>
      <c r="CD823" s="156"/>
      <c r="CE823" s="156"/>
      <c r="CF823" s="156"/>
      <c r="CG823" s="156"/>
      <c r="CH823" s="156"/>
      <c r="CI823" s="156"/>
      <c r="CJ823" s="156"/>
      <c r="CK823" s="156"/>
      <c r="CL823" s="156"/>
      <c r="CM823" s="156"/>
      <c r="CN823" s="156"/>
      <c r="CO823" s="156"/>
      <c r="CP823" s="156"/>
      <c r="CQ823" s="156"/>
      <c r="CR823" s="156"/>
      <c r="CS823" s="156"/>
      <c r="CT823" s="156"/>
      <c r="CU823" s="156"/>
      <c r="CV823" s="188">
        <f t="shared" si="37"/>
        <v>-2725000</v>
      </c>
      <c r="CW823" s="188">
        <f t="shared" si="38"/>
        <v>-6677200</v>
      </c>
    </row>
    <row r="824" spans="1:101" ht="19.2" x14ac:dyDescent="0.3">
      <c r="A824" s="165" t="s">
        <v>3352</v>
      </c>
      <c r="B824" s="165" t="s">
        <v>4126</v>
      </c>
      <c r="C824" s="156"/>
      <c r="D824" s="156"/>
      <c r="E824" s="156"/>
      <c r="F824" s="157">
        <v>-3000000</v>
      </c>
      <c r="G824" s="156"/>
      <c r="H824" s="156"/>
      <c r="I824" s="156"/>
      <c r="J824" s="158">
        <v>0</v>
      </c>
      <c r="K824" s="158">
        <v>0</v>
      </c>
      <c r="L824" s="157">
        <v>-8000000</v>
      </c>
      <c r="M824" s="158">
        <v>0</v>
      </c>
      <c r="N824" s="156"/>
      <c r="O824" s="156"/>
      <c r="P824" s="156"/>
      <c r="Q824" s="157">
        <v>-8000000</v>
      </c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  <c r="AC824" s="156"/>
      <c r="AD824" s="156"/>
      <c r="AE824" s="156"/>
      <c r="AF824" s="156"/>
      <c r="AG824" s="156"/>
      <c r="AH824" s="158">
        <v>0</v>
      </c>
      <c r="AI824" s="156"/>
      <c r="AJ824" s="156"/>
      <c r="AK824" s="156"/>
      <c r="AL824" s="157">
        <v>-10000000</v>
      </c>
      <c r="AM824" s="156"/>
      <c r="AN824" s="156"/>
      <c r="AO824" s="156"/>
      <c r="AP824" s="156"/>
      <c r="AQ824" s="156"/>
      <c r="AR824" s="156"/>
      <c r="AS824" s="157">
        <v>-3000000</v>
      </c>
      <c r="AT824" s="156"/>
      <c r="AU824" s="157">
        <v>-8000000</v>
      </c>
      <c r="AV824" s="158">
        <v>0</v>
      </c>
      <c r="AW824" s="157">
        <v>-8000000</v>
      </c>
      <c r="AX824" s="156"/>
      <c r="AY824" s="156"/>
      <c r="AZ824" s="156"/>
      <c r="BA824" s="156"/>
      <c r="BB824" s="188">
        <f t="shared" si="36"/>
        <v>-48000000</v>
      </c>
      <c r="BC824" s="156"/>
      <c r="BD824" s="156"/>
      <c r="BE824" s="156"/>
      <c r="BF824" s="156"/>
      <c r="BG824" s="156"/>
      <c r="BH824" s="156"/>
      <c r="BI824" s="156"/>
      <c r="BJ824" s="156"/>
      <c r="BK824" s="156"/>
      <c r="BL824" s="156"/>
      <c r="BM824" s="156"/>
      <c r="BN824" s="156"/>
      <c r="BO824" s="156"/>
      <c r="BP824" s="158">
        <v>0</v>
      </c>
      <c r="BQ824" s="156"/>
      <c r="BR824" s="156"/>
      <c r="BS824" s="156"/>
      <c r="BT824" s="156"/>
      <c r="BU824" s="156"/>
      <c r="BV824" s="156"/>
      <c r="BW824" s="156"/>
      <c r="BX824" s="156"/>
      <c r="BY824" s="156"/>
      <c r="BZ824" s="156"/>
      <c r="CA824" s="156"/>
      <c r="CB824" s="157">
        <v>-100000</v>
      </c>
      <c r="CC824" s="156"/>
      <c r="CD824" s="156"/>
      <c r="CE824" s="156"/>
      <c r="CF824" s="156"/>
      <c r="CG824" s="156"/>
      <c r="CH824" s="156"/>
      <c r="CI824" s="156"/>
      <c r="CJ824" s="156"/>
      <c r="CK824" s="156"/>
      <c r="CL824" s="156"/>
      <c r="CM824" s="156"/>
      <c r="CN824" s="156"/>
      <c r="CO824" s="156"/>
      <c r="CP824" s="156"/>
      <c r="CQ824" s="156"/>
      <c r="CR824" s="156"/>
      <c r="CS824" s="156"/>
      <c r="CT824" s="156"/>
      <c r="CU824" s="156"/>
      <c r="CV824" s="188">
        <f t="shared" si="37"/>
        <v>-100000</v>
      </c>
      <c r="CW824" s="188">
        <f t="shared" si="38"/>
        <v>-48100000</v>
      </c>
    </row>
    <row r="825" spans="1:101" ht="9.6" x14ac:dyDescent="0.3">
      <c r="A825" s="165" t="s">
        <v>3353</v>
      </c>
      <c r="B825" s="165" t="s">
        <v>4127</v>
      </c>
      <c r="C825" s="156"/>
      <c r="D825" s="156"/>
      <c r="E825" s="156"/>
      <c r="F825" s="156"/>
      <c r="G825" s="156"/>
      <c r="H825" s="156"/>
      <c r="I825" s="156"/>
      <c r="J825" s="158">
        <v>0</v>
      </c>
      <c r="K825" s="158">
        <v>0</v>
      </c>
      <c r="L825" s="156"/>
      <c r="M825" s="158">
        <v>0</v>
      </c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  <c r="AC825" s="156"/>
      <c r="AD825" s="156"/>
      <c r="AE825" s="156"/>
      <c r="AF825" s="156"/>
      <c r="AG825" s="156"/>
      <c r="AH825" s="158">
        <v>0</v>
      </c>
      <c r="AI825" s="156"/>
      <c r="AJ825" s="156"/>
      <c r="AK825" s="156"/>
      <c r="AL825" s="156"/>
      <c r="AM825" s="156"/>
      <c r="AN825" s="156"/>
      <c r="AO825" s="156"/>
      <c r="AP825" s="156"/>
      <c r="AQ825" s="156"/>
      <c r="AR825" s="156"/>
      <c r="AS825" s="156"/>
      <c r="AT825" s="156"/>
      <c r="AU825" s="156"/>
      <c r="AV825" s="158">
        <v>0</v>
      </c>
      <c r="AW825" s="156"/>
      <c r="AX825" s="156"/>
      <c r="AY825" s="156"/>
      <c r="AZ825" s="156"/>
      <c r="BA825" s="156"/>
      <c r="BB825" s="188">
        <f t="shared" si="36"/>
        <v>0</v>
      </c>
      <c r="BC825" s="156"/>
      <c r="BD825" s="156"/>
      <c r="BE825" s="156"/>
      <c r="BF825" s="156"/>
      <c r="BG825" s="156"/>
      <c r="BH825" s="157">
        <v>-1020251</v>
      </c>
      <c r="BI825" s="156"/>
      <c r="BJ825" s="156"/>
      <c r="BK825" s="156"/>
      <c r="BL825" s="156"/>
      <c r="BM825" s="156"/>
      <c r="BN825" s="156"/>
      <c r="BO825" s="156"/>
      <c r="BP825" s="158">
        <v>0</v>
      </c>
      <c r="BQ825" s="156"/>
      <c r="BR825" s="156"/>
      <c r="BS825" s="156"/>
      <c r="BT825" s="156"/>
      <c r="BU825" s="156"/>
      <c r="BV825" s="156"/>
      <c r="BW825" s="156"/>
      <c r="BX825" s="156"/>
      <c r="BY825" s="156"/>
      <c r="BZ825" s="156"/>
      <c r="CA825" s="156"/>
      <c r="CB825" s="156"/>
      <c r="CC825" s="156"/>
      <c r="CD825" s="156"/>
      <c r="CE825" s="156"/>
      <c r="CF825" s="156"/>
      <c r="CG825" s="156"/>
      <c r="CH825" s="156"/>
      <c r="CI825" s="156"/>
      <c r="CJ825" s="156"/>
      <c r="CK825" s="156"/>
      <c r="CL825" s="156"/>
      <c r="CM825" s="156"/>
      <c r="CN825" s="156"/>
      <c r="CO825" s="156"/>
      <c r="CP825" s="156"/>
      <c r="CQ825" s="156"/>
      <c r="CR825" s="156"/>
      <c r="CS825" s="156"/>
      <c r="CT825" s="156"/>
      <c r="CU825" s="156"/>
      <c r="CV825" s="188">
        <f t="shared" si="37"/>
        <v>-1020251</v>
      </c>
      <c r="CW825" s="188">
        <f t="shared" si="38"/>
        <v>-1020251</v>
      </c>
    </row>
    <row r="826" spans="1:101" ht="9.6" x14ac:dyDescent="0.3">
      <c r="A826" s="165" t="s">
        <v>3354</v>
      </c>
      <c r="B826" s="165" t="s">
        <v>4128</v>
      </c>
      <c r="C826" s="156"/>
      <c r="D826" s="157">
        <v>-127784711</v>
      </c>
      <c r="E826" s="157">
        <v>-164583859</v>
      </c>
      <c r="F826" s="156"/>
      <c r="G826" s="157">
        <v>-12705475</v>
      </c>
      <c r="H826" s="157">
        <v>-2000000</v>
      </c>
      <c r="I826" s="156"/>
      <c r="J826" s="157">
        <v>-782861297</v>
      </c>
      <c r="K826" s="158">
        <v>0</v>
      </c>
      <c r="L826" s="156"/>
      <c r="M826" s="157">
        <v>-13772369</v>
      </c>
      <c r="N826" s="157">
        <v>-50000000</v>
      </c>
      <c r="O826" s="156"/>
      <c r="P826" s="157">
        <v>-12012315</v>
      </c>
      <c r="Q826" s="156"/>
      <c r="R826" s="156"/>
      <c r="S826" s="157">
        <v>-300000</v>
      </c>
      <c r="T826" s="156"/>
      <c r="U826" s="156"/>
      <c r="V826" s="157">
        <v>-1600000</v>
      </c>
      <c r="W826" s="156"/>
      <c r="X826" s="157">
        <v>-17249168</v>
      </c>
      <c r="Y826" s="157">
        <v>-50833688</v>
      </c>
      <c r="Z826" s="156"/>
      <c r="AA826" s="156"/>
      <c r="AB826" s="157">
        <v>-315573674</v>
      </c>
      <c r="AC826" s="156"/>
      <c r="AD826" s="157">
        <v>-9111510</v>
      </c>
      <c r="AE826" s="157">
        <v>-225069</v>
      </c>
      <c r="AF826" s="157">
        <v>-5000000</v>
      </c>
      <c r="AG826" s="157">
        <v>-152050000</v>
      </c>
      <c r="AH826" s="157">
        <v>-2000000</v>
      </c>
      <c r="AI826" s="156"/>
      <c r="AJ826" s="156"/>
      <c r="AK826" s="156"/>
      <c r="AL826" s="156"/>
      <c r="AM826" s="157">
        <v>-14094049</v>
      </c>
      <c r="AN826" s="157">
        <v>-1465000000</v>
      </c>
      <c r="AO826" s="157">
        <v>-1900000</v>
      </c>
      <c r="AP826" s="156"/>
      <c r="AQ826" s="157">
        <v>-961050</v>
      </c>
      <c r="AR826" s="157">
        <v>-2000000</v>
      </c>
      <c r="AS826" s="156"/>
      <c r="AT826" s="156"/>
      <c r="AU826" s="156"/>
      <c r="AV826" s="156"/>
      <c r="AW826" s="156"/>
      <c r="AX826" s="157">
        <v>-789646</v>
      </c>
      <c r="AY826" s="157">
        <v>-40902765</v>
      </c>
      <c r="AZ826" s="157">
        <v>-5569576461</v>
      </c>
      <c r="BA826" s="157">
        <v>-623917652</v>
      </c>
      <c r="BB826" s="188">
        <f t="shared" si="36"/>
        <v>-9438804758</v>
      </c>
      <c r="BC826" s="156"/>
      <c r="BD826" s="156"/>
      <c r="BE826" s="156"/>
      <c r="BF826" s="156"/>
      <c r="BG826" s="156"/>
      <c r="BH826" s="156"/>
      <c r="BI826" s="156"/>
      <c r="BJ826" s="156"/>
      <c r="BK826" s="156"/>
      <c r="BL826" s="156"/>
      <c r="BM826" s="156"/>
      <c r="BN826" s="156"/>
      <c r="BO826" s="156"/>
      <c r="BP826" s="158">
        <v>0</v>
      </c>
      <c r="BQ826" s="156"/>
      <c r="BR826" s="156"/>
      <c r="BS826" s="157">
        <v>-1600000</v>
      </c>
      <c r="BT826" s="156"/>
      <c r="BU826" s="156"/>
      <c r="BV826" s="156"/>
      <c r="BW826" s="157">
        <v>27749033</v>
      </c>
      <c r="BX826" s="157">
        <v>-27901387</v>
      </c>
      <c r="BY826" s="157">
        <v>-8900000</v>
      </c>
      <c r="BZ826" s="156"/>
      <c r="CA826" s="156"/>
      <c r="CB826" s="156"/>
      <c r="CC826" s="156"/>
      <c r="CD826" s="156"/>
      <c r="CE826" s="156"/>
      <c r="CF826" s="157">
        <v>-270000</v>
      </c>
      <c r="CG826" s="156"/>
      <c r="CH826" s="156"/>
      <c r="CI826" s="156"/>
      <c r="CJ826" s="156"/>
      <c r="CK826" s="156"/>
      <c r="CL826" s="156"/>
      <c r="CM826" s="156"/>
      <c r="CN826" s="156"/>
      <c r="CO826" s="156"/>
      <c r="CP826" s="156"/>
      <c r="CQ826" s="156"/>
      <c r="CR826" s="156"/>
      <c r="CS826" s="156"/>
      <c r="CT826" s="157">
        <v>-3000000</v>
      </c>
      <c r="CU826" s="156"/>
      <c r="CV826" s="188">
        <f t="shared" si="37"/>
        <v>-13922354</v>
      </c>
      <c r="CW826" s="188">
        <f t="shared" si="38"/>
        <v>-9452727112</v>
      </c>
    </row>
    <row r="827" spans="1:101" ht="9.6" x14ac:dyDescent="0.3">
      <c r="A827" s="165" t="s">
        <v>3355</v>
      </c>
      <c r="B827" s="165" t="s">
        <v>4129</v>
      </c>
      <c r="C827" s="156"/>
      <c r="D827" s="157">
        <v>-127784711</v>
      </c>
      <c r="E827" s="157">
        <v>-64826137</v>
      </c>
      <c r="F827" s="156"/>
      <c r="G827" s="156"/>
      <c r="H827" s="156"/>
      <c r="I827" s="156"/>
      <c r="J827" s="157">
        <v>-782861297</v>
      </c>
      <c r="K827" s="158">
        <v>0</v>
      </c>
      <c r="L827" s="156"/>
      <c r="M827" s="157">
        <v>-3000000</v>
      </c>
      <c r="N827" s="157">
        <v>-50000000</v>
      </c>
      <c r="O827" s="156"/>
      <c r="P827" s="157">
        <v>-187083</v>
      </c>
      <c r="Q827" s="156"/>
      <c r="R827" s="156"/>
      <c r="S827" s="156"/>
      <c r="T827" s="156"/>
      <c r="U827" s="156"/>
      <c r="V827" s="156"/>
      <c r="W827" s="156"/>
      <c r="X827" s="157">
        <v>-17249168</v>
      </c>
      <c r="Y827" s="157">
        <v>-38000000</v>
      </c>
      <c r="Z827" s="156"/>
      <c r="AA827" s="156"/>
      <c r="AB827" s="157">
        <v>-292173674</v>
      </c>
      <c r="AC827" s="156"/>
      <c r="AD827" s="157">
        <v>-9111510</v>
      </c>
      <c r="AE827" s="156"/>
      <c r="AF827" s="157">
        <v>-5000000</v>
      </c>
      <c r="AG827" s="157">
        <v>-152050000</v>
      </c>
      <c r="AH827" s="158">
        <v>0</v>
      </c>
      <c r="AI827" s="156"/>
      <c r="AJ827" s="156"/>
      <c r="AK827" s="156"/>
      <c r="AL827" s="156"/>
      <c r="AM827" s="156"/>
      <c r="AN827" s="157">
        <v>-1465000000</v>
      </c>
      <c r="AO827" s="156"/>
      <c r="AP827" s="156"/>
      <c r="AQ827" s="157">
        <v>-961050</v>
      </c>
      <c r="AR827" s="157">
        <v>-2000000</v>
      </c>
      <c r="AS827" s="156"/>
      <c r="AT827" s="156"/>
      <c r="AU827" s="156"/>
      <c r="AV827" s="156"/>
      <c r="AW827" s="156"/>
      <c r="AX827" s="156"/>
      <c r="AY827" s="157">
        <v>-40902765</v>
      </c>
      <c r="AZ827" s="157">
        <v>-5569576461</v>
      </c>
      <c r="BA827" s="156"/>
      <c r="BB827" s="188">
        <f t="shared" si="36"/>
        <v>-8620683856</v>
      </c>
      <c r="BC827" s="156"/>
      <c r="BD827" s="156"/>
      <c r="BE827" s="156"/>
      <c r="BF827" s="156"/>
      <c r="BG827" s="156"/>
      <c r="BH827" s="156"/>
      <c r="BI827" s="156"/>
      <c r="BJ827" s="156"/>
      <c r="BK827" s="156"/>
      <c r="BL827" s="156"/>
      <c r="BM827" s="156"/>
      <c r="BN827" s="156"/>
      <c r="BO827" s="156"/>
      <c r="BP827" s="158">
        <v>0</v>
      </c>
      <c r="BQ827" s="156"/>
      <c r="BR827" s="156"/>
      <c r="BS827" s="156"/>
      <c r="BT827" s="156"/>
      <c r="BU827" s="156"/>
      <c r="BV827" s="156"/>
      <c r="BW827" s="156"/>
      <c r="BX827" s="156"/>
      <c r="BY827" s="156"/>
      <c r="BZ827" s="156"/>
      <c r="CA827" s="156"/>
      <c r="CB827" s="156"/>
      <c r="CC827" s="156"/>
      <c r="CD827" s="156"/>
      <c r="CE827" s="156"/>
      <c r="CF827" s="156"/>
      <c r="CG827" s="156"/>
      <c r="CH827" s="156"/>
      <c r="CI827" s="156"/>
      <c r="CJ827" s="156"/>
      <c r="CK827" s="156"/>
      <c r="CL827" s="156"/>
      <c r="CM827" s="156"/>
      <c r="CN827" s="156"/>
      <c r="CO827" s="156"/>
      <c r="CP827" s="156"/>
      <c r="CQ827" s="156"/>
      <c r="CR827" s="156"/>
      <c r="CS827" s="156"/>
      <c r="CT827" s="156"/>
      <c r="CU827" s="156"/>
      <c r="CV827" s="188">
        <f t="shared" si="37"/>
        <v>0</v>
      </c>
      <c r="CW827" s="188">
        <f t="shared" si="38"/>
        <v>-8620683856</v>
      </c>
    </row>
    <row r="828" spans="1:101" ht="9.6" x14ac:dyDescent="0.3">
      <c r="A828" s="165" t="s">
        <v>3356</v>
      </c>
      <c r="B828" s="165" t="s">
        <v>4130</v>
      </c>
      <c r="C828" s="156"/>
      <c r="D828" s="156"/>
      <c r="E828" s="156"/>
      <c r="F828" s="156"/>
      <c r="G828" s="156"/>
      <c r="H828" s="157">
        <v>-2000000</v>
      </c>
      <c r="I828" s="156"/>
      <c r="J828" s="158">
        <v>0</v>
      </c>
      <c r="K828" s="158">
        <v>0</v>
      </c>
      <c r="L828" s="156"/>
      <c r="M828" s="158">
        <v>0</v>
      </c>
      <c r="N828" s="156"/>
      <c r="O828" s="156"/>
      <c r="P828" s="156"/>
      <c r="Q828" s="156"/>
      <c r="R828" s="156"/>
      <c r="S828" s="157">
        <v>-300000</v>
      </c>
      <c r="T828" s="156"/>
      <c r="U828" s="156"/>
      <c r="V828" s="157">
        <v>-1600000</v>
      </c>
      <c r="W828" s="156"/>
      <c r="X828" s="156"/>
      <c r="Y828" s="157">
        <v>-12833688</v>
      </c>
      <c r="Z828" s="156"/>
      <c r="AA828" s="156"/>
      <c r="AB828" s="156"/>
      <c r="AC828" s="156"/>
      <c r="AD828" s="156"/>
      <c r="AE828" s="157">
        <v>-225069</v>
      </c>
      <c r="AF828" s="156"/>
      <c r="AG828" s="156"/>
      <c r="AH828" s="157">
        <v>-2000000</v>
      </c>
      <c r="AI828" s="156"/>
      <c r="AJ828" s="156"/>
      <c r="AK828" s="156"/>
      <c r="AL828" s="156"/>
      <c r="AM828" s="157">
        <v>-6500000</v>
      </c>
      <c r="AN828" s="156"/>
      <c r="AO828" s="156"/>
      <c r="AP828" s="156"/>
      <c r="AQ828" s="156"/>
      <c r="AR828" s="156"/>
      <c r="AS828" s="156"/>
      <c r="AT828" s="156"/>
      <c r="AU828" s="156"/>
      <c r="AV828" s="156"/>
      <c r="AW828" s="156"/>
      <c r="AX828" s="157">
        <v>-789646</v>
      </c>
      <c r="AY828" s="156"/>
      <c r="AZ828" s="156"/>
      <c r="BA828" s="157">
        <v>-8110000</v>
      </c>
      <c r="BB828" s="188">
        <f t="shared" si="36"/>
        <v>-34358403</v>
      </c>
      <c r="BC828" s="156"/>
      <c r="BD828" s="156"/>
      <c r="BE828" s="156"/>
      <c r="BF828" s="156"/>
      <c r="BG828" s="156"/>
      <c r="BH828" s="156"/>
      <c r="BI828" s="156"/>
      <c r="BJ828" s="156"/>
      <c r="BK828" s="156"/>
      <c r="BL828" s="156"/>
      <c r="BM828" s="156"/>
      <c r="BN828" s="156"/>
      <c r="BO828" s="156"/>
      <c r="BP828" s="158">
        <v>0</v>
      </c>
      <c r="BQ828" s="156"/>
      <c r="BR828" s="156"/>
      <c r="BS828" s="157">
        <v>-1600000</v>
      </c>
      <c r="BT828" s="156"/>
      <c r="BU828" s="156"/>
      <c r="BV828" s="156"/>
      <c r="BW828" s="156"/>
      <c r="BX828" s="157">
        <v>-1200000</v>
      </c>
      <c r="BY828" s="157">
        <v>-8900000</v>
      </c>
      <c r="BZ828" s="156"/>
      <c r="CA828" s="156"/>
      <c r="CB828" s="156"/>
      <c r="CC828" s="156"/>
      <c r="CD828" s="156"/>
      <c r="CE828" s="156"/>
      <c r="CF828" s="157">
        <v>-270000</v>
      </c>
      <c r="CG828" s="156"/>
      <c r="CH828" s="156"/>
      <c r="CI828" s="156"/>
      <c r="CJ828" s="156"/>
      <c r="CK828" s="156"/>
      <c r="CL828" s="156"/>
      <c r="CM828" s="156"/>
      <c r="CN828" s="156"/>
      <c r="CO828" s="156"/>
      <c r="CP828" s="156"/>
      <c r="CQ828" s="156"/>
      <c r="CR828" s="156"/>
      <c r="CS828" s="156"/>
      <c r="CT828" s="157">
        <v>-3000000</v>
      </c>
      <c r="CU828" s="156"/>
      <c r="CV828" s="188">
        <f t="shared" si="37"/>
        <v>-14970000</v>
      </c>
      <c r="CW828" s="188">
        <f t="shared" si="38"/>
        <v>-49328403</v>
      </c>
    </row>
    <row r="829" spans="1:101" ht="9.6" x14ac:dyDescent="0.3">
      <c r="A829" s="165" t="s">
        <v>3357</v>
      </c>
      <c r="B829" s="165" t="s">
        <v>4131</v>
      </c>
      <c r="C829" s="156"/>
      <c r="D829" s="156"/>
      <c r="E829" s="156"/>
      <c r="F829" s="156"/>
      <c r="G829" s="156"/>
      <c r="H829" s="156"/>
      <c r="I829" s="156"/>
      <c r="J829" s="158">
        <v>0</v>
      </c>
      <c r="K829" s="158">
        <v>0</v>
      </c>
      <c r="L829" s="156"/>
      <c r="M829" s="158">
        <v>0</v>
      </c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  <c r="AC829" s="156"/>
      <c r="AD829" s="156"/>
      <c r="AE829" s="156"/>
      <c r="AF829" s="156"/>
      <c r="AG829" s="156"/>
      <c r="AH829" s="158">
        <v>0</v>
      </c>
      <c r="AI829" s="156"/>
      <c r="AJ829" s="156"/>
      <c r="AK829" s="156"/>
      <c r="AL829" s="156"/>
      <c r="AM829" s="157">
        <v>-7208009</v>
      </c>
      <c r="AN829" s="156"/>
      <c r="AO829" s="156"/>
      <c r="AP829" s="156"/>
      <c r="AQ829" s="156"/>
      <c r="AR829" s="156"/>
      <c r="AS829" s="156"/>
      <c r="AT829" s="156"/>
      <c r="AU829" s="156"/>
      <c r="AV829" s="156"/>
      <c r="AW829" s="156"/>
      <c r="AX829" s="156"/>
      <c r="AY829" s="156"/>
      <c r="AZ829" s="156"/>
      <c r="BA829" s="156"/>
      <c r="BB829" s="188">
        <f t="shared" si="36"/>
        <v>-7208009</v>
      </c>
      <c r="BC829" s="156"/>
      <c r="BD829" s="156"/>
      <c r="BE829" s="156"/>
      <c r="BF829" s="156"/>
      <c r="BG829" s="156"/>
      <c r="BH829" s="156"/>
      <c r="BI829" s="156"/>
      <c r="BJ829" s="156"/>
      <c r="BK829" s="156"/>
      <c r="BL829" s="156"/>
      <c r="BM829" s="156"/>
      <c r="BN829" s="156"/>
      <c r="BO829" s="156"/>
      <c r="BP829" s="158">
        <v>0</v>
      </c>
      <c r="BQ829" s="156"/>
      <c r="BR829" s="156"/>
      <c r="BS829" s="156"/>
      <c r="BT829" s="156"/>
      <c r="BU829" s="156"/>
      <c r="BV829" s="156"/>
      <c r="BW829" s="156"/>
      <c r="BX829" s="156"/>
      <c r="BY829" s="156"/>
      <c r="BZ829" s="156"/>
      <c r="CA829" s="156"/>
      <c r="CB829" s="156"/>
      <c r="CC829" s="156"/>
      <c r="CD829" s="156"/>
      <c r="CE829" s="156"/>
      <c r="CF829" s="156"/>
      <c r="CG829" s="156"/>
      <c r="CH829" s="156"/>
      <c r="CI829" s="156"/>
      <c r="CJ829" s="156"/>
      <c r="CK829" s="156"/>
      <c r="CL829" s="156"/>
      <c r="CM829" s="156"/>
      <c r="CN829" s="156"/>
      <c r="CO829" s="156"/>
      <c r="CP829" s="156"/>
      <c r="CQ829" s="156"/>
      <c r="CR829" s="156"/>
      <c r="CS829" s="156"/>
      <c r="CT829" s="156"/>
      <c r="CU829" s="156"/>
      <c r="CV829" s="188">
        <f t="shared" si="37"/>
        <v>0</v>
      </c>
      <c r="CW829" s="188">
        <f t="shared" si="38"/>
        <v>-7208009</v>
      </c>
    </row>
    <row r="830" spans="1:101" ht="9.6" x14ac:dyDescent="0.3">
      <c r="A830" s="165" t="s">
        <v>3358</v>
      </c>
      <c r="B830" s="165" t="s">
        <v>4132</v>
      </c>
      <c r="C830" s="156"/>
      <c r="D830" s="156"/>
      <c r="E830" s="157">
        <v>-99757722</v>
      </c>
      <c r="F830" s="156"/>
      <c r="G830" s="157">
        <v>-12705475</v>
      </c>
      <c r="H830" s="156"/>
      <c r="I830" s="156"/>
      <c r="J830" s="158">
        <v>0</v>
      </c>
      <c r="K830" s="158">
        <v>0</v>
      </c>
      <c r="L830" s="156"/>
      <c r="M830" s="157">
        <v>-10772369</v>
      </c>
      <c r="N830" s="156"/>
      <c r="O830" s="156"/>
      <c r="P830" s="157">
        <v>-11825232</v>
      </c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7">
        <v>-23400000</v>
      </c>
      <c r="AC830" s="156"/>
      <c r="AD830" s="156"/>
      <c r="AE830" s="156"/>
      <c r="AF830" s="156"/>
      <c r="AG830" s="156"/>
      <c r="AH830" s="158">
        <v>0</v>
      </c>
      <c r="AI830" s="156"/>
      <c r="AJ830" s="156"/>
      <c r="AK830" s="156"/>
      <c r="AL830" s="156"/>
      <c r="AM830" s="157">
        <v>-386040</v>
      </c>
      <c r="AN830" s="156"/>
      <c r="AO830" s="157">
        <v>-1900000</v>
      </c>
      <c r="AP830" s="156"/>
      <c r="AQ830" s="156"/>
      <c r="AR830" s="156"/>
      <c r="AS830" s="156"/>
      <c r="AT830" s="156"/>
      <c r="AU830" s="156"/>
      <c r="AV830" s="156"/>
      <c r="AW830" s="156"/>
      <c r="AX830" s="156"/>
      <c r="AY830" s="156"/>
      <c r="AZ830" s="156"/>
      <c r="BA830" s="157">
        <v>-615807652</v>
      </c>
      <c r="BB830" s="188">
        <f t="shared" si="36"/>
        <v>-776554490</v>
      </c>
      <c r="BC830" s="156"/>
      <c r="BD830" s="156"/>
      <c r="BE830" s="156"/>
      <c r="BF830" s="156"/>
      <c r="BG830" s="156"/>
      <c r="BH830" s="156"/>
      <c r="BI830" s="156"/>
      <c r="BJ830" s="156"/>
      <c r="BK830" s="156"/>
      <c r="BL830" s="156"/>
      <c r="BM830" s="156"/>
      <c r="BN830" s="156"/>
      <c r="BO830" s="156"/>
      <c r="BP830" s="158">
        <v>0</v>
      </c>
      <c r="BQ830" s="156"/>
      <c r="BR830" s="156"/>
      <c r="BS830" s="156"/>
      <c r="BT830" s="156"/>
      <c r="BU830" s="156"/>
      <c r="BV830" s="156"/>
      <c r="BW830" s="157">
        <v>27749033</v>
      </c>
      <c r="BX830" s="157">
        <v>-26701387</v>
      </c>
      <c r="BY830" s="156"/>
      <c r="BZ830" s="156"/>
      <c r="CA830" s="156"/>
      <c r="CB830" s="156"/>
      <c r="CC830" s="156"/>
      <c r="CD830" s="156"/>
      <c r="CE830" s="156"/>
      <c r="CF830" s="156"/>
      <c r="CG830" s="156"/>
      <c r="CH830" s="156"/>
      <c r="CI830" s="156"/>
      <c r="CJ830" s="156"/>
      <c r="CK830" s="156"/>
      <c r="CL830" s="156"/>
      <c r="CM830" s="156"/>
      <c r="CN830" s="156"/>
      <c r="CO830" s="156"/>
      <c r="CP830" s="156"/>
      <c r="CQ830" s="156"/>
      <c r="CR830" s="156"/>
      <c r="CS830" s="156"/>
      <c r="CT830" s="156"/>
      <c r="CU830" s="156"/>
      <c r="CV830" s="188">
        <f t="shared" si="37"/>
        <v>1047646</v>
      </c>
      <c r="CW830" s="188">
        <f t="shared" si="38"/>
        <v>-775506844</v>
      </c>
    </row>
    <row r="831" spans="1:101" ht="9.6" x14ac:dyDescent="0.3">
      <c r="A831" s="165" t="s">
        <v>3359</v>
      </c>
      <c r="B831" s="165" t="s">
        <v>4133</v>
      </c>
      <c r="C831" s="157">
        <v>-25000000</v>
      </c>
      <c r="D831" s="157">
        <v>-106186657</v>
      </c>
      <c r="E831" s="156"/>
      <c r="F831" s="157">
        <v>-1500000</v>
      </c>
      <c r="G831" s="157">
        <v>-2500000</v>
      </c>
      <c r="H831" s="157">
        <v>-480000</v>
      </c>
      <c r="I831" s="157">
        <v>-4500000</v>
      </c>
      <c r="J831" s="157">
        <v>-168704940</v>
      </c>
      <c r="K831" s="157">
        <v>-75200000</v>
      </c>
      <c r="L831" s="157">
        <v>-4148645</v>
      </c>
      <c r="M831" s="157">
        <v>-1700000</v>
      </c>
      <c r="N831" s="157">
        <v>-1591835</v>
      </c>
      <c r="O831" s="157">
        <v>-1800000</v>
      </c>
      <c r="P831" s="156"/>
      <c r="Q831" s="157">
        <v>-4000000</v>
      </c>
      <c r="R831" s="157">
        <v>-461000</v>
      </c>
      <c r="S831" s="157">
        <v>-1500000</v>
      </c>
      <c r="T831" s="157">
        <v>-658784</v>
      </c>
      <c r="U831" s="157">
        <v>-1500000</v>
      </c>
      <c r="V831" s="157">
        <v>-433823</v>
      </c>
      <c r="W831" s="157">
        <v>-115498</v>
      </c>
      <c r="X831" s="157">
        <v>-16000000</v>
      </c>
      <c r="Y831" s="156"/>
      <c r="Z831" s="157">
        <v>-1500000</v>
      </c>
      <c r="AA831" s="157">
        <v>-7000000</v>
      </c>
      <c r="AB831" s="157">
        <v>-105000000</v>
      </c>
      <c r="AC831" s="157">
        <v>-5550000</v>
      </c>
      <c r="AD831" s="157">
        <v>-17500000</v>
      </c>
      <c r="AE831" s="156"/>
      <c r="AF831" s="157">
        <v>-6000000</v>
      </c>
      <c r="AG831" s="156"/>
      <c r="AH831" s="157">
        <v>-5000000</v>
      </c>
      <c r="AI831" s="157">
        <v>-1500000</v>
      </c>
      <c r="AJ831" s="157">
        <v>-1500000</v>
      </c>
      <c r="AK831" s="157">
        <v>-1500000</v>
      </c>
      <c r="AL831" s="157">
        <v>-5000000</v>
      </c>
      <c r="AM831" s="156"/>
      <c r="AN831" s="157">
        <v>-10000000</v>
      </c>
      <c r="AO831" s="157">
        <v>-5000000</v>
      </c>
      <c r="AP831" s="156"/>
      <c r="AQ831" s="157">
        <v>-1205000</v>
      </c>
      <c r="AR831" s="157">
        <v>-722000</v>
      </c>
      <c r="AS831" s="157">
        <v>-1500000</v>
      </c>
      <c r="AT831" s="157">
        <v>-4000000</v>
      </c>
      <c r="AU831" s="157">
        <v>-4000000</v>
      </c>
      <c r="AV831" s="157">
        <v>-60000000</v>
      </c>
      <c r="AW831" s="157">
        <v>-2496661</v>
      </c>
      <c r="AX831" s="156"/>
      <c r="AY831" s="156"/>
      <c r="AZ831" s="157">
        <v>-485000000</v>
      </c>
      <c r="BA831" s="156"/>
      <c r="BB831" s="188">
        <f t="shared" si="36"/>
        <v>-1148954843</v>
      </c>
      <c r="BC831" s="156"/>
      <c r="BD831" s="156"/>
      <c r="BE831" s="156"/>
      <c r="BF831" s="156"/>
      <c r="BG831" s="156"/>
      <c r="BH831" s="156"/>
      <c r="BI831" s="156"/>
      <c r="BJ831" s="156"/>
      <c r="BK831" s="156"/>
      <c r="BL831" s="156"/>
      <c r="BM831" s="156"/>
      <c r="BN831" s="156"/>
      <c r="BO831" s="156"/>
      <c r="BP831" s="158">
        <v>0</v>
      </c>
      <c r="BQ831" s="156"/>
      <c r="BR831" s="156"/>
      <c r="BS831" s="156"/>
      <c r="BT831" s="156"/>
      <c r="BU831" s="156"/>
      <c r="BV831" s="156"/>
      <c r="BW831" s="157">
        <v>-28445497</v>
      </c>
      <c r="BX831" s="156"/>
      <c r="BY831" s="156"/>
      <c r="BZ831" s="156"/>
      <c r="CA831" s="156"/>
      <c r="CB831" s="157">
        <v>5155829</v>
      </c>
      <c r="CC831" s="156"/>
      <c r="CD831" s="156"/>
      <c r="CE831" s="156"/>
      <c r="CF831" s="156"/>
      <c r="CG831" s="156"/>
      <c r="CH831" s="156"/>
      <c r="CI831" s="156"/>
      <c r="CJ831" s="156"/>
      <c r="CK831" s="156"/>
      <c r="CL831" s="156"/>
      <c r="CM831" s="156"/>
      <c r="CN831" s="156"/>
      <c r="CO831" s="156"/>
      <c r="CP831" s="156"/>
      <c r="CQ831" s="156"/>
      <c r="CR831" s="156"/>
      <c r="CS831" s="156"/>
      <c r="CT831" s="156"/>
      <c r="CU831" s="156"/>
      <c r="CV831" s="188">
        <f t="shared" si="37"/>
        <v>-23289668</v>
      </c>
      <c r="CW831" s="188">
        <f t="shared" si="38"/>
        <v>-1172244511</v>
      </c>
    </row>
    <row r="832" spans="1:101" ht="9.6" x14ac:dyDescent="0.3">
      <c r="A832" s="165" t="s">
        <v>3360</v>
      </c>
      <c r="B832" s="165" t="s">
        <v>4134</v>
      </c>
      <c r="C832" s="157">
        <v>-25000000</v>
      </c>
      <c r="D832" s="157">
        <v>-106186657</v>
      </c>
      <c r="E832" s="156"/>
      <c r="F832" s="157">
        <v>-1500000</v>
      </c>
      <c r="G832" s="157">
        <v>-2500000</v>
      </c>
      <c r="H832" s="157">
        <v>-480000</v>
      </c>
      <c r="I832" s="157">
        <v>-4500000</v>
      </c>
      <c r="J832" s="157">
        <v>-168704940</v>
      </c>
      <c r="K832" s="157">
        <v>-75200000</v>
      </c>
      <c r="L832" s="157">
        <v>-4148645</v>
      </c>
      <c r="M832" s="157">
        <v>-1700000</v>
      </c>
      <c r="N832" s="157">
        <v>-1591835</v>
      </c>
      <c r="O832" s="157">
        <v>-1800000</v>
      </c>
      <c r="P832" s="156"/>
      <c r="Q832" s="157">
        <v>-4000000</v>
      </c>
      <c r="R832" s="157">
        <v>-461000</v>
      </c>
      <c r="S832" s="157">
        <v>-1500000</v>
      </c>
      <c r="T832" s="157">
        <v>-658784</v>
      </c>
      <c r="U832" s="157">
        <v>-1500000</v>
      </c>
      <c r="V832" s="157">
        <v>-433823</v>
      </c>
      <c r="W832" s="157">
        <v>-115498</v>
      </c>
      <c r="X832" s="157">
        <v>-16000000</v>
      </c>
      <c r="Y832" s="156"/>
      <c r="Z832" s="157">
        <v>-1500000</v>
      </c>
      <c r="AA832" s="157">
        <v>-7000000</v>
      </c>
      <c r="AB832" s="157">
        <v>-105000000</v>
      </c>
      <c r="AC832" s="157">
        <v>-5550000</v>
      </c>
      <c r="AD832" s="157">
        <v>-17500000</v>
      </c>
      <c r="AE832" s="156"/>
      <c r="AF832" s="157">
        <v>-6000000</v>
      </c>
      <c r="AG832" s="156"/>
      <c r="AH832" s="157">
        <v>-5000000</v>
      </c>
      <c r="AI832" s="157">
        <v>-1500000</v>
      </c>
      <c r="AJ832" s="157">
        <v>-1500000</v>
      </c>
      <c r="AK832" s="157">
        <v>-1500000</v>
      </c>
      <c r="AL832" s="157">
        <v>-5000000</v>
      </c>
      <c r="AM832" s="156"/>
      <c r="AN832" s="157">
        <v>-10000000</v>
      </c>
      <c r="AO832" s="157">
        <v>-5000000</v>
      </c>
      <c r="AP832" s="156"/>
      <c r="AQ832" s="157">
        <v>-1205000</v>
      </c>
      <c r="AR832" s="157">
        <v>-722000</v>
      </c>
      <c r="AS832" s="157">
        <v>-1500000</v>
      </c>
      <c r="AT832" s="157">
        <v>-4000000</v>
      </c>
      <c r="AU832" s="157">
        <v>-4000000</v>
      </c>
      <c r="AV832" s="157">
        <v>-60000000</v>
      </c>
      <c r="AW832" s="157">
        <v>-2496661</v>
      </c>
      <c r="AX832" s="156"/>
      <c r="AY832" s="156"/>
      <c r="AZ832" s="157">
        <v>-485000000</v>
      </c>
      <c r="BA832" s="156"/>
      <c r="BB832" s="188">
        <f t="shared" si="36"/>
        <v>-1148954843</v>
      </c>
      <c r="BC832" s="156"/>
      <c r="BD832" s="156"/>
      <c r="BE832" s="156"/>
      <c r="BF832" s="156"/>
      <c r="BG832" s="156"/>
      <c r="BH832" s="156"/>
      <c r="BI832" s="156"/>
      <c r="BJ832" s="156"/>
      <c r="BK832" s="156"/>
      <c r="BL832" s="156"/>
      <c r="BM832" s="156"/>
      <c r="BN832" s="156"/>
      <c r="BO832" s="156"/>
      <c r="BP832" s="158">
        <v>0</v>
      </c>
      <c r="BQ832" s="156"/>
      <c r="BR832" s="156"/>
      <c r="BS832" s="156"/>
      <c r="BT832" s="156"/>
      <c r="BU832" s="156"/>
      <c r="BV832" s="156"/>
      <c r="BW832" s="157">
        <v>-28932070</v>
      </c>
      <c r="BX832" s="156"/>
      <c r="BY832" s="156"/>
      <c r="BZ832" s="156"/>
      <c r="CA832" s="156"/>
      <c r="CB832" s="157">
        <v>5155829</v>
      </c>
      <c r="CC832" s="156"/>
      <c r="CD832" s="156"/>
      <c r="CE832" s="156"/>
      <c r="CF832" s="156"/>
      <c r="CG832" s="156"/>
      <c r="CH832" s="156"/>
      <c r="CI832" s="156"/>
      <c r="CJ832" s="156"/>
      <c r="CK832" s="156"/>
      <c r="CL832" s="156"/>
      <c r="CM832" s="156"/>
      <c r="CN832" s="156"/>
      <c r="CO832" s="156"/>
      <c r="CP832" s="156"/>
      <c r="CQ832" s="156"/>
      <c r="CR832" s="156"/>
      <c r="CS832" s="156"/>
      <c r="CT832" s="156"/>
      <c r="CU832" s="156"/>
      <c r="CV832" s="188">
        <f t="shared" si="37"/>
        <v>-23776241</v>
      </c>
      <c r="CW832" s="188">
        <f t="shared" si="38"/>
        <v>-1172731084</v>
      </c>
    </row>
    <row r="833" spans="1:101" ht="9.6" x14ac:dyDescent="0.3">
      <c r="A833" s="165" t="s">
        <v>3361</v>
      </c>
      <c r="B833" s="165" t="s">
        <v>4135</v>
      </c>
      <c r="C833" s="156"/>
      <c r="D833" s="156"/>
      <c r="E833" s="156"/>
      <c r="F833" s="156"/>
      <c r="G833" s="156"/>
      <c r="H833" s="156"/>
      <c r="I833" s="156"/>
      <c r="J833" s="158">
        <v>0</v>
      </c>
      <c r="K833" s="158">
        <v>0</v>
      </c>
      <c r="L833" s="156"/>
      <c r="M833" s="158">
        <v>0</v>
      </c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  <c r="AC833" s="156"/>
      <c r="AD833" s="156"/>
      <c r="AE833" s="156"/>
      <c r="AF833" s="156"/>
      <c r="AG833" s="156"/>
      <c r="AH833" s="158">
        <v>0</v>
      </c>
      <c r="AI833" s="156"/>
      <c r="AJ833" s="156"/>
      <c r="AK833" s="156"/>
      <c r="AL833" s="156"/>
      <c r="AM833" s="156"/>
      <c r="AN833" s="156"/>
      <c r="AO833" s="156"/>
      <c r="AP833" s="156"/>
      <c r="AQ833" s="156"/>
      <c r="AR833" s="156"/>
      <c r="AS833" s="156"/>
      <c r="AT833" s="156"/>
      <c r="AU833" s="156"/>
      <c r="AV833" s="158">
        <v>0</v>
      </c>
      <c r="AW833" s="156"/>
      <c r="AX833" s="156"/>
      <c r="AY833" s="156"/>
      <c r="AZ833" s="156"/>
      <c r="BA833" s="156"/>
      <c r="BB833" s="188">
        <f t="shared" si="36"/>
        <v>0</v>
      </c>
      <c r="BC833" s="156"/>
      <c r="BD833" s="156"/>
      <c r="BE833" s="156"/>
      <c r="BF833" s="156"/>
      <c r="BG833" s="156"/>
      <c r="BH833" s="156"/>
      <c r="BI833" s="156"/>
      <c r="BJ833" s="156"/>
      <c r="BK833" s="156"/>
      <c r="BL833" s="156"/>
      <c r="BM833" s="156"/>
      <c r="BN833" s="156"/>
      <c r="BO833" s="156"/>
      <c r="BP833" s="158">
        <v>0</v>
      </c>
      <c r="BQ833" s="156"/>
      <c r="BR833" s="156"/>
      <c r="BS833" s="156"/>
      <c r="BT833" s="156"/>
      <c r="BU833" s="156"/>
      <c r="BV833" s="156"/>
      <c r="BW833" s="157">
        <v>486573</v>
      </c>
      <c r="BX833" s="156"/>
      <c r="BY833" s="156"/>
      <c r="BZ833" s="156"/>
      <c r="CA833" s="156"/>
      <c r="CB833" s="156"/>
      <c r="CC833" s="156"/>
      <c r="CD833" s="156"/>
      <c r="CE833" s="156"/>
      <c r="CF833" s="156"/>
      <c r="CG833" s="156"/>
      <c r="CH833" s="156"/>
      <c r="CI833" s="156"/>
      <c r="CJ833" s="156"/>
      <c r="CK833" s="156"/>
      <c r="CL833" s="156"/>
      <c r="CM833" s="156"/>
      <c r="CN833" s="156"/>
      <c r="CO833" s="156"/>
      <c r="CP833" s="156"/>
      <c r="CQ833" s="156"/>
      <c r="CR833" s="156"/>
      <c r="CS833" s="156"/>
      <c r="CT833" s="156"/>
      <c r="CU833" s="156"/>
      <c r="CV833" s="188">
        <f t="shared" si="37"/>
        <v>486573</v>
      </c>
      <c r="CW833" s="188">
        <f t="shared" si="38"/>
        <v>486573</v>
      </c>
    </row>
    <row r="834" spans="1:101" ht="19.2" x14ac:dyDescent="0.3">
      <c r="A834" s="165" t="s">
        <v>3362</v>
      </c>
      <c r="B834" s="165" t="s">
        <v>4136</v>
      </c>
      <c r="C834" s="156"/>
      <c r="D834" s="156"/>
      <c r="E834" s="156"/>
      <c r="F834" s="156"/>
      <c r="G834" s="156"/>
      <c r="H834" s="156"/>
      <c r="I834" s="156"/>
      <c r="J834" s="158">
        <v>0</v>
      </c>
      <c r="K834" s="158">
        <v>0</v>
      </c>
      <c r="L834" s="156"/>
      <c r="M834" s="158">
        <v>0</v>
      </c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  <c r="AC834" s="156"/>
      <c r="AD834" s="156"/>
      <c r="AE834" s="156"/>
      <c r="AF834" s="156"/>
      <c r="AG834" s="156"/>
      <c r="AH834" s="158">
        <v>0</v>
      </c>
      <c r="AI834" s="156"/>
      <c r="AJ834" s="156"/>
      <c r="AK834" s="156"/>
      <c r="AL834" s="156"/>
      <c r="AM834" s="156"/>
      <c r="AN834" s="156"/>
      <c r="AO834" s="156"/>
      <c r="AP834" s="156"/>
      <c r="AQ834" s="156"/>
      <c r="AR834" s="156"/>
      <c r="AS834" s="156"/>
      <c r="AT834" s="156"/>
      <c r="AU834" s="156"/>
      <c r="AV834" s="158">
        <v>0</v>
      </c>
      <c r="AW834" s="156"/>
      <c r="AX834" s="156"/>
      <c r="AY834" s="156"/>
      <c r="AZ834" s="156"/>
      <c r="BA834" s="156"/>
      <c r="BB834" s="188">
        <f t="shared" ref="BB834:BB888" si="39">SUM(C834:BA834)</f>
        <v>0</v>
      </c>
      <c r="BC834" s="156"/>
      <c r="BD834" s="156"/>
      <c r="BE834" s="156"/>
      <c r="BF834" s="156"/>
      <c r="BG834" s="156"/>
      <c r="BH834" s="156"/>
      <c r="BI834" s="156"/>
      <c r="BJ834" s="156"/>
      <c r="BK834" s="156"/>
      <c r="BL834" s="156"/>
      <c r="BM834" s="156"/>
      <c r="BN834" s="156"/>
      <c r="BO834" s="156"/>
      <c r="BP834" s="158">
        <v>0</v>
      </c>
      <c r="BQ834" s="156"/>
      <c r="BR834" s="156"/>
      <c r="BS834" s="156"/>
      <c r="BT834" s="156"/>
      <c r="BU834" s="156"/>
      <c r="BV834" s="156"/>
      <c r="BW834" s="156"/>
      <c r="BX834" s="156"/>
      <c r="BY834" s="156"/>
      <c r="BZ834" s="156"/>
      <c r="CA834" s="156"/>
      <c r="CB834" s="156"/>
      <c r="CC834" s="156"/>
      <c r="CD834" s="156"/>
      <c r="CE834" s="156"/>
      <c r="CF834" s="156"/>
      <c r="CG834" s="156"/>
      <c r="CH834" s="156"/>
      <c r="CI834" s="156"/>
      <c r="CJ834" s="156"/>
      <c r="CK834" s="156"/>
      <c r="CL834" s="156"/>
      <c r="CM834" s="156"/>
      <c r="CN834" s="156"/>
      <c r="CO834" s="156"/>
      <c r="CP834" s="156"/>
      <c r="CQ834" s="156"/>
      <c r="CR834" s="156"/>
      <c r="CS834" s="156"/>
      <c r="CT834" s="156"/>
      <c r="CU834" s="156"/>
      <c r="CV834" s="188">
        <f t="shared" ref="CV834:CV888" si="40">SUM(BC834:CU834)</f>
        <v>0</v>
      </c>
      <c r="CW834" s="188">
        <f t="shared" ref="CW834:CW888" si="41">BB834+CV834</f>
        <v>0</v>
      </c>
    </row>
    <row r="835" spans="1:101" ht="19.2" x14ac:dyDescent="0.3">
      <c r="A835" s="165" t="s">
        <v>3363</v>
      </c>
      <c r="B835" s="165" t="s">
        <v>4137</v>
      </c>
      <c r="C835" s="157">
        <v>-272146806</v>
      </c>
      <c r="D835" s="157">
        <v>-497006846</v>
      </c>
      <c r="E835" s="157">
        <v>3097017</v>
      </c>
      <c r="F835" s="157">
        <v>-10120723</v>
      </c>
      <c r="G835" s="157">
        <v>-105191625</v>
      </c>
      <c r="H835" s="157">
        <v>2301007</v>
      </c>
      <c r="I835" s="157">
        <v>-23929061</v>
      </c>
      <c r="J835" s="157">
        <v>-2603414438</v>
      </c>
      <c r="K835" s="157">
        <v>-635902847</v>
      </c>
      <c r="L835" s="157">
        <v>-96031</v>
      </c>
      <c r="M835" s="157">
        <v>-14934249</v>
      </c>
      <c r="N835" s="157">
        <v>-44848948</v>
      </c>
      <c r="O835" s="157">
        <v>-29003348</v>
      </c>
      <c r="P835" s="157">
        <v>9367355</v>
      </c>
      <c r="Q835" s="157">
        <v>-65786892</v>
      </c>
      <c r="R835" s="157">
        <v>1644085</v>
      </c>
      <c r="S835" s="157">
        <v>-3353831</v>
      </c>
      <c r="T835" s="157">
        <v>-4224593</v>
      </c>
      <c r="U835" s="157">
        <v>-9861099</v>
      </c>
      <c r="V835" s="157">
        <v>-2287</v>
      </c>
      <c r="W835" s="157">
        <v>-11445</v>
      </c>
      <c r="X835" s="157">
        <v>-317114863</v>
      </c>
      <c r="Y835" s="157">
        <v>-10139782</v>
      </c>
      <c r="Z835" s="157">
        <v>-6044239</v>
      </c>
      <c r="AA835" s="157">
        <v>-216932178</v>
      </c>
      <c r="AB835" s="157">
        <v>-833805784</v>
      </c>
      <c r="AC835" s="157">
        <v>-700058</v>
      </c>
      <c r="AD835" s="157">
        <v>1479090</v>
      </c>
      <c r="AE835" s="157">
        <v>1760923</v>
      </c>
      <c r="AF835" s="157">
        <v>109572</v>
      </c>
      <c r="AG835" s="157">
        <v>-1617932234</v>
      </c>
      <c r="AH835" s="157">
        <v>-217495690</v>
      </c>
      <c r="AI835" s="157">
        <v>-25790778</v>
      </c>
      <c r="AJ835" s="157">
        <v>-78245522</v>
      </c>
      <c r="AK835" s="157">
        <v>-50731024</v>
      </c>
      <c r="AL835" s="157">
        <v>-31500000</v>
      </c>
      <c r="AM835" s="157">
        <v>11330600</v>
      </c>
      <c r="AN835" s="157">
        <v>-1562732718</v>
      </c>
      <c r="AO835" s="157">
        <v>-87119495</v>
      </c>
      <c r="AP835" s="157">
        <v>4015436</v>
      </c>
      <c r="AQ835" s="157">
        <v>-4071095</v>
      </c>
      <c r="AR835" s="157">
        <v>-360400</v>
      </c>
      <c r="AS835" s="157">
        <v>-804997</v>
      </c>
      <c r="AT835" s="157">
        <v>-41862690</v>
      </c>
      <c r="AU835" s="157">
        <v>-10433112</v>
      </c>
      <c r="AV835" s="157">
        <v>-426443843</v>
      </c>
      <c r="AW835" s="157">
        <v>-446929</v>
      </c>
      <c r="AX835" s="157">
        <v>2380586</v>
      </c>
      <c r="AY835" s="157">
        <v>-49330068</v>
      </c>
      <c r="AZ835" s="157">
        <v>-18518799172</v>
      </c>
      <c r="BA835" s="157">
        <v>-23644580</v>
      </c>
      <c r="BB835" s="188">
        <f t="shared" si="39"/>
        <v>-28414830649</v>
      </c>
      <c r="BC835" s="156"/>
      <c r="BD835" s="156"/>
      <c r="BE835" s="157">
        <v>-68467</v>
      </c>
      <c r="BF835" s="156"/>
      <c r="BG835" s="156"/>
      <c r="BH835" s="157">
        <v>854516</v>
      </c>
      <c r="BI835" s="157">
        <v>-24736</v>
      </c>
      <c r="BJ835" s="156"/>
      <c r="BK835" s="156"/>
      <c r="BL835" s="157">
        <v>1198753</v>
      </c>
      <c r="BM835" s="157">
        <v>-58615946</v>
      </c>
      <c r="BN835" s="156"/>
      <c r="BO835" s="156"/>
      <c r="BP835" s="156"/>
      <c r="BQ835" s="156"/>
      <c r="BR835" s="156"/>
      <c r="BS835" s="157">
        <v>3309586</v>
      </c>
      <c r="BT835" s="157">
        <v>-382038</v>
      </c>
      <c r="BU835" s="156"/>
      <c r="BV835" s="156"/>
      <c r="BW835" s="157">
        <v>-3938524</v>
      </c>
      <c r="BX835" s="157">
        <v>1964516</v>
      </c>
      <c r="BY835" s="157">
        <v>3072116</v>
      </c>
      <c r="BZ835" s="156"/>
      <c r="CA835" s="157">
        <v>17941019</v>
      </c>
      <c r="CB835" s="157">
        <v>-7827388</v>
      </c>
      <c r="CC835" s="157">
        <v>-1212780</v>
      </c>
      <c r="CD835" s="156"/>
      <c r="CE835" s="156"/>
      <c r="CF835" s="157">
        <v>265947</v>
      </c>
      <c r="CG835" s="157">
        <v>3865793</v>
      </c>
      <c r="CH835" s="157">
        <v>2526028</v>
      </c>
      <c r="CI835" s="156"/>
      <c r="CJ835" s="157">
        <v>-2304550</v>
      </c>
      <c r="CK835" s="156"/>
      <c r="CL835" s="156"/>
      <c r="CM835" s="156"/>
      <c r="CN835" s="157">
        <v>1207673</v>
      </c>
      <c r="CO835" s="157">
        <v>3479301</v>
      </c>
      <c r="CP835" s="157">
        <v>8671181</v>
      </c>
      <c r="CQ835" s="157">
        <v>-334207</v>
      </c>
      <c r="CR835" s="157">
        <v>1382122</v>
      </c>
      <c r="CS835" s="157">
        <v>1638213</v>
      </c>
      <c r="CT835" s="157">
        <v>935666</v>
      </c>
      <c r="CU835" s="157">
        <v>17875291</v>
      </c>
      <c r="CV835" s="188">
        <f t="shared" si="40"/>
        <v>-4520915</v>
      </c>
      <c r="CW835" s="188">
        <f t="shared" si="41"/>
        <v>-28419351564</v>
      </c>
    </row>
    <row r="836" spans="1:101" ht="9.6" x14ac:dyDescent="0.3">
      <c r="A836" s="165" t="s">
        <v>3364</v>
      </c>
      <c r="B836" s="165" t="s">
        <v>4138</v>
      </c>
      <c r="C836" s="156"/>
      <c r="D836" s="156"/>
      <c r="E836" s="156"/>
      <c r="F836" s="156"/>
      <c r="G836" s="156"/>
      <c r="H836" s="156"/>
      <c r="I836" s="156"/>
      <c r="J836" s="158">
        <v>0</v>
      </c>
      <c r="K836" s="158">
        <v>0</v>
      </c>
      <c r="L836" s="156"/>
      <c r="M836" s="158">
        <v>0</v>
      </c>
      <c r="N836" s="156"/>
      <c r="O836" s="156"/>
      <c r="P836" s="156"/>
      <c r="Q836" s="156"/>
      <c r="R836" s="157">
        <v>-1331000</v>
      </c>
      <c r="S836" s="156"/>
      <c r="T836" s="156"/>
      <c r="U836" s="156"/>
      <c r="V836" s="156"/>
      <c r="W836" s="156"/>
      <c r="X836" s="156"/>
      <c r="Y836" s="156"/>
      <c r="Z836" s="156"/>
      <c r="AA836" s="156"/>
      <c r="AB836" s="157">
        <v>-549389548</v>
      </c>
      <c r="AC836" s="157">
        <v>-700058</v>
      </c>
      <c r="AD836" s="156"/>
      <c r="AE836" s="156"/>
      <c r="AF836" s="156"/>
      <c r="AG836" s="156"/>
      <c r="AH836" s="157">
        <v>-10000000</v>
      </c>
      <c r="AI836" s="156"/>
      <c r="AJ836" s="156"/>
      <c r="AK836" s="156"/>
      <c r="AL836" s="156"/>
      <c r="AM836" s="156"/>
      <c r="AN836" s="156"/>
      <c r="AO836" s="156"/>
      <c r="AP836" s="156"/>
      <c r="AQ836" s="156"/>
      <c r="AR836" s="156"/>
      <c r="AS836" s="156"/>
      <c r="AT836" s="156"/>
      <c r="AU836" s="156"/>
      <c r="AV836" s="158">
        <v>0</v>
      </c>
      <c r="AW836" s="156"/>
      <c r="AX836" s="156"/>
      <c r="AY836" s="157">
        <v>-30000000</v>
      </c>
      <c r="AZ836" s="156"/>
      <c r="BA836" s="156"/>
      <c r="BB836" s="188">
        <f t="shared" si="39"/>
        <v>-591420606</v>
      </c>
      <c r="BC836" s="156"/>
      <c r="BD836" s="156"/>
      <c r="BE836" s="156"/>
      <c r="BF836" s="156"/>
      <c r="BG836" s="156"/>
      <c r="BH836" s="156"/>
      <c r="BI836" s="156"/>
      <c r="BJ836" s="156"/>
      <c r="BK836" s="156"/>
      <c r="BL836" s="156"/>
      <c r="BM836" s="156"/>
      <c r="BN836" s="156"/>
      <c r="BO836" s="156"/>
      <c r="BP836" s="156"/>
      <c r="BQ836" s="156"/>
      <c r="BR836" s="156"/>
      <c r="BS836" s="156"/>
      <c r="BT836" s="156"/>
      <c r="BU836" s="156"/>
      <c r="BV836" s="156"/>
      <c r="BW836" s="156"/>
      <c r="BX836" s="156"/>
      <c r="BY836" s="156"/>
      <c r="BZ836" s="156"/>
      <c r="CA836" s="156"/>
      <c r="CB836" s="156"/>
      <c r="CC836" s="156"/>
      <c r="CD836" s="156"/>
      <c r="CE836" s="156"/>
      <c r="CF836" s="156"/>
      <c r="CG836" s="156"/>
      <c r="CH836" s="156"/>
      <c r="CI836" s="156"/>
      <c r="CJ836" s="156"/>
      <c r="CK836" s="156"/>
      <c r="CL836" s="156"/>
      <c r="CM836" s="156"/>
      <c r="CN836" s="156"/>
      <c r="CO836" s="156"/>
      <c r="CP836" s="156"/>
      <c r="CQ836" s="156"/>
      <c r="CR836" s="156"/>
      <c r="CS836" s="156"/>
      <c r="CT836" s="156"/>
      <c r="CU836" s="156"/>
      <c r="CV836" s="188">
        <f t="shared" si="40"/>
        <v>0</v>
      </c>
      <c r="CW836" s="188">
        <f t="shared" si="41"/>
        <v>-591420606</v>
      </c>
    </row>
    <row r="837" spans="1:101" ht="9.6" x14ac:dyDescent="0.3">
      <c r="A837" s="165" t="s">
        <v>3365</v>
      </c>
      <c r="B837" s="165" t="s">
        <v>4139</v>
      </c>
      <c r="C837" s="157">
        <v>-12795000</v>
      </c>
      <c r="D837" s="158">
        <v>0</v>
      </c>
      <c r="E837" s="156"/>
      <c r="F837" s="157">
        <v>-9950000</v>
      </c>
      <c r="G837" s="157">
        <v>-80000000</v>
      </c>
      <c r="H837" s="156"/>
      <c r="I837" s="157">
        <v>-11500000</v>
      </c>
      <c r="J837" s="157">
        <v>-1019655175</v>
      </c>
      <c r="K837" s="157">
        <v>-464389882</v>
      </c>
      <c r="L837" s="157">
        <v>-70000</v>
      </c>
      <c r="M837" s="157">
        <v>-2000000</v>
      </c>
      <c r="N837" s="156"/>
      <c r="O837" s="157">
        <v>-22859000</v>
      </c>
      <c r="P837" s="156"/>
      <c r="Q837" s="157">
        <v>-55730000</v>
      </c>
      <c r="R837" s="156"/>
      <c r="S837" s="157">
        <v>-1530000</v>
      </c>
      <c r="T837" s="156"/>
      <c r="U837" s="157">
        <v>-4700000</v>
      </c>
      <c r="V837" s="156"/>
      <c r="W837" s="156"/>
      <c r="X837" s="157">
        <v>-107000000</v>
      </c>
      <c r="Y837" s="156"/>
      <c r="Z837" s="157">
        <v>-5029716</v>
      </c>
      <c r="AA837" s="157">
        <v>-200058955</v>
      </c>
      <c r="AB837" s="157">
        <v>-54366976</v>
      </c>
      <c r="AC837" s="156"/>
      <c r="AD837" s="157">
        <v>-30673354</v>
      </c>
      <c r="AE837" s="156"/>
      <c r="AF837" s="156"/>
      <c r="AG837" s="157">
        <v>-1258466259</v>
      </c>
      <c r="AH837" s="158">
        <v>0</v>
      </c>
      <c r="AI837" s="157">
        <v>-26542474</v>
      </c>
      <c r="AJ837" s="157">
        <v>-52835000</v>
      </c>
      <c r="AK837" s="156"/>
      <c r="AL837" s="157">
        <v>-31500000</v>
      </c>
      <c r="AM837" s="156"/>
      <c r="AN837" s="156"/>
      <c r="AO837" s="157">
        <v>-77975229</v>
      </c>
      <c r="AP837" s="156"/>
      <c r="AQ837" s="156"/>
      <c r="AR837" s="156"/>
      <c r="AS837" s="157">
        <v>-527387</v>
      </c>
      <c r="AT837" s="157">
        <v>-16000000</v>
      </c>
      <c r="AU837" s="157">
        <v>-10000000</v>
      </c>
      <c r="AV837" s="157">
        <v>-350000000</v>
      </c>
      <c r="AW837" s="156"/>
      <c r="AX837" s="156"/>
      <c r="AY837" s="157">
        <v>-141807</v>
      </c>
      <c r="AZ837" s="157">
        <v>-4272356145</v>
      </c>
      <c r="BA837" s="156"/>
      <c r="BB837" s="188">
        <f t="shared" si="39"/>
        <v>-8178652359</v>
      </c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  <c r="CM837" s="156"/>
      <c r="CN837" s="156"/>
      <c r="CO837" s="156"/>
      <c r="CP837" s="156"/>
      <c r="CQ837" s="156"/>
      <c r="CR837" s="156"/>
      <c r="CS837" s="156"/>
      <c r="CT837" s="156"/>
      <c r="CU837" s="156"/>
      <c r="CV837" s="188">
        <f t="shared" si="40"/>
        <v>0</v>
      </c>
      <c r="CW837" s="188">
        <f t="shared" si="41"/>
        <v>-8178652359</v>
      </c>
    </row>
    <row r="838" spans="1:101" ht="9.6" x14ac:dyDescent="0.3">
      <c r="A838" s="165" t="s">
        <v>3366</v>
      </c>
      <c r="B838" s="165" t="s">
        <v>4140</v>
      </c>
      <c r="C838" s="157">
        <v>-259351806</v>
      </c>
      <c r="D838" s="157">
        <v>-497006846</v>
      </c>
      <c r="E838" s="157">
        <v>3097017</v>
      </c>
      <c r="F838" s="157">
        <v>-170723</v>
      </c>
      <c r="G838" s="157">
        <v>-25191625</v>
      </c>
      <c r="H838" s="157">
        <v>2301007</v>
      </c>
      <c r="I838" s="157">
        <v>-12429061</v>
      </c>
      <c r="J838" s="157">
        <v>-1583759263</v>
      </c>
      <c r="K838" s="157">
        <v>-171512965</v>
      </c>
      <c r="L838" s="157">
        <v>-26031</v>
      </c>
      <c r="M838" s="157">
        <v>-12934249</v>
      </c>
      <c r="N838" s="157">
        <v>-44848948</v>
      </c>
      <c r="O838" s="157">
        <v>-6144348</v>
      </c>
      <c r="P838" s="157">
        <v>9367355</v>
      </c>
      <c r="Q838" s="157">
        <v>-10056892</v>
      </c>
      <c r="R838" s="157">
        <v>2975085</v>
      </c>
      <c r="S838" s="157">
        <v>-1823831</v>
      </c>
      <c r="T838" s="157">
        <v>-4224593</v>
      </c>
      <c r="U838" s="157">
        <v>-5161099</v>
      </c>
      <c r="V838" s="157">
        <v>-2287</v>
      </c>
      <c r="W838" s="157">
        <v>-11445</v>
      </c>
      <c r="X838" s="157">
        <v>-210114863</v>
      </c>
      <c r="Y838" s="157">
        <v>-10139782</v>
      </c>
      <c r="Z838" s="157">
        <v>-1014523</v>
      </c>
      <c r="AA838" s="157">
        <v>-16873223</v>
      </c>
      <c r="AB838" s="157">
        <v>-230049260</v>
      </c>
      <c r="AC838" s="156"/>
      <c r="AD838" s="157">
        <v>32152444</v>
      </c>
      <c r="AE838" s="157">
        <v>1760923</v>
      </c>
      <c r="AF838" s="157">
        <v>109572</v>
      </c>
      <c r="AG838" s="157">
        <v>-359465975</v>
      </c>
      <c r="AH838" s="157">
        <v>-207495690</v>
      </c>
      <c r="AI838" s="157">
        <v>751696</v>
      </c>
      <c r="AJ838" s="157">
        <v>-25410522</v>
      </c>
      <c r="AK838" s="157">
        <v>-50731024</v>
      </c>
      <c r="AL838" s="158">
        <v>0</v>
      </c>
      <c r="AM838" s="157">
        <v>11330600</v>
      </c>
      <c r="AN838" s="157">
        <v>-1562732718</v>
      </c>
      <c r="AO838" s="157">
        <v>-9144266</v>
      </c>
      <c r="AP838" s="157">
        <v>4015436</v>
      </c>
      <c r="AQ838" s="157">
        <v>-4071095</v>
      </c>
      <c r="AR838" s="157">
        <v>-360400</v>
      </c>
      <c r="AS838" s="157">
        <v>-277610</v>
      </c>
      <c r="AT838" s="157">
        <v>-25862690</v>
      </c>
      <c r="AU838" s="157">
        <v>-433112</v>
      </c>
      <c r="AV838" s="157">
        <v>-76443843</v>
      </c>
      <c r="AW838" s="157">
        <v>-446929</v>
      </c>
      <c r="AX838" s="157">
        <v>2380586</v>
      </c>
      <c r="AY838" s="157">
        <v>-19188261</v>
      </c>
      <c r="AZ838" s="157">
        <v>-14246443027</v>
      </c>
      <c r="BA838" s="157">
        <v>-23644580</v>
      </c>
      <c r="BB838" s="188">
        <f t="shared" si="39"/>
        <v>-19644757684</v>
      </c>
      <c r="BC838" s="156"/>
      <c r="BD838" s="156"/>
      <c r="BE838" s="157">
        <v>-68467</v>
      </c>
      <c r="BF838" s="156"/>
      <c r="BG838" s="156"/>
      <c r="BH838" s="157">
        <v>854516</v>
      </c>
      <c r="BI838" s="157">
        <v>-24736</v>
      </c>
      <c r="BJ838" s="156"/>
      <c r="BK838" s="156"/>
      <c r="BL838" s="157">
        <v>1198753</v>
      </c>
      <c r="BM838" s="157">
        <v>-58615946</v>
      </c>
      <c r="BN838" s="156"/>
      <c r="BO838" s="156"/>
      <c r="BP838" s="156"/>
      <c r="BQ838" s="156"/>
      <c r="BR838" s="156"/>
      <c r="BS838" s="157">
        <v>3309586</v>
      </c>
      <c r="BT838" s="157">
        <v>-382038</v>
      </c>
      <c r="BU838" s="156"/>
      <c r="BV838" s="156"/>
      <c r="BW838" s="157">
        <v>-3938524</v>
      </c>
      <c r="BX838" s="157">
        <v>1964516</v>
      </c>
      <c r="BY838" s="157">
        <v>3072116</v>
      </c>
      <c r="BZ838" s="156"/>
      <c r="CA838" s="157">
        <v>17941019</v>
      </c>
      <c r="CB838" s="157">
        <v>-7827388</v>
      </c>
      <c r="CC838" s="157">
        <v>-1212780</v>
      </c>
      <c r="CD838" s="156"/>
      <c r="CE838" s="156"/>
      <c r="CF838" s="157">
        <v>265947</v>
      </c>
      <c r="CG838" s="157">
        <v>3865793</v>
      </c>
      <c r="CH838" s="157">
        <v>2526028</v>
      </c>
      <c r="CI838" s="156"/>
      <c r="CJ838" s="157">
        <v>-2304550</v>
      </c>
      <c r="CK838" s="156"/>
      <c r="CL838" s="156"/>
      <c r="CM838" s="156"/>
      <c r="CN838" s="157">
        <v>1207673</v>
      </c>
      <c r="CO838" s="157">
        <v>3479301</v>
      </c>
      <c r="CP838" s="157">
        <v>8671181</v>
      </c>
      <c r="CQ838" s="157">
        <v>-334207</v>
      </c>
      <c r="CR838" s="157">
        <v>1382122</v>
      </c>
      <c r="CS838" s="157">
        <v>1638213</v>
      </c>
      <c r="CT838" s="157">
        <v>935666</v>
      </c>
      <c r="CU838" s="157">
        <v>17875291</v>
      </c>
      <c r="CV838" s="188">
        <f t="shared" si="40"/>
        <v>-4520915</v>
      </c>
      <c r="CW838" s="188">
        <f t="shared" si="41"/>
        <v>-19649278599</v>
      </c>
    </row>
    <row r="839" spans="1:101" ht="9.6" x14ac:dyDescent="0.3">
      <c r="A839" s="165" t="s">
        <v>3367</v>
      </c>
      <c r="B839" s="165" t="s">
        <v>4141</v>
      </c>
      <c r="C839" s="157">
        <v>-181801037</v>
      </c>
      <c r="D839" s="157">
        <v>-192287500</v>
      </c>
      <c r="E839" s="157">
        <v>-9632337</v>
      </c>
      <c r="F839" s="157">
        <v>-21924</v>
      </c>
      <c r="G839" s="157">
        <v>-18000154</v>
      </c>
      <c r="H839" s="157">
        <v>1885774</v>
      </c>
      <c r="I839" s="157">
        <v>-1666115</v>
      </c>
      <c r="J839" s="157">
        <v>-2758561</v>
      </c>
      <c r="K839" s="157">
        <v>-889720</v>
      </c>
      <c r="L839" s="157">
        <v>-18938</v>
      </c>
      <c r="M839" s="157">
        <v>-5873397</v>
      </c>
      <c r="N839" s="157">
        <v>-39447320</v>
      </c>
      <c r="O839" s="157">
        <v>-1500000</v>
      </c>
      <c r="P839" s="157">
        <v>9595735</v>
      </c>
      <c r="Q839" s="157">
        <v>-83634</v>
      </c>
      <c r="R839" s="157">
        <v>2159170</v>
      </c>
      <c r="S839" s="157">
        <v>-92724</v>
      </c>
      <c r="T839" s="157">
        <v>-2631780</v>
      </c>
      <c r="U839" s="157">
        <v>-7850712</v>
      </c>
      <c r="V839" s="157">
        <v>-1201143</v>
      </c>
      <c r="W839" s="156"/>
      <c r="X839" s="157">
        <v>-154741315</v>
      </c>
      <c r="Y839" s="157">
        <v>-8019913</v>
      </c>
      <c r="Z839" s="156"/>
      <c r="AA839" s="156"/>
      <c r="AB839" s="157">
        <v>-120158543</v>
      </c>
      <c r="AC839" s="156"/>
      <c r="AD839" s="157">
        <v>30673354</v>
      </c>
      <c r="AE839" s="157">
        <v>624300</v>
      </c>
      <c r="AF839" s="157">
        <v>105674</v>
      </c>
      <c r="AG839" s="157">
        <v>-5100039</v>
      </c>
      <c r="AH839" s="157">
        <v>-200792370</v>
      </c>
      <c r="AI839" s="156"/>
      <c r="AJ839" s="157">
        <v>-1858275</v>
      </c>
      <c r="AK839" s="157">
        <v>-34612003</v>
      </c>
      <c r="AL839" s="158">
        <v>0</v>
      </c>
      <c r="AM839" s="157">
        <v>2718226</v>
      </c>
      <c r="AN839" s="157">
        <v>-946624650</v>
      </c>
      <c r="AO839" s="157">
        <v>-250486</v>
      </c>
      <c r="AP839" s="157">
        <v>4043821</v>
      </c>
      <c r="AQ839" s="157">
        <v>-993104</v>
      </c>
      <c r="AR839" s="157">
        <v>314398</v>
      </c>
      <c r="AS839" s="156"/>
      <c r="AT839" s="157">
        <v>-18024092</v>
      </c>
      <c r="AU839" s="157">
        <v>-1998443</v>
      </c>
      <c r="AV839" s="157">
        <v>-1846799</v>
      </c>
      <c r="AW839" s="157">
        <v>-89331</v>
      </c>
      <c r="AX839" s="157">
        <v>2804273</v>
      </c>
      <c r="AY839" s="157">
        <v>-20300329</v>
      </c>
      <c r="AZ839" s="157">
        <v>-11885920902</v>
      </c>
      <c r="BA839" s="157">
        <v>-29543140</v>
      </c>
      <c r="BB839" s="188">
        <f t="shared" si="39"/>
        <v>-13841706005</v>
      </c>
      <c r="BC839" s="156"/>
      <c r="BD839" s="156"/>
      <c r="BE839" s="157">
        <v>8777798</v>
      </c>
      <c r="BF839" s="156"/>
      <c r="BG839" s="156"/>
      <c r="BH839" s="157">
        <v>854516</v>
      </c>
      <c r="BI839" s="157">
        <v>124543</v>
      </c>
      <c r="BJ839" s="156"/>
      <c r="BK839" s="156"/>
      <c r="BL839" s="157">
        <v>1195966</v>
      </c>
      <c r="BM839" s="157">
        <v>-43630326</v>
      </c>
      <c r="BN839" s="156"/>
      <c r="BO839" s="156"/>
      <c r="BP839" s="156"/>
      <c r="BQ839" s="156"/>
      <c r="BR839" s="156"/>
      <c r="BS839" s="157">
        <v>3176510</v>
      </c>
      <c r="BT839" s="157">
        <v>-153129</v>
      </c>
      <c r="BU839" s="156"/>
      <c r="BV839" s="156"/>
      <c r="BW839" s="156"/>
      <c r="BX839" s="157">
        <v>12539</v>
      </c>
      <c r="BY839" s="157">
        <v>3967358</v>
      </c>
      <c r="BZ839" s="156"/>
      <c r="CA839" s="157">
        <v>2748111</v>
      </c>
      <c r="CB839" s="156"/>
      <c r="CC839" s="156"/>
      <c r="CD839" s="156"/>
      <c r="CE839" s="156"/>
      <c r="CF839" s="157">
        <v>265947</v>
      </c>
      <c r="CG839" s="157">
        <v>727179</v>
      </c>
      <c r="CH839" s="157">
        <v>-1708089</v>
      </c>
      <c r="CI839" s="156"/>
      <c r="CJ839" s="157">
        <v>772114</v>
      </c>
      <c r="CK839" s="156"/>
      <c r="CL839" s="156"/>
      <c r="CM839" s="156"/>
      <c r="CN839" s="157">
        <v>1558422</v>
      </c>
      <c r="CO839" s="157">
        <v>2230350</v>
      </c>
      <c r="CP839" s="157">
        <v>9055574</v>
      </c>
      <c r="CQ839" s="157">
        <v>-167094</v>
      </c>
      <c r="CR839" s="157">
        <v>-266482</v>
      </c>
      <c r="CS839" s="157">
        <v>2467213</v>
      </c>
      <c r="CT839" s="157">
        <v>1083741</v>
      </c>
      <c r="CU839" s="156"/>
      <c r="CV839" s="188">
        <f t="shared" si="40"/>
        <v>-6907239</v>
      </c>
      <c r="CW839" s="188">
        <f t="shared" si="41"/>
        <v>-13848613244</v>
      </c>
    </row>
    <row r="840" spans="1:101" ht="9.6" x14ac:dyDescent="0.3">
      <c r="A840" s="165" t="s">
        <v>3368</v>
      </c>
      <c r="B840" s="165" t="s">
        <v>4142</v>
      </c>
      <c r="C840" s="157">
        <v>-77550769</v>
      </c>
      <c r="D840" s="157">
        <v>-304719346</v>
      </c>
      <c r="E840" s="157">
        <v>12729354</v>
      </c>
      <c r="F840" s="157">
        <v>-148799</v>
      </c>
      <c r="G840" s="157">
        <v>-7191471</v>
      </c>
      <c r="H840" s="157">
        <v>415233</v>
      </c>
      <c r="I840" s="157">
        <v>-10762946</v>
      </c>
      <c r="J840" s="157">
        <v>-1581000702</v>
      </c>
      <c r="K840" s="157">
        <v>-170623245</v>
      </c>
      <c r="L840" s="157">
        <v>-7093</v>
      </c>
      <c r="M840" s="157">
        <v>-7060852</v>
      </c>
      <c r="N840" s="157">
        <v>-5401628</v>
      </c>
      <c r="O840" s="157">
        <v>-4644348</v>
      </c>
      <c r="P840" s="157">
        <v>-228380</v>
      </c>
      <c r="Q840" s="157">
        <v>-9973258</v>
      </c>
      <c r="R840" s="157">
        <v>815915</v>
      </c>
      <c r="S840" s="157">
        <v>-1731107</v>
      </c>
      <c r="T840" s="157">
        <v>-1592813</v>
      </c>
      <c r="U840" s="157">
        <v>2689613</v>
      </c>
      <c r="V840" s="157">
        <v>1198856</v>
      </c>
      <c r="W840" s="157">
        <v>-11445</v>
      </c>
      <c r="X840" s="157">
        <v>-55373548</v>
      </c>
      <c r="Y840" s="157">
        <v>-2119869</v>
      </c>
      <c r="Z840" s="157">
        <v>-1014523</v>
      </c>
      <c r="AA840" s="157">
        <v>-16873223</v>
      </c>
      <c r="AB840" s="157">
        <v>-109890717</v>
      </c>
      <c r="AC840" s="156"/>
      <c r="AD840" s="157">
        <v>1479090</v>
      </c>
      <c r="AE840" s="157">
        <v>1136623</v>
      </c>
      <c r="AF840" s="157">
        <v>3898</v>
      </c>
      <c r="AG840" s="157">
        <v>-354365936</v>
      </c>
      <c r="AH840" s="157">
        <v>-6703320</v>
      </c>
      <c r="AI840" s="157">
        <v>751696</v>
      </c>
      <c r="AJ840" s="157">
        <v>-23552247</v>
      </c>
      <c r="AK840" s="157">
        <v>-16119021</v>
      </c>
      <c r="AL840" s="158">
        <v>0</v>
      </c>
      <c r="AM840" s="157">
        <v>8612374</v>
      </c>
      <c r="AN840" s="157">
        <v>-616108068</v>
      </c>
      <c r="AO840" s="157">
        <v>-8893780</v>
      </c>
      <c r="AP840" s="157">
        <v>-28385</v>
      </c>
      <c r="AQ840" s="157">
        <v>-3077991</v>
      </c>
      <c r="AR840" s="157">
        <v>-674798</v>
      </c>
      <c r="AS840" s="157">
        <v>-277610</v>
      </c>
      <c r="AT840" s="157">
        <v>-7838598</v>
      </c>
      <c r="AU840" s="157">
        <v>1565331</v>
      </c>
      <c r="AV840" s="157">
        <v>-74597044</v>
      </c>
      <c r="AW840" s="157">
        <v>-357598</v>
      </c>
      <c r="AX840" s="157">
        <v>-423687</v>
      </c>
      <c r="AY840" s="157">
        <v>1112068</v>
      </c>
      <c r="AZ840" s="157">
        <v>-2360522125</v>
      </c>
      <c r="BA840" s="157">
        <v>5898560</v>
      </c>
      <c r="BB840" s="188">
        <f t="shared" si="39"/>
        <v>-5803051679</v>
      </c>
      <c r="BC840" s="156"/>
      <c r="BD840" s="156"/>
      <c r="BE840" s="157">
        <v>-8846265</v>
      </c>
      <c r="BF840" s="156"/>
      <c r="BG840" s="156"/>
      <c r="BH840" s="156"/>
      <c r="BI840" s="157">
        <v>-149279</v>
      </c>
      <c r="BJ840" s="156"/>
      <c r="BK840" s="156"/>
      <c r="BL840" s="157">
        <v>2787</v>
      </c>
      <c r="BM840" s="157">
        <v>-14985620</v>
      </c>
      <c r="BN840" s="156"/>
      <c r="BO840" s="156"/>
      <c r="BP840" s="156"/>
      <c r="BQ840" s="156"/>
      <c r="BR840" s="156"/>
      <c r="BS840" s="157">
        <v>133076</v>
      </c>
      <c r="BT840" s="157">
        <v>-228909</v>
      </c>
      <c r="BU840" s="156"/>
      <c r="BV840" s="156"/>
      <c r="BW840" s="157">
        <v>-3938524</v>
      </c>
      <c r="BX840" s="157">
        <v>1951977</v>
      </c>
      <c r="BY840" s="157">
        <v>-895242</v>
      </c>
      <c r="BZ840" s="156"/>
      <c r="CA840" s="157">
        <v>15192908</v>
      </c>
      <c r="CB840" s="157">
        <v>-7827388</v>
      </c>
      <c r="CC840" s="157">
        <v>-1212780</v>
      </c>
      <c r="CD840" s="156"/>
      <c r="CE840" s="156"/>
      <c r="CF840" s="156"/>
      <c r="CG840" s="157">
        <v>3138614</v>
      </c>
      <c r="CH840" s="157">
        <v>4234117</v>
      </c>
      <c r="CI840" s="156"/>
      <c r="CJ840" s="157">
        <v>-3076664</v>
      </c>
      <c r="CK840" s="156"/>
      <c r="CL840" s="156"/>
      <c r="CM840" s="156"/>
      <c r="CN840" s="157">
        <v>-350749</v>
      </c>
      <c r="CO840" s="157">
        <v>1248951</v>
      </c>
      <c r="CP840" s="157">
        <v>-384393</v>
      </c>
      <c r="CQ840" s="157">
        <v>-167113</v>
      </c>
      <c r="CR840" s="157">
        <v>1648604</v>
      </c>
      <c r="CS840" s="157">
        <v>-829000</v>
      </c>
      <c r="CT840" s="157">
        <v>-148075</v>
      </c>
      <c r="CU840" s="157">
        <v>17875291</v>
      </c>
      <c r="CV840" s="188">
        <f t="shared" si="40"/>
        <v>2386324</v>
      </c>
      <c r="CW840" s="188">
        <f t="shared" si="41"/>
        <v>-5800665355</v>
      </c>
    </row>
    <row r="841" spans="1:101" ht="9.6" x14ac:dyDescent="0.3">
      <c r="A841" s="165" t="s">
        <v>3369</v>
      </c>
      <c r="B841" s="165" t="s">
        <v>4143</v>
      </c>
      <c r="C841" s="156"/>
      <c r="D841" s="156"/>
      <c r="E841" s="156"/>
      <c r="F841" s="156"/>
      <c r="G841" s="156"/>
      <c r="H841" s="156"/>
      <c r="I841" s="156"/>
      <c r="J841" s="158">
        <v>0</v>
      </c>
      <c r="K841" s="158">
        <v>0</v>
      </c>
      <c r="L841" s="156"/>
      <c r="M841" s="158">
        <v>0</v>
      </c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  <c r="AC841" s="156"/>
      <c r="AD841" s="157">
        <v>-32152444</v>
      </c>
      <c r="AE841" s="156"/>
      <c r="AF841" s="156"/>
      <c r="AG841" s="156"/>
      <c r="AH841" s="157">
        <v>9336719</v>
      </c>
      <c r="AI841" s="156"/>
      <c r="AJ841" s="156"/>
      <c r="AK841" s="156"/>
      <c r="AL841" s="156"/>
      <c r="AM841" s="156"/>
      <c r="AN841" s="156"/>
      <c r="AO841" s="156"/>
      <c r="AP841" s="156"/>
      <c r="AQ841" s="156"/>
      <c r="AR841" s="156"/>
      <c r="AS841" s="156"/>
      <c r="AT841" s="156"/>
      <c r="AU841" s="156"/>
      <c r="AV841" s="158">
        <v>0</v>
      </c>
      <c r="AW841" s="156"/>
      <c r="AX841" s="156"/>
      <c r="AY841" s="156"/>
      <c r="AZ841" s="156"/>
      <c r="BA841" s="156"/>
      <c r="BB841" s="188">
        <f t="shared" si="39"/>
        <v>-22815725</v>
      </c>
      <c r="BC841" s="156"/>
      <c r="BD841" s="158">
        <v>0</v>
      </c>
      <c r="BE841" s="156"/>
      <c r="BF841" s="156"/>
      <c r="BG841" s="156"/>
      <c r="BH841" s="156"/>
      <c r="BI841" s="156"/>
      <c r="BJ841" s="156"/>
      <c r="BK841" s="156"/>
      <c r="BL841" s="156"/>
      <c r="BM841" s="156"/>
      <c r="BN841" s="156"/>
      <c r="BO841" s="156"/>
      <c r="BP841" s="158">
        <v>0</v>
      </c>
      <c r="BQ841" s="156"/>
      <c r="BR841" s="156"/>
      <c r="BS841" s="156"/>
      <c r="BT841" s="156"/>
      <c r="BU841" s="158">
        <v>0</v>
      </c>
      <c r="BV841" s="156"/>
      <c r="BW841" s="156"/>
      <c r="BX841" s="156"/>
      <c r="BY841" s="156"/>
      <c r="BZ841" s="156"/>
      <c r="CA841" s="156"/>
      <c r="CB841" s="156"/>
      <c r="CC841" s="156"/>
      <c r="CD841" s="156"/>
      <c r="CE841" s="156"/>
      <c r="CF841" s="156"/>
      <c r="CG841" s="156"/>
      <c r="CH841" s="156"/>
      <c r="CI841" s="156"/>
      <c r="CJ841" s="156"/>
      <c r="CK841" s="156"/>
      <c r="CL841" s="156"/>
      <c r="CM841" s="156"/>
      <c r="CN841" s="156"/>
      <c r="CO841" s="156"/>
      <c r="CP841" s="156"/>
      <c r="CQ841" s="156"/>
      <c r="CR841" s="156"/>
      <c r="CS841" s="156"/>
      <c r="CT841" s="156"/>
      <c r="CU841" s="156"/>
      <c r="CV841" s="188">
        <f t="shared" si="40"/>
        <v>0</v>
      </c>
      <c r="CW841" s="188">
        <f t="shared" si="41"/>
        <v>-22815725</v>
      </c>
    </row>
    <row r="842" spans="1:101" ht="9.6" x14ac:dyDescent="0.3">
      <c r="A842" s="165" t="s">
        <v>3370</v>
      </c>
      <c r="B842" s="165" t="s">
        <v>4144</v>
      </c>
      <c r="C842" s="157">
        <v>-347146806</v>
      </c>
      <c r="D842" s="157">
        <v>-826582839</v>
      </c>
      <c r="E842" s="157">
        <v>-171486842</v>
      </c>
      <c r="F842" s="157">
        <v>-14620723</v>
      </c>
      <c r="G842" s="157">
        <v>-125397100</v>
      </c>
      <c r="H842" s="157">
        <v>-5182993</v>
      </c>
      <c r="I842" s="157">
        <v>-37429061</v>
      </c>
      <c r="J842" s="157">
        <v>-3723685615</v>
      </c>
      <c r="K842" s="157">
        <v>-786102847</v>
      </c>
      <c r="L842" s="157">
        <v>-12244676</v>
      </c>
      <c r="M842" s="157">
        <v>-33406618</v>
      </c>
      <c r="N842" s="157">
        <v>-196440783</v>
      </c>
      <c r="O842" s="157">
        <v>-34403348</v>
      </c>
      <c r="P842" s="157">
        <v>-9397990</v>
      </c>
      <c r="Q842" s="157">
        <v>-77786892</v>
      </c>
      <c r="R842" s="157">
        <v>-2769115</v>
      </c>
      <c r="S842" s="157">
        <v>-10053831</v>
      </c>
      <c r="T842" s="157">
        <v>-10061436</v>
      </c>
      <c r="U842" s="157">
        <v>-14361099</v>
      </c>
      <c r="V842" s="157">
        <v>-12036110</v>
      </c>
      <c r="W842" s="157">
        <v>-4126943</v>
      </c>
      <c r="X842" s="157">
        <v>-377706431</v>
      </c>
      <c r="Y842" s="157">
        <v>-112973470</v>
      </c>
      <c r="Z842" s="157">
        <v>-10544239</v>
      </c>
      <c r="AA842" s="157">
        <v>-237932178</v>
      </c>
      <c r="AB842" s="157">
        <v>-1337001358</v>
      </c>
      <c r="AC842" s="157">
        <v>-14350058</v>
      </c>
      <c r="AD842" s="157">
        <v>-92284864</v>
      </c>
      <c r="AE842" s="157">
        <v>-3464146</v>
      </c>
      <c r="AF842" s="157">
        <v>-20890428</v>
      </c>
      <c r="AG842" s="157">
        <v>-1917982234</v>
      </c>
      <c r="AH842" s="157">
        <v>-225158971</v>
      </c>
      <c r="AI842" s="157">
        <v>-30290778</v>
      </c>
      <c r="AJ842" s="157">
        <v>-82745522</v>
      </c>
      <c r="AK842" s="157">
        <v>-55231024</v>
      </c>
      <c r="AL842" s="157">
        <v>-46500000</v>
      </c>
      <c r="AM842" s="157">
        <v>-25473029</v>
      </c>
      <c r="AN842" s="157">
        <v>-3057732718</v>
      </c>
      <c r="AO842" s="157">
        <v>-104019495</v>
      </c>
      <c r="AP842" s="157">
        <v>-184564</v>
      </c>
      <c r="AQ842" s="157">
        <v>-18492145</v>
      </c>
      <c r="AR842" s="157">
        <v>-13082400</v>
      </c>
      <c r="AS842" s="157">
        <v>-5304997</v>
      </c>
      <c r="AT842" s="157">
        <v>-53862690</v>
      </c>
      <c r="AU842" s="157">
        <v>-22433112</v>
      </c>
      <c r="AV842" s="157">
        <v>-546443843</v>
      </c>
      <c r="AW842" s="157">
        <v>-10943590</v>
      </c>
      <c r="AX842" s="157">
        <v>-15909060</v>
      </c>
      <c r="AY842" s="157">
        <v>-150232833</v>
      </c>
      <c r="AZ842" s="157">
        <v>-25398375633</v>
      </c>
      <c r="BA842" s="157">
        <v>-659238503</v>
      </c>
      <c r="BB842" s="188">
        <f t="shared" si="39"/>
        <v>-41101507980</v>
      </c>
      <c r="BC842" s="156"/>
      <c r="BD842" s="158">
        <v>0</v>
      </c>
      <c r="BE842" s="157">
        <v>-68467</v>
      </c>
      <c r="BF842" s="156"/>
      <c r="BG842" s="156"/>
      <c r="BH842" s="157">
        <v>-165735</v>
      </c>
      <c r="BI842" s="157">
        <v>-24736</v>
      </c>
      <c r="BJ842" s="156"/>
      <c r="BK842" s="156"/>
      <c r="BL842" s="157">
        <v>1198753</v>
      </c>
      <c r="BM842" s="157">
        <v>-58615946</v>
      </c>
      <c r="BN842" s="156"/>
      <c r="BO842" s="156"/>
      <c r="BP842" s="158">
        <v>0</v>
      </c>
      <c r="BQ842" s="156"/>
      <c r="BR842" s="156"/>
      <c r="BS842" s="157">
        <v>-1015414</v>
      </c>
      <c r="BT842" s="157">
        <v>-382038</v>
      </c>
      <c r="BU842" s="158">
        <v>0</v>
      </c>
      <c r="BV842" s="156"/>
      <c r="BW842" s="157">
        <v>-4634988</v>
      </c>
      <c r="BX842" s="157">
        <v>-25936871</v>
      </c>
      <c r="BY842" s="157">
        <v>-5827884</v>
      </c>
      <c r="BZ842" s="156"/>
      <c r="CA842" s="157">
        <v>17941019</v>
      </c>
      <c r="CB842" s="157">
        <v>-2771559</v>
      </c>
      <c r="CC842" s="157">
        <v>-1212780</v>
      </c>
      <c r="CD842" s="156"/>
      <c r="CE842" s="156"/>
      <c r="CF842" s="157">
        <v>-4053</v>
      </c>
      <c r="CG842" s="157">
        <v>3865793</v>
      </c>
      <c r="CH842" s="157">
        <v>2526028</v>
      </c>
      <c r="CI842" s="156"/>
      <c r="CJ842" s="157">
        <v>-2304550</v>
      </c>
      <c r="CK842" s="156"/>
      <c r="CL842" s="156"/>
      <c r="CM842" s="156"/>
      <c r="CN842" s="157">
        <v>1207673</v>
      </c>
      <c r="CO842" s="157">
        <v>3479301</v>
      </c>
      <c r="CP842" s="157">
        <v>8671181</v>
      </c>
      <c r="CQ842" s="157">
        <v>-334207</v>
      </c>
      <c r="CR842" s="157">
        <v>1382122</v>
      </c>
      <c r="CS842" s="157">
        <v>1638213</v>
      </c>
      <c r="CT842" s="157">
        <v>-2064334</v>
      </c>
      <c r="CU842" s="157">
        <v>17875291</v>
      </c>
      <c r="CV842" s="188">
        <f t="shared" si="40"/>
        <v>-45578188</v>
      </c>
      <c r="CW842" s="188">
        <f t="shared" si="41"/>
        <v>-41147086168</v>
      </c>
    </row>
    <row r="843" spans="1:101" ht="19.2" x14ac:dyDescent="0.3">
      <c r="A843" s="165" t="s">
        <v>3371</v>
      </c>
      <c r="B843" s="165" t="s">
        <v>4145</v>
      </c>
      <c r="C843" s="156"/>
      <c r="D843" s="156"/>
      <c r="E843" s="156"/>
      <c r="F843" s="156"/>
      <c r="G843" s="156"/>
      <c r="H843" s="156"/>
      <c r="I843" s="156"/>
      <c r="J843" s="158">
        <v>0</v>
      </c>
      <c r="K843" s="158">
        <v>0</v>
      </c>
      <c r="L843" s="156"/>
      <c r="M843" s="158">
        <v>0</v>
      </c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  <c r="AC843" s="156"/>
      <c r="AD843" s="156"/>
      <c r="AE843" s="156"/>
      <c r="AF843" s="156"/>
      <c r="AG843" s="156"/>
      <c r="AH843" s="158">
        <v>0</v>
      </c>
      <c r="AI843" s="156"/>
      <c r="AJ843" s="156"/>
      <c r="AK843" s="156"/>
      <c r="AL843" s="156"/>
      <c r="AM843" s="156"/>
      <c r="AN843" s="156"/>
      <c r="AO843" s="156"/>
      <c r="AP843" s="156"/>
      <c r="AQ843" s="156"/>
      <c r="AR843" s="156"/>
      <c r="AS843" s="156"/>
      <c r="AT843" s="156"/>
      <c r="AU843" s="156"/>
      <c r="AV843" s="156"/>
      <c r="AW843" s="156"/>
      <c r="AX843" s="156"/>
      <c r="AY843" s="156"/>
      <c r="AZ843" s="156"/>
      <c r="BA843" s="156"/>
      <c r="BB843" s="188">
        <f t="shared" si="39"/>
        <v>0</v>
      </c>
      <c r="BC843" s="157">
        <v>-125723326</v>
      </c>
      <c r="BD843" s="157">
        <v>36580</v>
      </c>
      <c r="BE843" s="157">
        <v>186205907</v>
      </c>
      <c r="BF843" s="157">
        <v>-17896702</v>
      </c>
      <c r="BG843" s="157">
        <v>24041331</v>
      </c>
      <c r="BH843" s="157">
        <v>-24585</v>
      </c>
      <c r="BI843" s="157">
        <v>-4129309</v>
      </c>
      <c r="BJ843" s="157">
        <v>-15854714</v>
      </c>
      <c r="BK843" s="157">
        <v>-950621</v>
      </c>
      <c r="BL843" s="157">
        <v>-4654790</v>
      </c>
      <c r="BM843" s="156"/>
      <c r="BN843" s="157">
        <v>-6408368</v>
      </c>
      <c r="BO843" s="157">
        <v>-57708506</v>
      </c>
      <c r="BP843" s="157">
        <v>-8043278</v>
      </c>
      <c r="BQ843" s="157">
        <v>-8761549</v>
      </c>
      <c r="BR843" s="157">
        <v>-15810971</v>
      </c>
      <c r="BS843" s="156"/>
      <c r="BT843" s="157">
        <v>-1205915</v>
      </c>
      <c r="BU843" s="157">
        <v>-5089679</v>
      </c>
      <c r="BV843" s="157">
        <v>-31220906</v>
      </c>
      <c r="BW843" s="156"/>
      <c r="BX843" s="156"/>
      <c r="BY843" s="156"/>
      <c r="BZ843" s="157">
        <v>-3809504</v>
      </c>
      <c r="CA843" s="157">
        <v>-53659149</v>
      </c>
      <c r="CB843" s="157">
        <v>-12303058</v>
      </c>
      <c r="CC843" s="157">
        <v>-24754177</v>
      </c>
      <c r="CD843" s="157">
        <v>-41457612</v>
      </c>
      <c r="CE843" s="157">
        <v>-1350134</v>
      </c>
      <c r="CF843" s="157">
        <v>-51880</v>
      </c>
      <c r="CG843" s="157">
        <v>-3505572</v>
      </c>
      <c r="CH843" s="157">
        <v>-60513776</v>
      </c>
      <c r="CI843" s="157">
        <v>-117905810</v>
      </c>
      <c r="CJ843" s="157">
        <v>586085</v>
      </c>
      <c r="CK843" s="157">
        <v>-6172202</v>
      </c>
      <c r="CL843" s="157">
        <v>-2765991</v>
      </c>
      <c r="CM843" s="157">
        <v>-599582</v>
      </c>
      <c r="CN843" s="157">
        <v>-2229337</v>
      </c>
      <c r="CO843" s="157">
        <v>-11175477</v>
      </c>
      <c r="CP843" s="157">
        <v>-11801736</v>
      </c>
      <c r="CQ843" s="157">
        <v>-2802375</v>
      </c>
      <c r="CR843" s="157">
        <v>-33458278</v>
      </c>
      <c r="CS843" s="157">
        <v>-12718012</v>
      </c>
      <c r="CT843" s="156"/>
      <c r="CU843" s="157">
        <v>-123493871</v>
      </c>
      <c r="CV843" s="188">
        <f t="shared" si="40"/>
        <v>-619140849</v>
      </c>
      <c r="CW843" s="188">
        <f t="shared" si="41"/>
        <v>-619140849</v>
      </c>
    </row>
    <row r="844" spans="1:101" ht="10.199999999999999" x14ac:dyDescent="0.3">
      <c r="A844" s="170" t="s">
        <v>4390</v>
      </c>
      <c r="B844" s="170" t="s">
        <v>1303</v>
      </c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  <c r="AC844" s="156"/>
      <c r="AD844" s="156"/>
      <c r="AE844" s="156"/>
      <c r="AF844" s="156"/>
      <c r="AG844" s="156"/>
      <c r="AH844" s="156"/>
      <c r="AI844" s="156"/>
      <c r="AJ844" s="156"/>
      <c r="AK844" s="156"/>
      <c r="AL844" s="156"/>
      <c r="AM844" s="156"/>
      <c r="AN844" s="156"/>
      <c r="AO844" s="156"/>
      <c r="AP844" s="156"/>
      <c r="AQ844" s="156"/>
      <c r="AR844" s="156"/>
      <c r="AS844" s="156"/>
      <c r="AT844" s="156"/>
      <c r="AU844" s="156"/>
      <c r="AV844" s="156"/>
      <c r="AW844" s="156"/>
      <c r="AX844" s="156"/>
      <c r="AY844" s="156"/>
      <c r="AZ844" s="156"/>
      <c r="BA844" s="156"/>
      <c r="BB844" s="188">
        <f t="shared" si="39"/>
        <v>0</v>
      </c>
      <c r="BC844" s="156"/>
      <c r="BD844" s="156"/>
      <c r="BE844" s="156"/>
      <c r="BF844" s="156"/>
      <c r="BG844" s="156"/>
      <c r="BH844" s="156"/>
      <c r="BI844" s="156"/>
      <c r="BJ844" s="156"/>
      <c r="BK844" s="156"/>
      <c r="BL844" s="156"/>
      <c r="BM844" s="156"/>
      <c r="BN844" s="156"/>
      <c r="BO844" s="156"/>
      <c r="BP844" s="156"/>
      <c r="BQ844" s="156"/>
      <c r="BR844" s="156"/>
      <c r="BS844" s="156"/>
      <c r="BT844" s="156"/>
      <c r="BU844" s="156"/>
      <c r="BV844" s="156"/>
      <c r="BW844" s="156"/>
      <c r="BX844" s="156"/>
      <c r="BY844" s="156"/>
      <c r="BZ844" s="156"/>
      <c r="CA844" s="156"/>
      <c r="CB844" s="156"/>
      <c r="CC844" s="156"/>
      <c r="CD844" s="156"/>
      <c r="CE844" s="156"/>
      <c r="CF844" s="156"/>
      <c r="CG844" s="156"/>
      <c r="CH844" s="156"/>
      <c r="CI844" s="156"/>
      <c r="CJ844" s="156"/>
      <c r="CK844" s="156"/>
      <c r="CL844" s="156"/>
      <c r="CM844" s="156"/>
      <c r="CN844" s="156"/>
      <c r="CO844" s="156"/>
      <c r="CP844" s="156"/>
      <c r="CQ844" s="156"/>
      <c r="CR844" s="156"/>
      <c r="CS844" s="156"/>
      <c r="CT844" s="156"/>
      <c r="CU844" s="156"/>
      <c r="CV844" s="188">
        <f t="shared" si="40"/>
        <v>0</v>
      </c>
      <c r="CW844" s="188">
        <f t="shared" si="41"/>
        <v>0</v>
      </c>
    </row>
    <row r="845" spans="1:101" ht="9.6" x14ac:dyDescent="0.3">
      <c r="A845" s="165" t="s">
        <v>3372</v>
      </c>
      <c r="B845" s="165" t="s">
        <v>4146</v>
      </c>
      <c r="C845" s="157">
        <v>81449603</v>
      </c>
      <c r="D845" s="157">
        <v>129019381</v>
      </c>
      <c r="E845" s="157">
        <v>-17614399</v>
      </c>
      <c r="F845" s="157">
        <v>-150201</v>
      </c>
      <c r="G845" s="157">
        <v>331057</v>
      </c>
      <c r="H845" s="157">
        <v>-315821</v>
      </c>
      <c r="I845" s="157">
        <v>10429898</v>
      </c>
      <c r="J845" s="157">
        <v>279908169</v>
      </c>
      <c r="K845" s="157">
        <v>70508985</v>
      </c>
      <c r="L845" s="157">
        <v>-6346073</v>
      </c>
      <c r="M845" s="157">
        <v>8480793</v>
      </c>
      <c r="N845" s="157">
        <v>13992795</v>
      </c>
      <c r="O845" s="157">
        <v>3436088</v>
      </c>
      <c r="P845" s="157">
        <v>7586</v>
      </c>
      <c r="Q845" s="157">
        <v>7170186</v>
      </c>
      <c r="R845" s="157">
        <v>-986256</v>
      </c>
      <c r="S845" s="157">
        <v>2132470</v>
      </c>
      <c r="T845" s="157">
        <v>1764314</v>
      </c>
      <c r="U845" s="157">
        <v>-2871688</v>
      </c>
      <c r="V845" s="157">
        <v>-3876471</v>
      </c>
      <c r="W845" s="157">
        <v>-161778</v>
      </c>
      <c r="X845" s="157">
        <v>43498354</v>
      </c>
      <c r="Y845" s="157">
        <v>1077437</v>
      </c>
      <c r="Z845" s="157">
        <v>1622136</v>
      </c>
      <c r="AA845" s="157">
        <v>5474666</v>
      </c>
      <c r="AB845" s="157">
        <v>-21166629</v>
      </c>
      <c r="AC845" s="157">
        <v>-1984699</v>
      </c>
      <c r="AD845" s="157">
        <v>-1983985</v>
      </c>
      <c r="AE845" s="157">
        <v>-1135396</v>
      </c>
      <c r="AF845" s="157">
        <v>-12426</v>
      </c>
      <c r="AG845" s="157">
        <v>270656278</v>
      </c>
      <c r="AH845" s="157">
        <v>6082636</v>
      </c>
      <c r="AI845" s="157">
        <v>2967331</v>
      </c>
      <c r="AJ845" s="157">
        <v>23545391</v>
      </c>
      <c r="AK845" s="157">
        <v>18429213</v>
      </c>
      <c r="AL845" s="157">
        <v>3681777</v>
      </c>
      <c r="AM845" s="157">
        <v>-8510252</v>
      </c>
      <c r="AN845" s="157">
        <v>823429933</v>
      </c>
      <c r="AO845" s="157">
        <v>1493113</v>
      </c>
      <c r="AP845" s="157">
        <v>20788</v>
      </c>
      <c r="AQ845" s="157">
        <v>851433</v>
      </c>
      <c r="AR845" s="157">
        <v>-1299253</v>
      </c>
      <c r="AS845" s="157">
        <v>209207</v>
      </c>
      <c r="AT845" s="157">
        <v>6776481</v>
      </c>
      <c r="AU845" s="157">
        <v>-1885730</v>
      </c>
      <c r="AV845" s="157">
        <v>54284261</v>
      </c>
      <c r="AW845" s="157">
        <v>-161077</v>
      </c>
      <c r="AX845" s="157">
        <v>470162</v>
      </c>
      <c r="AY845" s="157">
        <v>-3412981</v>
      </c>
      <c r="AZ845" s="157">
        <v>-567848384</v>
      </c>
      <c r="BA845" s="157">
        <v>-15611660</v>
      </c>
      <c r="BB845" s="188">
        <f t="shared" si="39"/>
        <v>1215866763</v>
      </c>
      <c r="BC845" s="157">
        <v>-16139734</v>
      </c>
      <c r="BD845" s="157">
        <v>-987985</v>
      </c>
      <c r="BE845" s="157">
        <v>1688126</v>
      </c>
      <c r="BF845" s="157">
        <v>4752959</v>
      </c>
      <c r="BG845" s="157">
        <v>59872397</v>
      </c>
      <c r="BH845" s="157">
        <v>25772</v>
      </c>
      <c r="BI845" s="157">
        <v>-216830</v>
      </c>
      <c r="BJ845" s="157">
        <v>-731143</v>
      </c>
      <c r="BK845" s="157">
        <v>211435</v>
      </c>
      <c r="BL845" s="157">
        <v>-140376</v>
      </c>
      <c r="BM845" s="157">
        <v>12789950</v>
      </c>
      <c r="BN845" s="157">
        <v>-431054</v>
      </c>
      <c r="BO845" s="157">
        <v>-18333</v>
      </c>
      <c r="BP845" s="157">
        <v>885921</v>
      </c>
      <c r="BQ845" s="157">
        <v>-2185</v>
      </c>
      <c r="BR845" s="157">
        <v>-1163355</v>
      </c>
      <c r="BS845" s="158">
        <v>0</v>
      </c>
      <c r="BT845" s="157">
        <v>293699</v>
      </c>
      <c r="BU845" s="157">
        <v>-1662489</v>
      </c>
      <c r="BV845" s="157">
        <v>2322179</v>
      </c>
      <c r="BW845" s="157">
        <v>1016896</v>
      </c>
      <c r="BX845" s="157">
        <v>-479415</v>
      </c>
      <c r="BY845" s="157">
        <v>-640183</v>
      </c>
      <c r="BZ845" s="157">
        <v>1183205</v>
      </c>
      <c r="CA845" s="157">
        <v>-14912921</v>
      </c>
      <c r="CB845" s="157">
        <v>9286443</v>
      </c>
      <c r="CC845" s="157">
        <v>4724650</v>
      </c>
      <c r="CD845" s="157">
        <v>-5763259</v>
      </c>
      <c r="CE845" s="156"/>
      <c r="CF845" s="157">
        <v>55601</v>
      </c>
      <c r="CG845" s="157">
        <v>-3098546</v>
      </c>
      <c r="CH845" s="157">
        <v>-7088585</v>
      </c>
      <c r="CI845" s="157">
        <v>-85792311</v>
      </c>
      <c r="CJ845" s="157">
        <v>3456153</v>
      </c>
      <c r="CK845" s="157">
        <v>885526</v>
      </c>
      <c r="CL845" s="157">
        <v>-60391</v>
      </c>
      <c r="CM845" s="157">
        <v>1644914</v>
      </c>
      <c r="CN845" s="157">
        <v>352761</v>
      </c>
      <c r="CO845" s="157">
        <v>-1248950</v>
      </c>
      <c r="CP845" s="157">
        <v>388149</v>
      </c>
      <c r="CQ845" s="157">
        <v>93931</v>
      </c>
      <c r="CR845" s="157">
        <v>1503416</v>
      </c>
      <c r="CS845" s="157">
        <v>1201082</v>
      </c>
      <c r="CT845" s="157">
        <v>121481</v>
      </c>
      <c r="CU845" s="157">
        <v>-15953318</v>
      </c>
      <c r="CV845" s="188">
        <f t="shared" si="40"/>
        <v>-47774717</v>
      </c>
      <c r="CW845" s="188">
        <f t="shared" si="41"/>
        <v>1168092046</v>
      </c>
    </row>
    <row r="846" spans="1:101" ht="9.6" x14ac:dyDescent="0.3">
      <c r="A846" s="165" t="s">
        <v>3373</v>
      </c>
      <c r="B846" s="165" t="s">
        <v>4147</v>
      </c>
      <c r="C846" s="156"/>
      <c r="D846" s="157">
        <v>1914324783</v>
      </c>
      <c r="E846" s="157">
        <v>98683757</v>
      </c>
      <c r="F846" s="157">
        <v>3238284</v>
      </c>
      <c r="G846" s="157">
        <v>68156346</v>
      </c>
      <c r="H846" s="156"/>
      <c r="I846" s="157">
        <v>130614246</v>
      </c>
      <c r="J846" s="157">
        <v>3516374129</v>
      </c>
      <c r="K846" s="157">
        <v>1463840925</v>
      </c>
      <c r="L846" s="157">
        <v>44271674</v>
      </c>
      <c r="M846" s="157">
        <v>104760876</v>
      </c>
      <c r="N846" s="157">
        <v>156922348</v>
      </c>
      <c r="O846" s="157">
        <v>63313471</v>
      </c>
      <c r="P846" s="157">
        <v>26495508</v>
      </c>
      <c r="Q846" s="157">
        <v>76104516</v>
      </c>
      <c r="R846" s="157">
        <v>11917943</v>
      </c>
      <c r="S846" s="157">
        <v>27167811</v>
      </c>
      <c r="T846" s="157">
        <v>15476094</v>
      </c>
      <c r="U846" s="157">
        <v>43534130</v>
      </c>
      <c r="V846" s="157">
        <v>7703269</v>
      </c>
      <c r="W846" s="157">
        <v>2090503</v>
      </c>
      <c r="X846" s="157">
        <v>762128514</v>
      </c>
      <c r="Y846" s="157">
        <v>75166640</v>
      </c>
      <c r="Z846" s="157">
        <v>17883053</v>
      </c>
      <c r="AA846" s="157">
        <v>148716507</v>
      </c>
      <c r="AB846" s="157">
        <v>4238182038</v>
      </c>
      <c r="AC846" s="157">
        <v>29410687</v>
      </c>
      <c r="AD846" s="157">
        <v>-115136</v>
      </c>
      <c r="AE846" s="157">
        <v>708977</v>
      </c>
      <c r="AF846" s="156"/>
      <c r="AG846" s="157">
        <v>3105879701</v>
      </c>
      <c r="AH846" s="157">
        <v>32130219</v>
      </c>
      <c r="AI846" s="157">
        <v>62222759</v>
      </c>
      <c r="AJ846" s="157">
        <v>131885899</v>
      </c>
      <c r="AK846" s="157">
        <v>54648832</v>
      </c>
      <c r="AL846" s="157">
        <v>133899078</v>
      </c>
      <c r="AM846" s="157">
        <v>21631044</v>
      </c>
      <c r="AN846" s="157">
        <v>1076963131</v>
      </c>
      <c r="AO846" s="157">
        <v>103220953</v>
      </c>
      <c r="AP846" s="157">
        <v>706297</v>
      </c>
      <c r="AQ846" s="157">
        <v>2244068</v>
      </c>
      <c r="AR846" s="157">
        <v>17666808</v>
      </c>
      <c r="AS846" s="157">
        <v>798000</v>
      </c>
      <c r="AT846" s="157">
        <v>83028709</v>
      </c>
      <c r="AU846" s="157">
        <v>25856428</v>
      </c>
      <c r="AV846" s="157">
        <v>955633211</v>
      </c>
      <c r="AW846" s="157">
        <v>11626328</v>
      </c>
      <c r="AX846" s="157">
        <v>12789793</v>
      </c>
      <c r="AY846" s="157">
        <v>36483</v>
      </c>
      <c r="AZ846" s="157">
        <v>14995361403</v>
      </c>
      <c r="BA846" s="157">
        <v>947253256</v>
      </c>
      <c r="BB846" s="188">
        <f t="shared" si="39"/>
        <v>34822554293</v>
      </c>
      <c r="BC846" s="157">
        <v>120998747</v>
      </c>
      <c r="BD846" s="157">
        <v>1106006</v>
      </c>
      <c r="BE846" s="157">
        <v>25123915</v>
      </c>
      <c r="BF846" s="157">
        <v>27359814</v>
      </c>
      <c r="BG846" s="157">
        <v>297331659</v>
      </c>
      <c r="BH846" s="156"/>
      <c r="BI846" s="157">
        <v>2017287</v>
      </c>
      <c r="BJ846" s="157">
        <v>7122424</v>
      </c>
      <c r="BK846" s="157">
        <v>17650</v>
      </c>
      <c r="BL846" s="156"/>
      <c r="BM846" s="157">
        <v>116905238</v>
      </c>
      <c r="BN846" s="157">
        <v>7136217</v>
      </c>
      <c r="BO846" s="157">
        <v>148749</v>
      </c>
      <c r="BP846" s="157">
        <v>37488</v>
      </c>
      <c r="BQ846" s="157">
        <v>18495101</v>
      </c>
      <c r="BR846" s="157">
        <v>14178289</v>
      </c>
      <c r="BS846" s="156"/>
      <c r="BT846" s="157">
        <v>1421424</v>
      </c>
      <c r="BU846" s="157">
        <v>8567311</v>
      </c>
      <c r="BV846" s="157">
        <v>38044689</v>
      </c>
      <c r="BW846" s="157">
        <v>-96561</v>
      </c>
      <c r="BX846" s="157">
        <v>29584453</v>
      </c>
      <c r="BY846" s="156"/>
      <c r="BZ846" s="157">
        <v>2244287</v>
      </c>
      <c r="CA846" s="157">
        <v>44828448</v>
      </c>
      <c r="CB846" s="157">
        <v>17005895</v>
      </c>
      <c r="CC846" s="157">
        <v>156019367</v>
      </c>
      <c r="CD846" s="157">
        <v>18467334</v>
      </c>
      <c r="CE846" s="156"/>
      <c r="CF846" s="157">
        <v>332326</v>
      </c>
      <c r="CG846" s="157">
        <v>137710</v>
      </c>
      <c r="CH846" s="157">
        <v>54409677</v>
      </c>
      <c r="CI846" s="157">
        <v>202015326</v>
      </c>
      <c r="CJ846" s="157">
        <v>15644</v>
      </c>
      <c r="CK846" s="157">
        <v>9913904</v>
      </c>
      <c r="CL846" s="157">
        <v>30883</v>
      </c>
      <c r="CM846" s="157">
        <v>4336697</v>
      </c>
      <c r="CN846" s="156"/>
      <c r="CO846" s="156"/>
      <c r="CP846" s="156"/>
      <c r="CQ846" s="157">
        <v>1509841</v>
      </c>
      <c r="CR846" s="157">
        <v>154943859</v>
      </c>
      <c r="CS846" s="157">
        <v>23821996</v>
      </c>
      <c r="CT846" s="157">
        <v>-17659</v>
      </c>
      <c r="CU846" s="157">
        <v>243129977</v>
      </c>
      <c r="CV846" s="188">
        <f t="shared" si="40"/>
        <v>1648645412</v>
      </c>
      <c r="CW846" s="188">
        <f t="shared" si="41"/>
        <v>36471199705</v>
      </c>
    </row>
    <row r="847" spans="1:101" ht="9.6" x14ac:dyDescent="0.3">
      <c r="A847" s="165" t="s">
        <v>3374</v>
      </c>
      <c r="B847" s="165" t="s">
        <v>4148</v>
      </c>
      <c r="C847" s="156"/>
      <c r="D847" s="156"/>
      <c r="E847" s="156"/>
      <c r="F847" s="156"/>
      <c r="G847" s="156"/>
      <c r="H847" s="156"/>
      <c r="I847" s="156"/>
      <c r="J847" s="158">
        <v>0</v>
      </c>
      <c r="K847" s="157">
        <v>9126953</v>
      </c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7">
        <v>23192775</v>
      </c>
      <c r="AC847" s="156"/>
      <c r="AD847" s="156"/>
      <c r="AE847" s="156"/>
      <c r="AF847" s="156"/>
      <c r="AG847" s="156"/>
      <c r="AH847" s="158">
        <v>0</v>
      </c>
      <c r="AI847" s="156"/>
      <c r="AJ847" s="156"/>
      <c r="AK847" s="156"/>
      <c r="AL847" s="156"/>
      <c r="AM847" s="156"/>
      <c r="AN847" s="157">
        <v>26850934</v>
      </c>
      <c r="AO847" s="156"/>
      <c r="AP847" s="156"/>
      <c r="AQ847" s="156"/>
      <c r="AR847" s="156"/>
      <c r="AS847" s="156"/>
      <c r="AT847" s="156"/>
      <c r="AU847" s="156"/>
      <c r="AV847" s="157">
        <v>3903245</v>
      </c>
      <c r="AW847" s="156"/>
      <c r="AX847" s="156"/>
      <c r="AY847" s="156"/>
      <c r="AZ847" s="157">
        <v>2210966795</v>
      </c>
      <c r="BA847" s="156"/>
      <c r="BB847" s="188">
        <f t="shared" si="39"/>
        <v>2274040702</v>
      </c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  <c r="CM847" s="156"/>
      <c r="CN847" s="156"/>
      <c r="CO847" s="156"/>
      <c r="CP847" s="156"/>
      <c r="CQ847" s="156"/>
      <c r="CR847" s="156"/>
      <c r="CS847" s="156"/>
      <c r="CT847" s="156"/>
      <c r="CU847" s="156"/>
      <c r="CV847" s="188">
        <f t="shared" si="40"/>
        <v>0</v>
      </c>
      <c r="CW847" s="188">
        <f t="shared" si="41"/>
        <v>2274040702</v>
      </c>
    </row>
    <row r="848" spans="1:101" ht="19.2" x14ac:dyDescent="0.3">
      <c r="A848" s="165" t="s">
        <v>3375</v>
      </c>
      <c r="B848" s="165" t="s">
        <v>4149</v>
      </c>
      <c r="C848" s="156"/>
      <c r="D848" s="156"/>
      <c r="E848" s="156"/>
      <c r="F848" s="156"/>
      <c r="G848" s="156"/>
      <c r="H848" s="156"/>
      <c r="I848" s="156"/>
      <c r="J848" s="158">
        <v>0</v>
      </c>
      <c r="K848" s="157">
        <v>9126953</v>
      </c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7">
        <v>23192775</v>
      </c>
      <c r="AC848" s="156"/>
      <c r="AD848" s="156"/>
      <c r="AE848" s="156"/>
      <c r="AF848" s="156"/>
      <c r="AG848" s="156"/>
      <c r="AH848" s="158">
        <v>0</v>
      </c>
      <c r="AI848" s="156"/>
      <c r="AJ848" s="156"/>
      <c r="AK848" s="156"/>
      <c r="AL848" s="156"/>
      <c r="AM848" s="156"/>
      <c r="AN848" s="157">
        <v>26850934</v>
      </c>
      <c r="AO848" s="156"/>
      <c r="AP848" s="156"/>
      <c r="AQ848" s="156"/>
      <c r="AR848" s="156"/>
      <c r="AS848" s="156"/>
      <c r="AT848" s="156"/>
      <c r="AU848" s="156"/>
      <c r="AV848" s="157">
        <v>3903245</v>
      </c>
      <c r="AW848" s="156"/>
      <c r="AX848" s="156"/>
      <c r="AY848" s="156"/>
      <c r="AZ848" s="157">
        <v>2210966795</v>
      </c>
      <c r="BA848" s="156"/>
      <c r="BB848" s="188">
        <f t="shared" si="39"/>
        <v>2274040702</v>
      </c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  <c r="CM848" s="156"/>
      <c r="CN848" s="156"/>
      <c r="CO848" s="156"/>
      <c r="CP848" s="156"/>
      <c r="CQ848" s="156"/>
      <c r="CR848" s="156"/>
      <c r="CS848" s="156"/>
      <c r="CT848" s="156"/>
      <c r="CU848" s="156"/>
      <c r="CV848" s="188">
        <f t="shared" si="40"/>
        <v>0</v>
      </c>
      <c r="CW848" s="188">
        <f t="shared" si="41"/>
        <v>2274040702</v>
      </c>
    </row>
    <row r="849" spans="1:101" ht="9.6" x14ac:dyDescent="0.3">
      <c r="A849" s="165" t="s">
        <v>3111</v>
      </c>
      <c r="B849" s="165" t="s">
        <v>3884</v>
      </c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  <c r="AC849" s="156"/>
      <c r="AD849" s="156"/>
      <c r="AE849" s="156"/>
      <c r="AF849" s="156"/>
      <c r="AG849" s="156"/>
      <c r="AH849" s="156"/>
      <c r="AI849" s="156"/>
      <c r="AJ849" s="156"/>
      <c r="AK849" s="156"/>
      <c r="AL849" s="156"/>
      <c r="AM849" s="156"/>
      <c r="AN849" s="156"/>
      <c r="AO849" s="156"/>
      <c r="AP849" s="156"/>
      <c r="AQ849" s="156"/>
      <c r="AR849" s="156"/>
      <c r="AS849" s="156"/>
      <c r="AT849" s="156"/>
      <c r="AU849" s="156"/>
      <c r="AV849" s="156"/>
      <c r="AW849" s="156"/>
      <c r="AX849" s="156"/>
      <c r="AY849" s="156"/>
      <c r="AZ849" s="156"/>
      <c r="BA849" s="156"/>
      <c r="BB849" s="188">
        <f t="shared" si="39"/>
        <v>0</v>
      </c>
      <c r="BC849" s="156"/>
      <c r="BD849" s="156"/>
      <c r="BE849" s="156"/>
      <c r="BF849" s="156"/>
      <c r="BG849" s="156"/>
      <c r="BH849" s="156"/>
      <c r="BI849" s="156"/>
      <c r="BJ849" s="156"/>
      <c r="BK849" s="156"/>
      <c r="BL849" s="156"/>
      <c r="BM849" s="156"/>
      <c r="BN849" s="156"/>
      <c r="BO849" s="156"/>
      <c r="BP849" s="156"/>
      <c r="BQ849" s="156"/>
      <c r="BR849" s="156"/>
      <c r="BS849" s="156"/>
      <c r="BT849" s="156"/>
      <c r="BU849" s="156"/>
      <c r="BV849" s="156"/>
      <c r="BW849" s="156"/>
      <c r="BX849" s="156"/>
      <c r="BY849" s="156"/>
      <c r="BZ849" s="156"/>
      <c r="CA849" s="156"/>
      <c r="CB849" s="156"/>
      <c r="CC849" s="156"/>
      <c r="CD849" s="156"/>
      <c r="CE849" s="156"/>
      <c r="CF849" s="156"/>
      <c r="CG849" s="156"/>
      <c r="CH849" s="156"/>
      <c r="CI849" s="156"/>
      <c r="CJ849" s="156"/>
      <c r="CK849" s="156"/>
      <c r="CL849" s="156"/>
      <c r="CM849" s="156"/>
      <c r="CN849" s="156"/>
      <c r="CO849" s="156"/>
      <c r="CP849" s="156"/>
      <c r="CQ849" s="156"/>
      <c r="CR849" s="156"/>
      <c r="CS849" s="156"/>
      <c r="CT849" s="156"/>
      <c r="CU849" s="156"/>
      <c r="CV849" s="188">
        <f t="shared" si="40"/>
        <v>0</v>
      </c>
      <c r="CW849" s="188">
        <f t="shared" si="41"/>
        <v>0</v>
      </c>
    </row>
    <row r="850" spans="1:101" ht="19.2" x14ac:dyDescent="0.3">
      <c r="A850" s="165" t="s">
        <v>3112</v>
      </c>
      <c r="B850" s="165" t="s">
        <v>3885</v>
      </c>
      <c r="C850" s="156"/>
      <c r="D850" s="156"/>
      <c r="E850" s="156"/>
      <c r="F850" s="156"/>
      <c r="G850" s="156"/>
      <c r="H850" s="156"/>
      <c r="I850" s="156"/>
      <c r="J850" s="158">
        <v>0</v>
      </c>
      <c r="K850" s="157">
        <v>2146600</v>
      </c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  <c r="AC850" s="156"/>
      <c r="AD850" s="156"/>
      <c r="AE850" s="156"/>
      <c r="AF850" s="156"/>
      <c r="AG850" s="156"/>
      <c r="AH850" s="158">
        <v>0</v>
      </c>
      <c r="AI850" s="156"/>
      <c r="AJ850" s="156"/>
      <c r="AK850" s="156"/>
      <c r="AL850" s="156"/>
      <c r="AM850" s="156"/>
      <c r="AN850" s="157">
        <v>26850934</v>
      </c>
      <c r="AO850" s="156"/>
      <c r="AP850" s="156"/>
      <c r="AQ850" s="156"/>
      <c r="AR850" s="156"/>
      <c r="AS850" s="156"/>
      <c r="AT850" s="156"/>
      <c r="AU850" s="156"/>
      <c r="AV850" s="157">
        <v>3520543</v>
      </c>
      <c r="AW850" s="156"/>
      <c r="AX850" s="156"/>
      <c r="AY850" s="156"/>
      <c r="AZ850" s="157">
        <v>53132465</v>
      </c>
      <c r="BA850" s="156"/>
      <c r="BB850" s="188">
        <f t="shared" si="39"/>
        <v>85650542</v>
      </c>
      <c r="BC850" s="156"/>
      <c r="BD850" s="156"/>
      <c r="BE850" s="156"/>
      <c r="BF850" s="156"/>
      <c r="BG850" s="156"/>
      <c r="BH850" s="156"/>
      <c r="BI850" s="156"/>
      <c r="BJ850" s="156"/>
      <c r="BK850" s="156"/>
      <c r="BL850" s="156"/>
      <c r="BM850" s="156"/>
      <c r="BN850" s="156"/>
      <c r="BO850" s="156"/>
      <c r="BP850" s="156"/>
      <c r="BQ850" s="156"/>
      <c r="BR850" s="156"/>
      <c r="BS850" s="156"/>
      <c r="BT850" s="156"/>
      <c r="BU850" s="156"/>
      <c r="BV850" s="156"/>
      <c r="BW850" s="156"/>
      <c r="BX850" s="156"/>
      <c r="BY850" s="156"/>
      <c r="BZ850" s="156"/>
      <c r="CA850" s="156"/>
      <c r="CB850" s="156"/>
      <c r="CC850" s="156"/>
      <c r="CD850" s="156"/>
      <c r="CE850" s="156"/>
      <c r="CF850" s="156"/>
      <c r="CG850" s="156"/>
      <c r="CH850" s="156"/>
      <c r="CI850" s="156"/>
      <c r="CJ850" s="156"/>
      <c r="CK850" s="156"/>
      <c r="CL850" s="156"/>
      <c r="CM850" s="156"/>
      <c r="CN850" s="156"/>
      <c r="CO850" s="156"/>
      <c r="CP850" s="156"/>
      <c r="CQ850" s="156"/>
      <c r="CR850" s="156"/>
      <c r="CS850" s="156"/>
      <c r="CT850" s="156"/>
      <c r="CU850" s="156"/>
      <c r="CV850" s="188">
        <f t="shared" si="40"/>
        <v>0</v>
      </c>
      <c r="CW850" s="188">
        <f t="shared" si="41"/>
        <v>85650542</v>
      </c>
    </row>
    <row r="851" spans="1:101" ht="19.2" x14ac:dyDescent="0.3">
      <c r="A851" s="165" t="s">
        <v>3113</v>
      </c>
      <c r="B851" s="165" t="s">
        <v>3886</v>
      </c>
      <c r="C851" s="156"/>
      <c r="D851" s="156"/>
      <c r="E851" s="156"/>
      <c r="F851" s="156"/>
      <c r="G851" s="156"/>
      <c r="H851" s="156"/>
      <c r="I851" s="156"/>
      <c r="J851" s="158">
        <v>0</v>
      </c>
      <c r="K851" s="158">
        <v>0</v>
      </c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  <c r="AC851" s="156"/>
      <c r="AD851" s="156"/>
      <c r="AE851" s="156"/>
      <c r="AF851" s="156"/>
      <c r="AG851" s="156"/>
      <c r="AH851" s="158">
        <v>0</v>
      </c>
      <c r="AI851" s="156"/>
      <c r="AJ851" s="156"/>
      <c r="AK851" s="156"/>
      <c r="AL851" s="156"/>
      <c r="AM851" s="156"/>
      <c r="AN851" s="156"/>
      <c r="AO851" s="156"/>
      <c r="AP851" s="156"/>
      <c r="AQ851" s="156"/>
      <c r="AR851" s="156"/>
      <c r="AS851" s="156"/>
      <c r="AT851" s="156"/>
      <c r="AU851" s="156"/>
      <c r="AV851" s="157">
        <v>43860</v>
      </c>
      <c r="AW851" s="156"/>
      <c r="AX851" s="156"/>
      <c r="AY851" s="156"/>
      <c r="AZ851" s="157">
        <v>14902355</v>
      </c>
      <c r="BA851" s="156"/>
      <c r="BB851" s="188">
        <f t="shared" si="39"/>
        <v>14946215</v>
      </c>
      <c r="BC851" s="156"/>
      <c r="BD851" s="156"/>
      <c r="BE851" s="156"/>
      <c r="BF851" s="156"/>
      <c r="BG851" s="156"/>
      <c r="BH851" s="156"/>
      <c r="BI851" s="156"/>
      <c r="BJ851" s="156"/>
      <c r="BK851" s="156"/>
      <c r="BL851" s="156"/>
      <c r="BM851" s="156"/>
      <c r="BN851" s="156"/>
      <c r="BO851" s="156"/>
      <c r="BP851" s="156"/>
      <c r="BQ851" s="156"/>
      <c r="BR851" s="156"/>
      <c r="BS851" s="156"/>
      <c r="BT851" s="156"/>
      <c r="BU851" s="156"/>
      <c r="BV851" s="156"/>
      <c r="BW851" s="156"/>
      <c r="BX851" s="156"/>
      <c r="BY851" s="156"/>
      <c r="BZ851" s="156"/>
      <c r="CA851" s="156"/>
      <c r="CB851" s="156"/>
      <c r="CC851" s="156"/>
      <c r="CD851" s="156"/>
      <c r="CE851" s="156"/>
      <c r="CF851" s="156"/>
      <c r="CG851" s="156"/>
      <c r="CH851" s="156"/>
      <c r="CI851" s="156"/>
      <c r="CJ851" s="156"/>
      <c r="CK851" s="156"/>
      <c r="CL851" s="156"/>
      <c r="CM851" s="156"/>
      <c r="CN851" s="156"/>
      <c r="CO851" s="156"/>
      <c r="CP851" s="156"/>
      <c r="CQ851" s="156"/>
      <c r="CR851" s="156"/>
      <c r="CS851" s="156"/>
      <c r="CT851" s="156"/>
      <c r="CU851" s="156"/>
      <c r="CV851" s="188">
        <f t="shared" si="40"/>
        <v>0</v>
      </c>
      <c r="CW851" s="188">
        <f t="shared" si="41"/>
        <v>14946215</v>
      </c>
    </row>
    <row r="852" spans="1:101" ht="19.2" x14ac:dyDescent="0.3">
      <c r="A852" s="165" t="s">
        <v>3114</v>
      </c>
      <c r="B852" s="165" t="s">
        <v>3887</v>
      </c>
      <c r="C852" s="156"/>
      <c r="D852" s="156"/>
      <c r="E852" s="156"/>
      <c r="F852" s="156"/>
      <c r="G852" s="156"/>
      <c r="H852" s="156"/>
      <c r="I852" s="156"/>
      <c r="J852" s="158">
        <v>0</v>
      </c>
      <c r="K852" s="157">
        <v>22971</v>
      </c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  <c r="AC852" s="156"/>
      <c r="AD852" s="156"/>
      <c r="AE852" s="156"/>
      <c r="AF852" s="156"/>
      <c r="AG852" s="156"/>
      <c r="AH852" s="158">
        <v>0</v>
      </c>
      <c r="AI852" s="156"/>
      <c r="AJ852" s="156"/>
      <c r="AK852" s="156"/>
      <c r="AL852" s="156"/>
      <c r="AM852" s="156"/>
      <c r="AN852" s="156"/>
      <c r="AO852" s="156"/>
      <c r="AP852" s="156"/>
      <c r="AQ852" s="156"/>
      <c r="AR852" s="156"/>
      <c r="AS852" s="156"/>
      <c r="AT852" s="156"/>
      <c r="AU852" s="156"/>
      <c r="AV852" s="157">
        <v>338842</v>
      </c>
      <c r="AW852" s="156"/>
      <c r="AX852" s="156"/>
      <c r="AY852" s="156"/>
      <c r="AZ852" s="157">
        <v>1304909617</v>
      </c>
      <c r="BA852" s="156"/>
      <c r="BB852" s="188">
        <f t="shared" si="39"/>
        <v>1305271430</v>
      </c>
      <c r="BC852" s="156"/>
      <c r="BD852" s="156"/>
      <c r="BE852" s="156"/>
      <c r="BF852" s="156"/>
      <c r="BG852" s="156"/>
      <c r="BH852" s="156"/>
      <c r="BI852" s="156"/>
      <c r="BJ852" s="156"/>
      <c r="BK852" s="156"/>
      <c r="BL852" s="156"/>
      <c r="BM852" s="156"/>
      <c r="BN852" s="156"/>
      <c r="BO852" s="156"/>
      <c r="BP852" s="156"/>
      <c r="BQ852" s="156"/>
      <c r="BR852" s="156"/>
      <c r="BS852" s="156"/>
      <c r="BT852" s="156"/>
      <c r="BU852" s="156"/>
      <c r="BV852" s="156"/>
      <c r="BW852" s="156"/>
      <c r="BX852" s="156"/>
      <c r="BY852" s="156"/>
      <c r="BZ852" s="156"/>
      <c r="CA852" s="156"/>
      <c r="CB852" s="156"/>
      <c r="CC852" s="156"/>
      <c r="CD852" s="156"/>
      <c r="CE852" s="156"/>
      <c r="CF852" s="156"/>
      <c r="CG852" s="156"/>
      <c r="CH852" s="156"/>
      <c r="CI852" s="156"/>
      <c r="CJ852" s="156"/>
      <c r="CK852" s="156"/>
      <c r="CL852" s="156"/>
      <c r="CM852" s="156"/>
      <c r="CN852" s="156"/>
      <c r="CO852" s="156"/>
      <c r="CP852" s="156"/>
      <c r="CQ852" s="156"/>
      <c r="CR852" s="156"/>
      <c r="CS852" s="156"/>
      <c r="CT852" s="156"/>
      <c r="CU852" s="156"/>
      <c r="CV852" s="188">
        <f t="shared" si="40"/>
        <v>0</v>
      </c>
      <c r="CW852" s="188">
        <f t="shared" si="41"/>
        <v>1305271430</v>
      </c>
    </row>
    <row r="853" spans="1:101" ht="19.2" x14ac:dyDescent="0.3">
      <c r="A853" s="165" t="s">
        <v>3115</v>
      </c>
      <c r="B853" s="165" t="s">
        <v>3888</v>
      </c>
      <c r="C853" s="156"/>
      <c r="D853" s="156"/>
      <c r="E853" s="156"/>
      <c r="F853" s="156"/>
      <c r="G853" s="156"/>
      <c r="H853" s="156"/>
      <c r="I853" s="156"/>
      <c r="J853" s="158">
        <v>0</v>
      </c>
      <c r="K853" s="157">
        <v>6957382</v>
      </c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7">
        <v>23192775</v>
      </c>
      <c r="AC853" s="156"/>
      <c r="AD853" s="156"/>
      <c r="AE853" s="156"/>
      <c r="AF853" s="156"/>
      <c r="AG853" s="156"/>
      <c r="AH853" s="158">
        <v>0</v>
      </c>
      <c r="AI853" s="156"/>
      <c r="AJ853" s="156"/>
      <c r="AK853" s="156"/>
      <c r="AL853" s="156"/>
      <c r="AM853" s="156"/>
      <c r="AN853" s="156"/>
      <c r="AO853" s="156"/>
      <c r="AP853" s="156"/>
      <c r="AQ853" s="156"/>
      <c r="AR853" s="156"/>
      <c r="AS853" s="156"/>
      <c r="AT853" s="156"/>
      <c r="AU853" s="156"/>
      <c r="AV853" s="158">
        <v>0</v>
      </c>
      <c r="AW853" s="156"/>
      <c r="AX853" s="156"/>
      <c r="AY853" s="156"/>
      <c r="AZ853" s="157">
        <v>838022358</v>
      </c>
      <c r="BA853" s="156"/>
      <c r="BB853" s="188">
        <f t="shared" si="39"/>
        <v>868172515</v>
      </c>
      <c r="BC853" s="156"/>
      <c r="BD853" s="156"/>
      <c r="BE853" s="156"/>
      <c r="BF853" s="156"/>
      <c r="BG853" s="156"/>
      <c r="BH853" s="156"/>
      <c r="BI853" s="156"/>
      <c r="BJ853" s="156"/>
      <c r="BK853" s="156"/>
      <c r="BL853" s="156"/>
      <c r="BM853" s="156"/>
      <c r="BN853" s="156"/>
      <c r="BO853" s="156"/>
      <c r="BP853" s="156"/>
      <c r="BQ853" s="156"/>
      <c r="BR853" s="156"/>
      <c r="BS853" s="156"/>
      <c r="BT853" s="156"/>
      <c r="BU853" s="156"/>
      <c r="BV853" s="156"/>
      <c r="BW853" s="156"/>
      <c r="BX853" s="156"/>
      <c r="BY853" s="156"/>
      <c r="BZ853" s="156"/>
      <c r="CA853" s="156"/>
      <c r="CB853" s="156"/>
      <c r="CC853" s="156"/>
      <c r="CD853" s="156"/>
      <c r="CE853" s="156"/>
      <c r="CF853" s="156"/>
      <c r="CG853" s="156"/>
      <c r="CH853" s="156"/>
      <c r="CI853" s="156"/>
      <c r="CJ853" s="156"/>
      <c r="CK853" s="156"/>
      <c r="CL853" s="156"/>
      <c r="CM853" s="156"/>
      <c r="CN853" s="156"/>
      <c r="CO853" s="156"/>
      <c r="CP853" s="156"/>
      <c r="CQ853" s="156"/>
      <c r="CR853" s="156"/>
      <c r="CS853" s="156"/>
      <c r="CT853" s="156"/>
      <c r="CU853" s="156"/>
      <c r="CV853" s="188">
        <f t="shared" si="40"/>
        <v>0</v>
      </c>
      <c r="CW853" s="188">
        <f t="shared" si="41"/>
        <v>868172515</v>
      </c>
    </row>
    <row r="854" spans="1:101" ht="19.2" x14ac:dyDescent="0.3">
      <c r="A854" s="165" t="s">
        <v>3116</v>
      </c>
      <c r="B854" s="165" t="s">
        <v>3889</v>
      </c>
      <c r="C854" s="156"/>
      <c r="D854" s="156"/>
      <c r="E854" s="156"/>
      <c r="F854" s="156"/>
      <c r="G854" s="156"/>
      <c r="H854" s="156"/>
      <c r="I854" s="156"/>
      <c r="J854" s="158">
        <v>0</v>
      </c>
      <c r="K854" s="158">
        <v>0</v>
      </c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  <c r="AC854" s="156"/>
      <c r="AD854" s="156"/>
      <c r="AE854" s="156"/>
      <c r="AF854" s="156"/>
      <c r="AG854" s="156"/>
      <c r="AH854" s="158">
        <v>0</v>
      </c>
      <c r="AI854" s="156"/>
      <c r="AJ854" s="156"/>
      <c r="AK854" s="156"/>
      <c r="AL854" s="156"/>
      <c r="AM854" s="156"/>
      <c r="AN854" s="156"/>
      <c r="AO854" s="156"/>
      <c r="AP854" s="156"/>
      <c r="AQ854" s="156"/>
      <c r="AR854" s="156"/>
      <c r="AS854" s="156"/>
      <c r="AT854" s="156"/>
      <c r="AU854" s="156"/>
      <c r="AV854" s="158">
        <v>0</v>
      </c>
      <c r="AW854" s="156"/>
      <c r="AX854" s="156"/>
      <c r="AY854" s="156"/>
      <c r="AZ854" s="156"/>
      <c r="BA854" s="156"/>
      <c r="BB854" s="188">
        <f t="shared" si="39"/>
        <v>0</v>
      </c>
      <c r="BC854" s="156"/>
      <c r="BD854" s="156"/>
      <c r="BE854" s="156"/>
      <c r="BF854" s="156"/>
      <c r="BG854" s="156"/>
      <c r="BH854" s="156"/>
      <c r="BI854" s="156"/>
      <c r="BJ854" s="156"/>
      <c r="BK854" s="156"/>
      <c r="BL854" s="156"/>
      <c r="BM854" s="156"/>
      <c r="BN854" s="156"/>
      <c r="BO854" s="156"/>
      <c r="BP854" s="156"/>
      <c r="BQ854" s="156"/>
      <c r="BR854" s="156"/>
      <c r="BS854" s="156"/>
      <c r="BT854" s="156"/>
      <c r="BU854" s="156"/>
      <c r="BV854" s="156"/>
      <c r="BW854" s="156"/>
      <c r="BX854" s="156"/>
      <c r="BY854" s="156"/>
      <c r="BZ854" s="156"/>
      <c r="CA854" s="156"/>
      <c r="CB854" s="156"/>
      <c r="CC854" s="156"/>
      <c r="CD854" s="156"/>
      <c r="CE854" s="156"/>
      <c r="CF854" s="156"/>
      <c r="CG854" s="156"/>
      <c r="CH854" s="156"/>
      <c r="CI854" s="156"/>
      <c r="CJ854" s="156"/>
      <c r="CK854" s="156"/>
      <c r="CL854" s="156"/>
      <c r="CM854" s="156"/>
      <c r="CN854" s="156"/>
      <c r="CO854" s="156"/>
      <c r="CP854" s="156"/>
      <c r="CQ854" s="156"/>
      <c r="CR854" s="156"/>
      <c r="CS854" s="156"/>
      <c r="CT854" s="156"/>
      <c r="CU854" s="156"/>
      <c r="CV854" s="188">
        <f t="shared" si="40"/>
        <v>0</v>
      </c>
      <c r="CW854" s="188">
        <f t="shared" si="41"/>
        <v>0</v>
      </c>
    </row>
    <row r="855" spans="1:101" ht="19.2" x14ac:dyDescent="0.3">
      <c r="A855" s="165" t="s">
        <v>3376</v>
      </c>
      <c r="B855" s="165" t="s">
        <v>4150</v>
      </c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  <c r="AC855" s="156"/>
      <c r="AD855" s="156"/>
      <c r="AE855" s="156"/>
      <c r="AF855" s="156"/>
      <c r="AG855" s="156"/>
      <c r="AH855" s="156"/>
      <c r="AI855" s="156"/>
      <c r="AJ855" s="156"/>
      <c r="AK855" s="156"/>
      <c r="AL855" s="156"/>
      <c r="AM855" s="156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  <c r="AX855" s="156"/>
      <c r="AY855" s="156"/>
      <c r="AZ855" s="156"/>
      <c r="BA855" s="156"/>
      <c r="BB855" s="188">
        <f t="shared" si="39"/>
        <v>0</v>
      </c>
      <c r="BC855" s="156"/>
      <c r="BD855" s="156"/>
      <c r="BE855" s="156"/>
      <c r="BF855" s="156"/>
      <c r="BG855" s="156"/>
      <c r="BH855" s="156"/>
      <c r="BI855" s="156"/>
      <c r="BJ855" s="156"/>
      <c r="BK855" s="156"/>
      <c r="BL855" s="156"/>
      <c r="BM855" s="156"/>
      <c r="BN855" s="156"/>
      <c r="BO855" s="156"/>
      <c r="BP855" s="156"/>
      <c r="BQ855" s="156"/>
      <c r="BR855" s="156"/>
      <c r="BS855" s="156"/>
      <c r="BT855" s="156"/>
      <c r="BU855" s="156"/>
      <c r="BV855" s="156"/>
      <c r="BW855" s="156"/>
      <c r="BX855" s="156"/>
      <c r="BY855" s="156"/>
      <c r="BZ855" s="156"/>
      <c r="CA855" s="156"/>
      <c r="CB855" s="156"/>
      <c r="CC855" s="156"/>
      <c r="CD855" s="156"/>
      <c r="CE855" s="156"/>
      <c r="CF855" s="156"/>
      <c r="CG855" s="156"/>
      <c r="CH855" s="156"/>
      <c r="CI855" s="156"/>
      <c r="CJ855" s="156"/>
      <c r="CK855" s="156"/>
      <c r="CL855" s="156"/>
      <c r="CM855" s="156"/>
      <c r="CN855" s="156"/>
      <c r="CO855" s="156"/>
      <c r="CP855" s="156"/>
      <c r="CQ855" s="156"/>
      <c r="CR855" s="156"/>
      <c r="CS855" s="156"/>
      <c r="CT855" s="156"/>
      <c r="CU855" s="156"/>
      <c r="CV855" s="188">
        <f t="shared" si="40"/>
        <v>0</v>
      </c>
      <c r="CW855" s="188">
        <f t="shared" si="41"/>
        <v>0</v>
      </c>
    </row>
    <row r="856" spans="1:101" ht="19.2" x14ac:dyDescent="0.3">
      <c r="A856" s="165" t="s">
        <v>3377</v>
      </c>
      <c r="B856" s="165" t="s">
        <v>4151</v>
      </c>
      <c r="C856" s="156"/>
      <c r="D856" s="156"/>
      <c r="E856" s="156"/>
      <c r="F856" s="156"/>
      <c r="G856" s="156"/>
      <c r="H856" s="156"/>
      <c r="I856" s="156"/>
      <c r="J856" s="158">
        <v>0</v>
      </c>
      <c r="K856" s="158">
        <v>0</v>
      </c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  <c r="AC856" s="156"/>
      <c r="AD856" s="156"/>
      <c r="AE856" s="156"/>
      <c r="AF856" s="156"/>
      <c r="AG856" s="156"/>
      <c r="AH856" s="158">
        <v>0</v>
      </c>
      <c r="AI856" s="156"/>
      <c r="AJ856" s="156"/>
      <c r="AK856" s="156"/>
      <c r="AL856" s="156"/>
      <c r="AM856" s="156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6"/>
      <c r="AY856" s="156"/>
      <c r="AZ856" s="156"/>
      <c r="BA856" s="156"/>
      <c r="BB856" s="188">
        <f t="shared" si="39"/>
        <v>0</v>
      </c>
      <c r="BC856" s="156"/>
      <c r="BD856" s="156"/>
      <c r="BE856" s="156"/>
      <c r="BF856" s="156"/>
      <c r="BG856" s="156"/>
      <c r="BH856" s="156"/>
      <c r="BI856" s="156"/>
      <c r="BJ856" s="156"/>
      <c r="BK856" s="156"/>
      <c r="BL856" s="156"/>
      <c r="BM856" s="156"/>
      <c r="BN856" s="156"/>
      <c r="BO856" s="156"/>
      <c r="BP856" s="156"/>
      <c r="BQ856" s="156"/>
      <c r="BR856" s="156"/>
      <c r="BS856" s="156"/>
      <c r="BT856" s="156"/>
      <c r="BU856" s="156"/>
      <c r="BV856" s="156"/>
      <c r="BW856" s="156"/>
      <c r="BX856" s="156"/>
      <c r="BY856" s="156"/>
      <c r="BZ856" s="156"/>
      <c r="CA856" s="156"/>
      <c r="CB856" s="156"/>
      <c r="CC856" s="156"/>
      <c r="CD856" s="156"/>
      <c r="CE856" s="156"/>
      <c r="CF856" s="156"/>
      <c r="CG856" s="156"/>
      <c r="CH856" s="156"/>
      <c r="CI856" s="156"/>
      <c r="CJ856" s="156"/>
      <c r="CK856" s="156"/>
      <c r="CL856" s="156"/>
      <c r="CM856" s="156"/>
      <c r="CN856" s="156"/>
      <c r="CO856" s="156"/>
      <c r="CP856" s="156"/>
      <c r="CQ856" s="156"/>
      <c r="CR856" s="156"/>
      <c r="CS856" s="156"/>
      <c r="CT856" s="156"/>
      <c r="CU856" s="156"/>
      <c r="CV856" s="188">
        <f t="shared" si="40"/>
        <v>0</v>
      </c>
      <c r="CW856" s="188">
        <f t="shared" si="41"/>
        <v>0</v>
      </c>
    </row>
    <row r="857" spans="1:101" ht="19.2" x14ac:dyDescent="0.3">
      <c r="A857" s="165" t="s">
        <v>3378</v>
      </c>
      <c r="B857" s="165" t="s">
        <v>4152</v>
      </c>
      <c r="C857" s="156"/>
      <c r="D857" s="156"/>
      <c r="E857" s="156"/>
      <c r="F857" s="156"/>
      <c r="G857" s="156"/>
      <c r="H857" s="156"/>
      <c r="I857" s="156"/>
      <c r="J857" s="158">
        <v>0</v>
      </c>
      <c r="K857" s="158">
        <v>0</v>
      </c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  <c r="AC857" s="156"/>
      <c r="AD857" s="156"/>
      <c r="AE857" s="156"/>
      <c r="AF857" s="156"/>
      <c r="AG857" s="156"/>
      <c r="AH857" s="158">
        <v>0</v>
      </c>
      <c r="AI857" s="156"/>
      <c r="AJ857" s="156"/>
      <c r="AK857" s="156"/>
      <c r="AL857" s="156"/>
      <c r="AM857" s="156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56"/>
      <c r="AZ857" s="156"/>
      <c r="BA857" s="156"/>
      <c r="BB857" s="188">
        <f t="shared" si="39"/>
        <v>0</v>
      </c>
      <c r="BC857" s="156"/>
      <c r="BD857" s="156"/>
      <c r="BE857" s="156"/>
      <c r="BF857" s="156"/>
      <c r="BG857" s="156"/>
      <c r="BH857" s="156"/>
      <c r="BI857" s="156"/>
      <c r="BJ857" s="156"/>
      <c r="BK857" s="156"/>
      <c r="BL857" s="156"/>
      <c r="BM857" s="156"/>
      <c r="BN857" s="156"/>
      <c r="BO857" s="156"/>
      <c r="BP857" s="156"/>
      <c r="BQ857" s="156"/>
      <c r="BR857" s="156"/>
      <c r="BS857" s="156"/>
      <c r="BT857" s="156"/>
      <c r="BU857" s="156"/>
      <c r="BV857" s="156"/>
      <c r="BW857" s="156"/>
      <c r="BX857" s="156"/>
      <c r="BY857" s="156"/>
      <c r="BZ857" s="156"/>
      <c r="CA857" s="156"/>
      <c r="CB857" s="156"/>
      <c r="CC857" s="156"/>
      <c r="CD857" s="156"/>
      <c r="CE857" s="156"/>
      <c r="CF857" s="156"/>
      <c r="CG857" s="156"/>
      <c r="CH857" s="156"/>
      <c r="CI857" s="156"/>
      <c r="CJ857" s="156"/>
      <c r="CK857" s="156"/>
      <c r="CL857" s="156"/>
      <c r="CM857" s="156"/>
      <c r="CN857" s="156"/>
      <c r="CO857" s="156"/>
      <c r="CP857" s="156"/>
      <c r="CQ857" s="156"/>
      <c r="CR857" s="156"/>
      <c r="CS857" s="156"/>
      <c r="CT857" s="156"/>
      <c r="CU857" s="156"/>
      <c r="CV857" s="188">
        <f t="shared" si="40"/>
        <v>0</v>
      </c>
      <c r="CW857" s="188">
        <f t="shared" si="41"/>
        <v>0</v>
      </c>
    </row>
    <row r="858" spans="1:101" ht="19.2" x14ac:dyDescent="0.3">
      <c r="A858" s="165" t="s">
        <v>3293</v>
      </c>
      <c r="B858" s="165" t="s">
        <v>4066</v>
      </c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  <c r="AC858" s="156"/>
      <c r="AD858" s="156"/>
      <c r="AE858" s="156"/>
      <c r="AF858" s="156"/>
      <c r="AG858" s="156"/>
      <c r="AH858" s="156"/>
      <c r="AI858" s="156"/>
      <c r="AJ858" s="156"/>
      <c r="AK858" s="156"/>
      <c r="AL858" s="156"/>
      <c r="AM858" s="156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88">
        <f t="shared" si="39"/>
        <v>0</v>
      </c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  <c r="CM858" s="156"/>
      <c r="CN858" s="156"/>
      <c r="CO858" s="156"/>
      <c r="CP858" s="156"/>
      <c r="CQ858" s="156"/>
      <c r="CR858" s="156"/>
      <c r="CS858" s="156"/>
      <c r="CT858" s="156"/>
      <c r="CU858" s="156"/>
      <c r="CV858" s="188">
        <f t="shared" si="40"/>
        <v>0</v>
      </c>
      <c r="CW858" s="188">
        <f t="shared" si="41"/>
        <v>0</v>
      </c>
    </row>
    <row r="859" spans="1:101" ht="19.2" x14ac:dyDescent="0.3">
      <c r="A859" s="165" t="s">
        <v>3294</v>
      </c>
      <c r="B859" s="165" t="s">
        <v>4067</v>
      </c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  <c r="AC859" s="156"/>
      <c r="AD859" s="156"/>
      <c r="AE859" s="156"/>
      <c r="AF859" s="156"/>
      <c r="AG859" s="156"/>
      <c r="AH859" s="156"/>
      <c r="AI859" s="156"/>
      <c r="AJ859" s="156"/>
      <c r="AK859" s="156"/>
      <c r="AL859" s="156"/>
      <c r="AM859" s="156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6"/>
      <c r="AY859" s="156"/>
      <c r="AZ859" s="156"/>
      <c r="BA859" s="156"/>
      <c r="BB859" s="188">
        <f t="shared" si="39"/>
        <v>0</v>
      </c>
      <c r="BC859" s="156"/>
      <c r="BD859" s="156"/>
      <c r="BE859" s="156"/>
      <c r="BF859" s="156"/>
      <c r="BG859" s="156"/>
      <c r="BH859" s="156"/>
      <c r="BI859" s="156"/>
      <c r="BJ859" s="156"/>
      <c r="BK859" s="156"/>
      <c r="BL859" s="156"/>
      <c r="BM859" s="156"/>
      <c r="BN859" s="156"/>
      <c r="BO859" s="156"/>
      <c r="BP859" s="156"/>
      <c r="BQ859" s="156"/>
      <c r="BR859" s="156"/>
      <c r="BS859" s="156"/>
      <c r="BT859" s="156"/>
      <c r="BU859" s="156"/>
      <c r="BV859" s="156"/>
      <c r="BW859" s="156"/>
      <c r="BX859" s="156"/>
      <c r="BY859" s="156"/>
      <c r="BZ859" s="156"/>
      <c r="CA859" s="156"/>
      <c r="CB859" s="156"/>
      <c r="CC859" s="156"/>
      <c r="CD859" s="156"/>
      <c r="CE859" s="156"/>
      <c r="CF859" s="156"/>
      <c r="CG859" s="156"/>
      <c r="CH859" s="156"/>
      <c r="CI859" s="156"/>
      <c r="CJ859" s="156"/>
      <c r="CK859" s="156"/>
      <c r="CL859" s="156"/>
      <c r="CM859" s="156"/>
      <c r="CN859" s="156"/>
      <c r="CO859" s="156"/>
      <c r="CP859" s="156"/>
      <c r="CQ859" s="156"/>
      <c r="CR859" s="156"/>
      <c r="CS859" s="156"/>
      <c r="CT859" s="156"/>
      <c r="CU859" s="156"/>
      <c r="CV859" s="188">
        <f t="shared" si="40"/>
        <v>0</v>
      </c>
      <c r="CW859" s="188">
        <f t="shared" si="41"/>
        <v>0</v>
      </c>
    </row>
    <row r="860" spans="1:101" ht="28.8" x14ac:dyDescent="0.3">
      <c r="A860" s="165" t="s">
        <v>3295</v>
      </c>
      <c r="B860" s="165" t="s">
        <v>4068</v>
      </c>
      <c r="C860" s="156"/>
      <c r="D860" s="156"/>
      <c r="E860" s="156"/>
      <c r="F860" s="156"/>
      <c r="G860" s="156"/>
      <c r="H860" s="156"/>
      <c r="I860" s="156"/>
      <c r="J860" s="158">
        <v>0</v>
      </c>
      <c r="K860" s="158">
        <v>0</v>
      </c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  <c r="AC860" s="156"/>
      <c r="AD860" s="156"/>
      <c r="AE860" s="156"/>
      <c r="AF860" s="156"/>
      <c r="AG860" s="156"/>
      <c r="AH860" s="158">
        <v>0</v>
      </c>
      <c r="AI860" s="156"/>
      <c r="AJ860" s="156"/>
      <c r="AK860" s="156"/>
      <c r="AL860" s="156"/>
      <c r="AM860" s="156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6"/>
      <c r="AY860" s="156"/>
      <c r="AZ860" s="156"/>
      <c r="BA860" s="156"/>
      <c r="BB860" s="188">
        <f t="shared" si="39"/>
        <v>0</v>
      </c>
      <c r="BC860" s="156"/>
      <c r="BD860" s="156"/>
      <c r="BE860" s="156"/>
      <c r="BF860" s="156"/>
      <c r="BG860" s="156"/>
      <c r="BH860" s="156"/>
      <c r="BI860" s="156"/>
      <c r="BJ860" s="156"/>
      <c r="BK860" s="156"/>
      <c r="BL860" s="156"/>
      <c r="BM860" s="156"/>
      <c r="BN860" s="156"/>
      <c r="BO860" s="156"/>
      <c r="BP860" s="156"/>
      <c r="BQ860" s="156"/>
      <c r="BR860" s="156"/>
      <c r="BS860" s="156"/>
      <c r="BT860" s="156"/>
      <c r="BU860" s="156"/>
      <c r="BV860" s="156"/>
      <c r="BW860" s="156"/>
      <c r="BX860" s="156"/>
      <c r="BY860" s="156"/>
      <c r="BZ860" s="156"/>
      <c r="CA860" s="156"/>
      <c r="CB860" s="156"/>
      <c r="CC860" s="156"/>
      <c r="CD860" s="156"/>
      <c r="CE860" s="156"/>
      <c r="CF860" s="156"/>
      <c r="CG860" s="156"/>
      <c r="CH860" s="156"/>
      <c r="CI860" s="156"/>
      <c r="CJ860" s="156"/>
      <c r="CK860" s="156"/>
      <c r="CL860" s="156"/>
      <c r="CM860" s="156"/>
      <c r="CN860" s="156"/>
      <c r="CO860" s="156"/>
      <c r="CP860" s="156"/>
      <c r="CQ860" s="156"/>
      <c r="CR860" s="156"/>
      <c r="CS860" s="156"/>
      <c r="CT860" s="156"/>
      <c r="CU860" s="156"/>
      <c r="CV860" s="188">
        <f t="shared" si="40"/>
        <v>0</v>
      </c>
      <c r="CW860" s="188">
        <f t="shared" si="41"/>
        <v>0</v>
      </c>
    </row>
    <row r="861" spans="1:101" ht="28.8" x14ac:dyDescent="0.3">
      <c r="A861" s="165" t="s">
        <v>3296</v>
      </c>
      <c r="B861" s="165" t="s">
        <v>4069</v>
      </c>
      <c r="C861" s="156"/>
      <c r="D861" s="156"/>
      <c r="E861" s="156"/>
      <c r="F861" s="156"/>
      <c r="G861" s="156"/>
      <c r="H861" s="156"/>
      <c r="I861" s="156"/>
      <c r="J861" s="158">
        <v>0</v>
      </c>
      <c r="K861" s="158">
        <v>0</v>
      </c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  <c r="AC861" s="156"/>
      <c r="AD861" s="156"/>
      <c r="AE861" s="156"/>
      <c r="AF861" s="156"/>
      <c r="AG861" s="156"/>
      <c r="AH861" s="158">
        <v>0</v>
      </c>
      <c r="AI861" s="156"/>
      <c r="AJ861" s="156"/>
      <c r="AK861" s="156"/>
      <c r="AL861" s="156"/>
      <c r="AM861" s="156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88">
        <f t="shared" si="39"/>
        <v>0</v>
      </c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  <c r="CM861" s="156"/>
      <c r="CN861" s="156"/>
      <c r="CO861" s="156"/>
      <c r="CP861" s="156"/>
      <c r="CQ861" s="156"/>
      <c r="CR861" s="156"/>
      <c r="CS861" s="156"/>
      <c r="CT861" s="156"/>
      <c r="CU861" s="156"/>
      <c r="CV861" s="188">
        <f t="shared" si="40"/>
        <v>0</v>
      </c>
      <c r="CW861" s="188">
        <f t="shared" si="41"/>
        <v>0</v>
      </c>
    </row>
    <row r="862" spans="1:101" ht="19.2" x14ac:dyDescent="0.3">
      <c r="A862" s="165" t="s">
        <v>3379</v>
      </c>
      <c r="B862" s="165" t="s">
        <v>4153</v>
      </c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  <c r="AC862" s="156"/>
      <c r="AD862" s="156"/>
      <c r="AE862" s="156"/>
      <c r="AF862" s="156"/>
      <c r="AG862" s="156"/>
      <c r="AH862" s="156"/>
      <c r="AI862" s="156"/>
      <c r="AJ862" s="156"/>
      <c r="AK862" s="156"/>
      <c r="AL862" s="156"/>
      <c r="AM862" s="156"/>
      <c r="AN862" s="156"/>
      <c r="AO862" s="156"/>
      <c r="AP862" s="156"/>
      <c r="AQ862" s="156"/>
      <c r="AR862" s="156"/>
      <c r="AS862" s="156"/>
      <c r="AT862" s="156"/>
      <c r="AU862" s="156"/>
      <c r="AV862" s="156"/>
      <c r="AW862" s="156"/>
      <c r="AX862" s="156"/>
      <c r="AY862" s="156"/>
      <c r="AZ862" s="156"/>
      <c r="BA862" s="156"/>
      <c r="BB862" s="188">
        <f t="shared" si="39"/>
        <v>0</v>
      </c>
      <c r="BC862" s="156"/>
      <c r="BD862" s="156"/>
      <c r="BE862" s="156"/>
      <c r="BF862" s="156"/>
      <c r="BG862" s="156"/>
      <c r="BH862" s="156"/>
      <c r="BI862" s="156"/>
      <c r="BJ862" s="156"/>
      <c r="BK862" s="156"/>
      <c r="BL862" s="156"/>
      <c r="BM862" s="156"/>
      <c r="BN862" s="156"/>
      <c r="BO862" s="156"/>
      <c r="BP862" s="156"/>
      <c r="BQ862" s="156"/>
      <c r="BR862" s="156"/>
      <c r="BS862" s="156"/>
      <c r="BT862" s="156"/>
      <c r="BU862" s="156"/>
      <c r="BV862" s="156"/>
      <c r="BW862" s="156"/>
      <c r="BX862" s="156"/>
      <c r="BY862" s="156"/>
      <c r="BZ862" s="156"/>
      <c r="CA862" s="156"/>
      <c r="CB862" s="156"/>
      <c r="CC862" s="156"/>
      <c r="CD862" s="156"/>
      <c r="CE862" s="156"/>
      <c r="CF862" s="156"/>
      <c r="CG862" s="156"/>
      <c r="CH862" s="156"/>
      <c r="CI862" s="156"/>
      <c r="CJ862" s="156"/>
      <c r="CK862" s="156"/>
      <c r="CL862" s="156"/>
      <c r="CM862" s="156"/>
      <c r="CN862" s="156"/>
      <c r="CO862" s="156"/>
      <c r="CP862" s="156"/>
      <c r="CQ862" s="156"/>
      <c r="CR862" s="156"/>
      <c r="CS862" s="156"/>
      <c r="CT862" s="156"/>
      <c r="CU862" s="156"/>
      <c r="CV862" s="188">
        <f t="shared" si="40"/>
        <v>0</v>
      </c>
      <c r="CW862" s="188">
        <f t="shared" si="41"/>
        <v>0</v>
      </c>
    </row>
    <row r="863" spans="1:101" ht="19.2" x14ac:dyDescent="0.3">
      <c r="A863" s="165" t="s">
        <v>3378</v>
      </c>
      <c r="B863" s="165" t="s">
        <v>4152</v>
      </c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  <c r="AC863" s="156"/>
      <c r="AD863" s="156"/>
      <c r="AE863" s="156"/>
      <c r="AF863" s="156"/>
      <c r="AG863" s="156"/>
      <c r="AH863" s="156"/>
      <c r="AI863" s="156"/>
      <c r="AJ863" s="156"/>
      <c r="AK863" s="156"/>
      <c r="AL863" s="156"/>
      <c r="AM863" s="156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6"/>
      <c r="AX863" s="156"/>
      <c r="AY863" s="156"/>
      <c r="AZ863" s="156"/>
      <c r="BA863" s="156"/>
      <c r="BB863" s="188">
        <f t="shared" si="39"/>
        <v>0</v>
      </c>
      <c r="BC863" s="156"/>
      <c r="BD863" s="156"/>
      <c r="BE863" s="156"/>
      <c r="BF863" s="156"/>
      <c r="BG863" s="156"/>
      <c r="BH863" s="156"/>
      <c r="BI863" s="156"/>
      <c r="BJ863" s="156"/>
      <c r="BK863" s="156"/>
      <c r="BL863" s="156"/>
      <c r="BM863" s="156"/>
      <c r="BN863" s="156"/>
      <c r="BO863" s="156"/>
      <c r="BP863" s="156"/>
      <c r="BQ863" s="156"/>
      <c r="BR863" s="156"/>
      <c r="BS863" s="156"/>
      <c r="BT863" s="156"/>
      <c r="BU863" s="156"/>
      <c r="BV863" s="156"/>
      <c r="BW863" s="156"/>
      <c r="BX863" s="156"/>
      <c r="BY863" s="156"/>
      <c r="BZ863" s="156"/>
      <c r="CA863" s="156"/>
      <c r="CB863" s="156"/>
      <c r="CC863" s="156"/>
      <c r="CD863" s="156"/>
      <c r="CE863" s="156"/>
      <c r="CF863" s="156"/>
      <c r="CG863" s="156"/>
      <c r="CH863" s="156"/>
      <c r="CI863" s="156"/>
      <c r="CJ863" s="156"/>
      <c r="CK863" s="156"/>
      <c r="CL863" s="156"/>
      <c r="CM863" s="156"/>
      <c r="CN863" s="156"/>
      <c r="CO863" s="156"/>
      <c r="CP863" s="156"/>
      <c r="CQ863" s="156"/>
      <c r="CR863" s="156"/>
      <c r="CS863" s="156"/>
      <c r="CT863" s="156"/>
      <c r="CU863" s="156"/>
      <c r="CV863" s="188">
        <f t="shared" si="40"/>
        <v>0</v>
      </c>
      <c r="CW863" s="188">
        <f t="shared" si="41"/>
        <v>0</v>
      </c>
    </row>
    <row r="864" spans="1:101" ht="19.2" x14ac:dyDescent="0.3">
      <c r="A864" s="165" t="s">
        <v>3293</v>
      </c>
      <c r="B864" s="165" t="s">
        <v>4066</v>
      </c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  <c r="AC864" s="156"/>
      <c r="AD864" s="156"/>
      <c r="AE864" s="156"/>
      <c r="AF864" s="156"/>
      <c r="AG864" s="156"/>
      <c r="AH864" s="156"/>
      <c r="AI864" s="156"/>
      <c r="AJ864" s="156"/>
      <c r="AK864" s="156"/>
      <c r="AL864" s="156"/>
      <c r="AM864" s="156"/>
      <c r="AN864" s="156"/>
      <c r="AO864" s="156"/>
      <c r="AP864" s="156"/>
      <c r="AQ864" s="156"/>
      <c r="AR864" s="156"/>
      <c r="AS864" s="156"/>
      <c r="AT864" s="156"/>
      <c r="AU864" s="156"/>
      <c r="AV864" s="156"/>
      <c r="AW864" s="156"/>
      <c r="AX864" s="156"/>
      <c r="AY864" s="156"/>
      <c r="AZ864" s="156"/>
      <c r="BA864" s="156"/>
      <c r="BB864" s="188">
        <f t="shared" si="39"/>
        <v>0</v>
      </c>
      <c r="BC864" s="156"/>
      <c r="BD864" s="156"/>
      <c r="BE864" s="156"/>
      <c r="BF864" s="156"/>
      <c r="BG864" s="156"/>
      <c r="BH864" s="156"/>
      <c r="BI864" s="156"/>
      <c r="BJ864" s="156"/>
      <c r="BK864" s="156"/>
      <c r="BL864" s="156"/>
      <c r="BM864" s="156"/>
      <c r="BN864" s="156"/>
      <c r="BO864" s="156"/>
      <c r="BP864" s="156"/>
      <c r="BQ864" s="156"/>
      <c r="BR864" s="156"/>
      <c r="BS864" s="156"/>
      <c r="BT864" s="156"/>
      <c r="BU864" s="156"/>
      <c r="BV864" s="156"/>
      <c r="BW864" s="156"/>
      <c r="BX864" s="156"/>
      <c r="BY864" s="156"/>
      <c r="BZ864" s="156"/>
      <c r="CA864" s="156"/>
      <c r="CB864" s="156"/>
      <c r="CC864" s="156"/>
      <c r="CD864" s="156"/>
      <c r="CE864" s="156"/>
      <c r="CF864" s="156"/>
      <c r="CG864" s="156"/>
      <c r="CH864" s="156"/>
      <c r="CI864" s="156"/>
      <c r="CJ864" s="156"/>
      <c r="CK864" s="156"/>
      <c r="CL864" s="156"/>
      <c r="CM864" s="156"/>
      <c r="CN864" s="156"/>
      <c r="CO864" s="156"/>
      <c r="CP864" s="156"/>
      <c r="CQ864" s="156"/>
      <c r="CR864" s="156"/>
      <c r="CS864" s="156"/>
      <c r="CT864" s="156"/>
      <c r="CU864" s="156"/>
      <c r="CV864" s="188">
        <f t="shared" si="40"/>
        <v>0</v>
      </c>
      <c r="CW864" s="188">
        <f t="shared" si="41"/>
        <v>0</v>
      </c>
    </row>
    <row r="865" spans="1:101" ht="19.2" x14ac:dyDescent="0.3">
      <c r="A865" s="165" t="s">
        <v>3294</v>
      </c>
      <c r="B865" s="165" t="s">
        <v>4067</v>
      </c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  <c r="AD865" s="156"/>
      <c r="AE865" s="156"/>
      <c r="AF865" s="156"/>
      <c r="AG865" s="156"/>
      <c r="AH865" s="156"/>
      <c r="AI865" s="156"/>
      <c r="AJ865" s="156"/>
      <c r="AK865" s="156"/>
      <c r="AL865" s="156"/>
      <c r="AM865" s="156"/>
      <c r="AN865" s="156"/>
      <c r="AO865" s="156"/>
      <c r="AP865" s="156"/>
      <c r="AQ865" s="156"/>
      <c r="AR865" s="156"/>
      <c r="AS865" s="156"/>
      <c r="AT865" s="156"/>
      <c r="AU865" s="156"/>
      <c r="AV865" s="156"/>
      <c r="AW865" s="156"/>
      <c r="AX865" s="156"/>
      <c r="AY865" s="156"/>
      <c r="AZ865" s="156"/>
      <c r="BA865" s="156"/>
      <c r="BB865" s="188">
        <f t="shared" si="39"/>
        <v>0</v>
      </c>
      <c r="BC865" s="156"/>
      <c r="BD865" s="156"/>
      <c r="BE865" s="156"/>
      <c r="BF865" s="156"/>
      <c r="BG865" s="156"/>
      <c r="BH865" s="156"/>
      <c r="BI865" s="156"/>
      <c r="BJ865" s="156"/>
      <c r="BK865" s="156"/>
      <c r="BL865" s="156"/>
      <c r="BM865" s="156"/>
      <c r="BN865" s="156"/>
      <c r="BO865" s="156"/>
      <c r="BP865" s="156"/>
      <c r="BQ865" s="156"/>
      <c r="BR865" s="156"/>
      <c r="BS865" s="156"/>
      <c r="BT865" s="156"/>
      <c r="BU865" s="156"/>
      <c r="BV865" s="156"/>
      <c r="BW865" s="156"/>
      <c r="BX865" s="156"/>
      <c r="BY865" s="156"/>
      <c r="BZ865" s="156"/>
      <c r="CA865" s="156"/>
      <c r="CB865" s="156"/>
      <c r="CC865" s="156"/>
      <c r="CD865" s="156"/>
      <c r="CE865" s="156"/>
      <c r="CF865" s="156"/>
      <c r="CG865" s="156"/>
      <c r="CH865" s="156"/>
      <c r="CI865" s="156"/>
      <c r="CJ865" s="156"/>
      <c r="CK865" s="156"/>
      <c r="CL865" s="156"/>
      <c r="CM865" s="156"/>
      <c r="CN865" s="156"/>
      <c r="CO865" s="156"/>
      <c r="CP865" s="156"/>
      <c r="CQ865" s="156"/>
      <c r="CR865" s="156"/>
      <c r="CS865" s="156"/>
      <c r="CT865" s="156"/>
      <c r="CU865" s="156"/>
      <c r="CV865" s="188">
        <f t="shared" si="40"/>
        <v>0</v>
      </c>
      <c r="CW865" s="188">
        <f t="shared" si="41"/>
        <v>0</v>
      </c>
    </row>
    <row r="866" spans="1:101" ht="28.8" x14ac:dyDescent="0.3">
      <c r="A866" s="165" t="s">
        <v>3295</v>
      </c>
      <c r="B866" s="165" t="s">
        <v>4068</v>
      </c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  <c r="AD866" s="156"/>
      <c r="AE866" s="156"/>
      <c r="AF866" s="156"/>
      <c r="AG866" s="156"/>
      <c r="AH866" s="156"/>
      <c r="AI866" s="156"/>
      <c r="AJ866" s="156"/>
      <c r="AK866" s="156"/>
      <c r="AL866" s="156"/>
      <c r="AM866" s="156"/>
      <c r="AN866" s="156"/>
      <c r="AO866" s="156"/>
      <c r="AP866" s="156"/>
      <c r="AQ866" s="156"/>
      <c r="AR866" s="156"/>
      <c r="AS866" s="156"/>
      <c r="AT866" s="156"/>
      <c r="AU866" s="156"/>
      <c r="AV866" s="156"/>
      <c r="AW866" s="156"/>
      <c r="AX866" s="156"/>
      <c r="AY866" s="156"/>
      <c r="AZ866" s="156"/>
      <c r="BA866" s="156"/>
      <c r="BB866" s="188">
        <f t="shared" si="39"/>
        <v>0</v>
      </c>
      <c r="BC866" s="156"/>
      <c r="BD866" s="156"/>
      <c r="BE866" s="156"/>
      <c r="BF866" s="156"/>
      <c r="BG866" s="156"/>
      <c r="BH866" s="156"/>
      <c r="BI866" s="156"/>
      <c r="BJ866" s="156"/>
      <c r="BK866" s="156"/>
      <c r="BL866" s="156"/>
      <c r="BM866" s="156"/>
      <c r="BN866" s="156"/>
      <c r="BO866" s="156"/>
      <c r="BP866" s="156"/>
      <c r="BQ866" s="156"/>
      <c r="BR866" s="156"/>
      <c r="BS866" s="156"/>
      <c r="BT866" s="156"/>
      <c r="BU866" s="156"/>
      <c r="BV866" s="156"/>
      <c r="BW866" s="156"/>
      <c r="BX866" s="156"/>
      <c r="BY866" s="156"/>
      <c r="BZ866" s="156"/>
      <c r="CA866" s="156"/>
      <c r="CB866" s="156"/>
      <c r="CC866" s="156"/>
      <c r="CD866" s="156"/>
      <c r="CE866" s="156"/>
      <c r="CF866" s="156"/>
      <c r="CG866" s="156"/>
      <c r="CH866" s="156"/>
      <c r="CI866" s="156"/>
      <c r="CJ866" s="156"/>
      <c r="CK866" s="156"/>
      <c r="CL866" s="156"/>
      <c r="CM866" s="156"/>
      <c r="CN866" s="156"/>
      <c r="CO866" s="156"/>
      <c r="CP866" s="156"/>
      <c r="CQ866" s="156"/>
      <c r="CR866" s="156"/>
      <c r="CS866" s="156"/>
      <c r="CT866" s="156"/>
      <c r="CU866" s="156"/>
      <c r="CV866" s="188">
        <f t="shared" si="40"/>
        <v>0</v>
      </c>
      <c r="CW866" s="188">
        <f t="shared" si="41"/>
        <v>0</v>
      </c>
    </row>
    <row r="867" spans="1:101" ht="28.8" x14ac:dyDescent="0.3">
      <c r="A867" s="165" t="s">
        <v>3296</v>
      </c>
      <c r="B867" s="165" t="s">
        <v>4069</v>
      </c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  <c r="AD867" s="156"/>
      <c r="AE867" s="156"/>
      <c r="AF867" s="156"/>
      <c r="AG867" s="156"/>
      <c r="AH867" s="156"/>
      <c r="AI867" s="156"/>
      <c r="AJ867" s="156"/>
      <c r="AK867" s="156"/>
      <c r="AL867" s="156"/>
      <c r="AM867" s="156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88">
        <f t="shared" si="39"/>
        <v>0</v>
      </c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  <c r="CM867" s="156"/>
      <c r="CN867" s="156"/>
      <c r="CO867" s="156"/>
      <c r="CP867" s="156"/>
      <c r="CQ867" s="156"/>
      <c r="CR867" s="156"/>
      <c r="CS867" s="156"/>
      <c r="CT867" s="156"/>
      <c r="CU867" s="156"/>
      <c r="CV867" s="188">
        <f t="shared" si="40"/>
        <v>0</v>
      </c>
      <c r="CW867" s="188">
        <f t="shared" si="41"/>
        <v>0</v>
      </c>
    </row>
    <row r="868" spans="1:101" ht="9.6" x14ac:dyDescent="0.3">
      <c r="A868" s="165" t="s">
        <v>3380</v>
      </c>
      <c r="B868" s="165" t="s">
        <v>4154</v>
      </c>
      <c r="C868" s="156"/>
      <c r="D868" s="157">
        <v>1914324783</v>
      </c>
      <c r="E868" s="157">
        <v>98683757</v>
      </c>
      <c r="F868" s="157">
        <v>3238284</v>
      </c>
      <c r="G868" s="157">
        <v>68156346</v>
      </c>
      <c r="H868" s="156"/>
      <c r="I868" s="157">
        <v>130614246</v>
      </c>
      <c r="J868" s="157">
        <v>3516374129</v>
      </c>
      <c r="K868" s="157">
        <v>1454713972</v>
      </c>
      <c r="L868" s="157">
        <v>44271674</v>
      </c>
      <c r="M868" s="157">
        <v>104760876</v>
      </c>
      <c r="N868" s="157">
        <v>156922348</v>
      </c>
      <c r="O868" s="157">
        <v>63313471</v>
      </c>
      <c r="P868" s="157">
        <v>26495508</v>
      </c>
      <c r="Q868" s="157">
        <v>76104516</v>
      </c>
      <c r="R868" s="157">
        <v>11917943</v>
      </c>
      <c r="S868" s="157">
        <v>27167811</v>
      </c>
      <c r="T868" s="157">
        <v>15476094</v>
      </c>
      <c r="U868" s="157">
        <v>43534130</v>
      </c>
      <c r="V868" s="157">
        <v>7703269</v>
      </c>
      <c r="W868" s="157">
        <v>2090503</v>
      </c>
      <c r="X868" s="157">
        <v>762128514</v>
      </c>
      <c r="Y868" s="157">
        <v>75166640</v>
      </c>
      <c r="Z868" s="157">
        <v>17883053</v>
      </c>
      <c r="AA868" s="157">
        <v>148716507</v>
      </c>
      <c r="AB868" s="157">
        <v>4214989263</v>
      </c>
      <c r="AC868" s="157">
        <v>29410687</v>
      </c>
      <c r="AD868" s="157">
        <v>-115136</v>
      </c>
      <c r="AE868" s="157">
        <v>708977</v>
      </c>
      <c r="AF868" s="156"/>
      <c r="AG868" s="157">
        <v>3105879701</v>
      </c>
      <c r="AH868" s="157">
        <v>32130219</v>
      </c>
      <c r="AI868" s="157">
        <v>62222759</v>
      </c>
      <c r="AJ868" s="157">
        <v>131885899</v>
      </c>
      <c r="AK868" s="157">
        <v>54648832</v>
      </c>
      <c r="AL868" s="157">
        <v>133899078</v>
      </c>
      <c r="AM868" s="157">
        <v>21631044</v>
      </c>
      <c r="AN868" s="157">
        <v>1050112197</v>
      </c>
      <c r="AO868" s="157">
        <v>103220953</v>
      </c>
      <c r="AP868" s="157">
        <v>706297</v>
      </c>
      <c r="AQ868" s="157">
        <v>2244068</v>
      </c>
      <c r="AR868" s="157">
        <v>17666808</v>
      </c>
      <c r="AS868" s="157">
        <v>798000</v>
      </c>
      <c r="AT868" s="157">
        <v>83028709</v>
      </c>
      <c r="AU868" s="157">
        <v>25856428</v>
      </c>
      <c r="AV868" s="157">
        <v>951729966</v>
      </c>
      <c r="AW868" s="157">
        <v>11626328</v>
      </c>
      <c r="AX868" s="157">
        <v>12789793</v>
      </c>
      <c r="AY868" s="157">
        <v>36483</v>
      </c>
      <c r="AZ868" s="157">
        <v>12784394608</v>
      </c>
      <c r="BA868" s="157">
        <v>947253256</v>
      </c>
      <c r="BB868" s="188">
        <f t="shared" si="39"/>
        <v>32548513591</v>
      </c>
      <c r="BC868" s="157">
        <v>120998747</v>
      </c>
      <c r="BD868" s="157">
        <v>1106006</v>
      </c>
      <c r="BE868" s="157">
        <v>25123915</v>
      </c>
      <c r="BF868" s="157">
        <v>27359814</v>
      </c>
      <c r="BG868" s="157">
        <v>297331659</v>
      </c>
      <c r="BH868" s="156"/>
      <c r="BI868" s="157">
        <v>2017287</v>
      </c>
      <c r="BJ868" s="157">
        <v>7122424</v>
      </c>
      <c r="BK868" s="157">
        <v>17650</v>
      </c>
      <c r="BL868" s="156"/>
      <c r="BM868" s="157">
        <v>116905238</v>
      </c>
      <c r="BN868" s="157">
        <v>7136217</v>
      </c>
      <c r="BO868" s="157">
        <v>148749</v>
      </c>
      <c r="BP868" s="157">
        <v>37488</v>
      </c>
      <c r="BQ868" s="157">
        <v>18495101</v>
      </c>
      <c r="BR868" s="157">
        <v>14178289</v>
      </c>
      <c r="BS868" s="156"/>
      <c r="BT868" s="157">
        <v>1421424</v>
      </c>
      <c r="BU868" s="157">
        <v>8567311</v>
      </c>
      <c r="BV868" s="157">
        <v>38044689</v>
      </c>
      <c r="BW868" s="157">
        <v>-96561</v>
      </c>
      <c r="BX868" s="157">
        <v>29584453</v>
      </c>
      <c r="BY868" s="156"/>
      <c r="BZ868" s="157">
        <v>2244287</v>
      </c>
      <c r="CA868" s="157">
        <v>44828448</v>
      </c>
      <c r="CB868" s="157">
        <v>17005895</v>
      </c>
      <c r="CC868" s="157">
        <v>156019367</v>
      </c>
      <c r="CD868" s="157">
        <v>18467334</v>
      </c>
      <c r="CE868" s="156"/>
      <c r="CF868" s="157">
        <v>332326</v>
      </c>
      <c r="CG868" s="157">
        <v>137710</v>
      </c>
      <c r="CH868" s="157">
        <v>54409677</v>
      </c>
      <c r="CI868" s="157">
        <v>202015326</v>
      </c>
      <c r="CJ868" s="157">
        <v>15644</v>
      </c>
      <c r="CK868" s="157">
        <v>9913904</v>
      </c>
      <c r="CL868" s="157">
        <v>30883</v>
      </c>
      <c r="CM868" s="157">
        <v>4336697</v>
      </c>
      <c r="CN868" s="156"/>
      <c r="CO868" s="156"/>
      <c r="CP868" s="156"/>
      <c r="CQ868" s="157">
        <v>1509841</v>
      </c>
      <c r="CR868" s="157">
        <v>154943859</v>
      </c>
      <c r="CS868" s="157">
        <v>23821996</v>
      </c>
      <c r="CT868" s="157">
        <v>-17659</v>
      </c>
      <c r="CU868" s="157">
        <v>243129977</v>
      </c>
      <c r="CV868" s="188">
        <f t="shared" si="40"/>
        <v>1648645412</v>
      </c>
      <c r="CW868" s="188">
        <f t="shared" si="41"/>
        <v>34197159003</v>
      </c>
    </row>
    <row r="869" spans="1:101" ht="19.2" x14ac:dyDescent="0.3">
      <c r="A869" s="165" t="s">
        <v>3381</v>
      </c>
      <c r="B869" s="165" t="s">
        <v>4155</v>
      </c>
      <c r="C869" s="156"/>
      <c r="D869" s="157">
        <v>1903815862</v>
      </c>
      <c r="E869" s="157">
        <v>35739833</v>
      </c>
      <c r="F869" s="157">
        <v>3238284</v>
      </c>
      <c r="G869" s="157">
        <v>68156346</v>
      </c>
      <c r="H869" s="156"/>
      <c r="I869" s="157">
        <v>130614246</v>
      </c>
      <c r="J869" s="157">
        <v>3469958182</v>
      </c>
      <c r="K869" s="157">
        <v>1340124620</v>
      </c>
      <c r="L869" s="157">
        <v>44271674</v>
      </c>
      <c r="M869" s="157">
        <v>104760876</v>
      </c>
      <c r="N869" s="157">
        <v>127493049</v>
      </c>
      <c r="O869" s="157">
        <v>63313471</v>
      </c>
      <c r="P869" s="157">
        <v>26495508</v>
      </c>
      <c r="Q869" s="157">
        <v>76104516</v>
      </c>
      <c r="R869" s="157">
        <v>11917943</v>
      </c>
      <c r="S869" s="157">
        <v>9860833</v>
      </c>
      <c r="T869" s="157">
        <v>15476094</v>
      </c>
      <c r="U869" s="157">
        <v>43534130</v>
      </c>
      <c r="V869" s="157">
        <v>7703269</v>
      </c>
      <c r="W869" s="157">
        <v>2090503</v>
      </c>
      <c r="X869" s="157">
        <v>762128439</v>
      </c>
      <c r="Y869" s="157">
        <v>75166640</v>
      </c>
      <c r="Z869" s="157">
        <v>17883053</v>
      </c>
      <c r="AA869" s="157">
        <v>148716507</v>
      </c>
      <c r="AB869" s="157">
        <v>2779993035</v>
      </c>
      <c r="AC869" s="157">
        <v>29410687</v>
      </c>
      <c r="AD869" s="157">
        <v>-115136</v>
      </c>
      <c r="AE869" s="157">
        <v>708977</v>
      </c>
      <c r="AF869" s="156"/>
      <c r="AG869" s="157">
        <v>3070331915</v>
      </c>
      <c r="AH869" s="158">
        <v>0</v>
      </c>
      <c r="AI869" s="157">
        <v>62222759</v>
      </c>
      <c r="AJ869" s="157">
        <v>131885899</v>
      </c>
      <c r="AK869" s="157">
        <v>54648832</v>
      </c>
      <c r="AL869" s="157">
        <v>133899078</v>
      </c>
      <c r="AM869" s="157">
        <v>21631044</v>
      </c>
      <c r="AN869" s="157">
        <v>304043162</v>
      </c>
      <c r="AO869" s="157">
        <v>103220953</v>
      </c>
      <c r="AP869" s="157">
        <v>706297</v>
      </c>
      <c r="AQ869" s="157">
        <v>1022</v>
      </c>
      <c r="AR869" s="157">
        <v>17043325</v>
      </c>
      <c r="AS869" s="157">
        <v>798000</v>
      </c>
      <c r="AT869" s="157">
        <v>83028709</v>
      </c>
      <c r="AU869" s="157">
        <v>23992839</v>
      </c>
      <c r="AV869" s="157">
        <v>945244549</v>
      </c>
      <c r="AW869" s="157">
        <v>11626328</v>
      </c>
      <c r="AX869" s="157">
        <v>12789793</v>
      </c>
      <c r="AY869" s="157">
        <v>-183750</v>
      </c>
      <c r="AZ869" s="157">
        <v>4795667767</v>
      </c>
      <c r="BA869" s="156"/>
      <c r="BB869" s="188">
        <f t="shared" si="39"/>
        <v>21071159962</v>
      </c>
      <c r="BC869" s="157">
        <v>120998747</v>
      </c>
      <c r="BD869" s="157">
        <v>1106006</v>
      </c>
      <c r="BE869" s="157">
        <v>93071</v>
      </c>
      <c r="BF869" s="157">
        <v>27359814</v>
      </c>
      <c r="BG869" s="157">
        <v>44053742</v>
      </c>
      <c r="BH869" s="156"/>
      <c r="BI869" s="157">
        <v>2017287</v>
      </c>
      <c r="BJ869" s="157">
        <v>7122424</v>
      </c>
      <c r="BK869" s="157">
        <v>17650</v>
      </c>
      <c r="BL869" s="156"/>
      <c r="BM869" s="157">
        <v>116905238</v>
      </c>
      <c r="BN869" s="157">
        <v>7136217</v>
      </c>
      <c r="BO869" s="156"/>
      <c r="BP869" s="157">
        <v>37488</v>
      </c>
      <c r="BQ869" s="157">
        <v>18495101</v>
      </c>
      <c r="BR869" s="157">
        <v>14178289</v>
      </c>
      <c r="BS869" s="156"/>
      <c r="BT869" s="157">
        <v>1421424</v>
      </c>
      <c r="BU869" s="157">
        <v>5885496</v>
      </c>
      <c r="BV869" s="157">
        <v>38044689</v>
      </c>
      <c r="BW869" s="157">
        <v>-96561</v>
      </c>
      <c r="BX869" s="157">
        <v>29584453</v>
      </c>
      <c r="BY869" s="156"/>
      <c r="BZ869" s="157">
        <v>2244287</v>
      </c>
      <c r="CA869" s="157">
        <v>44828448</v>
      </c>
      <c r="CB869" s="157">
        <v>15338778</v>
      </c>
      <c r="CC869" s="157">
        <v>98200289</v>
      </c>
      <c r="CD869" s="157">
        <v>18467334</v>
      </c>
      <c r="CE869" s="156"/>
      <c r="CF869" s="157">
        <v>332326</v>
      </c>
      <c r="CG869" s="157">
        <v>137710</v>
      </c>
      <c r="CH869" s="157">
        <v>54409677</v>
      </c>
      <c r="CI869" s="157">
        <v>202015326</v>
      </c>
      <c r="CJ869" s="157">
        <v>15644</v>
      </c>
      <c r="CK869" s="157">
        <v>9913904</v>
      </c>
      <c r="CL869" s="157">
        <v>30883</v>
      </c>
      <c r="CM869" s="157">
        <v>4336697</v>
      </c>
      <c r="CN869" s="156"/>
      <c r="CO869" s="156"/>
      <c r="CP869" s="156"/>
      <c r="CQ869" s="157">
        <v>1509841</v>
      </c>
      <c r="CR869" s="157">
        <v>152879673</v>
      </c>
      <c r="CS869" s="157">
        <v>20610311</v>
      </c>
      <c r="CT869" s="157">
        <v>-17659</v>
      </c>
      <c r="CU869" s="157">
        <v>190014030</v>
      </c>
      <c r="CV869" s="188">
        <f t="shared" si="40"/>
        <v>1249628074</v>
      </c>
      <c r="CW869" s="188">
        <f t="shared" si="41"/>
        <v>22320788036</v>
      </c>
    </row>
    <row r="870" spans="1:101" ht="9.6" x14ac:dyDescent="0.3">
      <c r="A870" s="165" t="s">
        <v>3125</v>
      </c>
      <c r="B870" s="165" t="s">
        <v>3898</v>
      </c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  <c r="AD870" s="156"/>
      <c r="AE870" s="156"/>
      <c r="AF870" s="156"/>
      <c r="AG870" s="156"/>
      <c r="AH870" s="156"/>
      <c r="AI870" s="156"/>
      <c r="AJ870" s="156"/>
      <c r="AK870" s="156"/>
      <c r="AL870" s="156"/>
      <c r="AM870" s="156"/>
      <c r="AN870" s="156"/>
      <c r="AO870" s="156"/>
      <c r="AP870" s="156"/>
      <c r="AQ870" s="156"/>
      <c r="AR870" s="156"/>
      <c r="AS870" s="156"/>
      <c r="AT870" s="156"/>
      <c r="AU870" s="156"/>
      <c r="AV870" s="156"/>
      <c r="AW870" s="156"/>
      <c r="AX870" s="156"/>
      <c r="AY870" s="156"/>
      <c r="AZ870" s="156"/>
      <c r="BA870" s="156"/>
      <c r="BB870" s="188">
        <f t="shared" si="39"/>
        <v>0</v>
      </c>
      <c r="BC870" s="156"/>
      <c r="BD870" s="156"/>
      <c r="BE870" s="156"/>
      <c r="BF870" s="156"/>
      <c r="BG870" s="156"/>
      <c r="BH870" s="156"/>
      <c r="BI870" s="156"/>
      <c r="BJ870" s="156"/>
      <c r="BK870" s="156"/>
      <c r="BL870" s="156"/>
      <c r="BM870" s="156"/>
      <c r="BN870" s="156"/>
      <c r="BO870" s="156"/>
      <c r="BP870" s="156"/>
      <c r="BQ870" s="156"/>
      <c r="BR870" s="156"/>
      <c r="BS870" s="156"/>
      <c r="BT870" s="156"/>
      <c r="BU870" s="156"/>
      <c r="BV870" s="156"/>
      <c r="BW870" s="156"/>
      <c r="BX870" s="156"/>
      <c r="BY870" s="156"/>
      <c r="BZ870" s="156"/>
      <c r="CA870" s="156"/>
      <c r="CB870" s="156"/>
      <c r="CC870" s="156"/>
      <c r="CD870" s="156"/>
      <c r="CE870" s="156"/>
      <c r="CF870" s="156"/>
      <c r="CG870" s="156"/>
      <c r="CH870" s="156"/>
      <c r="CI870" s="156"/>
      <c r="CJ870" s="156"/>
      <c r="CK870" s="156"/>
      <c r="CL870" s="156"/>
      <c r="CM870" s="156"/>
      <c r="CN870" s="156"/>
      <c r="CO870" s="156"/>
      <c r="CP870" s="156"/>
      <c r="CQ870" s="156"/>
      <c r="CR870" s="156"/>
      <c r="CS870" s="156"/>
      <c r="CT870" s="156"/>
      <c r="CU870" s="156"/>
      <c r="CV870" s="188">
        <f t="shared" si="40"/>
        <v>0</v>
      </c>
      <c r="CW870" s="188">
        <f t="shared" si="41"/>
        <v>0</v>
      </c>
    </row>
    <row r="871" spans="1:101" ht="9.6" x14ac:dyDescent="0.3">
      <c r="A871" s="165" t="s">
        <v>3126</v>
      </c>
      <c r="B871" s="165" t="s">
        <v>3899</v>
      </c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7">
        <v>69253300</v>
      </c>
      <c r="AC871" s="156"/>
      <c r="AD871" s="156"/>
      <c r="AE871" s="156"/>
      <c r="AF871" s="156"/>
      <c r="AG871" s="156"/>
      <c r="AH871" s="156"/>
      <c r="AI871" s="156"/>
      <c r="AJ871" s="156"/>
      <c r="AK871" s="156"/>
      <c r="AL871" s="156"/>
      <c r="AM871" s="156"/>
      <c r="AN871" s="156"/>
      <c r="AO871" s="156"/>
      <c r="AP871" s="156"/>
      <c r="AQ871" s="156"/>
      <c r="AR871" s="156"/>
      <c r="AS871" s="156"/>
      <c r="AT871" s="156"/>
      <c r="AU871" s="156"/>
      <c r="AV871" s="156"/>
      <c r="AW871" s="156"/>
      <c r="AX871" s="156"/>
      <c r="AY871" s="156"/>
      <c r="AZ871" s="157">
        <v>394152967</v>
      </c>
      <c r="BA871" s="156"/>
      <c r="BB871" s="188">
        <f t="shared" si="39"/>
        <v>463406267</v>
      </c>
      <c r="BC871" s="156"/>
      <c r="BD871" s="156"/>
      <c r="BE871" s="156"/>
      <c r="BF871" s="156"/>
      <c r="BG871" s="156"/>
      <c r="BH871" s="156"/>
      <c r="BI871" s="156"/>
      <c r="BJ871" s="156"/>
      <c r="BK871" s="156"/>
      <c r="BL871" s="156"/>
      <c r="BM871" s="156"/>
      <c r="BN871" s="156"/>
      <c r="BO871" s="156"/>
      <c r="BP871" s="156"/>
      <c r="BQ871" s="156"/>
      <c r="BR871" s="156"/>
      <c r="BS871" s="156"/>
      <c r="BT871" s="156"/>
      <c r="BU871" s="156"/>
      <c r="BV871" s="156"/>
      <c r="BW871" s="156"/>
      <c r="BX871" s="156"/>
      <c r="BY871" s="156"/>
      <c r="BZ871" s="156"/>
      <c r="CA871" s="156"/>
      <c r="CB871" s="156"/>
      <c r="CC871" s="156"/>
      <c r="CD871" s="156"/>
      <c r="CE871" s="156"/>
      <c r="CF871" s="156"/>
      <c r="CG871" s="156"/>
      <c r="CH871" s="156"/>
      <c r="CI871" s="156"/>
      <c r="CJ871" s="156"/>
      <c r="CK871" s="156"/>
      <c r="CL871" s="156"/>
      <c r="CM871" s="156"/>
      <c r="CN871" s="156"/>
      <c r="CO871" s="156"/>
      <c r="CP871" s="156"/>
      <c r="CQ871" s="156"/>
      <c r="CR871" s="156"/>
      <c r="CS871" s="156"/>
      <c r="CT871" s="156"/>
      <c r="CU871" s="156"/>
      <c r="CV871" s="188">
        <f t="shared" si="40"/>
        <v>0</v>
      </c>
      <c r="CW871" s="188">
        <f t="shared" si="41"/>
        <v>463406267</v>
      </c>
    </row>
    <row r="872" spans="1:101" ht="9.6" x14ac:dyDescent="0.3">
      <c r="A872" s="165" t="s">
        <v>3225</v>
      </c>
      <c r="B872" s="165" t="s">
        <v>3998</v>
      </c>
      <c r="C872" s="156"/>
      <c r="D872" s="157">
        <v>8120239</v>
      </c>
      <c r="E872" s="156"/>
      <c r="F872" s="156"/>
      <c r="G872" s="156"/>
      <c r="H872" s="156"/>
      <c r="I872" s="156"/>
      <c r="J872" s="157">
        <v>17270</v>
      </c>
      <c r="K872" s="157">
        <v>6775940</v>
      </c>
      <c r="L872" s="157">
        <v>1021170</v>
      </c>
      <c r="M872" s="156"/>
      <c r="N872" s="157">
        <v>12460386</v>
      </c>
      <c r="O872" s="156"/>
      <c r="P872" s="156"/>
      <c r="Q872" s="156"/>
      <c r="R872" s="156"/>
      <c r="S872" s="156"/>
      <c r="T872" s="156"/>
      <c r="U872" s="156"/>
      <c r="V872" s="156"/>
      <c r="W872" s="156"/>
      <c r="X872" s="157">
        <v>12602028</v>
      </c>
      <c r="Y872" s="156"/>
      <c r="Z872" s="156"/>
      <c r="AA872" s="157">
        <v>2678441</v>
      </c>
      <c r="AB872" s="157">
        <v>5931649</v>
      </c>
      <c r="AC872" s="156"/>
      <c r="AD872" s="156"/>
      <c r="AE872" s="156"/>
      <c r="AF872" s="156"/>
      <c r="AG872" s="157">
        <v>17178983</v>
      </c>
      <c r="AH872" s="156"/>
      <c r="AI872" s="156"/>
      <c r="AJ872" s="156"/>
      <c r="AK872" s="156"/>
      <c r="AL872" s="156"/>
      <c r="AM872" s="156"/>
      <c r="AN872" s="156"/>
      <c r="AO872" s="157">
        <v>1923610</v>
      </c>
      <c r="AP872" s="156"/>
      <c r="AQ872" s="156"/>
      <c r="AR872" s="156"/>
      <c r="AS872" s="157">
        <v>24002</v>
      </c>
      <c r="AT872" s="156"/>
      <c r="AU872" s="156"/>
      <c r="AV872" s="157">
        <v>5356443</v>
      </c>
      <c r="AW872" s="156"/>
      <c r="AX872" s="156"/>
      <c r="AY872" s="156"/>
      <c r="AZ872" s="157">
        <v>4908002</v>
      </c>
      <c r="BA872" s="156"/>
      <c r="BB872" s="188">
        <f t="shared" si="39"/>
        <v>78998163</v>
      </c>
      <c r="BC872" s="157">
        <v>2977404</v>
      </c>
      <c r="BD872" s="156"/>
      <c r="BE872" s="156"/>
      <c r="BF872" s="156"/>
      <c r="BG872" s="157">
        <v>1952312</v>
      </c>
      <c r="BH872" s="156"/>
      <c r="BI872" s="156"/>
      <c r="BJ872" s="156"/>
      <c r="BK872" s="156"/>
      <c r="BL872" s="156"/>
      <c r="BM872" s="156"/>
      <c r="BN872" s="156"/>
      <c r="BO872" s="156"/>
      <c r="BP872" s="156"/>
      <c r="BQ872" s="156"/>
      <c r="BR872" s="156"/>
      <c r="BS872" s="156"/>
      <c r="BT872" s="156"/>
      <c r="BU872" s="156"/>
      <c r="BV872" s="156"/>
      <c r="BW872" s="156"/>
      <c r="BX872" s="156"/>
      <c r="BY872" s="156"/>
      <c r="BZ872" s="156"/>
      <c r="CA872" s="156"/>
      <c r="CB872" s="157">
        <v>64588</v>
      </c>
      <c r="CC872" s="157">
        <v>15540</v>
      </c>
      <c r="CD872" s="158">
        <v>0</v>
      </c>
      <c r="CE872" s="156"/>
      <c r="CF872" s="156"/>
      <c r="CG872" s="156"/>
      <c r="CH872" s="156"/>
      <c r="CI872" s="157">
        <v>5365200</v>
      </c>
      <c r="CJ872" s="156"/>
      <c r="CK872" s="157">
        <v>143162</v>
      </c>
      <c r="CL872" s="156"/>
      <c r="CM872" s="156"/>
      <c r="CN872" s="156"/>
      <c r="CO872" s="156"/>
      <c r="CP872" s="156"/>
      <c r="CQ872" s="156"/>
      <c r="CR872" s="156"/>
      <c r="CS872" s="156"/>
      <c r="CT872" s="156"/>
      <c r="CU872" s="156"/>
      <c r="CV872" s="188">
        <f t="shared" si="40"/>
        <v>10518206</v>
      </c>
      <c r="CW872" s="188">
        <f t="shared" si="41"/>
        <v>89516369</v>
      </c>
    </row>
    <row r="873" spans="1:101" ht="19.2" x14ac:dyDescent="0.3">
      <c r="A873" s="165" t="s">
        <v>3226</v>
      </c>
      <c r="B873" s="165" t="s">
        <v>3999</v>
      </c>
      <c r="C873" s="156"/>
      <c r="D873" s="157">
        <v>29805772</v>
      </c>
      <c r="E873" s="156"/>
      <c r="F873" s="156"/>
      <c r="G873" s="156"/>
      <c r="H873" s="156"/>
      <c r="I873" s="156"/>
      <c r="J873" s="157">
        <v>75728612</v>
      </c>
      <c r="K873" s="157">
        <v>25298450</v>
      </c>
      <c r="L873" s="157">
        <v>9625781</v>
      </c>
      <c r="M873" s="156"/>
      <c r="N873" s="156"/>
      <c r="O873" s="156"/>
      <c r="P873" s="156"/>
      <c r="Q873" s="156"/>
      <c r="R873" s="156"/>
      <c r="S873" s="156"/>
      <c r="T873" s="156"/>
      <c r="U873" s="156"/>
      <c r="V873" s="157">
        <v>5116813</v>
      </c>
      <c r="W873" s="156"/>
      <c r="X873" s="157">
        <v>15584554</v>
      </c>
      <c r="Y873" s="156"/>
      <c r="Z873" s="156"/>
      <c r="AA873" s="157">
        <v>17591488</v>
      </c>
      <c r="AB873" s="157">
        <v>11240249</v>
      </c>
      <c r="AC873" s="157">
        <v>6639405</v>
      </c>
      <c r="AD873" s="156"/>
      <c r="AE873" s="156"/>
      <c r="AF873" s="156"/>
      <c r="AG873" s="157">
        <v>41433661</v>
      </c>
      <c r="AH873" s="156"/>
      <c r="AI873" s="156"/>
      <c r="AJ873" s="156"/>
      <c r="AK873" s="156"/>
      <c r="AL873" s="156"/>
      <c r="AM873" s="156"/>
      <c r="AN873" s="156"/>
      <c r="AO873" s="157">
        <v>11619919</v>
      </c>
      <c r="AP873" s="156"/>
      <c r="AQ873" s="156"/>
      <c r="AR873" s="156"/>
      <c r="AS873" s="156"/>
      <c r="AT873" s="156"/>
      <c r="AU873" s="156"/>
      <c r="AV873" s="157">
        <v>27704948</v>
      </c>
      <c r="AW873" s="156"/>
      <c r="AX873" s="156"/>
      <c r="AY873" s="156"/>
      <c r="AZ873" s="157">
        <v>58574188</v>
      </c>
      <c r="BA873" s="156"/>
      <c r="BB873" s="188">
        <f t="shared" si="39"/>
        <v>335963840</v>
      </c>
      <c r="BC873" s="156"/>
      <c r="BD873" s="156"/>
      <c r="BE873" s="156"/>
      <c r="BF873" s="156"/>
      <c r="BG873" s="156"/>
      <c r="BH873" s="156"/>
      <c r="BI873" s="156"/>
      <c r="BJ873" s="156"/>
      <c r="BK873" s="156"/>
      <c r="BL873" s="156"/>
      <c r="BM873" s="156"/>
      <c r="BN873" s="156"/>
      <c r="BO873" s="156"/>
      <c r="BP873" s="156"/>
      <c r="BQ873" s="156"/>
      <c r="BR873" s="156"/>
      <c r="BS873" s="156"/>
      <c r="BT873" s="156"/>
      <c r="BU873" s="156"/>
      <c r="BV873" s="156"/>
      <c r="BW873" s="156"/>
      <c r="BX873" s="156"/>
      <c r="BY873" s="156"/>
      <c r="BZ873" s="156"/>
      <c r="CA873" s="156"/>
      <c r="CB873" s="156"/>
      <c r="CC873" s="157">
        <v>5989641</v>
      </c>
      <c r="CD873" s="158">
        <v>0</v>
      </c>
      <c r="CE873" s="156"/>
      <c r="CF873" s="156"/>
      <c r="CG873" s="156"/>
      <c r="CH873" s="156"/>
      <c r="CI873" s="156"/>
      <c r="CJ873" s="156"/>
      <c r="CK873" s="156"/>
      <c r="CL873" s="156"/>
      <c r="CM873" s="156"/>
      <c r="CN873" s="156"/>
      <c r="CO873" s="156"/>
      <c r="CP873" s="156"/>
      <c r="CQ873" s="156"/>
      <c r="CR873" s="156"/>
      <c r="CS873" s="156"/>
      <c r="CT873" s="156"/>
      <c r="CU873" s="156"/>
      <c r="CV873" s="188">
        <f t="shared" si="40"/>
        <v>5989641</v>
      </c>
      <c r="CW873" s="188">
        <f t="shared" si="41"/>
        <v>341953481</v>
      </c>
    </row>
    <row r="874" spans="1:101" ht="9.6" x14ac:dyDescent="0.3">
      <c r="A874" s="165" t="s">
        <v>3227</v>
      </c>
      <c r="B874" s="165" t="s">
        <v>4000</v>
      </c>
      <c r="C874" s="156"/>
      <c r="D874" s="157">
        <v>2498955</v>
      </c>
      <c r="E874" s="156"/>
      <c r="F874" s="156"/>
      <c r="G874" s="156"/>
      <c r="H874" s="156"/>
      <c r="I874" s="156"/>
      <c r="J874" s="157">
        <v>3625041</v>
      </c>
      <c r="K874" s="157">
        <v>2469664</v>
      </c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7">
        <v>927471</v>
      </c>
      <c r="Y874" s="156"/>
      <c r="Z874" s="156"/>
      <c r="AA874" s="157">
        <v>1617356</v>
      </c>
      <c r="AB874" s="157">
        <v>1277966</v>
      </c>
      <c r="AC874" s="157">
        <v>191690</v>
      </c>
      <c r="AD874" s="156"/>
      <c r="AE874" s="156"/>
      <c r="AF874" s="156"/>
      <c r="AG874" s="157">
        <v>113371</v>
      </c>
      <c r="AH874" s="156"/>
      <c r="AI874" s="156"/>
      <c r="AJ874" s="156"/>
      <c r="AK874" s="156"/>
      <c r="AL874" s="156"/>
      <c r="AM874" s="156"/>
      <c r="AN874" s="156"/>
      <c r="AO874" s="157">
        <v>700544</v>
      </c>
      <c r="AP874" s="156"/>
      <c r="AQ874" s="156"/>
      <c r="AR874" s="156"/>
      <c r="AS874" s="156"/>
      <c r="AT874" s="156"/>
      <c r="AU874" s="156"/>
      <c r="AV874" s="157">
        <v>1729415</v>
      </c>
      <c r="AW874" s="156"/>
      <c r="AX874" s="156"/>
      <c r="AY874" s="156"/>
      <c r="AZ874" s="157">
        <v>4392768</v>
      </c>
      <c r="BA874" s="156"/>
      <c r="BB874" s="188">
        <f t="shared" si="39"/>
        <v>19544241</v>
      </c>
      <c r="BC874" s="156"/>
      <c r="BD874" s="156"/>
      <c r="BE874" s="156"/>
      <c r="BF874" s="156"/>
      <c r="BG874" s="156"/>
      <c r="BH874" s="156"/>
      <c r="BI874" s="156"/>
      <c r="BJ874" s="156"/>
      <c r="BK874" s="156"/>
      <c r="BL874" s="156"/>
      <c r="BM874" s="156"/>
      <c r="BN874" s="156"/>
      <c r="BO874" s="156"/>
      <c r="BP874" s="156"/>
      <c r="BQ874" s="156"/>
      <c r="BR874" s="156"/>
      <c r="BS874" s="156"/>
      <c r="BT874" s="156"/>
      <c r="BU874" s="156"/>
      <c r="BV874" s="156"/>
      <c r="BW874" s="156"/>
      <c r="BX874" s="156"/>
      <c r="BY874" s="156"/>
      <c r="BZ874" s="156"/>
      <c r="CA874" s="156"/>
      <c r="CB874" s="156"/>
      <c r="CC874" s="156"/>
      <c r="CD874" s="158">
        <v>0</v>
      </c>
      <c r="CE874" s="156"/>
      <c r="CF874" s="156"/>
      <c r="CG874" s="156"/>
      <c r="CH874" s="156"/>
      <c r="CI874" s="156"/>
      <c r="CJ874" s="156"/>
      <c r="CK874" s="156"/>
      <c r="CL874" s="156"/>
      <c r="CM874" s="156"/>
      <c r="CN874" s="156"/>
      <c r="CO874" s="156"/>
      <c r="CP874" s="156"/>
      <c r="CQ874" s="156"/>
      <c r="CR874" s="156"/>
      <c r="CS874" s="156"/>
      <c r="CT874" s="156"/>
      <c r="CU874" s="156"/>
      <c r="CV874" s="188">
        <f t="shared" si="40"/>
        <v>0</v>
      </c>
      <c r="CW874" s="188">
        <f t="shared" si="41"/>
        <v>19544241</v>
      </c>
    </row>
    <row r="875" spans="1:101" ht="9.6" x14ac:dyDescent="0.3">
      <c r="A875" s="165" t="s">
        <v>3228</v>
      </c>
      <c r="B875" s="165" t="s">
        <v>4001</v>
      </c>
      <c r="C875" s="156"/>
      <c r="D875" s="157">
        <v>28488174</v>
      </c>
      <c r="E875" s="156"/>
      <c r="F875" s="156"/>
      <c r="G875" s="156"/>
      <c r="H875" s="156"/>
      <c r="I875" s="156"/>
      <c r="J875" s="157">
        <v>86660093</v>
      </c>
      <c r="K875" s="157">
        <v>27521876</v>
      </c>
      <c r="L875" s="157">
        <v>3965164</v>
      </c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7">
        <v>19363618</v>
      </c>
      <c r="Y875" s="156"/>
      <c r="Z875" s="156"/>
      <c r="AA875" s="157">
        <v>25639499</v>
      </c>
      <c r="AB875" s="157">
        <v>15317973</v>
      </c>
      <c r="AC875" s="157">
        <v>370238</v>
      </c>
      <c r="AD875" s="156"/>
      <c r="AE875" s="156"/>
      <c r="AF875" s="156"/>
      <c r="AG875" s="157">
        <v>22959350</v>
      </c>
      <c r="AH875" s="156"/>
      <c r="AI875" s="156"/>
      <c r="AJ875" s="156"/>
      <c r="AK875" s="156"/>
      <c r="AL875" s="156"/>
      <c r="AM875" s="156"/>
      <c r="AN875" s="156"/>
      <c r="AO875" s="157">
        <v>4438195</v>
      </c>
      <c r="AP875" s="156"/>
      <c r="AQ875" s="156"/>
      <c r="AR875" s="156"/>
      <c r="AS875" s="156"/>
      <c r="AT875" s="156"/>
      <c r="AU875" s="156"/>
      <c r="AV875" s="157">
        <v>26490527</v>
      </c>
      <c r="AW875" s="156"/>
      <c r="AX875" s="156"/>
      <c r="AY875" s="156"/>
      <c r="AZ875" s="157">
        <v>53909490</v>
      </c>
      <c r="BA875" s="156"/>
      <c r="BB875" s="188">
        <f t="shared" si="39"/>
        <v>315124197</v>
      </c>
      <c r="BC875" s="156"/>
      <c r="BD875" s="156"/>
      <c r="BE875" s="156"/>
      <c r="BF875" s="156"/>
      <c r="BG875" s="156"/>
      <c r="BH875" s="156"/>
      <c r="BI875" s="156"/>
      <c r="BJ875" s="156"/>
      <c r="BK875" s="156"/>
      <c r="BL875" s="156"/>
      <c r="BM875" s="156"/>
      <c r="BN875" s="156"/>
      <c r="BO875" s="156"/>
      <c r="BP875" s="156"/>
      <c r="BQ875" s="156"/>
      <c r="BR875" s="156"/>
      <c r="BS875" s="156"/>
      <c r="BT875" s="156"/>
      <c r="BU875" s="156"/>
      <c r="BV875" s="156"/>
      <c r="BW875" s="156"/>
      <c r="BX875" s="156"/>
      <c r="BY875" s="156"/>
      <c r="BZ875" s="156"/>
      <c r="CA875" s="156"/>
      <c r="CB875" s="156"/>
      <c r="CC875" s="157">
        <v>6585329</v>
      </c>
      <c r="CD875" s="158">
        <v>0</v>
      </c>
      <c r="CE875" s="156"/>
      <c r="CF875" s="156"/>
      <c r="CG875" s="156"/>
      <c r="CH875" s="156"/>
      <c r="CI875" s="156"/>
      <c r="CJ875" s="156"/>
      <c r="CK875" s="156"/>
      <c r="CL875" s="156"/>
      <c r="CM875" s="156"/>
      <c r="CN875" s="156"/>
      <c r="CO875" s="156"/>
      <c r="CP875" s="156"/>
      <c r="CQ875" s="156"/>
      <c r="CR875" s="156"/>
      <c r="CS875" s="156"/>
      <c r="CT875" s="156"/>
      <c r="CU875" s="156"/>
      <c r="CV875" s="188">
        <f t="shared" si="40"/>
        <v>6585329</v>
      </c>
      <c r="CW875" s="188">
        <f t="shared" si="41"/>
        <v>321709526</v>
      </c>
    </row>
    <row r="876" spans="1:101" ht="19.2" x14ac:dyDescent="0.3">
      <c r="A876" s="165" t="s">
        <v>3229</v>
      </c>
      <c r="B876" s="165" t="s">
        <v>4002</v>
      </c>
      <c r="C876" s="156"/>
      <c r="D876" s="157">
        <v>20142312</v>
      </c>
      <c r="E876" s="156"/>
      <c r="F876" s="156"/>
      <c r="G876" s="156"/>
      <c r="H876" s="156"/>
      <c r="I876" s="156"/>
      <c r="J876" s="157">
        <v>38216162</v>
      </c>
      <c r="K876" s="157">
        <v>11277266</v>
      </c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7">
        <v>7665146</v>
      </c>
      <c r="Y876" s="156"/>
      <c r="Z876" s="156"/>
      <c r="AA876" s="158">
        <v>0</v>
      </c>
      <c r="AB876" s="157">
        <v>17570059</v>
      </c>
      <c r="AC876" s="158">
        <v>0</v>
      </c>
      <c r="AD876" s="156"/>
      <c r="AE876" s="156"/>
      <c r="AF876" s="156"/>
      <c r="AG876" s="157">
        <v>16234532</v>
      </c>
      <c r="AH876" s="156"/>
      <c r="AI876" s="156"/>
      <c r="AJ876" s="156"/>
      <c r="AK876" s="156"/>
      <c r="AL876" s="156"/>
      <c r="AM876" s="157">
        <v>345803</v>
      </c>
      <c r="AN876" s="156"/>
      <c r="AO876" s="156"/>
      <c r="AP876" s="156"/>
      <c r="AQ876" s="156"/>
      <c r="AR876" s="156"/>
      <c r="AS876" s="156"/>
      <c r="AT876" s="156"/>
      <c r="AU876" s="156"/>
      <c r="AV876" s="157">
        <v>11280792</v>
      </c>
      <c r="AW876" s="156"/>
      <c r="AX876" s="157">
        <v>134370</v>
      </c>
      <c r="AY876" s="156"/>
      <c r="AZ876" s="157">
        <v>24063767</v>
      </c>
      <c r="BA876" s="156"/>
      <c r="BB876" s="188">
        <f t="shared" si="39"/>
        <v>146930209</v>
      </c>
      <c r="BC876" s="156"/>
      <c r="BD876" s="156"/>
      <c r="BE876" s="156"/>
      <c r="BF876" s="156"/>
      <c r="BG876" s="156"/>
      <c r="BH876" s="156"/>
      <c r="BI876" s="156"/>
      <c r="BJ876" s="156"/>
      <c r="BK876" s="156"/>
      <c r="BL876" s="156"/>
      <c r="BM876" s="156"/>
      <c r="BN876" s="156"/>
      <c r="BO876" s="156"/>
      <c r="BP876" s="156"/>
      <c r="BQ876" s="156"/>
      <c r="BR876" s="156"/>
      <c r="BS876" s="156"/>
      <c r="BT876" s="156"/>
      <c r="BU876" s="156"/>
      <c r="BV876" s="156"/>
      <c r="BW876" s="156"/>
      <c r="BX876" s="156"/>
      <c r="BY876" s="156"/>
      <c r="BZ876" s="156"/>
      <c r="CA876" s="157">
        <v>72302</v>
      </c>
      <c r="CB876" s="156"/>
      <c r="CC876" s="156"/>
      <c r="CD876" s="158">
        <v>0</v>
      </c>
      <c r="CE876" s="156"/>
      <c r="CF876" s="156"/>
      <c r="CG876" s="156"/>
      <c r="CH876" s="156"/>
      <c r="CI876" s="157">
        <v>18777</v>
      </c>
      <c r="CJ876" s="156"/>
      <c r="CK876" s="156"/>
      <c r="CL876" s="156"/>
      <c r="CM876" s="156"/>
      <c r="CN876" s="156"/>
      <c r="CO876" s="156"/>
      <c r="CP876" s="156"/>
      <c r="CQ876" s="156"/>
      <c r="CR876" s="156"/>
      <c r="CS876" s="156"/>
      <c r="CT876" s="156"/>
      <c r="CU876" s="156"/>
      <c r="CV876" s="188">
        <f t="shared" si="40"/>
        <v>91079</v>
      </c>
      <c r="CW876" s="188">
        <f t="shared" si="41"/>
        <v>147021288</v>
      </c>
    </row>
    <row r="877" spans="1:101" ht="9.6" x14ac:dyDescent="0.3">
      <c r="A877" s="165" t="s">
        <v>3230</v>
      </c>
      <c r="B877" s="165" t="s">
        <v>4003</v>
      </c>
      <c r="C877" s="156"/>
      <c r="D877" s="157">
        <v>40193128</v>
      </c>
      <c r="E877" s="156"/>
      <c r="F877" s="156"/>
      <c r="G877" s="156"/>
      <c r="H877" s="156"/>
      <c r="I877" s="156"/>
      <c r="J877" s="157">
        <v>31962737</v>
      </c>
      <c r="K877" s="157">
        <v>8558399</v>
      </c>
      <c r="L877" s="156"/>
      <c r="M877" s="156"/>
      <c r="N877" s="157">
        <v>1505434</v>
      </c>
      <c r="O877" s="156"/>
      <c r="P877" s="156"/>
      <c r="Q877" s="156"/>
      <c r="R877" s="156"/>
      <c r="S877" s="156"/>
      <c r="T877" s="156"/>
      <c r="U877" s="156"/>
      <c r="V877" s="156"/>
      <c r="W877" s="156"/>
      <c r="X877" s="157">
        <v>5230837</v>
      </c>
      <c r="Y877" s="156"/>
      <c r="Z877" s="156"/>
      <c r="AA877" s="157">
        <v>2184245</v>
      </c>
      <c r="AB877" s="157">
        <v>4859512</v>
      </c>
      <c r="AC877" s="158">
        <v>0</v>
      </c>
      <c r="AD877" s="156"/>
      <c r="AE877" s="156"/>
      <c r="AF877" s="156"/>
      <c r="AG877" s="157">
        <v>7315160</v>
      </c>
      <c r="AH877" s="156"/>
      <c r="AI877" s="156"/>
      <c r="AJ877" s="156"/>
      <c r="AK877" s="156"/>
      <c r="AL877" s="156"/>
      <c r="AM877" s="156"/>
      <c r="AN877" s="156"/>
      <c r="AO877" s="157">
        <v>44293923</v>
      </c>
      <c r="AP877" s="156"/>
      <c r="AQ877" s="156"/>
      <c r="AR877" s="156"/>
      <c r="AS877" s="156"/>
      <c r="AT877" s="156"/>
      <c r="AU877" s="157">
        <v>475503</v>
      </c>
      <c r="AV877" s="157">
        <v>1160935</v>
      </c>
      <c r="AW877" s="156"/>
      <c r="AX877" s="156"/>
      <c r="AY877" s="156"/>
      <c r="AZ877" s="157">
        <v>34559919</v>
      </c>
      <c r="BA877" s="156"/>
      <c r="BB877" s="188">
        <f t="shared" si="39"/>
        <v>182299732</v>
      </c>
      <c r="BC877" s="157">
        <v>3915473</v>
      </c>
      <c r="BD877" s="156"/>
      <c r="BE877" s="156"/>
      <c r="BF877" s="156"/>
      <c r="BG877" s="156"/>
      <c r="BH877" s="156"/>
      <c r="BI877" s="156"/>
      <c r="BJ877" s="156"/>
      <c r="BK877" s="156"/>
      <c r="BL877" s="156"/>
      <c r="BM877" s="156"/>
      <c r="BN877" s="156"/>
      <c r="BO877" s="156"/>
      <c r="BP877" s="156"/>
      <c r="BQ877" s="156"/>
      <c r="BR877" s="156"/>
      <c r="BS877" s="156"/>
      <c r="BT877" s="156"/>
      <c r="BU877" s="156"/>
      <c r="BV877" s="156"/>
      <c r="BW877" s="156"/>
      <c r="BX877" s="156"/>
      <c r="BY877" s="156"/>
      <c r="BZ877" s="156"/>
      <c r="CA877" s="156"/>
      <c r="CB877" s="156"/>
      <c r="CC877" s="157">
        <v>589131</v>
      </c>
      <c r="CD877" s="158">
        <v>0</v>
      </c>
      <c r="CE877" s="156"/>
      <c r="CF877" s="156"/>
      <c r="CG877" s="156"/>
      <c r="CH877" s="156"/>
      <c r="CI877" s="157">
        <v>15836500</v>
      </c>
      <c r="CJ877" s="156"/>
      <c r="CK877" s="156"/>
      <c r="CL877" s="156"/>
      <c r="CM877" s="156"/>
      <c r="CN877" s="156"/>
      <c r="CO877" s="156"/>
      <c r="CP877" s="156"/>
      <c r="CQ877" s="156"/>
      <c r="CR877" s="156"/>
      <c r="CS877" s="157">
        <v>8247</v>
      </c>
      <c r="CT877" s="156"/>
      <c r="CU877" s="156"/>
      <c r="CV877" s="188">
        <f t="shared" si="40"/>
        <v>20349351</v>
      </c>
      <c r="CW877" s="188">
        <f t="shared" si="41"/>
        <v>202649083</v>
      </c>
    </row>
    <row r="878" spans="1:101" ht="19.2" x14ac:dyDescent="0.3">
      <c r="A878" s="165" t="s">
        <v>3231</v>
      </c>
      <c r="B878" s="165" t="s">
        <v>4004</v>
      </c>
      <c r="C878" s="156"/>
      <c r="D878" s="157">
        <v>108402913</v>
      </c>
      <c r="E878" s="156"/>
      <c r="F878" s="156"/>
      <c r="G878" s="156"/>
      <c r="H878" s="156"/>
      <c r="I878" s="156"/>
      <c r="J878" s="157">
        <v>353218980</v>
      </c>
      <c r="K878" s="157">
        <v>106503600</v>
      </c>
      <c r="L878" s="157">
        <v>14230176</v>
      </c>
      <c r="M878" s="156"/>
      <c r="N878" s="156"/>
      <c r="O878" s="156"/>
      <c r="P878" s="156"/>
      <c r="Q878" s="156"/>
      <c r="R878" s="156"/>
      <c r="S878" s="156"/>
      <c r="T878" s="156"/>
      <c r="U878" s="156"/>
      <c r="V878" s="157">
        <v>2586456</v>
      </c>
      <c r="W878" s="156"/>
      <c r="X878" s="157">
        <v>59489006</v>
      </c>
      <c r="Y878" s="156"/>
      <c r="Z878" s="156"/>
      <c r="AA878" s="157">
        <v>99005478</v>
      </c>
      <c r="AB878" s="157">
        <v>51762944</v>
      </c>
      <c r="AC878" s="157">
        <v>17040366</v>
      </c>
      <c r="AD878" s="156"/>
      <c r="AE878" s="156"/>
      <c r="AF878" s="156"/>
      <c r="AG878" s="157">
        <v>143478469</v>
      </c>
      <c r="AH878" s="156"/>
      <c r="AI878" s="156"/>
      <c r="AJ878" s="156"/>
      <c r="AK878" s="156"/>
      <c r="AL878" s="156"/>
      <c r="AM878" s="156"/>
      <c r="AN878" s="156"/>
      <c r="AO878" s="157">
        <v>40230337</v>
      </c>
      <c r="AP878" s="156"/>
      <c r="AQ878" s="156"/>
      <c r="AR878" s="156"/>
      <c r="AS878" s="156"/>
      <c r="AT878" s="156"/>
      <c r="AU878" s="156"/>
      <c r="AV878" s="157">
        <v>91628859</v>
      </c>
      <c r="AW878" s="156"/>
      <c r="AX878" s="156"/>
      <c r="AY878" s="156"/>
      <c r="AZ878" s="157">
        <v>245157756</v>
      </c>
      <c r="BA878" s="156"/>
      <c r="BB878" s="188">
        <f t="shared" si="39"/>
        <v>1332735340</v>
      </c>
      <c r="BC878" s="156"/>
      <c r="BD878" s="156"/>
      <c r="BE878" s="156"/>
      <c r="BF878" s="156"/>
      <c r="BG878" s="156"/>
      <c r="BH878" s="156"/>
      <c r="BI878" s="156"/>
      <c r="BJ878" s="156"/>
      <c r="BK878" s="156"/>
      <c r="BL878" s="156"/>
      <c r="BM878" s="156"/>
      <c r="BN878" s="156"/>
      <c r="BO878" s="156"/>
      <c r="BP878" s="156"/>
      <c r="BQ878" s="156"/>
      <c r="BR878" s="156"/>
      <c r="BS878" s="156"/>
      <c r="BT878" s="156"/>
      <c r="BU878" s="156"/>
      <c r="BV878" s="156"/>
      <c r="BW878" s="156"/>
      <c r="BX878" s="156"/>
      <c r="BY878" s="156"/>
      <c r="BZ878" s="156"/>
      <c r="CA878" s="156"/>
      <c r="CB878" s="156"/>
      <c r="CC878" s="157">
        <v>13009469</v>
      </c>
      <c r="CD878" s="158">
        <v>0</v>
      </c>
      <c r="CE878" s="156"/>
      <c r="CF878" s="157">
        <v>249116</v>
      </c>
      <c r="CG878" s="156"/>
      <c r="CH878" s="156"/>
      <c r="CI878" s="156"/>
      <c r="CJ878" s="156"/>
      <c r="CK878" s="156"/>
      <c r="CL878" s="156"/>
      <c r="CM878" s="156"/>
      <c r="CN878" s="156"/>
      <c r="CO878" s="156"/>
      <c r="CP878" s="156"/>
      <c r="CQ878" s="156"/>
      <c r="CR878" s="156"/>
      <c r="CS878" s="156"/>
      <c r="CT878" s="156"/>
      <c r="CU878" s="156"/>
      <c r="CV878" s="188">
        <f t="shared" si="40"/>
        <v>13258585</v>
      </c>
      <c r="CW878" s="188">
        <f t="shared" si="41"/>
        <v>1345993925</v>
      </c>
    </row>
    <row r="879" spans="1:101" ht="9.6" x14ac:dyDescent="0.3">
      <c r="A879" s="165" t="s">
        <v>3127</v>
      </c>
      <c r="B879" s="165" t="s">
        <v>3900</v>
      </c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7">
        <v>6390116</v>
      </c>
      <c r="AC879" s="156"/>
      <c r="AD879" s="156"/>
      <c r="AE879" s="156"/>
      <c r="AF879" s="156"/>
      <c r="AG879" s="156"/>
      <c r="AH879" s="156"/>
      <c r="AI879" s="156"/>
      <c r="AJ879" s="156"/>
      <c r="AK879" s="156"/>
      <c r="AL879" s="156"/>
      <c r="AM879" s="156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7">
        <v>170006753</v>
      </c>
      <c r="BA879" s="156"/>
      <c r="BB879" s="188">
        <f t="shared" si="39"/>
        <v>176396869</v>
      </c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  <c r="CM879" s="156"/>
      <c r="CN879" s="156"/>
      <c r="CO879" s="156"/>
      <c r="CP879" s="156"/>
      <c r="CQ879" s="156"/>
      <c r="CR879" s="156"/>
      <c r="CS879" s="156"/>
      <c r="CT879" s="156"/>
      <c r="CU879" s="156"/>
      <c r="CV879" s="188">
        <f t="shared" si="40"/>
        <v>0</v>
      </c>
      <c r="CW879" s="188">
        <f t="shared" si="41"/>
        <v>176396869</v>
      </c>
    </row>
    <row r="880" spans="1:101" ht="19.2" x14ac:dyDescent="0.3">
      <c r="A880" s="165" t="s">
        <v>3232</v>
      </c>
      <c r="B880" s="165" t="s">
        <v>4005</v>
      </c>
      <c r="C880" s="156"/>
      <c r="D880" s="156"/>
      <c r="E880" s="156"/>
      <c r="F880" s="156"/>
      <c r="G880" s="156"/>
      <c r="H880" s="156"/>
      <c r="I880" s="156"/>
      <c r="J880" s="157">
        <v>18900592</v>
      </c>
      <c r="K880" s="158">
        <v>0</v>
      </c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8">
        <v>0</v>
      </c>
      <c r="Y880" s="156"/>
      <c r="Z880" s="156"/>
      <c r="AA880" s="156"/>
      <c r="AB880" s="156"/>
      <c r="AC880" s="158">
        <v>0</v>
      </c>
      <c r="AD880" s="156"/>
      <c r="AE880" s="156"/>
      <c r="AF880" s="156"/>
      <c r="AG880" s="156"/>
      <c r="AH880" s="156"/>
      <c r="AI880" s="156"/>
      <c r="AJ880" s="156"/>
      <c r="AK880" s="156"/>
      <c r="AL880" s="156"/>
      <c r="AM880" s="156"/>
      <c r="AN880" s="156"/>
      <c r="AO880" s="156"/>
      <c r="AP880" s="156"/>
      <c r="AQ880" s="156"/>
      <c r="AR880" s="156"/>
      <c r="AS880" s="156"/>
      <c r="AT880" s="156"/>
      <c r="AU880" s="156"/>
      <c r="AV880" s="157">
        <v>230235</v>
      </c>
      <c r="AW880" s="156"/>
      <c r="AX880" s="156"/>
      <c r="AY880" s="156"/>
      <c r="AZ880" s="157">
        <v>38221</v>
      </c>
      <c r="BA880" s="156"/>
      <c r="BB880" s="188">
        <f t="shared" si="39"/>
        <v>19169048</v>
      </c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  <c r="CM880" s="156"/>
      <c r="CN880" s="156"/>
      <c r="CO880" s="156"/>
      <c r="CP880" s="156"/>
      <c r="CQ880" s="156"/>
      <c r="CR880" s="156"/>
      <c r="CS880" s="157">
        <v>9450366</v>
      </c>
      <c r="CT880" s="156"/>
      <c r="CU880" s="156"/>
      <c r="CV880" s="188">
        <f t="shared" si="40"/>
        <v>9450366</v>
      </c>
      <c r="CW880" s="188">
        <f t="shared" si="41"/>
        <v>28619414</v>
      </c>
    </row>
    <row r="881" spans="1:101" ht="19.2" x14ac:dyDescent="0.3">
      <c r="A881" s="165" t="s">
        <v>3233</v>
      </c>
      <c r="B881" s="165" t="s">
        <v>4006</v>
      </c>
      <c r="C881" s="156"/>
      <c r="D881" s="156"/>
      <c r="E881" s="156"/>
      <c r="F881" s="156"/>
      <c r="G881" s="156"/>
      <c r="H881" s="156"/>
      <c r="I881" s="156"/>
      <c r="J881" s="157">
        <v>12917996</v>
      </c>
      <c r="K881" s="157">
        <v>41729</v>
      </c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7">
        <v>75188</v>
      </c>
      <c r="Y881" s="156"/>
      <c r="Z881" s="156"/>
      <c r="AA881" s="156"/>
      <c r="AB881" s="156"/>
      <c r="AC881" s="158">
        <v>0</v>
      </c>
      <c r="AD881" s="156"/>
      <c r="AE881" s="156"/>
      <c r="AF881" s="156"/>
      <c r="AG881" s="156"/>
      <c r="AH881" s="156"/>
      <c r="AI881" s="156"/>
      <c r="AJ881" s="156"/>
      <c r="AK881" s="156"/>
      <c r="AL881" s="156"/>
      <c r="AM881" s="156"/>
      <c r="AN881" s="156"/>
      <c r="AO881" s="157">
        <v>14425</v>
      </c>
      <c r="AP881" s="156"/>
      <c r="AQ881" s="156"/>
      <c r="AR881" s="156"/>
      <c r="AS881" s="156"/>
      <c r="AT881" s="156"/>
      <c r="AU881" s="156"/>
      <c r="AV881" s="157">
        <v>254491</v>
      </c>
      <c r="AW881" s="156"/>
      <c r="AX881" s="156"/>
      <c r="AY881" s="156"/>
      <c r="AZ881" s="157">
        <v>2669041</v>
      </c>
      <c r="BA881" s="156"/>
      <c r="BB881" s="188">
        <f t="shared" si="39"/>
        <v>15972870</v>
      </c>
      <c r="BC881" s="157">
        <v>1774306</v>
      </c>
      <c r="BD881" s="156"/>
      <c r="BE881" s="156"/>
      <c r="BF881" s="156"/>
      <c r="BG881" s="157">
        <v>2716611</v>
      </c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  <c r="CM881" s="156"/>
      <c r="CN881" s="156"/>
      <c r="CO881" s="156"/>
      <c r="CP881" s="156"/>
      <c r="CQ881" s="156"/>
      <c r="CR881" s="156"/>
      <c r="CS881" s="157">
        <v>8325263</v>
      </c>
      <c r="CT881" s="156"/>
      <c r="CU881" s="156"/>
      <c r="CV881" s="188">
        <f t="shared" si="40"/>
        <v>12816180</v>
      </c>
      <c r="CW881" s="188">
        <f t="shared" si="41"/>
        <v>28789050</v>
      </c>
    </row>
    <row r="882" spans="1:101" ht="9.6" x14ac:dyDescent="0.3">
      <c r="A882" s="165" t="s">
        <v>3234</v>
      </c>
      <c r="B882" s="165" t="s">
        <v>4007</v>
      </c>
      <c r="C882" s="156"/>
      <c r="D882" s="156"/>
      <c r="E882" s="156"/>
      <c r="F882" s="156"/>
      <c r="G882" s="156"/>
      <c r="H882" s="156"/>
      <c r="I882" s="156"/>
      <c r="J882" s="158">
        <v>0</v>
      </c>
      <c r="K882" s="158">
        <v>0</v>
      </c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8">
        <v>0</v>
      </c>
      <c r="Y882" s="156"/>
      <c r="Z882" s="156"/>
      <c r="AA882" s="156"/>
      <c r="AB882" s="156"/>
      <c r="AC882" s="158">
        <v>0</v>
      </c>
      <c r="AD882" s="156"/>
      <c r="AE882" s="156"/>
      <c r="AF882" s="156"/>
      <c r="AG882" s="156"/>
      <c r="AH882" s="156"/>
      <c r="AI882" s="156"/>
      <c r="AJ882" s="156"/>
      <c r="AK882" s="156"/>
      <c r="AL882" s="156"/>
      <c r="AM882" s="156"/>
      <c r="AN882" s="156"/>
      <c r="AO882" s="156"/>
      <c r="AP882" s="156"/>
      <c r="AQ882" s="156"/>
      <c r="AR882" s="156"/>
      <c r="AS882" s="156"/>
      <c r="AT882" s="156"/>
      <c r="AU882" s="156"/>
      <c r="AV882" s="158">
        <v>0</v>
      </c>
      <c r="AW882" s="156"/>
      <c r="AX882" s="156"/>
      <c r="AY882" s="156"/>
      <c r="AZ882" s="156"/>
      <c r="BA882" s="156"/>
      <c r="BB882" s="188">
        <f t="shared" si="39"/>
        <v>0</v>
      </c>
      <c r="BC882" s="156"/>
      <c r="BD882" s="156"/>
      <c r="BE882" s="156"/>
      <c r="BF882" s="156"/>
      <c r="BG882" s="156"/>
      <c r="BH882" s="156"/>
      <c r="BI882" s="156"/>
      <c r="BJ882" s="156"/>
      <c r="BK882" s="156"/>
      <c r="BL882" s="156"/>
      <c r="BM882" s="156"/>
      <c r="BN882" s="156"/>
      <c r="BO882" s="156"/>
      <c r="BP882" s="156"/>
      <c r="BQ882" s="156"/>
      <c r="BR882" s="156"/>
      <c r="BS882" s="156"/>
      <c r="BT882" s="156"/>
      <c r="BU882" s="156"/>
      <c r="BV882" s="156"/>
      <c r="BW882" s="156"/>
      <c r="BX882" s="156"/>
      <c r="BY882" s="156"/>
      <c r="BZ882" s="156"/>
      <c r="CA882" s="156"/>
      <c r="CB882" s="156"/>
      <c r="CC882" s="156"/>
      <c r="CD882" s="156"/>
      <c r="CE882" s="156"/>
      <c r="CF882" s="156"/>
      <c r="CG882" s="156"/>
      <c r="CH882" s="156"/>
      <c r="CI882" s="156"/>
      <c r="CJ882" s="156"/>
      <c r="CK882" s="156"/>
      <c r="CL882" s="156"/>
      <c r="CM882" s="156"/>
      <c r="CN882" s="156"/>
      <c r="CO882" s="156"/>
      <c r="CP882" s="156"/>
      <c r="CQ882" s="156"/>
      <c r="CR882" s="156"/>
      <c r="CS882" s="157">
        <v>49196</v>
      </c>
      <c r="CT882" s="156"/>
      <c r="CU882" s="156"/>
      <c r="CV882" s="188">
        <f t="shared" si="40"/>
        <v>49196</v>
      </c>
      <c r="CW882" s="188">
        <f t="shared" si="41"/>
        <v>49196</v>
      </c>
    </row>
    <row r="883" spans="1:101" ht="19.2" x14ac:dyDescent="0.3">
      <c r="A883" s="165" t="s">
        <v>3235</v>
      </c>
      <c r="B883" s="165" t="s">
        <v>4008</v>
      </c>
      <c r="C883" s="156"/>
      <c r="D883" s="157">
        <v>818478</v>
      </c>
      <c r="E883" s="156"/>
      <c r="F883" s="156"/>
      <c r="G883" s="156"/>
      <c r="H883" s="156"/>
      <c r="I883" s="156"/>
      <c r="J883" s="157">
        <v>2972477</v>
      </c>
      <c r="K883" s="157">
        <v>180625</v>
      </c>
      <c r="L883" s="157">
        <v>93238</v>
      </c>
      <c r="M883" s="156"/>
      <c r="N883" s="157">
        <v>3708</v>
      </c>
      <c r="O883" s="156"/>
      <c r="P883" s="156"/>
      <c r="Q883" s="156"/>
      <c r="R883" s="156"/>
      <c r="S883" s="156"/>
      <c r="T883" s="156"/>
      <c r="U883" s="156"/>
      <c r="V883" s="156"/>
      <c r="W883" s="156"/>
      <c r="X883" s="157">
        <v>122995</v>
      </c>
      <c r="Y883" s="156"/>
      <c r="Z883" s="156"/>
      <c r="AA883" s="156"/>
      <c r="AB883" s="157">
        <v>9174251</v>
      </c>
      <c r="AC883" s="158">
        <v>0</v>
      </c>
      <c r="AD883" s="156"/>
      <c r="AE883" s="156"/>
      <c r="AF883" s="156"/>
      <c r="AG883" s="157">
        <v>20791254</v>
      </c>
      <c r="AH883" s="156"/>
      <c r="AI883" s="156"/>
      <c r="AJ883" s="156"/>
      <c r="AK883" s="156"/>
      <c r="AL883" s="156"/>
      <c r="AM883" s="156"/>
      <c r="AN883" s="156"/>
      <c r="AO883" s="156"/>
      <c r="AP883" s="156"/>
      <c r="AQ883" s="156"/>
      <c r="AR883" s="156"/>
      <c r="AS883" s="156"/>
      <c r="AT883" s="156"/>
      <c r="AU883" s="156"/>
      <c r="AV883" s="157">
        <v>199631</v>
      </c>
      <c r="AW883" s="156"/>
      <c r="AX883" s="156"/>
      <c r="AY883" s="156"/>
      <c r="AZ883" s="157">
        <v>3018561</v>
      </c>
      <c r="BA883" s="156"/>
      <c r="BB883" s="188">
        <f t="shared" si="39"/>
        <v>37375218</v>
      </c>
      <c r="BC883" s="156"/>
      <c r="BD883" s="156"/>
      <c r="BE883" s="156"/>
      <c r="BF883" s="156"/>
      <c r="BG883" s="156"/>
      <c r="BH883" s="156"/>
      <c r="BI883" s="156"/>
      <c r="BJ883" s="156"/>
      <c r="BK883" s="156"/>
      <c r="BL883" s="156"/>
      <c r="BM883" s="156"/>
      <c r="BN883" s="156"/>
      <c r="BO883" s="156"/>
      <c r="BP883" s="156"/>
      <c r="BQ883" s="156"/>
      <c r="BR883" s="156"/>
      <c r="BS883" s="156"/>
      <c r="BT883" s="156"/>
      <c r="BU883" s="156"/>
      <c r="BV883" s="156"/>
      <c r="BW883" s="156"/>
      <c r="BX883" s="156"/>
      <c r="BY883" s="156"/>
      <c r="BZ883" s="156"/>
      <c r="CA883" s="156"/>
      <c r="CB883" s="156"/>
      <c r="CC883" s="156"/>
      <c r="CD883" s="156"/>
      <c r="CE883" s="156"/>
      <c r="CF883" s="156"/>
      <c r="CG883" s="156"/>
      <c r="CH883" s="156"/>
      <c r="CI883" s="156"/>
      <c r="CJ883" s="156"/>
      <c r="CK883" s="156"/>
      <c r="CL883" s="156"/>
      <c r="CM883" s="156"/>
      <c r="CN883" s="156"/>
      <c r="CO883" s="156"/>
      <c r="CP883" s="156"/>
      <c r="CQ883" s="156"/>
      <c r="CR883" s="156"/>
      <c r="CS883" s="157">
        <v>161993</v>
      </c>
      <c r="CT883" s="156"/>
      <c r="CU883" s="156"/>
      <c r="CV883" s="188">
        <f t="shared" si="40"/>
        <v>161993</v>
      </c>
      <c r="CW883" s="188">
        <f t="shared" si="41"/>
        <v>37537211</v>
      </c>
    </row>
    <row r="884" spans="1:101" ht="19.2" x14ac:dyDescent="0.3">
      <c r="A884" s="165" t="s">
        <v>3236</v>
      </c>
      <c r="B884" s="165" t="s">
        <v>4009</v>
      </c>
      <c r="C884" s="156"/>
      <c r="D884" s="157">
        <v>228615378</v>
      </c>
      <c r="E884" s="156"/>
      <c r="F884" s="156"/>
      <c r="G884" s="156"/>
      <c r="H884" s="156"/>
      <c r="I884" s="156"/>
      <c r="J884" s="157">
        <v>482477487</v>
      </c>
      <c r="K884" s="157">
        <v>141457839</v>
      </c>
      <c r="L884" s="157">
        <v>12069318</v>
      </c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7">
        <v>107923960</v>
      </c>
      <c r="Y884" s="156"/>
      <c r="Z884" s="156"/>
      <c r="AA884" s="156"/>
      <c r="AB884" s="157">
        <v>72344055</v>
      </c>
      <c r="AC884" s="157">
        <v>5168988</v>
      </c>
      <c r="AD884" s="156"/>
      <c r="AE884" s="156"/>
      <c r="AF884" s="156"/>
      <c r="AG884" s="157">
        <v>298827547</v>
      </c>
      <c r="AH884" s="156"/>
      <c r="AI884" s="156"/>
      <c r="AJ884" s="156"/>
      <c r="AK884" s="156"/>
      <c r="AL884" s="156"/>
      <c r="AM884" s="156"/>
      <c r="AN884" s="156"/>
      <c r="AO884" s="156"/>
      <c r="AP884" s="156"/>
      <c r="AQ884" s="156"/>
      <c r="AR884" s="156"/>
      <c r="AS884" s="156"/>
      <c r="AT884" s="156"/>
      <c r="AU884" s="156"/>
      <c r="AV884" s="157">
        <v>211578612</v>
      </c>
      <c r="AW884" s="156"/>
      <c r="AX884" s="156"/>
      <c r="AY884" s="156"/>
      <c r="AZ884" s="157">
        <v>472341179</v>
      </c>
      <c r="BA884" s="156"/>
      <c r="BB884" s="188">
        <f t="shared" si="39"/>
        <v>2032804363</v>
      </c>
      <c r="BC884" s="156"/>
      <c r="BD884" s="156"/>
      <c r="BE884" s="156"/>
      <c r="BF884" s="156"/>
      <c r="BG884" s="156"/>
      <c r="BH884" s="156"/>
      <c r="BI884" s="156"/>
      <c r="BJ884" s="156"/>
      <c r="BK884" s="156"/>
      <c r="BL884" s="156"/>
      <c r="BM884" s="156"/>
      <c r="BN884" s="156"/>
      <c r="BO884" s="156"/>
      <c r="BP884" s="156"/>
      <c r="BQ884" s="156"/>
      <c r="BR884" s="156"/>
      <c r="BS884" s="156"/>
      <c r="BT884" s="156"/>
      <c r="BU884" s="156"/>
      <c r="BV884" s="156"/>
      <c r="BW884" s="156"/>
      <c r="BX884" s="156"/>
      <c r="BY884" s="156"/>
      <c r="BZ884" s="156"/>
      <c r="CA884" s="156"/>
      <c r="CB884" s="156"/>
      <c r="CC884" s="156"/>
      <c r="CD884" s="156"/>
      <c r="CE884" s="156"/>
      <c r="CF884" s="156"/>
      <c r="CG884" s="156"/>
      <c r="CH884" s="156"/>
      <c r="CI884" s="156"/>
      <c r="CJ884" s="156"/>
      <c r="CK884" s="156"/>
      <c r="CL884" s="156"/>
      <c r="CM884" s="156"/>
      <c r="CN884" s="156"/>
      <c r="CO884" s="156"/>
      <c r="CP884" s="156"/>
      <c r="CQ884" s="156"/>
      <c r="CR884" s="156"/>
      <c r="CS884" s="156"/>
      <c r="CT884" s="156"/>
      <c r="CU884" s="156"/>
      <c r="CV884" s="188">
        <f t="shared" si="40"/>
        <v>0</v>
      </c>
      <c r="CW884" s="188">
        <f t="shared" si="41"/>
        <v>2032804363</v>
      </c>
    </row>
    <row r="885" spans="1:101" ht="19.2" x14ac:dyDescent="0.3">
      <c r="A885" s="165" t="s">
        <v>3128</v>
      </c>
      <c r="B885" s="165" t="s">
        <v>3901</v>
      </c>
      <c r="C885" s="156"/>
      <c r="D885" s="157">
        <v>523995239</v>
      </c>
      <c r="E885" s="156"/>
      <c r="F885" s="156"/>
      <c r="G885" s="156"/>
      <c r="H885" s="156"/>
      <c r="I885" s="156"/>
      <c r="J885" s="157">
        <v>742079276</v>
      </c>
      <c r="K885" s="157">
        <v>244348987</v>
      </c>
      <c r="L885" s="156"/>
      <c r="M885" s="156"/>
      <c r="N885" s="156"/>
      <c r="O885" s="156"/>
      <c r="P885" s="156"/>
      <c r="Q885" s="157">
        <v>21989935</v>
      </c>
      <c r="R885" s="156"/>
      <c r="S885" s="156"/>
      <c r="T885" s="156"/>
      <c r="U885" s="156"/>
      <c r="V885" s="156"/>
      <c r="W885" s="156"/>
      <c r="X885" s="157">
        <v>165632851</v>
      </c>
      <c r="Y885" s="156"/>
      <c r="Z885" s="156"/>
      <c r="AA885" s="156"/>
      <c r="AB885" s="157">
        <v>501868800</v>
      </c>
      <c r="AC885" s="156"/>
      <c r="AD885" s="156"/>
      <c r="AE885" s="156"/>
      <c r="AF885" s="156"/>
      <c r="AG885" s="157">
        <v>584699285</v>
      </c>
      <c r="AH885" s="156"/>
      <c r="AI885" s="156"/>
      <c r="AJ885" s="156"/>
      <c r="AK885" s="156"/>
      <c r="AL885" s="156"/>
      <c r="AM885" s="157">
        <v>12868567</v>
      </c>
      <c r="AN885" s="156"/>
      <c r="AO885" s="156"/>
      <c r="AP885" s="156"/>
      <c r="AQ885" s="156"/>
      <c r="AR885" s="156"/>
      <c r="AS885" s="156"/>
      <c r="AT885" s="156"/>
      <c r="AU885" s="157">
        <v>3437844</v>
      </c>
      <c r="AV885" s="157">
        <v>190378818</v>
      </c>
      <c r="AW885" s="156"/>
      <c r="AX885" s="157">
        <v>4793493</v>
      </c>
      <c r="AY885" s="156"/>
      <c r="AZ885" s="157">
        <v>657322781</v>
      </c>
      <c r="BA885" s="156"/>
      <c r="BB885" s="188">
        <f t="shared" si="39"/>
        <v>3653415876</v>
      </c>
      <c r="BC885" s="157">
        <v>19336</v>
      </c>
      <c r="BD885" s="156"/>
      <c r="BE885" s="156"/>
      <c r="BF885" s="156"/>
      <c r="BG885" s="156"/>
      <c r="BH885" s="156"/>
      <c r="BI885" s="156"/>
      <c r="BJ885" s="156"/>
      <c r="BK885" s="156"/>
      <c r="BL885" s="156"/>
      <c r="BM885" s="156"/>
      <c r="BN885" s="156"/>
      <c r="BO885" s="156"/>
      <c r="BP885" s="156"/>
      <c r="BQ885" s="156"/>
      <c r="BR885" s="156"/>
      <c r="BS885" s="156"/>
      <c r="BT885" s="156"/>
      <c r="BU885" s="156"/>
      <c r="BV885" s="156"/>
      <c r="BW885" s="156"/>
      <c r="BX885" s="156"/>
      <c r="BY885" s="156"/>
      <c r="BZ885" s="156"/>
      <c r="CA885" s="156"/>
      <c r="CB885" s="156"/>
      <c r="CC885" s="157">
        <v>152964</v>
      </c>
      <c r="CD885" s="156"/>
      <c r="CE885" s="156"/>
      <c r="CF885" s="156"/>
      <c r="CG885" s="156"/>
      <c r="CH885" s="156"/>
      <c r="CI885" s="157">
        <v>1873194</v>
      </c>
      <c r="CJ885" s="156"/>
      <c r="CK885" s="157">
        <v>5254239</v>
      </c>
      <c r="CL885" s="156"/>
      <c r="CM885" s="156"/>
      <c r="CN885" s="156"/>
      <c r="CO885" s="156"/>
      <c r="CP885" s="156"/>
      <c r="CQ885" s="156"/>
      <c r="CR885" s="156"/>
      <c r="CS885" s="156"/>
      <c r="CT885" s="156"/>
      <c r="CU885" s="156"/>
      <c r="CV885" s="188">
        <f t="shared" si="40"/>
        <v>7299733</v>
      </c>
      <c r="CW885" s="188">
        <f t="shared" si="41"/>
        <v>3660715609</v>
      </c>
    </row>
    <row r="886" spans="1:101" ht="9.6" x14ac:dyDescent="0.3">
      <c r="A886" s="165" t="s">
        <v>3237</v>
      </c>
      <c r="B886" s="165" t="s">
        <v>4010</v>
      </c>
      <c r="C886" s="156"/>
      <c r="D886" s="158">
        <v>0</v>
      </c>
      <c r="E886" s="156"/>
      <c r="F886" s="156"/>
      <c r="G886" s="156"/>
      <c r="H886" s="156"/>
      <c r="I886" s="156"/>
      <c r="J886" s="158">
        <v>0</v>
      </c>
      <c r="K886" s="158">
        <v>0</v>
      </c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8">
        <v>0</v>
      </c>
      <c r="Y886" s="156"/>
      <c r="Z886" s="156"/>
      <c r="AA886" s="156"/>
      <c r="AB886" s="156"/>
      <c r="AC886" s="156"/>
      <c r="AD886" s="156"/>
      <c r="AE886" s="156"/>
      <c r="AF886" s="156"/>
      <c r="AG886" s="156"/>
      <c r="AH886" s="156"/>
      <c r="AI886" s="156"/>
      <c r="AJ886" s="156"/>
      <c r="AK886" s="156"/>
      <c r="AL886" s="156"/>
      <c r="AM886" s="156"/>
      <c r="AN886" s="156"/>
      <c r="AO886" s="156"/>
      <c r="AP886" s="156"/>
      <c r="AQ886" s="156"/>
      <c r="AR886" s="156"/>
      <c r="AS886" s="156"/>
      <c r="AT886" s="156"/>
      <c r="AU886" s="156"/>
      <c r="AV886" s="158">
        <v>0</v>
      </c>
      <c r="AW886" s="156"/>
      <c r="AX886" s="156"/>
      <c r="AY886" s="156"/>
      <c r="AZ886" s="156"/>
      <c r="BA886" s="156"/>
      <c r="BB886" s="188">
        <f t="shared" si="39"/>
        <v>0</v>
      </c>
      <c r="BC886" s="156"/>
      <c r="BD886" s="156"/>
      <c r="BE886" s="156"/>
      <c r="BF886" s="156"/>
      <c r="BG886" s="156"/>
      <c r="BH886" s="156"/>
      <c r="BI886" s="156"/>
      <c r="BJ886" s="156"/>
      <c r="BK886" s="156"/>
      <c r="BL886" s="156"/>
      <c r="BM886" s="156"/>
      <c r="BN886" s="156"/>
      <c r="BO886" s="156"/>
      <c r="BP886" s="156"/>
      <c r="BQ886" s="156"/>
      <c r="BR886" s="156"/>
      <c r="BS886" s="156"/>
      <c r="BT886" s="156"/>
      <c r="BU886" s="156"/>
      <c r="BV886" s="156"/>
      <c r="BW886" s="156"/>
      <c r="BX886" s="156"/>
      <c r="BY886" s="156"/>
      <c r="BZ886" s="156"/>
      <c r="CA886" s="156"/>
      <c r="CB886" s="156"/>
      <c r="CC886" s="156"/>
      <c r="CD886" s="156"/>
      <c r="CE886" s="156"/>
      <c r="CF886" s="156"/>
      <c r="CG886" s="156"/>
      <c r="CH886" s="156"/>
      <c r="CI886" s="156"/>
      <c r="CJ886" s="156"/>
      <c r="CK886" s="156"/>
      <c r="CL886" s="156"/>
      <c r="CM886" s="156"/>
      <c r="CN886" s="156"/>
      <c r="CO886" s="156"/>
      <c r="CP886" s="156"/>
      <c r="CQ886" s="156"/>
      <c r="CR886" s="156"/>
      <c r="CS886" s="156"/>
      <c r="CT886" s="156"/>
      <c r="CU886" s="156"/>
      <c r="CV886" s="188">
        <f t="shared" si="40"/>
        <v>0</v>
      </c>
      <c r="CW886" s="188">
        <f t="shared" si="41"/>
        <v>0</v>
      </c>
    </row>
    <row r="887" spans="1:101" ht="9.6" x14ac:dyDescent="0.3">
      <c r="A887" s="165" t="s">
        <v>3238</v>
      </c>
      <c r="B887" s="165" t="s">
        <v>4011</v>
      </c>
      <c r="C887" s="156"/>
      <c r="D887" s="158">
        <v>0</v>
      </c>
      <c r="E887" s="156"/>
      <c r="F887" s="156"/>
      <c r="G887" s="156"/>
      <c r="H887" s="156"/>
      <c r="I887" s="156"/>
      <c r="J887" s="157">
        <v>2549616</v>
      </c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7">
        <v>431432</v>
      </c>
      <c r="Y887" s="156"/>
      <c r="Z887" s="156"/>
      <c r="AA887" s="156"/>
      <c r="AB887" s="157">
        <v>118439</v>
      </c>
      <c r="AC887" s="156"/>
      <c r="AD887" s="156"/>
      <c r="AE887" s="156"/>
      <c r="AF887" s="156"/>
      <c r="AG887" s="156"/>
      <c r="AH887" s="156"/>
      <c r="AI887" s="156"/>
      <c r="AJ887" s="156"/>
      <c r="AK887" s="156"/>
      <c r="AL887" s="156"/>
      <c r="AM887" s="156"/>
      <c r="AN887" s="156"/>
      <c r="AO887" s="156"/>
      <c r="AP887" s="156"/>
      <c r="AQ887" s="156"/>
      <c r="AR887" s="156"/>
      <c r="AS887" s="156"/>
      <c r="AT887" s="156"/>
      <c r="AU887" s="156"/>
      <c r="AV887" s="158">
        <v>0</v>
      </c>
      <c r="AW887" s="156"/>
      <c r="AX887" s="156"/>
      <c r="AY887" s="156"/>
      <c r="AZ887" s="157">
        <v>2225529</v>
      </c>
      <c r="BA887" s="156"/>
      <c r="BB887" s="188">
        <f t="shared" si="39"/>
        <v>5325016</v>
      </c>
      <c r="BC887" s="156"/>
      <c r="BD887" s="156"/>
      <c r="BE887" s="156"/>
      <c r="BF887" s="156"/>
      <c r="BG887" s="156"/>
      <c r="BH887" s="156"/>
      <c r="BI887" s="156"/>
      <c r="BJ887" s="157">
        <v>176067</v>
      </c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7">
        <v>-41830</v>
      </c>
      <c r="CB887" s="156"/>
      <c r="CC887" s="156"/>
      <c r="CD887" s="156"/>
      <c r="CE887" s="156"/>
      <c r="CF887" s="156"/>
      <c r="CG887" s="156"/>
      <c r="CH887" s="156"/>
      <c r="CI887" s="157">
        <v>1450407</v>
      </c>
      <c r="CJ887" s="156"/>
      <c r="CK887" s="156"/>
      <c r="CL887" s="156"/>
      <c r="CM887" s="156"/>
      <c r="CN887" s="156"/>
      <c r="CO887" s="156"/>
      <c r="CP887" s="156"/>
      <c r="CQ887" s="156"/>
      <c r="CR887" s="157">
        <v>1132485</v>
      </c>
      <c r="CS887" s="156"/>
      <c r="CT887" s="156"/>
      <c r="CU887" s="156"/>
      <c r="CV887" s="188">
        <f t="shared" si="40"/>
        <v>2717129</v>
      </c>
      <c r="CW887" s="188">
        <f t="shared" si="41"/>
        <v>8042145</v>
      </c>
    </row>
    <row r="888" spans="1:101" ht="19.2" x14ac:dyDescent="0.3">
      <c r="A888" s="165" t="s">
        <v>3239</v>
      </c>
      <c r="B888" s="165" t="s">
        <v>4012</v>
      </c>
      <c r="C888" s="156"/>
      <c r="D888" s="157">
        <v>14705361</v>
      </c>
      <c r="E888" s="156"/>
      <c r="F888" s="156"/>
      <c r="G888" s="156"/>
      <c r="H888" s="156"/>
      <c r="I888" s="156"/>
      <c r="J888" s="157">
        <v>5000265</v>
      </c>
      <c r="K888" s="157">
        <v>843330</v>
      </c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7">
        <v>584530</v>
      </c>
      <c r="Y888" s="156"/>
      <c r="Z888" s="156"/>
      <c r="AA888" s="156"/>
      <c r="AB888" s="157">
        <v>1638638</v>
      </c>
      <c r="AC888" s="156"/>
      <c r="AD888" s="156"/>
      <c r="AE888" s="156"/>
      <c r="AF888" s="156"/>
      <c r="AG888" s="156"/>
      <c r="AH888" s="158">
        <v>0</v>
      </c>
      <c r="AI888" s="156"/>
      <c r="AJ888" s="156"/>
      <c r="AK888" s="156"/>
      <c r="AL888" s="156"/>
      <c r="AM888" s="156"/>
      <c r="AN888" s="156"/>
      <c r="AO888" s="156"/>
      <c r="AP888" s="156"/>
      <c r="AQ888" s="156"/>
      <c r="AR888" s="157">
        <v>14494980</v>
      </c>
      <c r="AS888" s="156"/>
      <c r="AT888" s="156"/>
      <c r="AU888" s="156"/>
      <c r="AV888" s="157">
        <v>1300805</v>
      </c>
      <c r="AW888" s="156"/>
      <c r="AX888" s="156"/>
      <c r="AY888" s="156"/>
      <c r="AZ888" s="157">
        <v>2703012</v>
      </c>
      <c r="BA888" s="156"/>
      <c r="BB888" s="188">
        <f t="shared" si="39"/>
        <v>41270921</v>
      </c>
      <c r="BC888" s="156"/>
      <c r="BD888" s="158">
        <v>0</v>
      </c>
      <c r="BE888" s="156"/>
      <c r="BF888" s="156"/>
      <c r="BG888" s="156"/>
      <c r="BH888" s="156"/>
      <c r="BI888" s="156"/>
      <c r="BJ888" s="157">
        <v>30587</v>
      </c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7">
        <v>3343909</v>
      </c>
      <c r="CJ888" s="156"/>
      <c r="CK888" s="157">
        <v>3483674</v>
      </c>
      <c r="CL888" s="156"/>
      <c r="CM888" s="156"/>
      <c r="CN888" s="156"/>
      <c r="CO888" s="156"/>
      <c r="CP888" s="156"/>
      <c r="CQ888" s="156"/>
      <c r="CR888" s="157">
        <v>265484</v>
      </c>
      <c r="CS888" s="156"/>
      <c r="CT888" s="156"/>
      <c r="CU888" s="156"/>
      <c r="CV888" s="188">
        <f t="shared" si="40"/>
        <v>7123654</v>
      </c>
      <c r="CW888" s="188">
        <f t="shared" si="41"/>
        <v>48394575</v>
      </c>
    </row>
    <row r="889" spans="1:101" ht="19.2" x14ac:dyDescent="0.3">
      <c r="A889" s="165" t="s">
        <v>3240</v>
      </c>
      <c r="B889" s="165" t="s">
        <v>4013</v>
      </c>
      <c r="C889" s="156"/>
      <c r="D889" s="157">
        <v>14803704</v>
      </c>
      <c r="E889" s="156"/>
      <c r="F889" s="156"/>
      <c r="G889" s="156"/>
      <c r="H889" s="156"/>
      <c r="I889" s="156"/>
      <c r="J889" s="157">
        <v>23379276</v>
      </c>
      <c r="K889" s="157">
        <v>33794718</v>
      </c>
      <c r="L889" s="156"/>
      <c r="M889" s="156"/>
      <c r="N889" s="157">
        <v>16165959</v>
      </c>
      <c r="O889" s="156"/>
      <c r="P889" s="156"/>
      <c r="Q889" s="156"/>
      <c r="R889" s="156"/>
      <c r="S889" s="156"/>
      <c r="T889" s="156"/>
      <c r="U889" s="156"/>
      <c r="V889" s="156"/>
      <c r="W889" s="156"/>
      <c r="X889" s="157">
        <v>1814721</v>
      </c>
      <c r="Y889" s="156"/>
      <c r="Z889" s="156"/>
      <c r="AA889" s="156"/>
      <c r="AB889" s="157">
        <v>41189859</v>
      </c>
      <c r="AC889" s="156"/>
      <c r="AD889" s="156"/>
      <c r="AE889" s="156"/>
      <c r="AF889" s="156"/>
      <c r="AG889" s="157">
        <v>11412865</v>
      </c>
      <c r="AH889" s="158">
        <v>0</v>
      </c>
      <c r="AI889" s="156"/>
      <c r="AJ889" s="156"/>
      <c r="AK889" s="156"/>
      <c r="AL889" s="156"/>
      <c r="AM889" s="156"/>
      <c r="AN889" s="156"/>
      <c r="AO889" s="156"/>
      <c r="AP889" s="156"/>
      <c r="AQ889" s="156"/>
      <c r="AR889" s="156"/>
      <c r="AS889" s="156"/>
      <c r="AT889" s="156"/>
      <c r="AU889" s="157">
        <v>7243789</v>
      </c>
      <c r="AV889" s="158">
        <v>0</v>
      </c>
      <c r="AW889" s="156"/>
      <c r="AX889" s="156"/>
      <c r="AY889" s="157">
        <v>-26686</v>
      </c>
      <c r="AZ889" s="157">
        <v>21975365</v>
      </c>
      <c r="BA889" s="156"/>
      <c r="BB889" s="188">
        <f t="shared" ref="BB889:BB952" si="42">SUM(C889:BA889)</f>
        <v>171753570</v>
      </c>
      <c r="BC889" s="157">
        <v>1919283</v>
      </c>
      <c r="BD889" s="158">
        <v>0</v>
      </c>
      <c r="BE889" s="156"/>
      <c r="BF889" s="156"/>
      <c r="BG889" s="157">
        <v>1336614</v>
      </c>
      <c r="BH889" s="156"/>
      <c r="BI889" s="156"/>
      <c r="BJ889" s="156"/>
      <c r="BK889" s="156"/>
      <c r="BL889" s="156"/>
      <c r="BM889" s="156"/>
      <c r="BN889" s="156"/>
      <c r="BO889" s="156"/>
      <c r="BP889" s="157">
        <v>36836</v>
      </c>
      <c r="BQ889" s="156"/>
      <c r="BR889" s="156"/>
      <c r="BS889" s="156"/>
      <c r="BT889" s="156"/>
      <c r="BU889" s="157">
        <v>5576240</v>
      </c>
      <c r="BV889" s="156"/>
      <c r="BW889" s="157">
        <v>-154</v>
      </c>
      <c r="BX889" s="157">
        <v>55622</v>
      </c>
      <c r="BY889" s="156"/>
      <c r="BZ889" s="156"/>
      <c r="CA889" s="157">
        <v>96</v>
      </c>
      <c r="CB889" s="156"/>
      <c r="CC889" s="157">
        <v>3672259</v>
      </c>
      <c r="CD889" s="158">
        <v>0</v>
      </c>
      <c r="CE889" s="156"/>
      <c r="CF889" s="156"/>
      <c r="CG889" s="156"/>
      <c r="CH889" s="156"/>
      <c r="CI889" s="157">
        <v>8438965</v>
      </c>
      <c r="CJ889" s="156"/>
      <c r="CK889" s="157">
        <v>142107</v>
      </c>
      <c r="CL889" s="156"/>
      <c r="CM889" s="156"/>
      <c r="CN889" s="156"/>
      <c r="CO889" s="156"/>
      <c r="CP889" s="156"/>
      <c r="CQ889" s="156"/>
      <c r="CR889" s="157">
        <v>1618666</v>
      </c>
      <c r="CS889" s="157">
        <v>2562572</v>
      </c>
      <c r="CT889" s="156"/>
      <c r="CU889" s="157">
        <v>10363078</v>
      </c>
      <c r="CV889" s="188">
        <f t="shared" ref="CV889:CV952" si="43">SUM(BC889:CU889)</f>
        <v>35722184</v>
      </c>
      <c r="CW889" s="188">
        <f t="shared" ref="CW889:CW952" si="44">BB889+CV889</f>
        <v>207475754</v>
      </c>
    </row>
    <row r="890" spans="1:101" ht="9.6" x14ac:dyDescent="0.3">
      <c r="A890" s="165" t="s">
        <v>3241</v>
      </c>
      <c r="B890" s="165" t="s">
        <v>4014</v>
      </c>
      <c r="C890" s="156"/>
      <c r="D890" s="157">
        <v>47959858</v>
      </c>
      <c r="E890" s="156"/>
      <c r="F890" s="157">
        <v>1347792</v>
      </c>
      <c r="G890" s="156"/>
      <c r="H890" s="156"/>
      <c r="I890" s="156"/>
      <c r="J890" s="157">
        <v>87179252</v>
      </c>
      <c r="K890" s="157">
        <v>69611899</v>
      </c>
      <c r="L890" s="157">
        <v>1249130</v>
      </c>
      <c r="M890" s="156"/>
      <c r="N890" s="157">
        <v>4090317</v>
      </c>
      <c r="O890" s="156"/>
      <c r="P890" s="156"/>
      <c r="Q890" s="157">
        <v>22524853</v>
      </c>
      <c r="R890" s="156"/>
      <c r="S890" s="156"/>
      <c r="T890" s="156"/>
      <c r="U890" s="156"/>
      <c r="V890" s="156"/>
      <c r="W890" s="156"/>
      <c r="X890" s="157">
        <v>16977740</v>
      </c>
      <c r="Y890" s="157">
        <v>21849523</v>
      </c>
      <c r="Z890" s="156"/>
      <c r="AA890" s="156"/>
      <c r="AB890" s="157">
        <v>72758321</v>
      </c>
      <c r="AC890" s="156"/>
      <c r="AD890" s="156"/>
      <c r="AE890" s="156"/>
      <c r="AF890" s="156"/>
      <c r="AG890" s="157">
        <v>181345262</v>
      </c>
      <c r="AH890" s="156"/>
      <c r="AI890" s="156"/>
      <c r="AJ890" s="156"/>
      <c r="AK890" s="156"/>
      <c r="AL890" s="156"/>
      <c r="AM890" s="156"/>
      <c r="AN890" s="157">
        <v>237205659</v>
      </c>
      <c r="AO890" s="156"/>
      <c r="AP890" s="156"/>
      <c r="AQ890" s="156"/>
      <c r="AR890" s="156"/>
      <c r="AS890" s="156"/>
      <c r="AT890" s="156"/>
      <c r="AU890" s="157">
        <v>1103770</v>
      </c>
      <c r="AV890" s="157">
        <v>21501350</v>
      </c>
      <c r="AW890" s="156"/>
      <c r="AX890" s="157">
        <v>524311</v>
      </c>
      <c r="AY890" s="157">
        <v>-7968</v>
      </c>
      <c r="AZ890" s="157">
        <v>79219181</v>
      </c>
      <c r="BA890" s="156"/>
      <c r="BB890" s="188">
        <f t="shared" si="42"/>
        <v>866440250</v>
      </c>
      <c r="BC890" s="156"/>
      <c r="BD890" s="156"/>
      <c r="BE890" s="156"/>
      <c r="BF890" s="156"/>
      <c r="BG890" s="156"/>
      <c r="BH890" s="156"/>
      <c r="BI890" s="156"/>
      <c r="BJ890" s="157">
        <v>232561</v>
      </c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7">
        <v>-96407</v>
      </c>
      <c r="BX890" s="157">
        <v>6601610</v>
      </c>
      <c r="BY890" s="156"/>
      <c r="BZ890" s="157">
        <v>128710</v>
      </c>
      <c r="CA890" s="157">
        <v>22113700</v>
      </c>
      <c r="CB890" s="156"/>
      <c r="CC890" s="157">
        <v>15657627</v>
      </c>
      <c r="CD890" s="156"/>
      <c r="CE890" s="156"/>
      <c r="CF890" s="156"/>
      <c r="CG890" s="157">
        <v>17303</v>
      </c>
      <c r="CH890" s="157">
        <v>148364</v>
      </c>
      <c r="CI890" s="157">
        <v>8339981</v>
      </c>
      <c r="CJ890" s="156"/>
      <c r="CK890" s="157">
        <v>1352</v>
      </c>
      <c r="CL890" s="156"/>
      <c r="CM890" s="156"/>
      <c r="CN890" s="156"/>
      <c r="CO890" s="156"/>
      <c r="CP890" s="156"/>
      <c r="CQ890" s="156"/>
      <c r="CR890" s="157">
        <v>20161668</v>
      </c>
      <c r="CS890" s="157">
        <v>15737</v>
      </c>
      <c r="CT890" s="156"/>
      <c r="CU890" s="157">
        <v>60434462</v>
      </c>
      <c r="CV890" s="188">
        <f t="shared" si="43"/>
        <v>133756668</v>
      </c>
      <c r="CW890" s="188">
        <f t="shared" si="44"/>
        <v>1000196918</v>
      </c>
    </row>
    <row r="891" spans="1:101" ht="9.6" x14ac:dyDescent="0.3">
      <c r="A891" s="165" t="s">
        <v>3242</v>
      </c>
      <c r="B891" s="165" t="s">
        <v>4015</v>
      </c>
      <c r="C891" s="156"/>
      <c r="D891" s="157">
        <v>49251105</v>
      </c>
      <c r="E891" s="156"/>
      <c r="F891" s="157">
        <v>868749</v>
      </c>
      <c r="G891" s="156"/>
      <c r="H891" s="156"/>
      <c r="I891" s="156"/>
      <c r="J891" s="157">
        <v>85181283</v>
      </c>
      <c r="K891" s="157">
        <v>68852227</v>
      </c>
      <c r="L891" s="157">
        <v>187511</v>
      </c>
      <c r="M891" s="156"/>
      <c r="N891" s="156"/>
      <c r="O891" s="156"/>
      <c r="P891" s="156"/>
      <c r="Q891" s="157">
        <v>5427031</v>
      </c>
      <c r="R891" s="156"/>
      <c r="S891" s="156"/>
      <c r="T891" s="156"/>
      <c r="U891" s="156"/>
      <c r="V891" s="156"/>
      <c r="W891" s="156"/>
      <c r="X891" s="157">
        <v>26546208</v>
      </c>
      <c r="Y891" s="157">
        <v>38170485</v>
      </c>
      <c r="Z891" s="156"/>
      <c r="AA891" s="156"/>
      <c r="AB891" s="157">
        <v>100882356</v>
      </c>
      <c r="AC891" s="156"/>
      <c r="AD891" s="156"/>
      <c r="AE891" s="156"/>
      <c r="AF891" s="156"/>
      <c r="AG891" s="157">
        <v>178181427</v>
      </c>
      <c r="AH891" s="156"/>
      <c r="AI891" s="156"/>
      <c r="AJ891" s="156"/>
      <c r="AK891" s="156"/>
      <c r="AL891" s="156"/>
      <c r="AM891" s="156"/>
      <c r="AN891" s="156"/>
      <c r="AO891" s="156"/>
      <c r="AP891" s="156"/>
      <c r="AQ891" s="157">
        <v>920</v>
      </c>
      <c r="AR891" s="156"/>
      <c r="AS891" s="156"/>
      <c r="AT891" s="156"/>
      <c r="AU891" s="156"/>
      <c r="AV891" s="157">
        <v>15121148</v>
      </c>
      <c r="AW891" s="156"/>
      <c r="AX891" s="157">
        <v>255849</v>
      </c>
      <c r="AY891" s="156"/>
      <c r="AZ891" s="157">
        <v>48682415</v>
      </c>
      <c r="BA891" s="156"/>
      <c r="BB891" s="188">
        <f t="shared" si="42"/>
        <v>617608714</v>
      </c>
      <c r="BC891" s="157">
        <v>2144637</v>
      </c>
      <c r="BD891" s="156"/>
      <c r="BE891" s="156"/>
      <c r="BF891" s="156"/>
      <c r="BG891" s="156"/>
      <c r="BH891" s="156"/>
      <c r="BI891" s="156"/>
      <c r="BJ891" s="156"/>
      <c r="BK891" s="156"/>
      <c r="BL891" s="156"/>
      <c r="BM891" s="156"/>
      <c r="BN891" s="156"/>
      <c r="BO891" s="156"/>
      <c r="BP891" s="156"/>
      <c r="BQ891" s="156"/>
      <c r="BR891" s="156"/>
      <c r="BS891" s="156"/>
      <c r="BT891" s="156"/>
      <c r="BU891" s="156"/>
      <c r="BV891" s="156"/>
      <c r="BW891" s="156"/>
      <c r="BX891" s="156"/>
      <c r="BY891" s="156"/>
      <c r="BZ891" s="157">
        <v>1429539</v>
      </c>
      <c r="CA891" s="156"/>
      <c r="CB891" s="156"/>
      <c r="CC891" s="157">
        <v>4014911</v>
      </c>
      <c r="CD891" s="156"/>
      <c r="CE891" s="156"/>
      <c r="CF891" s="156"/>
      <c r="CG891" s="157">
        <v>9266</v>
      </c>
      <c r="CH891" s="156"/>
      <c r="CI891" s="157">
        <v>205446</v>
      </c>
      <c r="CJ891" s="156"/>
      <c r="CK891" s="157">
        <v>2060</v>
      </c>
      <c r="CL891" s="156"/>
      <c r="CM891" s="156"/>
      <c r="CN891" s="156"/>
      <c r="CO891" s="156"/>
      <c r="CP891" s="156"/>
      <c r="CQ891" s="156"/>
      <c r="CR891" s="157">
        <v>3959030</v>
      </c>
      <c r="CS891" s="157">
        <v>11688</v>
      </c>
      <c r="CT891" s="156"/>
      <c r="CU891" s="157">
        <v>15798464</v>
      </c>
      <c r="CV891" s="188">
        <f t="shared" si="43"/>
        <v>27575041</v>
      </c>
      <c r="CW891" s="188">
        <f t="shared" si="44"/>
        <v>645183755</v>
      </c>
    </row>
    <row r="892" spans="1:101" ht="9.6" x14ac:dyDescent="0.3">
      <c r="A892" s="165" t="s">
        <v>3243</v>
      </c>
      <c r="B892" s="165" t="s">
        <v>4016</v>
      </c>
      <c r="C892" s="156"/>
      <c r="D892" s="157">
        <v>216039084</v>
      </c>
      <c r="E892" s="156"/>
      <c r="F892" s="157">
        <v>1021743</v>
      </c>
      <c r="G892" s="156"/>
      <c r="H892" s="156"/>
      <c r="I892" s="156"/>
      <c r="J892" s="157">
        <v>425059142</v>
      </c>
      <c r="K892" s="157">
        <v>201588943</v>
      </c>
      <c r="L892" s="157">
        <v>1429014</v>
      </c>
      <c r="M892" s="156"/>
      <c r="N892" s="157">
        <v>30672446</v>
      </c>
      <c r="O892" s="156"/>
      <c r="P892" s="156"/>
      <c r="Q892" s="157">
        <v>26162697</v>
      </c>
      <c r="R892" s="157">
        <v>11917943</v>
      </c>
      <c r="S892" s="157">
        <v>149840</v>
      </c>
      <c r="T892" s="156"/>
      <c r="U892" s="156"/>
      <c r="V892" s="156"/>
      <c r="W892" s="156"/>
      <c r="X892" s="157">
        <v>83839789</v>
      </c>
      <c r="Y892" s="157">
        <v>15009079</v>
      </c>
      <c r="Z892" s="156"/>
      <c r="AA892" s="156"/>
      <c r="AB892" s="157">
        <v>361723306</v>
      </c>
      <c r="AC892" s="156"/>
      <c r="AD892" s="157">
        <v>-115136</v>
      </c>
      <c r="AE892" s="156"/>
      <c r="AF892" s="156"/>
      <c r="AG892" s="157">
        <v>710924795</v>
      </c>
      <c r="AH892" s="156"/>
      <c r="AI892" s="156"/>
      <c r="AJ892" s="156"/>
      <c r="AK892" s="156"/>
      <c r="AL892" s="157">
        <v>49211102</v>
      </c>
      <c r="AM892" s="156"/>
      <c r="AN892" s="156"/>
      <c r="AO892" s="156"/>
      <c r="AP892" s="156"/>
      <c r="AQ892" s="157">
        <v>102</v>
      </c>
      <c r="AR892" s="156"/>
      <c r="AS892" s="156"/>
      <c r="AT892" s="157">
        <v>76525</v>
      </c>
      <c r="AU892" s="157">
        <v>891831</v>
      </c>
      <c r="AV892" s="157">
        <v>112211282</v>
      </c>
      <c r="AW892" s="156"/>
      <c r="AX892" s="157">
        <v>2457650</v>
      </c>
      <c r="AY892" s="157">
        <v>38</v>
      </c>
      <c r="AZ892" s="157">
        <v>257563676</v>
      </c>
      <c r="BA892" s="156"/>
      <c r="BB892" s="188">
        <f t="shared" si="42"/>
        <v>2507834891</v>
      </c>
      <c r="BC892" s="157">
        <v>17221454</v>
      </c>
      <c r="BD892" s="156"/>
      <c r="BE892" s="157">
        <v>14207</v>
      </c>
      <c r="BF892" s="156"/>
      <c r="BG892" s="157">
        <v>1429038</v>
      </c>
      <c r="BH892" s="156"/>
      <c r="BI892" s="156"/>
      <c r="BJ892" s="157">
        <v>155041</v>
      </c>
      <c r="BK892" s="156"/>
      <c r="BL892" s="156"/>
      <c r="BM892" s="156"/>
      <c r="BN892" s="156"/>
      <c r="BO892" s="156"/>
      <c r="BP892" s="156"/>
      <c r="BQ892" s="156"/>
      <c r="BR892" s="156"/>
      <c r="BS892" s="156"/>
      <c r="BT892" s="157">
        <v>1421424</v>
      </c>
      <c r="BU892" s="157">
        <v>258945</v>
      </c>
      <c r="BV892" s="156"/>
      <c r="BW892" s="156"/>
      <c r="BX892" s="157">
        <v>7074368</v>
      </c>
      <c r="BY892" s="156"/>
      <c r="BZ892" s="157">
        <v>686038</v>
      </c>
      <c r="CA892" s="157">
        <v>7319468</v>
      </c>
      <c r="CB892" s="157">
        <v>144338</v>
      </c>
      <c r="CC892" s="157">
        <v>3788848</v>
      </c>
      <c r="CD892" s="156"/>
      <c r="CE892" s="156"/>
      <c r="CF892" s="156"/>
      <c r="CG892" s="157">
        <v>51756</v>
      </c>
      <c r="CH892" s="157">
        <v>8751790</v>
      </c>
      <c r="CI892" s="157">
        <v>40418701</v>
      </c>
      <c r="CJ892" s="156"/>
      <c r="CK892" s="157">
        <v>274676</v>
      </c>
      <c r="CL892" s="156"/>
      <c r="CM892" s="157">
        <v>328789</v>
      </c>
      <c r="CN892" s="156"/>
      <c r="CO892" s="156"/>
      <c r="CP892" s="156"/>
      <c r="CQ892" s="156"/>
      <c r="CR892" s="157">
        <v>2592995</v>
      </c>
      <c r="CS892" s="157">
        <v>25169</v>
      </c>
      <c r="CT892" s="157">
        <v>-17659</v>
      </c>
      <c r="CU892" s="157">
        <v>21332175</v>
      </c>
      <c r="CV892" s="188">
        <f t="shared" si="43"/>
        <v>113271561</v>
      </c>
      <c r="CW892" s="188">
        <f t="shared" si="44"/>
        <v>2621106452</v>
      </c>
    </row>
    <row r="893" spans="1:101" ht="19.2" x14ac:dyDescent="0.3">
      <c r="A893" s="165" t="s">
        <v>3129</v>
      </c>
      <c r="B893" s="165" t="s">
        <v>3902</v>
      </c>
      <c r="C893" s="156"/>
      <c r="D893" s="156"/>
      <c r="E893" s="157">
        <v>6480991</v>
      </c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7">
        <v>410596090</v>
      </c>
      <c r="AC893" s="156"/>
      <c r="AD893" s="156"/>
      <c r="AE893" s="156"/>
      <c r="AF893" s="156"/>
      <c r="AG893" s="156"/>
      <c r="AH893" s="156"/>
      <c r="AI893" s="156"/>
      <c r="AJ893" s="156"/>
      <c r="AK893" s="156"/>
      <c r="AL893" s="157">
        <v>84687976</v>
      </c>
      <c r="AM893" s="156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7">
        <v>471126514</v>
      </c>
      <c r="BA893" s="156"/>
      <c r="BB893" s="188">
        <f t="shared" si="42"/>
        <v>972891571</v>
      </c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  <c r="CM893" s="156"/>
      <c r="CN893" s="156"/>
      <c r="CO893" s="156"/>
      <c r="CP893" s="156"/>
      <c r="CQ893" s="156"/>
      <c r="CR893" s="156"/>
      <c r="CS893" s="156"/>
      <c r="CT893" s="156"/>
      <c r="CU893" s="156"/>
      <c r="CV893" s="188">
        <f t="shared" si="43"/>
        <v>0</v>
      </c>
      <c r="CW893" s="188">
        <f t="shared" si="44"/>
        <v>972891571</v>
      </c>
    </row>
    <row r="894" spans="1:101" ht="19.2" x14ac:dyDescent="0.3">
      <c r="A894" s="165" t="s">
        <v>3130</v>
      </c>
      <c r="B894" s="165" t="s">
        <v>3903</v>
      </c>
      <c r="C894" s="156"/>
      <c r="D894" s="157">
        <v>384193933</v>
      </c>
      <c r="E894" s="156"/>
      <c r="F894" s="156"/>
      <c r="G894" s="156"/>
      <c r="H894" s="156"/>
      <c r="I894" s="156"/>
      <c r="J894" s="157">
        <v>522244160</v>
      </c>
      <c r="K894" s="157">
        <v>200607691</v>
      </c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7">
        <v>159279824</v>
      </c>
      <c r="Y894" s="156"/>
      <c r="Z894" s="156"/>
      <c r="AA894" s="156"/>
      <c r="AB894" s="157">
        <v>489960070</v>
      </c>
      <c r="AC894" s="156"/>
      <c r="AD894" s="156"/>
      <c r="AE894" s="156"/>
      <c r="AF894" s="156"/>
      <c r="AG894" s="157">
        <v>434504750</v>
      </c>
      <c r="AH894" s="156"/>
      <c r="AI894" s="156"/>
      <c r="AJ894" s="156"/>
      <c r="AK894" s="156"/>
      <c r="AL894" s="156"/>
      <c r="AM894" s="157">
        <v>8416674</v>
      </c>
      <c r="AN894" s="156"/>
      <c r="AO894" s="156"/>
      <c r="AP894" s="156"/>
      <c r="AQ894" s="156"/>
      <c r="AR894" s="156"/>
      <c r="AS894" s="156"/>
      <c r="AT894" s="156"/>
      <c r="AU894" s="157">
        <v>1857045</v>
      </c>
      <c r="AV894" s="157">
        <v>146412262</v>
      </c>
      <c r="AW894" s="157">
        <v>5950640</v>
      </c>
      <c r="AX894" s="157">
        <v>3917110</v>
      </c>
      <c r="AY894" s="156"/>
      <c r="AZ894" s="157">
        <v>1031984290</v>
      </c>
      <c r="BA894" s="156"/>
      <c r="BB894" s="188">
        <f t="shared" si="42"/>
        <v>3389328449</v>
      </c>
      <c r="BC894" s="157">
        <v>3888808</v>
      </c>
      <c r="BD894" s="156"/>
      <c r="BE894" s="156"/>
      <c r="BF894" s="156"/>
      <c r="BG894" s="156"/>
      <c r="BH894" s="156"/>
      <c r="BI894" s="156"/>
      <c r="BJ894" s="156"/>
      <c r="BK894" s="156"/>
      <c r="BL894" s="156"/>
      <c r="BM894" s="156"/>
      <c r="BN894" s="156"/>
      <c r="BO894" s="156"/>
      <c r="BP894" s="156"/>
      <c r="BQ894" s="156"/>
      <c r="BR894" s="156"/>
      <c r="BS894" s="156"/>
      <c r="BT894" s="156"/>
      <c r="BU894" s="156"/>
      <c r="BV894" s="156"/>
      <c r="BW894" s="156"/>
      <c r="BX894" s="156"/>
      <c r="BY894" s="156"/>
      <c r="BZ894" s="156"/>
      <c r="CA894" s="157">
        <v>3542786</v>
      </c>
      <c r="CB894" s="156"/>
      <c r="CC894" s="156"/>
      <c r="CD894" s="156"/>
      <c r="CE894" s="156"/>
      <c r="CF894" s="156"/>
      <c r="CG894" s="156"/>
      <c r="CH894" s="156"/>
      <c r="CI894" s="157">
        <v>606424</v>
      </c>
      <c r="CJ894" s="156"/>
      <c r="CK894" s="156"/>
      <c r="CL894" s="156"/>
      <c r="CM894" s="156"/>
      <c r="CN894" s="156"/>
      <c r="CO894" s="156"/>
      <c r="CP894" s="156"/>
      <c r="CQ894" s="156"/>
      <c r="CR894" s="156"/>
      <c r="CS894" s="156"/>
      <c r="CT894" s="156"/>
      <c r="CU894" s="156"/>
      <c r="CV894" s="188">
        <f t="shared" si="43"/>
        <v>8038018</v>
      </c>
      <c r="CW894" s="188">
        <f t="shared" si="44"/>
        <v>3397366467</v>
      </c>
    </row>
    <row r="895" spans="1:101" ht="19.2" x14ac:dyDescent="0.3">
      <c r="A895" s="165" t="s">
        <v>3244</v>
      </c>
      <c r="B895" s="165" t="s">
        <v>4017</v>
      </c>
      <c r="C895" s="156"/>
      <c r="D895" s="158">
        <v>0</v>
      </c>
      <c r="E895" s="156"/>
      <c r="F895" s="156"/>
      <c r="G895" s="156"/>
      <c r="H895" s="156"/>
      <c r="I895" s="156"/>
      <c r="J895" s="157">
        <v>3126678</v>
      </c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7">
        <v>1766744</v>
      </c>
      <c r="Y895" s="156"/>
      <c r="Z895" s="156"/>
      <c r="AA895" s="156"/>
      <c r="AB895" s="157">
        <v>73593</v>
      </c>
      <c r="AC895" s="156"/>
      <c r="AD895" s="156"/>
      <c r="AE895" s="156"/>
      <c r="AF895" s="156"/>
      <c r="AG895" s="156"/>
      <c r="AH895" s="156"/>
      <c r="AI895" s="156"/>
      <c r="AJ895" s="156"/>
      <c r="AK895" s="156"/>
      <c r="AL895" s="156"/>
      <c r="AM895" s="156"/>
      <c r="AN895" s="156"/>
      <c r="AO895" s="156"/>
      <c r="AP895" s="156"/>
      <c r="AQ895" s="156"/>
      <c r="AR895" s="156"/>
      <c r="AS895" s="156"/>
      <c r="AT895" s="156"/>
      <c r="AU895" s="156"/>
      <c r="AV895" s="158">
        <v>0</v>
      </c>
      <c r="AW895" s="156"/>
      <c r="AX895" s="156"/>
      <c r="AY895" s="156"/>
      <c r="AZ895" s="157">
        <v>1389479</v>
      </c>
      <c r="BA895" s="156"/>
      <c r="BB895" s="188">
        <f t="shared" si="42"/>
        <v>6356494</v>
      </c>
      <c r="BC895" s="157">
        <v>6075107</v>
      </c>
      <c r="BD895" s="156"/>
      <c r="BE895" s="158">
        <v>0</v>
      </c>
      <c r="BF895" s="156"/>
      <c r="BG895" s="156"/>
      <c r="BH895" s="156"/>
      <c r="BI895" s="156"/>
      <c r="BJ895" s="157">
        <v>528200</v>
      </c>
      <c r="BK895" s="156"/>
      <c r="BL895" s="156"/>
      <c r="BM895" s="156"/>
      <c r="BN895" s="156"/>
      <c r="BO895" s="156"/>
      <c r="BP895" s="156"/>
      <c r="BQ895" s="156"/>
      <c r="BR895" s="156"/>
      <c r="BS895" s="156"/>
      <c r="BT895" s="156"/>
      <c r="BU895" s="156"/>
      <c r="BV895" s="156"/>
      <c r="BW895" s="156"/>
      <c r="BX895" s="156"/>
      <c r="BY895" s="156"/>
      <c r="BZ895" s="156"/>
      <c r="CA895" s="157">
        <v>2771302</v>
      </c>
      <c r="CB895" s="156"/>
      <c r="CC895" s="157">
        <v>716018</v>
      </c>
      <c r="CD895" s="156"/>
      <c r="CE895" s="156"/>
      <c r="CF895" s="156"/>
      <c r="CG895" s="156"/>
      <c r="CH895" s="156"/>
      <c r="CI895" s="157">
        <v>933943</v>
      </c>
      <c r="CJ895" s="156"/>
      <c r="CK895" s="156"/>
      <c r="CL895" s="156"/>
      <c r="CM895" s="156"/>
      <c r="CN895" s="156"/>
      <c r="CO895" s="156"/>
      <c r="CP895" s="156"/>
      <c r="CQ895" s="156"/>
      <c r="CR895" s="157">
        <v>14312320</v>
      </c>
      <c r="CS895" s="156"/>
      <c r="CT895" s="156"/>
      <c r="CU895" s="156"/>
      <c r="CV895" s="188">
        <f t="shared" si="43"/>
        <v>25336890</v>
      </c>
      <c r="CW895" s="188">
        <f t="shared" si="44"/>
        <v>31693384</v>
      </c>
    </row>
    <row r="896" spans="1:101" ht="19.2" x14ac:dyDescent="0.3">
      <c r="A896" s="165" t="s">
        <v>3245</v>
      </c>
      <c r="B896" s="165" t="s">
        <v>4018</v>
      </c>
      <c r="C896" s="156"/>
      <c r="D896" s="157">
        <v>3952506</v>
      </c>
      <c r="E896" s="156"/>
      <c r="F896" s="156"/>
      <c r="G896" s="156"/>
      <c r="H896" s="156"/>
      <c r="I896" s="156"/>
      <c r="J896" s="157">
        <v>2115490</v>
      </c>
      <c r="K896" s="157">
        <v>467715</v>
      </c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7">
        <v>344673</v>
      </c>
      <c r="Y896" s="156"/>
      <c r="Z896" s="156"/>
      <c r="AA896" s="156"/>
      <c r="AB896" s="157">
        <v>628680</v>
      </c>
      <c r="AC896" s="156"/>
      <c r="AD896" s="156"/>
      <c r="AE896" s="156"/>
      <c r="AF896" s="156"/>
      <c r="AG896" s="156"/>
      <c r="AH896" s="156"/>
      <c r="AI896" s="156"/>
      <c r="AJ896" s="156"/>
      <c r="AK896" s="156"/>
      <c r="AL896" s="156"/>
      <c r="AM896" s="156"/>
      <c r="AN896" s="157">
        <v>15536696</v>
      </c>
      <c r="AO896" s="156"/>
      <c r="AP896" s="156"/>
      <c r="AQ896" s="156"/>
      <c r="AR896" s="156"/>
      <c r="AS896" s="156"/>
      <c r="AT896" s="156"/>
      <c r="AU896" s="156"/>
      <c r="AV896" s="157">
        <v>423912</v>
      </c>
      <c r="AW896" s="156"/>
      <c r="AX896" s="156"/>
      <c r="AY896" s="156"/>
      <c r="AZ896" s="157">
        <v>1090598</v>
      </c>
      <c r="BA896" s="156"/>
      <c r="BB896" s="188">
        <f t="shared" si="42"/>
        <v>24560270</v>
      </c>
      <c r="BC896" s="156"/>
      <c r="BD896" s="156"/>
      <c r="BE896" s="156"/>
      <c r="BF896" s="156"/>
      <c r="BG896" s="156"/>
      <c r="BH896" s="156"/>
      <c r="BI896" s="156"/>
      <c r="BJ896" s="156"/>
      <c r="BK896" s="156"/>
      <c r="BL896" s="156"/>
      <c r="BM896" s="156"/>
      <c r="BN896" s="156"/>
      <c r="BO896" s="156"/>
      <c r="BP896" s="156"/>
      <c r="BQ896" s="156"/>
      <c r="BR896" s="156"/>
      <c r="BS896" s="156"/>
      <c r="BT896" s="156"/>
      <c r="BU896" s="156"/>
      <c r="BV896" s="156"/>
      <c r="BW896" s="156"/>
      <c r="BX896" s="156"/>
      <c r="BY896" s="156"/>
      <c r="BZ896" s="156"/>
      <c r="CA896" s="156"/>
      <c r="CB896" s="156"/>
      <c r="CC896" s="157">
        <v>7602</v>
      </c>
      <c r="CD896" s="158">
        <v>0</v>
      </c>
      <c r="CE896" s="156"/>
      <c r="CF896" s="156"/>
      <c r="CG896" s="156"/>
      <c r="CH896" s="156"/>
      <c r="CI896" s="157">
        <v>5398308</v>
      </c>
      <c r="CJ896" s="156"/>
      <c r="CK896" s="157">
        <v>604441</v>
      </c>
      <c r="CL896" s="156"/>
      <c r="CM896" s="156"/>
      <c r="CN896" s="156"/>
      <c r="CO896" s="156"/>
      <c r="CP896" s="156"/>
      <c r="CQ896" s="156"/>
      <c r="CR896" s="157">
        <v>38075</v>
      </c>
      <c r="CS896" s="156"/>
      <c r="CT896" s="156"/>
      <c r="CU896" s="156"/>
      <c r="CV896" s="188">
        <f t="shared" si="43"/>
        <v>6048426</v>
      </c>
      <c r="CW896" s="188">
        <f t="shared" si="44"/>
        <v>30608696</v>
      </c>
    </row>
    <row r="897" spans="1:101" ht="9.6" x14ac:dyDescent="0.3">
      <c r="A897" s="165" t="s">
        <v>3131</v>
      </c>
      <c r="B897" s="165" t="s">
        <v>3904</v>
      </c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7">
        <v>192073913</v>
      </c>
      <c r="AC897" s="156"/>
      <c r="AD897" s="156"/>
      <c r="AE897" s="156"/>
      <c r="AF897" s="156"/>
      <c r="AG897" s="156"/>
      <c r="AH897" s="156"/>
      <c r="AI897" s="156"/>
      <c r="AJ897" s="156"/>
      <c r="AK897" s="156"/>
      <c r="AL897" s="156"/>
      <c r="AM897" s="156"/>
      <c r="AN897" s="156"/>
      <c r="AO897" s="156"/>
      <c r="AP897" s="156"/>
      <c r="AQ897" s="156"/>
      <c r="AR897" s="156"/>
      <c r="AS897" s="156"/>
      <c r="AT897" s="156"/>
      <c r="AU897" s="156"/>
      <c r="AV897" s="156"/>
      <c r="AW897" s="156"/>
      <c r="AX897" s="156"/>
      <c r="AY897" s="156"/>
      <c r="AZ897" s="157">
        <v>36143551</v>
      </c>
      <c r="BA897" s="156"/>
      <c r="BB897" s="188">
        <f t="shared" si="42"/>
        <v>228217464</v>
      </c>
      <c r="BC897" s="156"/>
      <c r="BD897" s="156"/>
      <c r="BE897" s="156"/>
      <c r="BF897" s="156"/>
      <c r="BG897" s="156"/>
      <c r="BH897" s="156"/>
      <c r="BI897" s="156"/>
      <c r="BJ897" s="156"/>
      <c r="BK897" s="156"/>
      <c r="BL897" s="156"/>
      <c r="BM897" s="156"/>
      <c r="BN897" s="156"/>
      <c r="BO897" s="156"/>
      <c r="BP897" s="156"/>
      <c r="BQ897" s="156"/>
      <c r="BR897" s="156"/>
      <c r="BS897" s="156"/>
      <c r="BT897" s="156"/>
      <c r="BU897" s="156"/>
      <c r="BV897" s="156"/>
      <c r="BW897" s="156"/>
      <c r="BX897" s="156"/>
      <c r="BY897" s="156"/>
      <c r="BZ897" s="156"/>
      <c r="CA897" s="156"/>
      <c r="CB897" s="156"/>
      <c r="CC897" s="156"/>
      <c r="CD897" s="156"/>
      <c r="CE897" s="156"/>
      <c r="CF897" s="156"/>
      <c r="CG897" s="156"/>
      <c r="CH897" s="156"/>
      <c r="CI897" s="156"/>
      <c r="CJ897" s="156"/>
      <c r="CK897" s="156"/>
      <c r="CL897" s="156"/>
      <c r="CM897" s="156"/>
      <c r="CN897" s="156"/>
      <c r="CO897" s="156"/>
      <c r="CP897" s="156"/>
      <c r="CQ897" s="156"/>
      <c r="CR897" s="156"/>
      <c r="CS897" s="156"/>
      <c r="CT897" s="156"/>
      <c r="CU897" s="156"/>
      <c r="CV897" s="188">
        <f t="shared" si="43"/>
        <v>0</v>
      </c>
      <c r="CW897" s="188">
        <f t="shared" si="44"/>
        <v>228217464</v>
      </c>
    </row>
    <row r="898" spans="1:101" ht="9.6" x14ac:dyDescent="0.3">
      <c r="A898" s="165" t="s">
        <v>3132</v>
      </c>
      <c r="B898" s="165" t="s">
        <v>3905</v>
      </c>
      <c r="C898" s="156"/>
      <c r="D898" s="157">
        <v>149782366</v>
      </c>
      <c r="E898" s="157">
        <v>9644594</v>
      </c>
      <c r="F898" s="156"/>
      <c r="G898" s="156"/>
      <c r="H898" s="156"/>
      <c r="I898" s="156"/>
      <c r="J898" s="157">
        <v>228808497</v>
      </c>
      <c r="K898" s="157">
        <v>124261387</v>
      </c>
      <c r="L898" s="156"/>
      <c r="M898" s="156"/>
      <c r="N898" s="157">
        <v>25134506</v>
      </c>
      <c r="O898" s="156"/>
      <c r="P898" s="156"/>
      <c r="Q898" s="156"/>
      <c r="R898" s="156"/>
      <c r="S898" s="156"/>
      <c r="T898" s="156"/>
      <c r="U898" s="156"/>
      <c r="V898" s="156"/>
      <c r="W898" s="156"/>
      <c r="X898" s="157">
        <v>52239294</v>
      </c>
      <c r="Y898" s="157">
        <v>137553</v>
      </c>
      <c r="Z898" s="156"/>
      <c r="AA898" s="156"/>
      <c r="AB898" s="157">
        <v>257336303</v>
      </c>
      <c r="AC898" s="156"/>
      <c r="AD898" s="156"/>
      <c r="AE898" s="156"/>
      <c r="AF898" s="156"/>
      <c r="AG898" s="157">
        <v>323259328</v>
      </c>
      <c r="AH898" s="156"/>
      <c r="AI898" s="156"/>
      <c r="AJ898" s="156"/>
      <c r="AK898" s="156"/>
      <c r="AL898" s="156"/>
      <c r="AM898" s="156"/>
      <c r="AN898" s="157">
        <v>51300807</v>
      </c>
      <c r="AO898" s="156"/>
      <c r="AP898" s="156"/>
      <c r="AQ898" s="156"/>
      <c r="AR898" s="156"/>
      <c r="AS898" s="156"/>
      <c r="AT898" s="156"/>
      <c r="AU898" s="157">
        <v>785022</v>
      </c>
      <c r="AV898" s="157">
        <v>34603226</v>
      </c>
      <c r="AW898" s="157">
        <v>5675688</v>
      </c>
      <c r="AX898" s="157">
        <v>702843</v>
      </c>
      <c r="AY898" s="157">
        <v>-149134</v>
      </c>
      <c r="AZ898" s="157">
        <v>498442786</v>
      </c>
      <c r="BA898" s="156"/>
      <c r="BB898" s="188">
        <f t="shared" si="42"/>
        <v>1761965066</v>
      </c>
      <c r="BC898" s="157">
        <v>33445583</v>
      </c>
      <c r="BD898" s="157">
        <v>1106006</v>
      </c>
      <c r="BE898" s="157">
        <v>-63858</v>
      </c>
      <c r="BF898" s="156"/>
      <c r="BG898" s="157">
        <v>251636</v>
      </c>
      <c r="BH898" s="156"/>
      <c r="BI898" s="157">
        <v>2017287</v>
      </c>
      <c r="BJ898" s="157">
        <v>5999968</v>
      </c>
      <c r="BK898" s="156"/>
      <c r="BL898" s="156"/>
      <c r="BM898" s="156"/>
      <c r="BN898" s="156"/>
      <c r="BO898" s="156"/>
      <c r="BP898" s="157">
        <v>652</v>
      </c>
      <c r="BQ898" s="156"/>
      <c r="BR898" s="156"/>
      <c r="BS898" s="156"/>
      <c r="BT898" s="156"/>
      <c r="BU898" s="157">
        <v>50311</v>
      </c>
      <c r="BV898" s="156"/>
      <c r="BW898" s="156"/>
      <c r="BX898" s="156"/>
      <c r="BY898" s="156"/>
      <c r="BZ898" s="156"/>
      <c r="CA898" s="157">
        <v>1011572</v>
      </c>
      <c r="CB898" s="157">
        <v>10164874</v>
      </c>
      <c r="CC898" s="157">
        <v>34139321</v>
      </c>
      <c r="CD898" s="158">
        <v>0</v>
      </c>
      <c r="CE898" s="156"/>
      <c r="CF898" s="157">
        <v>62072</v>
      </c>
      <c r="CG898" s="157">
        <v>52526</v>
      </c>
      <c r="CH898" s="157">
        <v>7111723</v>
      </c>
      <c r="CI898" s="157">
        <v>22342850</v>
      </c>
      <c r="CJ898" s="156"/>
      <c r="CK898" s="157">
        <v>8193</v>
      </c>
      <c r="CL898" s="157">
        <v>30883</v>
      </c>
      <c r="CM898" s="157">
        <v>1829002</v>
      </c>
      <c r="CN898" s="156"/>
      <c r="CO898" s="156"/>
      <c r="CP898" s="156"/>
      <c r="CQ898" s="156"/>
      <c r="CR898" s="157">
        <v>34856347</v>
      </c>
      <c r="CS898" s="157">
        <v>80</v>
      </c>
      <c r="CT898" s="156"/>
      <c r="CU898" s="157">
        <v>69131301</v>
      </c>
      <c r="CV898" s="188">
        <f t="shared" si="43"/>
        <v>223548329</v>
      </c>
      <c r="CW898" s="188">
        <f t="shared" si="44"/>
        <v>1985513395</v>
      </c>
    </row>
    <row r="899" spans="1:101" ht="9.6" x14ac:dyDescent="0.3">
      <c r="A899" s="165" t="s">
        <v>3246</v>
      </c>
      <c r="B899" s="165" t="s">
        <v>4019</v>
      </c>
      <c r="C899" s="156"/>
      <c r="D899" s="157">
        <v>1602466</v>
      </c>
      <c r="E899" s="156"/>
      <c r="F899" s="156"/>
      <c r="G899" s="156"/>
      <c r="H899" s="156"/>
      <c r="I899" s="156"/>
      <c r="J899" s="157">
        <v>107705251</v>
      </c>
      <c r="K899" s="157">
        <v>28167186</v>
      </c>
      <c r="L899" s="156"/>
      <c r="M899" s="156"/>
      <c r="N899" s="157">
        <v>648371</v>
      </c>
      <c r="O899" s="156"/>
      <c r="P899" s="156"/>
      <c r="Q899" s="156"/>
      <c r="R899" s="156"/>
      <c r="S899" s="156"/>
      <c r="T899" s="156"/>
      <c r="U899" s="156"/>
      <c r="V899" s="156"/>
      <c r="W899" s="156"/>
      <c r="X899" s="157">
        <v>4046</v>
      </c>
      <c r="Y899" s="156"/>
      <c r="Z899" s="156"/>
      <c r="AA899" s="156"/>
      <c r="AB899" s="157">
        <v>20353094</v>
      </c>
      <c r="AC899" s="156"/>
      <c r="AD899" s="156"/>
      <c r="AE899" s="156"/>
      <c r="AF899" s="156"/>
      <c r="AG899" s="156"/>
      <c r="AH899" s="156"/>
      <c r="AI899" s="156"/>
      <c r="AJ899" s="156"/>
      <c r="AK899" s="156"/>
      <c r="AL899" s="156"/>
      <c r="AM899" s="156"/>
      <c r="AN899" s="156"/>
      <c r="AO899" s="156"/>
      <c r="AP899" s="156"/>
      <c r="AQ899" s="156"/>
      <c r="AR899" s="156"/>
      <c r="AS899" s="156"/>
      <c r="AT899" s="156"/>
      <c r="AU899" s="156"/>
      <c r="AV899" s="157">
        <v>33707507</v>
      </c>
      <c r="AW899" s="156"/>
      <c r="AX899" s="156"/>
      <c r="AY899" s="156"/>
      <c r="AZ899" s="157">
        <v>51265858</v>
      </c>
      <c r="BA899" s="156"/>
      <c r="BB899" s="188">
        <f t="shared" si="42"/>
        <v>243453779</v>
      </c>
      <c r="BC899" s="157">
        <v>14266058</v>
      </c>
      <c r="BD899" s="158">
        <v>0</v>
      </c>
      <c r="BE899" s="157">
        <v>159682</v>
      </c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8">
        <v>0</v>
      </c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7">
        <v>4004877</v>
      </c>
      <c r="CB899" s="156"/>
      <c r="CC899" s="158">
        <v>0</v>
      </c>
      <c r="CD899" s="157">
        <v>18467334</v>
      </c>
      <c r="CE899" s="156"/>
      <c r="CF899" s="156"/>
      <c r="CG899" s="156"/>
      <c r="CH899" s="157">
        <v>33498989</v>
      </c>
      <c r="CI899" s="157">
        <v>46903122</v>
      </c>
      <c r="CJ899" s="156"/>
      <c r="CK899" s="156"/>
      <c r="CL899" s="156"/>
      <c r="CM899" s="156"/>
      <c r="CN899" s="156"/>
      <c r="CO899" s="156"/>
      <c r="CP899" s="156"/>
      <c r="CQ899" s="156"/>
      <c r="CR899" s="157">
        <v>67124750</v>
      </c>
      <c r="CS899" s="156"/>
      <c r="CT899" s="156"/>
      <c r="CU899" s="157">
        <v>12099023</v>
      </c>
      <c r="CV899" s="188">
        <f t="shared" si="43"/>
        <v>196523835</v>
      </c>
      <c r="CW899" s="188">
        <f t="shared" si="44"/>
        <v>439977614</v>
      </c>
    </row>
    <row r="900" spans="1:101" ht="9.6" x14ac:dyDescent="0.3">
      <c r="A900" s="165" t="s">
        <v>3247</v>
      </c>
      <c r="B900" s="165" t="s">
        <v>4020</v>
      </c>
      <c r="C900" s="156"/>
      <c r="D900" s="156"/>
      <c r="E900" s="156"/>
      <c r="F900" s="156"/>
      <c r="G900" s="156"/>
      <c r="H900" s="156"/>
      <c r="I900" s="156"/>
      <c r="J900" s="157">
        <v>51847135</v>
      </c>
      <c r="K900" s="156"/>
      <c r="L900" s="156"/>
      <c r="M900" s="156"/>
      <c r="N900" s="157">
        <v>876979</v>
      </c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  <c r="AC900" s="156"/>
      <c r="AD900" s="156"/>
      <c r="AE900" s="156"/>
      <c r="AF900" s="156"/>
      <c r="AG900" s="156"/>
      <c r="AH900" s="156"/>
      <c r="AI900" s="156"/>
      <c r="AJ900" s="156"/>
      <c r="AK900" s="156"/>
      <c r="AL900" s="156"/>
      <c r="AM900" s="156"/>
      <c r="AN900" s="158">
        <v>0</v>
      </c>
      <c r="AO900" s="156"/>
      <c r="AP900" s="156"/>
      <c r="AQ900" s="156"/>
      <c r="AR900" s="156"/>
      <c r="AS900" s="156"/>
      <c r="AT900" s="156"/>
      <c r="AU900" s="156"/>
      <c r="AV900" s="156"/>
      <c r="AW900" s="156"/>
      <c r="AX900" s="156"/>
      <c r="AY900" s="156"/>
      <c r="AZ900" s="157">
        <v>4172501</v>
      </c>
      <c r="BA900" s="156"/>
      <c r="BB900" s="188">
        <f t="shared" si="42"/>
        <v>56896615</v>
      </c>
      <c r="BC900" s="157">
        <v>4378999</v>
      </c>
      <c r="BD900" s="156"/>
      <c r="BE900" s="157">
        <v>-16960</v>
      </c>
      <c r="BF900" s="157">
        <v>27327528</v>
      </c>
      <c r="BG900" s="156"/>
      <c r="BH900" s="156"/>
      <c r="BI900" s="156"/>
      <c r="BJ900" s="156"/>
      <c r="BK900" s="156"/>
      <c r="BL900" s="156"/>
      <c r="BM900" s="156"/>
      <c r="BN900" s="156"/>
      <c r="BO900" s="156"/>
      <c r="BP900" s="156"/>
      <c r="BQ900" s="157">
        <v>18495101</v>
      </c>
      <c r="BR900" s="157">
        <v>14178289</v>
      </c>
      <c r="BS900" s="156"/>
      <c r="BT900" s="156"/>
      <c r="BU900" s="156"/>
      <c r="BV900" s="157">
        <v>25049349</v>
      </c>
      <c r="BW900" s="156"/>
      <c r="BX900" s="156"/>
      <c r="BY900" s="156"/>
      <c r="BZ900" s="156"/>
      <c r="CA900" s="157">
        <v>1305496</v>
      </c>
      <c r="CB900" s="157">
        <v>1618467</v>
      </c>
      <c r="CC900" s="156"/>
      <c r="CD900" s="156"/>
      <c r="CE900" s="156"/>
      <c r="CF900" s="156"/>
      <c r="CG900" s="156"/>
      <c r="CH900" s="156"/>
      <c r="CI900" s="157">
        <v>17685157</v>
      </c>
      <c r="CJ900" s="156"/>
      <c r="CK900" s="156"/>
      <c r="CL900" s="156"/>
      <c r="CM900" s="157">
        <v>2178906</v>
      </c>
      <c r="CN900" s="156"/>
      <c r="CO900" s="156"/>
      <c r="CP900" s="156"/>
      <c r="CQ900" s="156"/>
      <c r="CR900" s="157">
        <v>1038431</v>
      </c>
      <c r="CS900" s="156"/>
      <c r="CT900" s="156"/>
      <c r="CU900" s="157">
        <v>855527</v>
      </c>
      <c r="CV900" s="188">
        <f t="shared" si="43"/>
        <v>114094290</v>
      </c>
      <c r="CW900" s="188">
        <f t="shared" si="44"/>
        <v>170990905</v>
      </c>
    </row>
    <row r="901" spans="1:101" ht="9.6" x14ac:dyDescent="0.3">
      <c r="A901" s="165" t="s">
        <v>3248</v>
      </c>
      <c r="B901" s="165" t="s">
        <v>4021</v>
      </c>
      <c r="C901" s="156"/>
      <c r="D901" s="157">
        <v>11731504</v>
      </c>
      <c r="E901" s="156"/>
      <c r="F901" s="156"/>
      <c r="G901" s="156"/>
      <c r="H901" s="156"/>
      <c r="I901" s="156"/>
      <c r="J901" s="157">
        <v>38123817</v>
      </c>
      <c r="K901" s="157">
        <v>391937</v>
      </c>
      <c r="L901" s="156"/>
      <c r="M901" s="156"/>
      <c r="N901" s="157">
        <v>511043</v>
      </c>
      <c r="O901" s="156"/>
      <c r="P901" s="156"/>
      <c r="Q901" s="156"/>
      <c r="R901" s="156"/>
      <c r="S901" s="156"/>
      <c r="T901" s="157">
        <v>15476094</v>
      </c>
      <c r="U901" s="156"/>
      <c r="V901" s="156"/>
      <c r="W901" s="156"/>
      <c r="X901" s="157">
        <v>9185615</v>
      </c>
      <c r="Y901" s="156"/>
      <c r="Z901" s="156"/>
      <c r="AA901" s="156"/>
      <c r="AB901" s="157">
        <v>15508057</v>
      </c>
      <c r="AC901" s="156"/>
      <c r="AD901" s="156"/>
      <c r="AE901" s="156"/>
      <c r="AF901" s="156"/>
      <c r="AG901" s="157">
        <v>6876622</v>
      </c>
      <c r="AH901" s="156"/>
      <c r="AI901" s="156"/>
      <c r="AJ901" s="156"/>
      <c r="AK901" s="157">
        <v>54648832</v>
      </c>
      <c r="AL901" s="156"/>
      <c r="AM901" s="156"/>
      <c r="AN901" s="156"/>
      <c r="AO901" s="156"/>
      <c r="AP901" s="156"/>
      <c r="AQ901" s="156"/>
      <c r="AR901" s="156"/>
      <c r="AS901" s="157">
        <v>773998</v>
      </c>
      <c r="AT901" s="156"/>
      <c r="AU901" s="157">
        <v>672807</v>
      </c>
      <c r="AV901" s="157">
        <v>341306</v>
      </c>
      <c r="AW901" s="156"/>
      <c r="AX901" s="156"/>
      <c r="AY901" s="156"/>
      <c r="AZ901" s="157">
        <v>12518976</v>
      </c>
      <c r="BA901" s="156"/>
      <c r="BB901" s="188">
        <f t="shared" si="42"/>
        <v>166760608</v>
      </c>
      <c r="BC901" s="157">
        <v>1919</v>
      </c>
      <c r="BD901" s="158">
        <v>0</v>
      </c>
      <c r="BE901" s="156"/>
      <c r="BF901" s="157">
        <v>32286</v>
      </c>
      <c r="BG901" s="156"/>
      <c r="BH901" s="156"/>
      <c r="BI901" s="156"/>
      <c r="BJ901" s="156"/>
      <c r="BK901" s="156"/>
      <c r="BL901" s="156"/>
      <c r="BM901" s="156"/>
      <c r="BN901" s="156"/>
      <c r="BO901" s="156"/>
      <c r="BP901" s="156"/>
      <c r="BQ901" s="156"/>
      <c r="BR901" s="156"/>
      <c r="BS901" s="156"/>
      <c r="BT901" s="156"/>
      <c r="BU901" s="156"/>
      <c r="BV901" s="157">
        <v>6633773</v>
      </c>
      <c r="BW901" s="156"/>
      <c r="BX901" s="156"/>
      <c r="BY901" s="156"/>
      <c r="BZ901" s="156"/>
      <c r="CA901" s="156"/>
      <c r="CB901" s="156"/>
      <c r="CC901" s="156"/>
      <c r="CD901" s="158">
        <v>0</v>
      </c>
      <c r="CE901" s="156"/>
      <c r="CF901" s="156"/>
      <c r="CG901" s="157">
        <v>6859</v>
      </c>
      <c r="CH901" s="157">
        <v>599684</v>
      </c>
      <c r="CI901" s="156"/>
      <c r="CJ901" s="156"/>
      <c r="CK901" s="156"/>
      <c r="CL901" s="156"/>
      <c r="CM901" s="156"/>
      <c r="CN901" s="156"/>
      <c r="CO901" s="156"/>
      <c r="CP901" s="156"/>
      <c r="CQ901" s="156"/>
      <c r="CR901" s="157">
        <v>4717188</v>
      </c>
      <c r="CS901" s="156"/>
      <c r="CT901" s="156"/>
      <c r="CU901" s="156"/>
      <c r="CV901" s="188">
        <f t="shared" si="43"/>
        <v>11991709</v>
      </c>
      <c r="CW901" s="188">
        <f t="shared" si="44"/>
        <v>178752317</v>
      </c>
    </row>
    <row r="902" spans="1:101" ht="9.6" x14ac:dyDescent="0.3">
      <c r="A902" s="165" t="s">
        <v>3249</v>
      </c>
      <c r="B902" s="165" t="s">
        <v>4022</v>
      </c>
      <c r="C902" s="156"/>
      <c r="D902" s="157">
        <v>11981024</v>
      </c>
      <c r="E902" s="157">
        <v>2031655</v>
      </c>
      <c r="F902" s="156"/>
      <c r="G902" s="156"/>
      <c r="H902" s="156"/>
      <c r="I902" s="156"/>
      <c r="J902" s="158">
        <v>0</v>
      </c>
      <c r="K902" s="157">
        <v>14539986</v>
      </c>
      <c r="L902" s="157">
        <v>401172</v>
      </c>
      <c r="M902" s="156"/>
      <c r="N902" s="157">
        <v>35423900</v>
      </c>
      <c r="O902" s="156"/>
      <c r="P902" s="156"/>
      <c r="Q902" s="156"/>
      <c r="R902" s="156"/>
      <c r="S902" s="157">
        <v>3405265</v>
      </c>
      <c r="T902" s="156"/>
      <c r="U902" s="156"/>
      <c r="V902" s="156"/>
      <c r="W902" s="156"/>
      <c r="X902" s="157">
        <v>2699305</v>
      </c>
      <c r="Y902" s="156"/>
      <c r="Z902" s="156"/>
      <c r="AA902" s="156"/>
      <c r="AB902" s="157">
        <v>38235892</v>
      </c>
      <c r="AC902" s="156"/>
      <c r="AD902" s="156"/>
      <c r="AE902" s="156"/>
      <c r="AF902" s="156"/>
      <c r="AG902" s="157">
        <v>45676008</v>
      </c>
      <c r="AH902" s="156"/>
      <c r="AI902" s="156"/>
      <c r="AJ902" s="156"/>
      <c r="AK902" s="156"/>
      <c r="AL902" s="156"/>
      <c r="AM902" s="156"/>
      <c r="AN902" s="156"/>
      <c r="AO902" s="156"/>
      <c r="AP902" s="156"/>
      <c r="AQ902" s="156"/>
      <c r="AR902" s="157">
        <v>2548345</v>
      </c>
      <c r="AS902" s="156"/>
      <c r="AT902" s="156"/>
      <c r="AU902" s="157">
        <v>5130454</v>
      </c>
      <c r="AV902" s="157">
        <v>1045883</v>
      </c>
      <c r="AW902" s="156"/>
      <c r="AX902" s="157">
        <v>4167</v>
      </c>
      <c r="AY902" s="156"/>
      <c r="AZ902" s="157">
        <v>76344196</v>
      </c>
      <c r="BA902" s="156"/>
      <c r="BB902" s="188">
        <f t="shared" si="42"/>
        <v>239467252</v>
      </c>
      <c r="BC902" s="157">
        <v>28970380</v>
      </c>
      <c r="BD902" s="158">
        <v>0</v>
      </c>
      <c r="BE902" s="156"/>
      <c r="BF902" s="156"/>
      <c r="BG902" s="157">
        <v>24011420</v>
      </c>
      <c r="BH902" s="156"/>
      <c r="BI902" s="156"/>
      <c r="BJ902" s="156"/>
      <c r="BK902" s="157">
        <v>17650</v>
      </c>
      <c r="BL902" s="156"/>
      <c r="BM902" s="157">
        <v>116905238</v>
      </c>
      <c r="BN902" s="157">
        <v>7136217</v>
      </c>
      <c r="BO902" s="156"/>
      <c r="BP902" s="156"/>
      <c r="BQ902" s="156"/>
      <c r="BR902" s="156"/>
      <c r="BS902" s="156"/>
      <c r="BT902" s="156"/>
      <c r="BU902" s="156"/>
      <c r="BV902" s="157">
        <v>6361567</v>
      </c>
      <c r="BW902" s="156"/>
      <c r="BX902" s="157">
        <v>15852853</v>
      </c>
      <c r="BY902" s="156"/>
      <c r="BZ902" s="156"/>
      <c r="CA902" s="157">
        <v>2728679</v>
      </c>
      <c r="CB902" s="157">
        <v>3346511</v>
      </c>
      <c r="CC902" s="157">
        <v>9671213</v>
      </c>
      <c r="CD902" s="156"/>
      <c r="CE902" s="156"/>
      <c r="CF902" s="156"/>
      <c r="CG902" s="156"/>
      <c r="CH902" s="157">
        <v>4299127</v>
      </c>
      <c r="CI902" s="157">
        <v>22792175</v>
      </c>
      <c r="CJ902" s="157">
        <v>15644</v>
      </c>
      <c r="CK902" s="156"/>
      <c r="CL902" s="156"/>
      <c r="CM902" s="156"/>
      <c r="CN902" s="156"/>
      <c r="CO902" s="156"/>
      <c r="CP902" s="156"/>
      <c r="CQ902" s="157">
        <v>1258751</v>
      </c>
      <c r="CR902" s="157">
        <v>1062234</v>
      </c>
      <c r="CS902" s="156"/>
      <c r="CT902" s="156"/>
      <c r="CU902" s="156"/>
      <c r="CV902" s="188">
        <f t="shared" si="43"/>
        <v>244429659</v>
      </c>
      <c r="CW902" s="188">
        <f t="shared" si="44"/>
        <v>483896911</v>
      </c>
    </row>
    <row r="903" spans="1:101" ht="9.6" x14ac:dyDescent="0.3">
      <c r="A903" s="165" t="s">
        <v>3133</v>
      </c>
      <c r="B903" s="165" t="s">
        <v>3906</v>
      </c>
      <c r="C903" s="156"/>
      <c r="D903" s="156"/>
      <c r="E903" s="156"/>
      <c r="F903" s="156"/>
      <c r="G903" s="157">
        <v>68156346</v>
      </c>
      <c r="H903" s="156"/>
      <c r="I903" s="157">
        <v>130614246</v>
      </c>
      <c r="J903" s="158">
        <v>0</v>
      </c>
      <c r="K903" s="157">
        <v>14629080</v>
      </c>
      <c r="L903" s="156"/>
      <c r="M903" s="157">
        <v>104760876</v>
      </c>
      <c r="N903" s="156"/>
      <c r="O903" s="157">
        <v>63313471</v>
      </c>
      <c r="P903" s="157">
        <v>26495508</v>
      </c>
      <c r="Q903" s="156"/>
      <c r="R903" s="156"/>
      <c r="S903" s="156"/>
      <c r="T903" s="156"/>
      <c r="U903" s="157">
        <v>43534130</v>
      </c>
      <c r="V903" s="156"/>
      <c r="W903" s="157">
        <v>2090503</v>
      </c>
      <c r="X903" s="156"/>
      <c r="Y903" s="156"/>
      <c r="Z903" s="157">
        <v>17883053</v>
      </c>
      <c r="AA903" s="156"/>
      <c r="AB903" s="157">
        <v>1393985</v>
      </c>
      <c r="AC903" s="156"/>
      <c r="AD903" s="156"/>
      <c r="AE903" s="157">
        <v>708977</v>
      </c>
      <c r="AF903" s="156"/>
      <c r="AG903" s="156"/>
      <c r="AH903" s="156"/>
      <c r="AI903" s="157">
        <v>62222759</v>
      </c>
      <c r="AJ903" s="157">
        <v>131885899</v>
      </c>
      <c r="AK903" s="156"/>
      <c r="AL903" s="156"/>
      <c r="AM903" s="156"/>
      <c r="AN903" s="156"/>
      <c r="AO903" s="156"/>
      <c r="AP903" s="156"/>
      <c r="AQ903" s="156"/>
      <c r="AR903" s="156"/>
      <c r="AS903" s="156"/>
      <c r="AT903" s="156"/>
      <c r="AU903" s="157">
        <v>120499</v>
      </c>
      <c r="AV903" s="156"/>
      <c r="AW903" s="156"/>
      <c r="AX903" s="156"/>
      <c r="AY903" s="156"/>
      <c r="AZ903" s="157">
        <v>1787085</v>
      </c>
      <c r="BA903" s="156"/>
      <c r="BB903" s="188">
        <f t="shared" si="42"/>
        <v>669596417</v>
      </c>
      <c r="BC903" s="156"/>
      <c r="BD903" s="156"/>
      <c r="BE903" s="156"/>
      <c r="BF903" s="156"/>
      <c r="BG903" s="156"/>
      <c r="BH903" s="156"/>
      <c r="BI903" s="156"/>
      <c r="BJ903" s="156"/>
      <c r="BK903" s="156"/>
      <c r="BL903" s="156"/>
      <c r="BM903" s="156"/>
      <c r="BN903" s="156"/>
      <c r="BO903" s="156"/>
      <c r="BP903" s="156"/>
      <c r="BQ903" s="156"/>
      <c r="BR903" s="156"/>
      <c r="BS903" s="156"/>
      <c r="BT903" s="156"/>
      <c r="BU903" s="156"/>
      <c r="BV903" s="156"/>
      <c r="BW903" s="156"/>
      <c r="BX903" s="156"/>
      <c r="BY903" s="156"/>
      <c r="BZ903" s="156"/>
      <c r="CA903" s="156"/>
      <c r="CB903" s="156"/>
      <c r="CC903" s="157">
        <v>190416</v>
      </c>
      <c r="CD903" s="156"/>
      <c r="CE903" s="156"/>
      <c r="CF903" s="157">
        <v>21138</v>
      </c>
      <c r="CG903" s="156"/>
      <c r="CH903" s="156"/>
      <c r="CI903" s="156"/>
      <c r="CJ903" s="156"/>
      <c r="CK903" s="156"/>
      <c r="CL903" s="156"/>
      <c r="CM903" s="156"/>
      <c r="CN903" s="156"/>
      <c r="CO903" s="156"/>
      <c r="CP903" s="156"/>
      <c r="CQ903" s="156"/>
      <c r="CR903" s="156"/>
      <c r="CS903" s="156"/>
      <c r="CT903" s="156"/>
      <c r="CU903" s="156"/>
      <c r="CV903" s="188">
        <f t="shared" si="43"/>
        <v>211554</v>
      </c>
      <c r="CW903" s="188">
        <f t="shared" si="44"/>
        <v>669807971</v>
      </c>
    </row>
    <row r="904" spans="1:101" ht="9.6" x14ac:dyDescent="0.3">
      <c r="A904" s="165" t="s">
        <v>3250</v>
      </c>
      <c r="B904" s="165" t="s">
        <v>4023</v>
      </c>
      <c r="C904" s="156"/>
      <c r="D904" s="157">
        <v>6732363</v>
      </c>
      <c r="E904" s="156"/>
      <c r="F904" s="156"/>
      <c r="G904" s="156"/>
      <c r="H904" s="156"/>
      <c r="I904" s="156"/>
      <c r="J904" s="157">
        <v>38861597</v>
      </c>
      <c r="K904" s="157">
        <v>7934146</v>
      </c>
      <c r="L904" s="156"/>
      <c r="M904" s="156"/>
      <c r="N904" s="156"/>
      <c r="O904" s="156"/>
      <c r="P904" s="156"/>
      <c r="Q904" s="156"/>
      <c r="R904" s="156"/>
      <c r="S904" s="157">
        <v>6305728</v>
      </c>
      <c r="T904" s="156"/>
      <c r="U904" s="156"/>
      <c r="V904" s="156"/>
      <c r="W904" s="156"/>
      <c r="X904" s="157">
        <v>11796864</v>
      </c>
      <c r="Y904" s="156"/>
      <c r="Z904" s="156"/>
      <c r="AA904" s="156"/>
      <c r="AB904" s="156"/>
      <c r="AC904" s="156"/>
      <c r="AD904" s="156"/>
      <c r="AE904" s="156"/>
      <c r="AF904" s="156"/>
      <c r="AG904" s="157">
        <v>25119246</v>
      </c>
      <c r="AH904" s="156"/>
      <c r="AI904" s="156"/>
      <c r="AJ904" s="156"/>
      <c r="AK904" s="156"/>
      <c r="AL904" s="156"/>
      <c r="AM904" s="156"/>
      <c r="AN904" s="156"/>
      <c r="AO904" s="156"/>
      <c r="AP904" s="157">
        <v>706297</v>
      </c>
      <c r="AQ904" s="156"/>
      <c r="AR904" s="156"/>
      <c r="AS904" s="156"/>
      <c r="AT904" s="157">
        <v>82952184</v>
      </c>
      <c r="AU904" s="157">
        <v>2274275</v>
      </c>
      <c r="AV904" s="157">
        <v>10582162</v>
      </c>
      <c r="AW904" s="156"/>
      <c r="AX904" s="156"/>
      <c r="AY904" s="156"/>
      <c r="AZ904" s="157">
        <v>20760330</v>
      </c>
      <c r="BA904" s="156"/>
      <c r="BB904" s="188">
        <f t="shared" si="42"/>
        <v>214025192</v>
      </c>
      <c r="BC904" s="156"/>
      <c r="BD904" s="156"/>
      <c r="BE904" s="156"/>
      <c r="BF904" s="156"/>
      <c r="BG904" s="157">
        <v>12356111</v>
      </c>
      <c r="BH904" s="156"/>
      <c r="BI904" s="156"/>
      <c r="BJ904" s="156"/>
      <c r="BK904" s="156"/>
      <c r="BL904" s="156"/>
      <c r="BM904" s="156"/>
      <c r="BN904" s="156"/>
      <c r="BO904" s="156"/>
      <c r="BP904" s="156"/>
      <c r="BQ904" s="156"/>
      <c r="BR904" s="156"/>
      <c r="BS904" s="156"/>
      <c r="BT904" s="156"/>
      <c r="BU904" s="156"/>
      <c r="BV904" s="156"/>
      <c r="BW904" s="156"/>
      <c r="BX904" s="156"/>
      <c r="BY904" s="156"/>
      <c r="BZ904" s="156"/>
      <c r="CA904" s="156"/>
      <c r="CB904" s="156"/>
      <c r="CC904" s="156"/>
      <c r="CD904" s="156"/>
      <c r="CE904" s="156"/>
      <c r="CF904" s="156"/>
      <c r="CG904" s="156"/>
      <c r="CH904" s="156"/>
      <c r="CI904" s="157">
        <v>62267</v>
      </c>
      <c r="CJ904" s="156"/>
      <c r="CK904" s="156"/>
      <c r="CL904" s="156"/>
      <c r="CM904" s="156"/>
      <c r="CN904" s="156"/>
      <c r="CO904" s="156"/>
      <c r="CP904" s="156"/>
      <c r="CQ904" s="157">
        <v>251090</v>
      </c>
      <c r="CR904" s="156"/>
      <c r="CS904" s="156"/>
      <c r="CT904" s="156"/>
      <c r="CU904" s="156"/>
      <c r="CV904" s="188">
        <f t="shared" si="43"/>
        <v>12669468</v>
      </c>
      <c r="CW904" s="188">
        <f t="shared" si="44"/>
        <v>226694660</v>
      </c>
    </row>
    <row r="905" spans="1:101" ht="19.2" x14ac:dyDescent="0.3">
      <c r="A905" s="165" t="s">
        <v>3134</v>
      </c>
      <c r="B905" s="165" t="s">
        <v>3907</v>
      </c>
      <c r="C905" s="156"/>
      <c r="D905" s="156"/>
      <c r="E905" s="157">
        <v>17582593</v>
      </c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7">
        <v>8531565</v>
      </c>
      <c r="AC905" s="156"/>
      <c r="AD905" s="156"/>
      <c r="AE905" s="156"/>
      <c r="AF905" s="156"/>
      <c r="AG905" s="156"/>
      <c r="AH905" s="156"/>
      <c r="AI905" s="156"/>
      <c r="AJ905" s="156"/>
      <c r="AK905" s="156"/>
      <c r="AL905" s="156"/>
      <c r="AM905" s="156"/>
      <c r="AN905" s="156"/>
      <c r="AO905" s="156"/>
      <c r="AP905" s="156"/>
      <c r="AQ905" s="156"/>
      <c r="AR905" s="156"/>
      <c r="AS905" s="156"/>
      <c r="AT905" s="156"/>
      <c r="AU905" s="156"/>
      <c r="AV905" s="156"/>
      <c r="AW905" s="156"/>
      <c r="AX905" s="156"/>
      <c r="AY905" s="156"/>
      <c r="AZ905" s="157">
        <v>51157032</v>
      </c>
      <c r="BA905" s="156"/>
      <c r="BB905" s="188">
        <f t="shared" si="42"/>
        <v>77271190</v>
      </c>
      <c r="BC905" s="156"/>
      <c r="BD905" s="156"/>
      <c r="BE905" s="156"/>
      <c r="BF905" s="156"/>
      <c r="BG905" s="156"/>
      <c r="BH905" s="156"/>
      <c r="BI905" s="156"/>
      <c r="BJ905" s="156"/>
      <c r="BK905" s="156"/>
      <c r="BL905" s="156"/>
      <c r="BM905" s="156"/>
      <c r="BN905" s="156"/>
      <c r="BO905" s="156"/>
      <c r="BP905" s="156"/>
      <c r="BQ905" s="156"/>
      <c r="BR905" s="156"/>
      <c r="BS905" s="156"/>
      <c r="BT905" s="156"/>
      <c r="BU905" s="156"/>
      <c r="BV905" s="156"/>
      <c r="BW905" s="156"/>
      <c r="BX905" s="156"/>
      <c r="BY905" s="156"/>
      <c r="BZ905" s="156"/>
      <c r="CA905" s="156"/>
      <c r="CB905" s="156"/>
      <c r="CC905" s="156"/>
      <c r="CD905" s="156"/>
      <c r="CE905" s="156"/>
      <c r="CF905" s="156"/>
      <c r="CG905" s="156"/>
      <c r="CH905" s="156"/>
      <c r="CI905" s="156"/>
      <c r="CJ905" s="156"/>
      <c r="CK905" s="156"/>
      <c r="CL905" s="156"/>
      <c r="CM905" s="156"/>
      <c r="CN905" s="156"/>
      <c r="CO905" s="156"/>
      <c r="CP905" s="156"/>
      <c r="CQ905" s="156"/>
      <c r="CR905" s="156"/>
      <c r="CS905" s="156"/>
      <c r="CT905" s="156"/>
      <c r="CU905" s="156"/>
      <c r="CV905" s="188">
        <f t="shared" si="43"/>
        <v>0</v>
      </c>
      <c r="CW905" s="188">
        <f t="shared" si="44"/>
        <v>77271190</v>
      </c>
    </row>
    <row r="906" spans="1:101" ht="9.6" x14ac:dyDescent="0.3">
      <c r="A906" s="165" t="s">
        <v>3251</v>
      </c>
      <c r="B906" s="165" t="s">
        <v>4024</v>
      </c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  <c r="AC906" s="156"/>
      <c r="AD906" s="156"/>
      <c r="AE906" s="156"/>
      <c r="AF906" s="156"/>
      <c r="AG906" s="156"/>
      <c r="AH906" s="156"/>
      <c r="AI906" s="156"/>
      <c r="AJ906" s="156"/>
      <c r="AK906" s="156"/>
      <c r="AL906" s="156"/>
      <c r="AM906" s="156"/>
      <c r="AN906" s="156"/>
      <c r="AO906" s="156"/>
      <c r="AP906" s="156"/>
      <c r="AQ906" s="156"/>
      <c r="AR906" s="156"/>
      <c r="AS906" s="156"/>
      <c r="AT906" s="156"/>
      <c r="AU906" s="156"/>
      <c r="AV906" s="156"/>
      <c r="AW906" s="156"/>
      <c r="AX906" s="156"/>
      <c r="AY906" s="156"/>
      <c r="AZ906" s="156"/>
      <c r="BA906" s="156"/>
      <c r="BB906" s="188">
        <f t="shared" si="42"/>
        <v>0</v>
      </c>
      <c r="BC906" s="156"/>
      <c r="BD906" s="156"/>
      <c r="BE906" s="156"/>
      <c r="BF906" s="156"/>
      <c r="BG906" s="156"/>
      <c r="BH906" s="156"/>
      <c r="BI906" s="156"/>
      <c r="BJ906" s="156"/>
      <c r="BK906" s="156"/>
      <c r="BL906" s="156"/>
      <c r="BM906" s="156"/>
      <c r="BN906" s="156"/>
      <c r="BO906" s="156"/>
      <c r="BP906" s="156"/>
      <c r="BQ906" s="156"/>
      <c r="BR906" s="156"/>
      <c r="BS906" s="156"/>
      <c r="BT906" s="156"/>
      <c r="BU906" s="156"/>
      <c r="BV906" s="156"/>
      <c r="BW906" s="156"/>
      <c r="BX906" s="156"/>
      <c r="BY906" s="156"/>
      <c r="BZ906" s="156"/>
      <c r="CA906" s="156"/>
      <c r="CB906" s="156"/>
      <c r="CC906" s="156"/>
      <c r="CD906" s="156"/>
      <c r="CE906" s="156"/>
      <c r="CF906" s="156"/>
      <c r="CG906" s="156"/>
      <c r="CH906" s="156"/>
      <c r="CI906" s="156"/>
      <c r="CJ906" s="156"/>
      <c r="CK906" s="156"/>
      <c r="CL906" s="156"/>
      <c r="CM906" s="156"/>
      <c r="CN906" s="156"/>
      <c r="CO906" s="156"/>
      <c r="CP906" s="156"/>
      <c r="CQ906" s="156"/>
      <c r="CR906" s="156"/>
      <c r="CS906" s="156"/>
      <c r="CT906" s="156"/>
      <c r="CU906" s="156"/>
      <c r="CV906" s="188">
        <f t="shared" si="43"/>
        <v>0</v>
      </c>
      <c r="CW906" s="188">
        <f t="shared" si="44"/>
        <v>0</v>
      </c>
    </row>
    <row r="907" spans="1:101" ht="9.6" x14ac:dyDescent="0.3">
      <c r="A907" s="165" t="s">
        <v>3252</v>
      </c>
      <c r="B907" s="165" t="s">
        <v>4025</v>
      </c>
      <c r="C907" s="156"/>
      <c r="D907" s="157">
        <v>42529581</v>
      </c>
      <c r="E907" s="156"/>
      <c r="F907" s="157">
        <v>837386</v>
      </c>
      <c r="G907" s="156"/>
      <c r="H907" s="156"/>
      <c r="I907" s="156"/>
      <c r="J907" s="157">
        <v>64818595</v>
      </c>
      <c r="K907" s="157">
        <v>57508897</v>
      </c>
      <c r="L907" s="157">
        <v>187511</v>
      </c>
      <c r="M907" s="156"/>
      <c r="N907" s="157">
        <v>2706942</v>
      </c>
      <c r="O907" s="156"/>
      <c r="P907" s="156"/>
      <c r="Q907" s="157">
        <v>4501038</v>
      </c>
      <c r="R907" s="156"/>
      <c r="S907" s="156"/>
      <c r="T907" s="156"/>
      <c r="U907" s="156"/>
      <c r="V907" s="156"/>
      <c r="W907" s="156"/>
      <c r="X907" s="157">
        <v>20311045</v>
      </c>
      <c r="Y907" s="157">
        <v>587638</v>
      </c>
      <c r="Z907" s="156"/>
      <c r="AA907" s="156"/>
      <c r="AB907" s="157">
        <v>90564469</v>
      </c>
      <c r="AC907" s="156"/>
      <c r="AD907" s="157">
        <v>-115136</v>
      </c>
      <c r="AE907" s="156"/>
      <c r="AF907" s="156"/>
      <c r="AG907" s="157">
        <v>129259643</v>
      </c>
      <c r="AH907" s="156"/>
      <c r="AI907" s="156"/>
      <c r="AJ907" s="156"/>
      <c r="AK907" s="156"/>
      <c r="AL907" s="156"/>
      <c r="AM907" s="156"/>
      <c r="AN907" s="157">
        <v>304043162</v>
      </c>
      <c r="AO907" s="156"/>
      <c r="AP907" s="156"/>
      <c r="AQ907" s="156"/>
      <c r="AR907" s="156"/>
      <c r="AS907" s="156"/>
      <c r="AT907" s="156"/>
      <c r="AU907" s="156"/>
      <c r="AV907" s="157">
        <v>13939095</v>
      </c>
      <c r="AW907" s="156"/>
      <c r="AX907" s="156"/>
      <c r="AY907" s="156"/>
      <c r="AZ907" s="157">
        <v>43814174</v>
      </c>
      <c r="BA907" s="156"/>
      <c r="BB907" s="188">
        <f t="shared" si="42"/>
        <v>775494040</v>
      </c>
      <c r="BC907" s="157">
        <v>2037405</v>
      </c>
      <c r="BD907" s="156"/>
      <c r="BE907" s="156"/>
      <c r="BF907" s="156"/>
      <c r="BG907" s="156"/>
      <c r="BH907" s="156"/>
      <c r="BI907" s="156"/>
      <c r="BJ907" s="156"/>
      <c r="BK907" s="156"/>
      <c r="BL907" s="156"/>
      <c r="BM907" s="156"/>
      <c r="BN907" s="156"/>
      <c r="BO907" s="156"/>
      <c r="BP907" s="156"/>
      <c r="BQ907" s="156"/>
      <c r="BR907" s="156"/>
      <c r="BS907" s="156"/>
      <c r="BT907" s="156"/>
      <c r="BU907" s="156"/>
      <c r="BV907" s="156"/>
      <c r="BW907" s="158">
        <v>0</v>
      </c>
      <c r="BX907" s="156"/>
      <c r="BY907" s="156"/>
      <c r="BZ907" s="156"/>
      <c r="CA907" s="156"/>
      <c r="CB907" s="156"/>
      <c r="CC907" s="157">
        <v>3931050</v>
      </c>
      <c r="CD907" s="156"/>
      <c r="CE907" s="156"/>
      <c r="CF907" s="156"/>
      <c r="CG907" s="157">
        <v>9266</v>
      </c>
      <c r="CH907" s="156"/>
      <c r="CI907" s="157">
        <v>205446</v>
      </c>
      <c r="CJ907" s="156"/>
      <c r="CK907" s="157">
        <v>2060</v>
      </c>
      <c r="CL907" s="156"/>
      <c r="CM907" s="156"/>
      <c r="CN907" s="156"/>
      <c r="CO907" s="156"/>
      <c r="CP907" s="156"/>
      <c r="CQ907" s="156"/>
      <c r="CR907" s="157">
        <v>3712737</v>
      </c>
      <c r="CS907" s="157">
        <v>11688</v>
      </c>
      <c r="CT907" s="156"/>
      <c r="CU907" s="157">
        <v>8877162</v>
      </c>
      <c r="CV907" s="188">
        <f t="shared" si="43"/>
        <v>18786814</v>
      </c>
      <c r="CW907" s="188">
        <f t="shared" si="44"/>
        <v>794280854</v>
      </c>
    </row>
    <row r="908" spans="1:101" ht="9.6" x14ac:dyDescent="0.3">
      <c r="A908" s="165" t="s">
        <v>3253</v>
      </c>
      <c r="B908" s="165" t="s">
        <v>4026</v>
      </c>
      <c r="C908" s="156"/>
      <c r="D908" s="157">
        <v>6721524</v>
      </c>
      <c r="E908" s="156"/>
      <c r="F908" s="157">
        <v>31365</v>
      </c>
      <c r="G908" s="156"/>
      <c r="H908" s="156"/>
      <c r="I908" s="156"/>
      <c r="J908" s="157">
        <v>20362688</v>
      </c>
      <c r="K908" s="157">
        <v>11343330</v>
      </c>
      <c r="L908" s="156"/>
      <c r="M908" s="156"/>
      <c r="N908" s="157">
        <v>83815</v>
      </c>
      <c r="O908" s="156"/>
      <c r="P908" s="156"/>
      <c r="Q908" s="157">
        <v>925993</v>
      </c>
      <c r="R908" s="156"/>
      <c r="S908" s="156"/>
      <c r="T908" s="156"/>
      <c r="U908" s="156"/>
      <c r="V908" s="156"/>
      <c r="W908" s="156"/>
      <c r="X908" s="157">
        <v>6235163</v>
      </c>
      <c r="Y908" s="157">
        <v>37582847</v>
      </c>
      <c r="Z908" s="156"/>
      <c r="AA908" s="156"/>
      <c r="AB908" s="157">
        <v>10317887</v>
      </c>
      <c r="AC908" s="156"/>
      <c r="AD908" s="156"/>
      <c r="AE908" s="156"/>
      <c r="AF908" s="156"/>
      <c r="AG908" s="157">
        <v>48921784</v>
      </c>
      <c r="AH908" s="156"/>
      <c r="AI908" s="156"/>
      <c r="AJ908" s="156"/>
      <c r="AK908" s="156"/>
      <c r="AL908" s="156"/>
      <c r="AM908" s="156"/>
      <c r="AN908" s="156"/>
      <c r="AO908" s="156"/>
      <c r="AP908" s="156"/>
      <c r="AQ908" s="156"/>
      <c r="AR908" s="156"/>
      <c r="AS908" s="156"/>
      <c r="AT908" s="156"/>
      <c r="AU908" s="156"/>
      <c r="AV908" s="157">
        <v>1182054</v>
      </c>
      <c r="AW908" s="156"/>
      <c r="AX908" s="156"/>
      <c r="AY908" s="156"/>
      <c r="AZ908" s="157">
        <v>4868241</v>
      </c>
      <c r="BA908" s="156"/>
      <c r="BB908" s="188">
        <f t="shared" si="42"/>
        <v>148576691</v>
      </c>
      <c r="BC908" s="157">
        <v>107232</v>
      </c>
      <c r="BD908" s="156"/>
      <c r="BE908" s="156"/>
      <c r="BF908" s="156"/>
      <c r="BG908" s="156"/>
      <c r="BH908" s="156"/>
      <c r="BI908" s="156"/>
      <c r="BJ908" s="156"/>
      <c r="BK908" s="156"/>
      <c r="BL908" s="156"/>
      <c r="BM908" s="156"/>
      <c r="BN908" s="156"/>
      <c r="BO908" s="156"/>
      <c r="BP908" s="156"/>
      <c r="BQ908" s="156"/>
      <c r="BR908" s="156"/>
      <c r="BS908" s="156"/>
      <c r="BT908" s="156"/>
      <c r="BU908" s="156"/>
      <c r="BV908" s="156"/>
      <c r="BW908" s="158">
        <v>0</v>
      </c>
      <c r="BX908" s="156"/>
      <c r="BY908" s="156"/>
      <c r="BZ908" s="157">
        <v>1429539</v>
      </c>
      <c r="CA908" s="156"/>
      <c r="CB908" s="156"/>
      <c r="CC908" s="157">
        <v>83861</v>
      </c>
      <c r="CD908" s="156"/>
      <c r="CE908" s="156"/>
      <c r="CF908" s="156"/>
      <c r="CG908" s="156"/>
      <c r="CH908" s="156"/>
      <c r="CI908" s="156"/>
      <c r="CJ908" s="156"/>
      <c r="CK908" s="156"/>
      <c r="CL908" s="156"/>
      <c r="CM908" s="156"/>
      <c r="CN908" s="156"/>
      <c r="CO908" s="156"/>
      <c r="CP908" s="156"/>
      <c r="CQ908" s="156"/>
      <c r="CR908" s="157">
        <v>246293</v>
      </c>
      <c r="CS908" s="156"/>
      <c r="CT908" s="156"/>
      <c r="CU908" s="157">
        <v>6921302</v>
      </c>
      <c r="CV908" s="188">
        <f t="shared" si="43"/>
        <v>8788227</v>
      </c>
      <c r="CW908" s="188">
        <f t="shared" si="44"/>
        <v>157364918</v>
      </c>
    </row>
    <row r="909" spans="1:101" ht="19.2" x14ac:dyDescent="0.3">
      <c r="A909" s="165" t="s">
        <v>3382</v>
      </c>
      <c r="B909" s="165" t="s">
        <v>4156</v>
      </c>
      <c r="C909" s="156"/>
      <c r="D909" s="157">
        <v>10508921</v>
      </c>
      <c r="E909" s="157">
        <v>62943924</v>
      </c>
      <c r="F909" s="156"/>
      <c r="G909" s="156"/>
      <c r="H909" s="156"/>
      <c r="I909" s="156"/>
      <c r="J909" s="157">
        <v>46415947</v>
      </c>
      <c r="K909" s="157">
        <v>114589352</v>
      </c>
      <c r="L909" s="156"/>
      <c r="M909" s="158">
        <v>0</v>
      </c>
      <c r="N909" s="157">
        <v>29429299</v>
      </c>
      <c r="O909" s="156"/>
      <c r="P909" s="158">
        <v>0</v>
      </c>
      <c r="Q909" s="156"/>
      <c r="R909" s="156"/>
      <c r="S909" s="157">
        <v>17306978</v>
      </c>
      <c r="T909" s="156"/>
      <c r="U909" s="156"/>
      <c r="V909" s="156"/>
      <c r="W909" s="156"/>
      <c r="X909" s="157">
        <v>75</v>
      </c>
      <c r="Y909" s="156"/>
      <c r="Z909" s="156"/>
      <c r="AA909" s="156"/>
      <c r="AB909" s="157">
        <v>1434996228</v>
      </c>
      <c r="AC909" s="156"/>
      <c r="AD909" s="156"/>
      <c r="AE909" s="156"/>
      <c r="AF909" s="156"/>
      <c r="AG909" s="157">
        <v>35547786</v>
      </c>
      <c r="AH909" s="157">
        <v>32130219</v>
      </c>
      <c r="AI909" s="156"/>
      <c r="AJ909" s="156"/>
      <c r="AK909" s="156"/>
      <c r="AL909" s="156"/>
      <c r="AM909" s="156"/>
      <c r="AN909" s="157">
        <v>746069035</v>
      </c>
      <c r="AO909" s="156"/>
      <c r="AP909" s="156"/>
      <c r="AQ909" s="157">
        <v>2243046</v>
      </c>
      <c r="AR909" s="157">
        <v>623483</v>
      </c>
      <c r="AS909" s="156"/>
      <c r="AT909" s="156"/>
      <c r="AU909" s="157">
        <v>1863589</v>
      </c>
      <c r="AV909" s="157">
        <v>6485417</v>
      </c>
      <c r="AW909" s="156"/>
      <c r="AX909" s="156"/>
      <c r="AY909" s="157">
        <v>220233</v>
      </c>
      <c r="AZ909" s="157">
        <v>7988726841</v>
      </c>
      <c r="BA909" s="157">
        <v>947253256</v>
      </c>
      <c r="BB909" s="188">
        <f t="shared" si="42"/>
        <v>11477353629</v>
      </c>
      <c r="BC909" s="156"/>
      <c r="BD909" s="158">
        <v>0</v>
      </c>
      <c r="BE909" s="157">
        <v>25030844</v>
      </c>
      <c r="BF909" s="156"/>
      <c r="BG909" s="157">
        <v>253277917</v>
      </c>
      <c r="BH909" s="156"/>
      <c r="BI909" s="156"/>
      <c r="BJ909" s="156"/>
      <c r="BK909" s="156"/>
      <c r="BL909" s="156"/>
      <c r="BM909" s="156"/>
      <c r="BN909" s="156"/>
      <c r="BO909" s="157">
        <v>148749</v>
      </c>
      <c r="BP909" s="156"/>
      <c r="BQ909" s="156"/>
      <c r="BR909" s="156"/>
      <c r="BS909" s="156"/>
      <c r="BT909" s="156"/>
      <c r="BU909" s="157">
        <v>2681815</v>
      </c>
      <c r="BV909" s="156"/>
      <c r="BW909" s="156"/>
      <c r="BX909" s="156"/>
      <c r="BY909" s="156"/>
      <c r="BZ909" s="156"/>
      <c r="CA909" s="156"/>
      <c r="CB909" s="157">
        <v>1667117</v>
      </c>
      <c r="CC909" s="157">
        <v>57819078</v>
      </c>
      <c r="CD909" s="156"/>
      <c r="CE909" s="156"/>
      <c r="CF909" s="156"/>
      <c r="CG909" s="156"/>
      <c r="CH909" s="156"/>
      <c r="CI909" s="156"/>
      <c r="CJ909" s="156"/>
      <c r="CK909" s="156"/>
      <c r="CL909" s="156"/>
      <c r="CM909" s="156"/>
      <c r="CN909" s="156"/>
      <c r="CO909" s="156"/>
      <c r="CP909" s="156"/>
      <c r="CQ909" s="156"/>
      <c r="CR909" s="157">
        <v>2064186</v>
      </c>
      <c r="CS909" s="157">
        <v>3211685</v>
      </c>
      <c r="CT909" s="156"/>
      <c r="CU909" s="157">
        <v>53115947</v>
      </c>
      <c r="CV909" s="188">
        <f t="shared" si="43"/>
        <v>399017338</v>
      </c>
      <c r="CW909" s="188">
        <f t="shared" si="44"/>
        <v>11876370967</v>
      </c>
    </row>
    <row r="910" spans="1:101" ht="9.6" x14ac:dyDescent="0.3">
      <c r="A910" s="165" t="s">
        <v>3143</v>
      </c>
      <c r="B910" s="165" t="s">
        <v>3916</v>
      </c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  <c r="AC910" s="156"/>
      <c r="AD910" s="156"/>
      <c r="AE910" s="156"/>
      <c r="AF910" s="156"/>
      <c r="AG910" s="156"/>
      <c r="AH910" s="156"/>
      <c r="AI910" s="156"/>
      <c r="AJ910" s="156"/>
      <c r="AK910" s="156"/>
      <c r="AL910" s="156"/>
      <c r="AM910" s="156"/>
      <c r="AN910" s="156"/>
      <c r="AO910" s="156"/>
      <c r="AP910" s="156"/>
      <c r="AQ910" s="156"/>
      <c r="AR910" s="156"/>
      <c r="AS910" s="156"/>
      <c r="AT910" s="156"/>
      <c r="AU910" s="156"/>
      <c r="AV910" s="156"/>
      <c r="AW910" s="156"/>
      <c r="AX910" s="156"/>
      <c r="AY910" s="156"/>
      <c r="AZ910" s="156"/>
      <c r="BA910" s="156"/>
      <c r="BB910" s="188">
        <f t="shared" si="42"/>
        <v>0</v>
      </c>
      <c r="BC910" s="156"/>
      <c r="BD910" s="156"/>
      <c r="BE910" s="156"/>
      <c r="BF910" s="156"/>
      <c r="BG910" s="156"/>
      <c r="BH910" s="156"/>
      <c r="BI910" s="156"/>
      <c r="BJ910" s="156"/>
      <c r="BK910" s="156"/>
      <c r="BL910" s="156"/>
      <c r="BM910" s="156"/>
      <c r="BN910" s="156"/>
      <c r="BO910" s="156"/>
      <c r="BP910" s="156"/>
      <c r="BQ910" s="156"/>
      <c r="BR910" s="156"/>
      <c r="BS910" s="156"/>
      <c r="BT910" s="156"/>
      <c r="BU910" s="156"/>
      <c r="BV910" s="156"/>
      <c r="BW910" s="156"/>
      <c r="BX910" s="156"/>
      <c r="BY910" s="156"/>
      <c r="BZ910" s="156"/>
      <c r="CA910" s="156"/>
      <c r="CB910" s="156"/>
      <c r="CC910" s="156"/>
      <c r="CD910" s="156"/>
      <c r="CE910" s="156"/>
      <c r="CF910" s="156"/>
      <c r="CG910" s="156"/>
      <c r="CH910" s="156"/>
      <c r="CI910" s="156"/>
      <c r="CJ910" s="156"/>
      <c r="CK910" s="156"/>
      <c r="CL910" s="156"/>
      <c r="CM910" s="156"/>
      <c r="CN910" s="156"/>
      <c r="CO910" s="156"/>
      <c r="CP910" s="156"/>
      <c r="CQ910" s="156"/>
      <c r="CR910" s="156"/>
      <c r="CS910" s="156"/>
      <c r="CT910" s="156"/>
      <c r="CU910" s="156"/>
      <c r="CV910" s="188">
        <f t="shared" si="43"/>
        <v>0</v>
      </c>
      <c r="CW910" s="188">
        <f t="shared" si="44"/>
        <v>0</v>
      </c>
    </row>
    <row r="911" spans="1:101" ht="9.6" x14ac:dyDescent="0.3">
      <c r="A911" s="165" t="s">
        <v>3144</v>
      </c>
      <c r="B911" s="165" t="s">
        <v>3917</v>
      </c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7">
        <v>518023</v>
      </c>
      <c r="AC911" s="156"/>
      <c r="AD911" s="156"/>
      <c r="AE911" s="156"/>
      <c r="AF911" s="156"/>
      <c r="AG911" s="156"/>
      <c r="AH911" s="156"/>
      <c r="AI911" s="156"/>
      <c r="AJ911" s="156"/>
      <c r="AK911" s="156"/>
      <c r="AL911" s="156"/>
      <c r="AM911" s="156"/>
      <c r="AN911" s="156"/>
      <c r="AO911" s="156"/>
      <c r="AP911" s="156"/>
      <c r="AQ911" s="156"/>
      <c r="AR911" s="156"/>
      <c r="AS911" s="156"/>
      <c r="AT911" s="156"/>
      <c r="AU911" s="156"/>
      <c r="AV911" s="156"/>
      <c r="AW911" s="156"/>
      <c r="AX911" s="156"/>
      <c r="AY911" s="156"/>
      <c r="AZ911" s="157">
        <v>196488514</v>
      </c>
      <c r="BA911" s="156"/>
      <c r="BB911" s="188">
        <f t="shared" si="42"/>
        <v>197006537</v>
      </c>
      <c r="BC911" s="156"/>
      <c r="BD911" s="156"/>
      <c r="BE911" s="156"/>
      <c r="BF911" s="156"/>
      <c r="BG911" s="156"/>
      <c r="BH911" s="156"/>
      <c r="BI911" s="156"/>
      <c r="BJ911" s="156"/>
      <c r="BK911" s="156"/>
      <c r="BL911" s="156"/>
      <c r="BM911" s="156"/>
      <c r="BN911" s="156"/>
      <c r="BO911" s="156"/>
      <c r="BP911" s="156"/>
      <c r="BQ911" s="156"/>
      <c r="BR911" s="156"/>
      <c r="BS911" s="156"/>
      <c r="BT911" s="156"/>
      <c r="BU911" s="156"/>
      <c r="BV911" s="156"/>
      <c r="BW911" s="156"/>
      <c r="BX911" s="156"/>
      <c r="BY911" s="156"/>
      <c r="BZ911" s="156"/>
      <c r="CA911" s="156"/>
      <c r="CB911" s="156"/>
      <c r="CC911" s="156"/>
      <c r="CD911" s="156"/>
      <c r="CE911" s="156"/>
      <c r="CF911" s="156"/>
      <c r="CG911" s="156"/>
      <c r="CH911" s="156"/>
      <c r="CI911" s="156"/>
      <c r="CJ911" s="156"/>
      <c r="CK911" s="156"/>
      <c r="CL911" s="156"/>
      <c r="CM911" s="156"/>
      <c r="CN911" s="156"/>
      <c r="CO911" s="156"/>
      <c r="CP911" s="156"/>
      <c r="CQ911" s="156"/>
      <c r="CR911" s="156"/>
      <c r="CS911" s="156"/>
      <c r="CT911" s="156"/>
      <c r="CU911" s="156"/>
      <c r="CV911" s="188">
        <f t="shared" si="43"/>
        <v>0</v>
      </c>
      <c r="CW911" s="188">
        <f t="shared" si="44"/>
        <v>197006537</v>
      </c>
    </row>
    <row r="912" spans="1:101" ht="19.2" x14ac:dyDescent="0.3">
      <c r="A912" s="165" t="s">
        <v>3255</v>
      </c>
      <c r="B912" s="165" t="s">
        <v>4028</v>
      </c>
      <c r="C912" s="156"/>
      <c r="D912" s="156"/>
      <c r="E912" s="156"/>
      <c r="F912" s="156"/>
      <c r="G912" s="156"/>
      <c r="H912" s="156"/>
      <c r="I912" s="156"/>
      <c r="J912" s="158">
        <v>0</v>
      </c>
      <c r="K912" s="158">
        <v>0</v>
      </c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  <c r="AC912" s="156"/>
      <c r="AD912" s="156"/>
      <c r="AE912" s="156"/>
      <c r="AF912" s="156"/>
      <c r="AG912" s="156"/>
      <c r="AH912" s="158">
        <v>0</v>
      </c>
      <c r="AI912" s="156"/>
      <c r="AJ912" s="156"/>
      <c r="AK912" s="156"/>
      <c r="AL912" s="156"/>
      <c r="AM912" s="156"/>
      <c r="AN912" s="156"/>
      <c r="AO912" s="156"/>
      <c r="AP912" s="156"/>
      <c r="AQ912" s="156"/>
      <c r="AR912" s="156"/>
      <c r="AS912" s="156"/>
      <c r="AT912" s="156"/>
      <c r="AU912" s="156"/>
      <c r="AV912" s="158">
        <v>0</v>
      </c>
      <c r="AW912" s="156"/>
      <c r="AX912" s="156"/>
      <c r="AY912" s="156"/>
      <c r="AZ912" s="157">
        <v>19691527</v>
      </c>
      <c r="BA912" s="157">
        <v>25919476</v>
      </c>
      <c r="BB912" s="188">
        <f t="shared" si="42"/>
        <v>45611003</v>
      </c>
      <c r="BC912" s="156"/>
      <c r="BD912" s="156"/>
      <c r="BE912" s="156"/>
      <c r="BF912" s="156"/>
      <c r="BG912" s="156"/>
      <c r="BH912" s="156"/>
      <c r="BI912" s="156"/>
      <c r="BJ912" s="156"/>
      <c r="BK912" s="156"/>
      <c r="BL912" s="156"/>
      <c r="BM912" s="156"/>
      <c r="BN912" s="156"/>
      <c r="BO912" s="156"/>
      <c r="BP912" s="156"/>
      <c r="BQ912" s="156"/>
      <c r="BR912" s="156"/>
      <c r="BS912" s="156"/>
      <c r="BT912" s="156"/>
      <c r="BU912" s="156"/>
      <c r="BV912" s="156"/>
      <c r="BW912" s="156"/>
      <c r="BX912" s="156"/>
      <c r="BY912" s="156"/>
      <c r="BZ912" s="156"/>
      <c r="CA912" s="156"/>
      <c r="CB912" s="156"/>
      <c r="CC912" s="156"/>
      <c r="CD912" s="156"/>
      <c r="CE912" s="156"/>
      <c r="CF912" s="156"/>
      <c r="CG912" s="156"/>
      <c r="CH912" s="156"/>
      <c r="CI912" s="156"/>
      <c r="CJ912" s="156"/>
      <c r="CK912" s="156"/>
      <c r="CL912" s="156"/>
      <c r="CM912" s="156"/>
      <c r="CN912" s="156"/>
      <c r="CO912" s="156"/>
      <c r="CP912" s="156"/>
      <c r="CQ912" s="156"/>
      <c r="CR912" s="156"/>
      <c r="CS912" s="156"/>
      <c r="CT912" s="156"/>
      <c r="CU912" s="156"/>
      <c r="CV912" s="188">
        <f t="shared" si="43"/>
        <v>0</v>
      </c>
      <c r="CW912" s="188">
        <f t="shared" si="44"/>
        <v>45611003</v>
      </c>
    </row>
    <row r="913" spans="1:101" ht="9.6" x14ac:dyDescent="0.3">
      <c r="A913" s="165" t="s">
        <v>3256</v>
      </c>
      <c r="B913" s="165" t="s">
        <v>4029</v>
      </c>
      <c r="C913" s="156"/>
      <c r="D913" s="157">
        <v>2123731</v>
      </c>
      <c r="E913" s="157">
        <v>14613</v>
      </c>
      <c r="F913" s="156"/>
      <c r="G913" s="156"/>
      <c r="H913" s="156"/>
      <c r="I913" s="156"/>
      <c r="J913" s="158">
        <v>0</v>
      </c>
      <c r="K913" s="157">
        <v>1193035</v>
      </c>
      <c r="L913" s="156"/>
      <c r="M913" s="156"/>
      <c r="N913" s="157">
        <v>1586861</v>
      </c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7">
        <v>24015397</v>
      </c>
      <c r="AC913" s="156"/>
      <c r="AD913" s="156"/>
      <c r="AE913" s="156"/>
      <c r="AF913" s="156"/>
      <c r="AG913" s="156"/>
      <c r="AH913" s="157">
        <v>2931533</v>
      </c>
      <c r="AI913" s="156"/>
      <c r="AJ913" s="156"/>
      <c r="AK913" s="156"/>
      <c r="AL913" s="156"/>
      <c r="AM913" s="156"/>
      <c r="AN913" s="157">
        <v>37173775</v>
      </c>
      <c r="AO913" s="156"/>
      <c r="AP913" s="156"/>
      <c r="AQ913" s="156"/>
      <c r="AR913" s="156"/>
      <c r="AS913" s="156"/>
      <c r="AT913" s="156"/>
      <c r="AU913" s="156"/>
      <c r="AV913" s="157">
        <v>458737</v>
      </c>
      <c r="AW913" s="156"/>
      <c r="AX913" s="156"/>
      <c r="AY913" s="156"/>
      <c r="AZ913" s="157">
        <v>68243830</v>
      </c>
      <c r="BA913" s="157">
        <v>226838254</v>
      </c>
      <c r="BB913" s="188">
        <f t="shared" si="42"/>
        <v>364579766</v>
      </c>
      <c r="BC913" s="156"/>
      <c r="BD913" s="156"/>
      <c r="BE913" s="157">
        <v>-12</v>
      </c>
      <c r="BF913" s="156"/>
      <c r="BG913" s="157">
        <v>21</v>
      </c>
      <c r="BH913" s="156"/>
      <c r="BI913" s="156"/>
      <c r="BJ913" s="156"/>
      <c r="BK913" s="156"/>
      <c r="BL913" s="156"/>
      <c r="BM913" s="156"/>
      <c r="BN913" s="156"/>
      <c r="BO913" s="156"/>
      <c r="BP913" s="156"/>
      <c r="BQ913" s="156"/>
      <c r="BR913" s="156"/>
      <c r="BS913" s="156"/>
      <c r="BT913" s="156"/>
      <c r="BU913" s="156"/>
      <c r="BV913" s="156"/>
      <c r="BW913" s="156"/>
      <c r="BX913" s="156"/>
      <c r="BY913" s="156"/>
      <c r="BZ913" s="156"/>
      <c r="CA913" s="156"/>
      <c r="CB913" s="157">
        <v>110921</v>
      </c>
      <c r="CC913" s="157">
        <v>56577</v>
      </c>
      <c r="CD913" s="156"/>
      <c r="CE913" s="156"/>
      <c r="CF913" s="156"/>
      <c r="CG913" s="156"/>
      <c r="CH913" s="156"/>
      <c r="CI913" s="156"/>
      <c r="CJ913" s="156"/>
      <c r="CK913" s="156"/>
      <c r="CL913" s="156"/>
      <c r="CM913" s="156"/>
      <c r="CN913" s="156"/>
      <c r="CO913" s="156"/>
      <c r="CP913" s="156"/>
      <c r="CQ913" s="156"/>
      <c r="CR913" s="156"/>
      <c r="CS913" s="156"/>
      <c r="CT913" s="156"/>
      <c r="CU913" s="156"/>
      <c r="CV913" s="188">
        <f t="shared" si="43"/>
        <v>167507</v>
      </c>
      <c r="CW913" s="188">
        <f t="shared" si="44"/>
        <v>364747273</v>
      </c>
    </row>
    <row r="914" spans="1:101" ht="9.6" x14ac:dyDescent="0.3">
      <c r="A914" s="165" t="s">
        <v>3145</v>
      </c>
      <c r="B914" s="165" t="s">
        <v>3918</v>
      </c>
      <c r="C914" s="156"/>
      <c r="D914" s="158">
        <v>0</v>
      </c>
      <c r="E914" s="156"/>
      <c r="F914" s="156"/>
      <c r="G914" s="156"/>
      <c r="H914" s="156"/>
      <c r="I914" s="156"/>
      <c r="J914" s="158">
        <v>0</v>
      </c>
      <c r="K914" s="158">
        <v>0</v>
      </c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  <c r="AC914" s="156"/>
      <c r="AD914" s="156"/>
      <c r="AE914" s="156"/>
      <c r="AF914" s="156"/>
      <c r="AG914" s="157">
        <v>50521</v>
      </c>
      <c r="AH914" s="158">
        <v>0</v>
      </c>
      <c r="AI914" s="156"/>
      <c r="AJ914" s="156"/>
      <c r="AK914" s="156"/>
      <c r="AL914" s="156"/>
      <c r="AM914" s="156"/>
      <c r="AN914" s="156"/>
      <c r="AO914" s="156"/>
      <c r="AP914" s="156"/>
      <c r="AQ914" s="156"/>
      <c r="AR914" s="156"/>
      <c r="AS914" s="156"/>
      <c r="AT914" s="156"/>
      <c r="AU914" s="156"/>
      <c r="AV914" s="157">
        <v>88914</v>
      </c>
      <c r="AW914" s="156"/>
      <c r="AX914" s="156"/>
      <c r="AY914" s="156"/>
      <c r="AZ914" s="157">
        <v>31762686</v>
      </c>
      <c r="BA914" s="157">
        <v>4219193</v>
      </c>
      <c r="BB914" s="188">
        <f t="shared" si="42"/>
        <v>36121314</v>
      </c>
      <c r="BC914" s="156"/>
      <c r="BD914" s="156"/>
      <c r="BE914" s="156"/>
      <c r="BF914" s="156"/>
      <c r="BG914" s="157">
        <v>24735723</v>
      </c>
      <c r="BH914" s="156"/>
      <c r="BI914" s="156"/>
      <c r="BJ914" s="156"/>
      <c r="BK914" s="156"/>
      <c r="BL914" s="156"/>
      <c r="BM914" s="156"/>
      <c r="BN914" s="156"/>
      <c r="BO914" s="156"/>
      <c r="BP914" s="156"/>
      <c r="BQ914" s="156"/>
      <c r="BR914" s="156"/>
      <c r="BS914" s="156"/>
      <c r="BT914" s="156"/>
      <c r="BU914" s="156"/>
      <c r="BV914" s="156"/>
      <c r="BW914" s="156"/>
      <c r="BX914" s="156"/>
      <c r="BY914" s="156"/>
      <c r="BZ914" s="156"/>
      <c r="CA914" s="156"/>
      <c r="CB914" s="156"/>
      <c r="CC914" s="156"/>
      <c r="CD914" s="156"/>
      <c r="CE914" s="156"/>
      <c r="CF914" s="156"/>
      <c r="CG914" s="156"/>
      <c r="CH914" s="156"/>
      <c r="CI914" s="156"/>
      <c r="CJ914" s="156"/>
      <c r="CK914" s="156"/>
      <c r="CL914" s="156"/>
      <c r="CM914" s="156"/>
      <c r="CN914" s="156"/>
      <c r="CO914" s="156"/>
      <c r="CP914" s="156"/>
      <c r="CQ914" s="156"/>
      <c r="CR914" s="156"/>
      <c r="CS914" s="157">
        <v>3211685</v>
      </c>
      <c r="CT914" s="156"/>
      <c r="CU914" s="156"/>
      <c r="CV914" s="188">
        <f t="shared" si="43"/>
        <v>27947408</v>
      </c>
      <c r="CW914" s="188">
        <f t="shared" si="44"/>
        <v>64068722</v>
      </c>
    </row>
    <row r="915" spans="1:101" ht="19.2" x14ac:dyDescent="0.3">
      <c r="A915" s="165" t="s">
        <v>3146</v>
      </c>
      <c r="B915" s="165" t="s">
        <v>3919</v>
      </c>
      <c r="C915" s="156"/>
      <c r="D915" s="157">
        <v>58985</v>
      </c>
      <c r="E915" s="156"/>
      <c r="F915" s="156"/>
      <c r="G915" s="156"/>
      <c r="H915" s="156"/>
      <c r="I915" s="156"/>
      <c r="J915" s="158">
        <v>0</v>
      </c>
      <c r="K915" s="157">
        <v>4595819</v>
      </c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7">
        <v>32894782</v>
      </c>
      <c r="AC915" s="156"/>
      <c r="AD915" s="156"/>
      <c r="AE915" s="156"/>
      <c r="AF915" s="156"/>
      <c r="AG915" s="156"/>
      <c r="AH915" s="158">
        <v>0</v>
      </c>
      <c r="AI915" s="156"/>
      <c r="AJ915" s="156"/>
      <c r="AK915" s="156"/>
      <c r="AL915" s="156"/>
      <c r="AM915" s="156"/>
      <c r="AN915" s="156"/>
      <c r="AO915" s="156"/>
      <c r="AP915" s="156"/>
      <c r="AQ915" s="156"/>
      <c r="AR915" s="156"/>
      <c r="AS915" s="156"/>
      <c r="AT915" s="156"/>
      <c r="AU915" s="156"/>
      <c r="AV915" s="157">
        <v>443697</v>
      </c>
      <c r="AW915" s="156"/>
      <c r="AX915" s="156"/>
      <c r="AY915" s="156"/>
      <c r="AZ915" s="157">
        <v>573365879</v>
      </c>
      <c r="BA915" s="157">
        <v>5323205</v>
      </c>
      <c r="BB915" s="188">
        <f t="shared" si="42"/>
        <v>616682367</v>
      </c>
      <c r="BC915" s="156"/>
      <c r="BD915" s="156"/>
      <c r="BE915" s="156"/>
      <c r="BF915" s="156"/>
      <c r="BG915" s="156"/>
      <c r="BH915" s="156"/>
      <c r="BI915" s="156"/>
      <c r="BJ915" s="156"/>
      <c r="BK915" s="156"/>
      <c r="BL915" s="156"/>
      <c r="BM915" s="156"/>
      <c r="BN915" s="156"/>
      <c r="BO915" s="156"/>
      <c r="BP915" s="156"/>
      <c r="BQ915" s="156"/>
      <c r="BR915" s="156"/>
      <c r="BS915" s="156"/>
      <c r="BT915" s="156"/>
      <c r="BU915" s="156"/>
      <c r="BV915" s="156"/>
      <c r="BW915" s="156"/>
      <c r="BX915" s="156"/>
      <c r="BY915" s="156"/>
      <c r="BZ915" s="156"/>
      <c r="CA915" s="156"/>
      <c r="CB915" s="156"/>
      <c r="CC915" s="156"/>
      <c r="CD915" s="156"/>
      <c r="CE915" s="156"/>
      <c r="CF915" s="156"/>
      <c r="CG915" s="156"/>
      <c r="CH915" s="156"/>
      <c r="CI915" s="156"/>
      <c r="CJ915" s="156"/>
      <c r="CK915" s="156"/>
      <c r="CL915" s="156"/>
      <c r="CM915" s="156"/>
      <c r="CN915" s="156"/>
      <c r="CO915" s="156"/>
      <c r="CP915" s="156"/>
      <c r="CQ915" s="156"/>
      <c r="CR915" s="156"/>
      <c r="CS915" s="156"/>
      <c r="CT915" s="156"/>
      <c r="CU915" s="157">
        <v>9294504</v>
      </c>
      <c r="CV915" s="188">
        <f t="shared" si="43"/>
        <v>9294504</v>
      </c>
      <c r="CW915" s="188">
        <f t="shared" si="44"/>
        <v>625976871</v>
      </c>
    </row>
    <row r="916" spans="1:101" ht="19.2" x14ac:dyDescent="0.3">
      <c r="A916" s="165" t="s">
        <v>3257</v>
      </c>
      <c r="B916" s="165" t="s">
        <v>4030</v>
      </c>
      <c r="C916" s="156"/>
      <c r="D916" s="157">
        <v>5265531</v>
      </c>
      <c r="E916" s="157">
        <v>7312180</v>
      </c>
      <c r="F916" s="156"/>
      <c r="G916" s="156"/>
      <c r="H916" s="156"/>
      <c r="I916" s="156"/>
      <c r="J916" s="157">
        <v>21963221</v>
      </c>
      <c r="K916" s="157">
        <v>69325777</v>
      </c>
      <c r="L916" s="156"/>
      <c r="M916" s="156"/>
      <c r="N916" s="157">
        <v>10678392</v>
      </c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7">
        <v>783427726</v>
      </c>
      <c r="AC916" s="156"/>
      <c r="AD916" s="156"/>
      <c r="AE916" s="156"/>
      <c r="AF916" s="156"/>
      <c r="AG916" s="157">
        <v>35473747</v>
      </c>
      <c r="AH916" s="157">
        <v>17566105</v>
      </c>
      <c r="AI916" s="156"/>
      <c r="AJ916" s="156"/>
      <c r="AK916" s="156"/>
      <c r="AL916" s="156"/>
      <c r="AM916" s="156"/>
      <c r="AN916" s="156"/>
      <c r="AO916" s="156"/>
      <c r="AP916" s="156"/>
      <c r="AQ916" s="156"/>
      <c r="AR916" s="157">
        <v>623483</v>
      </c>
      <c r="AS916" s="156"/>
      <c r="AT916" s="156"/>
      <c r="AU916" s="156"/>
      <c r="AV916" s="157">
        <v>4851606</v>
      </c>
      <c r="AW916" s="156"/>
      <c r="AX916" s="156"/>
      <c r="AY916" s="157">
        <v>220233</v>
      </c>
      <c r="AZ916" s="157">
        <v>2466962266</v>
      </c>
      <c r="BA916" s="157">
        <v>307475838</v>
      </c>
      <c r="BB916" s="188">
        <f t="shared" si="42"/>
        <v>3731146105</v>
      </c>
      <c r="BC916" s="156"/>
      <c r="BD916" s="156"/>
      <c r="BE916" s="157">
        <v>3058951</v>
      </c>
      <c r="BF916" s="156"/>
      <c r="BG916" s="156"/>
      <c r="BH916" s="156"/>
      <c r="BI916" s="156"/>
      <c r="BJ916" s="156"/>
      <c r="BK916" s="156"/>
      <c r="BL916" s="156"/>
      <c r="BM916" s="156"/>
      <c r="BN916" s="156"/>
      <c r="BO916" s="157">
        <v>11128</v>
      </c>
      <c r="BP916" s="156"/>
      <c r="BQ916" s="156"/>
      <c r="BR916" s="156"/>
      <c r="BS916" s="156"/>
      <c r="BT916" s="156"/>
      <c r="BU916" s="156"/>
      <c r="BV916" s="156"/>
      <c r="BW916" s="156"/>
      <c r="BX916" s="156"/>
      <c r="BY916" s="156"/>
      <c r="BZ916" s="156"/>
      <c r="CA916" s="156"/>
      <c r="CB916" s="157">
        <v>306709</v>
      </c>
      <c r="CC916" s="157">
        <v>21683177</v>
      </c>
      <c r="CD916" s="156"/>
      <c r="CE916" s="156"/>
      <c r="CF916" s="156"/>
      <c r="CG916" s="156"/>
      <c r="CH916" s="156"/>
      <c r="CI916" s="156"/>
      <c r="CJ916" s="156"/>
      <c r="CK916" s="156"/>
      <c r="CL916" s="156"/>
      <c r="CM916" s="156"/>
      <c r="CN916" s="156"/>
      <c r="CO916" s="156"/>
      <c r="CP916" s="156"/>
      <c r="CQ916" s="156"/>
      <c r="CR916" s="157">
        <v>8776269</v>
      </c>
      <c r="CS916" s="156"/>
      <c r="CT916" s="156"/>
      <c r="CU916" s="157">
        <v>33057930</v>
      </c>
      <c r="CV916" s="188">
        <f t="shared" si="43"/>
        <v>66894164</v>
      </c>
      <c r="CW916" s="188">
        <f t="shared" si="44"/>
        <v>3798040269</v>
      </c>
    </row>
    <row r="917" spans="1:101" ht="9.6" x14ac:dyDescent="0.3">
      <c r="A917" s="165" t="s">
        <v>3258</v>
      </c>
      <c r="B917" s="165" t="s">
        <v>4031</v>
      </c>
      <c r="C917" s="156"/>
      <c r="D917" s="156"/>
      <c r="E917" s="157">
        <v>28924814</v>
      </c>
      <c r="F917" s="156"/>
      <c r="G917" s="156"/>
      <c r="H917" s="156"/>
      <c r="I917" s="156"/>
      <c r="J917" s="158">
        <v>0</v>
      </c>
      <c r="K917" s="158">
        <v>0</v>
      </c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7">
        <v>18040222</v>
      </c>
      <c r="AC917" s="156"/>
      <c r="AD917" s="156"/>
      <c r="AE917" s="156"/>
      <c r="AF917" s="156"/>
      <c r="AG917" s="156"/>
      <c r="AH917" s="158">
        <v>0</v>
      </c>
      <c r="AI917" s="156"/>
      <c r="AJ917" s="156"/>
      <c r="AK917" s="156"/>
      <c r="AL917" s="156"/>
      <c r="AM917" s="156"/>
      <c r="AN917" s="157">
        <v>608561812</v>
      </c>
      <c r="AO917" s="156"/>
      <c r="AP917" s="156"/>
      <c r="AQ917" s="156"/>
      <c r="AR917" s="156"/>
      <c r="AS917" s="156"/>
      <c r="AT917" s="156"/>
      <c r="AU917" s="156"/>
      <c r="AV917" s="156"/>
      <c r="AW917" s="156"/>
      <c r="AX917" s="156"/>
      <c r="AY917" s="156"/>
      <c r="AZ917" s="156"/>
      <c r="BA917" s="156"/>
      <c r="BB917" s="188">
        <f t="shared" si="42"/>
        <v>655526848</v>
      </c>
      <c r="BC917" s="156"/>
      <c r="BD917" s="156"/>
      <c r="BE917" s="157">
        <v>1606185</v>
      </c>
      <c r="BF917" s="156"/>
      <c r="BG917" s="156"/>
      <c r="BH917" s="156"/>
      <c r="BI917" s="156"/>
      <c r="BJ917" s="156"/>
      <c r="BK917" s="156"/>
      <c r="BL917" s="156"/>
      <c r="BM917" s="156"/>
      <c r="BN917" s="156"/>
      <c r="BO917" s="156"/>
      <c r="BP917" s="156"/>
      <c r="BQ917" s="156"/>
      <c r="BR917" s="156"/>
      <c r="BS917" s="156"/>
      <c r="BT917" s="156"/>
      <c r="BU917" s="157">
        <v>2223384</v>
      </c>
      <c r="BV917" s="156"/>
      <c r="BW917" s="156"/>
      <c r="BX917" s="156"/>
      <c r="BY917" s="156"/>
      <c r="BZ917" s="156"/>
      <c r="CA917" s="156"/>
      <c r="CB917" s="156"/>
      <c r="CC917" s="156"/>
      <c r="CD917" s="156"/>
      <c r="CE917" s="156"/>
      <c r="CF917" s="156"/>
      <c r="CG917" s="156"/>
      <c r="CH917" s="156"/>
      <c r="CI917" s="156"/>
      <c r="CJ917" s="156"/>
      <c r="CK917" s="156"/>
      <c r="CL917" s="156"/>
      <c r="CM917" s="156"/>
      <c r="CN917" s="156"/>
      <c r="CO917" s="156"/>
      <c r="CP917" s="156"/>
      <c r="CQ917" s="156"/>
      <c r="CR917" s="156"/>
      <c r="CS917" s="156"/>
      <c r="CT917" s="156"/>
      <c r="CU917" s="156"/>
      <c r="CV917" s="188">
        <f t="shared" si="43"/>
        <v>3829569</v>
      </c>
      <c r="CW917" s="188">
        <f t="shared" si="44"/>
        <v>659356417</v>
      </c>
    </row>
    <row r="918" spans="1:101" ht="19.2" x14ac:dyDescent="0.3">
      <c r="A918" s="165" t="s">
        <v>3147</v>
      </c>
      <c r="B918" s="165" t="s">
        <v>3920</v>
      </c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7">
        <v>21747759</v>
      </c>
      <c r="AC918" s="156"/>
      <c r="AD918" s="156"/>
      <c r="AE918" s="156"/>
      <c r="AF918" s="156"/>
      <c r="AG918" s="156"/>
      <c r="AH918" s="156"/>
      <c r="AI918" s="156"/>
      <c r="AJ918" s="156"/>
      <c r="AK918" s="156"/>
      <c r="AL918" s="156"/>
      <c r="AM918" s="156"/>
      <c r="AN918" s="156"/>
      <c r="AO918" s="156"/>
      <c r="AP918" s="156"/>
      <c r="AQ918" s="156"/>
      <c r="AR918" s="156"/>
      <c r="AS918" s="156"/>
      <c r="AT918" s="156"/>
      <c r="AU918" s="156"/>
      <c r="AV918" s="156"/>
      <c r="AW918" s="156"/>
      <c r="AX918" s="156"/>
      <c r="AY918" s="156"/>
      <c r="AZ918" s="157">
        <v>1300957090</v>
      </c>
      <c r="BA918" s="156"/>
      <c r="BB918" s="188">
        <f t="shared" si="42"/>
        <v>1322704849</v>
      </c>
      <c r="BC918" s="156"/>
      <c r="BD918" s="156"/>
      <c r="BE918" s="156"/>
      <c r="BF918" s="156"/>
      <c r="BG918" s="156"/>
      <c r="BH918" s="156"/>
      <c r="BI918" s="156"/>
      <c r="BJ918" s="156"/>
      <c r="BK918" s="156"/>
      <c r="BL918" s="156"/>
      <c r="BM918" s="156"/>
      <c r="BN918" s="156"/>
      <c r="BO918" s="156"/>
      <c r="BP918" s="156"/>
      <c r="BQ918" s="156"/>
      <c r="BR918" s="156"/>
      <c r="BS918" s="156"/>
      <c r="BT918" s="156"/>
      <c r="BU918" s="156"/>
      <c r="BV918" s="156"/>
      <c r="BW918" s="156"/>
      <c r="BX918" s="156"/>
      <c r="BY918" s="156"/>
      <c r="BZ918" s="156"/>
      <c r="CA918" s="156"/>
      <c r="CB918" s="156"/>
      <c r="CC918" s="156"/>
      <c r="CD918" s="156"/>
      <c r="CE918" s="156"/>
      <c r="CF918" s="156"/>
      <c r="CG918" s="156"/>
      <c r="CH918" s="156"/>
      <c r="CI918" s="156"/>
      <c r="CJ918" s="156"/>
      <c r="CK918" s="156"/>
      <c r="CL918" s="156"/>
      <c r="CM918" s="156"/>
      <c r="CN918" s="156"/>
      <c r="CO918" s="156"/>
      <c r="CP918" s="156"/>
      <c r="CQ918" s="156"/>
      <c r="CR918" s="156"/>
      <c r="CS918" s="156"/>
      <c r="CT918" s="156"/>
      <c r="CU918" s="156"/>
      <c r="CV918" s="188">
        <f t="shared" si="43"/>
        <v>0</v>
      </c>
      <c r="CW918" s="188">
        <f t="shared" si="44"/>
        <v>1322704849</v>
      </c>
    </row>
    <row r="919" spans="1:101" ht="19.2" x14ac:dyDescent="0.3">
      <c r="A919" s="165" t="s">
        <v>3148</v>
      </c>
      <c r="B919" s="165" t="s">
        <v>3921</v>
      </c>
      <c r="C919" s="156"/>
      <c r="D919" s="157">
        <v>326767</v>
      </c>
      <c r="E919" s="157">
        <v>13302826</v>
      </c>
      <c r="F919" s="156"/>
      <c r="G919" s="156"/>
      <c r="H919" s="156"/>
      <c r="I919" s="156"/>
      <c r="J919" s="158">
        <v>0</v>
      </c>
      <c r="K919" s="157">
        <v>14706619</v>
      </c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7">
        <v>105716337</v>
      </c>
      <c r="AC919" s="156"/>
      <c r="AD919" s="156"/>
      <c r="AE919" s="156"/>
      <c r="AF919" s="156"/>
      <c r="AG919" s="156"/>
      <c r="AH919" s="158">
        <v>0</v>
      </c>
      <c r="AI919" s="156"/>
      <c r="AJ919" s="156"/>
      <c r="AK919" s="156"/>
      <c r="AL919" s="156"/>
      <c r="AM919" s="156"/>
      <c r="AN919" s="156"/>
      <c r="AO919" s="156"/>
      <c r="AP919" s="156"/>
      <c r="AQ919" s="156"/>
      <c r="AR919" s="156"/>
      <c r="AS919" s="156"/>
      <c r="AT919" s="156"/>
      <c r="AU919" s="156"/>
      <c r="AV919" s="158">
        <v>0</v>
      </c>
      <c r="AW919" s="156"/>
      <c r="AX919" s="156"/>
      <c r="AY919" s="156"/>
      <c r="AZ919" s="157">
        <v>751918868</v>
      </c>
      <c r="BA919" s="157">
        <v>264818120</v>
      </c>
      <c r="BB919" s="188">
        <f t="shared" si="42"/>
        <v>1150789537</v>
      </c>
      <c r="BC919" s="156"/>
      <c r="BD919" s="156"/>
      <c r="BE919" s="157">
        <v>5845433</v>
      </c>
      <c r="BF919" s="156"/>
      <c r="BG919" s="156"/>
      <c r="BH919" s="156"/>
      <c r="BI919" s="156"/>
      <c r="BJ919" s="156"/>
      <c r="BK919" s="156"/>
      <c r="BL919" s="156"/>
      <c r="BM919" s="156"/>
      <c r="BN919" s="156"/>
      <c r="BO919" s="156"/>
      <c r="BP919" s="156"/>
      <c r="BQ919" s="156"/>
      <c r="BR919" s="156"/>
      <c r="BS919" s="156"/>
      <c r="BT919" s="156"/>
      <c r="BU919" s="156"/>
      <c r="BV919" s="156"/>
      <c r="BW919" s="156"/>
      <c r="BX919" s="156"/>
      <c r="BY919" s="156"/>
      <c r="BZ919" s="156"/>
      <c r="CA919" s="156"/>
      <c r="CB919" s="156"/>
      <c r="CC919" s="156"/>
      <c r="CD919" s="156"/>
      <c r="CE919" s="156"/>
      <c r="CF919" s="156"/>
      <c r="CG919" s="156"/>
      <c r="CH919" s="156"/>
      <c r="CI919" s="156"/>
      <c r="CJ919" s="156"/>
      <c r="CK919" s="156"/>
      <c r="CL919" s="156"/>
      <c r="CM919" s="156"/>
      <c r="CN919" s="156"/>
      <c r="CO919" s="156"/>
      <c r="CP919" s="156"/>
      <c r="CQ919" s="156"/>
      <c r="CR919" s="156"/>
      <c r="CS919" s="156"/>
      <c r="CT919" s="156"/>
      <c r="CU919" s="157">
        <v>5592979</v>
      </c>
      <c r="CV919" s="188">
        <f t="shared" si="43"/>
        <v>11438412</v>
      </c>
      <c r="CW919" s="188">
        <f t="shared" si="44"/>
        <v>1162227949</v>
      </c>
    </row>
    <row r="920" spans="1:101" ht="9.6" x14ac:dyDescent="0.3">
      <c r="A920" s="165" t="s">
        <v>3149</v>
      </c>
      <c r="B920" s="165" t="s">
        <v>3922</v>
      </c>
      <c r="C920" s="156"/>
      <c r="D920" s="157">
        <v>752444</v>
      </c>
      <c r="E920" s="157">
        <v>-44862</v>
      </c>
      <c r="F920" s="156"/>
      <c r="G920" s="156"/>
      <c r="H920" s="156"/>
      <c r="I920" s="156"/>
      <c r="J920" s="157">
        <v>5412665</v>
      </c>
      <c r="K920" s="157">
        <v>15827177</v>
      </c>
      <c r="L920" s="156"/>
      <c r="M920" s="156"/>
      <c r="N920" s="157">
        <v>1902732</v>
      </c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7">
        <v>163377255</v>
      </c>
      <c r="AC920" s="156"/>
      <c r="AD920" s="156"/>
      <c r="AE920" s="156"/>
      <c r="AF920" s="156"/>
      <c r="AG920" s="158">
        <v>0</v>
      </c>
      <c r="AH920" s="157">
        <v>4094499</v>
      </c>
      <c r="AI920" s="156"/>
      <c r="AJ920" s="156"/>
      <c r="AK920" s="156"/>
      <c r="AL920" s="156"/>
      <c r="AM920" s="156"/>
      <c r="AN920" s="157">
        <v>5343260</v>
      </c>
      <c r="AO920" s="156"/>
      <c r="AP920" s="156"/>
      <c r="AQ920" s="156"/>
      <c r="AR920" s="156"/>
      <c r="AS920" s="156"/>
      <c r="AT920" s="156"/>
      <c r="AU920" s="157">
        <v>1863589</v>
      </c>
      <c r="AV920" s="158">
        <v>0</v>
      </c>
      <c r="AW920" s="156"/>
      <c r="AX920" s="156"/>
      <c r="AY920" s="156"/>
      <c r="AZ920" s="157">
        <v>273346074</v>
      </c>
      <c r="BA920" s="157">
        <v>13503402</v>
      </c>
      <c r="BB920" s="188">
        <f t="shared" si="42"/>
        <v>485378235</v>
      </c>
      <c r="BC920" s="156"/>
      <c r="BD920" s="158">
        <v>0</v>
      </c>
      <c r="BE920" s="156"/>
      <c r="BF920" s="156"/>
      <c r="BG920" s="157">
        <v>83</v>
      </c>
      <c r="BH920" s="156"/>
      <c r="BI920" s="156"/>
      <c r="BJ920" s="156"/>
      <c r="BK920" s="156"/>
      <c r="BL920" s="156"/>
      <c r="BM920" s="156"/>
      <c r="BN920" s="156"/>
      <c r="BO920" s="156"/>
      <c r="BP920" s="156"/>
      <c r="BQ920" s="156"/>
      <c r="BR920" s="156"/>
      <c r="BS920" s="156"/>
      <c r="BT920" s="156"/>
      <c r="BU920" s="157">
        <v>458431</v>
      </c>
      <c r="BV920" s="156"/>
      <c r="BW920" s="156"/>
      <c r="BX920" s="156"/>
      <c r="BY920" s="156"/>
      <c r="BZ920" s="156"/>
      <c r="CA920" s="156"/>
      <c r="CB920" s="156"/>
      <c r="CC920" s="157">
        <v>9844535</v>
      </c>
      <c r="CD920" s="156"/>
      <c r="CE920" s="156"/>
      <c r="CF920" s="156"/>
      <c r="CG920" s="156"/>
      <c r="CH920" s="156"/>
      <c r="CI920" s="156"/>
      <c r="CJ920" s="156"/>
      <c r="CK920" s="156"/>
      <c r="CL920" s="156"/>
      <c r="CM920" s="156"/>
      <c r="CN920" s="156"/>
      <c r="CO920" s="156"/>
      <c r="CP920" s="156"/>
      <c r="CQ920" s="156"/>
      <c r="CR920" s="157">
        <v>806358</v>
      </c>
      <c r="CS920" s="156"/>
      <c r="CT920" s="156"/>
      <c r="CU920" s="157">
        <v>1138229</v>
      </c>
      <c r="CV920" s="188">
        <f t="shared" si="43"/>
        <v>12247636</v>
      </c>
      <c r="CW920" s="188">
        <f t="shared" si="44"/>
        <v>497625871</v>
      </c>
    </row>
    <row r="921" spans="1:101" ht="9.6" x14ac:dyDescent="0.3">
      <c r="A921" s="165" t="s">
        <v>3150</v>
      </c>
      <c r="B921" s="165" t="s">
        <v>3923</v>
      </c>
      <c r="C921" s="156"/>
      <c r="D921" s="157">
        <v>1128459</v>
      </c>
      <c r="E921" s="157">
        <v>4162229</v>
      </c>
      <c r="F921" s="156"/>
      <c r="G921" s="156"/>
      <c r="H921" s="156"/>
      <c r="I921" s="156"/>
      <c r="J921" s="157">
        <v>1121323</v>
      </c>
      <c r="K921" s="157">
        <v>6714164</v>
      </c>
      <c r="L921" s="156"/>
      <c r="M921" s="156"/>
      <c r="N921" s="157">
        <v>9625870</v>
      </c>
      <c r="O921" s="156"/>
      <c r="P921" s="156"/>
      <c r="Q921" s="156"/>
      <c r="R921" s="156"/>
      <c r="S921" s="156"/>
      <c r="T921" s="156"/>
      <c r="U921" s="156"/>
      <c r="V921" s="156"/>
      <c r="W921" s="156"/>
      <c r="X921" s="157">
        <v>81</v>
      </c>
      <c r="Y921" s="156"/>
      <c r="Z921" s="156"/>
      <c r="AA921" s="156"/>
      <c r="AB921" s="157">
        <v>197996128</v>
      </c>
      <c r="AC921" s="156"/>
      <c r="AD921" s="156"/>
      <c r="AE921" s="156"/>
      <c r="AF921" s="156"/>
      <c r="AG921" s="157">
        <v>23518</v>
      </c>
      <c r="AH921" s="157">
        <v>5369695</v>
      </c>
      <c r="AI921" s="156"/>
      <c r="AJ921" s="156"/>
      <c r="AK921" s="156"/>
      <c r="AL921" s="156"/>
      <c r="AM921" s="156"/>
      <c r="AN921" s="157">
        <v>94740163</v>
      </c>
      <c r="AO921" s="156"/>
      <c r="AP921" s="156"/>
      <c r="AQ921" s="157">
        <v>2243046</v>
      </c>
      <c r="AR921" s="156"/>
      <c r="AS921" s="156"/>
      <c r="AT921" s="156"/>
      <c r="AU921" s="156"/>
      <c r="AV921" s="157">
        <v>76</v>
      </c>
      <c r="AW921" s="156"/>
      <c r="AX921" s="156"/>
      <c r="AY921" s="156"/>
      <c r="AZ921" s="157">
        <v>1410097033</v>
      </c>
      <c r="BA921" s="157">
        <v>92976357</v>
      </c>
      <c r="BB921" s="188">
        <f t="shared" si="42"/>
        <v>1826198142</v>
      </c>
      <c r="BC921" s="156"/>
      <c r="BD921" s="158">
        <v>0</v>
      </c>
      <c r="BE921" s="157">
        <v>316359</v>
      </c>
      <c r="BF921" s="156"/>
      <c r="BG921" s="156"/>
      <c r="BH921" s="156"/>
      <c r="BI921" s="156"/>
      <c r="BJ921" s="156"/>
      <c r="BK921" s="156"/>
      <c r="BL921" s="156"/>
      <c r="BM921" s="156"/>
      <c r="BN921" s="156"/>
      <c r="BO921" s="157">
        <v>127849</v>
      </c>
      <c r="BP921" s="156"/>
      <c r="BQ921" s="156"/>
      <c r="BR921" s="156"/>
      <c r="BS921" s="156"/>
      <c r="BT921" s="156"/>
      <c r="BU921" s="158">
        <v>0</v>
      </c>
      <c r="BV921" s="156"/>
      <c r="BW921" s="156"/>
      <c r="BX921" s="156"/>
      <c r="BY921" s="156"/>
      <c r="BZ921" s="156"/>
      <c r="CA921" s="156"/>
      <c r="CB921" s="157">
        <v>1249487</v>
      </c>
      <c r="CC921" s="157">
        <v>24944397</v>
      </c>
      <c r="CD921" s="156"/>
      <c r="CE921" s="156"/>
      <c r="CF921" s="156"/>
      <c r="CG921" s="156"/>
      <c r="CH921" s="156"/>
      <c r="CI921" s="156"/>
      <c r="CJ921" s="156"/>
      <c r="CK921" s="156"/>
      <c r="CL921" s="156"/>
      <c r="CM921" s="156"/>
      <c r="CN921" s="156"/>
      <c r="CO921" s="156"/>
      <c r="CP921" s="156"/>
      <c r="CQ921" s="156"/>
      <c r="CR921" s="157">
        <v>-7388217</v>
      </c>
      <c r="CS921" s="156"/>
      <c r="CT921" s="156"/>
      <c r="CU921" s="157">
        <v>4004044</v>
      </c>
      <c r="CV921" s="188">
        <f t="shared" si="43"/>
        <v>23253919</v>
      </c>
      <c r="CW921" s="188">
        <f t="shared" si="44"/>
        <v>1849452061</v>
      </c>
    </row>
    <row r="922" spans="1:101" ht="9.6" x14ac:dyDescent="0.3">
      <c r="A922" s="165" t="s">
        <v>3259</v>
      </c>
      <c r="B922" s="165" t="s">
        <v>4032</v>
      </c>
      <c r="C922" s="156"/>
      <c r="D922" s="158">
        <v>0</v>
      </c>
      <c r="E922" s="157">
        <v>923471</v>
      </c>
      <c r="F922" s="156"/>
      <c r="G922" s="156"/>
      <c r="H922" s="156"/>
      <c r="I922" s="156"/>
      <c r="J922" s="157">
        <v>69975</v>
      </c>
      <c r="K922" s="157">
        <v>83593</v>
      </c>
      <c r="L922" s="156"/>
      <c r="M922" s="156"/>
      <c r="N922" s="157">
        <v>106387</v>
      </c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7">
        <v>79168647</v>
      </c>
      <c r="AC922" s="156"/>
      <c r="AD922" s="156"/>
      <c r="AE922" s="156"/>
      <c r="AF922" s="156"/>
      <c r="AG922" s="156"/>
      <c r="AH922" s="157">
        <v>433814</v>
      </c>
      <c r="AI922" s="156"/>
      <c r="AJ922" s="156"/>
      <c r="AK922" s="156"/>
      <c r="AL922" s="156"/>
      <c r="AM922" s="156"/>
      <c r="AN922" s="156"/>
      <c r="AO922" s="156"/>
      <c r="AP922" s="156"/>
      <c r="AQ922" s="156"/>
      <c r="AR922" s="156"/>
      <c r="AS922" s="156"/>
      <c r="AT922" s="156"/>
      <c r="AU922" s="156"/>
      <c r="AV922" s="158">
        <v>0</v>
      </c>
      <c r="AW922" s="156"/>
      <c r="AX922" s="156"/>
      <c r="AY922" s="156"/>
      <c r="AZ922" s="157">
        <v>603118522</v>
      </c>
      <c r="BA922" s="157">
        <v>3954096</v>
      </c>
      <c r="BB922" s="188">
        <f t="shared" si="42"/>
        <v>687858505</v>
      </c>
      <c r="BC922" s="156"/>
      <c r="BD922" s="158">
        <v>0</v>
      </c>
      <c r="BE922" s="157">
        <v>491400</v>
      </c>
      <c r="BF922" s="156"/>
      <c r="BG922" s="156"/>
      <c r="BH922" s="156"/>
      <c r="BI922" s="156"/>
      <c r="BJ922" s="156"/>
      <c r="BK922" s="156"/>
      <c r="BL922" s="156"/>
      <c r="BM922" s="156"/>
      <c r="BN922" s="156"/>
      <c r="BO922" s="156"/>
      <c r="BP922" s="156"/>
      <c r="BQ922" s="156"/>
      <c r="BR922" s="156"/>
      <c r="BS922" s="156"/>
      <c r="BT922" s="156"/>
      <c r="BU922" s="156"/>
      <c r="BV922" s="156"/>
      <c r="BW922" s="156"/>
      <c r="BX922" s="156"/>
      <c r="BY922" s="156"/>
      <c r="BZ922" s="156"/>
      <c r="CA922" s="156"/>
      <c r="CB922" s="156"/>
      <c r="CC922" s="158">
        <v>0</v>
      </c>
      <c r="CD922" s="156"/>
      <c r="CE922" s="156"/>
      <c r="CF922" s="156"/>
      <c r="CG922" s="156"/>
      <c r="CH922" s="156"/>
      <c r="CI922" s="156"/>
      <c r="CJ922" s="156"/>
      <c r="CK922" s="156"/>
      <c r="CL922" s="156"/>
      <c r="CM922" s="156"/>
      <c r="CN922" s="156"/>
      <c r="CO922" s="156"/>
      <c r="CP922" s="156"/>
      <c r="CQ922" s="156"/>
      <c r="CR922" s="157">
        <v>19000</v>
      </c>
      <c r="CS922" s="156"/>
      <c r="CT922" s="156"/>
      <c r="CU922" s="157">
        <v>28261</v>
      </c>
      <c r="CV922" s="188">
        <f t="shared" si="43"/>
        <v>538661</v>
      </c>
      <c r="CW922" s="188">
        <f t="shared" si="44"/>
        <v>688397166</v>
      </c>
    </row>
    <row r="923" spans="1:101" ht="9.6" x14ac:dyDescent="0.3">
      <c r="A923" s="165" t="s">
        <v>3260</v>
      </c>
      <c r="B923" s="165" t="s">
        <v>4033</v>
      </c>
      <c r="C923" s="156"/>
      <c r="D923" s="158">
        <v>0</v>
      </c>
      <c r="E923" s="157">
        <v>2843912</v>
      </c>
      <c r="F923" s="156"/>
      <c r="G923" s="156"/>
      <c r="H923" s="156"/>
      <c r="I923" s="156"/>
      <c r="J923" s="157">
        <v>17848763</v>
      </c>
      <c r="K923" s="158">
        <v>0</v>
      </c>
      <c r="L923" s="156"/>
      <c r="M923" s="156"/>
      <c r="N923" s="157">
        <v>268781</v>
      </c>
      <c r="O923" s="156"/>
      <c r="P923" s="156"/>
      <c r="Q923" s="156"/>
      <c r="R923" s="156"/>
      <c r="S923" s="156"/>
      <c r="T923" s="156"/>
      <c r="U923" s="156"/>
      <c r="V923" s="156"/>
      <c r="W923" s="156"/>
      <c r="X923" s="157">
        <v>-6</v>
      </c>
      <c r="Y923" s="156"/>
      <c r="Z923" s="156"/>
      <c r="AA923" s="156"/>
      <c r="AB923" s="157">
        <v>7279335</v>
      </c>
      <c r="AC923" s="156"/>
      <c r="AD923" s="156"/>
      <c r="AE923" s="156"/>
      <c r="AF923" s="156"/>
      <c r="AG923" s="156"/>
      <c r="AH923" s="157">
        <v>1585917</v>
      </c>
      <c r="AI923" s="156"/>
      <c r="AJ923" s="156"/>
      <c r="AK923" s="156"/>
      <c r="AL923" s="156"/>
      <c r="AM923" s="156"/>
      <c r="AN923" s="157">
        <v>250025</v>
      </c>
      <c r="AO923" s="156"/>
      <c r="AP923" s="156"/>
      <c r="AQ923" s="156"/>
      <c r="AR923" s="156"/>
      <c r="AS923" s="156"/>
      <c r="AT923" s="156"/>
      <c r="AU923" s="156"/>
      <c r="AV923" s="158">
        <v>0</v>
      </c>
      <c r="AW923" s="156"/>
      <c r="AX923" s="156"/>
      <c r="AY923" s="156"/>
      <c r="AZ923" s="157">
        <v>49034398</v>
      </c>
      <c r="BA923" s="157">
        <v>-299159</v>
      </c>
      <c r="BB923" s="188">
        <f t="shared" si="42"/>
        <v>78811966</v>
      </c>
      <c r="BC923" s="156"/>
      <c r="BD923" s="158">
        <v>0</v>
      </c>
      <c r="BE923" s="157">
        <v>13712528</v>
      </c>
      <c r="BF923" s="156"/>
      <c r="BG923" s="156"/>
      <c r="BH923" s="156"/>
      <c r="BI923" s="156"/>
      <c r="BJ923" s="156"/>
      <c r="BK923" s="156"/>
      <c r="BL923" s="156"/>
      <c r="BM923" s="156"/>
      <c r="BN923" s="156"/>
      <c r="BO923" s="157">
        <v>9772</v>
      </c>
      <c r="BP923" s="156"/>
      <c r="BQ923" s="156"/>
      <c r="BR923" s="156"/>
      <c r="BS923" s="156"/>
      <c r="BT923" s="156"/>
      <c r="BU923" s="156"/>
      <c r="BV923" s="156"/>
      <c r="BW923" s="156"/>
      <c r="BX923" s="156"/>
      <c r="BY923" s="156"/>
      <c r="BZ923" s="156"/>
      <c r="CA923" s="156"/>
      <c r="CB923" s="156"/>
      <c r="CC923" s="156"/>
      <c r="CD923" s="156"/>
      <c r="CE923" s="156"/>
      <c r="CF923" s="156"/>
      <c r="CG923" s="156"/>
      <c r="CH923" s="156"/>
      <c r="CI923" s="156"/>
      <c r="CJ923" s="156"/>
      <c r="CK923" s="156"/>
      <c r="CL923" s="156"/>
      <c r="CM923" s="156"/>
      <c r="CN923" s="156"/>
      <c r="CO923" s="156"/>
      <c r="CP923" s="156"/>
      <c r="CQ923" s="156"/>
      <c r="CR923" s="157">
        <v>-149224</v>
      </c>
      <c r="CS923" s="156"/>
      <c r="CT923" s="156"/>
      <c r="CU923" s="156"/>
      <c r="CV923" s="188">
        <f t="shared" si="43"/>
        <v>13573076</v>
      </c>
      <c r="CW923" s="188">
        <f t="shared" si="44"/>
        <v>92385042</v>
      </c>
    </row>
    <row r="924" spans="1:101" ht="9.6" x14ac:dyDescent="0.3">
      <c r="A924" s="165" t="s">
        <v>3261</v>
      </c>
      <c r="B924" s="165" t="s">
        <v>4034</v>
      </c>
      <c r="C924" s="156"/>
      <c r="D924" s="157">
        <v>853004</v>
      </c>
      <c r="E924" s="157">
        <v>3428208</v>
      </c>
      <c r="F924" s="156"/>
      <c r="G924" s="156"/>
      <c r="H924" s="156"/>
      <c r="I924" s="156"/>
      <c r="J924" s="158">
        <v>0</v>
      </c>
      <c r="K924" s="157">
        <v>1566736</v>
      </c>
      <c r="L924" s="156"/>
      <c r="M924" s="156"/>
      <c r="N924" s="157">
        <v>5260276</v>
      </c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7">
        <v>814617</v>
      </c>
      <c r="AC924" s="156"/>
      <c r="AD924" s="156"/>
      <c r="AE924" s="156"/>
      <c r="AF924" s="156"/>
      <c r="AG924" s="156"/>
      <c r="AH924" s="157">
        <v>148656</v>
      </c>
      <c r="AI924" s="156"/>
      <c r="AJ924" s="156"/>
      <c r="AK924" s="156"/>
      <c r="AL924" s="156"/>
      <c r="AM924" s="156"/>
      <c r="AN924" s="156"/>
      <c r="AO924" s="156"/>
      <c r="AP924" s="156"/>
      <c r="AQ924" s="156"/>
      <c r="AR924" s="156"/>
      <c r="AS924" s="156"/>
      <c r="AT924" s="156"/>
      <c r="AU924" s="156"/>
      <c r="AV924" s="157">
        <v>56763</v>
      </c>
      <c r="AW924" s="156"/>
      <c r="AX924" s="156"/>
      <c r="AY924" s="156"/>
      <c r="AZ924" s="157">
        <v>101077104</v>
      </c>
      <c r="BA924" s="157">
        <v>2376338</v>
      </c>
      <c r="BB924" s="188">
        <f t="shared" si="42"/>
        <v>115581702</v>
      </c>
      <c r="BC924" s="156"/>
      <c r="BD924" s="158">
        <v>0</v>
      </c>
      <c r="BE924" s="156"/>
      <c r="BF924" s="156"/>
      <c r="BG924" s="157">
        <v>41731763</v>
      </c>
      <c r="BH924" s="156"/>
      <c r="BI924" s="156"/>
      <c r="BJ924" s="156"/>
      <c r="BK924" s="156"/>
      <c r="BL924" s="156"/>
      <c r="BM924" s="156"/>
      <c r="BN924" s="156"/>
      <c r="BO924" s="156"/>
      <c r="BP924" s="156"/>
      <c r="BQ924" s="156"/>
      <c r="BR924" s="156"/>
      <c r="BS924" s="156"/>
      <c r="BT924" s="156"/>
      <c r="BU924" s="156"/>
      <c r="BV924" s="156"/>
      <c r="BW924" s="156"/>
      <c r="BX924" s="156"/>
      <c r="BY924" s="156"/>
      <c r="BZ924" s="156"/>
      <c r="CA924" s="156"/>
      <c r="CB924" s="156"/>
      <c r="CC924" s="157">
        <v>1274081</v>
      </c>
      <c r="CD924" s="156"/>
      <c r="CE924" s="156"/>
      <c r="CF924" s="156"/>
      <c r="CG924" s="156"/>
      <c r="CH924" s="156"/>
      <c r="CI924" s="156"/>
      <c r="CJ924" s="156"/>
      <c r="CK924" s="156"/>
      <c r="CL924" s="156"/>
      <c r="CM924" s="156"/>
      <c r="CN924" s="156"/>
      <c r="CO924" s="156"/>
      <c r="CP924" s="156"/>
      <c r="CQ924" s="156"/>
      <c r="CR924" s="156"/>
      <c r="CS924" s="156"/>
      <c r="CT924" s="156"/>
      <c r="CU924" s="156"/>
      <c r="CV924" s="188">
        <f t="shared" si="43"/>
        <v>43005844</v>
      </c>
      <c r="CW924" s="188">
        <f t="shared" si="44"/>
        <v>158587546</v>
      </c>
    </row>
    <row r="925" spans="1:101" ht="9.6" x14ac:dyDescent="0.3">
      <c r="A925" s="165" t="s">
        <v>3151</v>
      </c>
      <c r="B925" s="165" t="s">
        <v>3924</v>
      </c>
      <c r="C925" s="156"/>
      <c r="D925" s="158">
        <v>0</v>
      </c>
      <c r="E925" s="156"/>
      <c r="F925" s="156"/>
      <c r="G925" s="156"/>
      <c r="H925" s="156"/>
      <c r="I925" s="156"/>
      <c r="J925" s="158">
        <v>0</v>
      </c>
      <c r="K925" s="158">
        <v>0</v>
      </c>
      <c r="L925" s="156"/>
      <c r="M925" s="158">
        <v>0</v>
      </c>
      <c r="N925" s="156"/>
      <c r="O925" s="156"/>
      <c r="P925" s="158">
        <v>0</v>
      </c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  <c r="AC925" s="156"/>
      <c r="AD925" s="156"/>
      <c r="AE925" s="156"/>
      <c r="AF925" s="156"/>
      <c r="AG925" s="156"/>
      <c r="AH925" s="158">
        <v>0</v>
      </c>
      <c r="AI925" s="156"/>
      <c r="AJ925" s="156"/>
      <c r="AK925" s="156"/>
      <c r="AL925" s="156"/>
      <c r="AM925" s="156"/>
      <c r="AN925" s="156"/>
      <c r="AO925" s="156"/>
      <c r="AP925" s="156"/>
      <c r="AQ925" s="156"/>
      <c r="AR925" s="156"/>
      <c r="AS925" s="156"/>
      <c r="AT925" s="156"/>
      <c r="AU925" s="156"/>
      <c r="AV925" s="157">
        <v>585624</v>
      </c>
      <c r="AW925" s="156"/>
      <c r="AX925" s="156"/>
      <c r="AY925" s="156"/>
      <c r="AZ925" s="157">
        <v>82224084</v>
      </c>
      <c r="BA925" s="156"/>
      <c r="BB925" s="188">
        <f t="shared" si="42"/>
        <v>82809708</v>
      </c>
      <c r="BC925" s="156"/>
      <c r="BD925" s="156"/>
      <c r="BE925" s="156"/>
      <c r="BF925" s="156"/>
      <c r="BG925" s="156"/>
      <c r="BH925" s="156"/>
      <c r="BI925" s="156"/>
      <c r="BJ925" s="156"/>
      <c r="BK925" s="156"/>
      <c r="BL925" s="156"/>
      <c r="BM925" s="156"/>
      <c r="BN925" s="156"/>
      <c r="BO925" s="156"/>
      <c r="BP925" s="156"/>
      <c r="BQ925" s="156"/>
      <c r="BR925" s="156"/>
      <c r="BS925" s="156"/>
      <c r="BT925" s="156"/>
      <c r="BU925" s="156"/>
      <c r="BV925" s="156"/>
      <c r="BW925" s="156"/>
      <c r="BX925" s="156"/>
      <c r="BY925" s="156"/>
      <c r="BZ925" s="156"/>
      <c r="CA925" s="156"/>
      <c r="CB925" s="156"/>
      <c r="CC925" s="157">
        <v>16311</v>
      </c>
      <c r="CD925" s="156"/>
      <c r="CE925" s="156"/>
      <c r="CF925" s="156"/>
      <c r="CG925" s="156"/>
      <c r="CH925" s="156"/>
      <c r="CI925" s="156"/>
      <c r="CJ925" s="156"/>
      <c r="CK925" s="156"/>
      <c r="CL925" s="156"/>
      <c r="CM925" s="156"/>
      <c r="CN925" s="156"/>
      <c r="CO925" s="156"/>
      <c r="CP925" s="156"/>
      <c r="CQ925" s="156"/>
      <c r="CR925" s="156"/>
      <c r="CS925" s="156"/>
      <c r="CT925" s="156"/>
      <c r="CU925" s="156"/>
      <c r="CV925" s="188">
        <f t="shared" si="43"/>
        <v>16311</v>
      </c>
      <c r="CW925" s="188">
        <f t="shared" si="44"/>
        <v>82826019</v>
      </c>
    </row>
    <row r="926" spans="1:101" ht="9.6" x14ac:dyDescent="0.3">
      <c r="A926" s="165" t="s">
        <v>3262</v>
      </c>
      <c r="B926" s="165" t="s">
        <v>4035</v>
      </c>
      <c r="C926" s="156"/>
      <c r="D926" s="158">
        <v>0</v>
      </c>
      <c r="E926" s="156"/>
      <c r="F926" s="156"/>
      <c r="G926" s="156"/>
      <c r="H926" s="156"/>
      <c r="I926" s="156"/>
      <c r="J926" s="158">
        <v>0</v>
      </c>
      <c r="K926" s="157">
        <v>576432</v>
      </c>
      <c r="L926" s="156"/>
      <c r="M926" s="156"/>
      <c r="N926" s="156"/>
      <c r="O926" s="156"/>
      <c r="P926" s="156"/>
      <c r="Q926" s="156"/>
      <c r="R926" s="156"/>
      <c r="S926" s="157">
        <v>17306978</v>
      </c>
      <c r="T926" s="156"/>
      <c r="U926" s="156"/>
      <c r="V926" s="156"/>
      <c r="W926" s="156"/>
      <c r="X926" s="156"/>
      <c r="Y926" s="156"/>
      <c r="Z926" s="156"/>
      <c r="AA926" s="156"/>
      <c r="AB926" s="156"/>
      <c r="AC926" s="156"/>
      <c r="AD926" s="156"/>
      <c r="AE926" s="156"/>
      <c r="AF926" s="156"/>
      <c r="AG926" s="156"/>
      <c r="AH926" s="158">
        <v>0</v>
      </c>
      <c r="AI926" s="156"/>
      <c r="AJ926" s="156"/>
      <c r="AK926" s="156"/>
      <c r="AL926" s="156"/>
      <c r="AM926" s="156"/>
      <c r="AN926" s="156"/>
      <c r="AO926" s="156"/>
      <c r="AP926" s="156"/>
      <c r="AQ926" s="156"/>
      <c r="AR926" s="156"/>
      <c r="AS926" s="156"/>
      <c r="AT926" s="156"/>
      <c r="AU926" s="156"/>
      <c r="AV926" s="158">
        <v>0</v>
      </c>
      <c r="AW926" s="156"/>
      <c r="AX926" s="156"/>
      <c r="AY926" s="156"/>
      <c r="AZ926" s="157">
        <v>6465593</v>
      </c>
      <c r="BA926" s="157">
        <v>148136</v>
      </c>
      <c r="BB926" s="188">
        <f t="shared" si="42"/>
        <v>24497139</v>
      </c>
      <c r="BC926" s="156"/>
      <c r="BD926" s="156"/>
      <c r="BE926" s="156"/>
      <c r="BF926" s="156"/>
      <c r="BG926" s="157">
        <v>186810327</v>
      </c>
      <c r="BH926" s="156"/>
      <c r="BI926" s="156"/>
      <c r="BJ926" s="156"/>
      <c r="BK926" s="156"/>
      <c r="BL926" s="156"/>
      <c r="BM926" s="156"/>
      <c r="BN926" s="156"/>
      <c r="BO926" s="156"/>
      <c r="BP926" s="156"/>
      <c r="BQ926" s="156"/>
      <c r="BR926" s="156"/>
      <c r="BS926" s="156"/>
      <c r="BT926" s="156"/>
      <c r="BU926" s="156"/>
      <c r="BV926" s="156"/>
      <c r="BW926" s="156"/>
      <c r="BX926" s="156"/>
      <c r="BY926" s="156"/>
      <c r="BZ926" s="156"/>
      <c r="CA926" s="156"/>
      <c r="CB926" s="156"/>
      <c r="CC926" s="156"/>
      <c r="CD926" s="156"/>
      <c r="CE926" s="156"/>
      <c r="CF926" s="156"/>
      <c r="CG926" s="156"/>
      <c r="CH926" s="156"/>
      <c r="CI926" s="156"/>
      <c r="CJ926" s="156"/>
      <c r="CK926" s="156"/>
      <c r="CL926" s="156"/>
      <c r="CM926" s="156"/>
      <c r="CN926" s="156"/>
      <c r="CO926" s="156"/>
      <c r="CP926" s="156"/>
      <c r="CQ926" s="156"/>
      <c r="CR926" s="156"/>
      <c r="CS926" s="156"/>
      <c r="CT926" s="156"/>
      <c r="CU926" s="156"/>
      <c r="CV926" s="188">
        <f t="shared" si="43"/>
        <v>186810327</v>
      </c>
      <c r="CW926" s="188">
        <f t="shared" si="44"/>
        <v>211307466</v>
      </c>
    </row>
    <row r="927" spans="1:101" ht="19.2" x14ac:dyDescent="0.3">
      <c r="A927" s="165" t="s">
        <v>3152</v>
      </c>
      <c r="B927" s="165" t="s">
        <v>3925</v>
      </c>
      <c r="C927" s="156"/>
      <c r="D927" s="156"/>
      <c r="E927" s="157">
        <v>2076533</v>
      </c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  <c r="AC927" s="156"/>
      <c r="AD927" s="156"/>
      <c r="AE927" s="156"/>
      <c r="AF927" s="156"/>
      <c r="AG927" s="156"/>
      <c r="AH927" s="156"/>
      <c r="AI927" s="156"/>
      <c r="AJ927" s="156"/>
      <c r="AK927" s="156"/>
      <c r="AL927" s="156"/>
      <c r="AM927" s="156"/>
      <c r="AN927" s="156"/>
      <c r="AO927" s="156"/>
      <c r="AP927" s="156"/>
      <c r="AQ927" s="156"/>
      <c r="AR927" s="156"/>
      <c r="AS927" s="156"/>
      <c r="AT927" s="156"/>
      <c r="AU927" s="156"/>
      <c r="AV927" s="156"/>
      <c r="AW927" s="156"/>
      <c r="AX927" s="156"/>
      <c r="AY927" s="156"/>
      <c r="AZ927" s="157">
        <v>53973373</v>
      </c>
      <c r="BA927" s="156"/>
      <c r="BB927" s="188">
        <f t="shared" si="42"/>
        <v>56049906</v>
      </c>
      <c r="BC927" s="156"/>
      <c r="BD927" s="156"/>
      <c r="BE927" s="156"/>
      <c r="BF927" s="156"/>
      <c r="BG927" s="156"/>
      <c r="BH927" s="156"/>
      <c r="BI927" s="156"/>
      <c r="BJ927" s="156"/>
      <c r="BK927" s="156"/>
      <c r="BL927" s="156"/>
      <c r="BM927" s="156"/>
      <c r="BN927" s="156"/>
      <c r="BO927" s="156"/>
      <c r="BP927" s="156"/>
      <c r="BQ927" s="156"/>
      <c r="BR927" s="156"/>
      <c r="BS927" s="156"/>
      <c r="BT927" s="156"/>
      <c r="BU927" s="156"/>
      <c r="BV927" s="156"/>
      <c r="BW927" s="156"/>
      <c r="BX927" s="156"/>
      <c r="BY927" s="156"/>
      <c r="BZ927" s="156"/>
      <c r="CA927" s="156"/>
      <c r="CB927" s="156"/>
      <c r="CC927" s="156"/>
      <c r="CD927" s="156"/>
      <c r="CE927" s="156"/>
      <c r="CF927" s="156"/>
      <c r="CG927" s="156"/>
      <c r="CH927" s="156"/>
      <c r="CI927" s="156"/>
      <c r="CJ927" s="156"/>
      <c r="CK927" s="156"/>
      <c r="CL927" s="156"/>
      <c r="CM927" s="156"/>
      <c r="CN927" s="156"/>
      <c r="CO927" s="156"/>
      <c r="CP927" s="156"/>
      <c r="CQ927" s="156"/>
      <c r="CR927" s="156"/>
      <c r="CS927" s="156"/>
      <c r="CT927" s="156"/>
      <c r="CU927" s="156"/>
      <c r="CV927" s="188">
        <f t="shared" si="43"/>
        <v>0</v>
      </c>
      <c r="CW927" s="188">
        <f t="shared" si="44"/>
        <v>56049906</v>
      </c>
    </row>
    <row r="928" spans="1:101" ht="9.6" x14ac:dyDescent="0.3">
      <c r="A928" s="165" t="s">
        <v>3383</v>
      </c>
      <c r="B928" s="165" t="s">
        <v>2948</v>
      </c>
      <c r="C928" s="156"/>
      <c r="D928" s="157">
        <v>-67303925</v>
      </c>
      <c r="E928" s="157">
        <v>-33007620</v>
      </c>
      <c r="F928" s="157">
        <v>-1902023</v>
      </c>
      <c r="G928" s="157">
        <v>-96313</v>
      </c>
      <c r="H928" s="156"/>
      <c r="I928" s="156"/>
      <c r="J928" s="157">
        <v>-145946368</v>
      </c>
      <c r="K928" s="157">
        <v>-90260278</v>
      </c>
      <c r="L928" s="157">
        <v>-1468798</v>
      </c>
      <c r="M928" s="158">
        <v>0</v>
      </c>
      <c r="N928" s="157">
        <v>-70508672</v>
      </c>
      <c r="O928" s="156"/>
      <c r="P928" s="158">
        <v>0</v>
      </c>
      <c r="Q928" s="157">
        <v>-1809159</v>
      </c>
      <c r="R928" s="157">
        <v>-131664</v>
      </c>
      <c r="S928" s="157">
        <v>-787360</v>
      </c>
      <c r="T928" s="157">
        <v>-305984</v>
      </c>
      <c r="U928" s="156"/>
      <c r="V928" s="157">
        <v>-3397193</v>
      </c>
      <c r="W928" s="156"/>
      <c r="X928" s="157">
        <v>-113353649</v>
      </c>
      <c r="Y928" s="157">
        <v>-10442927</v>
      </c>
      <c r="Z928" s="156"/>
      <c r="AA928" s="157">
        <v>-778051</v>
      </c>
      <c r="AB928" s="157">
        <v>-539780485</v>
      </c>
      <c r="AC928" s="157">
        <v>-978437</v>
      </c>
      <c r="AD928" s="156"/>
      <c r="AE928" s="157">
        <v>-25000</v>
      </c>
      <c r="AF928" s="156"/>
      <c r="AG928" s="157">
        <v>-188332155</v>
      </c>
      <c r="AH928" s="157">
        <v>-16058</v>
      </c>
      <c r="AI928" s="157">
        <v>-2706930</v>
      </c>
      <c r="AJ928" s="157">
        <v>-446770</v>
      </c>
      <c r="AK928" s="156"/>
      <c r="AL928" s="157">
        <v>-40813976</v>
      </c>
      <c r="AM928" s="157">
        <v>-6544035</v>
      </c>
      <c r="AN928" s="157">
        <v>-28529254</v>
      </c>
      <c r="AO928" s="157">
        <v>-1149501</v>
      </c>
      <c r="AP928" s="156"/>
      <c r="AQ928" s="156"/>
      <c r="AR928" s="157">
        <v>-15709164</v>
      </c>
      <c r="AS928" s="156"/>
      <c r="AT928" s="157">
        <v>-416759</v>
      </c>
      <c r="AU928" s="157">
        <v>-9845339</v>
      </c>
      <c r="AV928" s="157">
        <v>-35661372</v>
      </c>
      <c r="AW928" s="157">
        <v>-212000</v>
      </c>
      <c r="AX928" s="157">
        <v>-744114</v>
      </c>
      <c r="AY928" s="157">
        <v>-52490</v>
      </c>
      <c r="AZ928" s="157">
        <v>-3803519208</v>
      </c>
      <c r="BA928" s="157">
        <v>-385211644</v>
      </c>
      <c r="BB928" s="188">
        <f t="shared" si="42"/>
        <v>-5602194675</v>
      </c>
      <c r="BC928" s="157">
        <v>-62015715</v>
      </c>
      <c r="BD928" s="157">
        <v>-995406</v>
      </c>
      <c r="BE928" s="157">
        <v>-32976598</v>
      </c>
      <c r="BF928" s="157">
        <v>-19561152</v>
      </c>
      <c r="BG928" s="157">
        <v>-37999840</v>
      </c>
      <c r="BH928" s="156"/>
      <c r="BI928" s="157">
        <v>-298196</v>
      </c>
      <c r="BJ928" s="157">
        <v>-5994057</v>
      </c>
      <c r="BK928" s="156"/>
      <c r="BL928" s="156"/>
      <c r="BM928" s="156"/>
      <c r="BN928" s="157">
        <v>-491355</v>
      </c>
      <c r="BO928" s="157">
        <v>-148749</v>
      </c>
      <c r="BP928" s="156"/>
      <c r="BQ928" s="157">
        <v>-10868149</v>
      </c>
      <c r="BR928" s="157">
        <v>-12721166</v>
      </c>
      <c r="BS928" s="156"/>
      <c r="BT928" s="157">
        <v>-844052</v>
      </c>
      <c r="BU928" s="157">
        <v>-1257212</v>
      </c>
      <c r="BV928" s="157">
        <v>-31017310</v>
      </c>
      <c r="BW928" s="157">
        <v>-256203</v>
      </c>
      <c r="BX928" s="157">
        <v>-23819893</v>
      </c>
      <c r="BY928" s="156"/>
      <c r="BZ928" s="156"/>
      <c r="CA928" s="157">
        <v>-36654449</v>
      </c>
      <c r="CB928" s="157">
        <v>-7859195</v>
      </c>
      <c r="CC928" s="157">
        <v>-99730974</v>
      </c>
      <c r="CD928" s="156"/>
      <c r="CE928" s="156"/>
      <c r="CF928" s="157">
        <v>-57408</v>
      </c>
      <c r="CG928" s="157">
        <v>-123939</v>
      </c>
      <c r="CH928" s="157">
        <v>-19180660</v>
      </c>
      <c r="CI928" s="157">
        <v>-11458380</v>
      </c>
      <c r="CJ928" s="156"/>
      <c r="CK928" s="157">
        <v>-4482421</v>
      </c>
      <c r="CL928" s="157">
        <v>-27801</v>
      </c>
      <c r="CM928" s="157">
        <v>-1727872</v>
      </c>
      <c r="CN928" s="156"/>
      <c r="CO928" s="156"/>
      <c r="CP928" s="156"/>
      <c r="CQ928" s="157">
        <v>4721</v>
      </c>
      <c r="CR928" s="157">
        <v>-140534561</v>
      </c>
      <c r="CS928" s="157">
        <v>-7625302</v>
      </c>
      <c r="CT928" s="156"/>
      <c r="CU928" s="157">
        <v>-177715987</v>
      </c>
      <c r="CV928" s="188">
        <f t="shared" si="43"/>
        <v>-748439281</v>
      </c>
      <c r="CW928" s="188">
        <f t="shared" si="44"/>
        <v>-6350633956</v>
      </c>
    </row>
    <row r="929" spans="1:101" ht="19.2" x14ac:dyDescent="0.3">
      <c r="A929" s="165" t="s">
        <v>3384</v>
      </c>
      <c r="B929" s="165" t="s">
        <v>2948</v>
      </c>
      <c r="C929" s="156"/>
      <c r="D929" s="156"/>
      <c r="E929" s="156"/>
      <c r="F929" s="156"/>
      <c r="G929" s="156"/>
      <c r="H929" s="156"/>
      <c r="I929" s="156"/>
      <c r="J929" s="158">
        <v>0</v>
      </c>
      <c r="K929" s="158">
        <v>0</v>
      </c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7">
        <v>-12774225</v>
      </c>
      <c r="AC929" s="156"/>
      <c r="AD929" s="156"/>
      <c r="AE929" s="156"/>
      <c r="AF929" s="156"/>
      <c r="AG929" s="156"/>
      <c r="AH929" s="158">
        <v>0</v>
      </c>
      <c r="AI929" s="156"/>
      <c r="AJ929" s="156"/>
      <c r="AK929" s="156"/>
      <c r="AL929" s="156"/>
      <c r="AM929" s="156"/>
      <c r="AN929" s="156"/>
      <c r="AO929" s="156"/>
      <c r="AP929" s="156"/>
      <c r="AQ929" s="156"/>
      <c r="AR929" s="156"/>
      <c r="AS929" s="156"/>
      <c r="AT929" s="156"/>
      <c r="AU929" s="156"/>
      <c r="AV929" s="156"/>
      <c r="AW929" s="156"/>
      <c r="AX929" s="156"/>
      <c r="AY929" s="156"/>
      <c r="AZ929" s="157">
        <v>-228148879</v>
      </c>
      <c r="BA929" s="156"/>
      <c r="BB929" s="188">
        <f t="shared" si="42"/>
        <v>-240923104</v>
      </c>
      <c r="BC929" s="156"/>
      <c r="BD929" s="156"/>
      <c r="BE929" s="156"/>
      <c r="BF929" s="156"/>
      <c r="BG929" s="156"/>
      <c r="BH929" s="156"/>
      <c r="BI929" s="156"/>
      <c r="BJ929" s="156"/>
      <c r="BK929" s="156"/>
      <c r="BL929" s="156"/>
      <c r="BM929" s="156"/>
      <c r="BN929" s="156"/>
      <c r="BO929" s="156"/>
      <c r="BP929" s="156"/>
      <c r="BQ929" s="156"/>
      <c r="BR929" s="156"/>
      <c r="BS929" s="156"/>
      <c r="BT929" s="156"/>
      <c r="BU929" s="156"/>
      <c r="BV929" s="156"/>
      <c r="BW929" s="156"/>
      <c r="BX929" s="156"/>
      <c r="BY929" s="156"/>
      <c r="BZ929" s="156"/>
      <c r="CA929" s="156"/>
      <c r="CB929" s="156"/>
      <c r="CC929" s="156"/>
      <c r="CD929" s="156"/>
      <c r="CE929" s="156"/>
      <c r="CF929" s="156"/>
      <c r="CG929" s="156"/>
      <c r="CH929" s="156"/>
      <c r="CI929" s="156"/>
      <c r="CJ929" s="156"/>
      <c r="CK929" s="156"/>
      <c r="CL929" s="156"/>
      <c r="CM929" s="156"/>
      <c r="CN929" s="156"/>
      <c r="CO929" s="156"/>
      <c r="CP929" s="156"/>
      <c r="CQ929" s="156"/>
      <c r="CR929" s="156"/>
      <c r="CS929" s="156"/>
      <c r="CT929" s="156"/>
      <c r="CU929" s="156"/>
      <c r="CV929" s="188">
        <f t="shared" si="43"/>
        <v>0</v>
      </c>
      <c r="CW929" s="188">
        <f t="shared" si="44"/>
        <v>-240923104</v>
      </c>
    </row>
    <row r="930" spans="1:101" ht="19.2" x14ac:dyDescent="0.3">
      <c r="A930" s="165" t="s">
        <v>3385</v>
      </c>
      <c r="B930" s="165" t="s">
        <v>2949</v>
      </c>
      <c r="C930" s="156"/>
      <c r="D930" s="156"/>
      <c r="E930" s="156"/>
      <c r="F930" s="156"/>
      <c r="G930" s="156"/>
      <c r="H930" s="156"/>
      <c r="I930" s="156"/>
      <c r="J930" s="158">
        <v>0</v>
      </c>
      <c r="K930" s="158">
        <v>0</v>
      </c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7">
        <v>-12774225</v>
      </c>
      <c r="AC930" s="156"/>
      <c r="AD930" s="156"/>
      <c r="AE930" s="156"/>
      <c r="AF930" s="156"/>
      <c r="AG930" s="156"/>
      <c r="AH930" s="158">
        <v>0</v>
      </c>
      <c r="AI930" s="156"/>
      <c r="AJ930" s="156"/>
      <c r="AK930" s="156"/>
      <c r="AL930" s="156"/>
      <c r="AM930" s="156"/>
      <c r="AN930" s="156"/>
      <c r="AO930" s="156"/>
      <c r="AP930" s="156"/>
      <c r="AQ930" s="156"/>
      <c r="AR930" s="156"/>
      <c r="AS930" s="156"/>
      <c r="AT930" s="156"/>
      <c r="AU930" s="156"/>
      <c r="AV930" s="156"/>
      <c r="AW930" s="156"/>
      <c r="AX930" s="156"/>
      <c r="AY930" s="156"/>
      <c r="AZ930" s="157">
        <v>-228148879</v>
      </c>
      <c r="BA930" s="156"/>
      <c r="BB930" s="188">
        <f t="shared" si="42"/>
        <v>-240923104</v>
      </c>
      <c r="BC930" s="156"/>
      <c r="BD930" s="156"/>
      <c r="BE930" s="156"/>
      <c r="BF930" s="156"/>
      <c r="BG930" s="156"/>
      <c r="BH930" s="156"/>
      <c r="BI930" s="156"/>
      <c r="BJ930" s="156"/>
      <c r="BK930" s="156"/>
      <c r="BL930" s="156"/>
      <c r="BM930" s="156"/>
      <c r="BN930" s="156"/>
      <c r="BO930" s="156"/>
      <c r="BP930" s="156"/>
      <c r="BQ930" s="156"/>
      <c r="BR930" s="156"/>
      <c r="BS930" s="156"/>
      <c r="BT930" s="156"/>
      <c r="BU930" s="156"/>
      <c r="BV930" s="156"/>
      <c r="BW930" s="156"/>
      <c r="BX930" s="156"/>
      <c r="BY930" s="156"/>
      <c r="BZ930" s="156"/>
      <c r="CA930" s="156"/>
      <c r="CB930" s="156"/>
      <c r="CC930" s="156"/>
      <c r="CD930" s="156"/>
      <c r="CE930" s="156"/>
      <c r="CF930" s="156"/>
      <c r="CG930" s="156"/>
      <c r="CH930" s="156"/>
      <c r="CI930" s="156"/>
      <c r="CJ930" s="156"/>
      <c r="CK930" s="156"/>
      <c r="CL930" s="156"/>
      <c r="CM930" s="156"/>
      <c r="CN930" s="156"/>
      <c r="CO930" s="156"/>
      <c r="CP930" s="156"/>
      <c r="CQ930" s="156"/>
      <c r="CR930" s="156"/>
      <c r="CS930" s="156"/>
      <c r="CT930" s="156"/>
      <c r="CU930" s="156"/>
      <c r="CV930" s="188">
        <f t="shared" si="43"/>
        <v>0</v>
      </c>
      <c r="CW930" s="188">
        <f t="shared" si="44"/>
        <v>-240923104</v>
      </c>
    </row>
    <row r="931" spans="1:101" ht="9.6" x14ac:dyDescent="0.3">
      <c r="A931" s="165" t="s">
        <v>3111</v>
      </c>
      <c r="B931" s="165" t="s">
        <v>3884</v>
      </c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  <c r="AC931" s="156"/>
      <c r="AD931" s="156"/>
      <c r="AE931" s="156"/>
      <c r="AF931" s="156"/>
      <c r="AG931" s="156"/>
      <c r="AH931" s="156"/>
      <c r="AI931" s="156"/>
      <c r="AJ931" s="156"/>
      <c r="AK931" s="156"/>
      <c r="AL931" s="156"/>
      <c r="AM931" s="156"/>
      <c r="AN931" s="156"/>
      <c r="AO931" s="156"/>
      <c r="AP931" s="156"/>
      <c r="AQ931" s="156"/>
      <c r="AR931" s="156"/>
      <c r="AS931" s="156"/>
      <c r="AT931" s="156"/>
      <c r="AU931" s="156"/>
      <c r="AV931" s="156"/>
      <c r="AW931" s="156"/>
      <c r="AX931" s="156"/>
      <c r="AY931" s="156"/>
      <c r="AZ931" s="156"/>
      <c r="BA931" s="156"/>
      <c r="BB931" s="188">
        <f t="shared" si="42"/>
        <v>0</v>
      </c>
      <c r="BC931" s="156"/>
      <c r="BD931" s="156"/>
      <c r="BE931" s="156"/>
      <c r="BF931" s="156"/>
      <c r="BG931" s="156"/>
      <c r="BH931" s="156"/>
      <c r="BI931" s="156"/>
      <c r="BJ931" s="156"/>
      <c r="BK931" s="156"/>
      <c r="BL931" s="156"/>
      <c r="BM931" s="156"/>
      <c r="BN931" s="156"/>
      <c r="BO931" s="156"/>
      <c r="BP931" s="156"/>
      <c r="BQ931" s="156"/>
      <c r="BR931" s="156"/>
      <c r="BS931" s="156"/>
      <c r="BT931" s="156"/>
      <c r="BU931" s="156"/>
      <c r="BV931" s="156"/>
      <c r="BW931" s="156"/>
      <c r="BX931" s="156"/>
      <c r="BY931" s="156"/>
      <c r="BZ931" s="156"/>
      <c r="CA931" s="156"/>
      <c r="CB931" s="156"/>
      <c r="CC931" s="156"/>
      <c r="CD931" s="156"/>
      <c r="CE931" s="156"/>
      <c r="CF931" s="156"/>
      <c r="CG931" s="156"/>
      <c r="CH931" s="156"/>
      <c r="CI931" s="156"/>
      <c r="CJ931" s="156"/>
      <c r="CK931" s="156"/>
      <c r="CL931" s="156"/>
      <c r="CM931" s="156"/>
      <c r="CN931" s="156"/>
      <c r="CO931" s="156"/>
      <c r="CP931" s="156"/>
      <c r="CQ931" s="156"/>
      <c r="CR931" s="156"/>
      <c r="CS931" s="156"/>
      <c r="CT931" s="156"/>
      <c r="CU931" s="156"/>
      <c r="CV931" s="188">
        <f t="shared" si="43"/>
        <v>0</v>
      </c>
      <c r="CW931" s="188">
        <f t="shared" si="44"/>
        <v>0</v>
      </c>
    </row>
    <row r="932" spans="1:101" ht="19.2" x14ac:dyDescent="0.3">
      <c r="A932" s="165" t="s">
        <v>3112</v>
      </c>
      <c r="B932" s="165" t="s">
        <v>3885</v>
      </c>
      <c r="C932" s="156"/>
      <c r="D932" s="156"/>
      <c r="E932" s="156"/>
      <c r="F932" s="156"/>
      <c r="G932" s="156"/>
      <c r="H932" s="156"/>
      <c r="I932" s="156"/>
      <c r="J932" s="158">
        <v>0</v>
      </c>
      <c r="K932" s="158">
        <v>0</v>
      </c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  <c r="AD932" s="156"/>
      <c r="AE932" s="156"/>
      <c r="AF932" s="156"/>
      <c r="AG932" s="156"/>
      <c r="AH932" s="158">
        <v>0</v>
      </c>
      <c r="AI932" s="156"/>
      <c r="AJ932" s="156"/>
      <c r="AK932" s="156"/>
      <c r="AL932" s="156"/>
      <c r="AM932" s="156"/>
      <c r="AN932" s="156"/>
      <c r="AO932" s="156"/>
      <c r="AP932" s="156"/>
      <c r="AQ932" s="156"/>
      <c r="AR932" s="156"/>
      <c r="AS932" s="156"/>
      <c r="AT932" s="156"/>
      <c r="AU932" s="156"/>
      <c r="AV932" s="156"/>
      <c r="AW932" s="156"/>
      <c r="AX932" s="156"/>
      <c r="AY932" s="156"/>
      <c r="AZ932" s="157">
        <v>-4691855</v>
      </c>
      <c r="BA932" s="156"/>
      <c r="BB932" s="188">
        <f t="shared" si="42"/>
        <v>-4691855</v>
      </c>
      <c r="BC932" s="156"/>
      <c r="BD932" s="156"/>
      <c r="BE932" s="156"/>
      <c r="BF932" s="156"/>
      <c r="BG932" s="156"/>
      <c r="BH932" s="156"/>
      <c r="BI932" s="156"/>
      <c r="BJ932" s="156"/>
      <c r="BK932" s="156"/>
      <c r="BL932" s="156"/>
      <c r="BM932" s="156"/>
      <c r="BN932" s="156"/>
      <c r="BO932" s="156"/>
      <c r="BP932" s="156"/>
      <c r="BQ932" s="156"/>
      <c r="BR932" s="156"/>
      <c r="BS932" s="156"/>
      <c r="BT932" s="156"/>
      <c r="BU932" s="156"/>
      <c r="BV932" s="156"/>
      <c r="BW932" s="156"/>
      <c r="BX932" s="156"/>
      <c r="BY932" s="156"/>
      <c r="BZ932" s="156"/>
      <c r="CA932" s="156"/>
      <c r="CB932" s="156"/>
      <c r="CC932" s="156"/>
      <c r="CD932" s="156"/>
      <c r="CE932" s="156"/>
      <c r="CF932" s="156"/>
      <c r="CG932" s="156"/>
      <c r="CH932" s="156"/>
      <c r="CI932" s="156"/>
      <c r="CJ932" s="156"/>
      <c r="CK932" s="156"/>
      <c r="CL932" s="156"/>
      <c r="CM932" s="156"/>
      <c r="CN932" s="156"/>
      <c r="CO932" s="156"/>
      <c r="CP932" s="156"/>
      <c r="CQ932" s="156"/>
      <c r="CR932" s="156"/>
      <c r="CS932" s="156"/>
      <c r="CT932" s="156"/>
      <c r="CU932" s="156"/>
      <c r="CV932" s="188">
        <f t="shared" si="43"/>
        <v>0</v>
      </c>
      <c r="CW932" s="188">
        <f t="shared" si="44"/>
        <v>-4691855</v>
      </c>
    </row>
    <row r="933" spans="1:101" ht="19.2" x14ac:dyDescent="0.3">
      <c r="A933" s="165" t="s">
        <v>3113</v>
      </c>
      <c r="B933" s="165" t="s">
        <v>3886</v>
      </c>
      <c r="C933" s="156"/>
      <c r="D933" s="156"/>
      <c r="E933" s="156"/>
      <c r="F933" s="156"/>
      <c r="G933" s="156"/>
      <c r="H933" s="156"/>
      <c r="I933" s="156"/>
      <c r="J933" s="158">
        <v>0</v>
      </c>
      <c r="K933" s="158">
        <v>0</v>
      </c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  <c r="AD933" s="156"/>
      <c r="AE933" s="156"/>
      <c r="AF933" s="156"/>
      <c r="AG933" s="156"/>
      <c r="AH933" s="158">
        <v>0</v>
      </c>
      <c r="AI933" s="156"/>
      <c r="AJ933" s="156"/>
      <c r="AK933" s="156"/>
      <c r="AL933" s="156"/>
      <c r="AM933" s="156"/>
      <c r="AN933" s="156"/>
      <c r="AO933" s="156"/>
      <c r="AP933" s="156"/>
      <c r="AQ933" s="156"/>
      <c r="AR933" s="156"/>
      <c r="AS933" s="156"/>
      <c r="AT933" s="156"/>
      <c r="AU933" s="156"/>
      <c r="AV933" s="156"/>
      <c r="AW933" s="156"/>
      <c r="AX933" s="156"/>
      <c r="AY933" s="156"/>
      <c r="AZ933" s="156"/>
      <c r="BA933" s="156"/>
      <c r="BB933" s="188">
        <f t="shared" si="42"/>
        <v>0</v>
      </c>
      <c r="BC933" s="156"/>
      <c r="BD933" s="156"/>
      <c r="BE933" s="156"/>
      <c r="BF933" s="156"/>
      <c r="BG933" s="156"/>
      <c r="BH933" s="156"/>
      <c r="BI933" s="156"/>
      <c r="BJ933" s="156"/>
      <c r="BK933" s="156"/>
      <c r="BL933" s="156"/>
      <c r="BM933" s="156"/>
      <c r="BN933" s="156"/>
      <c r="BO933" s="156"/>
      <c r="BP933" s="156"/>
      <c r="BQ933" s="156"/>
      <c r="BR933" s="156"/>
      <c r="BS933" s="156"/>
      <c r="BT933" s="156"/>
      <c r="BU933" s="156"/>
      <c r="BV933" s="156"/>
      <c r="BW933" s="156"/>
      <c r="BX933" s="156"/>
      <c r="BY933" s="156"/>
      <c r="BZ933" s="156"/>
      <c r="CA933" s="156"/>
      <c r="CB933" s="156"/>
      <c r="CC933" s="156"/>
      <c r="CD933" s="156"/>
      <c r="CE933" s="156"/>
      <c r="CF933" s="156"/>
      <c r="CG933" s="156"/>
      <c r="CH933" s="156"/>
      <c r="CI933" s="156"/>
      <c r="CJ933" s="156"/>
      <c r="CK933" s="156"/>
      <c r="CL933" s="156"/>
      <c r="CM933" s="156"/>
      <c r="CN933" s="156"/>
      <c r="CO933" s="156"/>
      <c r="CP933" s="156"/>
      <c r="CQ933" s="156"/>
      <c r="CR933" s="156"/>
      <c r="CS933" s="156"/>
      <c r="CT933" s="156"/>
      <c r="CU933" s="156"/>
      <c r="CV933" s="188">
        <f t="shared" si="43"/>
        <v>0</v>
      </c>
      <c r="CW933" s="188">
        <f t="shared" si="44"/>
        <v>0</v>
      </c>
    </row>
    <row r="934" spans="1:101" ht="19.2" x14ac:dyDescent="0.3">
      <c r="A934" s="165" t="s">
        <v>3114</v>
      </c>
      <c r="B934" s="165" t="s">
        <v>3887</v>
      </c>
      <c r="C934" s="156"/>
      <c r="D934" s="156"/>
      <c r="E934" s="156"/>
      <c r="F934" s="156"/>
      <c r="G934" s="156"/>
      <c r="H934" s="156"/>
      <c r="I934" s="156"/>
      <c r="J934" s="158">
        <v>0</v>
      </c>
      <c r="K934" s="158">
        <v>0</v>
      </c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  <c r="AD934" s="156"/>
      <c r="AE934" s="156"/>
      <c r="AF934" s="156"/>
      <c r="AG934" s="156"/>
      <c r="AH934" s="158">
        <v>0</v>
      </c>
      <c r="AI934" s="156"/>
      <c r="AJ934" s="156"/>
      <c r="AK934" s="156"/>
      <c r="AL934" s="156"/>
      <c r="AM934" s="156"/>
      <c r="AN934" s="156"/>
      <c r="AO934" s="156"/>
      <c r="AP934" s="156"/>
      <c r="AQ934" s="156"/>
      <c r="AR934" s="156"/>
      <c r="AS934" s="156"/>
      <c r="AT934" s="156"/>
      <c r="AU934" s="156"/>
      <c r="AV934" s="156"/>
      <c r="AW934" s="156"/>
      <c r="AX934" s="156"/>
      <c r="AY934" s="156"/>
      <c r="AZ934" s="157">
        <v>-13306372</v>
      </c>
      <c r="BA934" s="156"/>
      <c r="BB934" s="188">
        <f t="shared" si="42"/>
        <v>-13306372</v>
      </c>
      <c r="BC934" s="156"/>
      <c r="BD934" s="156"/>
      <c r="BE934" s="156"/>
      <c r="BF934" s="156"/>
      <c r="BG934" s="156"/>
      <c r="BH934" s="156"/>
      <c r="BI934" s="156"/>
      <c r="BJ934" s="156"/>
      <c r="BK934" s="156"/>
      <c r="BL934" s="156"/>
      <c r="BM934" s="156"/>
      <c r="BN934" s="156"/>
      <c r="BO934" s="156"/>
      <c r="BP934" s="156"/>
      <c r="BQ934" s="156"/>
      <c r="BR934" s="156"/>
      <c r="BS934" s="156"/>
      <c r="BT934" s="156"/>
      <c r="BU934" s="156"/>
      <c r="BV934" s="156"/>
      <c r="BW934" s="156"/>
      <c r="BX934" s="156"/>
      <c r="BY934" s="156"/>
      <c r="BZ934" s="156"/>
      <c r="CA934" s="156"/>
      <c r="CB934" s="156"/>
      <c r="CC934" s="156"/>
      <c r="CD934" s="156"/>
      <c r="CE934" s="156"/>
      <c r="CF934" s="156"/>
      <c r="CG934" s="156"/>
      <c r="CH934" s="156"/>
      <c r="CI934" s="156"/>
      <c r="CJ934" s="156"/>
      <c r="CK934" s="156"/>
      <c r="CL934" s="156"/>
      <c r="CM934" s="156"/>
      <c r="CN934" s="156"/>
      <c r="CO934" s="156"/>
      <c r="CP934" s="156"/>
      <c r="CQ934" s="156"/>
      <c r="CR934" s="156"/>
      <c r="CS934" s="156"/>
      <c r="CT934" s="156"/>
      <c r="CU934" s="156"/>
      <c r="CV934" s="188">
        <f t="shared" si="43"/>
        <v>0</v>
      </c>
      <c r="CW934" s="188">
        <f t="shared" si="44"/>
        <v>-13306372</v>
      </c>
    </row>
    <row r="935" spans="1:101" ht="19.2" x14ac:dyDescent="0.3">
      <c r="A935" s="165" t="s">
        <v>3115</v>
      </c>
      <c r="B935" s="165" t="s">
        <v>3888</v>
      </c>
      <c r="C935" s="156"/>
      <c r="D935" s="156"/>
      <c r="E935" s="156"/>
      <c r="F935" s="156"/>
      <c r="G935" s="156"/>
      <c r="H935" s="156"/>
      <c r="I935" s="156"/>
      <c r="J935" s="158">
        <v>0</v>
      </c>
      <c r="K935" s="158">
        <v>0</v>
      </c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7">
        <v>-12774225</v>
      </c>
      <c r="AC935" s="156"/>
      <c r="AD935" s="156"/>
      <c r="AE935" s="156"/>
      <c r="AF935" s="156"/>
      <c r="AG935" s="156"/>
      <c r="AH935" s="158">
        <v>0</v>
      </c>
      <c r="AI935" s="156"/>
      <c r="AJ935" s="156"/>
      <c r="AK935" s="156"/>
      <c r="AL935" s="156"/>
      <c r="AM935" s="156"/>
      <c r="AN935" s="156"/>
      <c r="AO935" s="156"/>
      <c r="AP935" s="156"/>
      <c r="AQ935" s="156"/>
      <c r="AR935" s="156"/>
      <c r="AS935" s="156"/>
      <c r="AT935" s="156"/>
      <c r="AU935" s="156"/>
      <c r="AV935" s="156"/>
      <c r="AW935" s="156"/>
      <c r="AX935" s="156"/>
      <c r="AY935" s="156"/>
      <c r="AZ935" s="157">
        <v>-210150652</v>
      </c>
      <c r="BA935" s="156"/>
      <c r="BB935" s="188">
        <f t="shared" si="42"/>
        <v>-222924877</v>
      </c>
      <c r="BC935" s="156"/>
      <c r="BD935" s="156"/>
      <c r="BE935" s="156"/>
      <c r="BF935" s="156"/>
      <c r="BG935" s="156"/>
      <c r="BH935" s="156"/>
      <c r="BI935" s="156"/>
      <c r="BJ935" s="156"/>
      <c r="BK935" s="156"/>
      <c r="BL935" s="156"/>
      <c r="BM935" s="156"/>
      <c r="BN935" s="156"/>
      <c r="BO935" s="156"/>
      <c r="BP935" s="156"/>
      <c r="BQ935" s="156"/>
      <c r="BR935" s="156"/>
      <c r="BS935" s="156"/>
      <c r="BT935" s="156"/>
      <c r="BU935" s="156"/>
      <c r="BV935" s="156"/>
      <c r="BW935" s="156"/>
      <c r="BX935" s="156"/>
      <c r="BY935" s="156"/>
      <c r="BZ935" s="156"/>
      <c r="CA935" s="156"/>
      <c r="CB935" s="156"/>
      <c r="CC935" s="156"/>
      <c r="CD935" s="156"/>
      <c r="CE935" s="156"/>
      <c r="CF935" s="156"/>
      <c r="CG935" s="156"/>
      <c r="CH935" s="156"/>
      <c r="CI935" s="156"/>
      <c r="CJ935" s="156"/>
      <c r="CK935" s="156"/>
      <c r="CL935" s="156"/>
      <c r="CM935" s="156"/>
      <c r="CN935" s="156"/>
      <c r="CO935" s="156"/>
      <c r="CP935" s="156"/>
      <c r="CQ935" s="156"/>
      <c r="CR935" s="156"/>
      <c r="CS935" s="156"/>
      <c r="CT935" s="156"/>
      <c r="CU935" s="156"/>
      <c r="CV935" s="188">
        <f t="shared" si="43"/>
        <v>0</v>
      </c>
      <c r="CW935" s="188">
        <f t="shared" si="44"/>
        <v>-222924877</v>
      </c>
    </row>
    <row r="936" spans="1:101" ht="19.2" x14ac:dyDescent="0.3">
      <c r="A936" s="165" t="s">
        <v>3116</v>
      </c>
      <c r="B936" s="165" t="s">
        <v>3889</v>
      </c>
      <c r="C936" s="156"/>
      <c r="D936" s="156"/>
      <c r="E936" s="156"/>
      <c r="F936" s="156"/>
      <c r="G936" s="156"/>
      <c r="H936" s="156"/>
      <c r="I936" s="156"/>
      <c r="J936" s="158">
        <v>0</v>
      </c>
      <c r="K936" s="158">
        <v>0</v>
      </c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  <c r="AD936" s="156"/>
      <c r="AE936" s="156"/>
      <c r="AF936" s="156"/>
      <c r="AG936" s="156"/>
      <c r="AH936" s="158">
        <v>0</v>
      </c>
      <c r="AI936" s="156"/>
      <c r="AJ936" s="156"/>
      <c r="AK936" s="156"/>
      <c r="AL936" s="156"/>
      <c r="AM936" s="156"/>
      <c r="AN936" s="156"/>
      <c r="AO936" s="156"/>
      <c r="AP936" s="156"/>
      <c r="AQ936" s="156"/>
      <c r="AR936" s="156"/>
      <c r="AS936" s="156"/>
      <c r="AT936" s="156"/>
      <c r="AU936" s="156"/>
      <c r="AV936" s="156"/>
      <c r="AW936" s="156"/>
      <c r="AX936" s="156"/>
      <c r="AY936" s="156"/>
      <c r="AZ936" s="156"/>
      <c r="BA936" s="156"/>
      <c r="BB936" s="188">
        <f t="shared" si="42"/>
        <v>0</v>
      </c>
      <c r="BC936" s="156"/>
      <c r="BD936" s="156"/>
      <c r="BE936" s="156"/>
      <c r="BF936" s="156"/>
      <c r="BG936" s="156"/>
      <c r="BH936" s="156"/>
      <c r="BI936" s="156"/>
      <c r="BJ936" s="156"/>
      <c r="BK936" s="156"/>
      <c r="BL936" s="156"/>
      <c r="BM936" s="156"/>
      <c r="BN936" s="156"/>
      <c r="BO936" s="156"/>
      <c r="BP936" s="156"/>
      <c r="BQ936" s="156"/>
      <c r="BR936" s="156"/>
      <c r="BS936" s="156"/>
      <c r="BT936" s="156"/>
      <c r="BU936" s="156"/>
      <c r="BV936" s="156"/>
      <c r="BW936" s="156"/>
      <c r="BX936" s="156"/>
      <c r="BY936" s="156"/>
      <c r="BZ936" s="156"/>
      <c r="CA936" s="156"/>
      <c r="CB936" s="156"/>
      <c r="CC936" s="156"/>
      <c r="CD936" s="156"/>
      <c r="CE936" s="156"/>
      <c r="CF936" s="156"/>
      <c r="CG936" s="156"/>
      <c r="CH936" s="156"/>
      <c r="CI936" s="156"/>
      <c r="CJ936" s="156"/>
      <c r="CK936" s="156"/>
      <c r="CL936" s="156"/>
      <c r="CM936" s="156"/>
      <c r="CN936" s="156"/>
      <c r="CO936" s="156"/>
      <c r="CP936" s="156"/>
      <c r="CQ936" s="156"/>
      <c r="CR936" s="156"/>
      <c r="CS936" s="156"/>
      <c r="CT936" s="156"/>
      <c r="CU936" s="156"/>
      <c r="CV936" s="188">
        <f t="shared" si="43"/>
        <v>0</v>
      </c>
      <c r="CW936" s="188">
        <f t="shared" si="44"/>
        <v>0</v>
      </c>
    </row>
    <row r="937" spans="1:101" ht="19.2" x14ac:dyDescent="0.3">
      <c r="A937" s="165" t="s">
        <v>3386</v>
      </c>
      <c r="B937" s="165" t="s">
        <v>4157</v>
      </c>
      <c r="C937" s="156"/>
      <c r="D937" s="156"/>
      <c r="E937" s="156"/>
      <c r="F937" s="156"/>
      <c r="G937" s="156"/>
      <c r="H937" s="156"/>
      <c r="I937" s="156"/>
      <c r="J937" s="158">
        <v>0</v>
      </c>
      <c r="K937" s="158">
        <v>0</v>
      </c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  <c r="AD937" s="156"/>
      <c r="AE937" s="156"/>
      <c r="AF937" s="156"/>
      <c r="AG937" s="156"/>
      <c r="AH937" s="158">
        <v>0</v>
      </c>
      <c r="AI937" s="156"/>
      <c r="AJ937" s="156"/>
      <c r="AK937" s="156"/>
      <c r="AL937" s="156"/>
      <c r="AM937" s="156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88">
        <f t="shared" si="42"/>
        <v>0</v>
      </c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  <c r="CM937" s="156"/>
      <c r="CN937" s="156"/>
      <c r="CO937" s="156"/>
      <c r="CP937" s="156"/>
      <c r="CQ937" s="156"/>
      <c r="CR937" s="156"/>
      <c r="CS937" s="156"/>
      <c r="CT937" s="156"/>
      <c r="CU937" s="156"/>
      <c r="CV937" s="188">
        <f t="shared" si="43"/>
        <v>0</v>
      </c>
      <c r="CW937" s="188">
        <f t="shared" si="44"/>
        <v>0</v>
      </c>
    </row>
    <row r="938" spans="1:101" ht="28.8" x14ac:dyDescent="0.3">
      <c r="A938" s="165" t="s">
        <v>3387</v>
      </c>
      <c r="B938" s="165" t="s">
        <v>4158</v>
      </c>
      <c r="C938" s="156"/>
      <c r="D938" s="156"/>
      <c r="E938" s="156"/>
      <c r="F938" s="156"/>
      <c r="G938" s="156"/>
      <c r="H938" s="156"/>
      <c r="I938" s="156"/>
      <c r="J938" s="158">
        <v>0</v>
      </c>
      <c r="K938" s="158">
        <v>0</v>
      </c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  <c r="AD938" s="156"/>
      <c r="AE938" s="156"/>
      <c r="AF938" s="156"/>
      <c r="AG938" s="156"/>
      <c r="AH938" s="158">
        <v>0</v>
      </c>
      <c r="AI938" s="156"/>
      <c r="AJ938" s="156"/>
      <c r="AK938" s="156"/>
      <c r="AL938" s="156"/>
      <c r="AM938" s="156"/>
      <c r="AN938" s="156"/>
      <c r="AO938" s="156"/>
      <c r="AP938" s="156"/>
      <c r="AQ938" s="156"/>
      <c r="AR938" s="156"/>
      <c r="AS938" s="156"/>
      <c r="AT938" s="156"/>
      <c r="AU938" s="156"/>
      <c r="AV938" s="156"/>
      <c r="AW938" s="156"/>
      <c r="AX938" s="156"/>
      <c r="AY938" s="156"/>
      <c r="AZ938" s="156"/>
      <c r="BA938" s="156"/>
      <c r="BB938" s="188">
        <f t="shared" si="42"/>
        <v>0</v>
      </c>
      <c r="BC938" s="156"/>
      <c r="BD938" s="156"/>
      <c r="BE938" s="156"/>
      <c r="BF938" s="156"/>
      <c r="BG938" s="156"/>
      <c r="BH938" s="156"/>
      <c r="BI938" s="156"/>
      <c r="BJ938" s="156"/>
      <c r="BK938" s="156"/>
      <c r="BL938" s="156"/>
      <c r="BM938" s="156"/>
      <c r="BN938" s="156"/>
      <c r="BO938" s="156"/>
      <c r="BP938" s="156"/>
      <c r="BQ938" s="156"/>
      <c r="BR938" s="156"/>
      <c r="BS938" s="156"/>
      <c r="BT938" s="156"/>
      <c r="BU938" s="156"/>
      <c r="BV938" s="156"/>
      <c r="BW938" s="156"/>
      <c r="BX938" s="156"/>
      <c r="BY938" s="156"/>
      <c r="BZ938" s="156"/>
      <c r="CA938" s="156"/>
      <c r="CB938" s="156"/>
      <c r="CC938" s="156"/>
      <c r="CD938" s="156"/>
      <c r="CE938" s="156"/>
      <c r="CF938" s="156"/>
      <c r="CG938" s="156"/>
      <c r="CH938" s="156"/>
      <c r="CI938" s="156"/>
      <c r="CJ938" s="156"/>
      <c r="CK938" s="156"/>
      <c r="CL938" s="156"/>
      <c r="CM938" s="156"/>
      <c r="CN938" s="156"/>
      <c r="CO938" s="156"/>
      <c r="CP938" s="156"/>
      <c r="CQ938" s="156"/>
      <c r="CR938" s="156"/>
      <c r="CS938" s="156"/>
      <c r="CT938" s="156"/>
      <c r="CU938" s="156"/>
      <c r="CV938" s="188">
        <f t="shared" si="43"/>
        <v>0</v>
      </c>
      <c r="CW938" s="188">
        <f t="shared" si="44"/>
        <v>0</v>
      </c>
    </row>
    <row r="939" spans="1:101" ht="19.2" x14ac:dyDescent="0.3">
      <c r="A939" s="165" t="s">
        <v>3388</v>
      </c>
      <c r="B939" s="165" t="s">
        <v>4159</v>
      </c>
      <c r="C939" s="156"/>
      <c r="D939" s="157">
        <v>-67303925</v>
      </c>
      <c r="E939" s="157">
        <v>-33007620</v>
      </c>
      <c r="F939" s="157">
        <v>-1902023</v>
      </c>
      <c r="G939" s="157">
        <v>-96313</v>
      </c>
      <c r="H939" s="156"/>
      <c r="I939" s="156"/>
      <c r="J939" s="157">
        <v>-145946368</v>
      </c>
      <c r="K939" s="157">
        <v>-90260278</v>
      </c>
      <c r="L939" s="157">
        <v>-1468798</v>
      </c>
      <c r="M939" s="158">
        <v>0</v>
      </c>
      <c r="N939" s="157">
        <v>-70508672</v>
      </c>
      <c r="O939" s="156"/>
      <c r="P939" s="158">
        <v>0</v>
      </c>
      <c r="Q939" s="157">
        <v>-1809159</v>
      </c>
      <c r="R939" s="157">
        <v>-131664</v>
      </c>
      <c r="S939" s="157">
        <v>-787360</v>
      </c>
      <c r="T939" s="157">
        <v>-305984</v>
      </c>
      <c r="U939" s="156"/>
      <c r="V939" s="157">
        <v>-3397193</v>
      </c>
      <c r="W939" s="156"/>
      <c r="X939" s="157">
        <v>-113353649</v>
      </c>
      <c r="Y939" s="157">
        <v>-10442927</v>
      </c>
      <c r="Z939" s="156"/>
      <c r="AA939" s="157">
        <v>-778051</v>
      </c>
      <c r="AB939" s="157">
        <v>-527006260</v>
      </c>
      <c r="AC939" s="157">
        <v>-978437</v>
      </c>
      <c r="AD939" s="156"/>
      <c r="AE939" s="157">
        <v>-25000</v>
      </c>
      <c r="AF939" s="156"/>
      <c r="AG939" s="157">
        <v>-188332155</v>
      </c>
      <c r="AH939" s="157">
        <v>-16058</v>
      </c>
      <c r="AI939" s="157">
        <v>-2706930</v>
      </c>
      <c r="AJ939" s="157">
        <v>-446770</v>
      </c>
      <c r="AK939" s="156"/>
      <c r="AL939" s="157">
        <v>-40813976</v>
      </c>
      <c r="AM939" s="157">
        <v>-6544035</v>
      </c>
      <c r="AN939" s="157">
        <v>-28529254</v>
      </c>
      <c r="AO939" s="157">
        <v>-1149501</v>
      </c>
      <c r="AP939" s="156"/>
      <c r="AQ939" s="156"/>
      <c r="AR939" s="157">
        <v>-15709164</v>
      </c>
      <c r="AS939" s="156"/>
      <c r="AT939" s="157">
        <v>-416759</v>
      </c>
      <c r="AU939" s="157">
        <v>-9845339</v>
      </c>
      <c r="AV939" s="157">
        <v>-35661372</v>
      </c>
      <c r="AW939" s="157">
        <v>-212000</v>
      </c>
      <c r="AX939" s="157">
        <v>-744114</v>
      </c>
      <c r="AY939" s="157">
        <v>-52490</v>
      </c>
      <c r="AZ939" s="157">
        <v>-3575370329</v>
      </c>
      <c r="BA939" s="157">
        <v>-385211644</v>
      </c>
      <c r="BB939" s="188">
        <f t="shared" si="42"/>
        <v>-5361271571</v>
      </c>
      <c r="BC939" s="157">
        <v>-62015715</v>
      </c>
      <c r="BD939" s="157">
        <v>-995406</v>
      </c>
      <c r="BE939" s="157">
        <v>-32976598</v>
      </c>
      <c r="BF939" s="157">
        <v>-19561152</v>
      </c>
      <c r="BG939" s="157">
        <v>-37999840</v>
      </c>
      <c r="BH939" s="156"/>
      <c r="BI939" s="157">
        <v>-298196</v>
      </c>
      <c r="BJ939" s="157">
        <v>-5994057</v>
      </c>
      <c r="BK939" s="156"/>
      <c r="BL939" s="156"/>
      <c r="BM939" s="156"/>
      <c r="BN939" s="157">
        <v>-491355</v>
      </c>
      <c r="BO939" s="157">
        <v>-148749</v>
      </c>
      <c r="BP939" s="156"/>
      <c r="BQ939" s="157">
        <v>-10868149</v>
      </c>
      <c r="BR939" s="157">
        <v>-12721166</v>
      </c>
      <c r="BS939" s="156"/>
      <c r="BT939" s="157">
        <v>-844052</v>
      </c>
      <c r="BU939" s="157">
        <v>-1257212</v>
      </c>
      <c r="BV939" s="157">
        <v>-31017310</v>
      </c>
      <c r="BW939" s="157">
        <v>-256203</v>
      </c>
      <c r="BX939" s="157">
        <v>-23819893</v>
      </c>
      <c r="BY939" s="156"/>
      <c r="BZ939" s="156"/>
      <c r="CA939" s="157">
        <v>-36654449</v>
      </c>
      <c r="CB939" s="157">
        <v>-7859195</v>
      </c>
      <c r="CC939" s="157">
        <v>-99730974</v>
      </c>
      <c r="CD939" s="156"/>
      <c r="CE939" s="156"/>
      <c r="CF939" s="157">
        <v>-57408</v>
      </c>
      <c r="CG939" s="157">
        <v>-123939</v>
      </c>
      <c r="CH939" s="157">
        <v>-19180660</v>
      </c>
      <c r="CI939" s="157">
        <v>-11458380</v>
      </c>
      <c r="CJ939" s="156"/>
      <c r="CK939" s="157">
        <v>-4482421</v>
      </c>
      <c r="CL939" s="157">
        <v>-27801</v>
      </c>
      <c r="CM939" s="157">
        <v>-1727872</v>
      </c>
      <c r="CN939" s="156"/>
      <c r="CO939" s="156"/>
      <c r="CP939" s="156"/>
      <c r="CQ939" s="157">
        <v>4721</v>
      </c>
      <c r="CR939" s="157">
        <v>-140534561</v>
      </c>
      <c r="CS939" s="157">
        <v>-7625302</v>
      </c>
      <c r="CT939" s="156"/>
      <c r="CU939" s="157">
        <v>-177715987</v>
      </c>
      <c r="CV939" s="188">
        <f t="shared" si="43"/>
        <v>-748439281</v>
      </c>
      <c r="CW939" s="188">
        <f t="shared" si="44"/>
        <v>-6109710852</v>
      </c>
    </row>
    <row r="940" spans="1:101" ht="19.2" x14ac:dyDescent="0.3">
      <c r="A940" s="165" t="s">
        <v>3389</v>
      </c>
      <c r="B940" s="165" t="s">
        <v>4160</v>
      </c>
      <c r="C940" s="156"/>
      <c r="D940" s="157">
        <v>-67303925</v>
      </c>
      <c r="E940" s="157">
        <v>-21501749</v>
      </c>
      <c r="F940" s="157">
        <v>-1902023</v>
      </c>
      <c r="G940" s="157">
        <v>-96313</v>
      </c>
      <c r="H940" s="156"/>
      <c r="I940" s="156"/>
      <c r="J940" s="157">
        <v>-145876883</v>
      </c>
      <c r="K940" s="157">
        <v>-83760940</v>
      </c>
      <c r="L940" s="157">
        <v>-1468798</v>
      </c>
      <c r="M940" s="158">
        <v>0</v>
      </c>
      <c r="N940" s="157">
        <v>-66776781</v>
      </c>
      <c r="O940" s="156"/>
      <c r="P940" s="158">
        <v>0</v>
      </c>
      <c r="Q940" s="157">
        <v>-1809159</v>
      </c>
      <c r="R940" s="157">
        <v>-131664</v>
      </c>
      <c r="S940" s="157">
        <v>-787360</v>
      </c>
      <c r="T940" s="157">
        <v>-305984</v>
      </c>
      <c r="U940" s="156"/>
      <c r="V940" s="157">
        <v>-3397193</v>
      </c>
      <c r="W940" s="156"/>
      <c r="X940" s="157">
        <v>-113353649</v>
      </c>
      <c r="Y940" s="157">
        <v>-10442927</v>
      </c>
      <c r="Z940" s="156"/>
      <c r="AA940" s="157">
        <v>-778051</v>
      </c>
      <c r="AB940" s="157">
        <v>-205957985</v>
      </c>
      <c r="AC940" s="157">
        <v>-978437</v>
      </c>
      <c r="AD940" s="156"/>
      <c r="AE940" s="157">
        <v>-25000</v>
      </c>
      <c r="AF940" s="156"/>
      <c r="AG940" s="157">
        <v>-159865672</v>
      </c>
      <c r="AH940" s="158">
        <v>0</v>
      </c>
      <c r="AI940" s="157">
        <v>-2706930</v>
      </c>
      <c r="AJ940" s="157">
        <v>-446770</v>
      </c>
      <c r="AK940" s="156"/>
      <c r="AL940" s="157">
        <v>-40813976</v>
      </c>
      <c r="AM940" s="157">
        <v>-6544035</v>
      </c>
      <c r="AN940" s="156"/>
      <c r="AO940" s="157">
        <v>-1149501</v>
      </c>
      <c r="AP940" s="156"/>
      <c r="AQ940" s="156"/>
      <c r="AR940" s="157">
        <v>-15282234</v>
      </c>
      <c r="AS940" s="156"/>
      <c r="AT940" s="157">
        <v>-416759</v>
      </c>
      <c r="AU940" s="157">
        <v>-9845339</v>
      </c>
      <c r="AV940" s="157">
        <v>-35661372</v>
      </c>
      <c r="AW940" s="157">
        <v>-212000</v>
      </c>
      <c r="AX940" s="157">
        <v>-744114</v>
      </c>
      <c r="AY940" s="157">
        <v>112685</v>
      </c>
      <c r="AZ940" s="157">
        <v>-1147142181</v>
      </c>
      <c r="BA940" s="156"/>
      <c r="BB940" s="188">
        <f t="shared" si="42"/>
        <v>-2147373019</v>
      </c>
      <c r="BC940" s="157">
        <v>-62015715</v>
      </c>
      <c r="BD940" s="157">
        <v>-995406</v>
      </c>
      <c r="BE940" s="157">
        <v>-203857</v>
      </c>
      <c r="BF940" s="157">
        <v>-19561152</v>
      </c>
      <c r="BG940" s="157">
        <v>-2938545</v>
      </c>
      <c r="BH940" s="156"/>
      <c r="BI940" s="157">
        <v>-298196</v>
      </c>
      <c r="BJ940" s="157">
        <v>-5994057</v>
      </c>
      <c r="BK940" s="156"/>
      <c r="BL940" s="156"/>
      <c r="BM940" s="156"/>
      <c r="BN940" s="157">
        <v>-491355</v>
      </c>
      <c r="BO940" s="156"/>
      <c r="BP940" s="156"/>
      <c r="BQ940" s="157">
        <v>-10868149</v>
      </c>
      <c r="BR940" s="157">
        <v>-12721166</v>
      </c>
      <c r="BS940" s="156"/>
      <c r="BT940" s="157">
        <v>-844052</v>
      </c>
      <c r="BU940" s="157">
        <v>-1052699</v>
      </c>
      <c r="BV940" s="157">
        <v>-31017310</v>
      </c>
      <c r="BW940" s="157">
        <v>-256203</v>
      </c>
      <c r="BX940" s="157">
        <v>-23819893</v>
      </c>
      <c r="BY940" s="156"/>
      <c r="BZ940" s="156"/>
      <c r="CA940" s="157">
        <v>-36654449</v>
      </c>
      <c r="CB940" s="157">
        <v>-7530166</v>
      </c>
      <c r="CC940" s="157">
        <v>-58763661</v>
      </c>
      <c r="CD940" s="156"/>
      <c r="CE940" s="156"/>
      <c r="CF940" s="157">
        <v>-57408</v>
      </c>
      <c r="CG940" s="157">
        <v>-123939</v>
      </c>
      <c r="CH940" s="157">
        <v>-19180660</v>
      </c>
      <c r="CI940" s="157">
        <v>-11458380</v>
      </c>
      <c r="CJ940" s="156"/>
      <c r="CK940" s="157">
        <v>-4482421</v>
      </c>
      <c r="CL940" s="157">
        <v>-27801</v>
      </c>
      <c r="CM940" s="157">
        <v>-1727872</v>
      </c>
      <c r="CN940" s="156"/>
      <c r="CO940" s="156"/>
      <c r="CP940" s="156"/>
      <c r="CQ940" s="157">
        <v>4721</v>
      </c>
      <c r="CR940" s="157">
        <v>-141284036</v>
      </c>
      <c r="CS940" s="157">
        <v>-4812699</v>
      </c>
      <c r="CT940" s="156"/>
      <c r="CU940" s="157">
        <v>-150095364</v>
      </c>
      <c r="CV940" s="188">
        <f t="shared" si="43"/>
        <v>-609271890</v>
      </c>
      <c r="CW940" s="188">
        <f t="shared" si="44"/>
        <v>-2756644909</v>
      </c>
    </row>
    <row r="941" spans="1:101" ht="9.6" x14ac:dyDescent="0.3">
      <c r="A941" s="165" t="s">
        <v>3125</v>
      </c>
      <c r="B941" s="165" t="s">
        <v>3898</v>
      </c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  <c r="AC941" s="156"/>
      <c r="AD941" s="156"/>
      <c r="AE941" s="156"/>
      <c r="AF941" s="156"/>
      <c r="AG941" s="156"/>
      <c r="AH941" s="156"/>
      <c r="AI941" s="156"/>
      <c r="AJ941" s="156"/>
      <c r="AK941" s="156"/>
      <c r="AL941" s="156"/>
      <c r="AM941" s="156"/>
      <c r="AN941" s="156"/>
      <c r="AO941" s="156"/>
      <c r="AP941" s="156"/>
      <c r="AQ941" s="156"/>
      <c r="AR941" s="156"/>
      <c r="AS941" s="156"/>
      <c r="AT941" s="156"/>
      <c r="AU941" s="156"/>
      <c r="AV941" s="156"/>
      <c r="AW941" s="156"/>
      <c r="AX941" s="156"/>
      <c r="AY941" s="156"/>
      <c r="AZ941" s="156"/>
      <c r="BA941" s="156"/>
      <c r="BB941" s="188">
        <f t="shared" si="42"/>
        <v>0</v>
      </c>
      <c r="BC941" s="156"/>
      <c r="BD941" s="156"/>
      <c r="BE941" s="156"/>
      <c r="BF941" s="156"/>
      <c r="BG941" s="156"/>
      <c r="BH941" s="156"/>
      <c r="BI941" s="156"/>
      <c r="BJ941" s="156"/>
      <c r="BK941" s="156"/>
      <c r="BL941" s="156"/>
      <c r="BM941" s="156"/>
      <c r="BN941" s="156"/>
      <c r="BO941" s="156"/>
      <c r="BP941" s="156"/>
      <c r="BQ941" s="156"/>
      <c r="BR941" s="156"/>
      <c r="BS941" s="156"/>
      <c r="BT941" s="156"/>
      <c r="BU941" s="156"/>
      <c r="BV941" s="156"/>
      <c r="BW941" s="156"/>
      <c r="BX941" s="156"/>
      <c r="BY941" s="156"/>
      <c r="BZ941" s="156"/>
      <c r="CA941" s="156"/>
      <c r="CB941" s="156"/>
      <c r="CC941" s="156"/>
      <c r="CD941" s="156"/>
      <c r="CE941" s="156"/>
      <c r="CF941" s="156"/>
      <c r="CG941" s="156"/>
      <c r="CH941" s="156"/>
      <c r="CI941" s="156"/>
      <c r="CJ941" s="156"/>
      <c r="CK941" s="156"/>
      <c r="CL941" s="156"/>
      <c r="CM941" s="156"/>
      <c r="CN941" s="156"/>
      <c r="CO941" s="156"/>
      <c r="CP941" s="156"/>
      <c r="CQ941" s="156"/>
      <c r="CR941" s="156"/>
      <c r="CS941" s="156"/>
      <c r="CT941" s="156"/>
      <c r="CU941" s="156"/>
      <c r="CV941" s="188">
        <f t="shared" si="43"/>
        <v>0</v>
      </c>
      <c r="CW941" s="188">
        <f t="shared" si="44"/>
        <v>0</v>
      </c>
    </row>
    <row r="942" spans="1:101" ht="9.6" x14ac:dyDescent="0.3">
      <c r="A942" s="165" t="s">
        <v>3126</v>
      </c>
      <c r="B942" s="165" t="s">
        <v>3899</v>
      </c>
      <c r="C942" s="156"/>
      <c r="D942" s="157">
        <v>-1652214</v>
      </c>
      <c r="E942" s="156"/>
      <c r="F942" s="156"/>
      <c r="G942" s="156"/>
      <c r="H942" s="156"/>
      <c r="I942" s="156"/>
      <c r="J942" s="157">
        <v>-1046120</v>
      </c>
      <c r="K942" s="157">
        <v>-389685</v>
      </c>
      <c r="L942" s="157">
        <v>-1077422</v>
      </c>
      <c r="M942" s="156"/>
      <c r="N942" s="157">
        <v>-8398825</v>
      </c>
      <c r="O942" s="156"/>
      <c r="P942" s="156"/>
      <c r="Q942" s="156"/>
      <c r="R942" s="156"/>
      <c r="S942" s="156"/>
      <c r="T942" s="156"/>
      <c r="U942" s="156"/>
      <c r="V942" s="157">
        <v>-3397193</v>
      </c>
      <c r="W942" s="156"/>
      <c r="X942" s="157">
        <v>-24609444</v>
      </c>
      <c r="Y942" s="156"/>
      <c r="Z942" s="156"/>
      <c r="AA942" s="157">
        <v>-778051</v>
      </c>
      <c r="AB942" s="157">
        <v>-2855235</v>
      </c>
      <c r="AC942" s="157">
        <v>-978437</v>
      </c>
      <c r="AD942" s="156"/>
      <c r="AE942" s="156"/>
      <c r="AF942" s="156"/>
      <c r="AG942" s="157">
        <v>-1026623</v>
      </c>
      <c r="AH942" s="156"/>
      <c r="AI942" s="156"/>
      <c r="AJ942" s="156"/>
      <c r="AK942" s="156"/>
      <c r="AL942" s="156"/>
      <c r="AM942" s="156"/>
      <c r="AN942" s="156"/>
      <c r="AO942" s="157">
        <v>-1149501</v>
      </c>
      <c r="AP942" s="156"/>
      <c r="AQ942" s="156"/>
      <c r="AR942" s="156"/>
      <c r="AS942" s="156"/>
      <c r="AT942" s="156"/>
      <c r="AU942" s="157">
        <v>-52956</v>
      </c>
      <c r="AV942" s="157">
        <v>-3032375</v>
      </c>
      <c r="AW942" s="156"/>
      <c r="AX942" s="156"/>
      <c r="AY942" s="156"/>
      <c r="AZ942" s="157">
        <v>-242586846</v>
      </c>
      <c r="BA942" s="156"/>
      <c r="BB942" s="188">
        <f t="shared" si="42"/>
        <v>-293030927</v>
      </c>
      <c r="BC942" s="157">
        <v>-3039750</v>
      </c>
      <c r="BD942" s="156"/>
      <c r="BE942" s="156"/>
      <c r="BF942" s="156"/>
      <c r="BG942" s="157">
        <v>-1806663</v>
      </c>
      <c r="BH942" s="156"/>
      <c r="BI942" s="156"/>
      <c r="BJ942" s="156"/>
      <c r="BK942" s="156"/>
      <c r="BL942" s="156"/>
      <c r="BM942" s="156"/>
      <c r="BN942" s="156"/>
      <c r="BO942" s="156"/>
      <c r="BP942" s="156"/>
      <c r="BQ942" s="156"/>
      <c r="BR942" s="156"/>
      <c r="BS942" s="156"/>
      <c r="BT942" s="156"/>
      <c r="BU942" s="156"/>
      <c r="BV942" s="156"/>
      <c r="BW942" s="156"/>
      <c r="BX942" s="156"/>
      <c r="BY942" s="156"/>
      <c r="BZ942" s="156"/>
      <c r="CA942" s="157">
        <v>-61607</v>
      </c>
      <c r="CB942" s="157">
        <v>-53090</v>
      </c>
      <c r="CC942" s="157">
        <v>-910362</v>
      </c>
      <c r="CD942" s="156"/>
      <c r="CE942" s="156"/>
      <c r="CF942" s="157">
        <v>-57408</v>
      </c>
      <c r="CG942" s="156"/>
      <c r="CH942" s="156"/>
      <c r="CI942" s="157">
        <v>-1196393</v>
      </c>
      <c r="CJ942" s="156"/>
      <c r="CK942" s="157">
        <v>-3078</v>
      </c>
      <c r="CL942" s="156"/>
      <c r="CM942" s="156"/>
      <c r="CN942" s="156"/>
      <c r="CO942" s="156"/>
      <c r="CP942" s="156"/>
      <c r="CQ942" s="156"/>
      <c r="CR942" s="156"/>
      <c r="CS942" s="157">
        <v>-4228</v>
      </c>
      <c r="CT942" s="156"/>
      <c r="CU942" s="156"/>
      <c r="CV942" s="188">
        <f t="shared" si="43"/>
        <v>-7132579</v>
      </c>
      <c r="CW942" s="188">
        <f t="shared" si="44"/>
        <v>-300163506</v>
      </c>
    </row>
    <row r="943" spans="1:101" ht="9.6" x14ac:dyDescent="0.3">
      <c r="A943" s="165" t="s">
        <v>3127</v>
      </c>
      <c r="B943" s="165" t="s">
        <v>3900</v>
      </c>
      <c r="C943" s="156"/>
      <c r="D943" s="157">
        <v>-2653216</v>
      </c>
      <c r="E943" s="156"/>
      <c r="F943" s="156"/>
      <c r="G943" s="156"/>
      <c r="H943" s="156"/>
      <c r="I943" s="156"/>
      <c r="J943" s="157">
        <v>-15259799</v>
      </c>
      <c r="K943" s="158">
        <v>0</v>
      </c>
      <c r="L943" s="156"/>
      <c r="M943" s="156"/>
      <c r="N943" s="157">
        <v>-1891</v>
      </c>
      <c r="O943" s="156"/>
      <c r="P943" s="156"/>
      <c r="Q943" s="156"/>
      <c r="R943" s="156"/>
      <c r="S943" s="156"/>
      <c r="T943" s="156"/>
      <c r="U943" s="156"/>
      <c r="V943" s="156"/>
      <c r="W943" s="156"/>
      <c r="X943" s="157">
        <v>-45029652</v>
      </c>
      <c r="Y943" s="156"/>
      <c r="Z943" s="156"/>
      <c r="AA943" s="156"/>
      <c r="AB943" s="157">
        <v>-69752</v>
      </c>
      <c r="AC943" s="158">
        <v>0</v>
      </c>
      <c r="AD943" s="156"/>
      <c r="AE943" s="156"/>
      <c r="AF943" s="156"/>
      <c r="AG943" s="156"/>
      <c r="AH943" s="156"/>
      <c r="AI943" s="156"/>
      <c r="AJ943" s="156"/>
      <c r="AK943" s="156"/>
      <c r="AL943" s="156"/>
      <c r="AM943" s="156"/>
      <c r="AN943" s="156"/>
      <c r="AO943" s="156"/>
      <c r="AP943" s="156"/>
      <c r="AQ943" s="156"/>
      <c r="AR943" s="156"/>
      <c r="AS943" s="156"/>
      <c r="AT943" s="156"/>
      <c r="AU943" s="156"/>
      <c r="AV943" s="157">
        <v>-199494</v>
      </c>
      <c r="AW943" s="156"/>
      <c r="AX943" s="156"/>
      <c r="AY943" s="156"/>
      <c r="AZ943" s="157">
        <v>-38379454</v>
      </c>
      <c r="BA943" s="156"/>
      <c r="BB943" s="188">
        <f t="shared" si="42"/>
        <v>-101593258</v>
      </c>
      <c r="BC943" s="157">
        <v>-2060498</v>
      </c>
      <c r="BD943" s="156"/>
      <c r="BE943" s="156"/>
      <c r="BF943" s="156"/>
      <c r="BG943" s="157">
        <v>-996886</v>
      </c>
      <c r="BH943" s="156"/>
      <c r="BI943" s="156"/>
      <c r="BJ943" s="156"/>
      <c r="BK943" s="156"/>
      <c r="BL943" s="156"/>
      <c r="BM943" s="156"/>
      <c r="BN943" s="156"/>
      <c r="BO943" s="156"/>
      <c r="BP943" s="156"/>
      <c r="BQ943" s="156"/>
      <c r="BR943" s="156"/>
      <c r="BS943" s="156"/>
      <c r="BT943" s="156"/>
      <c r="BU943" s="156"/>
      <c r="BV943" s="156"/>
      <c r="BW943" s="156"/>
      <c r="BX943" s="156"/>
      <c r="BY943" s="156"/>
      <c r="BZ943" s="156"/>
      <c r="CA943" s="156"/>
      <c r="CB943" s="156"/>
      <c r="CC943" s="156"/>
      <c r="CD943" s="156"/>
      <c r="CE943" s="156"/>
      <c r="CF943" s="156"/>
      <c r="CG943" s="156"/>
      <c r="CH943" s="156"/>
      <c r="CI943" s="156"/>
      <c r="CJ943" s="156"/>
      <c r="CK943" s="156"/>
      <c r="CL943" s="156"/>
      <c r="CM943" s="156"/>
      <c r="CN943" s="156"/>
      <c r="CO943" s="156"/>
      <c r="CP943" s="156"/>
      <c r="CQ943" s="156"/>
      <c r="CR943" s="156"/>
      <c r="CS943" s="157">
        <v>-3861334</v>
      </c>
      <c r="CT943" s="156"/>
      <c r="CU943" s="156"/>
      <c r="CV943" s="188">
        <f t="shared" si="43"/>
        <v>-6918718</v>
      </c>
      <c r="CW943" s="188">
        <f t="shared" si="44"/>
        <v>-108511976</v>
      </c>
    </row>
    <row r="944" spans="1:101" ht="19.2" x14ac:dyDescent="0.3">
      <c r="A944" s="165" t="s">
        <v>3128</v>
      </c>
      <c r="B944" s="165" t="s">
        <v>3901</v>
      </c>
      <c r="C944" s="156"/>
      <c r="D944" s="157">
        <v>-24962582</v>
      </c>
      <c r="E944" s="156"/>
      <c r="F944" s="156"/>
      <c r="G944" s="156"/>
      <c r="H944" s="156"/>
      <c r="I944" s="156"/>
      <c r="J944" s="157">
        <v>-16792078</v>
      </c>
      <c r="K944" s="157">
        <v>-2234201</v>
      </c>
      <c r="L944" s="156"/>
      <c r="M944" s="156"/>
      <c r="N944" s="156"/>
      <c r="O944" s="156"/>
      <c r="P944" s="156"/>
      <c r="Q944" s="157">
        <v>-335831</v>
      </c>
      <c r="R944" s="156"/>
      <c r="S944" s="156"/>
      <c r="T944" s="156"/>
      <c r="U944" s="156"/>
      <c r="V944" s="156"/>
      <c r="W944" s="156"/>
      <c r="X944" s="157">
        <v>-5867650</v>
      </c>
      <c r="Y944" s="156"/>
      <c r="Z944" s="156"/>
      <c r="AA944" s="156"/>
      <c r="AB944" s="157">
        <v>-12742236</v>
      </c>
      <c r="AC944" s="156"/>
      <c r="AD944" s="156"/>
      <c r="AE944" s="156"/>
      <c r="AF944" s="156"/>
      <c r="AG944" s="157">
        <v>-2253900</v>
      </c>
      <c r="AH944" s="156"/>
      <c r="AI944" s="156"/>
      <c r="AJ944" s="156"/>
      <c r="AK944" s="156"/>
      <c r="AL944" s="156"/>
      <c r="AM944" s="157">
        <v>-3724449</v>
      </c>
      <c r="AN944" s="156"/>
      <c r="AO944" s="156"/>
      <c r="AP944" s="156"/>
      <c r="AQ944" s="156"/>
      <c r="AR944" s="156"/>
      <c r="AS944" s="156"/>
      <c r="AT944" s="156"/>
      <c r="AU944" s="157">
        <v>-2169354</v>
      </c>
      <c r="AV944" s="157">
        <v>-2649242</v>
      </c>
      <c r="AW944" s="156"/>
      <c r="AX944" s="157">
        <v>-77598</v>
      </c>
      <c r="AY944" s="156"/>
      <c r="AZ944" s="157">
        <v>-11253508</v>
      </c>
      <c r="BA944" s="156"/>
      <c r="BB944" s="188">
        <f t="shared" si="42"/>
        <v>-85062629</v>
      </c>
      <c r="BC944" s="157">
        <v>-74465</v>
      </c>
      <c r="BD944" s="156"/>
      <c r="BE944" s="156"/>
      <c r="BF944" s="156"/>
      <c r="BG944" s="156"/>
      <c r="BH944" s="156"/>
      <c r="BI944" s="156"/>
      <c r="BJ944" s="156"/>
      <c r="BK944" s="156"/>
      <c r="BL944" s="156"/>
      <c r="BM944" s="156"/>
      <c r="BN944" s="156"/>
      <c r="BO944" s="156"/>
      <c r="BP944" s="156"/>
      <c r="BQ944" s="156"/>
      <c r="BR944" s="156"/>
      <c r="BS944" s="156"/>
      <c r="BT944" s="156"/>
      <c r="BU944" s="156"/>
      <c r="BV944" s="156"/>
      <c r="BW944" s="156"/>
      <c r="BX944" s="156"/>
      <c r="BY944" s="156"/>
      <c r="BZ944" s="156"/>
      <c r="CA944" s="156"/>
      <c r="CB944" s="156"/>
      <c r="CC944" s="156"/>
      <c r="CD944" s="156"/>
      <c r="CE944" s="156"/>
      <c r="CF944" s="156"/>
      <c r="CG944" s="156"/>
      <c r="CH944" s="156"/>
      <c r="CI944" s="157">
        <v>-164385</v>
      </c>
      <c r="CJ944" s="156"/>
      <c r="CK944" s="157">
        <v>-2453397</v>
      </c>
      <c r="CL944" s="156"/>
      <c r="CM944" s="156"/>
      <c r="CN944" s="156"/>
      <c r="CO944" s="156"/>
      <c r="CP944" s="156"/>
      <c r="CQ944" s="156"/>
      <c r="CR944" s="156"/>
      <c r="CS944" s="156"/>
      <c r="CT944" s="156"/>
      <c r="CU944" s="156"/>
      <c r="CV944" s="188">
        <f t="shared" si="43"/>
        <v>-2692247</v>
      </c>
      <c r="CW944" s="188">
        <f t="shared" si="44"/>
        <v>-87754876</v>
      </c>
    </row>
    <row r="945" spans="1:101" ht="19.2" x14ac:dyDescent="0.3">
      <c r="A945" s="165" t="s">
        <v>3129</v>
      </c>
      <c r="B945" s="165" t="s">
        <v>3902</v>
      </c>
      <c r="C945" s="156"/>
      <c r="D945" s="157">
        <v>-19433795</v>
      </c>
      <c r="E945" s="157">
        <v>-3517910</v>
      </c>
      <c r="F945" s="157">
        <v>-1902023</v>
      </c>
      <c r="G945" s="156"/>
      <c r="H945" s="156"/>
      <c r="I945" s="156"/>
      <c r="J945" s="157">
        <v>-52801147</v>
      </c>
      <c r="K945" s="157">
        <v>-32547458</v>
      </c>
      <c r="L945" s="157">
        <v>-344890</v>
      </c>
      <c r="M945" s="156"/>
      <c r="N945" s="157">
        <v>-15899032</v>
      </c>
      <c r="O945" s="156"/>
      <c r="P945" s="156"/>
      <c r="Q945" s="157">
        <v>-1473328</v>
      </c>
      <c r="R945" s="157">
        <v>-131664</v>
      </c>
      <c r="S945" s="156"/>
      <c r="T945" s="156"/>
      <c r="U945" s="156"/>
      <c r="V945" s="156"/>
      <c r="W945" s="156"/>
      <c r="X945" s="157">
        <v>-21904178</v>
      </c>
      <c r="Y945" s="157">
        <v>-10442927</v>
      </c>
      <c r="Z945" s="156"/>
      <c r="AA945" s="156"/>
      <c r="AB945" s="157">
        <v>-144601856</v>
      </c>
      <c r="AC945" s="156"/>
      <c r="AD945" s="156"/>
      <c r="AE945" s="156"/>
      <c r="AF945" s="156"/>
      <c r="AG945" s="157">
        <v>-133879987</v>
      </c>
      <c r="AH945" s="156"/>
      <c r="AI945" s="156"/>
      <c r="AJ945" s="156"/>
      <c r="AK945" s="156"/>
      <c r="AL945" s="157">
        <v>-40813976</v>
      </c>
      <c r="AM945" s="156"/>
      <c r="AN945" s="156"/>
      <c r="AO945" s="156"/>
      <c r="AP945" s="156"/>
      <c r="AQ945" s="156"/>
      <c r="AR945" s="156"/>
      <c r="AS945" s="156"/>
      <c r="AT945" s="156"/>
      <c r="AU945" s="157">
        <v>-333420</v>
      </c>
      <c r="AV945" s="157">
        <v>-17225590</v>
      </c>
      <c r="AW945" s="156"/>
      <c r="AX945" s="157">
        <v>-81360</v>
      </c>
      <c r="AY945" s="157">
        <v>-5657</v>
      </c>
      <c r="AZ945" s="157">
        <v>-279447266</v>
      </c>
      <c r="BA945" s="156"/>
      <c r="BB945" s="188">
        <f t="shared" si="42"/>
        <v>-776787464</v>
      </c>
      <c r="BC945" s="157">
        <v>-13050875</v>
      </c>
      <c r="BD945" s="156"/>
      <c r="BE945" s="157">
        <v>-11738</v>
      </c>
      <c r="BF945" s="156"/>
      <c r="BG945" s="156"/>
      <c r="BH945" s="156"/>
      <c r="BI945" s="156"/>
      <c r="BJ945" s="157">
        <v>-326196</v>
      </c>
      <c r="BK945" s="156"/>
      <c r="BL945" s="156"/>
      <c r="BM945" s="156"/>
      <c r="BN945" s="156"/>
      <c r="BO945" s="156"/>
      <c r="BP945" s="156"/>
      <c r="BQ945" s="156"/>
      <c r="BR945" s="156"/>
      <c r="BS945" s="156"/>
      <c r="BT945" s="157">
        <v>-844052</v>
      </c>
      <c r="BU945" s="156"/>
      <c r="BV945" s="156"/>
      <c r="BW945" s="157">
        <v>-256203</v>
      </c>
      <c r="BX945" s="157">
        <v>-23775109</v>
      </c>
      <c r="BY945" s="156"/>
      <c r="BZ945" s="156"/>
      <c r="CA945" s="157">
        <v>-26860106</v>
      </c>
      <c r="CB945" s="157">
        <v>-22353</v>
      </c>
      <c r="CC945" s="157">
        <v>-20686750</v>
      </c>
      <c r="CD945" s="156"/>
      <c r="CE945" s="156"/>
      <c r="CF945" s="156"/>
      <c r="CG945" s="157">
        <v>-70453</v>
      </c>
      <c r="CH945" s="157">
        <v>-1951148</v>
      </c>
      <c r="CI945" s="157">
        <v>-3485326</v>
      </c>
      <c r="CJ945" s="156"/>
      <c r="CK945" s="157">
        <v>-48978</v>
      </c>
      <c r="CL945" s="156"/>
      <c r="CM945" s="157">
        <v>-3937</v>
      </c>
      <c r="CN945" s="156"/>
      <c r="CO945" s="156"/>
      <c r="CP945" s="156"/>
      <c r="CQ945" s="156"/>
      <c r="CR945" s="157">
        <v>-24708464</v>
      </c>
      <c r="CS945" s="156"/>
      <c r="CT945" s="156"/>
      <c r="CU945" s="157">
        <v>-84760977</v>
      </c>
      <c r="CV945" s="188">
        <f t="shared" si="43"/>
        <v>-200862665</v>
      </c>
      <c r="CW945" s="188">
        <f t="shared" si="44"/>
        <v>-977650129</v>
      </c>
    </row>
    <row r="946" spans="1:101" ht="19.2" x14ac:dyDescent="0.3">
      <c r="A946" s="165" t="s">
        <v>3130</v>
      </c>
      <c r="B946" s="165" t="s">
        <v>3903</v>
      </c>
      <c r="C946" s="156"/>
      <c r="D946" s="157">
        <v>-9192689</v>
      </c>
      <c r="E946" s="156"/>
      <c r="F946" s="156"/>
      <c r="G946" s="156"/>
      <c r="H946" s="156"/>
      <c r="I946" s="156"/>
      <c r="J946" s="157">
        <v>-6129096</v>
      </c>
      <c r="K946" s="157">
        <v>-1005707</v>
      </c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7">
        <v>-1763944</v>
      </c>
      <c r="Y946" s="156"/>
      <c r="Z946" s="156"/>
      <c r="AA946" s="156"/>
      <c r="AB946" s="157">
        <v>-5062921</v>
      </c>
      <c r="AC946" s="156"/>
      <c r="AD946" s="156"/>
      <c r="AE946" s="156"/>
      <c r="AF946" s="156"/>
      <c r="AG946" s="157">
        <v>-1470910</v>
      </c>
      <c r="AH946" s="156"/>
      <c r="AI946" s="156"/>
      <c r="AJ946" s="156"/>
      <c r="AK946" s="156"/>
      <c r="AL946" s="156"/>
      <c r="AM946" s="157">
        <v>-2819586</v>
      </c>
      <c r="AN946" s="156"/>
      <c r="AO946" s="156"/>
      <c r="AP946" s="156"/>
      <c r="AQ946" s="156"/>
      <c r="AR946" s="156"/>
      <c r="AS946" s="156"/>
      <c r="AT946" s="156"/>
      <c r="AU946" s="157">
        <v>-908313</v>
      </c>
      <c r="AV946" s="157">
        <v>-1015165</v>
      </c>
      <c r="AW946" s="156"/>
      <c r="AX946" s="157">
        <v>-502150</v>
      </c>
      <c r="AY946" s="156"/>
      <c r="AZ946" s="157">
        <v>-277304504</v>
      </c>
      <c r="BA946" s="156"/>
      <c r="BB946" s="188">
        <f t="shared" si="42"/>
        <v>-307174985</v>
      </c>
      <c r="BC946" s="157">
        <v>-2607866</v>
      </c>
      <c r="BD946" s="156"/>
      <c r="BE946" s="156"/>
      <c r="BF946" s="156"/>
      <c r="BG946" s="156"/>
      <c r="BH946" s="156"/>
      <c r="BI946" s="156"/>
      <c r="BJ946" s="156"/>
      <c r="BK946" s="156"/>
      <c r="BL946" s="156"/>
      <c r="BM946" s="156"/>
      <c r="BN946" s="156"/>
      <c r="BO946" s="156"/>
      <c r="BP946" s="156"/>
      <c r="BQ946" s="156"/>
      <c r="BR946" s="156"/>
      <c r="BS946" s="156"/>
      <c r="BT946" s="156"/>
      <c r="BU946" s="156"/>
      <c r="BV946" s="156"/>
      <c r="BW946" s="156"/>
      <c r="BX946" s="156"/>
      <c r="BY946" s="156"/>
      <c r="BZ946" s="156"/>
      <c r="CA946" s="157">
        <v>-3034775</v>
      </c>
      <c r="CB946" s="156"/>
      <c r="CC946" s="156"/>
      <c r="CD946" s="156"/>
      <c r="CE946" s="156"/>
      <c r="CF946" s="156"/>
      <c r="CG946" s="156"/>
      <c r="CH946" s="156"/>
      <c r="CI946" s="157">
        <v>-54225</v>
      </c>
      <c r="CJ946" s="156"/>
      <c r="CK946" s="156"/>
      <c r="CL946" s="156"/>
      <c r="CM946" s="156"/>
      <c r="CN946" s="156"/>
      <c r="CO946" s="156"/>
      <c r="CP946" s="156"/>
      <c r="CQ946" s="156"/>
      <c r="CR946" s="156"/>
      <c r="CS946" s="156"/>
      <c r="CT946" s="156"/>
      <c r="CU946" s="156"/>
      <c r="CV946" s="188">
        <f t="shared" si="43"/>
        <v>-5696866</v>
      </c>
      <c r="CW946" s="188">
        <f t="shared" si="44"/>
        <v>-312871851</v>
      </c>
    </row>
    <row r="947" spans="1:101" ht="9.6" x14ac:dyDescent="0.3">
      <c r="A947" s="165" t="s">
        <v>3131</v>
      </c>
      <c r="B947" s="165" t="s">
        <v>3904</v>
      </c>
      <c r="C947" s="156"/>
      <c r="D947" s="157">
        <v>-1871165</v>
      </c>
      <c r="E947" s="156"/>
      <c r="F947" s="156"/>
      <c r="G947" s="156"/>
      <c r="H947" s="156"/>
      <c r="I947" s="156"/>
      <c r="J947" s="157">
        <v>-10879323</v>
      </c>
      <c r="K947" s="157">
        <v>-16137652</v>
      </c>
      <c r="L947" s="156"/>
      <c r="M947" s="156"/>
      <c r="N947" s="157">
        <v>-14500244</v>
      </c>
      <c r="O947" s="156"/>
      <c r="P947" s="156"/>
      <c r="Q947" s="156"/>
      <c r="R947" s="156"/>
      <c r="S947" s="156"/>
      <c r="T947" s="156"/>
      <c r="U947" s="156"/>
      <c r="V947" s="156"/>
      <c r="W947" s="156"/>
      <c r="X947" s="157">
        <v>-194095</v>
      </c>
      <c r="Y947" s="156"/>
      <c r="Z947" s="156"/>
      <c r="AA947" s="156"/>
      <c r="AB947" s="157">
        <v>-6914441</v>
      </c>
      <c r="AC947" s="156"/>
      <c r="AD947" s="156"/>
      <c r="AE947" s="156"/>
      <c r="AF947" s="156"/>
      <c r="AG947" s="157">
        <v>-3730852</v>
      </c>
      <c r="AH947" s="158">
        <v>0</v>
      </c>
      <c r="AI947" s="156"/>
      <c r="AJ947" s="156"/>
      <c r="AK947" s="156"/>
      <c r="AL947" s="156"/>
      <c r="AM947" s="156"/>
      <c r="AN947" s="156"/>
      <c r="AO947" s="156"/>
      <c r="AP947" s="156"/>
      <c r="AQ947" s="156"/>
      <c r="AR947" s="157">
        <v>-12710676</v>
      </c>
      <c r="AS947" s="156"/>
      <c r="AT947" s="156"/>
      <c r="AU947" s="157">
        <v>-1373243</v>
      </c>
      <c r="AV947" s="158">
        <v>0</v>
      </c>
      <c r="AW947" s="156"/>
      <c r="AX947" s="156"/>
      <c r="AY947" s="157">
        <v>25481</v>
      </c>
      <c r="AZ947" s="157">
        <v>-21173791</v>
      </c>
      <c r="BA947" s="156"/>
      <c r="BB947" s="188">
        <f t="shared" si="42"/>
        <v>-89460001</v>
      </c>
      <c r="BC947" s="157">
        <v>-4482855</v>
      </c>
      <c r="BD947" s="158">
        <v>0</v>
      </c>
      <c r="BE947" s="156"/>
      <c r="BF947" s="156"/>
      <c r="BG947" s="156"/>
      <c r="BH947" s="156"/>
      <c r="BI947" s="156"/>
      <c r="BJ947" s="157">
        <v>-618435</v>
      </c>
      <c r="BK947" s="156"/>
      <c r="BL947" s="156"/>
      <c r="BM947" s="156"/>
      <c r="BN947" s="156"/>
      <c r="BO947" s="156"/>
      <c r="BP947" s="156"/>
      <c r="BQ947" s="156"/>
      <c r="BR947" s="156"/>
      <c r="BS947" s="156"/>
      <c r="BT947" s="156"/>
      <c r="BU947" s="157">
        <v>-1052699</v>
      </c>
      <c r="BV947" s="156"/>
      <c r="BW947" s="158">
        <v>0</v>
      </c>
      <c r="BX947" s="157">
        <v>-44784</v>
      </c>
      <c r="BY947" s="156"/>
      <c r="BZ947" s="156"/>
      <c r="CA947" s="157">
        <v>-2111545</v>
      </c>
      <c r="CB947" s="156"/>
      <c r="CC947" s="157">
        <v>-2763800</v>
      </c>
      <c r="CD947" s="156"/>
      <c r="CE947" s="156"/>
      <c r="CF947" s="156"/>
      <c r="CG947" s="156"/>
      <c r="CH947" s="156"/>
      <c r="CI947" s="157">
        <v>-932877</v>
      </c>
      <c r="CJ947" s="156"/>
      <c r="CK947" s="157">
        <v>-1976968</v>
      </c>
      <c r="CL947" s="156"/>
      <c r="CM947" s="156"/>
      <c r="CN947" s="156"/>
      <c r="CO947" s="156"/>
      <c r="CP947" s="156"/>
      <c r="CQ947" s="156"/>
      <c r="CR947" s="157">
        <v>-15668077</v>
      </c>
      <c r="CS947" s="157">
        <v>-947137</v>
      </c>
      <c r="CT947" s="156"/>
      <c r="CU947" s="157">
        <v>-7273469</v>
      </c>
      <c r="CV947" s="188">
        <f t="shared" si="43"/>
        <v>-37872646</v>
      </c>
      <c r="CW947" s="188">
        <f t="shared" si="44"/>
        <v>-127332647</v>
      </c>
    </row>
    <row r="948" spans="1:101" ht="9.6" x14ac:dyDescent="0.3">
      <c r="A948" s="165" t="s">
        <v>3132</v>
      </c>
      <c r="B948" s="165" t="s">
        <v>3905</v>
      </c>
      <c r="C948" s="156"/>
      <c r="D948" s="157">
        <v>-3330704</v>
      </c>
      <c r="E948" s="157">
        <v>-3676274</v>
      </c>
      <c r="F948" s="156"/>
      <c r="G948" s="156"/>
      <c r="H948" s="156"/>
      <c r="I948" s="156"/>
      <c r="J948" s="157">
        <v>-5308569</v>
      </c>
      <c r="K948" s="157">
        <v>-6095769</v>
      </c>
      <c r="L948" s="156"/>
      <c r="M948" s="156"/>
      <c r="N948" s="157">
        <v>-11243065</v>
      </c>
      <c r="O948" s="156"/>
      <c r="P948" s="156"/>
      <c r="Q948" s="156"/>
      <c r="R948" s="156"/>
      <c r="S948" s="156"/>
      <c r="T948" s="156"/>
      <c r="U948" s="156"/>
      <c r="V948" s="156"/>
      <c r="W948" s="156"/>
      <c r="X948" s="157">
        <v>-2252696</v>
      </c>
      <c r="Y948" s="156"/>
      <c r="Z948" s="156"/>
      <c r="AA948" s="156"/>
      <c r="AB948" s="157">
        <v>-17971365</v>
      </c>
      <c r="AC948" s="156"/>
      <c r="AD948" s="156"/>
      <c r="AE948" s="156"/>
      <c r="AF948" s="156"/>
      <c r="AG948" s="157">
        <v>-4456891</v>
      </c>
      <c r="AH948" s="156"/>
      <c r="AI948" s="156"/>
      <c r="AJ948" s="156"/>
      <c r="AK948" s="156"/>
      <c r="AL948" s="156"/>
      <c r="AM948" s="156"/>
      <c r="AN948" s="156"/>
      <c r="AO948" s="156"/>
      <c r="AP948" s="156"/>
      <c r="AQ948" s="156"/>
      <c r="AR948" s="156"/>
      <c r="AS948" s="156"/>
      <c r="AT948" s="156"/>
      <c r="AU948" s="157">
        <v>-645775</v>
      </c>
      <c r="AV948" s="157">
        <v>-3444765</v>
      </c>
      <c r="AW948" s="157">
        <v>-212000</v>
      </c>
      <c r="AX948" s="157">
        <v>-83006</v>
      </c>
      <c r="AY948" s="157">
        <v>92861</v>
      </c>
      <c r="AZ948" s="157">
        <v>-198132675</v>
      </c>
      <c r="BA948" s="156"/>
      <c r="BB948" s="188">
        <f t="shared" si="42"/>
        <v>-256760693</v>
      </c>
      <c r="BC948" s="157">
        <v>-17749999</v>
      </c>
      <c r="BD948" s="157">
        <v>-995406</v>
      </c>
      <c r="BE948" s="157">
        <v>-203765</v>
      </c>
      <c r="BF948" s="156"/>
      <c r="BG948" s="157">
        <v>-138100</v>
      </c>
      <c r="BH948" s="156"/>
      <c r="BI948" s="157">
        <v>-298196</v>
      </c>
      <c r="BJ948" s="157">
        <v>-5049426</v>
      </c>
      <c r="BK948" s="156"/>
      <c r="BL948" s="156"/>
      <c r="BM948" s="156"/>
      <c r="BN948" s="156"/>
      <c r="BO948" s="156"/>
      <c r="BP948" s="156"/>
      <c r="BQ948" s="156"/>
      <c r="BR948" s="156"/>
      <c r="BS948" s="156"/>
      <c r="BT948" s="156"/>
      <c r="BU948" s="158">
        <v>0</v>
      </c>
      <c r="BV948" s="156"/>
      <c r="BW948" s="156"/>
      <c r="BX948" s="156"/>
      <c r="BY948" s="156"/>
      <c r="BZ948" s="156"/>
      <c r="CA948" s="157">
        <v>-1598224</v>
      </c>
      <c r="CB948" s="157">
        <v>-4211677</v>
      </c>
      <c r="CC948" s="157">
        <v>-25395753</v>
      </c>
      <c r="CD948" s="156"/>
      <c r="CE948" s="156"/>
      <c r="CF948" s="156"/>
      <c r="CG948" s="157">
        <v>-47320</v>
      </c>
      <c r="CH948" s="157">
        <v>-13700538</v>
      </c>
      <c r="CI948" s="157">
        <v>-5242464</v>
      </c>
      <c r="CJ948" s="156"/>
      <c r="CK948" s="156"/>
      <c r="CL948" s="157">
        <v>-27801</v>
      </c>
      <c r="CM948" s="157">
        <v>-1032627</v>
      </c>
      <c r="CN948" s="156"/>
      <c r="CO948" s="156"/>
      <c r="CP948" s="156"/>
      <c r="CQ948" s="156"/>
      <c r="CR948" s="157">
        <v>-94583176</v>
      </c>
      <c r="CS948" s="156"/>
      <c r="CT948" s="156"/>
      <c r="CU948" s="157">
        <v>-57387549</v>
      </c>
      <c r="CV948" s="188">
        <f t="shared" si="43"/>
        <v>-227662021</v>
      </c>
      <c r="CW948" s="188">
        <f t="shared" si="44"/>
        <v>-484422714</v>
      </c>
    </row>
    <row r="949" spans="1:101" ht="9.6" x14ac:dyDescent="0.3">
      <c r="A949" s="165" t="s">
        <v>3133</v>
      </c>
      <c r="B949" s="165" t="s">
        <v>3906</v>
      </c>
      <c r="C949" s="156"/>
      <c r="D949" s="156"/>
      <c r="E949" s="156"/>
      <c r="F949" s="156"/>
      <c r="G949" s="157">
        <v>-96313</v>
      </c>
      <c r="H949" s="156"/>
      <c r="I949" s="156"/>
      <c r="J949" s="158">
        <v>0</v>
      </c>
      <c r="K949" s="157">
        <v>-9831103</v>
      </c>
      <c r="L949" s="156"/>
      <c r="M949" s="158">
        <v>0</v>
      </c>
      <c r="N949" s="156"/>
      <c r="O949" s="156"/>
      <c r="P949" s="158">
        <v>0</v>
      </c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7">
        <v>-1252487</v>
      </c>
      <c r="AC949" s="156"/>
      <c r="AD949" s="156"/>
      <c r="AE949" s="157">
        <v>-25000</v>
      </c>
      <c r="AF949" s="156"/>
      <c r="AG949" s="156"/>
      <c r="AH949" s="156"/>
      <c r="AI949" s="157">
        <v>-2706930</v>
      </c>
      <c r="AJ949" s="157">
        <v>-446770</v>
      </c>
      <c r="AK949" s="156"/>
      <c r="AL949" s="156"/>
      <c r="AM949" s="156"/>
      <c r="AN949" s="156"/>
      <c r="AO949" s="156"/>
      <c r="AP949" s="156"/>
      <c r="AQ949" s="156"/>
      <c r="AR949" s="156"/>
      <c r="AS949" s="156"/>
      <c r="AT949" s="156"/>
      <c r="AU949" s="157">
        <v>-5976</v>
      </c>
      <c r="AV949" s="156"/>
      <c r="AW949" s="156"/>
      <c r="AX949" s="156"/>
      <c r="AY949" s="156"/>
      <c r="AZ949" s="157">
        <v>-1267847</v>
      </c>
      <c r="BA949" s="156"/>
      <c r="BB949" s="188">
        <f t="shared" si="42"/>
        <v>-15632426</v>
      </c>
      <c r="BC949" s="156"/>
      <c r="BD949" s="156"/>
      <c r="BE949" s="156"/>
      <c r="BF949" s="156"/>
      <c r="BG949" s="156"/>
      <c r="BH949" s="156"/>
      <c r="BI949" s="156"/>
      <c r="BJ949" s="156"/>
      <c r="BK949" s="156"/>
      <c r="BL949" s="156"/>
      <c r="BM949" s="156"/>
      <c r="BN949" s="156"/>
      <c r="BO949" s="156"/>
      <c r="BP949" s="156"/>
      <c r="BQ949" s="156"/>
      <c r="BR949" s="156"/>
      <c r="BS949" s="156"/>
      <c r="BT949" s="156"/>
      <c r="BU949" s="156"/>
      <c r="BV949" s="156"/>
      <c r="BW949" s="156"/>
      <c r="BX949" s="156"/>
      <c r="BY949" s="156"/>
      <c r="BZ949" s="156"/>
      <c r="CA949" s="156"/>
      <c r="CB949" s="156"/>
      <c r="CC949" s="157">
        <v>-180965</v>
      </c>
      <c r="CD949" s="156"/>
      <c r="CE949" s="156"/>
      <c r="CF949" s="156"/>
      <c r="CG949" s="156"/>
      <c r="CH949" s="156"/>
      <c r="CI949" s="156"/>
      <c r="CJ949" s="156"/>
      <c r="CK949" s="156"/>
      <c r="CL949" s="156"/>
      <c r="CM949" s="156"/>
      <c r="CN949" s="156"/>
      <c r="CO949" s="156"/>
      <c r="CP949" s="156"/>
      <c r="CQ949" s="156"/>
      <c r="CR949" s="156"/>
      <c r="CS949" s="156"/>
      <c r="CT949" s="156"/>
      <c r="CU949" s="156"/>
      <c r="CV949" s="188">
        <f t="shared" si="43"/>
        <v>-180965</v>
      </c>
      <c r="CW949" s="188">
        <f t="shared" si="44"/>
        <v>-15813391</v>
      </c>
    </row>
    <row r="950" spans="1:101" ht="19.2" x14ac:dyDescent="0.3">
      <c r="A950" s="165" t="s">
        <v>3134</v>
      </c>
      <c r="B950" s="165" t="s">
        <v>3907</v>
      </c>
      <c r="C950" s="156"/>
      <c r="D950" s="157">
        <v>-4207560</v>
      </c>
      <c r="E950" s="157">
        <v>-14307565</v>
      </c>
      <c r="F950" s="156"/>
      <c r="G950" s="156"/>
      <c r="H950" s="156"/>
      <c r="I950" s="156"/>
      <c r="J950" s="157">
        <v>-37660751</v>
      </c>
      <c r="K950" s="157">
        <v>-15519365</v>
      </c>
      <c r="L950" s="157">
        <v>-46486</v>
      </c>
      <c r="M950" s="156"/>
      <c r="N950" s="157">
        <v>-16733724</v>
      </c>
      <c r="O950" s="156"/>
      <c r="P950" s="156"/>
      <c r="Q950" s="156"/>
      <c r="R950" s="156"/>
      <c r="S950" s="157">
        <v>-787360</v>
      </c>
      <c r="T950" s="157">
        <v>-305984</v>
      </c>
      <c r="U950" s="156"/>
      <c r="V950" s="156"/>
      <c r="W950" s="156"/>
      <c r="X950" s="157">
        <v>-11731990</v>
      </c>
      <c r="Y950" s="156"/>
      <c r="Z950" s="156"/>
      <c r="AA950" s="156"/>
      <c r="AB950" s="157">
        <v>-14487692</v>
      </c>
      <c r="AC950" s="156"/>
      <c r="AD950" s="156"/>
      <c r="AE950" s="156"/>
      <c r="AF950" s="156"/>
      <c r="AG950" s="157">
        <v>-13046509</v>
      </c>
      <c r="AH950" s="156"/>
      <c r="AI950" s="156"/>
      <c r="AJ950" s="156"/>
      <c r="AK950" s="156"/>
      <c r="AL950" s="156"/>
      <c r="AM950" s="156"/>
      <c r="AN950" s="156"/>
      <c r="AO950" s="156"/>
      <c r="AP950" s="156"/>
      <c r="AQ950" s="156"/>
      <c r="AR950" s="157">
        <v>-2571558</v>
      </c>
      <c r="AS950" s="156"/>
      <c r="AT950" s="157">
        <v>-416759</v>
      </c>
      <c r="AU950" s="157">
        <v>-4356302</v>
      </c>
      <c r="AV950" s="157">
        <v>-8094741</v>
      </c>
      <c r="AW950" s="156"/>
      <c r="AX950" s="156"/>
      <c r="AY950" s="156"/>
      <c r="AZ950" s="157">
        <v>-77596290</v>
      </c>
      <c r="BA950" s="156"/>
      <c r="BB950" s="188">
        <f t="shared" si="42"/>
        <v>-221870636</v>
      </c>
      <c r="BC950" s="157">
        <v>-18949407</v>
      </c>
      <c r="BD950" s="158">
        <v>0</v>
      </c>
      <c r="BE950" s="157">
        <v>11646</v>
      </c>
      <c r="BF950" s="157">
        <v>-19561152</v>
      </c>
      <c r="BG950" s="157">
        <v>3104</v>
      </c>
      <c r="BH950" s="156"/>
      <c r="BI950" s="156"/>
      <c r="BJ950" s="156"/>
      <c r="BK950" s="156"/>
      <c r="BL950" s="156"/>
      <c r="BM950" s="156"/>
      <c r="BN950" s="157">
        <v>-491355</v>
      </c>
      <c r="BO950" s="156"/>
      <c r="BP950" s="156"/>
      <c r="BQ950" s="157">
        <v>-10868149</v>
      </c>
      <c r="BR950" s="157">
        <v>-12721166</v>
      </c>
      <c r="BS950" s="156"/>
      <c r="BT950" s="156"/>
      <c r="BU950" s="156"/>
      <c r="BV950" s="157">
        <v>-31017310</v>
      </c>
      <c r="BW950" s="156"/>
      <c r="BX950" s="156"/>
      <c r="BY950" s="156"/>
      <c r="BZ950" s="156"/>
      <c r="CA950" s="157">
        <v>-2988192</v>
      </c>
      <c r="CB950" s="157">
        <v>-3243046</v>
      </c>
      <c r="CC950" s="157">
        <v>-8826031</v>
      </c>
      <c r="CD950" s="156"/>
      <c r="CE950" s="156"/>
      <c r="CF950" s="156"/>
      <c r="CG950" s="157">
        <v>-6166</v>
      </c>
      <c r="CH950" s="157">
        <v>-3528974</v>
      </c>
      <c r="CI950" s="157">
        <v>-382710</v>
      </c>
      <c r="CJ950" s="156"/>
      <c r="CK950" s="156"/>
      <c r="CL950" s="156"/>
      <c r="CM950" s="157">
        <v>-691308</v>
      </c>
      <c r="CN950" s="156"/>
      <c r="CO950" s="156"/>
      <c r="CP950" s="156"/>
      <c r="CQ950" s="157">
        <v>4721</v>
      </c>
      <c r="CR950" s="157">
        <v>-6324319</v>
      </c>
      <c r="CS950" s="156"/>
      <c r="CT950" s="156"/>
      <c r="CU950" s="157">
        <v>-673369</v>
      </c>
      <c r="CV950" s="188">
        <f t="shared" si="43"/>
        <v>-120253183</v>
      </c>
      <c r="CW950" s="188">
        <f t="shared" si="44"/>
        <v>-342123819</v>
      </c>
    </row>
    <row r="951" spans="1:101" ht="19.2" x14ac:dyDescent="0.3">
      <c r="A951" s="165" t="s">
        <v>3390</v>
      </c>
      <c r="B951" s="165" t="s">
        <v>4161</v>
      </c>
      <c r="C951" s="156"/>
      <c r="D951" s="156"/>
      <c r="E951" s="157">
        <v>-11505871</v>
      </c>
      <c r="F951" s="156"/>
      <c r="G951" s="156"/>
      <c r="H951" s="156"/>
      <c r="I951" s="156"/>
      <c r="J951" s="157">
        <v>-69485</v>
      </c>
      <c r="K951" s="157">
        <v>-6499338</v>
      </c>
      <c r="L951" s="156"/>
      <c r="M951" s="158">
        <v>0</v>
      </c>
      <c r="N951" s="157">
        <v>-3731891</v>
      </c>
      <c r="O951" s="156"/>
      <c r="P951" s="158">
        <v>0</v>
      </c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7">
        <v>-321048275</v>
      </c>
      <c r="AC951" s="156"/>
      <c r="AD951" s="156"/>
      <c r="AE951" s="156"/>
      <c r="AF951" s="156"/>
      <c r="AG951" s="157">
        <v>-28466483</v>
      </c>
      <c r="AH951" s="157">
        <v>-16058</v>
      </c>
      <c r="AI951" s="156"/>
      <c r="AJ951" s="156"/>
      <c r="AK951" s="156"/>
      <c r="AL951" s="156"/>
      <c r="AM951" s="156"/>
      <c r="AN951" s="157">
        <v>-28529254</v>
      </c>
      <c r="AO951" s="156"/>
      <c r="AP951" s="156"/>
      <c r="AQ951" s="156"/>
      <c r="AR951" s="157">
        <v>-426930</v>
      </c>
      <c r="AS951" s="156"/>
      <c r="AT951" s="156"/>
      <c r="AU951" s="156"/>
      <c r="AV951" s="156"/>
      <c r="AW951" s="156"/>
      <c r="AX951" s="156"/>
      <c r="AY951" s="157">
        <v>-165175</v>
      </c>
      <c r="AZ951" s="157">
        <v>-2428228148</v>
      </c>
      <c r="BA951" s="157">
        <v>-385211644</v>
      </c>
      <c r="BB951" s="188">
        <f t="shared" si="42"/>
        <v>-3213898552</v>
      </c>
      <c r="BC951" s="156"/>
      <c r="BD951" s="158">
        <v>0</v>
      </c>
      <c r="BE951" s="157">
        <v>-32772741</v>
      </c>
      <c r="BF951" s="156"/>
      <c r="BG951" s="157">
        <v>-35061295</v>
      </c>
      <c r="BH951" s="156"/>
      <c r="BI951" s="156"/>
      <c r="BJ951" s="156"/>
      <c r="BK951" s="156"/>
      <c r="BL951" s="156"/>
      <c r="BM951" s="156"/>
      <c r="BN951" s="156"/>
      <c r="BO951" s="157">
        <v>-148749</v>
      </c>
      <c r="BP951" s="156"/>
      <c r="BQ951" s="156"/>
      <c r="BR951" s="156"/>
      <c r="BS951" s="156"/>
      <c r="BT951" s="156"/>
      <c r="BU951" s="157">
        <v>-204513</v>
      </c>
      <c r="BV951" s="156"/>
      <c r="BW951" s="156"/>
      <c r="BX951" s="156"/>
      <c r="BY951" s="156"/>
      <c r="BZ951" s="156"/>
      <c r="CA951" s="156"/>
      <c r="CB951" s="157">
        <v>-329029</v>
      </c>
      <c r="CC951" s="157">
        <v>-40967313</v>
      </c>
      <c r="CD951" s="156"/>
      <c r="CE951" s="156"/>
      <c r="CF951" s="156"/>
      <c r="CG951" s="156"/>
      <c r="CH951" s="156"/>
      <c r="CI951" s="156"/>
      <c r="CJ951" s="156"/>
      <c r="CK951" s="156"/>
      <c r="CL951" s="156"/>
      <c r="CM951" s="156"/>
      <c r="CN951" s="156"/>
      <c r="CO951" s="156"/>
      <c r="CP951" s="156"/>
      <c r="CQ951" s="156"/>
      <c r="CR951" s="157">
        <v>749475</v>
      </c>
      <c r="CS951" s="157">
        <v>-2812603</v>
      </c>
      <c r="CT951" s="156"/>
      <c r="CU951" s="157">
        <v>-27620623</v>
      </c>
      <c r="CV951" s="188">
        <f t="shared" si="43"/>
        <v>-139167391</v>
      </c>
      <c r="CW951" s="188">
        <f t="shared" si="44"/>
        <v>-3353065943</v>
      </c>
    </row>
    <row r="952" spans="1:101" ht="9.6" x14ac:dyDescent="0.3">
      <c r="A952" s="165" t="s">
        <v>3143</v>
      </c>
      <c r="B952" s="165" t="s">
        <v>3916</v>
      </c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  <c r="AC952" s="156"/>
      <c r="AD952" s="156"/>
      <c r="AE952" s="156"/>
      <c r="AF952" s="156"/>
      <c r="AG952" s="156"/>
      <c r="AH952" s="156"/>
      <c r="AI952" s="156"/>
      <c r="AJ952" s="156"/>
      <c r="AK952" s="156"/>
      <c r="AL952" s="156"/>
      <c r="AM952" s="156"/>
      <c r="AN952" s="156"/>
      <c r="AO952" s="156"/>
      <c r="AP952" s="156"/>
      <c r="AQ952" s="156"/>
      <c r="AR952" s="156"/>
      <c r="AS952" s="156"/>
      <c r="AT952" s="156"/>
      <c r="AU952" s="156"/>
      <c r="AV952" s="156"/>
      <c r="AW952" s="156"/>
      <c r="AX952" s="156"/>
      <c r="AY952" s="156"/>
      <c r="AZ952" s="156"/>
      <c r="BA952" s="156"/>
      <c r="BB952" s="188">
        <f t="shared" si="42"/>
        <v>0</v>
      </c>
      <c r="BC952" s="156"/>
      <c r="BD952" s="156"/>
      <c r="BE952" s="156"/>
      <c r="BF952" s="156"/>
      <c r="BG952" s="156"/>
      <c r="BH952" s="156"/>
      <c r="BI952" s="156"/>
      <c r="BJ952" s="156"/>
      <c r="BK952" s="156"/>
      <c r="BL952" s="156"/>
      <c r="BM952" s="156"/>
      <c r="BN952" s="156"/>
      <c r="BO952" s="156"/>
      <c r="BP952" s="156"/>
      <c r="BQ952" s="156"/>
      <c r="BR952" s="156"/>
      <c r="BS952" s="156"/>
      <c r="BT952" s="156"/>
      <c r="BU952" s="156"/>
      <c r="BV952" s="156"/>
      <c r="BW952" s="156"/>
      <c r="BX952" s="156"/>
      <c r="BY952" s="156"/>
      <c r="BZ952" s="156"/>
      <c r="CA952" s="156"/>
      <c r="CB952" s="156"/>
      <c r="CC952" s="156"/>
      <c r="CD952" s="156"/>
      <c r="CE952" s="156"/>
      <c r="CF952" s="156"/>
      <c r="CG952" s="156"/>
      <c r="CH952" s="156"/>
      <c r="CI952" s="156"/>
      <c r="CJ952" s="156"/>
      <c r="CK952" s="156"/>
      <c r="CL952" s="156"/>
      <c r="CM952" s="156"/>
      <c r="CN952" s="156"/>
      <c r="CO952" s="156"/>
      <c r="CP952" s="156"/>
      <c r="CQ952" s="156"/>
      <c r="CR952" s="156"/>
      <c r="CS952" s="156"/>
      <c r="CT952" s="156"/>
      <c r="CU952" s="156"/>
      <c r="CV952" s="188">
        <f t="shared" si="43"/>
        <v>0</v>
      </c>
      <c r="CW952" s="188">
        <f t="shared" si="44"/>
        <v>0</v>
      </c>
    </row>
    <row r="953" spans="1:101" ht="9.6" x14ac:dyDescent="0.3">
      <c r="A953" s="165" t="s">
        <v>3144</v>
      </c>
      <c r="B953" s="165" t="s">
        <v>3917</v>
      </c>
      <c r="C953" s="156"/>
      <c r="D953" s="156"/>
      <c r="E953" s="156"/>
      <c r="F953" s="156"/>
      <c r="G953" s="156"/>
      <c r="H953" s="156"/>
      <c r="I953" s="156"/>
      <c r="J953" s="158">
        <v>0</v>
      </c>
      <c r="K953" s="158">
        <v>0</v>
      </c>
      <c r="L953" s="156"/>
      <c r="M953" s="156"/>
      <c r="N953" s="157">
        <v>-800273</v>
      </c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7">
        <v>-4511328</v>
      </c>
      <c r="AC953" s="156"/>
      <c r="AD953" s="156"/>
      <c r="AE953" s="156"/>
      <c r="AF953" s="156"/>
      <c r="AG953" s="156"/>
      <c r="AH953" s="158">
        <v>0</v>
      </c>
      <c r="AI953" s="156"/>
      <c r="AJ953" s="156"/>
      <c r="AK953" s="156"/>
      <c r="AL953" s="156"/>
      <c r="AM953" s="156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6"/>
      <c r="AX953" s="156"/>
      <c r="AY953" s="156"/>
      <c r="AZ953" s="157">
        <v>-4611098</v>
      </c>
      <c r="BA953" s="157">
        <v>-3565376</v>
      </c>
      <c r="BB953" s="188">
        <f t="shared" ref="BB953:BB1016" si="45">SUM(C953:BA953)</f>
        <v>-13488075</v>
      </c>
      <c r="BC953" s="156"/>
      <c r="BD953" s="156"/>
      <c r="BE953" s="157">
        <v>8</v>
      </c>
      <c r="BF953" s="156"/>
      <c r="BG953" s="156"/>
      <c r="BH953" s="156"/>
      <c r="BI953" s="156"/>
      <c r="BJ953" s="156"/>
      <c r="BK953" s="156"/>
      <c r="BL953" s="156"/>
      <c r="BM953" s="156"/>
      <c r="BN953" s="156"/>
      <c r="BO953" s="156"/>
      <c r="BP953" s="156"/>
      <c r="BQ953" s="156"/>
      <c r="BR953" s="156"/>
      <c r="BS953" s="156"/>
      <c r="BT953" s="156"/>
      <c r="BU953" s="156"/>
      <c r="BV953" s="156"/>
      <c r="BW953" s="156"/>
      <c r="BX953" s="156"/>
      <c r="BY953" s="156"/>
      <c r="BZ953" s="156"/>
      <c r="CA953" s="156"/>
      <c r="CB953" s="156"/>
      <c r="CC953" s="156"/>
      <c r="CD953" s="156"/>
      <c r="CE953" s="156"/>
      <c r="CF953" s="156"/>
      <c r="CG953" s="156"/>
      <c r="CH953" s="156"/>
      <c r="CI953" s="156"/>
      <c r="CJ953" s="156"/>
      <c r="CK953" s="156"/>
      <c r="CL953" s="156"/>
      <c r="CM953" s="156"/>
      <c r="CN953" s="156"/>
      <c r="CO953" s="156"/>
      <c r="CP953" s="156"/>
      <c r="CQ953" s="156"/>
      <c r="CR953" s="156"/>
      <c r="CS953" s="156"/>
      <c r="CT953" s="156"/>
      <c r="CU953" s="156"/>
      <c r="CV953" s="188">
        <f t="shared" ref="CV953:CV1016" si="46">SUM(BC953:CU953)</f>
        <v>8</v>
      </c>
      <c r="CW953" s="188">
        <f t="shared" ref="CW953:CW1016" si="47">BB953+CV953</f>
        <v>-13488067</v>
      </c>
    </row>
    <row r="954" spans="1:101" ht="9.6" x14ac:dyDescent="0.3">
      <c r="A954" s="165" t="s">
        <v>3145</v>
      </c>
      <c r="B954" s="165" t="s">
        <v>3918</v>
      </c>
      <c r="C954" s="156"/>
      <c r="D954" s="156"/>
      <c r="E954" s="156"/>
      <c r="F954" s="156"/>
      <c r="G954" s="156"/>
      <c r="H954" s="156"/>
      <c r="I954" s="156"/>
      <c r="J954" s="158">
        <v>0</v>
      </c>
      <c r="K954" s="158">
        <v>0</v>
      </c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  <c r="AC954" s="156"/>
      <c r="AD954" s="156"/>
      <c r="AE954" s="156"/>
      <c r="AF954" s="156"/>
      <c r="AG954" s="156"/>
      <c r="AH954" s="158">
        <v>0</v>
      </c>
      <c r="AI954" s="156"/>
      <c r="AJ954" s="156"/>
      <c r="AK954" s="156"/>
      <c r="AL954" s="156"/>
      <c r="AM954" s="156"/>
      <c r="AN954" s="156"/>
      <c r="AO954" s="156"/>
      <c r="AP954" s="156"/>
      <c r="AQ954" s="156"/>
      <c r="AR954" s="156"/>
      <c r="AS954" s="156"/>
      <c r="AT954" s="156"/>
      <c r="AU954" s="156"/>
      <c r="AV954" s="156"/>
      <c r="AW954" s="156"/>
      <c r="AX954" s="156"/>
      <c r="AY954" s="156"/>
      <c r="AZ954" s="157">
        <v>-3792</v>
      </c>
      <c r="BA954" s="156"/>
      <c r="BB954" s="188">
        <f t="shared" si="45"/>
        <v>-3792</v>
      </c>
      <c r="BC954" s="156"/>
      <c r="BD954" s="156"/>
      <c r="BE954" s="156"/>
      <c r="BF954" s="156"/>
      <c r="BG954" s="157">
        <v>-24735702</v>
      </c>
      <c r="BH954" s="156"/>
      <c r="BI954" s="156"/>
      <c r="BJ954" s="156"/>
      <c r="BK954" s="156"/>
      <c r="BL954" s="156"/>
      <c r="BM954" s="156"/>
      <c r="BN954" s="156"/>
      <c r="BO954" s="156"/>
      <c r="BP954" s="156"/>
      <c r="BQ954" s="156"/>
      <c r="BR954" s="156"/>
      <c r="BS954" s="156"/>
      <c r="BT954" s="156"/>
      <c r="BU954" s="156"/>
      <c r="BV954" s="156"/>
      <c r="BW954" s="156"/>
      <c r="BX954" s="156"/>
      <c r="BY954" s="156"/>
      <c r="BZ954" s="156"/>
      <c r="CA954" s="156"/>
      <c r="CB954" s="156"/>
      <c r="CC954" s="156"/>
      <c r="CD954" s="156"/>
      <c r="CE954" s="156"/>
      <c r="CF954" s="156"/>
      <c r="CG954" s="156"/>
      <c r="CH954" s="156"/>
      <c r="CI954" s="156"/>
      <c r="CJ954" s="156"/>
      <c r="CK954" s="156"/>
      <c r="CL954" s="156"/>
      <c r="CM954" s="156"/>
      <c r="CN954" s="156"/>
      <c r="CO954" s="156"/>
      <c r="CP954" s="156"/>
      <c r="CQ954" s="156"/>
      <c r="CR954" s="156"/>
      <c r="CS954" s="157">
        <v>-2812603</v>
      </c>
      <c r="CT954" s="156"/>
      <c r="CU954" s="156"/>
      <c r="CV954" s="188">
        <f t="shared" si="46"/>
        <v>-27548305</v>
      </c>
      <c r="CW954" s="188">
        <f t="shared" si="47"/>
        <v>-27552097</v>
      </c>
    </row>
    <row r="955" spans="1:101" ht="19.2" x14ac:dyDescent="0.3">
      <c r="A955" s="165" t="s">
        <v>3146</v>
      </c>
      <c r="B955" s="165" t="s">
        <v>3919</v>
      </c>
      <c r="C955" s="156"/>
      <c r="D955" s="156"/>
      <c r="E955" s="156"/>
      <c r="F955" s="156"/>
      <c r="G955" s="156"/>
      <c r="H955" s="156"/>
      <c r="I955" s="156"/>
      <c r="J955" s="158">
        <v>0</v>
      </c>
      <c r="K955" s="158">
        <v>0</v>
      </c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  <c r="AC955" s="156"/>
      <c r="AD955" s="156"/>
      <c r="AE955" s="156"/>
      <c r="AF955" s="156"/>
      <c r="AG955" s="156"/>
      <c r="AH955" s="158">
        <v>0</v>
      </c>
      <c r="AI955" s="156"/>
      <c r="AJ955" s="156"/>
      <c r="AK955" s="156"/>
      <c r="AL955" s="156"/>
      <c r="AM955" s="156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6"/>
      <c r="AX955" s="156"/>
      <c r="AY955" s="156"/>
      <c r="AZ955" s="157">
        <v>-201242</v>
      </c>
      <c r="BA955" s="157">
        <v>-1429039</v>
      </c>
      <c r="BB955" s="188">
        <f t="shared" si="45"/>
        <v>-1630281</v>
      </c>
      <c r="BC955" s="156"/>
      <c r="BD955" s="156"/>
      <c r="BE955" s="156"/>
      <c r="BF955" s="156"/>
      <c r="BG955" s="156"/>
      <c r="BH955" s="156"/>
      <c r="BI955" s="156"/>
      <c r="BJ955" s="156"/>
      <c r="BK955" s="156"/>
      <c r="BL955" s="156"/>
      <c r="BM955" s="156"/>
      <c r="BN955" s="156"/>
      <c r="BO955" s="156"/>
      <c r="BP955" s="156"/>
      <c r="BQ955" s="156"/>
      <c r="BR955" s="156"/>
      <c r="BS955" s="156"/>
      <c r="BT955" s="156"/>
      <c r="BU955" s="156"/>
      <c r="BV955" s="156"/>
      <c r="BW955" s="156"/>
      <c r="BX955" s="156"/>
      <c r="BY955" s="156"/>
      <c r="BZ955" s="156"/>
      <c r="CA955" s="156"/>
      <c r="CB955" s="156"/>
      <c r="CC955" s="156"/>
      <c r="CD955" s="156"/>
      <c r="CE955" s="156"/>
      <c r="CF955" s="156"/>
      <c r="CG955" s="156"/>
      <c r="CH955" s="156"/>
      <c r="CI955" s="156"/>
      <c r="CJ955" s="156"/>
      <c r="CK955" s="156"/>
      <c r="CL955" s="156"/>
      <c r="CM955" s="156"/>
      <c r="CN955" s="156"/>
      <c r="CO955" s="156"/>
      <c r="CP955" s="156"/>
      <c r="CQ955" s="156"/>
      <c r="CR955" s="156"/>
      <c r="CS955" s="156"/>
      <c r="CT955" s="156"/>
      <c r="CU955" s="157">
        <v>-4127030</v>
      </c>
      <c r="CV955" s="188">
        <f t="shared" si="46"/>
        <v>-4127030</v>
      </c>
      <c r="CW955" s="188">
        <f t="shared" si="47"/>
        <v>-5757311</v>
      </c>
    </row>
    <row r="956" spans="1:101" ht="19.2" x14ac:dyDescent="0.3">
      <c r="A956" s="165" t="s">
        <v>3147</v>
      </c>
      <c r="B956" s="165" t="s">
        <v>3920</v>
      </c>
      <c r="C956" s="156"/>
      <c r="D956" s="156"/>
      <c r="E956" s="157">
        <v>-9509601</v>
      </c>
      <c r="F956" s="156"/>
      <c r="G956" s="156"/>
      <c r="H956" s="156"/>
      <c r="I956" s="156"/>
      <c r="J956" s="157">
        <v>-69485</v>
      </c>
      <c r="K956" s="157">
        <v>-357104</v>
      </c>
      <c r="L956" s="156"/>
      <c r="M956" s="156"/>
      <c r="N956" s="157">
        <v>-2281704</v>
      </c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7">
        <v>-276010371</v>
      </c>
      <c r="AC956" s="156"/>
      <c r="AD956" s="156"/>
      <c r="AE956" s="156"/>
      <c r="AF956" s="156"/>
      <c r="AG956" s="157">
        <v>-26827525</v>
      </c>
      <c r="AH956" s="158">
        <v>0</v>
      </c>
      <c r="AI956" s="156"/>
      <c r="AJ956" s="156"/>
      <c r="AK956" s="156"/>
      <c r="AL956" s="156"/>
      <c r="AM956" s="156"/>
      <c r="AN956" s="157">
        <v>-28529254</v>
      </c>
      <c r="AO956" s="156"/>
      <c r="AP956" s="156"/>
      <c r="AQ956" s="156"/>
      <c r="AR956" s="157">
        <v>-426930</v>
      </c>
      <c r="AS956" s="156"/>
      <c r="AT956" s="156"/>
      <c r="AU956" s="156"/>
      <c r="AV956" s="156"/>
      <c r="AW956" s="156"/>
      <c r="AX956" s="156"/>
      <c r="AY956" s="157">
        <v>-165175</v>
      </c>
      <c r="AZ956" s="157">
        <v>-1750573091</v>
      </c>
      <c r="BA956" s="157">
        <v>-281591430</v>
      </c>
      <c r="BB956" s="188">
        <f t="shared" si="45"/>
        <v>-2376341670</v>
      </c>
      <c r="BC956" s="156"/>
      <c r="BD956" s="156"/>
      <c r="BE956" s="157">
        <v>-4606353</v>
      </c>
      <c r="BF956" s="156"/>
      <c r="BG956" s="156"/>
      <c r="BH956" s="156"/>
      <c r="BI956" s="156"/>
      <c r="BJ956" s="156"/>
      <c r="BK956" s="156"/>
      <c r="BL956" s="156"/>
      <c r="BM956" s="156"/>
      <c r="BN956" s="156"/>
      <c r="BO956" s="157">
        <v>-11128</v>
      </c>
      <c r="BP956" s="156"/>
      <c r="BQ956" s="156"/>
      <c r="BR956" s="156"/>
      <c r="BS956" s="156"/>
      <c r="BT956" s="156"/>
      <c r="BU956" s="157">
        <v>-102271</v>
      </c>
      <c r="BV956" s="156"/>
      <c r="BW956" s="156"/>
      <c r="BX956" s="156"/>
      <c r="BY956" s="156"/>
      <c r="BZ956" s="156"/>
      <c r="CA956" s="156"/>
      <c r="CB956" s="157">
        <v>-15116</v>
      </c>
      <c r="CC956" s="157">
        <v>-14538227</v>
      </c>
      <c r="CD956" s="156"/>
      <c r="CE956" s="156"/>
      <c r="CF956" s="156"/>
      <c r="CG956" s="156"/>
      <c r="CH956" s="156"/>
      <c r="CI956" s="156"/>
      <c r="CJ956" s="156"/>
      <c r="CK956" s="156"/>
      <c r="CL956" s="156"/>
      <c r="CM956" s="156"/>
      <c r="CN956" s="156"/>
      <c r="CO956" s="156"/>
      <c r="CP956" s="156"/>
      <c r="CQ956" s="156"/>
      <c r="CR956" s="157">
        <v>-7576695</v>
      </c>
      <c r="CS956" s="156"/>
      <c r="CT956" s="156"/>
      <c r="CU956" s="157">
        <v>-19834758</v>
      </c>
      <c r="CV956" s="188">
        <f t="shared" si="46"/>
        <v>-46684548</v>
      </c>
      <c r="CW956" s="188">
        <f t="shared" si="47"/>
        <v>-2423026218</v>
      </c>
    </row>
    <row r="957" spans="1:101" ht="19.2" x14ac:dyDescent="0.3">
      <c r="A957" s="165" t="s">
        <v>3148</v>
      </c>
      <c r="B957" s="165" t="s">
        <v>3921</v>
      </c>
      <c r="C957" s="156"/>
      <c r="D957" s="156"/>
      <c r="E957" s="157">
        <v>-483965</v>
      </c>
      <c r="F957" s="156"/>
      <c r="G957" s="156"/>
      <c r="H957" s="156"/>
      <c r="I957" s="156"/>
      <c r="J957" s="158">
        <v>0</v>
      </c>
      <c r="K957" s="158">
        <v>0</v>
      </c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7">
        <v>-7728518</v>
      </c>
      <c r="AC957" s="156"/>
      <c r="AD957" s="156"/>
      <c r="AE957" s="156"/>
      <c r="AF957" s="156"/>
      <c r="AG957" s="156"/>
      <c r="AH957" s="158">
        <v>0</v>
      </c>
      <c r="AI957" s="156"/>
      <c r="AJ957" s="156"/>
      <c r="AK957" s="156"/>
      <c r="AL957" s="156"/>
      <c r="AM957" s="156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7">
        <v>-29523599</v>
      </c>
      <c r="BA957" s="157">
        <v>-6127773</v>
      </c>
      <c r="BB957" s="188">
        <f t="shared" si="45"/>
        <v>-43863855</v>
      </c>
      <c r="BC957" s="156"/>
      <c r="BD957" s="156"/>
      <c r="BE957" s="157">
        <v>-5819864</v>
      </c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  <c r="CM957" s="156"/>
      <c r="CN957" s="156"/>
      <c r="CO957" s="156"/>
      <c r="CP957" s="156"/>
      <c r="CQ957" s="156"/>
      <c r="CR957" s="156"/>
      <c r="CS957" s="156"/>
      <c r="CT957" s="156"/>
      <c r="CU957" s="157">
        <v>-556515</v>
      </c>
      <c r="CV957" s="188">
        <f t="shared" si="46"/>
        <v>-6376379</v>
      </c>
      <c r="CW957" s="188">
        <f t="shared" si="47"/>
        <v>-50240234</v>
      </c>
    </row>
    <row r="958" spans="1:101" ht="9.6" x14ac:dyDescent="0.3">
      <c r="A958" s="165" t="s">
        <v>3149</v>
      </c>
      <c r="B958" s="165" t="s">
        <v>3922</v>
      </c>
      <c r="C958" s="156"/>
      <c r="D958" s="156"/>
      <c r="E958" s="156"/>
      <c r="F958" s="156"/>
      <c r="G958" s="156"/>
      <c r="H958" s="156"/>
      <c r="I958" s="156"/>
      <c r="J958" s="158">
        <v>0</v>
      </c>
      <c r="K958" s="157">
        <v>-5995042</v>
      </c>
      <c r="L958" s="156"/>
      <c r="M958" s="156"/>
      <c r="N958" s="157">
        <v>-197170</v>
      </c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7">
        <v>-24639037</v>
      </c>
      <c r="AC958" s="156"/>
      <c r="AD958" s="156"/>
      <c r="AE958" s="156"/>
      <c r="AF958" s="156"/>
      <c r="AG958" s="156"/>
      <c r="AH958" s="157">
        <v>-16058</v>
      </c>
      <c r="AI958" s="156"/>
      <c r="AJ958" s="156"/>
      <c r="AK958" s="156"/>
      <c r="AL958" s="156"/>
      <c r="AM958" s="156"/>
      <c r="AN958" s="156"/>
      <c r="AO958" s="156"/>
      <c r="AP958" s="156"/>
      <c r="AQ958" s="156"/>
      <c r="AR958" s="156"/>
      <c r="AS958" s="156"/>
      <c r="AT958" s="156"/>
      <c r="AU958" s="156"/>
      <c r="AV958" s="156"/>
      <c r="AW958" s="156"/>
      <c r="AX958" s="156"/>
      <c r="AY958" s="156"/>
      <c r="AZ958" s="157">
        <v>-74243622</v>
      </c>
      <c r="BA958" s="157">
        <v>-9664210</v>
      </c>
      <c r="BB958" s="188">
        <f t="shared" si="45"/>
        <v>-114755139</v>
      </c>
      <c r="BC958" s="156"/>
      <c r="BD958" s="158">
        <v>0</v>
      </c>
      <c r="BE958" s="156"/>
      <c r="BF958" s="156"/>
      <c r="BG958" s="156"/>
      <c r="BH958" s="156"/>
      <c r="BI958" s="156"/>
      <c r="BJ958" s="156"/>
      <c r="BK958" s="156"/>
      <c r="BL958" s="156"/>
      <c r="BM958" s="156"/>
      <c r="BN958" s="156"/>
      <c r="BO958" s="156"/>
      <c r="BP958" s="156"/>
      <c r="BQ958" s="156"/>
      <c r="BR958" s="156"/>
      <c r="BS958" s="156"/>
      <c r="BT958" s="156"/>
      <c r="BU958" s="157">
        <v>-102242</v>
      </c>
      <c r="BV958" s="156"/>
      <c r="BW958" s="156"/>
      <c r="BX958" s="156"/>
      <c r="BY958" s="156"/>
      <c r="BZ958" s="156"/>
      <c r="CA958" s="156"/>
      <c r="CB958" s="156"/>
      <c r="CC958" s="157">
        <v>-8283780</v>
      </c>
      <c r="CD958" s="156"/>
      <c r="CE958" s="156"/>
      <c r="CF958" s="156"/>
      <c r="CG958" s="156"/>
      <c r="CH958" s="156"/>
      <c r="CI958" s="156"/>
      <c r="CJ958" s="156"/>
      <c r="CK958" s="156"/>
      <c r="CL958" s="156"/>
      <c r="CM958" s="156"/>
      <c r="CN958" s="156"/>
      <c r="CO958" s="156"/>
      <c r="CP958" s="156"/>
      <c r="CQ958" s="156"/>
      <c r="CR958" s="157">
        <v>-725724</v>
      </c>
      <c r="CS958" s="156"/>
      <c r="CT958" s="156"/>
      <c r="CU958" s="157">
        <v>-682937</v>
      </c>
      <c r="CV958" s="188">
        <f t="shared" si="46"/>
        <v>-9794683</v>
      </c>
      <c r="CW958" s="188">
        <f t="shared" si="47"/>
        <v>-124549822</v>
      </c>
    </row>
    <row r="959" spans="1:101" ht="9.6" x14ac:dyDescent="0.3">
      <c r="A959" s="165" t="s">
        <v>3150</v>
      </c>
      <c r="B959" s="165" t="s">
        <v>3923</v>
      </c>
      <c r="C959" s="156"/>
      <c r="D959" s="156"/>
      <c r="E959" s="156"/>
      <c r="F959" s="156"/>
      <c r="G959" s="156"/>
      <c r="H959" s="156"/>
      <c r="I959" s="156"/>
      <c r="J959" s="158">
        <v>0</v>
      </c>
      <c r="K959" s="157">
        <v>-126611</v>
      </c>
      <c r="L959" s="156"/>
      <c r="M959" s="156"/>
      <c r="N959" s="157">
        <v>-66845</v>
      </c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7">
        <v>-5010584</v>
      </c>
      <c r="AC959" s="156"/>
      <c r="AD959" s="156"/>
      <c r="AE959" s="156"/>
      <c r="AF959" s="156"/>
      <c r="AG959" s="157">
        <v>-1638958</v>
      </c>
      <c r="AH959" s="158">
        <v>0</v>
      </c>
      <c r="AI959" s="156"/>
      <c r="AJ959" s="156"/>
      <c r="AK959" s="156"/>
      <c r="AL959" s="156"/>
      <c r="AM959" s="156"/>
      <c r="AN959" s="156"/>
      <c r="AO959" s="156"/>
      <c r="AP959" s="156"/>
      <c r="AQ959" s="156"/>
      <c r="AR959" s="156"/>
      <c r="AS959" s="156"/>
      <c r="AT959" s="156"/>
      <c r="AU959" s="156"/>
      <c r="AV959" s="156"/>
      <c r="AW959" s="156"/>
      <c r="AX959" s="156"/>
      <c r="AY959" s="156"/>
      <c r="AZ959" s="157">
        <v>-496152996</v>
      </c>
      <c r="BA959" s="157">
        <v>-80249618</v>
      </c>
      <c r="BB959" s="188">
        <f t="shared" si="45"/>
        <v>-583245612</v>
      </c>
      <c r="BC959" s="156"/>
      <c r="BD959" s="158">
        <v>0</v>
      </c>
      <c r="BE959" s="157">
        <v>-1086439</v>
      </c>
      <c r="BF959" s="156"/>
      <c r="BG959" s="156"/>
      <c r="BH959" s="156"/>
      <c r="BI959" s="156"/>
      <c r="BJ959" s="156"/>
      <c r="BK959" s="156"/>
      <c r="BL959" s="156"/>
      <c r="BM959" s="156"/>
      <c r="BN959" s="156"/>
      <c r="BO959" s="157">
        <v>-127849</v>
      </c>
      <c r="BP959" s="156"/>
      <c r="BQ959" s="156"/>
      <c r="BR959" s="156"/>
      <c r="BS959" s="156"/>
      <c r="BT959" s="156"/>
      <c r="BU959" s="156"/>
      <c r="BV959" s="156"/>
      <c r="BW959" s="156"/>
      <c r="BX959" s="156"/>
      <c r="BY959" s="156"/>
      <c r="BZ959" s="156"/>
      <c r="CA959" s="156"/>
      <c r="CB959" s="157">
        <v>-313913</v>
      </c>
      <c r="CC959" s="157">
        <v>-17013909</v>
      </c>
      <c r="CD959" s="156"/>
      <c r="CE959" s="156"/>
      <c r="CF959" s="156"/>
      <c r="CG959" s="156"/>
      <c r="CH959" s="156"/>
      <c r="CI959" s="156"/>
      <c r="CJ959" s="156"/>
      <c r="CK959" s="156"/>
      <c r="CL959" s="156"/>
      <c r="CM959" s="156"/>
      <c r="CN959" s="156"/>
      <c r="CO959" s="156"/>
      <c r="CP959" s="156"/>
      <c r="CQ959" s="156"/>
      <c r="CR959" s="157">
        <v>8917592</v>
      </c>
      <c r="CS959" s="156"/>
      <c r="CT959" s="156"/>
      <c r="CU959" s="157">
        <v>-2419383</v>
      </c>
      <c r="CV959" s="188">
        <f t="shared" si="46"/>
        <v>-12043901</v>
      </c>
      <c r="CW959" s="188">
        <f t="shared" si="47"/>
        <v>-595289513</v>
      </c>
    </row>
    <row r="960" spans="1:101" ht="9.6" x14ac:dyDescent="0.3">
      <c r="A960" s="165" t="s">
        <v>3151</v>
      </c>
      <c r="B960" s="165" t="s">
        <v>3924</v>
      </c>
      <c r="C960" s="156"/>
      <c r="D960" s="156"/>
      <c r="E960" s="156"/>
      <c r="F960" s="156"/>
      <c r="G960" s="156"/>
      <c r="H960" s="156"/>
      <c r="I960" s="156"/>
      <c r="J960" s="158">
        <v>0</v>
      </c>
      <c r="K960" s="158">
        <v>0</v>
      </c>
      <c r="L960" s="156"/>
      <c r="M960" s="158">
        <v>0</v>
      </c>
      <c r="N960" s="156"/>
      <c r="O960" s="156"/>
      <c r="P960" s="158">
        <v>0</v>
      </c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  <c r="AC960" s="156"/>
      <c r="AD960" s="156"/>
      <c r="AE960" s="156"/>
      <c r="AF960" s="156"/>
      <c r="AG960" s="156"/>
      <c r="AH960" s="158">
        <v>0</v>
      </c>
      <c r="AI960" s="156"/>
      <c r="AJ960" s="156"/>
      <c r="AK960" s="156"/>
      <c r="AL960" s="156"/>
      <c r="AM960" s="156"/>
      <c r="AN960" s="156"/>
      <c r="AO960" s="156"/>
      <c r="AP960" s="156"/>
      <c r="AQ960" s="156"/>
      <c r="AR960" s="156"/>
      <c r="AS960" s="156"/>
      <c r="AT960" s="156"/>
      <c r="AU960" s="156"/>
      <c r="AV960" s="156"/>
      <c r="AW960" s="156"/>
      <c r="AX960" s="156"/>
      <c r="AY960" s="156"/>
      <c r="AZ960" s="156"/>
      <c r="BA960" s="156"/>
      <c r="BB960" s="188">
        <f t="shared" si="45"/>
        <v>0</v>
      </c>
      <c r="BC960" s="156"/>
      <c r="BD960" s="156"/>
      <c r="BE960" s="156"/>
      <c r="BF960" s="156"/>
      <c r="BG960" s="156"/>
      <c r="BH960" s="156"/>
      <c r="BI960" s="156"/>
      <c r="BJ960" s="156"/>
      <c r="BK960" s="156"/>
      <c r="BL960" s="156"/>
      <c r="BM960" s="156"/>
      <c r="BN960" s="156"/>
      <c r="BO960" s="156"/>
      <c r="BP960" s="156"/>
      <c r="BQ960" s="156"/>
      <c r="BR960" s="156"/>
      <c r="BS960" s="156"/>
      <c r="BT960" s="156"/>
      <c r="BU960" s="156"/>
      <c r="BV960" s="156"/>
      <c r="BW960" s="156"/>
      <c r="BX960" s="156"/>
      <c r="BY960" s="156"/>
      <c r="BZ960" s="156"/>
      <c r="CA960" s="156"/>
      <c r="CB960" s="156"/>
      <c r="CC960" s="157">
        <v>-14680</v>
      </c>
      <c r="CD960" s="156"/>
      <c r="CE960" s="156"/>
      <c r="CF960" s="156"/>
      <c r="CG960" s="156"/>
      <c r="CH960" s="156"/>
      <c r="CI960" s="156"/>
      <c r="CJ960" s="156"/>
      <c r="CK960" s="156"/>
      <c r="CL960" s="156"/>
      <c r="CM960" s="156"/>
      <c r="CN960" s="156"/>
      <c r="CO960" s="156"/>
      <c r="CP960" s="156"/>
      <c r="CQ960" s="156"/>
      <c r="CR960" s="156"/>
      <c r="CS960" s="156"/>
      <c r="CT960" s="156"/>
      <c r="CU960" s="156"/>
      <c r="CV960" s="188">
        <f t="shared" si="46"/>
        <v>-14680</v>
      </c>
      <c r="CW960" s="188">
        <f t="shared" si="47"/>
        <v>-14680</v>
      </c>
    </row>
    <row r="961" spans="1:101" ht="19.2" x14ac:dyDescent="0.3">
      <c r="A961" s="165" t="s">
        <v>3152</v>
      </c>
      <c r="B961" s="165" t="s">
        <v>3925</v>
      </c>
      <c r="C961" s="156"/>
      <c r="D961" s="156"/>
      <c r="E961" s="157">
        <v>-1512305</v>
      </c>
      <c r="F961" s="156"/>
      <c r="G961" s="156"/>
      <c r="H961" s="156"/>
      <c r="I961" s="156"/>
      <c r="J961" s="158">
        <v>0</v>
      </c>
      <c r="K961" s="157">
        <v>-20581</v>
      </c>
      <c r="L961" s="156"/>
      <c r="M961" s="156"/>
      <c r="N961" s="157">
        <v>-385899</v>
      </c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7">
        <v>-3148437</v>
      </c>
      <c r="AC961" s="156"/>
      <c r="AD961" s="156"/>
      <c r="AE961" s="156"/>
      <c r="AF961" s="156"/>
      <c r="AG961" s="156"/>
      <c r="AH961" s="158">
        <v>0</v>
      </c>
      <c r="AI961" s="156"/>
      <c r="AJ961" s="156"/>
      <c r="AK961" s="156"/>
      <c r="AL961" s="156"/>
      <c r="AM961" s="156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  <c r="AX961" s="156"/>
      <c r="AY961" s="156"/>
      <c r="AZ961" s="157">
        <v>-72918708</v>
      </c>
      <c r="BA961" s="157">
        <v>-2584198</v>
      </c>
      <c r="BB961" s="188">
        <f t="shared" si="45"/>
        <v>-80570128</v>
      </c>
      <c r="BC961" s="156"/>
      <c r="BD961" s="158">
        <v>0</v>
      </c>
      <c r="BE961" s="157">
        <v>-21260093</v>
      </c>
      <c r="BF961" s="156"/>
      <c r="BG961" s="157">
        <v>-10325593</v>
      </c>
      <c r="BH961" s="156"/>
      <c r="BI961" s="156"/>
      <c r="BJ961" s="156"/>
      <c r="BK961" s="156"/>
      <c r="BL961" s="156"/>
      <c r="BM961" s="156"/>
      <c r="BN961" s="156"/>
      <c r="BO961" s="157">
        <v>-9772</v>
      </c>
      <c r="BP961" s="156"/>
      <c r="BQ961" s="156"/>
      <c r="BR961" s="156"/>
      <c r="BS961" s="156"/>
      <c r="BT961" s="156"/>
      <c r="BU961" s="156"/>
      <c r="BV961" s="156"/>
      <c r="BW961" s="156"/>
      <c r="BX961" s="156"/>
      <c r="BY961" s="156"/>
      <c r="BZ961" s="156"/>
      <c r="CA961" s="156"/>
      <c r="CB961" s="156"/>
      <c r="CC961" s="157">
        <v>-1116717</v>
      </c>
      <c r="CD961" s="156"/>
      <c r="CE961" s="156"/>
      <c r="CF961" s="156"/>
      <c r="CG961" s="156"/>
      <c r="CH961" s="156"/>
      <c r="CI961" s="156"/>
      <c r="CJ961" s="156"/>
      <c r="CK961" s="156"/>
      <c r="CL961" s="156"/>
      <c r="CM961" s="156"/>
      <c r="CN961" s="156"/>
      <c r="CO961" s="156"/>
      <c r="CP961" s="156"/>
      <c r="CQ961" s="156"/>
      <c r="CR961" s="157">
        <v>134302</v>
      </c>
      <c r="CS961" s="156"/>
      <c r="CT961" s="156"/>
      <c r="CU961" s="156"/>
      <c r="CV961" s="188">
        <f t="shared" si="46"/>
        <v>-32577873</v>
      </c>
      <c r="CW961" s="188">
        <f t="shared" si="47"/>
        <v>-113148001</v>
      </c>
    </row>
    <row r="962" spans="1:101" ht="9.6" x14ac:dyDescent="0.3">
      <c r="A962" s="165" t="s">
        <v>3391</v>
      </c>
      <c r="B962" s="165" t="s">
        <v>4162</v>
      </c>
      <c r="C962" s="156"/>
      <c r="D962" s="157">
        <v>1847020858</v>
      </c>
      <c r="E962" s="157">
        <v>65676137</v>
      </c>
      <c r="F962" s="157">
        <v>1336261</v>
      </c>
      <c r="G962" s="157">
        <v>68060033</v>
      </c>
      <c r="H962" s="156"/>
      <c r="I962" s="157">
        <v>130614246</v>
      </c>
      <c r="J962" s="157">
        <v>3370427761</v>
      </c>
      <c r="K962" s="157">
        <v>1373580647</v>
      </c>
      <c r="L962" s="157">
        <v>42802876</v>
      </c>
      <c r="M962" s="157">
        <v>104760876</v>
      </c>
      <c r="N962" s="157">
        <v>86413676</v>
      </c>
      <c r="O962" s="157">
        <v>63313471</v>
      </c>
      <c r="P962" s="157">
        <v>26495508</v>
      </c>
      <c r="Q962" s="157">
        <v>74295357</v>
      </c>
      <c r="R962" s="157">
        <v>11786279</v>
      </c>
      <c r="S962" s="157">
        <v>26380451</v>
      </c>
      <c r="T962" s="157">
        <v>15170110</v>
      </c>
      <c r="U962" s="157">
        <v>43534130</v>
      </c>
      <c r="V962" s="157">
        <v>4306076</v>
      </c>
      <c r="W962" s="157">
        <v>2090503</v>
      </c>
      <c r="X962" s="157">
        <v>648774865</v>
      </c>
      <c r="Y962" s="157">
        <v>64723713</v>
      </c>
      <c r="Z962" s="157">
        <v>17883053</v>
      </c>
      <c r="AA962" s="157">
        <v>147938456</v>
      </c>
      <c r="AB962" s="157">
        <v>3698401553</v>
      </c>
      <c r="AC962" s="157">
        <v>28432250</v>
      </c>
      <c r="AD962" s="157">
        <v>-115136</v>
      </c>
      <c r="AE962" s="157">
        <v>683977</v>
      </c>
      <c r="AF962" s="156"/>
      <c r="AG962" s="157">
        <v>2917547546</v>
      </c>
      <c r="AH962" s="157">
        <v>32114161</v>
      </c>
      <c r="AI962" s="157">
        <v>59515829</v>
      </c>
      <c r="AJ962" s="157">
        <v>131439129</v>
      </c>
      <c r="AK962" s="157">
        <v>54648832</v>
      </c>
      <c r="AL962" s="157">
        <v>93085102</v>
      </c>
      <c r="AM962" s="157">
        <v>15087009</v>
      </c>
      <c r="AN962" s="157">
        <v>1048433877</v>
      </c>
      <c r="AO962" s="157">
        <v>102071452</v>
      </c>
      <c r="AP962" s="157">
        <v>706297</v>
      </c>
      <c r="AQ962" s="157">
        <v>2244068</v>
      </c>
      <c r="AR962" s="157">
        <v>1957644</v>
      </c>
      <c r="AS962" s="157">
        <v>798000</v>
      </c>
      <c r="AT962" s="157">
        <v>82611950</v>
      </c>
      <c r="AU962" s="157">
        <v>16011089</v>
      </c>
      <c r="AV962" s="157">
        <v>919971839</v>
      </c>
      <c r="AW962" s="157">
        <v>11414328</v>
      </c>
      <c r="AX962" s="157">
        <v>12045679</v>
      </c>
      <c r="AY962" s="157">
        <v>-16007</v>
      </c>
      <c r="AZ962" s="157">
        <v>11191842195</v>
      </c>
      <c r="BA962" s="157">
        <v>562041612</v>
      </c>
      <c r="BB962" s="188">
        <f t="shared" si="45"/>
        <v>29220359618</v>
      </c>
      <c r="BC962" s="157">
        <v>58983032</v>
      </c>
      <c r="BD962" s="157">
        <v>110600</v>
      </c>
      <c r="BE962" s="157">
        <v>-7852683</v>
      </c>
      <c r="BF962" s="157">
        <v>7798662</v>
      </c>
      <c r="BG962" s="157">
        <v>259331819</v>
      </c>
      <c r="BH962" s="156"/>
      <c r="BI962" s="157">
        <v>1719091</v>
      </c>
      <c r="BJ962" s="157">
        <v>1128367</v>
      </c>
      <c r="BK962" s="157">
        <v>17650</v>
      </c>
      <c r="BL962" s="156"/>
      <c r="BM962" s="157">
        <v>116905238</v>
      </c>
      <c r="BN962" s="157">
        <v>6644862</v>
      </c>
      <c r="BO962" s="158">
        <v>0</v>
      </c>
      <c r="BP962" s="157">
        <v>37488</v>
      </c>
      <c r="BQ962" s="157">
        <v>7626952</v>
      </c>
      <c r="BR962" s="157">
        <v>1457123</v>
      </c>
      <c r="BS962" s="156"/>
      <c r="BT962" s="157">
        <v>577372</v>
      </c>
      <c r="BU962" s="157">
        <v>7310099</v>
      </c>
      <c r="BV962" s="157">
        <v>7027379</v>
      </c>
      <c r="BW962" s="157">
        <v>-352764</v>
      </c>
      <c r="BX962" s="157">
        <v>5764560</v>
      </c>
      <c r="BY962" s="156"/>
      <c r="BZ962" s="157">
        <v>2244287</v>
      </c>
      <c r="CA962" s="157">
        <v>8173999</v>
      </c>
      <c r="CB962" s="157">
        <v>9146700</v>
      </c>
      <c r="CC962" s="157">
        <v>56288393</v>
      </c>
      <c r="CD962" s="157">
        <v>18467334</v>
      </c>
      <c r="CE962" s="156"/>
      <c r="CF962" s="157">
        <v>274918</v>
      </c>
      <c r="CG962" s="157">
        <v>13771</v>
      </c>
      <c r="CH962" s="157">
        <v>35229017</v>
      </c>
      <c r="CI962" s="157">
        <v>190556946</v>
      </c>
      <c r="CJ962" s="157">
        <v>15644</v>
      </c>
      <c r="CK962" s="157">
        <v>5431483</v>
      </c>
      <c r="CL962" s="157">
        <v>3082</v>
      </c>
      <c r="CM962" s="157">
        <v>2608825</v>
      </c>
      <c r="CN962" s="156"/>
      <c r="CO962" s="156"/>
      <c r="CP962" s="156"/>
      <c r="CQ962" s="157">
        <v>1514562</v>
      </c>
      <c r="CR962" s="157">
        <v>14409298</v>
      </c>
      <c r="CS962" s="157">
        <v>16196694</v>
      </c>
      <c r="CT962" s="157">
        <v>-17659</v>
      </c>
      <c r="CU962" s="157">
        <v>65413990</v>
      </c>
      <c r="CV962" s="188">
        <f t="shared" si="46"/>
        <v>900206131</v>
      </c>
      <c r="CW962" s="188">
        <f t="shared" si="47"/>
        <v>30120565749</v>
      </c>
    </row>
    <row r="963" spans="1:101" ht="9.6" x14ac:dyDescent="0.3">
      <c r="A963" s="165" t="s">
        <v>3392</v>
      </c>
      <c r="B963" s="165" t="s">
        <v>4163</v>
      </c>
      <c r="C963" s="156"/>
      <c r="D963" s="157">
        <v>11777395</v>
      </c>
      <c r="E963" s="157">
        <v>-7724377</v>
      </c>
      <c r="F963" s="157">
        <v>-2242</v>
      </c>
      <c r="G963" s="157">
        <v>-252797</v>
      </c>
      <c r="H963" s="156"/>
      <c r="I963" s="157">
        <v>-1818146</v>
      </c>
      <c r="J963" s="157">
        <v>6651456</v>
      </c>
      <c r="K963" s="157">
        <v>-16719020</v>
      </c>
      <c r="L963" s="157">
        <v>937</v>
      </c>
      <c r="M963" s="157">
        <v>266506</v>
      </c>
      <c r="N963" s="157">
        <v>-6273294</v>
      </c>
      <c r="O963" s="157">
        <v>-1245579</v>
      </c>
      <c r="P963" s="157">
        <v>-847337</v>
      </c>
      <c r="Q963" s="157">
        <v>-594400</v>
      </c>
      <c r="R963" s="157">
        <v>-949115</v>
      </c>
      <c r="S963" s="157">
        <v>44312</v>
      </c>
      <c r="T963" s="156"/>
      <c r="U963" s="157">
        <v>-638000</v>
      </c>
      <c r="V963" s="156"/>
      <c r="W963" s="156"/>
      <c r="X963" s="157">
        <v>584543</v>
      </c>
      <c r="Y963" s="156"/>
      <c r="Z963" s="156"/>
      <c r="AA963" s="156"/>
      <c r="AB963" s="157">
        <v>-140768394</v>
      </c>
      <c r="AC963" s="156"/>
      <c r="AD963" s="156"/>
      <c r="AE963" s="157">
        <v>-211062</v>
      </c>
      <c r="AF963" s="156"/>
      <c r="AG963" s="157">
        <v>-13159351</v>
      </c>
      <c r="AH963" s="158">
        <v>0</v>
      </c>
      <c r="AI963" s="157">
        <v>-1422410</v>
      </c>
      <c r="AJ963" s="157">
        <v>-2400137</v>
      </c>
      <c r="AK963" s="157">
        <v>-212585</v>
      </c>
      <c r="AL963" s="156"/>
      <c r="AM963" s="157">
        <v>-5839092</v>
      </c>
      <c r="AN963" s="157">
        <v>-7666880</v>
      </c>
      <c r="AO963" s="156"/>
      <c r="AP963" s="156"/>
      <c r="AQ963" s="157">
        <v>-7047</v>
      </c>
      <c r="AR963" s="157">
        <v>-413313</v>
      </c>
      <c r="AS963" s="156"/>
      <c r="AT963" s="157">
        <v>-1485557</v>
      </c>
      <c r="AU963" s="157">
        <v>148776</v>
      </c>
      <c r="AV963" s="157">
        <v>-989289</v>
      </c>
      <c r="AW963" s="157">
        <v>-3491</v>
      </c>
      <c r="AX963" s="157">
        <v>-828384</v>
      </c>
      <c r="AY963" s="157">
        <v>124136</v>
      </c>
      <c r="AZ963" s="157">
        <v>-283170522</v>
      </c>
      <c r="BA963" s="157">
        <v>-54572883</v>
      </c>
      <c r="BB963" s="188">
        <f t="shared" si="45"/>
        <v>-530616643</v>
      </c>
      <c r="BC963" s="157">
        <v>-1131715</v>
      </c>
      <c r="BD963" s="157">
        <v>-950</v>
      </c>
      <c r="BE963" s="157">
        <v>31345737</v>
      </c>
      <c r="BF963" s="157">
        <v>661595</v>
      </c>
      <c r="BG963" s="157">
        <v>135040491</v>
      </c>
      <c r="BH963" s="156"/>
      <c r="BI963" s="157">
        <v>-694135</v>
      </c>
      <c r="BJ963" s="157">
        <v>-1836801</v>
      </c>
      <c r="BK963" s="157">
        <v>31015</v>
      </c>
      <c r="BL963" s="156"/>
      <c r="BM963" s="157">
        <v>-665768</v>
      </c>
      <c r="BN963" s="157">
        <v>-890343</v>
      </c>
      <c r="BO963" s="156"/>
      <c r="BP963" s="157">
        <v>37129</v>
      </c>
      <c r="BQ963" s="157">
        <v>-114379</v>
      </c>
      <c r="BR963" s="157">
        <v>462836</v>
      </c>
      <c r="BS963" s="156"/>
      <c r="BT963" s="156"/>
      <c r="BU963" s="157">
        <v>-52976</v>
      </c>
      <c r="BV963" s="157">
        <v>306715</v>
      </c>
      <c r="BW963" s="157">
        <v>11381741</v>
      </c>
      <c r="BX963" s="157">
        <v>-16295997</v>
      </c>
      <c r="BY963" s="156"/>
      <c r="BZ963" s="156"/>
      <c r="CA963" s="157">
        <v>-4801014</v>
      </c>
      <c r="CB963" s="157">
        <v>829313</v>
      </c>
      <c r="CC963" s="157">
        <v>-2884876</v>
      </c>
      <c r="CD963" s="156"/>
      <c r="CE963" s="156"/>
      <c r="CF963" s="157">
        <v>55814</v>
      </c>
      <c r="CG963" s="157">
        <v>-80420</v>
      </c>
      <c r="CH963" s="157">
        <v>-3377469</v>
      </c>
      <c r="CI963" s="157">
        <v>-17017987</v>
      </c>
      <c r="CJ963" s="157">
        <v>148604</v>
      </c>
      <c r="CK963" s="157">
        <v>150124</v>
      </c>
      <c r="CL963" s="157">
        <v>-19827</v>
      </c>
      <c r="CM963" s="157">
        <v>2561095</v>
      </c>
      <c r="CN963" s="156"/>
      <c r="CO963" s="156"/>
      <c r="CP963" s="156"/>
      <c r="CQ963" s="157">
        <v>926747</v>
      </c>
      <c r="CR963" s="157">
        <v>4047855</v>
      </c>
      <c r="CS963" s="157">
        <v>25268</v>
      </c>
      <c r="CT963" s="157">
        <v>490338</v>
      </c>
      <c r="CU963" s="157">
        <v>5251917</v>
      </c>
      <c r="CV963" s="188">
        <f t="shared" si="46"/>
        <v>143889677</v>
      </c>
      <c r="CW963" s="188">
        <f t="shared" si="47"/>
        <v>-386726966</v>
      </c>
    </row>
    <row r="964" spans="1:101" ht="19.2" x14ac:dyDescent="0.3">
      <c r="A964" s="165" t="s">
        <v>3393</v>
      </c>
      <c r="B964" s="165" t="s">
        <v>4164</v>
      </c>
      <c r="C964" s="156"/>
      <c r="D964" s="156"/>
      <c r="E964" s="156"/>
      <c r="F964" s="156"/>
      <c r="G964" s="156"/>
      <c r="H964" s="156"/>
      <c r="I964" s="156"/>
      <c r="J964" s="158">
        <v>0</v>
      </c>
      <c r="K964" s="157">
        <v>20373</v>
      </c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7">
        <v>516472</v>
      </c>
      <c r="AC964" s="156"/>
      <c r="AD964" s="156"/>
      <c r="AE964" s="156"/>
      <c r="AF964" s="156"/>
      <c r="AG964" s="156"/>
      <c r="AH964" s="158">
        <v>0</v>
      </c>
      <c r="AI964" s="156"/>
      <c r="AJ964" s="156"/>
      <c r="AK964" s="156"/>
      <c r="AL964" s="156"/>
      <c r="AM964" s="156"/>
      <c r="AN964" s="156"/>
      <c r="AO964" s="156"/>
      <c r="AP964" s="156"/>
      <c r="AQ964" s="156"/>
      <c r="AR964" s="156"/>
      <c r="AS964" s="156"/>
      <c r="AT964" s="156"/>
      <c r="AU964" s="156"/>
      <c r="AV964" s="156"/>
      <c r="AW964" s="156"/>
      <c r="AX964" s="156"/>
      <c r="AY964" s="156"/>
      <c r="AZ964" s="157">
        <v>-3839639</v>
      </c>
      <c r="BA964" s="156"/>
      <c r="BB964" s="188">
        <f t="shared" si="45"/>
        <v>-3302794</v>
      </c>
      <c r="BC964" s="156"/>
      <c r="BD964" s="156"/>
      <c r="BE964" s="156"/>
      <c r="BF964" s="156"/>
      <c r="BG964" s="156"/>
      <c r="BH964" s="156"/>
      <c r="BI964" s="156"/>
      <c r="BJ964" s="156"/>
      <c r="BK964" s="156"/>
      <c r="BL964" s="156"/>
      <c r="BM964" s="156"/>
      <c r="BN964" s="156"/>
      <c r="BO964" s="156"/>
      <c r="BP964" s="156"/>
      <c r="BQ964" s="156"/>
      <c r="BR964" s="156"/>
      <c r="BS964" s="156"/>
      <c r="BT964" s="156"/>
      <c r="BU964" s="156"/>
      <c r="BV964" s="156"/>
      <c r="BW964" s="156"/>
      <c r="BX964" s="156"/>
      <c r="BY964" s="156"/>
      <c r="BZ964" s="156"/>
      <c r="CA964" s="156"/>
      <c r="CB964" s="156"/>
      <c r="CC964" s="156"/>
      <c r="CD964" s="156"/>
      <c r="CE964" s="156"/>
      <c r="CF964" s="156"/>
      <c r="CG964" s="156"/>
      <c r="CH964" s="156"/>
      <c r="CI964" s="156"/>
      <c r="CJ964" s="156"/>
      <c r="CK964" s="156"/>
      <c r="CL964" s="156"/>
      <c r="CM964" s="156"/>
      <c r="CN964" s="156"/>
      <c r="CO964" s="156"/>
      <c r="CP964" s="156"/>
      <c r="CQ964" s="156"/>
      <c r="CR964" s="156"/>
      <c r="CS964" s="156"/>
      <c r="CT964" s="156"/>
      <c r="CU964" s="156"/>
      <c r="CV964" s="188">
        <f t="shared" si="46"/>
        <v>0</v>
      </c>
      <c r="CW964" s="188">
        <f t="shared" si="47"/>
        <v>-3302794</v>
      </c>
    </row>
    <row r="965" spans="1:101" ht="19.2" x14ac:dyDescent="0.3">
      <c r="A965" s="165" t="s">
        <v>3394</v>
      </c>
      <c r="B965" s="165" t="s">
        <v>4165</v>
      </c>
      <c r="C965" s="156"/>
      <c r="D965" s="156"/>
      <c r="E965" s="156"/>
      <c r="F965" s="156"/>
      <c r="G965" s="156"/>
      <c r="H965" s="156"/>
      <c r="I965" s="156"/>
      <c r="J965" s="158">
        <v>0</v>
      </c>
      <c r="K965" s="157">
        <v>20373</v>
      </c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7">
        <v>516472</v>
      </c>
      <c r="AC965" s="156"/>
      <c r="AD965" s="156"/>
      <c r="AE965" s="156"/>
      <c r="AF965" s="156"/>
      <c r="AG965" s="156"/>
      <c r="AH965" s="158">
        <v>0</v>
      </c>
      <c r="AI965" s="156"/>
      <c r="AJ965" s="156"/>
      <c r="AK965" s="156"/>
      <c r="AL965" s="156"/>
      <c r="AM965" s="156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7">
        <v>-3839639</v>
      </c>
      <c r="BA965" s="156"/>
      <c r="BB965" s="188">
        <f t="shared" si="45"/>
        <v>-3302794</v>
      </c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  <c r="CM965" s="156"/>
      <c r="CN965" s="156"/>
      <c r="CO965" s="156"/>
      <c r="CP965" s="156"/>
      <c r="CQ965" s="156"/>
      <c r="CR965" s="156"/>
      <c r="CS965" s="156"/>
      <c r="CT965" s="156"/>
      <c r="CU965" s="156"/>
      <c r="CV965" s="188">
        <f t="shared" si="46"/>
        <v>0</v>
      </c>
      <c r="CW965" s="188">
        <f t="shared" si="47"/>
        <v>-3302794</v>
      </c>
    </row>
    <row r="966" spans="1:101" ht="9.6" x14ac:dyDescent="0.3">
      <c r="A966" s="165" t="s">
        <v>3111</v>
      </c>
      <c r="B966" s="165" t="s">
        <v>3884</v>
      </c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  <c r="AC966" s="156"/>
      <c r="AD966" s="156"/>
      <c r="AE966" s="156"/>
      <c r="AF966" s="156"/>
      <c r="AG966" s="156"/>
      <c r="AH966" s="156"/>
      <c r="AI966" s="156"/>
      <c r="AJ966" s="156"/>
      <c r="AK966" s="156"/>
      <c r="AL966" s="156"/>
      <c r="AM966" s="156"/>
      <c r="AN966" s="156"/>
      <c r="AO966" s="156"/>
      <c r="AP966" s="156"/>
      <c r="AQ966" s="156"/>
      <c r="AR966" s="156"/>
      <c r="AS966" s="156"/>
      <c r="AT966" s="156"/>
      <c r="AU966" s="156"/>
      <c r="AV966" s="156"/>
      <c r="AW966" s="156"/>
      <c r="AX966" s="156"/>
      <c r="AY966" s="156"/>
      <c r="AZ966" s="156"/>
      <c r="BA966" s="156"/>
      <c r="BB966" s="188">
        <f t="shared" si="45"/>
        <v>0</v>
      </c>
      <c r="BC966" s="156"/>
      <c r="BD966" s="156"/>
      <c r="BE966" s="156"/>
      <c r="BF966" s="156"/>
      <c r="BG966" s="156"/>
      <c r="BH966" s="156"/>
      <c r="BI966" s="156"/>
      <c r="BJ966" s="156"/>
      <c r="BK966" s="156"/>
      <c r="BL966" s="156"/>
      <c r="BM966" s="156"/>
      <c r="BN966" s="156"/>
      <c r="BO966" s="156"/>
      <c r="BP966" s="156"/>
      <c r="BQ966" s="156"/>
      <c r="BR966" s="156"/>
      <c r="BS966" s="156"/>
      <c r="BT966" s="156"/>
      <c r="BU966" s="156"/>
      <c r="BV966" s="156"/>
      <c r="BW966" s="156"/>
      <c r="BX966" s="156"/>
      <c r="BY966" s="156"/>
      <c r="BZ966" s="156"/>
      <c r="CA966" s="156"/>
      <c r="CB966" s="156"/>
      <c r="CC966" s="156"/>
      <c r="CD966" s="156"/>
      <c r="CE966" s="156"/>
      <c r="CF966" s="156"/>
      <c r="CG966" s="156"/>
      <c r="CH966" s="156"/>
      <c r="CI966" s="156"/>
      <c r="CJ966" s="156"/>
      <c r="CK966" s="156"/>
      <c r="CL966" s="156"/>
      <c r="CM966" s="156"/>
      <c r="CN966" s="156"/>
      <c r="CO966" s="156"/>
      <c r="CP966" s="156"/>
      <c r="CQ966" s="156"/>
      <c r="CR966" s="156"/>
      <c r="CS966" s="156"/>
      <c r="CT966" s="156"/>
      <c r="CU966" s="156"/>
      <c r="CV966" s="188">
        <f t="shared" si="46"/>
        <v>0</v>
      </c>
      <c r="CW966" s="188">
        <f t="shared" si="47"/>
        <v>0</v>
      </c>
    </row>
    <row r="967" spans="1:101" ht="19.2" x14ac:dyDescent="0.3">
      <c r="A967" s="165" t="s">
        <v>3112</v>
      </c>
      <c r="B967" s="165" t="s">
        <v>3885</v>
      </c>
      <c r="C967" s="156"/>
      <c r="D967" s="156"/>
      <c r="E967" s="156"/>
      <c r="F967" s="156"/>
      <c r="G967" s="156"/>
      <c r="H967" s="156"/>
      <c r="I967" s="156"/>
      <c r="J967" s="158">
        <v>0</v>
      </c>
      <c r="K967" s="157">
        <v>20412</v>
      </c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  <c r="AC967" s="156"/>
      <c r="AD967" s="156"/>
      <c r="AE967" s="156"/>
      <c r="AF967" s="156"/>
      <c r="AG967" s="156"/>
      <c r="AH967" s="158">
        <v>0</v>
      </c>
      <c r="AI967" s="156"/>
      <c r="AJ967" s="156"/>
      <c r="AK967" s="156"/>
      <c r="AL967" s="156"/>
      <c r="AM967" s="156"/>
      <c r="AN967" s="156"/>
      <c r="AO967" s="156"/>
      <c r="AP967" s="156"/>
      <c r="AQ967" s="156"/>
      <c r="AR967" s="156"/>
      <c r="AS967" s="156"/>
      <c r="AT967" s="156"/>
      <c r="AU967" s="156"/>
      <c r="AV967" s="156"/>
      <c r="AW967" s="156"/>
      <c r="AX967" s="156"/>
      <c r="AY967" s="156"/>
      <c r="AZ967" s="157">
        <v>20447</v>
      </c>
      <c r="BA967" s="156"/>
      <c r="BB967" s="188">
        <f t="shared" si="45"/>
        <v>40859</v>
      </c>
      <c r="BC967" s="156"/>
      <c r="BD967" s="156"/>
      <c r="BE967" s="156"/>
      <c r="BF967" s="156"/>
      <c r="BG967" s="156"/>
      <c r="BH967" s="156"/>
      <c r="BI967" s="156"/>
      <c r="BJ967" s="156"/>
      <c r="BK967" s="156"/>
      <c r="BL967" s="156"/>
      <c r="BM967" s="156"/>
      <c r="BN967" s="156"/>
      <c r="BO967" s="156"/>
      <c r="BP967" s="156"/>
      <c r="BQ967" s="156"/>
      <c r="BR967" s="156"/>
      <c r="BS967" s="156"/>
      <c r="BT967" s="156"/>
      <c r="BU967" s="156"/>
      <c r="BV967" s="156"/>
      <c r="BW967" s="156"/>
      <c r="BX967" s="156"/>
      <c r="BY967" s="156"/>
      <c r="BZ967" s="156"/>
      <c r="CA967" s="156"/>
      <c r="CB967" s="156"/>
      <c r="CC967" s="156"/>
      <c r="CD967" s="156"/>
      <c r="CE967" s="156"/>
      <c r="CF967" s="156"/>
      <c r="CG967" s="156"/>
      <c r="CH967" s="156"/>
      <c r="CI967" s="156"/>
      <c r="CJ967" s="156"/>
      <c r="CK967" s="156"/>
      <c r="CL967" s="156"/>
      <c r="CM967" s="156"/>
      <c r="CN967" s="156"/>
      <c r="CO967" s="156"/>
      <c r="CP967" s="156"/>
      <c r="CQ967" s="156"/>
      <c r="CR967" s="156"/>
      <c r="CS967" s="156"/>
      <c r="CT967" s="156"/>
      <c r="CU967" s="156"/>
      <c r="CV967" s="188">
        <f t="shared" si="46"/>
        <v>0</v>
      </c>
      <c r="CW967" s="188">
        <f t="shared" si="47"/>
        <v>40859</v>
      </c>
    </row>
    <row r="968" spans="1:101" ht="19.2" x14ac:dyDescent="0.3">
      <c r="A968" s="165" t="s">
        <v>3113</v>
      </c>
      <c r="B968" s="165" t="s">
        <v>3886</v>
      </c>
      <c r="C968" s="156"/>
      <c r="D968" s="156"/>
      <c r="E968" s="156"/>
      <c r="F968" s="156"/>
      <c r="G968" s="156"/>
      <c r="H968" s="156"/>
      <c r="I968" s="156"/>
      <c r="J968" s="158">
        <v>0</v>
      </c>
      <c r="K968" s="158">
        <v>0</v>
      </c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  <c r="AC968" s="156"/>
      <c r="AD968" s="156"/>
      <c r="AE968" s="156"/>
      <c r="AF968" s="156"/>
      <c r="AG968" s="156"/>
      <c r="AH968" s="158">
        <v>0</v>
      </c>
      <c r="AI968" s="156"/>
      <c r="AJ968" s="156"/>
      <c r="AK968" s="156"/>
      <c r="AL968" s="156"/>
      <c r="AM968" s="156"/>
      <c r="AN968" s="156"/>
      <c r="AO968" s="156"/>
      <c r="AP968" s="156"/>
      <c r="AQ968" s="156"/>
      <c r="AR968" s="156"/>
      <c r="AS968" s="156"/>
      <c r="AT968" s="156"/>
      <c r="AU968" s="156"/>
      <c r="AV968" s="156"/>
      <c r="AW968" s="156"/>
      <c r="AX968" s="156"/>
      <c r="AY968" s="156"/>
      <c r="AZ968" s="156"/>
      <c r="BA968" s="156"/>
      <c r="BB968" s="188">
        <f t="shared" si="45"/>
        <v>0</v>
      </c>
      <c r="BC968" s="156"/>
      <c r="BD968" s="156"/>
      <c r="BE968" s="156"/>
      <c r="BF968" s="156"/>
      <c r="BG968" s="156"/>
      <c r="BH968" s="156"/>
      <c r="BI968" s="156"/>
      <c r="BJ968" s="156"/>
      <c r="BK968" s="156"/>
      <c r="BL968" s="156"/>
      <c r="BM968" s="156"/>
      <c r="BN968" s="156"/>
      <c r="BO968" s="156"/>
      <c r="BP968" s="156"/>
      <c r="BQ968" s="156"/>
      <c r="BR968" s="156"/>
      <c r="BS968" s="156"/>
      <c r="BT968" s="156"/>
      <c r="BU968" s="156"/>
      <c r="BV968" s="156"/>
      <c r="BW968" s="156"/>
      <c r="BX968" s="156"/>
      <c r="BY968" s="156"/>
      <c r="BZ968" s="156"/>
      <c r="CA968" s="156"/>
      <c r="CB968" s="156"/>
      <c r="CC968" s="156"/>
      <c r="CD968" s="156"/>
      <c r="CE968" s="156"/>
      <c r="CF968" s="156"/>
      <c r="CG968" s="156"/>
      <c r="CH968" s="156"/>
      <c r="CI968" s="156"/>
      <c r="CJ968" s="156"/>
      <c r="CK968" s="156"/>
      <c r="CL968" s="156"/>
      <c r="CM968" s="156"/>
      <c r="CN968" s="156"/>
      <c r="CO968" s="156"/>
      <c r="CP968" s="156"/>
      <c r="CQ968" s="156"/>
      <c r="CR968" s="156"/>
      <c r="CS968" s="156"/>
      <c r="CT968" s="156"/>
      <c r="CU968" s="156"/>
      <c r="CV968" s="188">
        <f t="shared" si="46"/>
        <v>0</v>
      </c>
      <c r="CW968" s="188">
        <f t="shared" si="47"/>
        <v>0</v>
      </c>
    </row>
    <row r="969" spans="1:101" ht="19.2" x14ac:dyDescent="0.3">
      <c r="A969" s="165" t="s">
        <v>3114</v>
      </c>
      <c r="B969" s="165" t="s">
        <v>3887</v>
      </c>
      <c r="C969" s="156"/>
      <c r="D969" s="156"/>
      <c r="E969" s="156"/>
      <c r="F969" s="156"/>
      <c r="G969" s="156"/>
      <c r="H969" s="156"/>
      <c r="I969" s="156"/>
      <c r="J969" s="158">
        <v>0</v>
      </c>
      <c r="K969" s="158">
        <v>0</v>
      </c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  <c r="AC969" s="156"/>
      <c r="AD969" s="156"/>
      <c r="AE969" s="156"/>
      <c r="AF969" s="156"/>
      <c r="AG969" s="156"/>
      <c r="AH969" s="158">
        <v>0</v>
      </c>
      <c r="AI969" s="156"/>
      <c r="AJ969" s="156"/>
      <c r="AK969" s="156"/>
      <c r="AL969" s="156"/>
      <c r="AM969" s="156"/>
      <c r="AN969" s="156"/>
      <c r="AO969" s="156"/>
      <c r="AP969" s="156"/>
      <c r="AQ969" s="156"/>
      <c r="AR969" s="156"/>
      <c r="AS969" s="156"/>
      <c r="AT969" s="156"/>
      <c r="AU969" s="156"/>
      <c r="AV969" s="156"/>
      <c r="AW969" s="156"/>
      <c r="AX969" s="156"/>
      <c r="AY969" s="156"/>
      <c r="AZ969" s="157">
        <v>1829025</v>
      </c>
      <c r="BA969" s="156"/>
      <c r="BB969" s="188">
        <f t="shared" si="45"/>
        <v>1829025</v>
      </c>
      <c r="BC969" s="156"/>
      <c r="BD969" s="156"/>
      <c r="BE969" s="156"/>
      <c r="BF969" s="156"/>
      <c r="BG969" s="156"/>
      <c r="BH969" s="156"/>
      <c r="BI969" s="156"/>
      <c r="BJ969" s="156"/>
      <c r="BK969" s="156"/>
      <c r="BL969" s="156"/>
      <c r="BM969" s="156"/>
      <c r="BN969" s="156"/>
      <c r="BO969" s="156"/>
      <c r="BP969" s="156"/>
      <c r="BQ969" s="156"/>
      <c r="BR969" s="156"/>
      <c r="BS969" s="156"/>
      <c r="BT969" s="156"/>
      <c r="BU969" s="156"/>
      <c r="BV969" s="156"/>
      <c r="BW969" s="156"/>
      <c r="BX969" s="156"/>
      <c r="BY969" s="156"/>
      <c r="BZ969" s="156"/>
      <c r="CA969" s="156"/>
      <c r="CB969" s="156"/>
      <c r="CC969" s="156"/>
      <c r="CD969" s="156"/>
      <c r="CE969" s="156"/>
      <c r="CF969" s="156"/>
      <c r="CG969" s="156"/>
      <c r="CH969" s="156"/>
      <c r="CI969" s="156"/>
      <c r="CJ969" s="156"/>
      <c r="CK969" s="156"/>
      <c r="CL969" s="156"/>
      <c r="CM969" s="156"/>
      <c r="CN969" s="156"/>
      <c r="CO969" s="156"/>
      <c r="CP969" s="156"/>
      <c r="CQ969" s="156"/>
      <c r="CR969" s="156"/>
      <c r="CS969" s="156"/>
      <c r="CT969" s="156"/>
      <c r="CU969" s="156"/>
      <c r="CV969" s="188">
        <f t="shared" si="46"/>
        <v>0</v>
      </c>
      <c r="CW969" s="188">
        <f t="shared" si="47"/>
        <v>1829025</v>
      </c>
    </row>
    <row r="970" spans="1:101" ht="19.2" x14ac:dyDescent="0.3">
      <c r="A970" s="165" t="s">
        <v>3115</v>
      </c>
      <c r="B970" s="165" t="s">
        <v>3888</v>
      </c>
      <c r="C970" s="156"/>
      <c r="D970" s="156"/>
      <c r="E970" s="156"/>
      <c r="F970" s="156"/>
      <c r="G970" s="156"/>
      <c r="H970" s="156"/>
      <c r="I970" s="156"/>
      <c r="J970" s="158">
        <v>0</v>
      </c>
      <c r="K970" s="157">
        <v>-39</v>
      </c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7">
        <v>516472</v>
      </c>
      <c r="AC970" s="156"/>
      <c r="AD970" s="156"/>
      <c r="AE970" s="156"/>
      <c r="AF970" s="156"/>
      <c r="AG970" s="156"/>
      <c r="AH970" s="158">
        <v>0</v>
      </c>
      <c r="AI970" s="156"/>
      <c r="AJ970" s="156"/>
      <c r="AK970" s="156"/>
      <c r="AL970" s="156"/>
      <c r="AM970" s="156"/>
      <c r="AN970" s="156"/>
      <c r="AO970" s="156"/>
      <c r="AP970" s="156"/>
      <c r="AQ970" s="156"/>
      <c r="AR970" s="156"/>
      <c r="AS970" s="156"/>
      <c r="AT970" s="156"/>
      <c r="AU970" s="156"/>
      <c r="AV970" s="156"/>
      <c r="AW970" s="156"/>
      <c r="AX970" s="156"/>
      <c r="AY970" s="156"/>
      <c r="AZ970" s="157">
        <v>-5689111</v>
      </c>
      <c r="BA970" s="156"/>
      <c r="BB970" s="188">
        <f t="shared" si="45"/>
        <v>-5172678</v>
      </c>
      <c r="BC970" s="156"/>
      <c r="BD970" s="156"/>
      <c r="BE970" s="156"/>
      <c r="BF970" s="156"/>
      <c r="BG970" s="156"/>
      <c r="BH970" s="156"/>
      <c r="BI970" s="156"/>
      <c r="BJ970" s="156"/>
      <c r="BK970" s="156"/>
      <c r="BL970" s="156"/>
      <c r="BM970" s="156"/>
      <c r="BN970" s="156"/>
      <c r="BO970" s="156"/>
      <c r="BP970" s="156"/>
      <c r="BQ970" s="156"/>
      <c r="BR970" s="156"/>
      <c r="BS970" s="156"/>
      <c r="BT970" s="156"/>
      <c r="BU970" s="156"/>
      <c r="BV970" s="156"/>
      <c r="BW970" s="156"/>
      <c r="BX970" s="156"/>
      <c r="BY970" s="156"/>
      <c r="BZ970" s="156"/>
      <c r="CA970" s="156"/>
      <c r="CB970" s="156"/>
      <c r="CC970" s="156"/>
      <c r="CD970" s="156"/>
      <c r="CE970" s="156"/>
      <c r="CF970" s="156"/>
      <c r="CG970" s="156"/>
      <c r="CH970" s="156"/>
      <c r="CI970" s="156"/>
      <c r="CJ970" s="156"/>
      <c r="CK970" s="156"/>
      <c r="CL970" s="156"/>
      <c r="CM970" s="156"/>
      <c r="CN970" s="156"/>
      <c r="CO970" s="156"/>
      <c r="CP970" s="156"/>
      <c r="CQ970" s="156"/>
      <c r="CR970" s="156"/>
      <c r="CS970" s="156"/>
      <c r="CT970" s="156"/>
      <c r="CU970" s="156"/>
      <c r="CV970" s="188">
        <f t="shared" si="46"/>
        <v>0</v>
      </c>
      <c r="CW970" s="188">
        <f t="shared" si="47"/>
        <v>-5172678</v>
      </c>
    </row>
    <row r="971" spans="1:101" ht="19.2" x14ac:dyDescent="0.3">
      <c r="A971" s="165" t="s">
        <v>3116</v>
      </c>
      <c r="B971" s="165" t="s">
        <v>3889</v>
      </c>
      <c r="C971" s="156"/>
      <c r="D971" s="156"/>
      <c r="E971" s="156"/>
      <c r="F971" s="156"/>
      <c r="G971" s="156"/>
      <c r="H971" s="156"/>
      <c r="I971" s="156"/>
      <c r="J971" s="158">
        <v>0</v>
      </c>
      <c r="K971" s="158">
        <v>0</v>
      </c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  <c r="AC971" s="156"/>
      <c r="AD971" s="156"/>
      <c r="AE971" s="156"/>
      <c r="AF971" s="156"/>
      <c r="AG971" s="156"/>
      <c r="AH971" s="158">
        <v>0</v>
      </c>
      <c r="AI971" s="156"/>
      <c r="AJ971" s="156"/>
      <c r="AK971" s="156"/>
      <c r="AL971" s="156"/>
      <c r="AM971" s="156"/>
      <c r="AN971" s="156"/>
      <c r="AO971" s="156"/>
      <c r="AP971" s="156"/>
      <c r="AQ971" s="156"/>
      <c r="AR971" s="156"/>
      <c r="AS971" s="156"/>
      <c r="AT971" s="156"/>
      <c r="AU971" s="156"/>
      <c r="AV971" s="156"/>
      <c r="AW971" s="156"/>
      <c r="AX971" s="156"/>
      <c r="AY971" s="156"/>
      <c r="AZ971" s="156"/>
      <c r="BA971" s="156"/>
      <c r="BB971" s="188">
        <f t="shared" si="45"/>
        <v>0</v>
      </c>
      <c r="BC971" s="156"/>
      <c r="BD971" s="156"/>
      <c r="BE971" s="156"/>
      <c r="BF971" s="156"/>
      <c r="BG971" s="156"/>
      <c r="BH971" s="156"/>
      <c r="BI971" s="156"/>
      <c r="BJ971" s="156"/>
      <c r="BK971" s="156"/>
      <c r="BL971" s="156"/>
      <c r="BM971" s="156"/>
      <c r="BN971" s="156"/>
      <c r="BO971" s="156"/>
      <c r="BP971" s="156"/>
      <c r="BQ971" s="156"/>
      <c r="BR971" s="156"/>
      <c r="BS971" s="156"/>
      <c r="BT971" s="156"/>
      <c r="BU971" s="156"/>
      <c r="BV971" s="156"/>
      <c r="BW971" s="156"/>
      <c r="BX971" s="156"/>
      <c r="BY971" s="156"/>
      <c r="BZ971" s="156"/>
      <c r="CA971" s="156"/>
      <c r="CB971" s="156"/>
      <c r="CC971" s="156"/>
      <c r="CD971" s="156"/>
      <c r="CE971" s="156"/>
      <c r="CF971" s="156"/>
      <c r="CG971" s="156"/>
      <c r="CH971" s="156"/>
      <c r="CI971" s="156"/>
      <c r="CJ971" s="156"/>
      <c r="CK971" s="156"/>
      <c r="CL971" s="156"/>
      <c r="CM971" s="156"/>
      <c r="CN971" s="156"/>
      <c r="CO971" s="156"/>
      <c r="CP971" s="156"/>
      <c r="CQ971" s="156"/>
      <c r="CR971" s="156"/>
      <c r="CS971" s="156"/>
      <c r="CT971" s="156"/>
      <c r="CU971" s="156"/>
      <c r="CV971" s="188">
        <f t="shared" si="46"/>
        <v>0</v>
      </c>
      <c r="CW971" s="188">
        <f t="shared" si="47"/>
        <v>0</v>
      </c>
    </row>
    <row r="972" spans="1:101" ht="19.2" x14ac:dyDescent="0.3">
      <c r="A972" s="165" t="s">
        <v>3395</v>
      </c>
      <c r="B972" s="165" t="s">
        <v>4166</v>
      </c>
      <c r="C972" s="156"/>
      <c r="D972" s="156"/>
      <c r="E972" s="156"/>
      <c r="F972" s="156"/>
      <c r="G972" s="156"/>
      <c r="H972" s="156"/>
      <c r="I972" s="156"/>
      <c r="J972" s="158">
        <v>0</v>
      </c>
      <c r="K972" s="158">
        <v>0</v>
      </c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  <c r="AC972" s="156"/>
      <c r="AD972" s="156"/>
      <c r="AE972" s="156"/>
      <c r="AF972" s="156"/>
      <c r="AG972" s="156"/>
      <c r="AH972" s="158">
        <v>0</v>
      </c>
      <c r="AI972" s="156"/>
      <c r="AJ972" s="156"/>
      <c r="AK972" s="156"/>
      <c r="AL972" s="156"/>
      <c r="AM972" s="156"/>
      <c r="AN972" s="156"/>
      <c r="AO972" s="156"/>
      <c r="AP972" s="156"/>
      <c r="AQ972" s="156"/>
      <c r="AR972" s="156"/>
      <c r="AS972" s="156"/>
      <c r="AT972" s="156"/>
      <c r="AU972" s="156"/>
      <c r="AV972" s="156"/>
      <c r="AW972" s="156"/>
      <c r="AX972" s="156"/>
      <c r="AY972" s="156"/>
      <c r="AZ972" s="156"/>
      <c r="BA972" s="156"/>
      <c r="BB972" s="188">
        <f t="shared" si="45"/>
        <v>0</v>
      </c>
      <c r="BC972" s="156"/>
      <c r="BD972" s="156"/>
      <c r="BE972" s="156"/>
      <c r="BF972" s="156"/>
      <c r="BG972" s="156"/>
      <c r="BH972" s="156"/>
      <c r="BI972" s="156"/>
      <c r="BJ972" s="156"/>
      <c r="BK972" s="156"/>
      <c r="BL972" s="156"/>
      <c r="BM972" s="156"/>
      <c r="BN972" s="156"/>
      <c r="BO972" s="156"/>
      <c r="BP972" s="156"/>
      <c r="BQ972" s="156"/>
      <c r="BR972" s="156"/>
      <c r="BS972" s="156"/>
      <c r="BT972" s="156"/>
      <c r="BU972" s="156"/>
      <c r="BV972" s="156"/>
      <c r="BW972" s="156"/>
      <c r="BX972" s="156"/>
      <c r="BY972" s="156"/>
      <c r="BZ972" s="156"/>
      <c r="CA972" s="156"/>
      <c r="CB972" s="156"/>
      <c r="CC972" s="156"/>
      <c r="CD972" s="156"/>
      <c r="CE972" s="156"/>
      <c r="CF972" s="156"/>
      <c r="CG972" s="156"/>
      <c r="CH972" s="156"/>
      <c r="CI972" s="156"/>
      <c r="CJ972" s="156"/>
      <c r="CK972" s="156"/>
      <c r="CL972" s="156"/>
      <c r="CM972" s="156"/>
      <c r="CN972" s="156"/>
      <c r="CO972" s="156"/>
      <c r="CP972" s="156"/>
      <c r="CQ972" s="156"/>
      <c r="CR972" s="156"/>
      <c r="CS972" s="156"/>
      <c r="CT972" s="156"/>
      <c r="CU972" s="156"/>
      <c r="CV972" s="188">
        <f t="shared" si="46"/>
        <v>0</v>
      </c>
      <c r="CW972" s="188">
        <f t="shared" si="47"/>
        <v>0</v>
      </c>
    </row>
    <row r="973" spans="1:101" ht="28.8" x14ac:dyDescent="0.3">
      <c r="A973" s="165" t="s">
        <v>3396</v>
      </c>
      <c r="B973" s="165" t="s">
        <v>4167</v>
      </c>
      <c r="C973" s="156"/>
      <c r="D973" s="156"/>
      <c r="E973" s="156"/>
      <c r="F973" s="156"/>
      <c r="G973" s="156"/>
      <c r="H973" s="156"/>
      <c r="I973" s="156"/>
      <c r="J973" s="158">
        <v>0</v>
      </c>
      <c r="K973" s="158">
        <v>0</v>
      </c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  <c r="AC973" s="156"/>
      <c r="AD973" s="156"/>
      <c r="AE973" s="156"/>
      <c r="AF973" s="156"/>
      <c r="AG973" s="156"/>
      <c r="AH973" s="158">
        <v>0</v>
      </c>
      <c r="AI973" s="156"/>
      <c r="AJ973" s="156"/>
      <c r="AK973" s="156"/>
      <c r="AL973" s="156"/>
      <c r="AM973" s="156"/>
      <c r="AN973" s="156"/>
      <c r="AO973" s="156"/>
      <c r="AP973" s="156"/>
      <c r="AQ973" s="156"/>
      <c r="AR973" s="156"/>
      <c r="AS973" s="156"/>
      <c r="AT973" s="156"/>
      <c r="AU973" s="156"/>
      <c r="AV973" s="156"/>
      <c r="AW973" s="156"/>
      <c r="AX973" s="156"/>
      <c r="AY973" s="156"/>
      <c r="AZ973" s="156"/>
      <c r="BA973" s="156"/>
      <c r="BB973" s="188">
        <f t="shared" si="45"/>
        <v>0</v>
      </c>
      <c r="BC973" s="156"/>
      <c r="BD973" s="156"/>
      <c r="BE973" s="156"/>
      <c r="BF973" s="156"/>
      <c r="BG973" s="156"/>
      <c r="BH973" s="156"/>
      <c r="BI973" s="156"/>
      <c r="BJ973" s="156"/>
      <c r="BK973" s="156"/>
      <c r="BL973" s="156"/>
      <c r="BM973" s="156"/>
      <c r="BN973" s="156"/>
      <c r="BO973" s="156"/>
      <c r="BP973" s="156"/>
      <c r="BQ973" s="156"/>
      <c r="BR973" s="156"/>
      <c r="BS973" s="156"/>
      <c r="BT973" s="156"/>
      <c r="BU973" s="156"/>
      <c r="BV973" s="156"/>
      <c r="BW973" s="156"/>
      <c r="BX973" s="156"/>
      <c r="BY973" s="156"/>
      <c r="BZ973" s="156"/>
      <c r="CA973" s="156"/>
      <c r="CB973" s="156"/>
      <c r="CC973" s="156"/>
      <c r="CD973" s="156"/>
      <c r="CE973" s="156"/>
      <c r="CF973" s="156"/>
      <c r="CG973" s="156"/>
      <c r="CH973" s="156"/>
      <c r="CI973" s="156"/>
      <c r="CJ973" s="156"/>
      <c r="CK973" s="156"/>
      <c r="CL973" s="156"/>
      <c r="CM973" s="156"/>
      <c r="CN973" s="156"/>
      <c r="CO973" s="156"/>
      <c r="CP973" s="156"/>
      <c r="CQ973" s="156"/>
      <c r="CR973" s="156"/>
      <c r="CS973" s="156"/>
      <c r="CT973" s="156"/>
      <c r="CU973" s="156"/>
      <c r="CV973" s="188">
        <f t="shared" si="46"/>
        <v>0</v>
      </c>
      <c r="CW973" s="188">
        <f t="shared" si="47"/>
        <v>0</v>
      </c>
    </row>
    <row r="974" spans="1:101" ht="19.2" x14ac:dyDescent="0.3">
      <c r="A974" s="165" t="s">
        <v>3293</v>
      </c>
      <c r="B974" s="165" t="s">
        <v>4066</v>
      </c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  <c r="AC974" s="156"/>
      <c r="AD974" s="156"/>
      <c r="AE974" s="156"/>
      <c r="AF974" s="156"/>
      <c r="AG974" s="156"/>
      <c r="AH974" s="156"/>
      <c r="AI974" s="156"/>
      <c r="AJ974" s="156"/>
      <c r="AK974" s="156"/>
      <c r="AL974" s="156"/>
      <c r="AM974" s="156"/>
      <c r="AN974" s="156"/>
      <c r="AO974" s="156"/>
      <c r="AP974" s="156"/>
      <c r="AQ974" s="156"/>
      <c r="AR974" s="156"/>
      <c r="AS974" s="156"/>
      <c r="AT974" s="156"/>
      <c r="AU974" s="156"/>
      <c r="AV974" s="156"/>
      <c r="AW974" s="156"/>
      <c r="AX974" s="156"/>
      <c r="AY974" s="156"/>
      <c r="AZ974" s="156"/>
      <c r="BA974" s="156"/>
      <c r="BB974" s="188">
        <f t="shared" si="45"/>
        <v>0</v>
      </c>
      <c r="BC974" s="156"/>
      <c r="BD974" s="156"/>
      <c r="BE974" s="156"/>
      <c r="BF974" s="156"/>
      <c r="BG974" s="156"/>
      <c r="BH974" s="156"/>
      <c r="BI974" s="156"/>
      <c r="BJ974" s="156"/>
      <c r="BK974" s="156"/>
      <c r="BL974" s="156"/>
      <c r="BM974" s="156"/>
      <c r="BN974" s="156"/>
      <c r="BO974" s="156"/>
      <c r="BP974" s="156"/>
      <c r="BQ974" s="156"/>
      <c r="BR974" s="156"/>
      <c r="BS974" s="156"/>
      <c r="BT974" s="156"/>
      <c r="BU974" s="156"/>
      <c r="BV974" s="156"/>
      <c r="BW974" s="156"/>
      <c r="BX974" s="156"/>
      <c r="BY974" s="156"/>
      <c r="BZ974" s="156"/>
      <c r="CA974" s="156"/>
      <c r="CB974" s="156"/>
      <c r="CC974" s="156"/>
      <c r="CD974" s="156"/>
      <c r="CE974" s="156"/>
      <c r="CF974" s="156"/>
      <c r="CG974" s="156"/>
      <c r="CH974" s="156"/>
      <c r="CI974" s="156"/>
      <c r="CJ974" s="156"/>
      <c r="CK974" s="156"/>
      <c r="CL974" s="156"/>
      <c r="CM974" s="156"/>
      <c r="CN974" s="156"/>
      <c r="CO974" s="156"/>
      <c r="CP974" s="156"/>
      <c r="CQ974" s="156"/>
      <c r="CR974" s="156"/>
      <c r="CS974" s="156"/>
      <c r="CT974" s="156"/>
      <c r="CU974" s="156"/>
      <c r="CV974" s="188">
        <f t="shared" si="46"/>
        <v>0</v>
      </c>
      <c r="CW974" s="188">
        <f t="shared" si="47"/>
        <v>0</v>
      </c>
    </row>
    <row r="975" spans="1:101" ht="19.2" x14ac:dyDescent="0.3">
      <c r="A975" s="165" t="s">
        <v>3294</v>
      </c>
      <c r="B975" s="165" t="s">
        <v>4067</v>
      </c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  <c r="AC975" s="156"/>
      <c r="AD975" s="156"/>
      <c r="AE975" s="156"/>
      <c r="AF975" s="156"/>
      <c r="AG975" s="156"/>
      <c r="AH975" s="156"/>
      <c r="AI975" s="156"/>
      <c r="AJ975" s="156"/>
      <c r="AK975" s="156"/>
      <c r="AL975" s="156"/>
      <c r="AM975" s="156"/>
      <c r="AN975" s="156"/>
      <c r="AO975" s="156"/>
      <c r="AP975" s="156"/>
      <c r="AQ975" s="156"/>
      <c r="AR975" s="156"/>
      <c r="AS975" s="156"/>
      <c r="AT975" s="156"/>
      <c r="AU975" s="156"/>
      <c r="AV975" s="156"/>
      <c r="AW975" s="156"/>
      <c r="AX975" s="156"/>
      <c r="AY975" s="156"/>
      <c r="AZ975" s="156"/>
      <c r="BA975" s="156"/>
      <c r="BB975" s="188">
        <f t="shared" si="45"/>
        <v>0</v>
      </c>
      <c r="BC975" s="156"/>
      <c r="BD975" s="156"/>
      <c r="BE975" s="156"/>
      <c r="BF975" s="156"/>
      <c r="BG975" s="156"/>
      <c r="BH975" s="156"/>
      <c r="BI975" s="156"/>
      <c r="BJ975" s="156"/>
      <c r="BK975" s="156"/>
      <c r="BL975" s="156"/>
      <c r="BM975" s="156"/>
      <c r="BN975" s="156"/>
      <c r="BO975" s="156"/>
      <c r="BP975" s="156"/>
      <c r="BQ975" s="156"/>
      <c r="BR975" s="156"/>
      <c r="BS975" s="156"/>
      <c r="BT975" s="156"/>
      <c r="BU975" s="156"/>
      <c r="BV975" s="156"/>
      <c r="BW975" s="156"/>
      <c r="BX975" s="156"/>
      <c r="BY975" s="156"/>
      <c r="BZ975" s="156"/>
      <c r="CA975" s="156"/>
      <c r="CB975" s="156"/>
      <c r="CC975" s="156"/>
      <c r="CD975" s="156"/>
      <c r="CE975" s="156"/>
      <c r="CF975" s="156"/>
      <c r="CG975" s="156"/>
      <c r="CH975" s="156"/>
      <c r="CI975" s="156"/>
      <c r="CJ975" s="156"/>
      <c r="CK975" s="156"/>
      <c r="CL975" s="156"/>
      <c r="CM975" s="156"/>
      <c r="CN975" s="156"/>
      <c r="CO975" s="156"/>
      <c r="CP975" s="156"/>
      <c r="CQ975" s="156"/>
      <c r="CR975" s="156"/>
      <c r="CS975" s="156"/>
      <c r="CT975" s="156"/>
      <c r="CU975" s="156"/>
      <c r="CV975" s="188">
        <f t="shared" si="46"/>
        <v>0</v>
      </c>
      <c r="CW975" s="188">
        <f t="shared" si="47"/>
        <v>0</v>
      </c>
    </row>
    <row r="976" spans="1:101" ht="28.8" x14ac:dyDescent="0.3">
      <c r="A976" s="165" t="s">
        <v>3295</v>
      </c>
      <c r="B976" s="165" t="s">
        <v>4068</v>
      </c>
      <c r="C976" s="156"/>
      <c r="D976" s="156"/>
      <c r="E976" s="156"/>
      <c r="F976" s="156"/>
      <c r="G976" s="156"/>
      <c r="H976" s="156"/>
      <c r="I976" s="156"/>
      <c r="J976" s="158">
        <v>0</v>
      </c>
      <c r="K976" s="158">
        <v>0</v>
      </c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  <c r="AC976" s="156"/>
      <c r="AD976" s="156"/>
      <c r="AE976" s="156"/>
      <c r="AF976" s="156"/>
      <c r="AG976" s="156"/>
      <c r="AH976" s="158">
        <v>0</v>
      </c>
      <c r="AI976" s="156"/>
      <c r="AJ976" s="156"/>
      <c r="AK976" s="156"/>
      <c r="AL976" s="156"/>
      <c r="AM976" s="156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88">
        <f t="shared" si="45"/>
        <v>0</v>
      </c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  <c r="CM976" s="156"/>
      <c r="CN976" s="156"/>
      <c r="CO976" s="156"/>
      <c r="CP976" s="156"/>
      <c r="CQ976" s="156"/>
      <c r="CR976" s="156"/>
      <c r="CS976" s="156"/>
      <c r="CT976" s="156"/>
      <c r="CU976" s="156"/>
      <c r="CV976" s="188">
        <f t="shared" si="46"/>
        <v>0</v>
      </c>
      <c r="CW976" s="188">
        <f t="shared" si="47"/>
        <v>0</v>
      </c>
    </row>
    <row r="977" spans="1:101" ht="28.8" x14ac:dyDescent="0.3">
      <c r="A977" s="165" t="s">
        <v>3296</v>
      </c>
      <c r="B977" s="165" t="s">
        <v>4069</v>
      </c>
      <c r="C977" s="156"/>
      <c r="D977" s="156"/>
      <c r="E977" s="156"/>
      <c r="F977" s="156"/>
      <c r="G977" s="156"/>
      <c r="H977" s="156"/>
      <c r="I977" s="156"/>
      <c r="J977" s="158">
        <v>0</v>
      </c>
      <c r="K977" s="158">
        <v>0</v>
      </c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  <c r="AC977" s="156"/>
      <c r="AD977" s="156"/>
      <c r="AE977" s="156"/>
      <c r="AF977" s="156"/>
      <c r="AG977" s="156"/>
      <c r="AH977" s="158">
        <v>0</v>
      </c>
      <c r="AI977" s="156"/>
      <c r="AJ977" s="156"/>
      <c r="AK977" s="156"/>
      <c r="AL977" s="156"/>
      <c r="AM977" s="156"/>
      <c r="AN977" s="156"/>
      <c r="AO977" s="156"/>
      <c r="AP977" s="156"/>
      <c r="AQ977" s="156"/>
      <c r="AR977" s="156"/>
      <c r="AS977" s="156"/>
      <c r="AT977" s="156"/>
      <c r="AU977" s="156"/>
      <c r="AV977" s="156"/>
      <c r="AW977" s="156"/>
      <c r="AX977" s="156"/>
      <c r="AY977" s="156"/>
      <c r="AZ977" s="156"/>
      <c r="BA977" s="156"/>
      <c r="BB977" s="188">
        <f t="shared" si="45"/>
        <v>0</v>
      </c>
      <c r="BC977" s="156"/>
      <c r="BD977" s="156"/>
      <c r="BE977" s="156"/>
      <c r="BF977" s="156"/>
      <c r="BG977" s="156"/>
      <c r="BH977" s="156"/>
      <c r="BI977" s="156"/>
      <c r="BJ977" s="156"/>
      <c r="BK977" s="156"/>
      <c r="BL977" s="156"/>
      <c r="BM977" s="156"/>
      <c r="BN977" s="156"/>
      <c r="BO977" s="156"/>
      <c r="BP977" s="156"/>
      <c r="BQ977" s="156"/>
      <c r="BR977" s="156"/>
      <c r="BS977" s="156"/>
      <c r="BT977" s="156"/>
      <c r="BU977" s="156"/>
      <c r="BV977" s="156"/>
      <c r="BW977" s="156"/>
      <c r="BX977" s="156"/>
      <c r="BY977" s="156"/>
      <c r="BZ977" s="156"/>
      <c r="CA977" s="156"/>
      <c r="CB977" s="156"/>
      <c r="CC977" s="156"/>
      <c r="CD977" s="156"/>
      <c r="CE977" s="156"/>
      <c r="CF977" s="156"/>
      <c r="CG977" s="156"/>
      <c r="CH977" s="156"/>
      <c r="CI977" s="156"/>
      <c r="CJ977" s="156"/>
      <c r="CK977" s="156"/>
      <c r="CL977" s="156"/>
      <c r="CM977" s="156"/>
      <c r="CN977" s="156"/>
      <c r="CO977" s="156"/>
      <c r="CP977" s="156"/>
      <c r="CQ977" s="156"/>
      <c r="CR977" s="156"/>
      <c r="CS977" s="156"/>
      <c r="CT977" s="156"/>
      <c r="CU977" s="156"/>
      <c r="CV977" s="188">
        <f t="shared" si="46"/>
        <v>0</v>
      </c>
      <c r="CW977" s="188">
        <f t="shared" si="47"/>
        <v>0</v>
      </c>
    </row>
    <row r="978" spans="1:101" ht="19.2" x14ac:dyDescent="0.3">
      <c r="A978" s="165" t="s">
        <v>3397</v>
      </c>
      <c r="B978" s="165" t="s">
        <v>4168</v>
      </c>
      <c r="C978" s="156"/>
      <c r="D978" s="157">
        <v>11777395</v>
      </c>
      <c r="E978" s="157">
        <v>-7724377</v>
      </c>
      <c r="F978" s="157">
        <v>-2242</v>
      </c>
      <c r="G978" s="157">
        <v>-252797</v>
      </c>
      <c r="H978" s="156"/>
      <c r="I978" s="157">
        <v>-1818146</v>
      </c>
      <c r="J978" s="157">
        <v>6651456</v>
      </c>
      <c r="K978" s="157">
        <v>-16739393</v>
      </c>
      <c r="L978" s="157">
        <v>937</v>
      </c>
      <c r="M978" s="157">
        <v>266506</v>
      </c>
      <c r="N978" s="157">
        <v>-6273294</v>
      </c>
      <c r="O978" s="157">
        <v>-1245579</v>
      </c>
      <c r="P978" s="157">
        <v>-847337</v>
      </c>
      <c r="Q978" s="157">
        <v>-594400</v>
      </c>
      <c r="R978" s="157">
        <v>-949115</v>
      </c>
      <c r="S978" s="157">
        <v>44312</v>
      </c>
      <c r="T978" s="156"/>
      <c r="U978" s="157">
        <v>-638000</v>
      </c>
      <c r="V978" s="156"/>
      <c r="W978" s="156"/>
      <c r="X978" s="157">
        <v>584543</v>
      </c>
      <c r="Y978" s="156"/>
      <c r="Z978" s="156"/>
      <c r="AA978" s="156"/>
      <c r="AB978" s="157">
        <v>-141284866</v>
      </c>
      <c r="AC978" s="156"/>
      <c r="AD978" s="156"/>
      <c r="AE978" s="157">
        <v>-211062</v>
      </c>
      <c r="AF978" s="156"/>
      <c r="AG978" s="157">
        <v>-13159351</v>
      </c>
      <c r="AH978" s="158">
        <v>0</v>
      </c>
      <c r="AI978" s="157">
        <v>-1422410</v>
      </c>
      <c r="AJ978" s="157">
        <v>-2400137</v>
      </c>
      <c r="AK978" s="157">
        <v>-212585</v>
      </c>
      <c r="AL978" s="156"/>
      <c r="AM978" s="157">
        <v>-5839092</v>
      </c>
      <c r="AN978" s="157">
        <v>-7666880</v>
      </c>
      <c r="AO978" s="156"/>
      <c r="AP978" s="156"/>
      <c r="AQ978" s="157">
        <v>-7047</v>
      </c>
      <c r="AR978" s="157">
        <v>-413313</v>
      </c>
      <c r="AS978" s="156"/>
      <c r="AT978" s="157">
        <v>-1485557</v>
      </c>
      <c r="AU978" s="157">
        <v>148776</v>
      </c>
      <c r="AV978" s="157">
        <v>-989289</v>
      </c>
      <c r="AW978" s="157">
        <v>-3491</v>
      </c>
      <c r="AX978" s="157">
        <v>-828384</v>
      </c>
      <c r="AY978" s="157">
        <v>124136</v>
      </c>
      <c r="AZ978" s="157">
        <v>-279330883</v>
      </c>
      <c r="BA978" s="157">
        <v>-54572883</v>
      </c>
      <c r="BB978" s="188">
        <f t="shared" si="45"/>
        <v>-527313849</v>
      </c>
      <c r="BC978" s="157">
        <v>-1131715</v>
      </c>
      <c r="BD978" s="157">
        <v>-950</v>
      </c>
      <c r="BE978" s="157">
        <v>31345737</v>
      </c>
      <c r="BF978" s="157">
        <v>661595</v>
      </c>
      <c r="BG978" s="157">
        <v>135040491</v>
      </c>
      <c r="BH978" s="156"/>
      <c r="BI978" s="157">
        <v>-694135</v>
      </c>
      <c r="BJ978" s="157">
        <v>-1836801</v>
      </c>
      <c r="BK978" s="157">
        <v>31015</v>
      </c>
      <c r="BL978" s="156"/>
      <c r="BM978" s="157">
        <v>-665768</v>
      </c>
      <c r="BN978" s="157">
        <v>-890343</v>
      </c>
      <c r="BO978" s="156"/>
      <c r="BP978" s="157">
        <v>37129</v>
      </c>
      <c r="BQ978" s="157">
        <v>-114379</v>
      </c>
      <c r="BR978" s="157">
        <v>462836</v>
      </c>
      <c r="BS978" s="156"/>
      <c r="BT978" s="156"/>
      <c r="BU978" s="157">
        <v>-52976</v>
      </c>
      <c r="BV978" s="157">
        <v>306715</v>
      </c>
      <c r="BW978" s="157">
        <v>11381741</v>
      </c>
      <c r="BX978" s="157">
        <v>-16295997</v>
      </c>
      <c r="BY978" s="156"/>
      <c r="BZ978" s="156"/>
      <c r="CA978" s="157">
        <v>-4801014</v>
      </c>
      <c r="CB978" s="157">
        <v>829313</v>
      </c>
      <c r="CC978" s="157">
        <v>-2884876</v>
      </c>
      <c r="CD978" s="156"/>
      <c r="CE978" s="156"/>
      <c r="CF978" s="157">
        <v>55814</v>
      </c>
      <c r="CG978" s="157">
        <v>-80420</v>
      </c>
      <c r="CH978" s="157">
        <v>-3377469</v>
      </c>
      <c r="CI978" s="157">
        <v>-17017987</v>
      </c>
      <c r="CJ978" s="157">
        <v>148604</v>
      </c>
      <c r="CK978" s="157">
        <v>150124</v>
      </c>
      <c r="CL978" s="157">
        <v>-19827</v>
      </c>
      <c r="CM978" s="157">
        <v>2561095</v>
      </c>
      <c r="CN978" s="156"/>
      <c r="CO978" s="156"/>
      <c r="CP978" s="156"/>
      <c r="CQ978" s="157">
        <v>926747</v>
      </c>
      <c r="CR978" s="157">
        <v>4047855</v>
      </c>
      <c r="CS978" s="157">
        <v>25268</v>
      </c>
      <c r="CT978" s="157">
        <v>490338</v>
      </c>
      <c r="CU978" s="157">
        <v>5251917</v>
      </c>
      <c r="CV978" s="188">
        <f t="shared" si="46"/>
        <v>143889677</v>
      </c>
      <c r="CW978" s="188">
        <f t="shared" si="47"/>
        <v>-383424172</v>
      </c>
    </row>
    <row r="979" spans="1:101" ht="19.2" x14ac:dyDescent="0.3">
      <c r="A979" s="165" t="s">
        <v>3398</v>
      </c>
      <c r="B979" s="165" t="s">
        <v>4169</v>
      </c>
      <c r="C979" s="156"/>
      <c r="D979" s="157">
        <v>10428311</v>
      </c>
      <c r="E979" s="157">
        <v>-3951616</v>
      </c>
      <c r="F979" s="157">
        <v>-2242</v>
      </c>
      <c r="G979" s="157">
        <v>-252797</v>
      </c>
      <c r="H979" s="156"/>
      <c r="I979" s="157">
        <v>-1818146</v>
      </c>
      <c r="J979" s="157">
        <v>6694924</v>
      </c>
      <c r="K979" s="157">
        <v>-18156637</v>
      </c>
      <c r="L979" s="157">
        <v>937</v>
      </c>
      <c r="M979" s="157">
        <v>266506</v>
      </c>
      <c r="N979" s="157">
        <v>-7274381</v>
      </c>
      <c r="O979" s="157">
        <v>-1245579</v>
      </c>
      <c r="P979" s="157">
        <v>-847337</v>
      </c>
      <c r="Q979" s="157">
        <v>-594400</v>
      </c>
      <c r="R979" s="157">
        <v>-949115</v>
      </c>
      <c r="S979" s="157">
        <v>35414</v>
      </c>
      <c r="T979" s="156"/>
      <c r="U979" s="157">
        <v>-638000</v>
      </c>
      <c r="V979" s="156"/>
      <c r="W979" s="156"/>
      <c r="X979" s="157">
        <v>584543</v>
      </c>
      <c r="Y979" s="156"/>
      <c r="Z979" s="156"/>
      <c r="AA979" s="156"/>
      <c r="AB979" s="157">
        <v>-27149228</v>
      </c>
      <c r="AC979" s="156"/>
      <c r="AD979" s="156"/>
      <c r="AE979" s="157">
        <v>-211062</v>
      </c>
      <c r="AF979" s="156"/>
      <c r="AG979" s="157">
        <v>-13488351</v>
      </c>
      <c r="AH979" s="156"/>
      <c r="AI979" s="157">
        <v>-1422410</v>
      </c>
      <c r="AJ979" s="157">
        <v>-2400137</v>
      </c>
      <c r="AK979" s="157">
        <v>-212585</v>
      </c>
      <c r="AL979" s="156"/>
      <c r="AM979" s="157">
        <v>-5839092</v>
      </c>
      <c r="AN979" s="157">
        <v>-7401213</v>
      </c>
      <c r="AO979" s="156"/>
      <c r="AP979" s="156"/>
      <c r="AQ979" s="156"/>
      <c r="AR979" s="157">
        <v>-286891</v>
      </c>
      <c r="AS979" s="156"/>
      <c r="AT979" s="157">
        <v>-1485557</v>
      </c>
      <c r="AU979" s="157">
        <v>148776</v>
      </c>
      <c r="AV979" s="157">
        <v>-1154441</v>
      </c>
      <c r="AW979" s="157">
        <v>-3491</v>
      </c>
      <c r="AX979" s="157">
        <v>-828384</v>
      </c>
      <c r="AY979" s="157">
        <v>9595</v>
      </c>
      <c r="AZ979" s="157">
        <v>-110998929</v>
      </c>
      <c r="BA979" s="156"/>
      <c r="BB979" s="188">
        <f t="shared" si="45"/>
        <v>-190443015</v>
      </c>
      <c r="BC979" s="157">
        <v>-1131715</v>
      </c>
      <c r="BD979" s="157">
        <v>-950</v>
      </c>
      <c r="BE979" s="157">
        <v>54662</v>
      </c>
      <c r="BF979" s="157">
        <v>661595</v>
      </c>
      <c r="BG979" s="157">
        <v>10463890</v>
      </c>
      <c r="BH979" s="156"/>
      <c r="BI979" s="157">
        <v>-694135</v>
      </c>
      <c r="BJ979" s="157">
        <v>-1836801</v>
      </c>
      <c r="BK979" s="157">
        <v>31015</v>
      </c>
      <c r="BL979" s="156"/>
      <c r="BM979" s="157">
        <v>-665768</v>
      </c>
      <c r="BN979" s="157">
        <v>-890343</v>
      </c>
      <c r="BO979" s="156"/>
      <c r="BP979" s="157">
        <v>37129</v>
      </c>
      <c r="BQ979" s="157">
        <v>-114379</v>
      </c>
      <c r="BR979" s="157">
        <v>431861</v>
      </c>
      <c r="BS979" s="156"/>
      <c r="BT979" s="156"/>
      <c r="BU979" s="157">
        <v>-56175</v>
      </c>
      <c r="BV979" s="157">
        <v>306715</v>
      </c>
      <c r="BW979" s="157">
        <v>11381741</v>
      </c>
      <c r="BX979" s="157">
        <v>-16295997</v>
      </c>
      <c r="BY979" s="156"/>
      <c r="BZ979" s="156"/>
      <c r="CA979" s="157">
        <v>-4801014</v>
      </c>
      <c r="CB979" s="157">
        <v>544420</v>
      </c>
      <c r="CC979" s="157">
        <v>-4985358</v>
      </c>
      <c r="CD979" s="156"/>
      <c r="CE979" s="156"/>
      <c r="CF979" s="157">
        <v>55814</v>
      </c>
      <c r="CG979" s="157">
        <v>-80420</v>
      </c>
      <c r="CH979" s="157">
        <v>-3377469</v>
      </c>
      <c r="CI979" s="157">
        <v>-17017987</v>
      </c>
      <c r="CJ979" s="157">
        <v>148604</v>
      </c>
      <c r="CK979" s="157">
        <v>150124</v>
      </c>
      <c r="CL979" s="157">
        <v>-19827</v>
      </c>
      <c r="CM979" s="157">
        <v>2561095</v>
      </c>
      <c r="CN979" s="156"/>
      <c r="CO979" s="156"/>
      <c r="CP979" s="156"/>
      <c r="CQ979" s="157">
        <v>926747</v>
      </c>
      <c r="CR979" s="157">
        <v>-230707</v>
      </c>
      <c r="CS979" s="157">
        <v>25268</v>
      </c>
      <c r="CT979" s="157">
        <v>490338</v>
      </c>
      <c r="CU979" s="157">
        <v>-7269266</v>
      </c>
      <c r="CV979" s="188">
        <f t="shared" si="46"/>
        <v>-31197293</v>
      </c>
      <c r="CW979" s="188">
        <f t="shared" si="47"/>
        <v>-221640308</v>
      </c>
    </row>
    <row r="980" spans="1:101" ht="9.6" x14ac:dyDescent="0.3">
      <c r="A980" s="165" t="s">
        <v>3125</v>
      </c>
      <c r="B980" s="165" t="s">
        <v>3898</v>
      </c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  <c r="AC980" s="156"/>
      <c r="AD980" s="156"/>
      <c r="AE980" s="156"/>
      <c r="AF980" s="156"/>
      <c r="AG980" s="156"/>
      <c r="AH980" s="156"/>
      <c r="AI980" s="156"/>
      <c r="AJ980" s="156"/>
      <c r="AK980" s="156"/>
      <c r="AL980" s="156"/>
      <c r="AM980" s="156"/>
      <c r="AN980" s="156"/>
      <c r="AO980" s="156"/>
      <c r="AP980" s="156"/>
      <c r="AQ980" s="156"/>
      <c r="AR980" s="156"/>
      <c r="AS980" s="156"/>
      <c r="AT980" s="156"/>
      <c r="AU980" s="156"/>
      <c r="AV980" s="156"/>
      <c r="AW980" s="156"/>
      <c r="AX980" s="156"/>
      <c r="AY980" s="156"/>
      <c r="AZ980" s="156"/>
      <c r="BA980" s="156"/>
      <c r="BB980" s="188">
        <f t="shared" si="45"/>
        <v>0</v>
      </c>
      <c r="BC980" s="156"/>
      <c r="BD980" s="156"/>
      <c r="BE980" s="156"/>
      <c r="BF980" s="156"/>
      <c r="BG980" s="156"/>
      <c r="BH980" s="156"/>
      <c r="BI980" s="156"/>
      <c r="BJ980" s="156"/>
      <c r="BK980" s="156"/>
      <c r="BL980" s="156"/>
      <c r="BM980" s="156"/>
      <c r="BN980" s="156"/>
      <c r="BO980" s="156"/>
      <c r="BP980" s="156"/>
      <c r="BQ980" s="156"/>
      <c r="BR980" s="156"/>
      <c r="BS980" s="156"/>
      <c r="BT980" s="156"/>
      <c r="BU980" s="156"/>
      <c r="BV980" s="156"/>
      <c r="BW980" s="156"/>
      <c r="BX980" s="156"/>
      <c r="BY980" s="156"/>
      <c r="BZ980" s="156"/>
      <c r="CA980" s="156"/>
      <c r="CB980" s="156"/>
      <c r="CC980" s="156"/>
      <c r="CD980" s="156"/>
      <c r="CE980" s="156"/>
      <c r="CF980" s="156"/>
      <c r="CG980" s="156"/>
      <c r="CH980" s="156"/>
      <c r="CI980" s="156"/>
      <c r="CJ980" s="156"/>
      <c r="CK980" s="156"/>
      <c r="CL980" s="156"/>
      <c r="CM980" s="156"/>
      <c r="CN980" s="156"/>
      <c r="CO980" s="156"/>
      <c r="CP980" s="156"/>
      <c r="CQ980" s="156"/>
      <c r="CR980" s="156"/>
      <c r="CS980" s="156"/>
      <c r="CT980" s="156"/>
      <c r="CU980" s="156"/>
      <c r="CV980" s="188">
        <f t="shared" si="46"/>
        <v>0</v>
      </c>
      <c r="CW980" s="188">
        <f t="shared" si="47"/>
        <v>0</v>
      </c>
    </row>
    <row r="981" spans="1:101" ht="9.6" x14ac:dyDescent="0.3">
      <c r="A981" s="165" t="s">
        <v>3126</v>
      </c>
      <c r="B981" s="165" t="s">
        <v>3899</v>
      </c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7">
        <v>-1087229</v>
      </c>
      <c r="AC981" s="156"/>
      <c r="AD981" s="156"/>
      <c r="AE981" s="156"/>
      <c r="AF981" s="156"/>
      <c r="AG981" s="156"/>
      <c r="AH981" s="156"/>
      <c r="AI981" s="156"/>
      <c r="AJ981" s="156"/>
      <c r="AK981" s="156"/>
      <c r="AL981" s="156"/>
      <c r="AM981" s="156"/>
      <c r="AN981" s="156"/>
      <c r="AO981" s="156"/>
      <c r="AP981" s="156"/>
      <c r="AQ981" s="156"/>
      <c r="AR981" s="156"/>
      <c r="AS981" s="156"/>
      <c r="AT981" s="156"/>
      <c r="AU981" s="156"/>
      <c r="AV981" s="156"/>
      <c r="AW981" s="156"/>
      <c r="AX981" s="156"/>
      <c r="AY981" s="156"/>
      <c r="AZ981" s="157">
        <v>3027318</v>
      </c>
      <c r="BA981" s="156"/>
      <c r="BB981" s="188">
        <f t="shared" si="45"/>
        <v>1940089</v>
      </c>
      <c r="BC981" s="156"/>
      <c r="BD981" s="156"/>
      <c r="BE981" s="156"/>
      <c r="BF981" s="156"/>
      <c r="BG981" s="156"/>
      <c r="BH981" s="156"/>
      <c r="BI981" s="156"/>
      <c r="BJ981" s="156"/>
      <c r="BK981" s="156"/>
      <c r="BL981" s="156"/>
      <c r="BM981" s="156"/>
      <c r="BN981" s="156"/>
      <c r="BO981" s="156"/>
      <c r="BP981" s="156"/>
      <c r="BQ981" s="156"/>
      <c r="BR981" s="156"/>
      <c r="BS981" s="156"/>
      <c r="BT981" s="156"/>
      <c r="BU981" s="156"/>
      <c r="BV981" s="156"/>
      <c r="BW981" s="156"/>
      <c r="BX981" s="156"/>
      <c r="BY981" s="156"/>
      <c r="BZ981" s="156"/>
      <c r="CA981" s="156"/>
      <c r="CB981" s="156"/>
      <c r="CC981" s="156"/>
      <c r="CD981" s="156"/>
      <c r="CE981" s="156"/>
      <c r="CF981" s="156"/>
      <c r="CG981" s="156"/>
      <c r="CH981" s="156"/>
      <c r="CI981" s="156"/>
      <c r="CJ981" s="156"/>
      <c r="CK981" s="156"/>
      <c r="CL981" s="156"/>
      <c r="CM981" s="156"/>
      <c r="CN981" s="156"/>
      <c r="CO981" s="156"/>
      <c r="CP981" s="156"/>
      <c r="CQ981" s="156"/>
      <c r="CR981" s="156"/>
      <c r="CS981" s="156"/>
      <c r="CT981" s="156"/>
      <c r="CU981" s="156"/>
      <c r="CV981" s="188">
        <f t="shared" si="46"/>
        <v>0</v>
      </c>
      <c r="CW981" s="188">
        <f t="shared" si="47"/>
        <v>1940089</v>
      </c>
    </row>
    <row r="982" spans="1:101" ht="9.6" x14ac:dyDescent="0.3">
      <c r="A982" s="165" t="s">
        <v>3225</v>
      </c>
      <c r="B982" s="165" t="s">
        <v>3998</v>
      </c>
      <c r="C982" s="156"/>
      <c r="D982" s="157">
        <v>179155</v>
      </c>
      <c r="E982" s="156"/>
      <c r="F982" s="156"/>
      <c r="G982" s="156"/>
      <c r="H982" s="156"/>
      <c r="I982" s="156"/>
      <c r="J982" s="158">
        <v>0</v>
      </c>
      <c r="K982" s="157">
        <v>164143</v>
      </c>
      <c r="L982" s="156"/>
      <c r="M982" s="156"/>
      <c r="N982" s="157">
        <v>-735416</v>
      </c>
      <c r="O982" s="156"/>
      <c r="P982" s="156"/>
      <c r="Q982" s="156"/>
      <c r="R982" s="156"/>
      <c r="S982" s="156"/>
      <c r="T982" s="156"/>
      <c r="U982" s="156"/>
      <c r="V982" s="156"/>
      <c r="W982" s="156"/>
      <c r="X982" s="157">
        <v>148791</v>
      </c>
      <c r="Y982" s="156"/>
      <c r="Z982" s="156"/>
      <c r="AA982" s="156"/>
      <c r="AB982" s="157">
        <v>-705880</v>
      </c>
      <c r="AC982" s="156"/>
      <c r="AD982" s="156"/>
      <c r="AE982" s="156"/>
      <c r="AF982" s="156"/>
      <c r="AG982" s="157">
        <v>193397</v>
      </c>
      <c r="AH982" s="156"/>
      <c r="AI982" s="156"/>
      <c r="AJ982" s="156"/>
      <c r="AK982" s="156"/>
      <c r="AL982" s="156"/>
      <c r="AM982" s="156"/>
      <c r="AN982" s="156"/>
      <c r="AO982" s="156"/>
      <c r="AP982" s="156"/>
      <c r="AQ982" s="156"/>
      <c r="AR982" s="156"/>
      <c r="AS982" s="156"/>
      <c r="AT982" s="156"/>
      <c r="AU982" s="156"/>
      <c r="AV982" s="157">
        <v>123868</v>
      </c>
      <c r="AW982" s="156"/>
      <c r="AX982" s="156"/>
      <c r="AY982" s="156"/>
      <c r="AZ982" s="157">
        <v>106749</v>
      </c>
      <c r="BA982" s="156"/>
      <c r="BB982" s="188">
        <f t="shared" si="45"/>
        <v>-525193</v>
      </c>
      <c r="BC982" s="157">
        <v>-252203</v>
      </c>
      <c r="BD982" s="156"/>
      <c r="BE982" s="156"/>
      <c r="BF982" s="156"/>
      <c r="BG982" s="157">
        <v>128321</v>
      </c>
      <c r="BH982" s="156"/>
      <c r="BI982" s="156"/>
      <c r="BJ982" s="156"/>
      <c r="BK982" s="156"/>
      <c r="BL982" s="156"/>
      <c r="BM982" s="156"/>
      <c r="BN982" s="156"/>
      <c r="BO982" s="156"/>
      <c r="BP982" s="156"/>
      <c r="BQ982" s="156"/>
      <c r="BR982" s="156"/>
      <c r="BS982" s="156"/>
      <c r="BT982" s="156"/>
      <c r="BU982" s="156"/>
      <c r="BV982" s="156"/>
      <c r="BW982" s="156"/>
      <c r="BX982" s="156"/>
      <c r="BY982" s="156"/>
      <c r="BZ982" s="156"/>
      <c r="CA982" s="156"/>
      <c r="CB982" s="157">
        <v>-47606</v>
      </c>
      <c r="CC982" s="156"/>
      <c r="CD982" s="156"/>
      <c r="CE982" s="156"/>
      <c r="CF982" s="156"/>
      <c r="CG982" s="156"/>
      <c r="CH982" s="156"/>
      <c r="CI982" s="157">
        <v>516300</v>
      </c>
      <c r="CJ982" s="156"/>
      <c r="CK982" s="157">
        <v>1552</v>
      </c>
      <c r="CL982" s="156"/>
      <c r="CM982" s="156"/>
      <c r="CN982" s="156"/>
      <c r="CO982" s="156"/>
      <c r="CP982" s="156"/>
      <c r="CQ982" s="156"/>
      <c r="CR982" s="157">
        <v>494987</v>
      </c>
      <c r="CS982" s="156"/>
      <c r="CT982" s="156"/>
      <c r="CU982" s="156"/>
      <c r="CV982" s="188">
        <f t="shared" si="46"/>
        <v>841351</v>
      </c>
      <c r="CW982" s="188">
        <f t="shared" si="47"/>
        <v>316158</v>
      </c>
    </row>
    <row r="983" spans="1:101" ht="19.2" x14ac:dyDescent="0.3">
      <c r="A983" s="165" t="s">
        <v>3226</v>
      </c>
      <c r="B983" s="165" t="s">
        <v>3999</v>
      </c>
      <c r="C983" s="156"/>
      <c r="D983" s="157">
        <v>318475</v>
      </c>
      <c r="E983" s="156"/>
      <c r="F983" s="156"/>
      <c r="G983" s="156"/>
      <c r="H983" s="156"/>
      <c r="I983" s="156"/>
      <c r="J983" s="158">
        <v>0</v>
      </c>
      <c r="K983" s="158">
        <v>0</v>
      </c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7">
        <v>-25</v>
      </c>
      <c r="AC983" s="156"/>
      <c r="AD983" s="156"/>
      <c r="AE983" s="156"/>
      <c r="AF983" s="156"/>
      <c r="AG983" s="157">
        <v>2496</v>
      </c>
      <c r="AH983" s="156"/>
      <c r="AI983" s="156"/>
      <c r="AJ983" s="156"/>
      <c r="AK983" s="156"/>
      <c r="AL983" s="156"/>
      <c r="AM983" s="156"/>
      <c r="AN983" s="156"/>
      <c r="AO983" s="156"/>
      <c r="AP983" s="156"/>
      <c r="AQ983" s="156"/>
      <c r="AR983" s="156"/>
      <c r="AS983" s="156"/>
      <c r="AT983" s="156"/>
      <c r="AU983" s="156"/>
      <c r="AV983" s="158">
        <v>0</v>
      </c>
      <c r="AW983" s="156"/>
      <c r="AX983" s="156"/>
      <c r="AY983" s="156"/>
      <c r="AZ983" s="157">
        <v>31872</v>
      </c>
      <c r="BA983" s="156"/>
      <c r="BB983" s="188">
        <f t="shared" si="45"/>
        <v>352818</v>
      </c>
      <c r="BC983" s="156"/>
      <c r="BD983" s="156"/>
      <c r="BE983" s="156"/>
      <c r="BF983" s="156"/>
      <c r="BG983" s="156"/>
      <c r="BH983" s="156"/>
      <c r="BI983" s="156"/>
      <c r="BJ983" s="156"/>
      <c r="BK983" s="156"/>
      <c r="BL983" s="156"/>
      <c r="BM983" s="156"/>
      <c r="BN983" s="156"/>
      <c r="BO983" s="156"/>
      <c r="BP983" s="156"/>
      <c r="BQ983" s="156"/>
      <c r="BR983" s="156"/>
      <c r="BS983" s="156"/>
      <c r="BT983" s="156"/>
      <c r="BU983" s="156"/>
      <c r="BV983" s="156"/>
      <c r="BW983" s="156"/>
      <c r="BX983" s="156"/>
      <c r="BY983" s="156"/>
      <c r="BZ983" s="156"/>
      <c r="CA983" s="156"/>
      <c r="CB983" s="156"/>
      <c r="CC983" s="156"/>
      <c r="CD983" s="156"/>
      <c r="CE983" s="156"/>
      <c r="CF983" s="156"/>
      <c r="CG983" s="156"/>
      <c r="CH983" s="156"/>
      <c r="CI983" s="156"/>
      <c r="CJ983" s="156"/>
      <c r="CK983" s="156"/>
      <c r="CL983" s="156"/>
      <c r="CM983" s="156"/>
      <c r="CN983" s="156"/>
      <c r="CO983" s="156"/>
      <c r="CP983" s="156"/>
      <c r="CQ983" s="156"/>
      <c r="CR983" s="156"/>
      <c r="CS983" s="156"/>
      <c r="CT983" s="156"/>
      <c r="CU983" s="156"/>
      <c r="CV983" s="188">
        <f t="shared" si="46"/>
        <v>0</v>
      </c>
      <c r="CW983" s="188">
        <f t="shared" si="47"/>
        <v>352818</v>
      </c>
    </row>
    <row r="984" spans="1:101" ht="9.6" x14ac:dyDescent="0.3">
      <c r="A984" s="165" t="s">
        <v>3227</v>
      </c>
      <c r="B984" s="165" t="s">
        <v>4000</v>
      </c>
      <c r="C984" s="156"/>
      <c r="D984" s="157">
        <v>-22611</v>
      </c>
      <c r="E984" s="156"/>
      <c r="F984" s="156"/>
      <c r="G984" s="156"/>
      <c r="H984" s="156"/>
      <c r="I984" s="156"/>
      <c r="J984" s="158">
        <v>0</v>
      </c>
      <c r="K984" s="158">
        <v>0</v>
      </c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  <c r="AC984" s="156"/>
      <c r="AD984" s="156"/>
      <c r="AE984" s="156"/>
      <c r="AF984" s="156"/>
      <c r="AG984" s="156"/>
      <c r="AH984" s="156"/>
      <c r="AI984" s="156"/>
      <c r="AJ984" s="156"/>
      <c r="AK984" s="156"/>
      <c r="AL984" s="156"/>
      <c r="AM984" s="156"/>
      <c r="AN984" s="156"/>
      <c r="AO984" s="156"/>
      <c r="AP984" s="156"/>
      <c r="AQ984" s="156"/>
      <c r="AR984" s="156"/>
      <c r="AS984" s="156"/>
      <c r="AT984" s="156"/>
      <c r="AU984" s="156"/>
      <c r="AV984" s="158">
        <v>0</v>
      </c>
      <c r="AW984" s="156"/>
      <c r="AX984" s="156"/>
      <c r="AY984" s="156"/>
      <c r="AZ984" s="157">
        <v>14279</v>
      </c>
      <c r="BA984" s="156"/>
      <c r="BB984" s="188">
        <f t="shared" si="45"/>
        <v>-8332</v>
      </c>
      <c r="BC984" s="156"/>
      <c r="BD984" s="156"/>
      <c r="BE984" s="156"/>
      <c r="BF984" s="156"/>
      <c r="BG984" s="156"/>
      <c r="BH984" s="156"/>
      <c r="BI984" s="156"/>
      <c r="BJ984" s="156"/>
      <c r="BK984" s="156"/>
      <c r="BL984" s="156"/>
      <c r="BM984" s="156"/>
      <c r="BN984" s="156"/>
      <c r="BO984" s="156"/>
      <c r="BP984" s="156"/>
      <c r="BQ984" s="156"/>
      <c r="BR984" s="156"/>
      <c r="BS984" s="156"/>
      <c r="BT984" s="156"/>
      <c r="BU984" s="156"/>
      <c r="BV984" s="156"/>
      <c r="BW984" s="156"/>
      <c r="BX984" s="156"/>
      <c r="BY984" s="156"/>
      <c r="BZ984" s="156"/>
      <c r="CA984" s="156"/>
      <c r="CB984" s="156"/>
      <c r="CC984" s="156"/>
      <c r="CD984" s="156"/>
      <c r="CE984" s="156"/>
      <c r="CF984" s="156"/>
      <c r="CG984" s="156"/>
      <c r="CH984" s="156"/>
      <c r="CI984" s="156"/>
      <c r="CJ984" s="156"/>
      <c r="CK984" s="156"/>
      <c r="CL984" s="156"/>
      <c r="CM984" s="156"/>
      <c r="CN984" s="156"/>
      <c r="CO984" s="156"/>
      <c r="CP984" s="156"/>
      <c r="CQ984" s="156"/>
      <c r="CR984" s="156"/>
      <c r="CS984" s="156"/>
      <c r="CT984" s="156"/>
      <c r="CU984" s="156"/>
      <c r="CV984" s="188">
        <f t="shared" si="46"/>
        <v>0</v>
      </c>
      <c r="CW984" s="188">
        <f t="shared" si="47"/>
        <v>-8332</v>
      </c>
    </row>
    <row r="985" spans="1:101" ht="9.6" x14ac:dyDescent="0.3">
      <c r="A985" s="165" t="s">
        <v>3228</v>
      </c>
      <c r="B985" s="165" t="s">
        <v>4001</v>
      </c>
      <c r="C985" s="156"/>
      <c r="D985" s="157">
        <v>724292</v>
      </c>
      <c r="E985" s="156"/>
      <c r="F985" s="156"/>
      <c r="G985" s="156"/>
      <c r="H985" s="156"/>
      <c r="I985" s="156"/>
      <c r="J985" s="158">
        <v>0</v>
      </c>
      <c r="K985" s="158">
        <v>0</v>
      </c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  <c r="AC985" s="156"/>
      <c r="AD985" s="156"/>
      <c r="AE985" s="156"/>
      <c r="AF985" s="156"/>
      <c r="AG985" s="157">
        <v>-395</v>
      </c>
      <c r="AH985" s="156"/>
      <c r="AI985" s="156"/>
      <c r="AJ985" s="156"/>
      <c r="AK985" s="156"/>
      <c r="AL985" s="156"/>
      <c r="AM985" s="156"/>
      <c r="AN985" s="156"/>
      <c r="AO985" s="156"/>
      <c r="AP985" s="156"/>
      <c r="AQ985" s="156"/>
      <c r="AR985" s="156"/>
      <c r="AS985" s="156"/>
      <c r="AT985" s="156"/>
      <c r="AU985" s="156"/>
      <c r="AV985" s="157">
        <v>16865</v>
      </c>
      <c r="AW985" s="156"/>
      <c r="AX985" s="156"/>
      <c r="AY985" s="156"/>
      <c r="AZ985" s="157">
        <v>204978</v>
      </c>
      <c r="BA985" s="156"/>
      <c r="BB985" s="188">
        <f t="shared" si="45"/>
        <v>945740</v>
      </c>
      <c r="BC985" s="156"/>
      <c r="BD985" s="156"/>
      <c r="BE985" s="156"/>
      <c r="BF985" s="156"/>
      <c r="BG985" s="156"/>
      <c r="BH985" s="156"/>
      <c r="BI985" s="156"/>
      <c r="BJ985" s="156"/>
      <c r="BK985" s="156"/>
      <c r="BL985" s="156"/>
      <c r="BM985" s="156"/>
      <c r="BN985" s="156"/>
      <c r="BO985" s="156"/>
      <c r="BP985" s="156"/>
      <c r="BQ985" s="156"/>
      <c r="BR985" s="156"/>
      <c r="BS985" s="156"/>
      <c r="BT985" s="156"/>
      <c r="BU985" s="156"/>
      <c r="BV985" s="156"/>
      <c r="BW985" s="156"/>
      <c r="BX985" s="156"/>
      <c r="BY985" s="156"/>
      <c r="BZ985" s="156"/>
      <c r="CA985" s="156"/>
      <c r="CB985" s="156"/>
      <c r="CC985" s="156"/>
      <c r="CD985" s="156"/>
      <c r="CE985" s="156"/>
      <c r="CF985" s="156"/>
      <c r="CG985" s="156"/>
      <c r="CH985" s="156"/>
      <c r="CI985" s="158">
        <v>0</v>
      </c>
      <c r="CJ985" s="156"/>
      <c r="CK985" s="156"/>
      <c r="CL985" s="156"/>
      <c r="CM985" s="156"/>
      <c r="CN985" s="156"/>
      <c r="CO985" s="156"/>
      <c r="CP985" s="156"/>
      <c r="CQ985" s="156"/>
      <c r="CR985" s="156"/>
      <c r="CS985" s="156"/>
      <c r="CT985" s="156"/>
      <c r="CU985" s="156"/>
      <c r="CV985" s="188">
        <f t="shared" si="46"/>
        <v>0</v>
      </c>
      <c r="CW985" s="188">
        <f t="shared" si="47"/>
        <v>945740</v>
      </c>
    </row>
    <row r="986" spans="1:101" ht="19.2" x14ac:dyDescent="0.3">
      <c r="A986" s="165" t="s">
        <v>3229</v>
      </c>
      <c r="B986" s="165" t="s">
        <v>4002</v>
      </c>
      <c r="C986" s="156"/>
      <c r="D986" s="157">
        <v>-123467</v>
      </c>
      <c r="E986" s="156"/>
      <c r="F986" s="156"/>
      <c r="G986" s="156"/>
      <c r="H986" s="156"/>
      <c r="I986" s="156"/>
      <c r="J986" s="157">
        <v>346</v>
      </c>
      <c r="K986" s="157">
        <v>-163460</v>
      </c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7">
        <v>630</v>
      </c>
      <c r="Y986" s="156"/>
      <c r="Z986" s="156"/>
      <c r="AA986" s="156"/>
      <c r="AB986" s="157">
        <v>-14346</v>
      </c>
      <c r="AC986" s="156"/>
      <c r="AD986" s="156"/>
      <c r="AE986" s="156"/>
      <c r="AF986" s="156"/>
      <c r="AG986" s="157">
        <v>-15296</v>
      </c>
      <c r="AH986" s="156"/>
      <c r="AI986" s="156"/>
      <c r="AJ986" s="156"/>
      <c r="AK986" s="156"/>
      <c r="AL986" s="156"/>
      <c r="AM986" s="157">
        <v>-78019</v>
      </c>
      <c r="AN986" s="156"/>
      <c r="AO986" s="156"/>
      <c r="AP986" s="156"/>
      <c r="AQ986" s="156"/>
      <c r="AR986" s="156"/>
      <c r="AS986" s="156"/>
      <c r="AT986" s="156"/>
      <c r="AU986" s="156"/>
      <c r="AV986" s="157">
        <v>-83852</v>
      </c>
      <c r="AW986" s="156"/>
      <c r="AX986" s="157">
        <v>-4126</v>
      </c>
      <c r="AY986" s="156"/>
      <c r="AZ986" s="157">
        <v>-3156</v>
      </c>
      <c r="BA986" s="156"/>
      <c r="BB986" s="188">
        <f t="shared" si="45"/>
        <v>-484746</v>
      </c>
      <c r="BC986" s="156"/>
      <c r="BD986" s="156"/>
      <c r="BE986" s="156"/>
      <c r="BF986" s="156"/>
      <c r="BG986" s="156"/>
      <c r="BH986" s="156"/>
      <c r="BI986" s="156"/>
      <c r="BJ986" s="156"/>
      <c r="BK986" s="156"/>
      <c r="BL986" s="156"/>
      <c r="BM986" s="156"/>
      <c r="BN986" s="156"/>
      <c r="BO986" s="156"/>
      <c r="BP986" s="156"/>
      <c r="BQ986" s="156"/>
      <c r="BR986" s="156"/>
      <c r="BS986" s="156"/>
      <c r="BT986" s="156"/>
      <c r="BU986" s="156"/>
      <c r="BV986" s="156"/>
      <c r="BW986" s="156"/>
      <c r="BX986" s="156"/>
      <c r="BY986" s="156"/>
      <c r="BZ986" s="156"/>
      <c r="CA986" s="157">
        <v>-23474</v>
      </c>
      <c r="CB986" s="156"/>
      <c r="CC986" s="156"/>
      <c r="CD986" s="156"/>
      <c r="CE986" s="156"/>
      <c r="CF986" s="156"/>
      <c r="CG986" s="156"/>
      <c r="CH986" s="156"/>
      <c r="CI986" s="157">
        <v>15786</v>
      </c>
      <c r="CJ986" s="156"/>
      <c r="CK986" s="156"/>
      <c r="CL986" s="156"/>
      <c r="CM986" s="156"/>
      <c r="CN986" s="156"/>
      <c r="CO986" s="156"/>
      <c r="CP986" s="156"/>
      <c r="CQ986" s="156"/>
      <c r="CR986" s="156"/>
      <c r="CS986" s="156"/>
      <c r="CT986" s="156"/>
      <c r="CU986" s="156"/>
      <c r="CV986" s="188">
        <f t="shared" si="46"/>
        <v>-7688</v>
      </c>
      <c r="CW986" s="188">
        <f t="shared" si="47"/>
        <v>-492434</v>
      </c>
    </row>
    <row r="987" spans="1:101" ht="9.6" x14ac:dyDescent="0.3">
      <c r="A987" s="165" t="s">
        <v>3230</v>
      </c>
      <c r="B987" s="165" t="s">
        <v>4003</v>
      </c>
      <c r="C987" s="156"/>
      <c r="D987" s="157">
        <v>-123660</v>
      </c>
      <c r="E987" s="156"/>
      <c r="F987" s="156"/>
      <c r="G987" s="156"/>
      <c r="H987" s="156"/>
      <c r="I987" s="156"/>
      <c r="J987" s="157">
        <v>98407</v>
      </c>
      <c r="K987" s="157">
        <v>-8095</v>
      </c>
      <c r="L987" s="156"/>
      <c r="M987" s="156"/>
      <c r="N987" s="157">
        <v>6867</v>
      </c>
      <c r="O987" s="156"/>
      <c r="P987" s="156"/>
      <c r="Q987" s="156"/>
      <c r="R987" s="156"/>
      <c r="S987" s="156"/>
      <c r="T987" s="156"/>
      <c r="U987" s="156"/>
      <c r="V987" s="156"/>
      <c r="W987" s="156"/>
      <c r="X987" s="157">
        <v>6461</v>
      </c>
      <c r="Y987" s="156"/>
      <c r="Z987" s="156"/>
      <c r="AA987" s="156"/>
      <c r="AB987" s="157">
        <v>1017708</v>
      </c>
      <c r="AC987" s="156"/>
      <c r="AD987" s="156"/>
      <c r="AE987" s="156"/>
      <c r="AF987" s="156"/>
      <c r="AG987" s="157">
        <v>-1968</v>
      </c>
      <c r="AH987" s="156"/>
      <c r="AI987" s="156"/>
      <c r="AJ987" s="156"/>
      <c r="AK987" s="156"/>
      <c r="AL987" s="156"/>
      <c r="AM987" s="156"/>
      <c r="AN987" s="156"/>
      <c r="AO987" s="156"/>
      <c r="AP987" s="156"/>
      <c r="AQ987" s="156"/>
      <c r="AR987" s="156"/>
      <c r="AS987" s="156"/>
      <c r="AT987" s="156"/>
      <c r="AU987" s="157">
        <v>-6644</v>
      </c>
      <c r="AV987" s="157">
        <v>-921</v>
      </c>
      <c r="AW987" s="156"/>
      <c r="AX987" s="156"/>
      <c r="AY987" s="156"/>
      <c r="AZ987" s="157">
        <v>26057</v>
      </c>
      <c r="BA987" s="156"/>
      <c r="BB987" s="188">
        <f t="shared" si="45"/>
        <v>1014212</v>
      </c>
      <c r="BC987" s="157">
        <v>-31270</v>
      </c>
      <c r="BD987" s="156"/>
      <c r="BE987" s="156"/>
      <c r="BF987" s="156"/>
      <c r="BG987" s="156"/>
      <c r="BH987" s="156"/>
      <c r="BI987" s="156"/>
      <c r="BJ987" s="156"/>
      <c r="BK987" s="156"/>
      <c r="BL987" s="156"/>
      <c r="BM987" s="156"/>
      <c r="BN987" s="156"/>
      <c r="BO987" s="156"/>
      <c r="BP987" s="156"/>
      <c r="BQ987" s="156"/>
      <c r="BR987" s="156"/>
      <c r="BS987" s="156"/>
      <c r="BT987" s="156"/>
      <c r="BU987" s="156"/>
      <c r="BV987" s="156"/>
      <c r="BW987" s="156"/>
      <c r="BX987" s="156"/>
      <c r="BY987" s="156"/>
      <c r="BZ987" s="156"/>
      <c r="CA987" s="156"/>
      <c r="CB987" s="156"/>
      <c r="CC987" s="156"/>
      <c r="CD987" s="156"/>
      <c r="CE987" s="156"/>
      <c r="CF987" s="156"/>
      <c r="CG987" s="156"/>
      <c r="CH987" s="156"/>
      <c r="CI987" s="157">
        <v>1615472</v>
      </c>
      <c r="CJ987" s="156"/>
      <c r="CK987" s="156"/>
      <c r="CL987" s="156"/>
      <c r="CM987" s="156"/>
      <c r="CN987" s="156"/>
      <c r="CO987" s="156"/>
      <c r="CP987" s="156"/>
      <c r="CQ987" s="156"/>
      <c r="CR987" s="156"/>
      <c r="CS987" s="157">
        <v>123</v>
      </c>
      <c r="CT987" s="156"/>
      <c r="CU987" s="156"/>
      <c r="CV987" s="188">
        <f t="shared" si="46"/>
        <v>1584325</v>
      </c>
      <c r="CW987" s="188">
        <f t="shared" si="47"/>
        <v>2598537</v>
      </c>
    </row>
    <row r="988" spans="1:101" ht="19.2" x14ac:dyDescent="0.3">
      <c r="A988" s="165" t="s">
        <v>3231</v>
      </c>
      <c r="B988" s="165" t="s">
        <v>4004</v>
      </c>
      <c r="C988" s="156"/>
      <c r="D988" s="157">
        <v>1753956</v>
      </c>
      <c r="E988" s="156"/>
      <c r="F988" s="156"/>
      <c r="G988" s="156"/>
      <c r="H988" s="156"/>
      <c r="I988" s="156"/>
      <c r="J988" s="158">
        <v>0</v>
      </c>
      <c r="K988" s="158">
        <v>0</v>
      </c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7">
        <v>-1016</v>
      </c>
      <c r="AC988" s="156"/>
      <c r="AD988" s="156"/>
      <c r="AE988" s="156"/>
      <c r="AF988" s="156"/>
      <c r="AG988" s="157">
        <v>8031</v>
      </c>
      <c r="AH988" s="156"/>
      <c r="AI988" s="156"/>
      <c r="AJ988" s="156"/>
      <c r="AK988" s="156"/>
      <c r="AL988" s="156"/>
      <c r="AM988" s="156"/>
      <c r="AN988" s="156"/>
      <c r="AO988" s="156"/>
      <c r="AP988" s="156"/>
      <c r="AQ988" s="156"/>
      <c r="AR988" s="156"/>
      <c r="AS988" s="156"/>
      <c r="AT988" s="156"/>
      <c r="AU988" s="156"/>
      <c r="AV988" s="157">
        <v>-123253</v>
      </c>
      <c r="AW988" s="156"/>
      <c r="AX988" s="156"/>
      <c r="AY988" s="156"/>
      <c r="AZ988" s="157">
        <v>95340</v>
      </c>
      <c r="BA988" s="156"/>
      <c r="BB988" s="188">
        <f t="shared" si="45"/>
        <v>1733058</v>
      </c>
      <c r="BC988" s="156"/>
      <c r="BD988" s="156"/>
      <c r="BE988" s="156"/>
      <c r="BF988" s="156"/>
      <c r="BG988" s="156"/>
      <c r="BH988" s="156"/>
      <c r="BI988" s="156"/>
      <c r="BJ988" s="156"/>
      <c r="BK988" s="156"/>
      <c r="BL988" s="156"/>
      <c r="BM988" s="156"/>
      <c r="BN988" s="156"/>
      <c r="BO988" s="156"/>
      <c r="BP988" s="156"/>
      <c r="BQ988" s="156"/>
      <c r="BR988" s="156"/>
      <c r="BS988" s="156"/>
      <c r="BT988" s="156"/>
      <c r="BU988" s="156"/>
      <c r="BV988" s="156"/>
      <c r="BW988" s="156"/>
      <c r="BX988" s="156"/>
      <c r="BY988" s="156"/>
      <c r="BZ988" s="156"/>
      <c r="CA988" s="156"/>
      <c r="CB988" s="156"/>
      <c r="CC988" s="157">
        <v>279192</v>
      </c>
      <c r="CD988" s="156"/>
      <c r="CE988" s="156"/>
      <c r="CF988" s="157">
        <v>46352</v>
      </c>
      <c r="CG988" s="156"/>
      <c r="CH988" s="156"/>
      <c r="CI988" s="156"/>
      <c r="CJ988" s="156"/>
      <c r="CK988" s="156"/>
      <c r="CL988" s="156"/>
      <c r="CM988" s="156"/>
      <c r="CN988" s="156"/>
      <c r="CO988" s="156"/>
      <c r="CP988" s="156"/>
      <c r="CQ988" s="156"/>
      <c r="CR988" s="156"/>
      <c r="CS988" s="156"/>
      <c r="CT988" s="156"/>
      <c r="CU988" s="156"/>
      <c r="CV988" s="188">
        <f t="shared" si="46"/>
        <v>325544</v>
      </c>
      <c r="CW988" s="188">
        <f t="shared" si="47"/>
        <v>2058602</v>
      </c>
    </row>
    <row r="989" spans="1:101" ht="9.6" x14ac:dyDescent="0.3">
      <c r="A989" s="165" t="s">
        <v>3127</v>
      </c>
      <c r="B989" s="165" t="s">
        <v>3900</v>
      </c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7">
        <v>-101648</v>
      </c>
      <c r="AC989" s="156"/>
      <c r="AD989" s="156"/>
      <c r="AE989" s="156"/>
      <c r="AF989" s="156"/>
      <c r="AG989" s="156"/>
      <c r="AH989" s="156"/>
      <c r="AI989" s="156"/>
      <c r="AJ989" s="156"/>
      <c r="AK989" s="156"/>
      <c r="AL989" s="156"/>
      <c r="AM989" s="156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  <c r="AX989" s="156"/>
      <c r="AY989" s="156"/>
      <c r="AZ989" s="157">
        <v>9461706</v>
      </c>
      <c r="BA989" s="156"/>
      <c r="BB989" s="188">
        <f t="shared" si="45"/>
        <v>9360058</v>
      </c>
      <c r="BC989" s="156"/>
      <c r="BD989" s="156"/>
      <c r="BE989" s="156"/>
      <c r="BF989" s="156"/>
      <c r="BG989" s="156"/>
      <c r="BH989" s="156"/>
      <c r="BI989" s="156"/>
      <c r="BJ989" s="156"/>
      <c r="BK989" s="156"/>
      <c r="BL989" s="156"/>
      <c r="BM989" s="156"/>
      <c r="BN989" s="156"/>
      <c r="BO989" s="156"/>
      <c r="BP989" s="156"/>
      <c r="BQ989" s="156"/>
      <c r="BR989" s="156"/>
      <c r="BS989" s="156"/>
      <c r="BT989" s="156"/>
      <c r="BU989" s="156"/>
      <c r="BV989" s="156"/>
      <c r="BW989" s="156"/>
      <c r="BX989" s="156"/>
      <c r="BY989" s="156"/>
      <c r="BZ989" s="156"/>
      <c r="CA989" s="156"/>
      <c r="CB989" s="156"/>
      <c r="CC989" s="156"/>
      <c r="CD989" s="156"/>
      <c r="CE989" s="156"/>
      <c r="CF989" s="156"/>
      <c r="CG989" s="156"/>
      <c r="CH989" s="156"/>
      <c r="CI989" s="156"/>
      <c r="CJ989" s="156"/>
      <c r="CK989" s="156"/>
      <c r="CL989" s="156"/>
      <c r="CM989" s="156"/>
      <c r="CN989" s="156"/>
      <c r="CO989" s="156"/>
      <c r="CP989" s="156"/>
      <c r="CQ989" s="156"/>
      <c r="CR989" s="156"/>
      <c r="CS989" s="156"/>
      <c r="CT989" s="156"/>
      <c r="CU989" s="156"/>
      <c r="CV989" s="188">
        <f t="shared" si="46"/>
        <v>0</v>
      </c>
      <c r="CW989" s="188">
        <f t="shared" si="47"/>
        <v>9360058</v>
      </c>
    </row>
    <row r="990" spans="1:101" ht="19.2" x14ac:dyDescent="0.3">
      <c r="A990" s="165" t="s">
        <v>3232</v>
      </c>
      <c r="B990" s="165" t="s">
        <v>4005</v>
      </c>
      <c r="C990" s="156"/>
      <c r="D990" s="156"/>
      <c r="E990" s="156"/>
      <c r="F990" s="156"/>
      <c r="G990" s="156"/>
      <c r="H990" s="156"/>
      <c r="I990" s="156"/>
      <c r="J990" s="158">
        <v>0</v>
      </c>
      <c r="K990" s="158">
        <v>0</v>
      </c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  <c r="AC990" s="156"/>
      <c r="AD990" s="156"/>
      <c r="AE990" s="156"/>
      <c r="AF990" s="156"/>
      <c r="AG990" s="156"/>
      <c r="AH990" s="156"/>
      <c r="AI990" s="156"/>
      <c r="AJ990" s="156"/>
      <c r="AK990" s="156"/>
      <c r="AL990" s="156"/>
      <c r="AM990" s="156"/>
      <c r="AN990" s="156"/>
      <c r="AO990" s="156"/>
      <c r="AP990" s="156"/>
      <c r="AQ990" s="156"/>
      <c r="AR990" s="156"/>
      <c r="AS990" s="156"/>
      <c r="AT990" s="156"/>
      <c r="AU990" s="156"/>
      <c r="AV990" s="157">
        <v>1405</v>
      </c>
      <c r="AW990" s="156"/>
      <c r="AX990" s="156"/>
      <c r="AY990" s="156"/>
      <c r="AZ990" s="157">
        <v>595</v>
      </c>
      <c r="BA990" s="156"/>
      <c r="BB990" s="188">
        <f t="shared" si="45"/>
        <v>2000</v>
      </c>
      <c r="BC990" s="156"/>
      <c r="BD990" s="156"/>
      <c r="BE990" s="156"/>
      <c r="BF990" s="156"/>
      <c r="BG990" s="156"/>
      <c r="BH990" s="156"/>
      <c r="BI990" s="156"/>
      <c r="BJ990" s="156"/>
      <c r="BK990" s="156"/>
      <c r="BL990" s="156"/>
      <c r="BM990" s="156"/>
      <c r="BN990" s="156"/>
      <c r="BO990" s="156"/>
      <c r="BP990" s="156"/>
      <c r="BQ990" s="156"/>
      <c r="BR990" s="156"/>
      <c r="BS990" s="156"/>
      <c r="BT990" s="156"/>
      <c r="BU990" s="156"/>
      <c r="BV990" s="156"/>
      <c r="BW990" s="156"/>
      <c r="BX990" s="156"/>
      <c r="BY990" s="156"/>
      <c r="BZ990" s="156"/>
      <c r="CA990" s="156"/>
      <c r="CB990" s="156"/>
      <c r="CC990" s="156"/>
      <c r="CD990" s="156"/>
      <c r="CE990" s="156"/>
      <c r="CF990" s="156"/>
      <c r="CG990" s="156"/>
      <c r="CH990" s="156"/>
      <c r="CI990" s="156"/>
      <c r="CJ990" s="156"/>
      <c r="CK990" s="156"/>
      <c r="CL990" s="156"/>
      <c r="CM990" s="156"/>
      <c r="CN990" s="156"/>
      <c r="CO990" s="156"/>
      <c r="CP990" s="156"/>
      <c r="CQ990" s="156"/>
      <c r="CR990" s="156"/>
      <c r="CS990" s="156"/>
      <c r="CT990" s="156"/>
      <c r="CU990" s="156"/>
      <c r="CV990" s="188">
        <f t="shared" si="46"/>
        <v>0</v>
      </c>
      <c r="CW990" s="188">
        <f t="shared" si="47"/>
        <v>2000</v>
      </c>
    </row>
    <row r="991" spans="1:101" ht="19.2" x14ac:dyDescent="0.3">
      <c r="A991" s="165" t="s">
        <v>3233</v>
      </c>
      <c r="B991" s="165" t="s">
        <v>4006</v>
      </c>
      <c r="C991" s="156"/>
      <c r="D991" s="156"/>
      <c r="E991" s="156"/>
      <c r="F991" s="156"/>
      <c r="G991" s="156"/>
      <c r="H991" s="156"/>
      <c r="I991" s="156"/>
      <c r="J991" s="158">
        <v>0</v>
      </c>
      <c r="K991" s="157">
        <v>227</v>
      </c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7">
        <v>7513</v>
      </c>
      <c r="Y991" s="156"/>
      <c r="Z991" s="156"/>
      <c r="AA991" s="156"/>
      <c r="AB991" s="156"/>
      <c r="AC991" s="156"/>
      <c r="AD991" s="156"/>
      <c r="AE991" s="156"/>
      <c r="AF991" s="156"/>
      <c r="AG991" s="156"/>
      <c r="AH991" s="156"/>
      <c r="AI991" s="156"/>
      <c r="AJ991" s="156"/>
      <c r="AK991" s="156"/>
      <c r="AL991" s="156"/>
      <c r="AM991" s="156"/>
      <c r="AN991" s="156"/>
      <c r="AO991" s="156"/>
      <c r="AP991" s="156"/>
      <c r="AQ991" s="156"/>
      <c r="AR991" s="156"/>
      <c r="AS991" s="156"/>
      <c r="AT991" s="156"/>
      <c r="AU991" s="156"/>
      <c r="AV991" s="158">
        <v>0</v>
      </c>
      <c r="AW991" s="156"/>
      <c r="AX991" s="156"/>
      <c r="AY991" s="156"/>
      <c r="AZ991" s="157">
        <v>-30057</v>
      </c>
      <c r="BA991" s="156"/>
      <c r="BB991" s="188">
        <f t="shared" si="45"/>
        <v>-22317</v>
      </c>
      <c r="BC991" s="156"/>
      <c r="BD991" s="156"/>
      <c r="BE991" s="156"/>
      <c r="BF991" s="156"/>
      <c r="BG991" s="157">
        <v>71227</v>
      </c>
      <c r="BH991" s="156"/>
      <c r="BI991" s="156"/>
      <c r="BJ991" s="156"/>
      <c r="BK991" s="156"/>
      <c r="BL991" s="156"/>
      <c r="BM991" s="156"/>
      <c r="BN991" s="156"/>
      <c r="BO991" s="156"/>
      <c r="BP991" s="156"/>
      <c r="BQ991" s="156"/>
      <c r="BR991" s="156"/>
      <c r="BS991" s="156"/>
      <c r="BT991" s="156"/>
      <c r="BU991" s="156"/>
      <c r="BV991" s="156"/>
      <c r="BW991" s="156"/>
      <c r="BX991" s="156"/>
      <c r="BY991" s="156"/>
      <c r="BZ991" s="156"/>
      <c r="CA991" s="156"/>
      <c r="CB991" s="156"/>
      <c r="CC991" s="156"/>
      <c r="CD991" s="156"/>
      <c r="CE991" s="156"/>
      <c r="CF991" s="156"/>
      <c r="CG991" s="156"/>
      <c r="CH991" s="156"/>
      <c r="CI991" s="156"/>
      <c r="CJ991" s="156"/>
      <c r="CK991" s="156"/>
      <c r="CL991" s="156"/>
      <c r="CM991" s="156"/>
      <c r="CN991" s="156"/>
      <c r="CO991" s="156"/>
      <c r="CP991" s="156"/>
      <c r="CQ991" s="156"/>
      <c r="CR991" s="156"/>
      <c r="CS991" s="156"/>
      <c r="CT991" s="156"/>
      <c r="CU991" s="156"/>
      <c r="CV991" s="188">
        <f t="shared" si="46"/>
        <v>71227</v>
      </c>
      <c r="CW991" s="188">
        <f t="shared" si="47"/>
        <v>48910</v>
      </c>
    </row>
    <row r="992" spans="1:101" ht="9.6" x14ac:dyDescent="0.3">
      <c r="A992" s="165" t="s">
        <v>3234</v>
      </c>
      <c r="B992" s="165" t="s">
        <v>4007</v>
      </c>
      <c r="C992" s="156"/>
      <c r="D992" s="156"/>
      <c r="E992" s="156"/>
      <c r="F992" s="156"/>
      <c r="G992" s="156"/>
      <c r="H992" s="156"/>
      <c r="I992" s="156"/>
      <c r="J992" s="158">
        <v>0</v>
      </c>
      <c r="K992" s="158">
        <v>0</v>
      </c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  <c r="AC992" s="156"/>
      <c r="AD992" s="156"/>
      <c r="AE992" s="156"/>
      <c r="AF992" s="156"/>
      <c r="AG992" s="156"/>
      <c r="AH992" s="156"/>
      <c r="AI992" s="156"/>
      <c r="AJ992" s="156"/>
      <c r="AK992" s="156"/>
      <c r="AL992" s="156"/>
      <c r="AM992" s="156"/>
      <c r="AN992" s="156"/>
      <c r="AO992" s="156"/>
      <c r="AP992" s="156"/>
      <c r="AQ992" s="156"/>
      <c r="AR992" s="156"/>
      <c r="AS992" s="156"/>
      <c r="AT992" s="156"/>
      <c r="AU992" s="156"/>
      <c r="AV992" s="158">
        <v>0</v>
      </c>
      <c r="AW992" s="156"/>
      <c r="AX992" s="156"/>
      <c r="AY992" s="156"/>
      <c r="AZ992" s="156"/>
      <c r="BA992" s="156"/>
      <c r="BB992" s="188">
        <f t="shared" si="45"/>
        <v>0</v>
      </c>
      <c r="BC992" s="156"/>
      <c r="BD992" s="156"/>
      <c r="BE992" s="156"/>
      <c r="BF992" s="156"/>
      <c r="BG992" s="156"/>
      <c r="BH992" s="156"/>
      <c r="BI992" s="156"/>
      <c r="BJ992" s="156"/>
      <c r="BK992" s="156"/>
      <c r="BL992" s="156"/>
      <c r="BM992" s="156"/>
      <c r="BN992" s="156"/>
      <c r="BO992" s="156"/>
      <c r="BP992" s="156"/>
      <c r="BQ992" s="156"/>
      <c r="BR992" s="156"/>
      <c r="BS992" s="156"/>
      <c r="BT992" s="156"/>
      <c r="BU992" s="156"/>
      <c r="BV992" s="156"/>
      <c r="BW992" s="156"/>
      <c r="BX992" s="156"/>
      <c r="BY992" s="156"/>
      <c r="BZ992" s="156"/>
      <c r="CA992" s="156"/>
      <c r="CB992" s="156"/>
      <c r="CC992" s="156"/>
      <c r="CD992" s="156"/>
      <c r="CE992" s="156"/>
      <c r="CF992" s="156"/>
      <c r="CG992" s="156"/>
      <c r="CH992" s="156"/>
      <c r="CI992" s="156"/>
      <c r="CJ992" s="156"/>
      <c r="CK992" s="156"/>
      <c r="CL992" s="156"/>
      <c r="CM992" s="156"/>
      <c r="CN992" s="156"/>
      <c r="CO992" s="156"/>
      <c r="CP992" s="156"/>
      <c r="CQ992" s="156"/>
      <c r="CR992" s="156"/>
      <c r="CS992" s="156"/>
      <c r="CT992" s="156"/>
      <c r="CU992" s="156"/>
      <c r="CV992" s="188">
        <f t="shared" si="46"/>
        <v>0</v>
      </c>
      <c r="CW992" s="188">
        <f t="shared" si="47"/>
        <v>0</v>
      </c>
    </row>
    <row r="993" spans="1:101" ht="19.2" x14ac:dyDescent="0.3">
      <c r="A993" s="165" t="s">
        <v>3235</v>
      </c>
      <c r="B993" s="165" t="s">
        <v>4008</v>
      </c>
      <c r="C993" s="156"/>
      <c r="D993" s="157">
        <v>96315</v>
      </c>
      <c r="E993" s="156"/>
      <c r="F993" s="156"/>
      <c r="G993" s="156"/>
      <c r="H993" s="156"/>
      <c r="I993" s="156"/>
      <c r="J993" s="158">
        <v>0</v>
      </c>
      <c r="K993" s="157">
        <v>1671</v>
      </c>
      <c r="L993" s="156"/>
      <c r="M993" s="156"/>
      <c r="N993" s="157">
        <v>-299</v>
      </c>
      <c r="O993" s="156"/>
      <c r="P993" s="156"/>
      <c r="Q993" s="156"/>
      <c r="R993" s="156"/>
      <c r="S993" s="156"/>
      <c r="T993" s="156"/>
      <c r="U993" s="156"/>
      <c r="V993" s="156"/>
      <c r="W993" s="156"/>
      <c r="X993" s="157">
        <v>-1693</v>
      </c>
      <c r="Y993" s="156"/>
      <c r="Z993" s="156"/>
      <c r="AA993" s="156"/>
      <c r="AB993" s="157">
        <v>383319</v>
      </c>
      <c r="AC993" s="156"/>
      <c r="AD993" s="156"/>
      <c r="AE993" s="156"/>
      <c r="AF993" s="156"/>
      <c r="AG993" s="157">
        <v>4344</v>
      </c>
      <c r="AH993" s="156"/>
      <c r="AI993" s="156"/>
      <c r="AJ993" s="156"/>
      <c r="AK993" s="156"/>
      <c r="AL993" s="156"/>
      <c r="AM993" s="156"/>
      <c r="AN993" s="156"/>
      <c r="AO993" s="156"/>
      <c r="AP993" s="156"/>
      <c r="AQ993" s="156"/>
      <c r="AR993" s="156"/>
      <c r="AS993" s="156"/>
      <c r="AT993" s="156"/>
      <c r="AU993" s="156"/>
      <c r="AV993" s="158">
        <v>0</v>
      </c>
      <c r="AW993" s="156"/>
      <c r="AX993" s="156"/>
      <c r="AY993" s="156"/>
      <c r="AZ993" s="157">
        <v>-51490</v>
      </c>
      <c r="BA993" s="156"/>
      <c r="BB993" s="188">
        <f t="shared" si="45"/>
        <v>432167</v>
      </c>
      <c r="BC993" s="156"/>
      <c r="BD993" s="156"/>
      <c r="BE993" s="156"/>
      <c r="BF993" s="156"/>
      <c r="BG993" s="156"/>
      <c r="BH993" s="156"/>
      <c r="BI993" s="156"/>
      <c r="BJ993" s="156"/>
      <c r="BK993" s="156"/>
      <c r="BL993" s="156"/>
      <c r="BM993" s="156"/>
      <c r="BN993" s="156"/>
      <c r="BO993" s="156"/>
      <c r="BP993" s="156"/>
      <c r="BQ993" s="156"/>
      <c r="BR993" s="156"/>
      <c r="BS993" s="156"/>
      <c r="BT993" s="156"/>
      <c r="BU993" s="156"/>
      <c r="BV993" s="156"/>
      <c r="BW993" s="156"/>
      <c r="BX993" s="156"/>
      <c r="BY993" s="156"/>
      <c r="BZ993" s="156"/>
      <c r="CA993" s="156"/>
      <c r="CB993" s="156"/>
      <c r="CC993" s="156"/>
      <c r="CD993" s="156"/>
      <c r="CE993" s="156"/>
      <c r="CF993" s="156"/>
      <c r="CG993" s="156"/>
      <c r="CH993" s="156"/>
      <c r="CI993" s="156"/>
      <c r="CJ993" s="156"/>
      <c r="CK993" s="156"/>
      <c r="CL993" s="156"/>
      <c r="CM993" s="156"/>
      <c r="CN993" s="156"/>
      <c r="CO993" s="156"/>
      <c r="CP993" s="156"/>
      <c r="CQ993" s="156"/>
      <c r="CR993" s="156"/>
      <c r="CS993" s="156"/>
      <c r="CT993" s="156"/>
      <c r="CU993" s="156"/>
      <c r="CV993" s="188">
        <f t="shared" si="46"/>
        <v>0</v>
      </c>
      <c r="CW993" s="188">
        <f t="shared" si="47"/>
        <v>432167</v>
      </c>
    </row>
    <row r="994" spans="1:101" ht="19.2" x14ac:dyDescent="0.3">
      <c r="A994" s="165" t="s">
        <v>3236</v>
      </c>
      <c r="B994" s="165" t="s">
        <v>4009</v>
      </c>
      <c r="C994" s="156"/>
      <c r="D994" s="157">
        <v>4444516</v>
      </c>
      <c r="E994" s="156"/>
      <c r="F994" s="156"/>
      <c r="G994" s="156"/>
      <c r="H994" s="156"/>
      <c r="I994" s="156"/>
      <c r="J994" s="158">
        <v>0</v>
      </c>
      <c r="K994" s="157">
        <v>3689</v>
      </c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  <c r="AC994" s="156"/>
      <c r="AD994" s="156"/>
      <c r="AE994" s="156"/>
      <c r="AF994" s="156"/>
      <c r="AG994" s="157">
        <v>-400443</v>
      </c>
      <c r="AH994" s="156"/>
      <c r="AI994" s="156"/>
      <c r="AJ994" s="156"/>
      <c r="AK994" s="156"/>
      <c r="AL994" s="156"/>
      <c r="AM994" s="156"/>
      <c r="AN994" s="156"/>
      <c r="AO994" s="156"/>
      <c r="AP994" s="156"/>
      <c r="AQ994" s="156"/>
      <c r="AR994" s="156"/>
      <c r="AS994" s="156"/>
      <c r="AT994" s="156"/>
      <c r="AU994" s="156"/>
      <c r="AV994" s="157">
        <v>121580</v>
      </c>
      <c r="AW994" s="156"/>
      <c r="AX994" s="156"/>
      <c r="AY994" s="156"/>
      <c r="AZ994" s="157">
        <v>793621</v>
      </c>
      <c r="BA994" s="156"/>
      <c r="BB994" s="188">
        <f t="shared" si="45"/>
        <v>4962963</v>
      </c>
      <c r="BC994" s="156"/>
      <c r="BD994" s="156"/>
      <c r="BE994" s="156"/>
      <c r="BF994" s="156"/>
      <c r="BG994" s="156"/>
      <c r="BH994" s="156"/>
      <c r="BI994" s="156"/>
      <c r="BJ994" s="156"/>
      <c r="BK994" s="156"/>
      <c r="BL994" s="156"/>
      <c r="BM994" s="156"/>
      <c r="BN994" s="156"/>
      <c r="BO994" s="156"/>
      <c r="BP994" s="156"/>
      <c r="BQ994" s="156"/>
      <c r="BR994" s="156"/>
      <c r="BS994" s="156"/>
      <c r="BT994" s="156"/>
      <c r="BU994" s="156"/>
      <c r="BV994" s="156"/>
      <c r="BW994" s="156"/>
      <c r="BX994" s="156"/>
      <c r="BY994" s="156"/>
      <c r="BZ994" s="156"/>
      <c r="CA994" s="156"/>
      <c r="CB994" s="156"/>
      <c r="CC994" s="156"/>
      <c r="CD994" s="156"/>
      <c r="CE994" s="156"/>
      <c r="CF994" s="156"/>
      <c r="CG994" s="156"/>
      <c r="CH994" s="156"/>
      <c r="CI994" s="156"/>
      <c r="CJ994" s="156"/>
      <c r="CK994" s="156"/>
      <c r="CL994" s="156"/>
      <c r="CM994" s="156"/>
      <c r="CN994" s="156"/>
      <c r="CO994" s="156"/>
      <c r="CP994" s="156"/>
      <c r="CQ994" s="156"/>
      <c r="CR994" s="156"/>
      <c r="CS994" s="156"/>
      <c r="CT994" s="156"/>
      <c r="CU994" s="156"/>
      <c r="CV994" s="188">
        <f t="shared" si="46"/>
        <v>0</v>
      </c>
      <c r="CW994" s="188">
        <f t="shared" si="47"/>
        <v>4962963</v>
      </c>
    </row>
    <row r="995" spans="1:101" ht="19.2" x14ac:dyDescent="0.3">
      <c r="A995" s="165" t="s">
        <v>3128</v>
      </c>
      <c r="B995" s="165" t="s">
        <v>3901</v>
      </c>
      <c r="C995" s="156"/>
      <c r="D995" s="157">
        <v>6537886</v>
      </c>
      <c r="E995" s="156"/>
      <c r="F995" s="156"/>
      <c r="G995" s="156"/>
      <c r="H995" s="156"/>
      <c r="I995" s="156"/>
      <c r="J995" s="158">
        <v>0</v>
      </c>
      <c r="K995" s="157">
        <v>-6698225</v>
      </c>
      <c r="L995" s="156"/>
      <c r="M995" s="156"/>
      <c r="N995" s="156"/>
      <c r="O995" s="156"/>
      <c r="P995" s="156"/>
      <c r="Q995" s="157">
        <v>-283700</v>
      </c>
      <c r="R995" s="156"/>
      <c r="S995" s="156"/>
      <c r="T995" s="156"/>
      <c r="U995" s="156"/>
      <c r="V995" s="156"/>
      <c r="W995" s="156"/>
      <c r="X995" s="157">
        <v>-46</v>
      </c>
      <c r="Y995" s="156"/>
      <c r="Z995" s="156"/>
      <c r="AA995" s="156"/>
      <c r="AB995" s="157">
        <v>-2894903</v>
      </c>
      <c r="AC995" s="156"/>
      <c r="AD995" s="156"/>
      <c r="AE995" s="156"/>
      <c r="AF995" s="156"/>
      <c r="AG995" s="157">
        <v>-3348527</v>
      </c>
      <c r="AH995" s="156"/>
      <c r="AI995" s="156"/>
      <c r="AJ995" s="156"/>
      <c r="AK995" s="156"/>
      <c r="AL995" s="156"/>
      <c r="AM995" s="157">
        <v>-3738972</v>
      </c>
      <c r="AN995" s="156"/>
      <c r="AO995" s="156"/>
      <c r="AP995" s="156"/>
      <c r="AQ995" s="156"/>
      <c r="AR995" s="156"/>
      <c r="AS995" s="156"/>
      <c r="AT995" s="156"/>
      <c r="AU995" s="157">
        <v>-326718</v>
      </c>
      <c r="AV995" s="157">
        <v>678384</v>
      </c>
      <c r="AW995" s="156"/>
      <c r="AX995" s="157">
        <v>-276093</v>
      </c>
      <c r="AY995" s="156"/>
      <c r="AZ995" s="157">
        <v>-12112359</v>
      </c>
      <c r="BA995" s="156"/>
      <c r="BB995" s="188">
        <f t="shared" si="45"/>
        <v>-22463273</v>
      </c>
      <c r="BC995" s="157">
        <v>-1908</v>
      </c>
      <c r="BD995" s="156"/>
      <c r="BE995" s="156"/>
      <c r="BF995" s="156"/>
      <c r="BG995" s="156"/>
      <c r="BH995" s="156"/>
      <c r="BI995" s="156"/>
      <c r="BJ995" s="156"/>
      <c r="BK995" s="156"/>
      <c r="BL995" s="156"/>
      <c r="BM995" s="156"/>
      <c r="BN995" s="156"/>
      <c r="BO995" s="156"/>
      <c r="BP995" s="156"/>
      <c r="BQ995" s="156"/>
      <c r="BR995" s="156"/>
      <c r="BS995" s="156"/>
      <c r="BT995" s="156"/>
      <c r="BU995" s="156"/>
      <c r="BV995" s="156"/>
      <c r="BW995" s="156"/>
      <c r="BX995" s="156"/>
      <c r="BY995" s="156"/>
      <c r="BZ995" s="156"/>
      <c r="CA995" s="156"/>
      <c r="CB995" s="156"/>
      <c r="CC995" s="156"/>
      <c r="CD995" s="156"/>
      <c r="CE995" s="156"/>
      <c r="CF995" s="156"/>
      <c r="CG995" s="156"/>
      <c r="CH995" s="156"/>
      <c r="CI995" s="157">
        <v>619306</v>
      </c>
      <c r="CJ995" s="156"/>
      <c r="CK995" s="156"/>
      <c r="CL995" s="156"/>
      <c r="CM995" s="156"/>
      <c r="CN995" s="156"/>
      <c r="CO995" s="156"/>
      <c r="CP995" s="156"/>
      <c r="CQ995" s="156"/>
      <c r="CR995" s="156"/>
      <c r="CS995" s="156"/>
      <c r="CT995" s="156"/>
      <c r="CU995" s="156"/>
      <c r="CV995" s="188">
        <f t="shared" si="46"/>
        <v>617398</v>
      </c>
      <c r="CW995" s="188">
        <f t="shared" si="47"/>
        <v>-21845875</v>
      </c>
    </row>
    <row r="996" spans="1:101" ht="9.6" x14ac:dyDescent="0.3">
      <c r="A996" s="165" t="s">
        <v>3237</v>
      </c>
      <c r="B996" s="165" t="s">
        <v>4010</v>
      </c>
      <c r="C996" s="156"/>
      <c r="D996" s="158">
        <v>0</v>
      </c>
      <c r="E996" s="156"/>
      <c r="F996" s="156"/>
      <c r="G996" s="156"/>
      <c r="H996" s="156"/>
      <c r="I996" s="156"/>
      <c r="J996" s="158">
        <v>0</v>
      </c>
      <c r="K996" s="158">
        <v>0</v>
      </c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  <c r="AC996" s="156"/>
      <c r="AD996" s="156"/>
      <c r="AE996" s="156"/>
      <c r="AF996" s="156"/>
      <c r="AG996" s="156"/>
      <c r="AH996" s="156"/>
      <c r="AI996" s="156"/>
      <c r="AJ996" s="156"/>
      <c r="AK996" s="156"/>
      <c r="AL996" s="156"/>
      <c r="AM996" s="156"/>
      <c r="AN996" s="156"/>
      <c r="AO996" s="156"/>
      <c r="AP996" s="156"/>
      <c r="AQ996" s="156"/>
      <c r="AR996" s="156"/>
      <c r="AS996" s="156"/>
      <c r="AT996" s="156"/>
      <c r="AU996" s="156"/>
      <c r="AV996" s="157">
        <v>902859</v>
      </c>
      <c r="AW996" s="156"/>
      <c r="AX996" s="156"/>
      <c r="AY996" s="156"/>
      <c r="AZ996" s="156"/>
      <c r="BA996" s="156"/>
      <c r="BB996" s="188">
        <f t="shared" si="45"/>
        <v>902859</v>
      </c>
      <c r="BC996" s="156"/>
      <c r="BD996" s="156"/>
      <c r="BE996" s="156"/>
      <c r="BF996" s="156"/>
      <c r="BG996" s="156"/>
      <c r="BH996" s="156"/>
      <c r="BI996" s="156"/>
      <c r="BJ996" s="156"/>
      <c r="BK996" s="156"/>
      <c r="BL996" s="156"/>
      <c r="BM996" s="156"/>
      <c r="BN996" s="156"/>
      <c r="BO996" s="156"/>
      <c r="BP996" s="156"/>
      <c r="BQ996" s="156"/>
      <c r="BR996" s="156"/>
      <c r="BS996" s="156"/>
      <c r="BT996" s="156"/>
      <c r="BU996" s="156"/>
      <c r="BV996" s="156"/>
      <c r="BW996" s="156"/>
      <c r="BX996" s="156"/>
      <c r="BY996" s="156"/>
      <c r="BZ996" s="156"/>
      <c r="CA996" s="156"/>
      <c r="CB996" s="156"/>
      <c r="CC996" s="156"/>
      <c r="CD996" s="156"/>
      <c r="CE996" s="156"/>
      <c r="CF996" s="156"/>
      <c r="CG996" s="156"/>
      <c r="CH996" s="156"/>
      <c r="CI996" s="156"/>
      <c r="CJ996" s="156"/>
      <c r="CK996" s="156"/>
      <c r="CL996" s="156"/>
      <c r="CM996" s="156"/>
      <c r="CN996" s="156"/>
      <c r="CO996" s="156"/>
      <c r="CP996" s="156"/>
      <c r="CQ996" s="156"/>
      <c r="CR996" s="156"/>
      <c r="CS996" s="156"/>
      <c r="CT996" s="156"/>
      <c r="CU996" s="156"/>
      <c r="CV996" s="188">
        <f t="shared" si="46"/>
        <v>0</v>
      </c>
      <c r="CW996" s="188">
        <f t="shared" si="47"/>
        <v>902859</v>
      </c>
    </row>
    <row r="997" spans="1:101" ht="9.6" x14ac:dyDescent="0.3">
      <c r="A997" s="165" t="s">
        <v>3238</v>
      </c>
      <c r="B997" s="165" t="s">
        <v>4011</v>
      </c>
      <c r="C997" s="156"/>
      <c r="D997" s="158">
        <v>0</v>
      </c>
      <c r="E997" s="156"/>
      <c r="F997" s="156"/>
      <c r="G997" s="156"/>
      <c r="H997" s="156"/>
      <c r="I997" s="156"/>
      <c r="J997" s="158">
        <v>0</v>
      </c>
      <c r="K997" s="156"/>
      <c r="L997" s="156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7">
        <v>4851</v>
      </c>
      <c r="Y997" s="156"/>
      <c r="Z997" s="156"/>
      <c r="AA997" s="156"/>
      <c r="AB997" s="157">
        <v>-47376</v>
      </c>
      <c r="AC997" s="156"/>
      <c r="AD997" s="156"/>
      <c r="AE997" s="156"/>
      <c r="AF997" s="156"/>
      <c r="AG997" s="156"/>
      <c r="AH997" s="156"/>
      <c r="AI997" s="156"/>
      <c r="AJ997" s="156"/>
      <c r="AK997" s="156"/>
      <c r="AL997" s="156"/>
      <c r="AM997" s="156"/>
      <c r="AN997" s="156"/>
      <c r="AO997" s="156"/>
      <c r="AP997" s="156"/>
      <c r="AQ997" s="156"/>
      <c r="AR997" s="156"/>
      <c r="AS997" s="156"/>
      <c r="AT997" s="156"/>
      <c r="AU997" s="156"/>
      <c r="AV997" s="157">
        <v>-16592</v>
      </c>
      <c r="AW997" s="156"/>
      <c r="AX997" s="156"/>
      <c r="AY997" s="156"/>
      <c r="AZ997" s="157">
        <v>-186967</v>
      </c>
      <c r="BA997" s="156"/>
      <c r="BB997" s="188">
        <f t="shared" si="45"/>
        <v>-246084</v>
      </c>
      <c r="BC997" s="156"/>
      <c r="BD997" s="156"/>
      <c r="BE997" s="156"/>
      <c r="BF997" s="156"/>
      <c r="BG997" s="156"/>
      <c r="BH997" s="156"/>
      <c r="BI997" s="156"/>
      <c r="BJ997" s="157">
        <v>-35517</v>
      </c>
      <c r="BK997" s="156"/>
      <c r="BL997" s="156"/>
      <c r="BM997" s="156"/>
      <c r="BN997" s="156"/>
      <c r="BO997" s="156"/>
      <c r="BP997" s="156"/>
      <c r="BQ997" s="156"/>
      <c r="BR997" s="156"/>
      <c r="BS997" s="156"/>
      <c r="BT997" s="156"/>
      <c r="BU997" s="156"/>
      <c r="BV997" s="156"/>
      <c r="BW997" s="156"/>
      <c r="BX997" s="156"/>
      <c r="BY997" s="156"/>
      <c r="BZ997" s="156"/>
      <c r="CA997" s="157">
        <v>27453</v>
      </c>
      <c r="CB997" s="156"/>
      <c r="CC997" s="156"/>
      <c r="CD997" s="156"/>
      <c r="CE997" s="156"/>
      <c r="CF997" s="156"/>
      <c r="CG997" s="156"/>
      <c r="CH997" s="156"/>
      <c r="CI997" s="157">
        <v>-330550</v>
      </c>
      <c r="CJ997" s="156"/>
      <c r="CK997" s="156"/>
      <c r="CL997" s="156"/>
      <c r="CM997" s="156"/>
      <c r="CN997" s="156"/>
      <c r="CO997" s="156"/>
      <c r="CP997" s="156"/>
      <c r="CQ997" s="156"/>
      <c r="CR997" s="157">
        <v>194859</v>
      </c>
      <c r="CS997" s="156"/>
      <c r="CT997" s="156"/>
      <c r="CU997" s="156"/>
      <c r="CV997" s="188">
        <f t="shared" si="46"/>
        <v>-143755</v>
      </c>
      <c r="CW997" s="188">
        <f t="shared" si="47"/>
        <v>-389839</v>
      </c>
    </row>
    <row r="998" spans="1:101" ht="19.2" x14ac:dyDescent="0.3">
      <c r="A998" s="165" t="s">
        <v>3239</v>
      </c>
      <c r="B998" s="165" t="s">
        <v>4012</v>
      </c>
      <c r="C998" s="156"/>
      <c r="D998" s="157">
        <v>-237858</v>
      </c>
      <c r="E998" s="156"/>
      <c r="F998" s="156"/>
      <c r="G998" s="156"/>
      <c r="H998" s="156"/>
      <c r="I998" s="156"/>
      <c r="J998" s="157">
        <v>8645</v>
      </c>
      <c r="K998" s="157">
        <v>-5484</v>
      </c>
      <c r="L998" s="156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  <c r="AA998" s="156"/>
      <c r="AB998" s="157">
        <v>17890</v>
      </c>
      <c r="AC998" s="156"/>
      <c r="AD998" s="156"/>
      <c r="AE998" s="156"/>
      <c r="AF998" s="156"/>
      <c r="AG998" s="156"/>
      <c r="AH998" s="156"/>
      <c r="AI998" s="156"/>
      <c r="AJ998" s="156"/>
      <c r="AK998" s="156"/>
      <c r="AL998" s="156"/>
      <c r="AM998" s="156"/>
      <c r="AN998" s="156"/>
      <c r="AO998" s="156"/>
      <c r="AP998" s="156"/>
      <c r="AQ998" s="156"/>
      <c r="AR998" s="157">
        <v>-681928</v>
      </c>
      <c r="AS998" s="156"/>
      <c r="AT998" s="156"/>
      <c r="AU998" s="156"/>
      <c r="AV998" s="158">
        <v>0</v>
      </c>
      <c r="AW998" s="156"/>
      <c r="AX998" s="156"/>
      <c r="AY998" s="156"/>
      <c r="AZ998" s="157">
        <v>-8399</v>
      </c>
      <c r="BA998" s="156"/>
      <c r="BB998" s="188">
        <f t="shared" si="45"/>
        <v>-907134</v>
      </c>
      <c r="BC998" s="156"/>
      <c r="BD998" s="158">
        <v>0</v>
      </c>
      <c r="BE998" s="156"/>
      <c r="BF998" s="156"/>
      <c r="BG998" s="156"/>
      <c r="BH998" s="156"/>
      <c r="BI998" s="156"/>
      <c r="BJ998" s="157">
        <v>-26343</v>
      </c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7">
        <v>956962</v>
      </c>
      <c r="CJ998" s="156"/>
      <c r="CK998" s="157">
        <v>147685</v>
      </c>
      <c r="CL998" s="156"/>
      <c r="CM998" s="156"/>
      <c r="CN998" s="156"/>
      <c r="CO998" s="156"/>
      <c r="CP998" s="156"/>
      <c r="CQ998" s="156"/>
      <c r="CR998" s="157">
        <v>30288</v>
      </c>
      <c r="CS998" s="156"/>
      <c r="CT998" s="156"/>
      <c r="CU998" s="156"/>
      <c r="CV998" s="188">
        <f t="shared" si="46"/>
        <v>1108592</v>
      </c>
      <c r="CW998" s="188">
        <f t="shared" si="47"/>
        <v>201458</v>
      </c>
    </row>
    <row r="999" spans="1:101" ht="19.2" x14ac:dyDescent="0.3">
      <c r="A999" s="165" t="s">
        <v>3240</v>
      </c>
      <c r="B999" s="165" t="s">
        <v>4013</v>
      </c>
      <c r="C999" s="156"/>
      <c r="D999" s="157">
        <v>237482</v>
      </c>
      <c r="E999" s="156"/>
      <c r="F999" s="156"/>
      <c r="G999" s="156"/>
      <c r="H999" s="156"/>
      <c r="I999" s="156"/>
      <c r="J999" s="157">
        <v>4422</v>
      </c>
      <c r="K999" s="157">
        <v>47475</v>
      </c>
      <c r="L999" s="156"/>
      <c r="M999" s="156"/>
      <c r="N999" s="157">
        <v>2761</v>
      </c>
      <c r="O999" s="156"/>
      <c r="P999" s="156"/>
      <c r="Q999" s="156"/>
      <c r="R999" s="156"/>
      <c r="S999" s="156"/>
      <c r="T999" s="156"/>
      <c r="U999" s="156"/>
      <c r="V999" s="156"/>
      <c r="W999" s="156"/>
      <c r="X999" s="157">
        <v>23129</v>
      </c>
      <c r="Y999" s="156"/>
      <c r="Z999" s="156"/>
      <c r="AA999" s="156"/>
      <c r="AB999" s="157">
        <v>255282</v>
      </c>
      <c r="AC999" s="156"/>
      <c r="AD999" s="156"/>
      <c r="AE999" s="156"/>
      <c r="AF999" s="156"/>
      <c r="AG999" s="157">
        <v>-61744</v>
      </c>
      <c r="AH999" s="156"/>
      <c r="AI999" s="156"/>
      <c r="AJ999" s="156"/>
      <c r="AK999" s="156"/>
      <c r="AL999" s="156"/>
      <c r="AM999" s="156"/>
      <c r="AN999" s="156"/>
      <c r="AO999" s="156"/>
      <c r="AP999" s="156"/>
      <c r="AQ999" s="156"/>
      <c r="AR999" s="156"/>
      <c r="AS999" s="156"/>
      <c r="AT999" s="156"/>
      <c r="AU999" s="157">
        <v>23563</v>
      </c>
      <c r="AV999" s="158">
        <v>0</v>
      </c>
      <c r="AW999" s="156"/>
      <c r="AX999" s="156"/>
      <c r="AY999" s="157">
        <v>8653</v>
      </c>
      <c r="AZ999" s="157">
        <v>-967725</v>
      </c>
      <c r="BA999" s="156"/>
      <c r="BB999" s="188">
        <f t="shared" si="45"/>
        <v>-426702</v>
      </c>
      <c r="BC999" s="157">
        <v>-142340</v>
      </c>
      <c r="BD999" s="158">
        <v>0</v>
      </c>
      <c r="BE999" s="156"/>
      <c r="BF999" s="156"/>
      <c r="BG999" s="157">
        <v>63385</v>
      </c>
      <c r="BH999" s="156"/>
      <c r="BI999" s="156"/>
      <c r="BJ999" s="156"/>
      <c r="BK999" s="156"/>
      <c r="BL999" s="156"/>
      <c r="BM999" s="156"/>
      <c r="BN999" s="156"/>
      <c r="BO999" s="156"/>
      <c r="BP999" s="157">
        <v>525</v>
      </c>
      <c r="BQ999" s="156"/>
      <c r="BR999" s="156"/>
      <c r="BS999" s="156"/>
      <c r="BT999" s="156"/>
      <c r="BU999" s="157">
        <v>115095</v>
      </c>
      <c r="BV999" s="156"/>
      <c r="BW999" s="157">
        <v>148436</v>
      </c>
      <c r="BX999" s="157">
        <v>-33264</v>
      </c>
      <c r="BY999" s="156"/>
      <c r="BZ999" s="156"/>
      <c r="CA999" s="157">
        <v>4711</v>
      </c>
      <c r="CB999" s="156"/>
      <c r="CC999" s="157">
        <v>-5888</v>
      </c>
      <c r="CD999" s="156"/>
      <c r="CE999" s="156"/>
      <c r="CF999" s="156"/>
      <c r="CG999" s="156"/>
      <c r="CH999" s="156"/>
      <c r="CI999" s="157">
        <v>812512</v>
      </c>
      <c r="CJ999" s="156"/>
      <c r="CK999" s="157">
        <v>788</v>
      </c>
      <c r="CL999" s="156"/>
      <c r="CM999" s="156"/>
      <c r="CN999" s="156"/>
      <c r="CO999" s="156"/>
      <c r="CP999" s="156"/>
      <c r="CQ999" s="156"/>
      <c r="CR999" s="157">
        <v>321234</v>
      </c>
      <c r="CS999" s="157">
        <v>24639</v>
      </c>
      <c r="CT999" s="156"/>
      <c r="CU999" s="157">
        <v>76170</v>
      </c>
      <c r="CV999" s="188">
        <f t="shared" si="46"/>
        <v>1386003</v>
      </c>
      <c r="CW999" s="188">
        <f t="shared" si="47"/>
        <v>959301</v>
      </c>
    </row>
    <row r="1000" spans="1:101" ht="9.6" x14ac:dyDescent="0.3">
      <c r="A1000" s="165" t="s">
        <v>3241</v>
      </c>
      <c r="B1000" s="165" t="s">
        <v>4014</v>
      </c>
      <c r="C1000" s="156"/>
      <c r="D1000" s="157">
        <v>86298</v>
      </c>
      <c r="E1000" s="156"/>
      <c r="F1000" s="157">
        <v>-2242</v>
      </c>
      <c r="G1000" s="156"/>
      <c r="H1000" s="156"/>
      <c r="I1000" s="156"/>
      <c r="J1000" s="157">
        <v>1357580</v>
      </c>
      <c r="K1000" s="157">
        <v>952595</v>
      </c>
      <c r="L1000" s="156"/>
      <c r="M1000" s="156"/>
      <c r="N1000" s="157">
        <v>1072380</v>
      </c>
      <c r="O1000" s="156"/>
      <c r="P1000" s="156"/>
      <c r="Q1000" s="157">
        <v>-119668</v>
      </c>
      <c r="R1000" s="156"/>
      <c r="S1000" s="156"/>
      <c r="T1000" s="156"/>
      <c r="U1000" s="156"/>
      <c r="V1000" s="156"/>
      <c r="W1000" s="156"/>
      <c r="X1000" s="157">
        <v>189795</v>
      </c>
      <c r="Y1000" s="156"/>
      <c r="Z1000" s="156"/>
      <c r="AA1000" s="156"/>
      <c r="AB1000" s="157">
        <v>716661</v>
      </c>
      <c r="AC1000" s="156"/>
      <c r="AD1000" s="156"/>
      <c r="AE1000" s="156"/>
      <c r="AF1000" s="156"/>
      <c r="AG1000" s="157">
        <v>898322</v>
      </c>
      <c r="AH1000" s="156"/>
      <c r="AI1000" s="156"/>
      <c r="AJ1000" s="156"/>
      <c r="AK1000" s="156"/>
      <c r="AL1000" s="156"/>
      <c r="AM1000" s="156"/>
      <c r="AN1000" s="157">
        <v>-13061742</v>
      </c>
      <c r="AO1000" s="156"/>
      <c r="AP1000" s="156"/>
      <c r="AQ1000" s="156"/>
      <c r="AR1000" s="156"/>
      <c r="AS1000" s="156"/>
      <c r="AT1000" s="156"/>
      <c r="AU1000" s="157">
        <v>-1852</v>
      </c>
      <c r="AV1000" s="157">
        <v>-186541</v>
      </c>
      <c r="AW1000" s="156"/>
      <c r="AX1000" s="157">
        <v>-46747</v>
      </c>
      <c r="AY1000" s="157">
        <v>55660</v>
      </c>
      <c r="AZ1000" s="157">
        <v>-512197</v>
      </c>
      <c r="BA1000" s="156"/>
      <c r="BB1000" s="188">
        <f t="shared" si="45"/>
        <v>-8601698</v>
      </c>
      <c r="BC1000" s="157">
        <v>214439</v>
      </c>
      <c r="BD1000" s="156"/>
      <c r="BE1000" s="156"/>
      <c r="BF1000" s="156"/>
      <c r="BG1000" s="156"/>
      <c r="BH1000" s="156"/>
      <c r="BI1000" s="156"/>
      <c r="BJ1000" s="157">
        <v>-51173</v>
      </c>
      <c r="BK1000" s="156"/>
      <c r="BL1000" s="156"/>
      <c r="BM1000" s="156"/>
      <c r="BN1000" s="156"/>
      <c r="BO1000" s="156"/>
      <c r="BP1000" s="156"/>
      <c r="BQ1000" s="156"/>
      <c r="BR1000" s="156"/>
      <c r="BS1000" s="156"/>
      <c r="BT1000" s="156"/>
      <c r="BU1000" s="156"/>
      <c r="BV1000" s="156"/>
      <c r="BW1000" s="157">
        <v>11233305</v>
      </c>
      <c r="BX1000" s="157">
        <v>-3156307</v>
      </c>
      <c r="BY1000" s="156"/>
      <c r="BZ1000" s="156"/>
      <c r="CA1000" s="157">
        <v>284446</v>
      </c>
      <c r="CB1000" s="156"/>
      <c r="CC1000" s="157">
        <v>-401367</v>
      </c>
      <c r="CD1000" s="156"/>
      <c r="CE1000" s="156"/>
      <c r="CF1000" s="156"/>
      <c r="CG1000" s="157">
        <v>-10021</v>
      </c>
      <c r="CH1000" s="157">
        <v>3936</v>
      </c>
      <c r="CI1000" s="157">
        <v>723743</v>
      </c>
      <c r="CJ1000" s="156"/>
      <c r="CK1000" s="157">
        <v>-422</v>
      </c>
      <c r="CL1000" s="156"/>
      <c r="CM1000" s="156"/>
      <c r="CN1000" s="156"/>
      <c r="CO1000" s="156"/>
      <c r="CP1000" s="156"/>
      <c r="CQ1000" s="156"/>
      <c r="CR1000" s="157">
        <v>-704700</v>
      </c>
      <c r="CS1000" s="157">
        <v>151</v>
      </c>
      <c r="CT1000" s="156"/>
      <c r="CU1000" s="157">
        <v>-3002460</v>
      </c>
      <c r="CV1000" s="188">
        <f t="shared" si="46"/>
        <v>5133570</v>
      </c>
      <c r="CW1000" s="188">
        <f t="shared" si="47"/>
        <v>-3468128</v>
      </c>
    </row>
    <row r="1001" spans="1:101" ht="9.6" x14ac:dyDescent="0.3">
      <c r="A1001" s="165" t="s">
        <v>3242</v>
      </c>
      <c r="B1001" s="165" t="s">
        <v>4015</v>
      </c>
      <c r="C1001" s="156"/>
      <c r="D1001" s="157">
        <v>-392400</v>
      </c>
      <c r="E1001" s="156"/>
      <c r="F1001" s="156"/>
      <c r="G1001" s="156"/>
      <c r="H1001" s="156"/>
      <c r="I1001" s="156"/>
      <c r="J1001" s="157">
        <v>280324</v>
      </c>
      <c r="K1001" s="157">
        <v>-1705838</v>
      </c>
      <c r="L1001" s="156"/>
      <c r="M1001" s="156"/>
      <c r="N1001" s="156"/>
      <c r="O1001" s="156"/>
      <c r="P1001" s="156"/>
      <c r="Q1001" s="157">
        <v>-28832</v>
      </c>
      <c r="R1001" s="156"/>
      <c r="S1001" s="156"/>
      <c r="T1001" s="156"/>
      <c r="U1001" s="156"/>
      <c r="V1001" s="156"/>
      <c r="W1001" s="156"/>
      <c r="X1001" s="157">
        <v>80814</v>
      </c>
      <c r="Y1001" s="156"/>
      <c r="Z1001" s="156"/>
      <c r="AA1001" s="156"/>
      <c r="AB1001" s="157">
        <v>-1026997</v>
      </c>
      <c r="AC1001" s="156"/>
      <c r="AD1001" s="156"/>
      <c r="AE1001" s="156"/>
      <c r="AF1001" s="156"/>
      <c r="AG1001" s="157">
        <v>-1901872</v>
      </c>
      <c r="AH1001" s="156"/>
      <c r="AI1001" s="156"/>
      <c r="AJ1001" s="156"/>
      <c r="AK1001" s="156"/>
      <c r="AL1001" s="156"/>
      <c r="AM1001" s="156"/>
      <c r="AN1001" s="156"/>
      <c r="AO1001" s="156"/>
      <c r="AP1001" s="156"/>
      <c r="AQ1001" s="156"/>
      <c r="AR1001" s="156"/>
      <c r="AS1001" s="156"/>
      <c r="AT1001" s="156"/>
      <c r="AU1001" s="156"/>
      <c r="AV1001" s="157">
        <v>-122730</v>
      </c>
      <c r="AW1001" s="156"/>
      <c r="AX1001" s="157">
        <v>-23062</v>
      </c>
      <c r="AY1001" s="156"/>
      <c r="AZ1001" s="157">
        <v>-286269</v>
      </c>
      <c r="BA1001" s="156"/>
      <c r="BB1001" s="188">
        <f t="shared" si="45"/>
        <v>-5126862</v>
      </c>
      <c r="BC1001" s="157">
        <v>-69488</v>
      </c>
      <c r="BD1001" s="156"/>
      <c r="BE1001" s="156"/>
      <c r="BF1001" s="156"/>
      <c r="BG1001" s="156"/>
      <c r="BH1001" s="156"/>
      <c r="BI1001" s="156"/>
      <c r="BJ1001" s="156"/>
      <c r="BK1001" s="156"/>
      <c r="BL1001" s="156"/>
      <c r="BM1001" s="156"/>
      <c r="BN1001" s="156"/>
      <c r="BO1001" s="156"/>
      <c r="BP1001" s="156"/>
      <c r="BQ1001" s="156"/>
      <c r="BR1001" s="156"/>
      <c r="BS1001" s="156"/>
      <c r="BT1001" s="156"/>
      <c r="BU1001" s="156"/>
      <c r="BV1001" s="156"/>
      <c r="BW1001" s="156"/>
      <c r="BX1001" s="156"/>
      <c r="BY1001" s="156"/>
      <c r="BZ1001" s="156"/>
      <c r="CA1001" s="156"/>
      <c r="CB1001" s="156"/>
      <c r="CC1001" s="157">
        <v>16252</v>
      </c>
      <c r="CD1001" s="156"/>
      <c r="CE1001" s="156"/>
      <c r="CF1001" s="156"/>
      <c r="CG1001" s="157">
        <v>-5323</v>
      </c>
      <c r="CH1001" s="156"/>
      <c r="CI1001" s="157">
        <v>-63036</v>
      </c>
      <c r="CJ1001" s="156"/>
      <c r="CK1001" s="157">
        <v>25</v>
      </c>
      <c r="CL1001" s="156"/>
      <c r="CM1001" s="156"/>
      <c r="CN1001" s="156"/>
      <c r="CO1001" s="156"/>
      <c r="CP1001" s="156"/>
      <c r="CQ1001" s="156"/>
      <c r="CR1001" s="157">
        <v>28493</v>
      </c>
      <c r="CS1001" s="157">
        <v>112</v>
      </c>
      <c r="CT1001" s="156"/>
      <c r="CU1001" s="157">
        <v>-784888</v>
      </c>
      <c r="CV1001" s="188">
        <f t="shared" si="46"/>
        <v>-877853</v>
      </c>
      <c r="CW1001" s="188">
        <f t="shared" si="47"/>
        <v>-6004715</v>
      </c>
    </row>
    <row r="1002" spans="1:101" ht="9.6" x14ac:dyDescent="0.3">
      <c r="A1002" s="165" t="s">
        <v>3243</v>
      </c>
      <c r="B1002" s="165" t="s">
        <v>4016</v>
      </c>
      <c r="C1002" s="156"/>
      <c r="D1002" s="157">
        <v>-553709</v>
      </c>
      <c r="E1002" s="157">
        <v>20289</v>
      </c>
      <c r="F1002" s="156"/>
      <c r="G1002" s="156"/>
      <c r="H1002" s="156"/>
      <c r="I1002" s="156"/>
      <c r="J1002" s="157">
        <v>5065609</v>
      </c>
      <c r="K1002" s="157">
        <v>-2828528</v>
      </c>
      <c r="L1002" s="157">
        <v>937</v>
      </c>
      <c r="M1002" s="156"/>
      <c r="N1002" s="157">
        <v>-3484127</v>
      </c>
      <c r="O1002" s="156"/>
      <c r="P1002" s="156"/>
      <c r="Q1002" s="157">
        <v>-162200</v>
      </c>
      <c r="R1002" s="157">
        <v>-949115</v>
      </c>
      <c r="S1002" s="156"/>
      <c r="T1002" s="156"/>
      <c r="U1002" s="156"/>
      <c r="V1002" s="156"/>
      <c r="W1002" s="156"/>
      <c r="X1002" s="157">
        <v>179229</v>
      </c>
      <c r="Y1002" s="156"/>
      <c r="Z1002" s="156"/>
      <c r="AA1002" s="156"/>
      <c r="AB1002" s="157">
        <v>-14608327</v>
      </c>
      <c r="AC1002" s="156"/>
      <c r="AD1002" s="156"/>
      <c r="AE1002" s="156"/>
      <c r="AF1002" s="156"/>
      <c r="AG1002" s="157">
        <v>-4535621</v>
      </c>
      <c r="AH1002" s="156"/>
      <c r="AI1002" s="156"/>
      <c r="AJ1002" s="156"/>
      <c r="AK1002" s="156"/>
      <c r="AL1002" s="156"/>
      <c r="AM1002" s="156"/>
      <c r="AN1002" s="156"/>
      <c r="AO1002" s="156"/>
      <c r="AP1002" s="156"/>
      <c r="AQ1002" s="156"/>
      <c r="AR1002" s="156"/>
      <c r="AS1002" s="156"/>
      <c r="AT1002" s="157">
        <v>-30817</v>
      </c>
      <c r="AU1002" s="157">
        <v>7581</v>
      </c>
      <c r="AV1002" s="157">
        <v>-1543032</v>
      </c>
      <c r="AW1002" s="156"/>
      <c r="AX1002" s="157">
        <v>-217802</v>
      </c>
      <c r="AY1002" s="157">
        <v>2077</v>
      </c>
      <c r="AZ1002" s="157">
        <v>-3299256</v>
      </c>
      <c r="BA1002" s="156"/>
      <c r="BB1002" s="188">
        <f t="shared" si="45"/>
        <v>-26936812</v>
      </c>
      <c r="BC1002" s="157">
        <v>10211636</v>
      </c>
      <c r="BD1002" s="156"/>
      <c r="BE1002" s="156"/>
      <c r="BF1002" s="156"/>
      <c r="BG1002" s="157">
        <v>276985</v>
      </c>
      <c r="BH1002" s="156"/>
      <c r="BI1002" s="156"/>
      <c r="BJ1002" s="157">
        <v>-34115</v>
      </c>
      <c r="BK1002" s="156"/>
      <c r="BL1002" s="156"/>
      <c r="BM1002" s="156"/>
      <c r="BN1002" s="156"/>
      <c r="BO1002" s="156"/>
      <c r="BP1002" s="156"/>
      <c r="BQ1002" s="156"/>
      <c r="BR1002" s="156"/>
      <c r="BS1002" s="156"/>
      <c r="BT1002" s="156"/>
      <c r="BU1002" s="157">
        <v>115</v>
      </c>
      <c r="BV1002" s="156"/>
      <c r="BW1002" s="156"/>
      <c r="BX1002" s="157">
        <v>-6903321</v>
      </c>
      <c r="BY1002" s="156"/>
      <c r="BZ1002" s="156"/>
      <c r="CA1002" s="157">
        <v>-2353198</v>
      </c>
      <c r="CB1002" s="157">
        <v>-20707</v>
      </c>
      <c r="CC1002" s="157">
        <v>-67616</v>
      </c>
      <c r="CD1002" s="156"/>
      <c r="CE1002" s="156"/>
      <c r="CF1002" s="156"/>
      <c r="CG1002" s="157">
        <v>-30533</v>
      </c>
      <c r="CH1002" s="157">
        <v>346202</v>
      </c>
      <c r="CI1002" s="157">
        <v>-4043797</v>
      </c>
      <c r="CJ1002" s="157">
        <v>2093</v>
      </c>
      <c r="CK1002" s="157">
        <v>-6242</v>
      </c>
      <c r="CL1002" s="156"/>
      <c r="CM1002" s="157">
        <v>-16476</v>
      </c>
      <c r="CN1002" s="156"/>
      <c r="CO1002" s="156"/>
      <c r="CP1002" s="156"/>
      <c r="CQ1002" s="156"/>
      <c r="CR1002" s="157">
        <v>-1713756</v>
      </c>
      <c r="CS1002" s="157">
        <v>242</v>
      </c>
      <c r="CT1002" s="157">
        <v>490338</v>
      </c>
      <c r="CU1002" s="157">
        <v>-1059809</v>
      </c>
      <c r="CV1002" s="188">
        <f t="shared" si="46"/>
        <v>-4921959</v>
      </c>
      <c r="CW1002" s="188">
        <f t="shared" si="47"/>
        <v>-31858771</v>
      </c>
    </row>
    <row r="1003" spans="1:101" ht="19.2" x14ac:dyDescent="0.3">
      <c r="A1003" s="165" t="s">
        <v>3129</v>
      </c>
      <c r="B1003" s="165" t="s">
        <v>3902</v>
      </c>
      <c r="C1003" s="156"/>
      <c r="D1003" s="156"/>
      <c r="E1003" s="157">
        <v>-355169</v>
      </c>
      <c r="F1003" s="156"/>
      <c r="G1003" s="156"/>
      <c r="H1003" s="156"/>
      <c r="I1003" s="156"/>
      <c r="J1003" s="156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7">
        <v>-8158494</v>
      </c>
      <c r="AC1003" s="156"/>
      <c r="AD1003" s="156"/>
      <c r="AE1003" s="156"/>
      <c r="AF1003" s="156"/>
      <c r="AG1003" s="156"/>
      <c r="AH1003" s="156"/>
      <c r="AI1003" s="156"/>
      <c r="AJ1003" s="156"/>
      <c r="AK1003" s="156"/>
      <c r="AL1003" s="156"/>
      <c r="AM1003" s="156"/>
      <c r="AN1003" s="156"/>
      <c r="AO1003" s="156"/>
      <c r="AP1003" s="156"/>
      <c r="AQ1003" s="156"/>
      <c r="AR1003" s="156"/>
      <c r="AS1003" s="156"/>
      <c r="AT1003" s="156"/>
      <c r="AU1003" s="156"/>
      <c r="AV1003" s="156"/>
      <c r="AW1003" s="156"/>
      <c r="AX1003" s="156"/>
      <c r="AY1003" s="156"/>
      <c r="AZ1003" s="157">
        <v>-63760910</v>
      </c>
      <c r="BA1003" s="156"/>
      <c r="BB1003" s="188">
        <f t="shared" si="45"/>
        <v>-72274573</v>
      </c>
      <c r="BC1003" s="156"/>
      <c r="BD1003" s="156"/>
      <c r="BE1003" s="156"/>
      <c r="BF1003" s="156"/>
      <c r="BG1003" s="156"/>
      <c r="BH1003" s="156"/>
      <c r="BI1003" s="156"/>
      <c r="BJ1003" s="156"/>
      <c r="BK1003" s="156"/>
      <c r="BL1003" s="156"/>
      <c r="BM1003" s="156"/>
      <c r="BN1003" s="156"/>
      <c r="BO1003" s="156"/>
      <c r="BP1003" s="156"/>
      <c r="BQ1003" s="156"/>
      <c r="BR1003" s="156"/>
      <c r="BS1003" s="156"/>
      <c r="BT1003" s="156"/>
      <c r="BU1003" s="156"/>
      <c r="BV1003" s="156"/>
      <c r="BW1003" s="156"/>
      <c r="BX1003" s="156"/>
      <c r="BY1003" s="156"/>
      <c r="BZ1003" s="156"/>
      <c r="CA1003" s="156"/>
      <c r="CB1003" s="156"/>
      <c r="CC1003" s="156"/>
      <c r="CD1003" s="156"/>
      <c r="CE1003" s="156"/>
      <c r="CF1003" s="156"/>
      <c r="CG1003" s="156"/>
      <c r="CH1003" s="156"/>
      <c r="CI1003" s="156"/>
      <c r="CJ1003" s="156"/>
      <c r="CK1003" s="156"/>
      <c r="CL1003" s="156"/>
      <c r="CM1003" s="156"/>
      <c r="CN1003" s="156"/>
      <c r="CO1003" s="156"/>
      <c r="CP1003" s="156"/>
      <c r="CQ1003" s="156"/>
      <c r="CR1003" s="156"/>
      <c r="CS1003" s="156"/>
      <c r="CT1003" s="156"/>
      <c r="CU1003" s="156"/>
      <c r="CV1003" s="188">
        <f t="shared" si="46"/>
        <v>0</v>
      </c>
      <c r="CW1003" s="188">
        <f t="shared" si="47"/>
        <v>-72274573</v>
      </c>
    </row>
    <row r="1004" spans="1:101" ht="19.2" x14ac:dyDescent="0.3">
      <c r="A1004" s="165" t="s">
        <v>3130</v>
      </c>
      <c r="B1004" s="165" t="s">
        <v>3903</v>
      </c>
      <c r="C1004" s="156"/>
      <c r="D1004" s="157">
        <v>-1944128</v>
      </c>
      <c r="E1004" s="156"/>
      <c r="F1004" s="156"/>
      <c r="G1004" s="156"/>
      <c r="H1004" s="156"/>
      <c r="I1004" s="156"/>
      <c r="J1004" s="158">
        <v>0</v>
      </c>
      <c r="K1004" s="157">
        <v>-4571608</v>
      </c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7">
        <v>2769041</v>
      </c>
      <c r="AC1004" s="156"/>
      <c r="AD1004" s="156"/>
      <c r="AE1004" s="156"/>
      <c r="AF1004" s="156"/>
      <c r="AG1004" s="157">
        <v>-860112</v>
      </c>
      <c r="AH1004" s="156"/>
      <c r="AI1004" s="156"/>
      <c r="AJ1004" s="156"/>
      <c r="AK1004" s="156"/>
      <c r="AL1004" s="156"/>
      <c r="AM1004" s="157">
        <v>-2022101</v>
      </c>
      <c r="AN1004" s="156"/>
      <c r="AO1004" s="156"/>
      <c r="AP1004" s="156"/>
      <c r="AQ1004" s="156"/>
      <c r="AR1004" s="156"/>
      <c r="AS1004" s="156"/>
      <c r="AT1004" s="156"/>
      <c r="AU1004" s="157">
        <v>-198100</v>
      </c>
      <c r="AV1004" s="158">
        <v>0</v>
      </c>
      <c r="AW1004" s="156"/>
      <c r="AX1004" s="157">
        <v>-198037</v>
      </c>
      <c r="AY1004" s="156"/>
      <c r="AZ1004" s="157">
        <v>-27845935</v>
      </c>
      <c r="BA1004" s="156"/>
      <c r="BB1004" s="188">
        <f t="shared" si="45"/>
        <v>-34870980</v>
      </c>
      <c r="BC1004" s="157">
        <v>-700337</v>
      </c>
      <c r="BD1004" s="156"/>
      <c r="BE1004" s="156"/>
      <c r="BF1004" s="156"/>
      <c r="BG1004" s="156"/>
      <c r="BH1004" s="156"/>
      <c r="BI1004" s="156"/>
      <c r="BJ1004" s="156"/>
      <c r="BK1004" s="156"/>
      <c r="BL1004" s="156"/>
      <c r="BM1004" s="156"/>
      <c r="BN1004" s="156"/>
      <c r="BO1004" s="156"/>
      <c r="BP1004" s="156"/>
      <c r="BQ1004" s="156"/>
      <c r="BR1004" s="156"/>
      <c r="BS1004" s="156"/>
      <c r="BT1004" s="156"/>
      <c r="BU1004" s="156"/>
      <c r="BV1004" s="156"/>
      <c r="BW1004" s="156"/>
      <c r="BX1004" s="156"/>
      <c r="BY1004" s="156"/>
      <c r="BZ1004" s="156"/>
      <c r="CA1004" s="157">
        <v>-1150249</v>
      </c>
      <c r="CB1004" s="156"/>
      <c r="CC1004" s="156"/>
      <c r="CD1004" s="156"/>
      <c r="CE1004" s="156"/>
      <c r="CF1004" s="156"/>
      <c r="CG1004" s="156"/>
      <c r="CH1004" s="156"/>
      <c r="CI1004" s="157">
        <v>472663</v>
      </c>
      <c r="CJ1004" s="156"/>
      <c r="CK1004" s="156"/>
      <c r="CL1004" s="156"/>
      <c r="CM1004" s="156"/>
      <c r="CN1004" s="156"/>
      <c r="CO1004" s="156"/>
      <c r="CP1004" s="156"/>
      <c r="CQ1004" s="156"/>
      <c r="CR1004" s="156"/>
      <c r="CS1004" s="156"/>
      <c r="CT1004" s="156"/>
      <c r="CU1004" s="156"/>
      <c r="CV1004" s="188">
        <f t="shared" si="46"/>
        <v>-1377923</v>
      </c>
      <c r="CW1004" s="188">
        <f t="shared" si="47"/>
        <v>-36248903</v>
      </c>
    </row>
    <row r="1005" spans="1:101" ht="19.2" x14ac:dyDescent="0.3">
      <c r="A1005" s="165" t="s">
        <v>3244</v>
      </c>
      <c r="B1005" s="165" t="s">
        <v>4017</v>
      </c>
      <c r="C1005" s="156"/>
      <c r="D1005" s="158">
        <v>0</v>
      </c>
      <c r="E1005" s="156"/>
      <c r="F1005" s="156"/>
      <c r="G1005" s="156"/>
      <c r="H1005" s="156"/>
      <c r="I1005" s="156"/>
      <c r="J1005" s="158">
        <v>0</v>
      </c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7">
        <v>3884</v>
      </c>
      <c r="Y1005" s="156"/>
      <c r="Z1005" s="156"/>
      <c r="AA1005" s="156"/>
      <c r="AB1005" s="157">
        <v>-29363</v>
      </c>
      <c r="AC1005" s="156"/>
      <c r="AD1005" s="156"/>
      <c r="AE1005" s="156"/>
      <c r="AF1005" s="156"/>
      <c r="AG1005" s="156"/>
      <c r="AH1005" s="156"/>
      <c r="AI1005" s="156"/>
      <c r="AJ1005" s="156"/>
      <c r="AK1005" s="156"/>
      <c r="AL1005" s="156"/>
      <c r="AM1005" s="156"/>
      <c r="AN1005" s="156"/>
      <c r="AO1005" s="156"/>
      <c r="AP1005" s="156"/>
      <c r="AQ1005" s="156"/>
      <c r="AR1005" s="156"/>
      <c r="AS1005" s="156"/>
      <c r="AT1005" s="156"/>
      <c r="AU1005" s="156"/>
      <c r="AV1005" s="158">
        <v>0</v>
      </c>
      <c r="AW1005" s="156"/>
      <c r="AX1005" s="156"/>
      <c r="AY1005" s="156"/>
      <c r="AZ1005" s="157">
        <v>-134372</v>
      </c>
      <c r="BA1005" s="156"/>
      <c r="BB1005" s="188">
        <f t="shared" si="45"/>
        <v>-159851</v>
      </c>
      <c r="BC1005" s="157">
        <v>-1043467</v>
      </c>
      <c r="BD1005" s="156"/>
      <c r="BE1005" s="156"/>
      <c r="BF1005" s="156"/>
      <c r="BG1005" s="156"/>
      <c r="BH1005" s="156"/>
      <c r="BI1005" s="156"/>
      <c r="BJ1005" s="157">
        <v>-106551</v>
      </c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7">
        <v>-428638</v>
      </c>
      <c r="CB1005" s="156"/>
      <c r="CC1005" s="157">
        <v>-119644</v>
      </c>
      <c r="CD1005" s="156"/>
      <c r="CE1005" s="156"/>
      <c r="CF1005" s="156"/>
      <c r="CG1005" s="156"/>
      <c r="CH1005" s="156"/>
      <c r="CI1005" s="157">
        <v>-226766</v>
      </c>
      <c r="CJ1005" s="156"/>
      <c r="CK1005" s="156"/>
      <c r="CL1005" s="156"/>
      <c r="CM1005" s="156"/>
      <c r="CN1005" s="156"/>
      <c r="CO1005" s="156"/>
      <c r="CP1005" s="156"/>
      <c r="CQ1005" s="156"/>
      <c r="CR1005" s="157">
        <v>-67790</v>
      </c>
      <c r="CS1005" s="156"/>
      <c r="CT1005" s="156"/>
      <c r="CU1005" s="156"/>
      <c r="CV1005" s="188">
        <f t="shared" si="46"/>
        <v>-1992856</v>
      </c>
      <c r="CW1005" s="188">
        <f t="shared" si="47"/>
        <v>-2152707</v>
      </c>
    </row>
    <row r="1006" spans="1:101" ht="19.2" x14ac:dyDescent="0.3">
      <c r="A1006" s="165" t="s">
        <v>3245</v>
      </c>
      <c r="B1006" s="165" t="s">
        <v>4018</v>
      </c>
      <c r="C1006" s="156"/>
      <c r="D1006" s="157">
        <v>-46996</v>
      </c>
      <c r="E1006" s="156"/>
      <c r="F1006" s="156"/>
      <c r="G1006" s="156"/>
      <c r="H1006" s="156"/>
      <c r="I1006" s="156"/>
      <c r="J1006" s="157">
        <v>8859</v>
      </c>
      <c r="K1006" s="157">
        <v>-21137</v>
      </c>
      <c r="L1006" s="156"/>
      <c r="M1006" s="156"/>
      <c r="N1006" s="156"/>
      <c r="O1006" s="156"/>
      <c r="P1006" s="156"/>
      <c r="Q1006" s="156"/>
      <c r="R1006" s="156"/>
      <c r="S1006" s="156"/>
      <c r="T1006" s="156"/>
      <c r="U1006" s="156"/>
      <c r="V1006" s="156"/>
      <c r="W1006" s="156"/>
      <c r="X1006" s="156"/>
      <c r="Y1006" s="156"/>
      <c r="Z1006" s="156"/>
      <c r="AA1006" s="156"/>
      <c r="AB1006" s="157">
        <v>253</v>
      </c>
      <c r="AC1006" s="156"/>
      <c r="AD1006" s="156"/>
      <c r="AE1006" s="156"/>
      <c r="AF1006" s="156"/>
      <c r="AG1006" s="156"/>
      <c r="AH1006" s="156"/>
      <c r="AI1006" s="156"/>
      <c r="AJ1006" s="156"/>
      <c r="AK1006" s="156"/>
      <c r="AL1006" s="156"/>
      <c r="AM1006" s="156"/>
      <c r="AN1006" s="157">
        <v>-3306256</v>
      </c>
      <c r="AO1006" s="156"/>
      <c r="AP1006" s="156"/>
      <c r="AQ1006" s="156"/>
      <c r="AR1006" s="156"/>
      <c r="AS1006" s="156"/>
      <c r="AT1006" s="156"/>
      <c r="AU1006" s="156"/>
      <c r="AV1006" s="158">
        <v>0</v>
      </c>
      <c r="AW1006" s="156"/>
      <c r="AX1006" s="156"/>
      <c r="AY1006" s="156"/>
      <c r="AZ1006" s="157">
        <v>762</v>
      </c>
      <c r="BA1006" s="156"/>
      <c r="BB1006" s="188">
        <f t="shared" si="45"/>
        <v>-3364515</v>
      </c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7">
        <v>-1106967</v>
      </c>
      <c r="CJ1006" s="156"/>
      <c r="CK1006" s="157">
        <v>6716</v>
      </c>
      <c r="CL1006" s="156"/>
      <c r="CM1006" s="156"/>
      <c r="CN1006" s="156"/>
      <c r="CO1006" s="156"/>
      <c r="CP1006" s="156"/>
      <c r="CQ1006" s="156"/>
      <c r="CR1006" s="156"/>
      <c r="CS1006" s="156"/>
      <c r="CT1006" s="156"/>
      <c r="CU1006" s="156"/>
      <c r="CV1006" s="188">
        <f t="shared" si="46"/>
        <v>-1100251</v>
      </c>
      <c r="CW1006" s="188">
        <f t="shared" si="47"/>
        <v>-4464766</v>
      </c>
    </row>
    <row r="1007" spans="1:101" ht="9.6" x14ac:dyDescent="0.3">
      <c r="A1007" s="165" t="s">
        <v>3131</v>
      </c>
      <c r="B1007" s="165" t="s">
        <v>3904</v>
      </c>
      <c r="C1007" s="156"/>
      <c r="D1007" s="156"/>
      <c r="E1007" s="156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  <c r="P1007" s="156"/>
      <c r="Q1007" s="156"/>
      <c r="R1007" s="156"/>
      <c r="S1007" s="156"/>
      <c r="T1007" s="156"/>
      <c r="U1007" s="156"/>
      <c r="V1007" s="156"/>
      <c r="W1007" s="156"/>
      <c r="X1007" s="156"/>
      <c r="Y1007" s="156"/>
      <c r="Z1007" s="156"/>
      <c r="AA1007" s="156"/>
      <c r="AB1007" s="157">
        <v>-1146179</v>
      </c>
      <c r="AC1007" s="156"/>
      <c r="AD1007" s="156"/>
      <c r="AE1007" s="156"/>
      <c r="AF1007" s="156"/>
      <c r="AG1007" s="156"/>
      <c r="AH1007" s="156"/>
      <c r="AI1007" s="156"/>
      <c r="AJ1007" s="156"/>
      <c r="AK1007" s="156"/>
      <c r="AL1007" s="156"/>
      <c r="AM1007" s="156"/>
      <c r="AN1007" s="156"/>
      <c r="AO1007" s="156"/>
      <c r="AP1007" s="156"/>
      <c r="AQ1007" s="156"/>
      <c r="AR1007" s="156"/>
      <c r="AS1007" s="156"/>
      <c r="AT1007" s="156"/>
      <c r="AU1007" s="156"/>
      <c r="AV1007" s="156"/>
      <c r="AW1007" s="156"/>
      <c r="AX1007" s="156"/>
      <c r="AY1007" s="156"/>
      <c r="AZ1007" s="157">
        <v>-6073497</v>
      </c>
      <c r="BA1007" s="156"/>
      <c r="BB1007" s="188">
        <f t="shared" si="45"/>
        <v>-7219676</v>
      </c>
      <c r="BC1007" s="156"/>
      <c r="BD1007" s="156"/>
      <c r="BE1007" s="156"/>
      <c r="BF1007" s="156"/>
      <c r="BG1007" s="156"/>
      <c r="BH1007" s="156"/>
      <c r="BI1007" s="156"/>
      <c r="BJ1007" s="156"/>
      <c r="BK1007" s="156"/>
      <c r="BL1007" s="156"/>
      <c r="BM1007" s="156"/>
      <c r="BN1007" s="156"/>
      <c r="BO1007" s="156"/>
      <c r="BP1007" s="156"/>
      <c r="BQ1007" s="156"/>
      <c r="BR1007" s="156"/>
      <c r="BS1007" s="156"/>
      <c r="BT1007" s="156"/>
      <c r="BU1007" s="156"/>
      <c r="BV1007" s="156"/>
      <c r="BW1007" s="156"/>
      <c r="BX1007" s="156"/>
      <c r="BY1007" s="156"/>
      <c r="BZ1007" s="156"/>
      <c r="CA1007" s="156"/>
      <c r="CB1007" s="156"/>
      <c r="CC1007" s="156"/>
      <c r="CD1007" s="156"/>
      <c r="CE1007" s="156"/>
      <c r="CF1007" s="156"/>
      <c r="CG1007" s="156"/>
      <c r="CH1007" s="156"/>
      <c r="CI1007" s="156"/>
      <c r="CJ1007" s="156"/>
      <c r="CK1007" s="156"/>
      <c r="CL1007" s="156"/>
      <c r="CM1007" s="156"/>
      <c r="CN1007" s="156"/>
      <c r="CO1007" s="156"/>
      <c r="CP1007" s="156"/>
      <c r="CQ1007" s="156"/>
      <c r="CR1007" s="156"/>
      <c r="CS1007" s="156"/>
      <c r="CT1007" s="156"/>
      <c r="CU1007" s="156"/>
      <c r="CV1007" s="188">
        <f t="shared" si="46"/>
        <v>0</v>
      </c>
      <c r="CW1007" s="188">
        <f t="shared" si="47"/>
        <v>-7219676</v>
      </c>
    </row>
    <row r="1008" spans="1:101" ht="9.6" x14ac:dyDescent="0.3">
      <c r="A1008" s="165" t="s">
        <v>3132</v>
      </c>
      <c r="B1008" s="165" t="s">
        <v>3905</v>
      </c>
      <c r="C1008" s="156"/>
      <c r="D1008" s="157">
        <v>-319979</v>
      </c>
      <c r="E1008" s="157">
        <v>-4402726</v>
      </c>
      <c r="F1008" s="156"/>
      <c r="G1008" s="156"/>
      <c r="H1008" s="156"/>
      <c r="I1008" s="156"/>
      <c r="J1008" s="157">
        <v>-1848984</v>
      </c>
      <c r="K1008" s="157">
        <v>-1352602</v>
      </c>
      <c r="L1008" s="156"/>
      <c r="M1008" s="156"/>
      <c r="N1008" s="157">
        <v>-1614386</v>
      </c>
      <c r="O1008" s="156"/>
      <c r="P1008" s="156"/>
      <c r="Q1008" s="156"/>
      <c r="R1008" s="156"/>
      <c r="S1008" s="156"/>
      <c r="T1008" s="156"/>
      <c r="U1008" s="156"/>
      <c r="V1008" s="156"/>
      <c r="W1008" s="156"/>
      <c r="X1008" s="157">
        <v>305023</v>
      </c>
      <c r="Y1008" s="156"/>
      <c r="Z1008" s="156"/>
      <c r="AA1008" s="156"/>
      <c r="AB1008" s="157">
        <v>-1669748</v>
      </c>
      <c r="AC1008" s="156"/>
      <c r="AD1008" s="156"/>
      <c r="AE1008" s="156"/>
      <c r="AF1008" s="156"/>
      <c r="AG1008" s="157">
        <v>-4646833</v>
      </c>
      <c r="AH1008" s="156"/>
      <c r="AI1008" s="156"/>
      <c r="AJ1008" s="156"/>
      <c r="AK1008" s="156"/>
      <c r="AL1008" s="156"/>
      <c r="AM1008" s="156"/>
      <c r="AN1008" s="157">
        <v>4689258</v>
      </c>
      <c r="AO1008" s="156"/>
      <c r="AP1008" s="156"/>
      <c r="AQ1008" s="156"/>
      <c r="AR1008" s="156"/>
      <c r="AS1008" s="156"/>
      <c r="AT1008" s="156"/>
      <c r="AU1008" s="157">
        <v>-252</v>
      </c>
      <c r="AV1008" s="157">
        <v>-924280</v>
      </c>
      <c r="AW1008" s="157">
        <v>-3491</v>
      </c>
      <c r="AX1008" s="157">
        <v>-62010</v>
      </c>
      <c r="AY1008" s="157">
        <v>57327</v>
      </c>
      <c r="AZ1008" s="157">
        <v>-19835165</v>
      </c>
      <c r="BA1008" s="156"/>
      <c r="BB1008" s="188">
        <f t="shared" si="45"/>
        <v>-31628848</v>
      </c>
      <c r="BC1008" s="157">
        <v>2723775</v>
      </c>
      <c r="BD1008" s="157">
        <v>-950</v>
      </c>
      <c r="BE1008" s="157">
        <v>61839</v>
      </c>
      <c r="BF1008" s="156"/>
      <c r="BG1008" s="157">
        <v>28116</v>
      </c>
      <c r="BH1008" s="156"/>
      <c r="BI1008" s="157">
        <v>-694135</v>
      </c>
      <c r="BJ1008" s="157">
        <v>-1583102</v>
      </c>
      <c r="BK1008" s="156"/>
      <c r="BL1008" s="156"/>
      <c r="BM1008" s="156"/>
      <c r="BN1008" s="156"/>
      <c r="BO1008" s="156"/>
      <c r="BP1008" s="157">
        <v>36604</v>
      </c>
      <c r="BQ1008" s="156"/>
      <c r="BR1008" s="156"/>
      <c r="BS1008" s="156"/>
      <c r="BT1008" s="156"/>
      <c r="BU1008" s="157">
        <v>10</v>
      </c>
      <c r="BV1008" s="156"/>
      <c r="BW1008" s="156"/>
      <c r="BX1008" s="156"/>
      <c r="BY1008" s="156"/>
      <c r="BZ1008" s="156"/>
      <c r="CA1008" s="157">
        <v>-281220</v>
      </c>
      <c r="CB1008" s="157">
        <v>1769016</v>
      </c>
      <c r="CC1008" s="157">
        <v>-3792035</v>
      </c>
      <c r="CD1008" s="156"/>
      <c r="CE1008" s="156"/>
      <c r="CF1008" s="157">
        <v>6826</v>
      </c>
      <c r="CG1008" s="157">
        <v>-30786</v>
      </c>
      <c r="CH1008" s="157">
        <v>-430956</v>
      </c>
      <c r="CI1008" s="157">
        <v>-4365199</v>
      </c>
      <c r="CJ1008" s="156"/>
      <c r="CK1008" s="157">
        <v>22</v>
      </c>
      <c r="CL1008" s="157">
        <v>-19827</v>
      </c>
      <c r="CM1008" s="157">
        <v>2735157</v>
      </c>
      <c r="CN1008" s="156"/>
      <c r="CO1008" s="156"/>
      <c r="CP1008" s="156"/>
      <c r="CQ1008" s="156"/>
      <c r="CR1008" s="157">
        <v>-280190</v>
      </c>
      <c r="CS1008" s="157">
        <v>1</v>
      </c>
      <c r="CT1008" s="156"/>
      <c r="CU1008" s="157">
        <v>-3044227</v>
      </c>
      <c r="CV1008" s="188">
        <f t="shared" si="46"/>
        <v>-7161261</v>
      </c>
      <c r="CW1008" s="188">
        <f t="shared" si="47"/>
        <v>-38790109</v>
      </c>
    </row>
    <row r="1009" spans="1:101" ht="9.6" x14ac:dyDescent="0.3">
      <c r="A1009" s="165" t="s">
        <v>3246</v>
      </c>
      <c r="B1009" s="165" t="s">
        <v>4019</v>
      </c>
      <c r="C1009" s="156"/>
      <c r="D1009" s="157">
        <v>-14857</v>
      </c>
      <c r="E1009" s="156"/>
      <c r="F1009" s="156"/>
      <c r="G1009" s="156"/>
      <c r="H1009" s="156"/>
      <c r="I1009" s="156"/>
      <c r="J1009" s="157">
        <v>1657640</v>
      </c>
      <c r="K1009" s="157">
        <v>-858863</v>
      </c>
      <c r="L1009" s="156"/>
      <c r="M1009" s="156"/>
      <c r="N1009" s="157">
        <v>-58745</v>
      </c>
      <c r="O1009" s="156"/>
      <c r="P1009" s="156"/>
      <c r="Q1009" s="156"/>
      <c r="R1009" s="156"/>
      <c r="S1009" s="156"/>
      <c r="T1009" s="156"/>
      <c r="U1009" s="156"/>
      <c r="V1009" s="156"/>
      <c r="W1009" s="156"/>
      <c r="X1009" s="157">
        <v>-2782</v>
      </c>
      <c r="Y1009" s="156"/>
      <c r="Z1009" s="156"/>
      <c r="AA1009" s="156"/>
      <c r="AB1009" s="157">
        <v>223419</v>
      </c>
      <c r="AC1009" s="156"/>
      <c r="AD1009" s="156"/>
      <c r="AE1009" s="156"/>
      <c r="AF1009" s="156"/>
      <c r="AG1009" s="156"/>
      <c r="AH1009" s="156"/>
      <c r="AI1009" s="156"/>
      <c r="AJ1009" s="156"/>
      <c r="AK1009" s="156"/>
      <c r="AL1009" s="156"/>
      <c r="AM1009" s="156"/>
      <c r="AN1009" s="156"/>
      <c r="AO1009" s="156"/>
      <c r="AP1009" s="156"/>
      <c r="AQ1009" s="156"/>
      <c r="AR1009" s="156"/>
      <c r="AS1009" s="156"/>
      <c r="AT1009" s="156"/>
      <c r="AU1009" s="156"/>
      <c r="AV1009" s="158">
        <v>0</v>
      </c>
      <c r="AW1009" s="156"/>
      <c r="AX1009" s="156"/>
      <c r="AY1009" s="157">
        <v>-114122</v>
      </c>
      <c r="AZ1009" s="157">
        <v>1081739</v>
      </c>
      <c r="BA1009" s="156"/>
      <c r="BB1009" s="188">
        <f t="shared" si="45"/>
        <v>1913429</v>
      </c>
      <c r="BC1009" s="157">
        <v>2839961</v>
      </c>
      <c r="BD1009" s="158">
        <v>0</v>
      </c>
      <c r="BE1009" s="157">
        <v>-7177</v>
      </c>
      <c r="BF1009" s="156"/>
      <c r="BG1009" s="156"/>
      <c r="BH1009" s="156"/>
      <c r="BI1009" s="156"/>
      <c r="BJ1009" s="156"/>
      <c r="BK1009" s="156"/>
      <c r="BL1009" s="156"/>
      <c r="BM1009" s="156"/>
      <c r="BN1009" s="156"/>
      <c r="BO1009" s="156"/>
      <c r="BP1009" s="158">
        <v>0</v>
      </c>
      <c r="BQ1009" s="156"/>
      <c r="BR1009" s="156"/>
      <c r="BS1009" s="156"/>
      <c r="BT1009" s="156"/>
      <c r="BU1009" s="156"/>
      <c r="BV1009" s="156"/>
      <c r="BW1009" s="156"/>
      <c r="BX1009" s="156"/>
      <c r="BY1009" s="156"/>
      <c r="BZ1009" s="156"/>
      <c r="CA1009" s="157">
        <v>-946265</v>
      </c>
      <c r="CB1009" s="156"/>
      <c r="CC1009" s="156"/>
      <c r="CD1009" s="156"/>
      <c r="CE1009" s="156"/>
      <c r="CF1009" s="156"/>
      <c r="CG1009" s="156"/>
      <c r="CH1009" s="157">
        <v>-3759610</v>
      </c>
      <c r="CI1009" s="157">
        <v>-7090738</v>
      </c>
      <c r="CJ1009" s="156"/>
      <c r="CK1009" s="156"/>
      <c r="CL1009" s="156"/>
      <c r="CM1009" s="156"/>
      <c r="CN1009" s="156"/>
      <c r="CO1009" s="156"/>
      <c r="CP1009" s="156"/>
      <c r="CQ1009" s="156"/>
      <c r="CR1009" s="157">
        <v>-3897293</v>
      </c>
      <c r="CS1009" s="156"/>
      <c r="CT1009" s="156"/>
      <c r="CU1009" s="157">
        <v>817501</v>
      </c>
      <c r="CV1009" s="188">
        <f t="shared" si="46"/>
        <v>-12043621</v>
      </c>
      <c r="CW1009" s="188">
        <f t="shared" si="47"/>
        <v>-10130192</v>
      </c>
    </row>
    <row r="1010" spans="1:101" ht="9.6" x14ac:dyDescent="0.3">
      <c r="A1010" s="165" t="s">
        <v>3247</v>
      </c>
      <c r="B1010" s="165" t="s">
        <v>4020</v>
      </c>
      <c r="C1010" s="156"/>
      <c r="D1010" s="156"/>
      <c r="E1010" s="157">
        <v>465781</v>
      </c>
      <c r="F1010" s="156"/>
      <c r="G1010" s="156"/>
      <c r="H1010" s="156"/>
      <c r="I1010" s="156"/>
      <c r="J1010" s="157">
        <v>529675</v>
      </c>
      <c r="K1010" s="156"/>
      <c r="L1010" s="156"/>
      <c r="M1010" s="156"/>
      <c r="N1010" s="157">
        <v>-96561</v>
      </c>
      <c r="O1010" s="156"/>
      <c r="P1010" s="156"/>
      <c r="Q1010" s="156"/>
      <c r="R1010" s="156"/>
      <c r="S1010" s="156"/>
      <c r="T1010" s="156"/>
      <c r="U1010" s="156"/>
      <c r="V1010" s="156"/>
      <c r="W1010" s="156"/>
      <c r="X1010" s="156"/>
      <c r="Y1010" s="156"/>
      <c r="Z1010" s="156"/>
      <c r="AA1010" s="156"/>
      <c r="AB1010" s="156"/>
      <c r="AC1010" s="156"/>
      <c r="AD1010" s="156"/>
      <c r="AE1010" s="156"/>
      <c r="AF1010" s="156"/>
      <c r="AG1010" s="156"/>
      <c r="AH1010" s="156"/>
      <c r="AI1010" s="156"/>
      <c r="AJ1010" s="156"/>
      <c r="AK1010" s="156"/>
      <c r="AL1010" s="156"/>
      <c r="AM1010" s="156"/>
      <c r="AN1010" s="157">
        <v>4277527</v>
      </c>
      <c r="AO1010" s="156"/>
      <c r="AP1010" s="156"/>
      <c r="AQ1010" s="156"/>
      <c r="AR1010" s="156"/>
      <c r="AS1010" s="156"/>
      <c r="AT1010" s="156"/>
      <c r="AU1010" s="156"/>
      <c r="AV1010" s="156"/>
      <c r="AW1010" s="156"/>
      <c r="AX1010" s="156"/>
      <c r="AY1010" s="156"/>
      <c r="AZ1010" s="157">
        <v>1624122</v>
      </c>
      <c r="BA1010" s="156"/>
      <c r="BB1010" s="188">
        <f t="shared" si="45"/>
        <v>6800544</v>
      </c>
      <c r="BC1010" s="157">
        <v>-635789</v>
      </c>
      <c r="BD1010" s="156"/>
      <c r="BE1010" s="156"/>
      <c r="BF1010" s="157">
        <v>661595</v>
      </c>
      <c r="BG1010" s="156"/>
      <c r="BH1010" s="156"/>
      <c r="BI1010" s="156"/>
      <c r="BJ1010" s="156"/>
      <c r="BK1010" s="156"/>
      <c r="BL1010" s="156"/>
      <c r="BM1010" s="156"/>
      <c r="BN1010" s="156"/>
      <c r="BO1010" s="156"/>
      <c r="BP1010" s="156"/>
      <c r="BQ1010" s="157">
        <v>-114379</v>
      </c>
      <c r="BR1010" s="157">
        <v>431861</v>
      </c>
      <c r="BS1010" s="156"/>
      <c r="BT1010" s="156"/>
      <c r="BU1010" s="156"/>
      <c r="BV1010" s="157">
        <v>1010180</v>
      </c>
      <c r="BW1010" s="156"/>
      <c r="BX1010" s="156"/>
      <c r="BY1010" s="156"/>
      <c r="BZ1010" s="156"/>
      <c r="CA1010" s="156"/>
      <c r="CB1010" s="157">
        <v>133714</v>
      </c>
      <c r="CC1010" s="156"/>
      <c r="CD1010" s="156"/>
      <c r="CE1010" s="156"/>
      <c r="CF1010" s="156"/>
      <c r="CG1010" s="156"/>
      <c r="CH1010" s="156"/>
      <c r="CI1010" s="157">
        <v>-7774848</v>
      </c>
      <c r="CJ1010" s="156"/>
      <c r="CK1010" s="156"/>
      <c r="CL1010" s="156"/>
      <c r="CM1010" s="157">
        <v>-157586</v>
      </c>
      <c r="CN1010" s="156"/>
      <c r="CO1010" s="156"/>
      <c r="CP1010" s="156"/>
      <c r="CQ1010" s="156"/>
      <c r="CR1010" s="157">
        <v>376411</v>
      </c>
      <c r="CS1010" s="156"/>
      <c r="CT1010" s="156"/>
      <c r="CU1010" s="157">
        <v>-271553</v>
      </c>
      <c r="CV1010" s="188">
        <f t="shared" si="46"/>
        <v>-6340394</v>
      </c>
      <c r="CW1010" s="188">
        <f t="shared" si="47"/>
        <v>460150</v>
      </c>
    </row>
    <row r="1011" spans="1:101" ht="9.6" x14ac:dyDescent="0.3">
      <c r="A1011" s="165" t="s">
        <v>3248</v>
      </c>
      <c r="B1011" s="165" t="s">
        <v>4021</v>
      </c>
      <c r="C1011" s="156"/>
      <c r="D1011" s="157">
        <v>478690</v>
      </c>
      <c r="E1011" s="156"/>
      <c r="F1011" s="156"/>
      <c r="G1011" s="156"/>
      <c r="H1011" s="156"/>
      <c r="I1011" s="156"/>
      <c r="J1011" s="157">
        <v>-788074</v>
      </c>
      <c r="K1011" s="157">
        <v>-1009</v>
      </c>
      <c r="L1011" s="156"/>
      <c r="M1011" s="156"/>
      <c r="N1011" s="157">
        <v>86898</v>
      </c>
      <c r="O1011" s="156"/>
      <c r="P1011" s="156"/>
      <c r="Q1011" s="156"/>
      <c r="R1011" s="156"/>
      <c r="S1011" s="156"/>
      <c r="T1011" s="156"/>
      <c r="U1011" s="156"/>
      <c r="V1011" s="156"/>
      <c r="W1011" s="156"/>
      <c r="X1011" s="157">
        <v>-405085</v>
      </c>
      <c r="Y1011" s="156"/>
      <c r="Z1011" s="156"/>
      <c r="AA1011" s="156"/>
      <c r="AB1011" s="157">
        <v>-902251</v>
      </c>
      <c r="AC1011" s="156"/>
      <c r="AD1011" s="156"/>
      <c r="AE1011" s="156"/>
      <c r="AF1011" s="156"/>
      <c r="AG1011" s="157">
        <v>-460267</v>
      </c>
      <c r="AH1011" s="156"/>
      <c r="AI1011" s="156"/>
      <c r="AJ1011" s="156"/>
      <c r="AK1011" s="157">
        <v>-212585</v>
      </c>
      <c r="AL1011" s="156"/>
      <c r="AM1011" s="156"/>
      <c r="AN1011" s="156"/>
      <c r="AO1011" s="156"/>
      <c r="AP1011" s="156"/>
      <c r="AQ1011" s="156"/>
      <c r="AR1011" s="156"/>
      <c r="AS1011" s="156"/>
      <c r="AT1011" s="156"/>
      <c r="AU1011" s="157">
        <v>297159</v>
      </c>
      <c r="AV1011" s="158">
        <v>0</v>
      </c>
      <c r="AW1011" s="156"/>
      <c r="AX1011" s="156"/>
      <c r="AY1011" s="156"/>
      <c r="AZ1011" s="157">
        <v>27288</v>
      </c>
      <c r="BA1011" s="156"/>
      <c r="BB1011" s="188">
        <f t="shared" si="45"/>
        <v>-1879236</v>
      </c>
      <c r="BC1011" s="156"/>
      <c r="BD1011" s="158">
        <v>0</v>
      </c>
      <c r="BE1011" s="156"/>
      <c r="BF1011" s="156"/>
      <c r="BG1011" s="156"/>
      <c r="BH1011" s="156"/>
      <c r="BI1011" s="156"/>
      <c r="BJ1011" s="156"/>
      <c r="BK1011" s="156"/>
      <c r="BL1011" s="156"/>
      <c r="BM1011" s="156"/>
      <c r="BN1011" s="156"/>
      <c r="BO1011" s="156"/>
      <c r="BP1011" s="156"/>
      <c r="BQ1011" s="156"/>
      <c r="BR1011" s="156"/>
      <c r="BS1011" s="156"/>
      <c r="BT1011" s="156"/>
      <c r="BU1011" s="156"/>
      <c r="BV1011" s="157">
        <v>-262085</v>
      </c>
      <c r="BW1011" s="156"/>
      <c r="BX1011" s="156"/>
      <c r="BY1011" s="156"/>
      <c r="BZ1011" s="156"/>
      <c r="CA1011" s="156"/>
      <c r="CB1011" s="156"/>
      <c r="CC1011" s="156"/>
      <c r="CD1011" s="156"/>
      <c r="CE1011" s="156"/>
      <c r="CF1011" s="156"/>
      <c r="CG1011" s="157">
        <v>-3757</v>
      </c>
      <c r="CH1011" s="157">
        <v>-207071</v>
      </c>
      <c r="CI1011" s="156"/>
      <c r="CJ1011" s="156"/>
      <c r="CK1011" s="156"/>
      <c r="CL1011" s="156"/>
      <c r="CM1011" s="156"/>
      <c r="CN1011" s="156"/>
      <c r="CO1011" s="156"/>
      <c r="CP1011" s="156"/>
      <c r="CQ1011" s="156"/>
      <c r="CR1011" s="157">
        <v>4972272</v>
      </c>
      <c r="CS1011" s="156"/>
      <c r="CT1011" s="156"/>
      <c r="CU1011" s="156"/>
      <c r="CV1011" s="188">
        <f t="shared" si="46"/>
        <v>4499359</v>
      </c>
      <c r="CW1011" s="188">
        <f t="shared" si="47"/>
        <v>2620123</v>
      </c>
    </row>
    <row r="1012" spans="1:101" ht="9.6" x14ac:dyDescent="0.3">
      <c r="A1012" s="165" t="s">
        <v>3249</v>
      </c>
      <c r="B1012" s="165" t="s">
        <v>4022</v>
      </c>
      <c r="C1012" s="156"/>
      <c r="D1012" s="157">
        <v>-665113</v>
      </c>
      <c r="E1012" s="157">
        <v>-111718</v>
      </c>
      <c r="F1012" s="156"/>
      <c r="G1012" s="156"/>
      <c r="H1012" s="156"/>
      <c r="I1012" s="156"/>
      <c r="J1012" s="158">
        <v>0</v>
      </c>
      <c r="K1012" s="157">
        <v>-348624</v>
      </c>
      <c r="L1012" s="156"/>
      <c r="M1012" s="156"/>
      <c r="N1012" s="157">
        <v>-2453753</v>
      </c>
      <c r="O1012" s="156"/>
      <c r="P1012" s="156"/>
      <c r="Q1012" s="156"/>
      <c r="R1012" s="156"/>
      <c r="S1012" s="157">
        <v>35414</v>
      </c>
      <c r="T1012" s="156"/>
      <c r="U1012" s="156"/>
      <c r="V1012" s="156"/>
      <c r="W1012" s="156"/>
      <c r="X1012" s="157">
        <v>26991</v>
      </c>
      <c r="Y1012" s="156"/>
      <c r="Z1012" s="156"/>
      <c r="AA1012" s="156"/>
      <c r="AB1012" s="157">
        <v>241236</v>
      </c>
      <c r="AC1012" s="156"/>
      <c r="AD1012" s="156"/>
      <c r="AE1012" s="156"/>
      <c r="AF1012" s="156"/>
      <c r="AG1012" s="157">
        <v>-488346</v>
      </c>
      <c r="AH1012" s="156"/>
      <c r="AI1012" s="156"/>
      <c r="AJ1012" s="156"/>
      <c r="AK1012" s="156"/>
      <c r="AL1012" s="156"/>
      <c r="AM1012" s="156"/>
      <c r="AN1012" s="156"/>
      <c r="AO1012" s="156"/>
      <c r="AP1012" s="156"/>
      <c r="AQ1012" s="156"/>
      <c r="AR1012" s="157">
        <v>395037</v>
      </c>
      <c r="AS1012" s="156"/>
      <c r="AT1012" s="156"/>
      <c r="AU1012" s="157">
        <v>269969</v>
      </c>
      <c r="AV1012" s="157">
        <v>1799</v>
      </c>
      <c r="AW1012" s="156"/>
      <c r="AX1012" s="157">
        <v>-507</v>
      </c>
      <c r="AY1012" s="156"/>
      <c r="AZ1012" s="157">
        <v>5249715</v>
      </c>
      <c r="BA1012" s="156"/>
      <c r="BB1012" s="188">
        <f t="shared" si="45"/>
        <v>2152100</v>
      </c>
      <c r="BC1012" s="157">
        <v>-14244724</v>
      </c>
      <c r="BD1012" s="158">
        <v>0</v>
      </c>
      <c r="BE1012" s="156"/>
      <c r="BF1012" s="156"/>
      <c r="BG1012" s="157">
        <v>4998114</v>
      </c>
      <c r="BH1012" s="156"/>
      <c r="BI1012" s="156"/>
      <c r="BJ1012" s="156"/>
      <c r="BK1012" s="157">
        <v>31015</v>
      </c>
      <c r="BL1012" s="156"/>
      <c r="BM1012" s="157">
        <v>-665768</v>
      </c>
      <c r="BN1012" s="157">
        <v>-890343</v>
      </c>
      <c r="BO1012" s="156"/>
      <c r="BP1012" s="156"/>
      <c r="BQ1012" s="156"/>
      <c r="BR1012" s="156"/>
      <c r="BS1012" s="156"/>
      <c r="BT1012" s="156"/>
      <c r="BU1012" s="157">
        <v>-171395</v>
      </c>
      <c r="BV1012" s="157">
        <v>-441380</v>
      </c>
      <c r="BW1012" s="156"/>
      <c r="BX1012" s="157">
        <v>-6203105</v>
      </c>
      <c r="BY1012" s="156"/>
      <c r="BZ1012" s="156"/>
      <c r="CA1012" s="157">
        <v>65420</v>
      </c>
      <c r="CB1012" s="157">
        <v>-1289997</v>
      </c>
      <c r="CC1012" s="157">
        <v>-894446</v>
      </c>
      <c r="CD1012" s="156"/>
      <c r="CE1012" s="156"/>
      <c r="CF1012" s="156"/>
      <c r="CG1012" s="156"/>
      <c r="CH1012" s="157">
        <v>670030</v>
      </c>
      <c r="CI1012" s="157">
        <v>2091936</v>
      </c>
      <c r="CJ1012" s="157">
        <v>146511</v>
      </c>
      <c r="CK1012" s="156"/>
      <c r="CL1012" s="156"/>
      <c r="CM1012" s="156"/>
      <c r="CN1012" s="156"/>
      <c r="CO1012" s="156"/>
      <c r="CP1012" s="156"/>
      <c r="CQ1012" s="157">
        <v>926747</v>
      </c>
      <c r="CR1012" s="157">
        <v>14478</v>
      </c>
      <c r="CS1012" s="156"/>
      <c r="CT1012" s="156"/>
      <c r="CU1012" s="156"/>
      <c r="CV1012" s="188">
        <f t="shared" si="46"/>
        <v>-15856907</v>
      </c>
      <c r="CW1012" s="188">
        <f t="shared" si="47"/>
        <v>-13704807</v>
      </c>
    </row>
    <row r="1013" spans="1:101" ht="9.6" x14ac:dyDescent="0.3">
      <c r="A1013" s="165" t="s">
        <v>3133</v>
      </c>
      <c r="B1013" s="165" t="s">
        <v>3906</v>
      </c>
      <c r="C1013" s="156"/>
      <c r="D1013" s="156"/>
      <c r="E1013" s="156"/>
      <c r="F1013" s="156"/>
      <c r="G1013" s="157">
        <v>-252797</v>
      </c>
      <c r="H1013" s="156"/>
      <c r="I1013" s="157">
        <v>-1818146</v>
      </c>
      <c r="J1013" s="158">
        <v>0</v>
      </c>
      <c r="K1013" s="157">
        <v>-632244</v>
      </c>
      <c r="L1013" s="156"/>
      <c r="M1013" s="157">
        <v>266506</v>
      </c>
      <c r="N1013" s="156"/>
      <c r="O1013" s="157">
        <v>-1245579</v>
      </c>
      <c r="P1013" s="157">
        <v>-847337</v>
      </c>
      <c r="Q1013" s="156"/>
      <c r="R1013" s="156"/>
      <c r="S1013" s="156"/>
      <c r="T1013" s="156"/>
      <c r="U1013" s="157">
        <v>-638000</v>
      </c>
      <c r="V1013" s="156"/>
      <c r="W1013" s="156"/>
      <c r="X1013" s="156"/>
      <c r="Y1013" s="156"/>
      <c r="Z1013" s="156"/>
      <c r="AA1013" s="156"/>
      <c r="AB1013" s="157">
        <v>-634</v>
      </c>
      <c r="AC1013" s="156"/>
      <c r="AD1013" s="156"/>
      <c r="AE1013" s="157">
        <v>-211062</v>
      </c>
      <c r="AF1013" s="156"/>
      <c r="AG1013" s="156"/>
      <c r="AH1013" s="156"/>
      <c r="AI1013" s="157">
        <v>-1422410</v>
      </c>
      <c r="AJ1013" s="157">
        <v>-2400137</v>
      </c>
      <c r="AK1013" s="156"/>
      <c r="AL1013" s="156"/>
      <c r="AM1013" s="156"/>
      <c r="AN1013" s="156"/>
      <c r="AO1013" s="156"/>
      <c r="AP1013" s="156"/>
      <c r="AQ1013" s="156"/>
      <c r="AR1013" s="156"/>
      <c r="AS1013" s="156"/>
      <c r="AT1013" s="156"/>
      <c r="AU1013" s="157">
        <v>4922</v>
      </c>
      <c r="AV1013" s="156"/>
      <c r="AW1013" s="156"/>
      <c r="AX1013" s="156"/>
      <c r="AY1013" s="156"/>
      <c r="AZ1013" s="157">
        <v>-108725</v>
      </c>
      <c r="BA1013" s="156"/>
      <c r="BB1013" s="188">
        <f t="shared" si="45"/>
        <v>-9305643</v>
      </c>
      <c r="BC1013" s="156"/>
      <c r="BD1013" s="156"/>
      <c r="BE1013" s="156"/>
      <c r="BF1013" s="156"/>
      <c r="BG1013" s="156"/>
      <c r="BH1013" s="156"/>
      <c r="BI1013" s="156"/>
      <c r="BJ1013" s="156"/>
      <c r="BK1013" s="156"/>
      <c r="BL1013" s="156"/>
      <c r="BM1013" s="156"/>
      <c r="BN1013" s="156"/>
      <c r="BO1013" s="156"/>
      <c r="BP1013" s="156"/>
      <c r="BQ1013" s="156"/>
      <c r="BR1013" s="156"/>
      <c r="BS1013" s="156"/>
      <c r="BT1013" s="156"/>
      <c r="BU1013" s="156"/>
      <c r="BV1013" s="156"/>
      <c r="BW1013" s="156"/>
      <c r="BX1013" s="156"/>
      <c r="BY1013" s="156"/>
      <c r="BZ1013" s="156"/>
      <c r="CA1013" s="156"/>
      <c r="CB1013" s="156"/>
      <c r="CC1013" s="157">
        <v>194</v>
      </c>
      <c r="CD1013" s="156"/>
      <c r="CE1013" s="156"/>
      <c r="CF1013" s="157">
        <v>2636</v>
      </c>
      <c r="CG1013" s="156"/>
      <c r="CH1013" s="156"/>
      <c r="CI1013" s="156"/>
      <c r="CJ1013" s="156"/>
      <c r="CK1013" s="156"/>
      <c r="CL1013" s="156"/>
      <c r="CM1013" s="156"/>
      <c r="CN1013" s="156"/>
      <c r="CO1013" s="156"/>
      <c r="CP1013" s="156"/>
      <c r="CQ1013" s="156"/>
      <c r="CR1013" s="156"/>
      <c r="CS1013" s="156"/>
      <c r="CT1013" s="156"/>
      <c r="CU1013" s="156"/>
      <c r="CV1013" s="188">
        <f t="shared" si="46"/>
        <v>2830</v>
      </c>
      <c r="CW1013" s="188">
        <f t="shared" si="47"/>
        <v>-9302813</v>
      </c>
    </row>
    <row r="1014" spans="1:101" ht="9.6" x14ac:dyDescent="0.3">
      <c r="A1014" s="165" t="s">
        <v>3250</v>
      </c>
      <c r="B1014" s="165" t="s">
        <v>4023</v>
      </c>
      <c r="C1014" s="156"/>
      <c r="D1014" s="157">
        <v>16024</v>
      </c>
      <c r="E1014" s="156"/>
      <c r="F1014" s="156"/>
      <c r="G1014" s="156"/>
      <c r="H1014" s="156"/>
      <c r="I1014" s="156"/>
      <c r="J1014" s="157">
        <v>320475</v>
      </c>
      <c r="K1014" s="157">
        <v>-130720</v>
      </c>
      <c r="L1014" s="156"/>
      <c r="M1014" s="156"/>
      <c r="N1014" s="156"/>
      <c r="O1014" s="156"/>
      <c r="P1014" s="156"/>
      <c r="Q1014" s="156"/>
      <c r="R1014" s="156"/>
      <c r="S1014" s="156"/>
      <c r="T1014" s="156"/>
      <c r="U1014" s="156"/>
      <c r="V1014" s="156"/>
      <c r="W1014" s="156"/>
      <c r="X1014" s="157">
        <v>17038</v>
      </c>
      <c r="Y1014" s="156"/>
      <c r="Z1014" s="156"/>
      <c r="AA1014" s="156"/>
      <c r="AB1014" s="156"/>
      <c r="AC1014" s="156"/>
      <c r="AD1014" s="156"/>
      <c r="AE1014" s="156"/>
      <c r="AF1014" s="156"/>
      <c r="AG1014" s="157">
        <v>2126483</v>
      </c>
      <c r="AH1014" s="156"/>
      <c r="AI1014" s="156"/>
      <c r="AJ1014" s="156"/>
      <c r="AK1014" s="156"/>
      <c r="AL1014" s="156"/>
      <c r="AM1014" s="156"/>
      <c r="AN1014" s="156"/>
      <c r="AO1014" s="156"/>
      <c r="AP1014" s="156"/>
      <c r="AQ1014" s="156"/>
      <c r="AR1014" s="156"/>
      <c r="AS1014" s="156"/>
      <c r="AT1014" s="157">
        <v>-1454740</v>
      </c>
      <c r="AU1014" s="157">
        <v>79148</v>
      </c>
      <c r="AV1014" s="158">
        <v>0</v>
      </c>
      <c r="AW1014" s="156"/>
      <c r="AX1014" s="156"/>
      <c r="AY1014" s="156"/>
      <c r="AZ1014" s="157">
        <v>1143362</v>
      </c>
      <c r="BA1014" s="156"/>
      <c r="BB1014" s="188">
        <f t="shared" si="45"/>
        <v>2117070</v>
      </c>
      <c r="BC1014" s="156"/>
      <c r="BD1014" s="156"/>
      <c r="BE1014" s="156"/>
      <c r="BF1014" s="156"/>
      <c r="BG1014" s="157">
        <v>4897742</v>
      </c>
      <c r="BH1014" s="156"/>
      <c r="BI1014" s="156"/>
      <c r="BJ1014" s="156"/>
      <c r="BK1014" s="156"/>
      <c r="BL1014" s="156"/>
      <c r="BM1014" s="156"/>
      <c r="BN1014" s="156"/>
      <c r="BO1014" s="156"/>
      <c r="BP1014" s="156"/>
      <c r="BQ1014" s="156"/>
      <c r="BR1014" s="156"/>
      <c r="BS1014" s="156"/>
      <c r="BT1014" s="156"/>
      <c r="BU1014" s="156"/>
      <c r="BV1014" s="156"/>
      <c r="BW1014" s="156"/>
      <c r="BX1014" s="156"/>
      <c r="BY1014" s="156"/>
      <c r="BZ1014" s="156"/>
      <c r="CA1014" s="156"/>
      <c r="CB1014" s="156"/>
      <c r="CC1014" s="156"/>
      <c r="CD1014" s="156"/>
      <c r="CE1014" s="156"/>
      <c r="CF1014" s="156"/>
      <c r="CG1014" s="156"/>
      <c r="CH1014" s="156"/>
      <c r="CI1014" s="157">
        <v>159234</v>
      </c>
      <c r="CJ1014" s="156"/>
      <c r="CK1014" s="156"/>
      <c r="CL1014" s="156"/>
      <c r="CM1014" s="156"/>
      <c r="CN1014" s="156"/>
      <c r="CO1014" s="156"/>
      <c r="CP1014" s="156"/>
      <c r="CQ1014" s="156"/>
      <c r="CR1014" s="156"/>
      <c r="CS1014" s="156"/>
      <c r="CT1014" s="156"/>
      <c r="CU1014" s="156"/>
      <c r="CV1014" s="188">
        <f t="shared" si="46"/>
        <v>5056976</v>
      </c>
      <c r="CW1014" s="188">
        <f t="shared" si="47"/>
        <v>7174046</v>
      </c>
    </row>
    <row r="1015" spans="1:101" ht="19.2" x14ac:dyDescent="0.3">
      <c r="A1015" s="165" t="s">
        <v>3134</v>
      </c>
      <c r="B1015" s="165" t="s">
        <v>3907</v>
      </c>
      <c r="C1015" s="156"/>
      <c r="D1015" s="156"/>
      <c r="E1015" s="157">
        <v>431927</v>
      </c>
      <c r="F1015" s="156"/>
      <c r="G1015" s="156"/>
      <c r="H1015" s="156"/>
      <c r="I1015" s="156"/>
      <c r="J1015" s="156"/>
      <c r="K1015" s="156"/>
      <c r="L1015" s="156"/>
      <c r="M1015" s="156"/>
      <c r="N1015" s="156"/>
      <c r="O1015" s="156"/>
      <c r="P1015" s="156"/>
      <c r="Q1015" s="156"/>
      <c r="R1015" s="156"/>
      <c r="S1015" s="156"/>
      <c r="T1015" s="156"/>
      <c r="U1015" s="156"/>
      <c r="V1015" s="156"/>
      <c r="W1015" s="156"/>
      <c r="X1015" s="156"/>
      <c r="Y1015" s="156"/>
      <c r="Z1015" s="156"/>
      <c r="AA1015" s="156"/>
      <c r="AB1015" s="157">
        <v>-379621</v>
      </c>
      <c r="AC1015" s="156"/>
      <c r="AD1015" s="156"/>
      <c r="AE1015" s="156"/>
      <c r="AF1015" s="156"/>
      <c r="AG1015" s="156"/>
      <c r="AH1015" s="156"/>
      <c r="AI1015" s="156"/>
      <c r="AJ1015" s="156"/>
      <c r="AK1015" s="156"/>
      <c r="AL1015" s="156"/>
      <c r="AM1015" s="156"/>
      <c r="AN1015" s="156"/>
      <c r="AO1015" s="156"/>
      <c r="AP1015" s="156"/>
      <c r="AQ1015" s="156"/>
      <c r="AR1015" s="156"/>
      <c r="AS1015" s="156"/>
      <c r="AT1015" s="156"/>
      <c r="AU1015" s="156"/>
      <c r="AV1015" s="156"/>
      <c r="AW1015" s="156"/>
      <c r="AX1015" s="156"/>
      <c r="AY1015" s="156"/>
      <c r="AZ1015" s="157">
        <v>1328047</v>
      </c>
      <c r="BA1015" s="156"/>
      <c r="BB1015" s="188">
        <f t="shared" si="45"/>
        <v>1380353</v>
      </c>
      <c r="BC1015" s="156"/>
      <c r="BD1015" s="156"/>
      <c r="BE1015" s="156"/>
      <c r="BF1015" s="156"/>
      <c r="BG1015" s="156"/>
      <c r="BH1015" s="156"/>
      <c r="BI1015" s="156"/>
      <c r="BJ1015" s="156"/>
      <c r="BK1015" s="156"/>
      <c r="BL1015" s="156"/>
      <c r="BM1015" s="156"/>
      <c r="BN1015" s="156"/>
      <c r="BO1015" s="156"/>
      <c r="BP1015" s="156"/>
      <c r="BQ1015" s="156"/>
      <c r="BR1015" s="156"/>
      <c r="BS1015" s="156"/>
      <c r="BT1015" s="156"/>
      <c r="BU1015" s="156"/>
      <c r="BV1015" s="156"/>
      <c r="BW1015" s="156"/>
      <c r="BX1015" s="156"/>
      <c r="BY1015" s="156"/>
      <c r="BZ1015" s="156"/>
      <c r="CA1015" s="156"/>
      <c r="CB1015" s="156"/>
      <c r="CC1015" s="156"/>
      <c r="CD1015" s="156"/>
      <c r="CE1015" s="156"/>
      <c r="CF1015" s="156"/>
      <c r="CG1015" s="156"/>
      <c r="CH1015" s="156"/>
      <c r="CI1015" s="156"/>
      <c r="CJ1015" s="156"/>
      <c r="CK1015" s="156"/>
      <c r="CL1015" s="156"/>
      <c r="CM1015" s="156"/>
      <c r="CN1015" s="156"/>
      <c r="CO1015" s="156"/>
      <c r="CP1015" s="156"/>
      <c r="CQ1015" s="156"/>
      <c r="CR1015" s="156"/>
      <c r="CS1015" s="156"/>
      <c r="CT1015" s="156"/>
      <c r="CU1015" s="156"/>
      <c r="CV1015" s="188">
        <f t="shared" si="46"/>
        <v>0</v>
      </c>
      <c r="CW1015" s="188">
        <f t="shared" si="47"/>
        <v>1380353</v>
      </c>
    </row>
    <row r="1016" spans="1:101" ht="9.6" x14ac:dyDescent="0.3">
      <c r="A1016" s="165" t="s">
        <v>3251</v>
      </c>
      <c r="B1016" s="165" t="s">
        <v>4024</v>
      </c>
      <c r="C1016" s="156"/>
      <c r="D1016" s="156"/>
      <c r="E1016" s="156"/>
      <c r="F1016" s="156"/>
      <c r="G1016" s="156"/>
      <c r="H1016" s="156"/>
      <c r="I1016" s="156"/>
      <c r="J1016" s="156"/>
      <c r="K1016" s="156"/>
      <c r="L1016" s="156"/>
      <c r="M1016" s="156"/>
      <c r="N1016" s="156"/>
      <c r="O1016" s="156"/>
      <c r="P1016" s="156"/>
      <c r="Q1016" s="156"/>
      <c r="R1016" s="156"/>
      <c r="S1016" s="156"/>
      <c r="T1016" s="156"/>
      <c r="U1016" s="156"/>
      <c r="V1016" s="156"/>
      <c r="W1016" s="156"/>
      <c r="X1016" s="156"/>
      <c r="Y1016" s="156"/>
      <c r="Z1016" s="156"/>
      <c r="AA1016" s="156"/>
      <c r="AB1016" s="156"/>
      <c r="AC1016" s="156"/>
      <c r="AD1016" s="156"/>
      <c r="AE1016" s="156"/>
      <c r="AF1016" s="156"/>
      <c r="AG1016" s="156"/>
      <c r="AH1016" s="156"/>
      <c r="AI1016" s="156"/>
      <c r="AJ1016" s="156"/>
      <c r="AK1016" s="156"/>
      <c r="AL1016" s="156"/>
      <c r="AM1016" s="156"/>
      <c r="AN1016" s="156"/>
      <c r="AO1016" s="156"/>
      <c r="AP1016" s="156"/>
      <c r="AQ1016" s="156"/>
      <c r="AR1016" s="156"/>
      <c r="AS1016" s="156"/>
      <c r="AT1016" s="156"/>
      <c r="AU1016" s="156"/>
      <c r="AV1016" s="156"/>
      <c r="AW1016" s="156"/>
      <c r="AX1016" s="156"/>
      <c r="AY1016" s="156"/>
      <c r="AZ1016" s="156"/>
      <c r="BA1016" s="156"/>
      <c r="BB1016" s="188">
        <f t="shared" si="45"/>
        <v>0</v>
      </c>
      <c r="BC1016" s="156"/>
      <c r="BD1016" s="156"/>
      <c r="BE1016" s="156"/>
      <c r="BF1016" s="156"/>
      <c r="BG1016" s="156"/>
      <c r="BH1016" s="156"/>
      <c r="BI1016" s="156"/>
      <c r="BJ1016" s="156"/>
      <c r="BK1016" s="156"/>
      <c r="BL1016" s="156"/>
      <c r="BM1016" s="156"/>
      <c r="BN1016" s="156"/>
      <c r="BO1016" s="156"/>
      <c r="BP1016" s="156"/>
      <c r="BQ1016" s="156"/>
      <c r="BR1016" s="156"/>
      <c r="BS1016" s="156"/>
      <c r="BT1016" s="156"/>
      <c r="BU1016" s="156"/>
      <c r="BV1016" s="156"/>
      <c r="BW1016" s="156"/>
      <c r="BX1016" s="156"/>
      <c r="BY1016" s="156"/>
      <c r="BZ1016" s="156"/>
      <c r="CA1016" s="156"/>
      <c r="CB1016" s="156"/>
      <c r="CC1016" s="156"/>
      <c r="CD1016" s="156"/>
      <c r="CE1016" s="156"/>
      <c r="CF1016" s="156"/>
      <c r="CG1016" s="156"/>
      <c r="CH1016" s="156"/>
      <c r="CI1016" s="156"/>
      <c r="CJ1016" s="156"/>
      <c r="CK1016" s="156"/>
      <c r="CL1016" s="156"/>
      <c r="CM1016" s="156"/>
      <c r="CN1016" s="156"/>
      <c r="CO1016" s="156"/>
      <c r="CP1016" s="156"/>
      <c r="CQ1016" s="156"/>
      <c r="CR1016" s="156"/>
      <c r="CS1016" s="156"/>
      <c r="CT1016" s="156"/>
      <c r="CU1016" s="156"/>
      <c r="CV1016" s="188">
        <f t="shared" si="46"/>
        <v>0</v>
      </c>
      <c r="CW1016" s="188">
        <f t="shared" si="47"/>
        <v>0</v>
      </c>
    </row>
    <row r="1017" spans="1:101" ht="9.6" x14ac:dyDescent="0.3">
      <c r="A1017" s="165" t="s">
        <v>3252</v>
      </c>
      <c r="B1017" s="165" t="s">
        <v>4025</v>
      </c>
      <c r="C1017" s="156"/>
      <c r="D1017" s="157">
        <v>-351399</v>
      </c>
      <c r="E1017" s="156"/>
      <c r="F1017" s="156"/>
      <c r="G1017" s="156"/>
      <c r="H1017" s="156"/>
      <c r="I1017" s="156"/>
      <c r="J1017" s="157">
        <v>505707</v>
      </c>
      <c r="K1017" s="157">
        <v>-398209</v>
      </c>
      <c r="L1017" s="156"/>
      <c r="M1017" s="156"/>
      <c r="N1017" s="157">
        <v>242714</v>
      </c>
      <c r="O1017" s="156"/>
      <c r="P1017" s="156"/>
      <c r="Q1017" s="157">
        <v>-23912</v>
      </c>
      <c r="R1017" s="156"/>
      <c r="S1017" s="156"/>
      <c r="T1017" s="156"/>
      <c r="U1017" s="156"/>
      <c r="V1017" s="156"/>
      <c r="W1017" s="156"/>
      <c r="X1017" s="157">
        <v>2106</v>
      </c>
      <c r="Y1017" s="156"/>
      <c r="Z1017" s="156"/>
      <c r="AA1017" s="156"/>
      <c r="AB1017" s="157">
        <v>-905687</v>
      </c>
      <c r="AC1017" s="156"/>
      <c r="AD1017" s="156"/>
      <c r="AE1017" s="156"/>
      <c r="AF1017" s="156"/>
      <c r="AG1017" s="157">
        <v>-1379691</v>
      </c>
      <c r="AH1017" s="156"/>
      <c r="AI1017" s="156"/>
      <c r="AJ1017" s="156"/>
      <c r="AK1017" s="156"/>
      <c r="AL1017" s="156"/>
      <c r="AM1017" s="156"/>
      <c r="AN1017" s="157">
        <v>-7401213</v>
      </c>
      <c r="AO1017" s="156"/>
      <c r="AP1017" s="156"/>
      <c r="AQ1017" s="156"/>
      <c r="AR1017" s="156"/>
      <c r="AS1017" s="156"/>
      <c r="AT1017" s="156"/>
      <c r="AU1017" s="156"/>
      <c r="AV1017" s="156"/>
      <c r="AW1017" s="156"/>
      <c r="AX1017" s="157">
        <v>-23062</v>
      </c>
      <c r="AY1017" s="156"/>
      <c r="AZ1017" s="157">
        <v>-257642</v>
      </c>
      <c r="BA1017" s="156"/>
      <c r="BB1017" s="188">
        <f t="shared" ref="BB1017:BB1080" si="48">SUM(C1017:BA1017)</f>
        <v>-9990288</v>
      </c>
      <c r="BC1017" s="157">
        <v>-66014</v>
      </c>
      <c r="BD1017" s="156"/>
      <c r="BE1017" s="156"/>
      <c r="BF1017" s="156"/>
      <c r="BG1017" s="156"/>
      <c r="BH1017" s="156"/>
      <c r="BI1017" s="156"/>
      <c r="BJ1017" s="156"/>
      <c r="BK1017" s="156"/>
      <c r="BL1017" s="156"/>
      <c r="BM1017" s="156"/>
      <c r="BN1017" s="156"/>
      <c r="BO1017" s="156"/>
      <c r="BP1017" s="156"/>
      <c r="BQ1017" s="156"/>
      <c r="BR1017" s="156"/>
      <c r="BS1017" s="156"/>
      <c r="BT1017" s="156"/>
      <c r="BU1017" s="156"/>
      <c r="BV1017" s="156"/>
      <c r="BW1017" s="157">
        <v>1948278</v>
      </c>
      <c r="BX1017" s="156"/>
      <c r="BY1017" s="156"/>
      <c r="BZ1017" s="156"/>
      <c r="CA1017" s="156"/>
      <c r="CB1017" s="156"/>
      <c r="CC1017" s="157">
        <v>16252</v>
      </c>
      <c r="CD1017" s="156"/>
      <c r="CE1017" s="156"/>
      <c r="CF1017" s="156"/>
      <c r="CG1017" s="157">
        <v>-5323</v>
      </c>
      <c r="CH1017" s="156"/>
      <c r="CI1017" s="157">
        <v>-63036</v>
      </c>
      <c r="CJ1017" s="156"/>
      <c r="CK1017" s="157">
        <v>25</v>
      </c>
      <c r="CL1017" s="156"/>
      <c r="CM1017" s="156"/>
      <c r="CN1017" s="156"/>
      <c r="CO1017" s="156"/>
      <c r="CP1017" s="156"/>
      <c r="CQ1017" s="156"/>
      <c r="CR1017" s="157">
        <v>35978</v>
      </c>
      <c r="CS1017" s="157">
        <v>112</v>
      </c>
      <c r="CT1017" s="156"/>
      <c r="CU1017" s="157">
        <v>-441029</v>
      </c>
      <c r="CV1017" s="188">
        <f t="shared" ref="CV1017:CV1080" si="49">SUM(BC1017:CU1017)</f>
        <v>1425243</v>
      </c>
      <c r="CW1017" s="188">
        <f t="shared" ref="CW1017:CW1080" si="50">BB1017+CV1017</f>
        <v>-8565045</v>
      </c>
    </row>
    <row r="1018" spans="1:101" ht="9.6" x14ac:dyDescent="0.3">
      <c r="A1018" s="165" t="s">
        <v>3253</v>
      </c>
      <c r="B1018" s="165" t="s">
        <v>4026</v>
      </c>
      <c r="C1018" s="156"/>
      <c r="D1018" s="157">
        <v>-41001</v>
      </c>
      <c r="E1018" s="156"/>
      <c r="F1018" s="156"/>
      <c r="G1018" s="156"/>
      <c r="H1018" s="156"/>
      <c r="I1018" s="156"/>
      <c r="J1018" s="157">
        <v>-225383</v>
      </c>
      <c r="K1018" s="157">
        <v>-1307629</v>
      </c>
      <c r="L1018" s="156"/>
      <c r="M1018" s="156"/>
      <c r="N1018" s="156"/>
      <c r="O1018" s="156"/>
      <c r="P1018" s="156"/>
      <c r="Q1018" s="157">
        <v>-4920</v>
      </c>
      <c r="R1018" s="156"/>
      <c r="S1018" s="156"/>
      <c r="T1018" s="156"/>
      <c r="U1018" s="156"/>
      <c r="V1018" s="156"/>
      <c r="W1018" s="156"/>
      <c r="X1018" s="157">
        <v>78708</v>
      </c>
      <c r="Y1018" s="156"/>
      <c r="Z1018" s="156"/>
      <c r="AA1018" s="156"/>
      <c r="AB1018" s="157">
        <v>-121310</v>
      </c>
      <c r="AC1018" s="156"/>
      <c r="AD1018" s="156"/>
      <c r="AE1018" s="156"/>
      <c r="AF1018" s="156"/>
      <c r="AG1018" s="157">
        <v>-522181</v>
      </c>
      <c r="AH1018" s="156"/>
      <c r="AI1018" s="156"/>
      <c r="AJ1018" s="156"/>
      <c r="AK1018" s="156"/>
      <c r="AL1018" s="156"/>
      <c r="AM1018" s="156"/>
      <c r="AN1018" s="156"/>
      <c r="AO1018" s="156"/>
      <c r="AP1018" s="156"/>
      <c r="AQ1018" s="156"/>
      <c r="AR1018" s="156"/>
      <c r="AS1018" s="156"/>
      <c r="AT1018" s="156"/>
      <c r="AU1018" s="156"/>
      <c r="AV1018" s="156"/>
      <c r="AW1018" s="156"/>
      <c r="AX1018" s="156"/>
      <c r="AY1018" s="156"/>
      <c r="AZ1018" s="157">
        <v>-28627</v>
      </c>
      <c r="BA1018" s="156"/>
      <c r="BB1018" s="188">
        <f t="shared" si="48"/>
        <v>-2172343</v>
      </c>
      <c r="BC1018" s="157">
        <v>-3474</v>
      </c>
      <c r="BD1018" s="156"/>
      <c r="BE1018" s="156"/>
      <c r="BF1018" s="156"/>
      <c r="BG1018" s="156"/>
      <c r="BH1018" s="156"/>
      <c r="BI1018" s="156"/>
      <c r="BJ1018" s="156"/>
      <c r="BK1018" s="156"/>
      <c r="BL1018" s="156"/>
      <c r="BM1018" s="156"/>
      <c r="BN1018" s="156"/>
      <c r="BO1018" s="156"/>
      <c r="BP1018" s="156"/>
      <c r="BQ1018" s="156"/>
      <c r="BR1018" s="156"/>
      <c r="BS1018" s="156"/>
      <c r="BT1018" s="156"/>
      <c r="BU1018" s="156"/>
      <c r="BV1018" s="156"/>
      <c r="BW1018" s="157">
        <v>796239</v>
      </c>
      <c r="BX1018" s="156"/>
      <c r="BY1018" s="156"/>
      <c r="BZ1018" s="156"/>
      <c r="CA1018" s="156"/>
      <c r="CB1018" s="156"/>
      <c r="CC1018" s="158">
        <v>0</v>
      </c>
      <c r="CD1018" s="156"/>
      <c r="CE1018" s="156"/>
      <c r="CF1018" s="156"/>
      <c r="CG1018" s="156"/>
      <c r="CH1018" s="156"/>
      <c r="CI1018" s="156"/>
      <c r="CJ1018" s="156"/>
      <c r="CK1018" s="156"/>
      <c r="CL1018" s="156"/>
      <c r="CM1018" s="156"/>
      <c r="CN1018" s="156"/>
      <c r="CO1018" s="156"/>
      <c r="CP1018" s="156"/>
      <c r="CQ1018" s="156"/>
      <c r="CR1018" s="157">
        <v>-7485</v>
      </c>
      <c r="CS1018" s="156"/>
      <c r="CT1018" s="156"/>
      <c r="CU1018" s="157">
        <v>-343859</v>
      </c>
      <c r="CV1018" s="188">
        <f t="shared" si="49"/>
        <v>441421</v>
      </c>
      <c r="CW1018" s="188">
        <f t="shared" si="50"/>
        <v>-1730922</v>
      </c>
    </row>
    <row r="1019" spans="1:101" ht="19.2" x14ac:dyDescent="0.3">
      <c r="A1019" s="165" t="s">
        <v>3399</v>
      </c>
      <c r="B1019" s="165" t="s">
        <v>4170</v>
      </c>
      <c r="C1019" s="156"/>
      <c r="D1019" s="157">
        <v>1349084</v>
      </c>
      <c r="E1019" s="157">
        <v>-3772761</v>
      </c>
      <c r="F1019" s="156"/>
      <c r="G1019" s="156"/>
      <c r="H1019" s="156"/>
      <c r="I1019" s="156"/>
      <c r="J1019" s="157">
        <v>-43468</v>
      </c>
      <c r="K1019" s="157">
        <v>1417244</v>
      </c>
      <c r="L1019" s="156"/>
      <c r="M1019" s="158">
        <v>0</v>
      </c>
      <c r="N1019" s="157">
        <v>1001087</v>
      </c>
      <c r="O1019" s="156"/>
      <c r="P1019" s="156"/>
      <c r="Q1019" s="156"/>
      <c r="R1019" s="156"/>
      <c r="S1019" s="157">
        <v>8898</v>
      </c>
      <c r="T1019" s="156"/>
      <c r="U1019" s="156"/>
      <c r="V1019" s="156"/>
      <c r="W1019" s="156"/>
      <c r="X1019" s="156"/>
      <c r="Y1019" s="156"/>
      <c r="Z1019" s="156"/>
      <c r="AA1019" s="156"/>
      <c r="AB1019" s="157">
        <v>-114135638</v>
      </c>
      <c r="AC1019" s="156"/>
      <c r="AD1019" s="156"/>
      <c r="AE1019" s="156"/>
      <c r="AF1019" s="156"/>
      <c r="AG1019" s="157">
        <v>329000</v>
      </c>
      <c r="AH1019" s="158">
        <v>0</v>
      </c>
      <c r="AI1019" s="156"/>
      <c r="AJ1019" s="156"/>
      <c r="AK1019" s="156"/>
      <c r="AL1019" s="156"/>
      <c r="AM1019" s="156"/>
      <c r="AN1019" s="157">
        <v>-265667</v>
      </c>
      <c r="AO1019" s="156"/>
      <c r="AP1019" s="156"/>
      <c r="AQ1019" s="157">
        <v>-7047</v>
      </c>
      <c r="AR1019" s="157">
        <v>-126422</v>
      </c>
      <c r="AS1019" s="156"/>
      <c r="AT1019" s="156"/>
      <c r="AU1019" s="156"/>
      <c r="AV1019" s="157">
        <v>165152</v>
      </c>
      <c r="AW1019" s="156"/>
      <c r="AX1019" s="156"/>
      <c r="AY1019" s="157">
        <v>114541</v>
      </c>
      <c r="AZ1019" s="157">
        <v>-168331954</v>
      </c>
      <c r="BA1019" s="157">
        <v>-54572883</v>
      </c>
      <c r="BB1019" s="188">
        <f t="shared" si="48"/>
        <v>-336870834</v>
      </c>
      <c r="BC1019" s="156"/>
      <c r="BD1019" s="158">
        <v>0</v>
      </c>
      <c r="BE1019" s="157">
        <v>31291075</v>
      </c>
      <c r="BF1019" s="156"/>
      <c r="BG1019" s="157">
        <v>124576601</v>
      </c>
      <c r="BH1019" s="156"/>
      <c r="BI1019" s="156"/>
      <c r="BJ1019" s="156"/>
      <c r="BK1019" s="156"/>
      <c r="BL1019" s="156"/>
      <c r="BM1019" s="156"/>
      <c r="BN1019" s="156"/>
      <c r="BO1019" s="156"/>
      <c r="BP1019" s="156"/>
      <c r="BQ1019" s="156"/>
      <c r="BR1019" s="157">
        <v>30975</v>
      </c>
      <c r="BS1019" s="156"/>
      <c r="BT1019" s="156"/>
      <c r="BU1019" s="157">
        <v>3199</v>
      </c>
      <c r="BV1019" s="156"/>
      <c r="BW1019" s="156"/>
      <c r="BX1019" s="156"/>
      <c r="BY1019" s="156"/>
      <c r="BZ1019" s="156"/>
      <c r="CA1019" s="156"/>
      <c r="CB1019" s="157">
        <v>284893</v>
      </c>
      <c r="CC1019" s="157">
        <v>2100482</v>
      </c>
      <c r="CD1019" s="156"/>
      <c r="CE1019" s="156"/>
      <c r="CF1019" s="156"/>
      <c r="CG1019" s="156"/>
      <c r="CH1019" s="156"/>
      <c r="CI1019" s="156"/>
      <c r="CJ1019" s="156"/>
      <c r="CK1019" s="156"/>
      <c r="CL1019" s="156"/>
      <c r="CM1019" s="156"/>
      <c r="CN1019" s="156"/>
      <c r="CO1019" s="156"/>
      <c r="CP1019" s="156"/>
      <c r="CQ1019" s="156"/>
      <c r="CR1019" s="157">
        <v>4278562</v>
      </c>
      <c r="CS1019" s="156"/>
      <c r="CT1019" s="156"/>
      <c r="CU1019" s="157">
        <v>12521183</v>
      </c>
      <c r="CV1019" s="188">
        <f t="shared" si="49"/>
        <v>175086970</v>
      </c>
      <c r="CW1019" s="188">
        <f t="shared" si="50"/>
        <v>-161783864</v>
      </c>
    </row>
    <row r="1020" spans="1:101" ht="9.6" x14ac:dyDescent="0.3">
      <c r="A1020" s="165" t="s">
        <v>3143</v>
      </c>
      <c r="B1020" s="165" t="s">
        <v>3916</v>
      </c>
      <c r="C1020" s="156"/>
      <c r="D1020" s="156"/>
      <c r="E1020" s="156"/>
      <c r="F1020" s="156"/>
      <c r="G1020" s="156"/>
      <c r="H1020" s="156"/>
      <c r="I1020" s="156"/>
      <c r="J1020" s="156"/>
      <c r="K1020" s="156"/>
      <c r="L1020" s="156"/>
      <c r="M1020" s="156"/>
      <c r="N1020" s="156"/>
      <c r="O1020" s="156"/>
      <c r="P1020" s="156"/>
      <c r="Q1020" s="156"/>
      <c r="R1020" s="156"/>
      <c r="S1020" s="156"/>
      <c r="T1020" s="156"/>
      <c r="U1020" s="156"/>
      <c r="V1020" s="156"/>
      <c r="W1020" s="156"/>
      <c r="X1020" s="156"/>
      <c r="Y1020" s="156"/>
      <c r="Z1020" s="156"/>
      <c r="AA1020" s="156"/>
      <c r="AB1020" s="156"/>
      <c r="AC1020" s="156"/>
      <c r="AD1020" s="156"/>
      <c r="AE1020" s="156"/>
      <c r="AF1020" s="156"/>
      <c r="AG1020" s="156"/>
      <c r="AH1020" s="156"/>
      <c r="AI1020" s="156"/>
      <c r="AJ1020" s="156"/>
      <c r="AK1020" s="156"/>
      <c r="AL1020" s="156"/>
      <c r="AM1020" s="156"/>
      <c r="AN1020" s="156"/>
      <c r="AO1020" s="156"/>
      <c r="AP1020" s="156"/>
      <c r="AQ1020" s="156"/>
      <c r="AR1020" s="156"/>
      <c r="AS1020" s="156"/>
      <c r="AT1020" s="156"/>
      <c r="AU1020" s="156"/>
      <c r="AV1020" s="156"/>
      <c r="AW1020" s="156"/>
      <c r="AX1020" s="156"/>
      <c r="AY1020" s="156"/>
      <c r="AZ1020" s="156"/>
      <c r="BA1020" s="156"/>
      <c r="BB1020" s="188">
        <f t="shared" si="48"/>
        <v>0</v>
      </c>
      <c r="BC1020" s="156"/>
      <c r="BD1020" s="156"/>
      <c r="BE1020" s="156"/>
      <c r="BF1020" s="156"/>
      <c r="BG1020" s="156"/>
      <c r="BH1020" s="156"/>
      <c r="BI1020" s="156"/>
      <c r="BJ1020" s="156"/>
      <c r="BK1020" s="156"/>
      <c r="BL1020" s="156"/>
      <c r="BM1020" s="156"/>
      <c r="BN1020" s="156"/>
      <c r="BO1020" s="156"/>
      <c r="BP1020" s="156"/>
      <c r="BQ1020" s="156"/>
      <c r="BR1020" s="156"/>
      <c r="BS1020" s="156"/>
      <c r="BT1020" s="156"/>
      <c r="BU1020" s="156"/>
      <c r="BV1020" s="156"/>
      <c r="BW1020" s="156"/>
      <c r="BX1020" s="156"/>
      <c r="BY1020" s="156"/>
      <c r="BZ1020" s="156"/>
      <c r="CA1020" s="156"/>
      <c r="CB1020" s="156"/>
      <c r="CC1020" s="156"/>
      <c r="CD1020" s="156"/>
      <c r="CE1020" s="156"/>
      <c r="CF1020" s="156"/>
      <c r="CG1020" s="156"/>
      <c r="CH1020" s="156"/>
      <c r="CI1020" s="156"/>
      <c r="CJ1020" s="156"/>
      <c r="CK1020" s="156"/>
      <c r="CL1020" s="156"/>
      <c r="CM1020" s="156"/>
      <c r="CN1020" s="156"/>
      <c r="CO1020" s="156"/>
      <c r="CP1020" s="156"/>
      <c r="CQ1020" s="156"/>
      <c r="CR1020" s="156"/>
      <c r="CS1020" s="156"/>
      <c r="CT1020" s="156"/>
      <c r="CU1020" s="156"/>
      <c r="CV1020" s="188">
        <f t="shared" si="49"/>
        <v>0</v>
      </c>
      <c r="CW1020" s="188">
        <f t="shared" si="50"/>
        <v>0</v>
      </c>
    </row>
    <row r="1021" spans="1:101" ht="9.6" x14ac:dyDescent="0.3">
      <c r="A1021" s="165" t="s">
        <v>3144</v>
      </c>
      <c r="B1021" s="165" t="s">
        <v>3917</v>
      </c>
      <c r="C1021" s="156"/>
      <c r="D1021" s="156"/>
      <c r="E1021" s="156"/>
      <c r="F1021" s="156"/>
      <c r="G1021" s="156"/>
      <c r="H1021" s="156"/>
      <c r="I1021" s="156"/>
      <c r="J1021" s="156"/>
      <c r="K1021" s="156"/>
      <c r="L1021" s="156"/>
      <c r="M1021" s="156"/>
      <c r="N1021" s="156"/>
      <c r="O1021" s="156"/>
      <c r="P1021" s="156"/>
      <c r="Q1021" s="156"/>
      <c r="R1021" s="156"/>
      <c r="S1021" s="156"/>
      <c r="T1021" s="156"/>
      <c r="U1021" s="156"/>
      <c r="V1021" s="156"/>
      <c r="W1021" s="156"/>
      <c r="X1021" s="156"/>
      <c r="Y1021" s="156"/>
      <c r="Z1021" s="156"/>
      <c r="AA1021" s="156"/>
      <c r="AB1021" s="157">
        <v>-346339</v>
      </c>
      <c r="AC1021" s="156"/>
      <c r="AD1021" s="156"/>
      <c r="AE1021" s="156"/>
      <c r="AF1021" s="156"/>
      <c r="AG1021" s="156"/>
      <c r="AH1021" s="156"/>
      <c r="AI1021" s="156"/>
      <c r="AJ1021" s="156"/>
      <c r="AK1021" s="156"/>
      <c r="AL1021" s="156"/>
      <c r="AM1021" s="156"/>
      <c r="AN1021" s="156"/>
      <c r="AO1021" s="156"/>
      <c r="AP1021" s="156"/>
      <c r="AQ1021" s="156"/>
      <c r="AR1021" s="156"/>
      <c r="AS1021" s="156"/>
      <c r="AT1021" s="156"/>
      <c r="AU1021" s="156"/>
      <c r="AV1021" s="156"/>
      <c r="AW1021" s="156"/>
      <c r="AX1021" s="156"/>
      <c r="AY1021" s="156"/>
      <c r="AZ1021" s="157">
        <v>4132575</v>
      </c>
      <c r="BA1021" s="156"/>
      <c r="BB1021" s="188">
        <f t="shared" si="48"/>
        <v>3786236</v>
      </c>
      <c r="BC1021" s="156"/>
      <c r="BD1021" s="156"/>
      <c r="BE1021" s="156"/>
      <c r="BF1021" s="156"/>
      <c r="BG1021" s="156"/>
      <c r="BH1021" s="156"/>
      <c r="BI1021" s="156"/>
      <c r="BJ1021" s="156"/>
      <c r="BK1021" s="156"/>
      <c r="BL1021" s="156"/>
      <c r="BM1021" s="156"/>
      <c r="BN1021" s="156"/>
      <c r="BO1021" s="156"/>
      <c r="BP1021" s="156"/>
      <c r="BQ1021" s="156"/>
      <c r="BR1021" s="156"/>
      <c r="BS1021" s="156"/>
      <c r="BT1021" s="156"/>
      <c r="BU1021" s="156"/>
      <c r="BV1021" s="156"/>
      <c r="BW1021" s="156"/>
      <c r="BX1021" s="156"/>
      <c r="BY1021" s="156"/>
      <c r="BZ1021" s="156"/>
      <c r="CA1021" s="156"/>
      <c r="CB1021" s="156"/>
      <c r="CC1021" s="156"/>
      <c r="CD1021" s="156"/>
      <c r="CE1021" s="156"/>
      <c r="CF1021" s="156"/>
      <c r="CG1021" s="156"/>
      <c r="CH1021" s="156"/>
      <c r="CI1021" s="156"/>
      <c r="CJ1021" s="156"/>
      <c r="CK1021" s="156"/>
      <c r="CL1021" s="156"/>
      <c r="CM1021" s="156"/>
      <c r="CN1021" s="156"/>
      <c r="CO1021" s="156"/>
      <c r="CP1021" s="156"/>
      <c r="CQ1021" s="156"/>
      <c r="CR1021" s="156"/>
      <c r="CS1021" s="156"/>
      <c r="CT1021" s="156"/>
      <c r="CU1021" s="156"/>
      <c r="CV1021" s="188">
        <f t="shared" si="49"/>
        <v>0</v>
      </c>
      <c r="CW1021" s="188">
        <f t="shared" si="50"/>
        <v>3786236</v>
      </c>
    </row>
    <row r="1022" spans="1:101" ht="19.2" x14ac:dyDescent="0.3">
      <c r="A1022" s="165" t="s">
        <v>3255</v>
      </c>
      <c r="B1022" s="165" t="s">
        <v>4028</v>
      </c>
      <c r="C1022" s="156"/>
      <c r="D1022" s="156"/>
      <c r="E1022" s="156"/>
      <c r="F1022" s="156"/>
      <c r="G1022" s="156"/>
      <c r="H1022" s="156"/>
      <c r="I1022" s="156"/>
      <c r="J1022" s="158">
        <v>0</v>
      </c>
      <c r="K1022" s="158">
        <v>0</v>
      </c>
      <c r="L1022" s="156"/>
      <c r="M1022" s="156"/>
      <c r="N1022" s="156"/>
      <c r="O1022" s="156"/>
      <c r="P1022" s="156"/>
      <c r="Q1022" s="156"/>
      <c r="R1022" s="156"/>
      <c r="S1022" s="156"/>
      <c r="T1022" s="156"/>
      <c r="U1022" s="156"/>
      <c r="V1022" s="156"/>
      <c r="W1022" s="156"/>
      <c r="X1022" s="156"/>
      <c r="Y1022" s="156"/>
      <c r="Z1022" s="156"/>
      <c r="AA1022" s="156"/>
      <c r="AB1022" s="156"/>
      <c r="AC1022" s="156"/>
      <c r="AD1022" s="156"/>
      <c r="AE1022" s="156"/>
      <c r="AF1022" s="156"/>
      <c r="AG1022" s="156"/>
      <c r="AH1022" s="158">
        <v>0</v>
      </c>
      <c r="AI1022" s="156"/>
      <c r="AJ1022" s="156"/>
      <c r="AK1022" s="156"/>
      <c r="AL1022" s="156"/>
      <c r="AM1022" s="156"/>
      <c r="AN1022" s="156"/>
      <c r="AO1022" s="156"/>
      <c r="AP1022" s="156"/>
      <c r="AQ1022" s="156"/>
      <c r="AR1022" s="156"/>
      <c r="AS1022" s="156"/>
      <c r="AT1022" s="156"/>
      <c r="AU1022" s="156"/>
      <c r="AV1022" s="158">
        <v>0</v>
      </c>
      <c r="AW1022" s="156"/>
      <c r="AX1022" s="156"/>
      <c r="AY1022" s="156"/>
      <c r="AZ1022" s="157">
        <v>5903</v>
      </c>
      <c r="BA1022" s="157">
        <v>2621379</v>
      </c>
      <c r="BB1022" s="188">
        <f t="shared" si="48"/>
        <v>2627282</v>
      </c>
      <c r="BC1022" s="156"/>
      <c r="BD1022" s="156"/>
      <c r="BE1022" s="156"/>
      <c r="BF1022" s="156"/>
      <c r="BG1022" s="156"/>
      <c r="BH1022" s="156"/>
      <c r="BI1022" s="156"/>
      <c r="BJ1022" s="156"/>
      <c r="BK1022" s="156"/>
      <c r="BL1022" s="156"/>
      <c r="BM1022" s="156"/>
      <c r="BN1022" s="156"/>
      <c r="BO1022" s="156"/>
      <c r="BP1022" s="156"/>
      <c r="BQ1022" s="156"/>
      <c r="BR1022" s="156"/>
      <c r="BS1022" s="156"/>
      <c r="BT1022" s="156"/>
      <c r="BU1022" s="156"/>
      <c r="BV1022" s="156"/>
      <c r="BW1022" s="156"/>
      <c r="BX1022" s="156"/>
      <c r="BY1022" s="156"/>
      <c r="BZ1022" s="156"/>
      <c r="CA1022" s="156"/>
      <c r="CB1022" s="156"/>
      <c r="CC1022" s="156"/>
      <c r="CD1022" s="156"/>
      <c r="CE1022" s="156"/>
      <c r="CF1022" s="156"/>
      <c r="CG1022" s="156"/>
      <c r="CH1022" s="156"/>
      <c r="CI1022" s="156"/>
      <c r="CJ1022" s="156"/>
      <c r="CK1022" s="156"/>
      <c r="CL1022" s="156"/>
      <c r="CM1022" s="156"/>
      <c r="CN1022" s="156"/>
      <c r="CO1022" s="156"/>
      <c r="CP1022" s="156"/>
      <c r="CQ1022" s="156"/>
      <c r="CR1022" s="156"/>
      <c r="CS1022" s="156"/>
      <c r="CT1022" s="156"/>
      <c r="CU1022" s="156"/>
      <c r="CV1022" s="188">
        <f t="shared" si="49"/>
        <v>0</v>
      </c>
      <c r="CW1022" s="188">
        <f t="shared" si="50"/>
        <v>2627282</v>
      </c>
    </row>
    <row r="1023" spans="1:101" ht="9.6" x14ac:dyDescent="0.3">
      <c r="A1023" s="165" t="s">
        <v>3256</v>
      </c>
      <c r="B1023" s="165" t="s">
        <v>4029</v>
      </c>
      <c r="C1023" s="156"/>
      <c r="D1023" s="158">
        <v>0</v>
      </c>
      <c r="E1023" s="156"/>
      <c r="F1023" s="156"/>
      <c r="G1023" s="156"/>
      <c r="H1023" s="156"/>
      <c r="I1023" s="156"/>
      <c r="J1023" s="158">
        <v>0</v>
      </c>
      <c r="K1023" s="157">
        <v>19380</v>
      </c>
      <c r="L1023" s="156"/>
      <c r="M1023" s="156"/>
      <c r="N1023" s="157">
        <v>-104077</v>
      </c>
      <c r="O1023" s="156"/>
      <c r="P1023" s="156"/>
      <c r="Q1023" s="156"/>
      <c r="R1023" s="156"/>
      <c r="S1023" s="156"/>
      <c r="T1023" s="156"/>
      <c r="U1023" s="156"/>
      <c r="V1023" s="156"/>
      <c r="W1023" s="156"/>
      <c r="X1023" s="156"/>
      <c r="Y1023" s="156"/>
      <c r="Z1023" s="156"/>
      <c r="AA1023" s="156"/>
      <c r="AB1023" s="157">
        <v>-89732</v>
      </c>
      <c r="AC1023" s="156"/>
      <c r="AD1023" s="156"/>
      <c r="AE1023" s="156"/>
      <c r="AF1023" s="156"/>
      <c r="AG1023" s="156"/>
      <c r="AH1023" s="158">
        <v>0</v>
      </c>
      <c r="AI1023" s="156"/>
      <c r="AJ1023" s="156"/>
      <c r="AK1023" s="156"/>
      <c r="AL1023" s="156"/>
      <c r="AM1023" s="156"/>
      <c r="AN1023" s="156"/>
      <c r="AO1023" s="156"/>
      <c r="AP1023" s="156"/>
      <c r="AQ1023" s="156"/>
      <c r="AR1023" s="156"/>
      <c r="AS1023" s="156"/>
      <c r="AT1023" s="156"/>
      <c r="AU1023" s="156"/>
      <c r="AV1023" s="157">
        <v>29950</v>
      </c>
      <c r="AW1023" s="156"/>
      <c r="AX1023" s="156"/>
      <c r="AY1023" s="156"/>
      <c r="AZ1023" s="157">
        <v>252748</v>
      </c>
      <c r="BA1023" s="157">
        <v>-55209</v>
      </c>
      <c r="BB1023" s="188">
        <f t="shared" si="48"/>
        <v>53060</v>
      </c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7">
        <v>62761</v>
      </c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  <c r="CM1023" s="156"/>
      <c r="CN1023" s="156"/>
      <c r="CO1023" s="156"/>
      <c r="CP1023" s="156"/>
      <c r="CQ1023" s="156"/>
      <c r="CR1023" s="156"/>
      <c r="CS1023" s="156"/>
      <c r="CT1023" s="156"/>
      <c r="CU1023" s="156"/>
      <c r="CV1023" s="188">
        <f t="shared" si="49"/>
        <v>62761</v>
      </c>
      <c r="CW1023" s="188">
        <f t="shared" si="50"/>
        <v>115821</v>
      </c>
    </row>
    <row r="1024" spans="1:101" ht="9.6" x14ac:dyDescent="0.3">
      <c r="A1024" s="165" t="s">
        <v>3145</v>
      </c>
      <c r="B1024" s="165" t="s">
        <v>3918</v>
      </c>
      <c r="C1024" s="156"/>
      <c r="D1024" s="158">
        <v>0</v>
      </c>
      <c r="E1024" s="156"/>
      <c r="F1024" s="156"/>
      <c r="G1024" s="156"/>
      <c r="H1024" s="156"/>
      <c r="I1024" s="156"/>
      <c r="J1024" s="158">
        <v>0</v>
      </c>
      <c r="K1024" s="158">
        <v>0</v>
      </c>
      <c r="L1024" s="156"/>
      <c r="M1024" s="156"/>
      <c r="N1024" s="156"/>
      <c r="O1024" s="156"/>
      <c r="P1024" s="156"/>
      <c r="Q1024" s="156"/>
      <c r="R1024" s="156"/>
      <c r="S1024" s="156"/>
      <c r="T1024" s="156"/>
      <c r="U1024" s="156"/>
      <c r="V1024" s="156"/>
      <c r="W1024" s="156"/>
      <c r="X1024" s="156"/>
      <c r="Y1024" s="156"/>
      <c r="Z1024" s="156"/>
      <c r="AA1024" s="156"/>
      <c r="AB1024" s="156"/>
      <c r="AC1024" s="156"/>
      <c r="AD1024" s="156"/>
      <c r="AE1024" s="156"/>
      <c r="AF1024" s="156"/>
      <c r="AG1024" s="157">
        <v>11000</v>
      </c>
      <c r="AH1024" s="158">
        <v>0</v>
      </c>
      <c r="AI1024" s="156"/>
      <c r="AJ1024" s="156"/>
      <c r="AK1024" s="156"/>
      <c r="AL1024" s="156"/>
      <c r="AM1024" s="156"/>
      <c r="AN1024" s="156"/>
      <c r="AO1024" s="156"/>
      <c r="AP1024" s="156"/>
      <c r="AQ1024" s="156"/>
      <c r="AR1024" s="156"/>
      <c r="AS1024" s="156"/>
      <c r="AT1024" s="156"/>
      <c r="AU1024" s="156"/>
      <c r="AV1024" s="157">
        <v>2771</v>
      </c>
      <c r="AW1024" s="156"/>
      <c r="AX1024" s="156"/>
      <c r="AY1024" s="156"/>
      <c r="AZ1024" s="157">
        <v>-1447213</v>
      </c>
      <c r="BA1024" s="157">
        <v>2813</v>
      </c>
      <c r="BB1024" s="188">
        <f t="shared" si="48"/>
        <v>-1430629</v>
      </c>
      <c r="BC1024" s="156"/>
      <c r="BD1024" s="156"/>
      <c r="BE1024" s="156"/>
      <c r="BF1024" s="156"/>
      <c r="BG1024" s="157">
        <v>96538307</v>
      </c>
      <c r="BH1024" s="156"/>
      <c r="BI1024" s="156"/>
      <c r="BJ1024" s="156"/>
      <c r="BK1024" s="156"/>
      <c r="BL1024" s="156"/>
      <c r="BM1024" s="156"/>
      <c r="BN1024" s="156"/>
      <c r="BO1024" s="156"/>
      <c r="BP1024" s="156"/>
      <c r="BQ1024" s="156"/>
      <c r="BR1024" s="156"/>
      <c r="BS1024" s="156"/>
      <c r="BT1024" s="156"/>
      <c r="BU1024" s="156"/>
      <c r="BV1024" s="156"/>
      <c r="BW1024" s="156"/>
      <c r="BX1024" s="156"/>
      <c r="BY1024" s="156"/>
      <c r="BZ1024" s="156"/>
      <c r="CA1024" s="156"/>
      <c r="CB1024" s="156"/>
      <c r="CC1024" s="156"/>
      <c r="CD1024" s="156"/>
      <c r="CE1024" s="156"/>
      <c r="CF1024" s="156"/>
      <c r="CG1024" s="156"/>
      <c r="CH1024" s="156"/>
      <c r="CI1024" s="156"/>
      <c r="CJ1024" s="156"/>
      <c r="CK1024" s="156"/>
      <c r="CL1024" s="156"/>
      <c r="CM1024" s="156"/>
      <c r="CN1024" s="156"/>
      <c r="CO1024" s="156"/>
      <c r="CP1024" s="156"/>
      <c r="CQ1024" s="156"/>
      <c r="CR1024" s="156"/>
      <c r="CS1024" s="156"/>
      <c r="CT1024" s="156"/>
      <c r="CU1024" s="156"/>
      <c r="CV1024" s="188">
        <f t="shared" si="49"/>
        <v>96538307</v>
      </c>
      <c r="CW1024" s="188">
        <f t="shared" si="50"/>
        <v>95107678</v>
      </c>
    </row>
    <row r="1025" spans="1:101" ht="19.2" x14ac:dyDescent="0.3">
      <c r="A1025" s="165" t="s">
        <v>3146</v>
      </c>
      <c r="B1025" s="165" t="s">
        <v>3919</v>
      </c>
      <c r="C1025" s="156"/>
      <c r="D1025" s="158">
        <v>0</v>
      </c>
      <c r="E1025" s="156"/>
      <c r="F1025" s="156"/>
      <c r="G1025" s="156"/>
      <c r="H1025" s="156"/>
      <c r="I1025" s="156"/>
      <c r="J1025" s="158">
        <v>0</v>
      </c>
      <c r="K1025" s="157">
        <v>79851</v>
      </c>
      <c r="L1025" s="156"/>
      <c r="M1025" s="156"/>
      <c r="N1025" s="156"/>
      <c r="O1025" s="156"/>
      <c r="P1025" s="156"/>
      <c r="Q1025" s="156"/>
      <c r="R1025" s="156"/>
      <c r="S1025" s="156"/>
      <c r="T1025" s="156"/>
      <c r="U1025" s="156"/>
      <c r="V1025" s="156"/>
      <c r="W1025" s="156"/>
      <c r="X1025" s="156"/>
      <c r="Y1025" s="156"/>
      <c r="Z1025" s="156"/>
      <c r="AA1025" s="156"/>
      <c r="AB1025" s="157">
        <v>-1305070</v>
      </c>
      <c r="AC1025" s="156"/>
      <c r="AD1025" s="156"/>
      <c r="AE1025" s="156"/>
      <c r="AF1025" s="156"/>
      <c r="AG1025" s="156"/>
      <c r="AH1025" s="158">
        <v>0</v>
      </c>
      <c r="AI1025" s="156"/>
      <c r="AJ1025" s="156"/>
      <c r="AK1025" s="156"/>
      <c r="AL1025" s="156"/>
      <c r="AM1025" s="156"/>
      <c r="AN1025" s="156"/>
      <c r="AO1025" s="156"/>
      <c r="AP1025" s="156"/>
      <c r="AQ1025" s="156"/>
      <c r="AR1025" s="156"/>
      <c r="AS1025" s="156"/>
      <c r="AT1025" s="156"/>
      <c r="AU1025" s="156"/>
      <c r="AV1025" s="157">
        <v>-82794</v>
      </c>
      <c r="AW1025" s="156"/>
      <c r="AX1025" s="156"/>
      <c r="AY1025" s="156"/>
      <c r="AZ1025" s="157">
        <v>-3068814</v>
      </c>
      <c r="BA1025" s="157">
        <v>-387468</v>
      </c>
      <c r="BB1025" s="188">
        <f t="shared" si="48"/>
        <v>-4764295</v>
      </c>
      <c r="BC1025" s="156"/>
      <c r="BD1025" s="156"/>
      <c r="BE1025" s="156"/>
      <c r="BF1025" s="156"/>
      <c r="BG1025" s="156"/>
      <c r="BH1025" s="156"/>
      <c r="BI1025" s="156"/>
      <c r="BJ1025" s="156"/>
      <c r="BK1025" s="156"/>
      <c r="BL1025" s="156"/>
      <c r="BM1025" s="156"/>
      <c r="BN1025" s="156"/>
      <c r="BO1025" s="156"/>
      <c r="BP1025" s="156"/>
      <c r="BQ1025" s="156"/>
      <c r="BR1025" s="156"/>
      <c r="BS1025" s="156"/>
      <c r="BT1025" s="156"/>
      <c r="BU1025" s="156"/>
      <c r="BV1025" s="156"/>
      <c r="BW1025" s="156"/>
      <c r="BX1025" s="156"/>
      <c r="BY1025" s="156"/>
      <c r="BZ1025" s="156"/>
      <c r="CA1025" s="156"/>
      <c r="CB1025" s="156"/>
      <c r="CC1025" s="156"/>
      <c r="CD1025" s="156"/>
      <c r="CE1025" s="156"/>
      <c r="CF1025" s="156"/>
      <c r="CG1025" s="156"/>
      <c r="CH1025" s="156"/>
      <c r="CI1025" s="156"/>
      <c r="CJ1025" s="156"/>
      <c r="CK1025" s="156"/>
      <c r="CL1025" s="156"/>
      <c r="CM1025" s="156"/>
      <c r="CN1025" s="156"/>
      <c r="CO1025" s="156"/>
      <c r="CP1025" s="156"/>
      <c r="CQ1025" s="156"/>
      <c r="CR1025" s="156"/>
      <c r="CS1025" s="156"/>
      <c r="CT1025" s="156"/>
      <c r="CU1025" s="157">
        <v>-38832</v>
      </c>
      <c r="CV1025" s="188">
        <f t="shared" si="49"/>
        <v>-38832</v>
      </c>
      <c r="CW1025" s="188">
        <f t="shared" si="50"/>
        <v>-4803127</v>
      </c>
    </row>
    <row r="1026" spans="1:101" ht="19.2" x14ac:dyDescent="0.3">
      <c r="A1026" s="165" t="s">
        <v>3257</v>
      </c>
      <c r="B1026" s="165" t="s">
        <v>4030</v>
      </c>
      <c r="C1026" s="156"/>
      <c r="D1026" s="157">
        <v>1480488</v>
      </c>
      <c r="E1026" s="157">
        <v>-2779051</v>
      </c>
      <c r="F1026" s="156"/>
      <c r="G1026" s="156"/>
      <c r="H1026" s="156"/>
      <c r="I1026" s="156"/>
      <c r="J1026" s="157">
        <v>705</v>
      </c>
      <c r="K1026" s="157">
        <v>885494</v>
      </c>
      <c r="L1026" s="156"/>
      <c r="M1026" s="156"/>
      <c r="N1026" s="157">
        <v>318502</v>
      </c>
      <c r="O1026" s="156"/>
      <c r="P1026" s="156"/>
      <c r="Q1026" s="156"/>
      <c r="R1026" s="156"/>
      <c r="S1026" s="156"/>
      <c r="T1026" s="156"/>
      <c r="U1026" s="156"/>
      <c r="V1026" s="156"/>
      <c r="W1026" s="156"/>
      <c r="X1026" s="156"/>
      <c r="Y1026" s="156"/>
      <c r="Z1026" s="156"/>
      <c r="AA1026" s="156"/>
      <c r="AB1026" s="157">
        <v>-86491226</v>
      </c>
      <c r="AC1026" s="156"/>
      <c r="AD1026" s="156"/>
      <c r="AE1026" s="156"/>
      <c r="AF1026" s="156"/>
      <c r="AG1026" s="157">
        <v>289000</v>
      </c>
      <c r="AH1026" s="158">
        <v>0</v>
      </c>
      <c r="AI1026" s="156"/>
      <c r="AJ1026" s="156"/>
      <c r="AK1026" s="156"/>
      <c r="AL1026" s="156"/>
      <c r="AM1026" s="156"/>
      <c r="AN1026" s="156"/>
      <c r="AO1026" s="156"/>
      <c r="AP1026" s="156"/>
      <c r="AQ1026" s="156"/>
      <c r="AR1026" s="157">
        <v>-126422</v>
      </c>
      <c r="AS1026" s="156"/>
      <c r="AT1026" s="156"/>
      <c r="AU1026" s="156"/>
      <c r="AV1026" s="157">
        <v>215227</v>
      </c>
      <c r="AW1026" s="156"/>
      <c r="AX1026" s="156"/>
      <c r="AY1026" s="157">
        <v>114541</v>
      </c>
      <c r="AZ1026" s="157">
        <v>-40818424</v>
      </c>
      <c r="BA1026" s="157">
        <v>-25524315</v>
      </c>
      <c r="BB1026" s="188">
        <f t="shared" si="48"/>
        <v>-152435481</v>
      </c>
      <c r="BC1026" s="156"/>
      <c r="BD1026" s="156"/>
      <c r="BE1026" s="157">
        <v>2938544</v>
      </c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7">
        <v>36262</v>
      </c>
      <c r="CC1026" s="157">
        <v>-82624</v>
      </c>
      <c r="CD1026" s="156"/>
      <c r="CE1026" s="156"/>
      <c r="CF1026" s="156"/>
      <c r="CG1026" s="156"/>
      <c r="CH1026" s="156"/>
      <c r="CI1026" s="156"/>
      <c r="CJ1026" s="156"/>
      <c r="CK1026" s="156"/>
      <c r="CL1026" s="156"/>
      <c r="CM1026" s="156"/>
      <c r="CN1026" s="156"/>
      <c r="CO1026" s="156"/>
      <c r="CP1026" s="156"/>
      <c r="CQ1026" s="156"/>
      <c r="CR1026" s="157">
        <v>-3091733</v>
      </c>
      <c r="CS1026" s="156"/>
      <c r="CT1026" s="156"/>
      <c r="CU1026" s="157">
        <v>10385759</v>
      </c>
      <c r="CV1026" s="188">
        <f t="shared" si="49"/>
        <v>10186208</v>
      </c>
      <c r="CW1026" s="188">
        <f t="shared" si="50"/>
        <v>-142249273</v>
      </c>
    </row>
    <row r="1027" spans="1:101" ht="9.6" x14ac:dyDescent="0.3">
      <c r="A1027" s="165" t="s">
        <v>3258</v>
      </c>
      <c r="B1027" s="165" t="s">
        <v>4031</v>
      </c>
      <c r="C1027" s="156"/>
      <c r="D1027" s="156"/>
      <c r="E1027" s="157">
        <v>-122529</v>
      </c>
      <c r="F1027" s="156"/>
      <c r="G1027" s="156"/>
      <c r="H1027" s="156"/>
      <c r="I1027" s="156"/>
      <c r="J1027" s="158">
        <v>0</v>
      </c>
      <c r="K1027" s="158">
        <v>0</v>
      </c>
      <c r="L1027" s="156"/>
      <c r="M1027" s="156"/>
      <c r="N1027" s="156"/>
      <c r="O1027" s="156"/>
      <c r="P1027" s="156"/>
      <c r="Q1027" s="156"/>
      <c r="R1027" s="156"/>
      <c r="S1027" s="156"/>
      <c r="T1027" s="156"/>
      <c r="U1027" s="156"/>
      <c r="V1027" s="156"/>
      <c r="W1027" s="156"/>
      <c r="X1027" s="156"/>
      <c r="Y1027" s="156"/>
      <c r="Z1027" s="156"/>
      <c r="AA1027" s="156"/>
      <c r="AB1027" s="157">
        <v>-388706</v>
      </c>
      <c r="AC1027" s="156"/>
      <c r="AD1027" s="156"/>
      <c r="AE1027" s="156"/>
      <c r="AF1027" s="156"/>
      <c r="AG1027" s="156"/>
      <c r="AH1027" s="158">
        <v>0</v>
      </c>
      <c r="AI1027" s="156"/>
      <c r="AJ1027" s="156"/>
      <c r="AK1027" s="156"/>
      <c r="AL1027" s="156"/>
      <c r="AM1027" s="156"/>
      <c r="AN1027" s="157">
        <v>-518143</v>
      </c>
      <c r="AO1027" s="156"/>
      <c r="AP1027" s="156"/>
      <c r="AQ1027" s="156"/>
      <c r="AR1027" s="156"/>
      <c r="AS1027" s="156"/>
      <c r="AT1027" s="156"/>
      <c r="AU1027" s="156"/>
      <c r="AV1027" s="158">
        <v>0</v>
      </c>
      <c r="AW1027" s="156"/>
      <c r="AX1027" s="156"/>
      <c r="AY1027" s="156"/>
      <c r="AZ1027" s="156"/>
      <c r="BA1027" s="156"/>
      <c r="BB1027" s="188">
        <f t="shared" si="48"/>
        <v>-1029378</v>
      </c>
      <c r="BC1027" s="156"/>
      <c r="BD1027" s="156"/>
      <c r="BE1027" s="157">
        <v>-18445</v>
      </c>
      <c r="BF1027" s="156"/>
      <c r="BG1027" s="156"/>
      <c r="BH1027" s="156"/>
      <c r="BI1027" s="156"/>
      <c r="BJ1027" s="156"/>
      <c r="BK1027" s="156"/>
      <c r="BL1027" s="156"/>
      <c r="BM1027" s="156"/>
      <c r="BN1027" s="156"/>
      <c r="BO1027" s="156"/>
      <c r="BP1027" s="156"/>
      <c r="BQ1027" s="156"/>
      <c r="BR1027" s="156"/>
      <c r="BS1027" s="156"/>
      <c r="BT1027" s="156"/>
      <c r="BU1027" s="157">
        <v>10125</v>
      </c>
      <c r="BV1027" s="156"/>
      <c r="BW1027" s="156"/>
      <c r="BX1027" s="156"/>
      <c r="BY1027" s="156"/>
      <c r="BZ1027" s="156"/>
      <c r="CA1027" s="156"/>
      <c r="CB1027" s="156"/>
      <c r="CC1027" s="156"/>
      <c r="CD1027" s="156"/>
      <c r="CE1027" s="156"/>
      <c r="CF1027" s="156"/>
      <c r="CG1027" s="156"/>
      <c r="CH1027" s="156"/>
      <c r="CI1027" s="156"/>
      <c r="CJ1027" s="156"/>
      <c r="CK1027" s="156"/>
      <c r="CL1027" s="156"/>
      <c r="CM1027" s="156"/>
      <c r="CN1027" s="156"/>
      <c r="CO1027" s="156"/>
      <c r="CP1027" s="156"/>
      <c r="CQ1027" s="156"/>
      <c r="CR1027" s="156"/>
      <c r="CS1027" s="156"/>
      <c r="CT1027" s="156"/>
      <c r="CU1027" s="156"/>
      <c r="CV1027" s="188">
        <f t="shared" si="49"/>
        <v>-8320</v>
      </c>
      <c r="CW1027" s="188">
        <f t="shared" si="50"/>
        <v>-1037698</v>
      </c>
    </row>
    <row r="1028" spans="1:101" ht="19.2" x14ac:dyDescent="0.3">
      <c r="A1028" s="165" t="s">
        <v>3147</v>
      </c>
      <c r="B1028" s="165" t="s">
        <v>3920</v>
      </c>
      <c r="C1028" s="156"/>
      <c r="D1028" s="156"/>
      <c r="E1028" s="156"/>
      <c r="F1028" s="156"/>
      <c r="G1028" s="156"/>
      <c r="H1028" s="156"/>
      <c r="I1028" s="156"/>
      <c r="J1028" s="156"/>
      <c r="K1028" s="156"/>
      <c r="L1028" s="156"/>
      <c r="M1028" s="156"/>
      <c r="N1028" s="156"/>
      <c r="O1028" s="156"/>
      <c r="P1028" s="156"/>
      <c r="Q1028" s="156"/>
      <c r="R1028" s="156"/>
      <c r="S1028" s="156"/>
      <c r="T1028" s="156"/>
      <c r="U1028" s="156"/>
      <c r="V1028" s="156"/>
      <c r="W1028" s="156"/>
      <c r="X1028" s="156"/>
      <c r="Y1028" s="156"/>
      <c r="Z1028" s="156"/>
      <c r="AA1028" s="156"/>
      <c r="AB1028" s="157">
        <v>-3191171</v>
      </c>
      <c r="AC1028" s="156"/>
      <c r="AD1028" s="156"/>
      <c r="AE1028" s="156"/>
      <c r="AF1028" s="156"/>
      <c r="AG1028" s="156"/>
      <c r="AH1028" s="156"/>
      <c r="AI1028" s="156"/>
      <c r="AJ1028" s="156"/>
      <c r="AK1028" s="156"/>
      <c r="AL1028" s="156"/>
      <c r="AM1028" s="156"/>
      <c r="AN1028" s="156"/>
      <c r="AO1028" s="156"/>
      <c r="AP1028" s="156"/>
      <c r="AQ1028" s="156"/>
      <c r="AR1028" s="156"/>
      <c r="AS1028" s="156"/>
      <c r="AT1028" s="156"/>
      <c r="AU1028" s="156"/>
      <c r="AV1028" s="156"/>
      <c r="AW1028" s="156"/>
      <c r="AX1028" s="156"/>
      <c r="AY1028" s="156"/>
      <c r="AZ1028" s="157">
        <v>-104028032</v>
      </c>
      <c r="BA1028" s="156"/>
      <c r="BB1028" s="188">
        <f t="shared" si="48"/>
        <v>-107219203</v>
      </c>
      <c r="BC1028" s="156"/>
      <c r="BD1028" s="156"/>
      <c r="BE1028" s="156"/>
      <c r="BF1028" s="156"/>
      <c r="BG1028" s="156"/>
      <c r="BH1028" s="156"/>
      <c r="BI1028" s="156"/>
      <c r="BJ1028" s="156"/>
      <c r="BK1028" s="156"/>
      <c r="BL1028" s="156"/>
      <c r="BM1028" s="156"/>
      <c r="BN1028" s="156"/>
      <c r="BO1028" s="156"/>
      <c r="BP1028" s="156"/>
      <c r="BQ1028" s="156"/>
      <c r="BR1028" s="156"/>
      <c r="BS1028" s="156"/>
      <c r="BT1028" s="156"/>
      <c r="BU1028" s="156"/>
      <c r="BV1028" s="156"/>
      <c r="BW1028" s="156"/>
      <c r="BX1028" s="156"/>
      <c r="BY1028" s="156"/>
      <c r="BZ1028" s="156"/>
      <c r="CA1028" s="156"/>
      <c r="CB1028" s="156"/>
      <c r="CC1028" s="156"/>
      <c r="CD1028" s="156"/>
      <c r="CE1028" s="156"/>
      <c r="CF1028" s="156"/>
      <c r="CG1028" s="156"/>
      <c r="CH1028" s="156"/>
      <c r="CI1028" s="156"/>
      <c r="CJ1028" s="156"/>
      <c r="CK1028" s="156"/>
      <c r="CL1028" s="156"/>
      <c r="CM1028" s="156"/>
      <c r="CN1028" s="156"/>
      <c r="CO1028" s="156"/>
      <c r="CP1028" s="156"/>
      <c r="CQ1028" s="156"/>
      <c r="CR1028" s="156"/>
      <c r="CS1028" s="156"/>
      <c r="CT1028" s="156"/>
      <c r="CU1028" s="156"/>
      <c r="CV1028" s="188">
        <f t="shared" si="49"/>
        <v>0</v>
      </c>
      <c r="CW1028" s="188">
        <f t="shared" si="50"/>
        <v>-107219203</v>
      </c>
    </row>
    <row r="1029" spans="1:101" ht="19.2" x14ac:dyDescent="0.3">
      <c r="A1029" s="165" t="s">
        <v>3148</v>
      </c>
      <c r="B1029" s="165" t="s">
        <v>3921</v>
      </c>
      <c r="C1029" s="156"/>
      <c r="D1029" s="158">
        <v>0</v>
      </c>
      <c r="E1029" s="157">
        <v>-220736</v>
      </c>
      <c r="F1029" s="156"/>
      <c r="G1029" s="156"/>
      <c r="H1029" s="156"/>
      <c r="I1029" s="156"/>
      <c r="J1029" s="158">
        <v>0</v>
      </c>
      <c r="K1029" s="157">
        <v>260489</v>
      </c>
      <c r="L1029" s="156"/>
      <c r="M1029" s="156"/>
      <c r="N1029" s="156"/>
      <c r="O1029" s="156"/>
      <c r="P1029" s="156"/>
      <c r="Q1029" s="156"/>
      <c r="R1029" s="156"/>
      <c r="S1029" s="156"/>
      <c r="T1029" s="156"/>
      <c r="U1029" s="156"/>
      <c r="V1029" s="156"/>
      <c r="W1029" s="156"/>
      <c r="X1029" s="156"/>
      <c r="Y1029" s="156"/>
      <c r="Z1029" s="156"/>
      <c r="AA1029" s="156"/>
      <c r="AB1029" s="157">
        <v>1964253</v>
      </c>
      <c r="AC1029" s="156"/>
      <c r="AD1029" s="156"/>
      <c r="AE1029" s="156"/>
      <c r="AF1029" s="156"/>
      <c r="AG1029" s="156"/>
      <c r="AH1029" s="158">
        <v>0</v>
      </c>
      <c r="AI1029" s="156"/>
      <c r="AJ1029" s="156"/>
      <c r="AK1029" s="156"/>
      <c r="AL1029" s="156"/>
      <c r="AM1029" s="156"/>
      <c r="AN1029" s="156"/>
      <c r="AO1029" s="156"/>
      <c r="AP1029" s="156"/>
      <c r="AQ1029" s="156"/>
      <c r="AR1029" s="156"/>
      <c r="AS1029" s="156"/>
      <c r="AT1029" s="156"/>
      <c r="AU1029" s="156"/>
      <c r="AV1029" s="158">
        <v>0</v>
      </c>
      <c r="AW1029" s="156"/>
      <c r="AX1029" s="156"/>
      <c r="AY1029" s="156"/>
      <c r="AZ1029" s="157">
        <v>19860096</v>
      </c>
      <c r="BA1029" s="157">
        <v>-16074812</v>
      </c>
      <c r="BB1029" s="188">
        <f t="shared" si="48"/>
        <v>5789290</v>
      </c>
      <c r="BC1029" s="156"/>
      <c r="BD1029" s="156"/>
      <c r="BE1029" s="157">
        <v>3544783</v>
      </c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  <c r="CM1029" s="156"/>
      <c r="CN1029" s="156"/>
      <c r="CO1029" s="156"/>
      <c r="CP1029" s="156"/>
      <c r="CQ1029" s="156"/>
      <c r="CR1029" s="156"/>
      <c r="CS1029" s="156"/>
      <c r="CT1029" s="156"/>
      <c r="CU1029" s="157">
        <v>-17665</v>
      </c>
      <c r="CV1029" s="188">
        <f t="shared" si="49"/>
        <v>3527118</v>
      </c>
      <c r="CW1029" s="188">
        <f t="shared" si="50"/>
        <v>9316408</v>
      </c>
    </row>
    <row r="1030" spans="1:101" ht="9.6" x14ac:dyDescent="0.3">
      <c r="A1030" s="165" t="s">
        <v>3149</v>
      </c>
      <c r="B1030" s="165" t="s">
        <v>3922</v>
      </c>
      <c r="C1030" s="156"/>
      <c r="D1030" s="157">
        <v>117258</v>
      </c>
      <c r="E1030" s="156"/>
      <c r="F1030" s="156"/>
      <c r="G1030" s="156"/>
      <c r="H1030" s="156"/>
      <c r="I1030" s="156"/>
      <c r="J1030" s="158">
        <v>0</v>
      </c>
      <c r="K1030" s="157">
        <v>173667</v>
      </c>
      <c r="L1030" s="156"/>
      <c r="M1030" s="156"/>
      <c r="N1030" s="157">
        <v>130963</v>
      </c>
      <c r="O1030" s="156"/>
      <c r="P1030" s="156"/>
      <c r="Q1030" s="156"/>
      <c r="R1030" s="156"/>
      <c r="S1030" s="156"/>
      <c r="T1030" s="156"/>
      <c r="U1030" s="156"/>
      <c r="V1030" s="156"/>
      <c r="W1030" s="156"/>
      <c r="X1030" s="156"/>
      <c r="Y1030" s="156"/>
      <c r="Z1030" s="156"/>
      <c r="AA1030" s="156"/>
      <c r="AB1030" s="157">
        <v>-19542826</v>
      </c>
      <c r="AC1030" s="156"/>
      <c r="AD1030" s="156"/>
      <c r="AE1030" s="156"/>
      <c r="AF1030" s="156"/>
      <c r="AG1030" s="156"/>
      <c r="AH1030" s="158">
        <v>0</v>
      </c>
      <c r="AI1030" s="156"/>
      <c r="AJ1030" s="156"/>
      <c r="AK1030" s="156"/>
      <c r="AL1030" s="156"/>
      <c r="AM1030" s="156"/>
      <c r="AN1030" s="157">
        <v>-261460</v>
      </c>
      <c r="AO1030" s="156"/>
      <c r="AP1030" s="156"/>
      <c r="AQ1030" s="156"/>
      <c r="AR1030" s="156"/>
      <c r="AS1030" s="156"/>
      <c r="AT1030" s="156"/>
      <c r="AU1030" s="156"/>
      <c r="AV1030" s="158">
        <v>0</v>
      </c>
      <c r="AW1030" s="156"/>
      <c r="AX1030" s="156"/>
      <c r="AY1030" s="156"/>
      <c r="AZ1030" s="157">
        <v>-6007662</v>
      </c>
      <c r="BA1030" s="157">
        <v>-431940</v>
      </c>
      <c r="BB1030" s="188">
        <f t="shared" si="48"/>
        <v>-25822000</v>
      </c>
      <c r="BC1030" s="156"/>
      <c r="BD1030" s="158">
        <v>0</v>
      </c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7">
        <v>-6926</v>
      </c>
      <c r="BV1030" s="156"/>
      <c r="BW1030" s="156"/>
      <c r="BX1030" s="156"/>
      <c r="BY1030" s="156"/>
      <c r="BZ1030" s="156"/>
      <c r="CA1030" s="156"/>
      <c r="CB1030" s="156"/>
      <c r="CC1030" s="158">
        <v>0</v>
      </c>
      <c r="CD1030" s="156"/>
      <c r="CE1030" s="156"/>
      <c r="CF1030" s="156"/>
      <c r="CG1030" s="156"/>
      <c r="CH1030" s="156"/>
      <c r="CI1030" s="156"/>
      <c r="CJ1030" s="156"/>
      <c r="CK1030" s="156"/>
      <c r="CL1030" s="156"/>
      <c r="CM1030" s="156"/>
      <c r="CN1030" s="156"/>
      <c r="CO1030" s="156"/>
      <c r="CP1030" s="156"/>
      <c r="CQ1030" s="156"/>
      <c r="CR1030" s="157">
        <v>-64686</v>
      </c>
      <c r="CS1030" s="156"/>
      <c r="CT1030" s="156"/>
      <c r="CU1030" s="157">
        <v>755272</v>
      </c>
      <c r="CV1030" s="188">
        <f t="shared" si="49"/>
        <v>683660</v>
      </c>
      <c r="CW1030" s="188">
        <f t="shared" si="50"/>
        <v>-25138340</v>
      </c>
    </row>
    <row r="1031" spans="1:101" ht="9.6" x14ac:dyDescent="0.3">
      <c r="A1031" s="165" t="s">
        <v>3150</v>
      </c>
      <c r="B1031" s="165" t="s">
        <v>3923</v>
      </c>
      <c r="C1031" s="156"/>
      <c r="D1031" s="157">
        <v>-5571</v>
      </c>
      <c r="E1031" s="157">
        <v>-1117649</v>
      </c>
      <c r="F1031" s="156"/>
      <c r="G1031" s="156"/>
      <c r="H1031" s="156"/>
      <c r="I1031" s="156"/>
      <c r="J1031" s="158">
        <v>0</v>
      </c>
      <c r="K1031" s="157">
        <v>14271</v>
      </c>
      <c r="L1031" s="156"/>
      <c r="M1031" s="156"/>
      <c r="N1031" s="157">
        <v>-597185</v>
      </c>
      <c r="O1031" s="156"/>
      <c r="P1031" s="156"/>
      <c r="Q1031" s="156"/>
      <c r="R1031" s="156"/>
      <c r="S1031" s="156"/>
      <c r="T1031" s="156"/>
      <c r="U1031" s="156"/>
      <c r="V1031" s="156"/>
      <c r="W1031" s="156"/>
      <c r="X1031" s="156"/>
      <c r="Y1031" s="156"/>
      <c r="Z1031" s="156"/>
      <c r="AA1031" s="156"/>
      <c r="AB1031" s="157">
        <v>-3497642</v>
      </c>
      <c r="AC1031" s="156"/>
      <c r="AD1031" s="156"/>
      <c r="AE1031" s="156"/>
      <c r="AF1031" s="156"/>
      <c r="AG1031" s="157">
        <v>29000</v>
      </c>
      <c r="AH1031" s="158">
        <v>0</v>
      </c>
      <c r="AI1031" s="156"/>
      <c r="AJ1031" s="156"/>
      <c r="AK1031" s="156"/>
      <c r="AL1031" s="156"/>
      <c r="AM1031" s="156"/>
      <c r="AN1031" s="157">
        <v>-2382229</v>
      </c>
      <c r="AO1031" s="156"/>
      <c r="AP1031" s="156"/>
      <c r="AQ1031" s="157">
        <v>-7047</v>
      </c>
      <c r="AR1031" s="156"/>
      <c r="AS1031" s="156"/>
      <c r="AT1031" s="156"/>
      <c r="AU1031" s="156"/>
      <c r="AV1031" s="158">
        <v>0</v>
      </c>
      <c r="AW1031" s="156"/>
      <c r="AX1031" s="156"/>
      <c r="AY1031" s="156"/>
      <c r="AZ1031" s="157">
        <v>706904</v>
      </c>
      <c r="BA1031" s="157">
        <v>-19808143</v>
      </c>
      <c r="BB1031" s="188">
        <f t="shared" si="48"/>
        <v>-26665291</v>
      </c>
      <c r="BC1031" s="156"/>
      <c r="BD1031" s="158">
        <v>0</v>
      </c>
      <c r="BE1031" s="157">
        <v>1031753</v>
      </c>
      <c r="BF1031" s="156"/>
      <c r="BG1031" s="156"/>
      <c r="BH1031" s="156"/>
      <c r="BI1031" s="156"/>
      <c r="BJ1031" s="156"/>
      <c r="BK1031" s="156"/>
      <c r="BL1031" s="156"/>
      <c r="BM1031" s="156"/>
      <c r="BN1031" s="156"/>
      <c r="BO1031" s="156"/>
      <c r="BP1031" s="156"/>
      <c r="BQ1031" s="156"/>
      <c r="BR1031" s="156"/>
      <c r="BS1031" s="156"/>
      <c r="BT1031" s="156"/>
      <c r="BU1031" s="156"/>
      <c r="BV1031" s="156"/>
      <c r="BW1031" s="156"/>
      <c r="BX1031" s="156"/>
      <c r="BY1031" s="156"/>
      <c r="BZ1031" s="156"/>
      <c r="CA1031" s="156"/>
      <c r="CB1031" s="157">
        <v>185870</v>
      </c>
      <c r="CC1031" s="157">
        <v>2226438</v>
      </c>
      <c r="CD1031" s="156"/>
      <c r="CE1031" s="156"/>
      <c r="CF1031" s="156"/>
      <c r="CG1031" s="156"/>
      <c r="CH1031" s="156"/>
      <c r="CI1031" s="156"/>
      <c r="CJ1031" s="156"/>
      <c r="CK1031" s="156"/>
      <c r="CL1031" s="156"/>
      <c r="CM1031" s="156"/>
      <c r="CN1031" s="156"/>
      <c r="CO1031" s="156"/>
      <c r="CP1031" s="156"/>
      <c r="CQ1031" s="156"/>
      <c r="CR1031" s="157">
        <v>7376363</v>
      </c>
      <c r="CS1031" s="156"/>
      <c r="CT1031" s="156"/>
      <c r="CU1031" s="157">
        <v>1505468</v>
      </c>
      <c r="CV1031" s="188">
        <f t="shared" si="49"/>
        <v>12325892</v>
      </c>
      <c r="CW1031" s="188">
        <f t="shared" si="50"/>
        <v>-14339399</v>
      </c>
    </row>
    <row r="1032" spans="1:101" ht="9.6" x14ac:dyDescent="0.3">
      <c r="A1032" s="165" t="s">
        <v>3259</v>
      </c>
      <c r="B1032" s="165" t="s">
        <v>4032</v>
      </c>
      <c r="C1032" s="156"/>
      <c r="D1032" s="158">
        <v>0</v>
      </c>
      <c r="E1032" s="157">
        <v>79342</v>
      </c>
      <c r="F1032" s="156"/>
      <c r="G1032" s="156"/>
      <c r="H1032" s="156"/>
      <c r="I1032" s="156"/>
      <c r="J1032" s="158">
        <v>0</v>
      </c>
      <c r="K1032" s="157">
        <v>-48158</v>
      </c>
      <c r="L1032" s="156"/>
      <c r="M1032" s="156"/>
      <c r="N1032" s="157">
        <v>2059</v>
      </c>
      <c r="O1032" s="156"/>
      <c r="P1032" s="156"/>
      <c r="Q1032" s="156"/>
      <c r="R1032" s="156"/>
      <c r="S1032" s="156"/>
      <c r="T1032" s="156"/>
      <c r="U1032" s="156"/>
      <c r="V1032" s="156"/>
      <c r="W1032" s="156"/>
      <c r="X1032" s="156"/>
      <c r="Y1032" s="156"/>
      <c r="Z1032" s="156"/>
      <c r="AA1032" s="156"/>
      <c r="AB1032" s="157">
        <v>-995875</v>
      </c>
      <c r="AC1032" s="156"/>
      <c r="AD1032" s="156"/>
      <c r="AE1032" s="156"/>
      <c r="AF1032" s="156"/>
      <c r="AG1032" s="156"/>
      <c r="AH1032" s="158">
        <v>0</v>
      </c>
      <c r="AI1032" s="156"/>
      <c r="AJ1032" s="156"/>
      <c r="AK1032" s="156"/>
      <c r="AL1032" s="156"/>
      <c r="AM1032" s="156"/>
      <c r="AN1032" s="156"/>
      <c r="AO1032" s="156"/>
      <c r="AP1032" s="156"/>
      <c r="AQ1032" s="156"/>
      <c r="AR1032" s="156"/>
      <c r="AS1032" s="156"/>
      <c r="AT1032" s="156"/>
      <c r="AU1032" s="156"/>
      <c r="AV1032" s="158">
        <v>0</v>
      </c>
      <c r="AW1032" s="156"/>
      <c r="AX1032" s="156"/>
      <c r="AY1032" s="156"/>
      <c r="AZ1032" s="157">
        <v>-57269820</v>
      </c>
      <c r="BA1032" s="157">
        <v>1338402</v>
      </c>
      <c r="BB1032" s="188">
        <f t="shared" si="48"/>
        <v>-56894050</v>
      </c>
      <c r="BC1032" s="156"/>
      <c r="BD1032" s="158">
        <v>0</v>
      </c>
      <c r="BE1032" s="157">
        <v>-5869</v>
      </c>
      <c r="BF1032" s="156"/>
      <c r="BG1032" s="156"/>
      <c r="BH1032" s="156"/>
      <c r="BI1032" s="156"/>
      <c r="BJ1032" s="156"/>
      <c r="BK1032" s="156"/>
      <c r="BL1032" s="156"/>
      <c r="BM1032" s="156"/>
      <c r="BN1032" s="156"/>
      <c r="BO1032" s="156"/>
      <c r="BP1032" s="156"/>
      <c r="BQ1032" s="156"/>
      <c r="BR1032" s="156"/>
      <c r="BS1032" s="156"/>
      <c r="BT1032" s="156"/>
      <c r="BU1032" s="156"/>
      <c r="BV1032" s="156"/>
      <c r="BW1032" s="156"/>
      <c r="BX1032" s="156"/>
      <c r="BY1032" s="156"/>
      <c r="BZ1032" s="156"/>
      <c r="CA1032" s="156"/>
      <c r="CB1032" s="156"/>
      <c r="CC1032" s="156"/>
      <c r="CD1032" s="156"/>
      <c r="CE1032" s="156"/>
      <c r="CF1032" s="156"/>
      <c r="CG1032" s="156"/>
      <c r="CH1032" s="156"/>
      <c r="CI1032" s="156"/>
      <c r="CJ1032" s="156"/>
      <c r="CK1032" s="156"/>
      <c r="CL1032" s="156"/>
      <c r="CM1032" s="156"/>
      <c r="CN1032" s="156"/>
      <c r="CO1032" s="156"/>
      <c r="CP1032" s="156"/>
      <c r="CQ1032" s="156"/>
      <c r="CR1032" s="157">
        <v>-15526</v>
      </c>
      <c r="CS1032" s="156"/>
      <c r="CT1032" s="156"/>
      <c r="CU1032" s="157">
        <v>-68819</v>
      </c>
      <c r="CV1032" s="188">
        <f t="shared" si="49"/>
        <v>-90214</v>
      </c>
      <c r="CW1032" s="188">
        <f t="shared" si="50"/>
        <v>-56984264</v>
      </c>
    </row>
    <row r="1033" spans="1:101" ht="9.6" x14ac:dyDescent="0.3">
      <c r="A1033" s="165" t="s">
        <v>3260</v>
      </c>
      <c r="B1033" s="165" t="s">
        <v>4033</v>
      </c>
      <c r="C1033" s="156"/>
      <c r="D1033" s="158">
        <v>0</v>
      </c>
      <c r="E1033" s="157">
        <v>511950</v>
      </c>
      <c r="F1033" s="156"/>
      <c r="G1033" s="156"/>
      <c r="H1033" s="156"/>
      <c r="I1033" s="156"/>
      <c r="J1033" s="157">
        <v>-44173</v>
      </c>
      <c r="K1033" s="158">
        <v>0</v>
      </c>
      <c r="L1033" s="156"/>
      <c r="M1033" s="156"/>
      <c r="N1033" s="157">
        <v>118</v>
      </c>
      <c r="O1033" s="156"/>
      <c r="P1033" s="156"/>
      <c r="Q1033" s="156"/>
      <c r="R1033" s="156"/>
      <c r="S1033" s="156"/>
      <c r="T1033" s="156"/>
      <c r="U1033" s="156"/>
      <c r="V1033" s="156"/>
      <c r="W1033" s="156"/>
      <c r="X1033" s="156"/>
      <c r="Y1033" s="156"/>
      <c r="Z1033" s="156"/>
      <c r="AA1033" s="156"/>
      <c r="AB1033" s="157">
        <v>-1177454</v>
      </c>
      <c r="AC1033" s="156"/>
      <c r="AD1033" s="156"/>
      <c r="AE1033" s="156"/>
      <c r="AF1033" s="156"/>
      <c r="AG1033" s="156"/>
      <c r="AH1033" s="158">
        <v>0</v>
      </c>
      <c r="AI1033" s="156"/>
      <c r="AJ1033" s="156"/>
      <c r="AK1033" s="156"/>
      <c r="AL1033" s="156"/>
      <c r="AM1033" s="156"/>
      <c r="AN1033" s="157">
        <v>2896165</v>
      </c>
      <c r="AO1033" s="156"/>
      <c r="AP1033" s="156"/>
      <c r="AQ1033" s="156"/>
      <c r="AR1033" s="156"/>
      <c r="AS1033" s="156"/>
      <c r="AT1033" s="156"/>
      <c r="AU1033" s="156"/>
      <c r="AV1033" s="158">
        <v>0</v>
      </c>
      <c r="AW1033" s="156"/>
      <c r="AX1033" s="156"/>
      <c r="AY1033" s="156"/>
      <c r="AZ1033" s="157">
        <v>6179978</v>
      </c>
      <c r="BA1033" s="157">
        <v>3317880</v>
      </c>
      <c r="BB1033" s="188">
        <f t="shared" si="48"/>
        <v>11684464</v>
      </c>
      <c r="BC1033" s="156"/>
      <c r="BD1033" s="158">
        <v>0</v>
      </c>
      <c r="BE1033" s="157">
        <v>23800309</v>
      </c>
      <c r="BF1033" s="156"/>
      <c r="BG1033" s="156"/>
      <c r="BH1033" s="156"/>
      <c r="BI1033" s="156"/>
      <c r="BJ1033" s="156"/>
      <c r="BK1033" s="156"/>
      <c r="BL1033" s="156"/>
      <c r="BM1033" s="156"/>
      <c r="BN1033" s="156"/>
      <c r="BO1033" s="156"/>
      <c r="BP1033" s="156"/>
      <c r="BQ1033" s="156"/>
      <c r="BR1033" s="157">
        <v>30975</v>
      </c>
      <c r="BS1033" s="156"/>
      <c r="BT1033" s="156"/>
      <c r="BU1033" s="156"/>
      <c r="BV1033" s="156"/>
      <c r="BW1033" s="156"/>
      <c r="BX1033" s="156"/>
      <c r="BY1033" s="156"/>
      <c r="BZ1033" s="156"/>
      <c r="CA1033" s="156"/>
      <c r="CB1033" s="156"/>
      <c r="CC1033" s="156"/>
      <c r="CD1033" s="156"/>
      <c r="CE1033" s="156"/>
      <c r="CF1033" s="156"/>
      <c r="CG1033" s="156"/>
      <c r="CH1033" s="156"/>
      <c r="CI1033" s="156"/>
      <c r="CJ1033" s="156"/>
      <c r="CK1033" s="156"/>
      <c r="CL1033" s="156"/>
      <c r="CM1033" s="156"/>
      <c r="CN1033" s="156"/>
      <c r="CO1033" s="156"/>
      <c r="CP1033" s="156"/>
      <c r="CQ1033" s="156"/>
      <c r="CR1033" s="157">
        <v>74144</v>
      </c>
      <c r="CS1033" s="156"/>
      <c r="CT1033" s="156"/>
      <c r="CU1033" s="156"/>
      <c r="CV1033" s="188">
        <f t="shared" si="49"/>
        <v>23905428</v>
      </c>
      <c r="CW1033" s="188">
        <f t="shared" si="50"/>
        <v>35589892</v>
      </c>
    </row>
    <row r="1034" spans="1:101" ht="9.6" x14ac:dyDescent="0.3">
      <c r="A1034" s="165" t="s">
        <v>3261</v>
      </c>
      <c r="B1034" s="165" t="s">
        <v>4034</v>
      </c>
      <c r="C1034" s="156"/>
      <c r="D1034" s="157">
        <v>-243091</v>
      </c>
      <c r="E1034" s="157">
        <v>-73983</v>
      </c>
      <c r="F1034" s="156"/>
      <c r="G1034" s="156"/>
      <c r="H1034" s="156"/>
      <c r="I1034" s="156"/>
      <c r="J1034" s="158">
        <v>0</v>
      </c>
      <c r="K1034" s="157">
        <v>22657</v>
      </c>
      <c r="L1034" s="156"/>
      <c r="M1034" s="156"/>
      <c r="N1034" s="157">
        <v>1250707</v>
      </c>
      <c r="O1034" s="156"/>
      <c r="P1034" s="156"/>
      <c r="Q1034" s="156"/>
      <c r="R1034" s="156"/>
      <c r="S1034" s="156"/>
      <c r="T1034" s="156"/>
      <c r="U1034" s="156"/>
      <c r="V1034" s="156"/>
      <c r="W1034" s="156"/>
      <c r="X1034" s="156"/>
      <c r="Y1034" s="156"/>
      <c r="Z1034" s="156"/>
      <c r="AA1034" s="156"/>
      <c r="AB1034" s="157">
        <v>926150</v>
      </c>
      <c r="AC1034" s="156"/>
      <c r="AD1034" s="156"/>
      <c r="AE1034" s="156"/>
      <c r="AF1034" s="156"/>
      <c r="AG1034" s="156"/>
      <c r="AH1034" s="158">
        <v>0</v>
      </c>
      <c r="AI1034" s="156"/>
      <c r="AJ1034" s="156"/>
      <c r="AK1034" s="156"/>
      <c r="AL1034" s="156"/>
      <c r="AM1034" s="156"/>
      <c r="AN1034" s="156"/>
      <c r="AO1034" s="156"/>
      <c r="AP1034" s="156"/>
      <c r="AQ1034" s="156"/>
      <c r="AR1034" s="156"/>
      <c r="AS1034" s="156"/>
      <c r="AT1034" s="156"/>
      <c r="AU1034" s="156"/>
      <c r="AV1034" s="157">
        <v>15515</v>
      </c>
      <c r="AW1034" s="156"/>
      <c r="AX1034" s="156"/>
      <c r="AY1034" s="156"/>
      <c r="AZ1034" s="157">
        <v>16684691</v>
      </c>
      <c r="BA1034" s="157">
        <v>430831</v>
      </c>
      <c r="BB1034" s="188">
        <f t="shared" si="48"/>
        <v>19013477</v>
      </c>
      <c r="BC1034" s="156"/>
      <c r="BD1034" s="158">
        <v>0</v>
      </c>
      <c r="BE1034" s="156"/>
      <c r="BF1034" s="156"/>
      <c r="BG1034" s="157">
        <v>3041546</v>
      </c>
      <c r="BH1034" s="156"/>
      <c r="BI1034" s="156"/>
      <c r="BJ1034" s="156"/>
      <c r="BK1034" s="156"/>
      <c r="BL1034" s="156"/>
      <c r="BM1034" s="156"/>
      <c r="BN1034" s="156"/>
      <c r="BO1034" s="156"/>
      <c r="BP1034" s="156"/>
      <c r="BQ1034" s="156"/>
      <c r="BR1034" s="156"/>
      <c r="BS1034" s="156"/>
      <c r="BT1034" s="156"/>
      <c r="BU1034" s="156"/>
      <c r="BV1034" s="156"/>
      <c r="BW1034" s="156"/>
      <c r="BX1034" s="156"/>
      <c r="BY1034" s="156"/>
      <c r="BZ1034" s="156"/>
      <c r="CA1034" s="156"/>
      <c r="CB1034" s="156"/>
      <c r="CC1034" s="157">
        <v>-43834</v>
      </c>
      <c r="CD1034" s="156"/>
      <c r="CE1034" s="156"/>
      <c r="CF1034" s="156"/>
      <c r="CG1034" s="156"/>
      <c r="CH1034" s="156"/>
      <c r="CI1034" s="156"/>
      <c r="CJ1034" s="156"/>
      <c r="CK1034" s="156"/>
      <c r="CL1034" s="156"/>
      <c r="CM1034" s="156"/>
      <c r="CN1034" s="156"/>
      <c r="CO1034" s="156"/>
      <c r="CP1034" s="156"/>
      <c r="CQ1034" s="156"/>
      <c r="CR1034" s="156"/>
      <c r="CS1034" s="156"/>
      <c r="CT1034" s="156"/>
      <c r="CU1034" s="156"/>
      <c r="CV1034" s="188">
        <f t="shared" si="49"/>
        <v>2997712</v>
      </c>
      <c r="CW1034" s="188">
        <f t="shared" si="50"/>
        <v>22011189</v>
      </c>
    </row>
    <row r="1035" spans="1:101" ht="9.6" x14ac:dyDescent="0.3">
      <c r="A1035" s="165" t="s">
        <v>3151</v>
      </c>
      <c r="B1035" s="165" t="s">
        <v>3924</v>
      </c>
      <c r="C1035" s="156"/>
      <c r="D1035" s="158">
        <v>0</v>
      </c>
      <c r="E1035" s="156"/>
      <c r="F1035" s="156"/>
      <c r="G1035" s="156"/>
      <c r="H1035" s="156"/>
      <c r="I1035" s="156"/>
      <c r="J1035" s="158">
        <v>0</v>
      </c>
      <c r="K1035" s="158">
        <v>0</v>
      </c>
      <c r="L1035" s="156"/>
      <c r="M1035" s="158">
        <v>0</v>
      </c>
      <c r="N1035" s="156"/>
      <c r="O1035" s="156"/>
      <c r="P1035" s="156"/>
      <c r="Q1035" s="156"/>
      <c r="R1035" s="156"/>
      <c r="S1035" s="156"/>
      <c r="T1035" s="156"/>
      <c r="U1035" s="156"/>
      <c r="V1035" s="156"/>
      <c r="W1035" s="156"/>
      <c r="X1035" s="156"/>
      <c r="Y1035" s="156"/>
      <c r="Z1035" s="156"/>
      <c r="AA1035" s="156"/>
      <c r="AB1035" s="156"/>
      <c r="AC1035" s="156"/>
      <c r="AD1035" s="156"/>
      <c r="AE1035" s="156"/>
      <c r="AF1035" s="156"/>
      <c r="AG1035" s="156"/>
      <c r="AH1035" s="158">
        <v>0</v>
      </c>
      <c r="AI1035" s="156"/>
      <c r="AJ1035" s="156"/>
      <c r="AK1035" s="156"/>
      <c r="AL1035" s="156"/>
      <c r="AM1035" s="156"/>
      <c r="AN1035" s="156"/>
      <c r="AO1035" s="156"/>
      <c r="AP1035" s="156"/>
      <c r="AQ1035" s="156"/>
      <c r="AR1035" s="156"/>
      <c r="AS1035" s="156"/>
      <c r="AT1035" s="156"/>
      <c r="AU1035" s="156"/>
      <c r="AV1035" s="157">
        <v>-15517</v>
      </c>
      <c r="AW1035" s="156"/>
      <c r="AX1035" s="156"/>
      <c r="AY1035" s="156"/>
      <c r="AZ1035" s="157">
        <v>-149540</v>
      </c>
      <c r="BA1035" s="156"/>
      <c r="BB1035" s="188">
        <f t="shared" si="48"/>
        <v>-165057</v>
      </c>
      <c r="BC1035" s="156"/>
      <c r="BD1035" s="156"/>
      <c r="BE1035" s="156"/>
      <c r="BF1035" s="156"/>
      <c r="BG1035" s="156"/>
      <c r="BH1035" s="156"/>
      <c r="BI1035" s="156"/>
      <c r="BJ1035" s="156"/>
      <c r="BK1035" s="156"/>
      <c r="BL1035" s="156"/>
      <c r="BM1035" s="156"/>
      <c r="BN1035" s="156"/>
      <c r="BO1035" s="156"/>
      <c r="BP1035" s="156"/>
      <c r="BQ1035" s="156"/>
      <c r="BR1035" s="156"/>
      <c r="BS1035" s="156"/>
      <c r="BT1035" s="156"/>
      <c r="BU1035" s="156"/>
      <c r="BV1035" s="156"/>
      <c r="BW1035" s="156"/>
      <c r="BX1035" s="156"/>
      <c r="BY1035" s="156"/>
      <c r="BZ1035" s="156"/>
      <c r="CA1035" s="156"/>
      <c r="CB1035" s="156"/>
      <c r="CC1035" s="157">
        <v>502</v>
      </c>
      <c r="CD1035" s="156"/>
      <c r="CE1035" s="156"/>
      <c r="CF1035" s="156"/>
      <c r="CG1035" s="156"/>
      <c r="CH1035" s="156"/>
      <c r="CI1035" s="156"/>
      <c r="CJ1035" s="156"/>
      <c r="CK1035" s="156"/>
      <c r="CL1035" s="156"/>
      <c r="CM1035" s="156"/>
      <c r="CN1035" s="156"/>
      <c r="CO1035" s="156"/>
      <c r="CP1035" s="156"/>
      <c r="CQ1035" s="156"/>
      <c r="CR1035" s="156"/>
      <c r="CS1035" s="156"/>
      <c r="CT1035" s="156"/>
      <c r="CU1035" s="156"/>
      <c r="CV1035" s="188">
        <f t="shared" si="49"/>
        <v>502</v>
      </c>
      <c r="CW1035" s="188">
        <f t="shared" si="50"/>
        <v>-164555</v>
      </c>
    </row>
    <row r="1036" spans="1:101" ht="9.6" x14ac:dyDescent="0.3">
      <c r="A1036" s="165" t="s">
        <v>3262</v>
      </c>
      <c r="B1036" s="165" t="s">
        <v>4035</v>
      </c>
      <c r="C1036" s="156"/>
      <c r="D1036" s="158">
        <v>0</v>
      </c>
      <c r="E1036" s="156"/>
      <c r="F1036" s="156"/>
      <c r="G1036" s="156"/>
      <c r="H1036" s="156"/>
      <c r="I1036" s="156"/>
      <c r="J1036" s="158">
        <v>0</v>
      </c>
      <c r="K1036" s="157">
        <v>9593</v>
      </c>
      <c r="L1036" s="156"/>
      <c r="M1036" s="156"/>
      <c r="N1036" s="156"/>
      <c r="O1036" s="156"/>
      <c r="P1036" s="156"/>
      <c r="Q1036" s="156"/>
      <c r="R1036" s="156"/>
      <c r="S1036" s="157">
        <v>8898</v>
      </c>
      <c r="T1036" s="156"/>
      <c r="U1036" s="156"/>
      <c r="V1036" s="156"/>
      <c r="W1036" s="156"/>
      <c r="X1036" s="156"/>
      <c r="Y1036" s="156"/>
      <c r="Z1036" s="156"/>
      <c r="AA1036" s="156"/>
      <c r="AB1036" s="156"/>
      <c r="AC1036" s="156"/>
      <c r="AD1036" s="156"/>
      <c r="AE1036" s="156"/>
      <c r="AF1036" s="156"/>
      <c r="AG1036" s="156"/>
      <c r="AH1036" s="158">
        <v>0</v>
      </c>
      <c r="AI1036" s="156"/>
      <c r="AJ1036" s="156"/>
      <c r="AK1036" s="156"/>
      <c r="AL1036" s="156"/>
      <c r="AM1036" s="156"/>
      <c r="AN1036" s="156"/>
      <c r="AO1036" s="156"/>
      <c r="AP1036" s="156"/>
      <c r="AQ1036" s="156"/>
      <c r="AR1036" s="156"/>
      <c r="AS1036" s="156"/>
      <c r="AT1036" s="156"/>
      <c r="AU1036" s="156"/>
      <c r="AV1036" s="158">
        <v>0</v>
      </c>
      <c r="AW1036" s="156"/>
      <c r="AX1036" s="156"/>
      <c r="AY1036" s="156"/>
      <c r="AZ1036" s="157">
        <v>-464928</v>
      </c>
      <c r="BA1036" s="157">
        <v>-2301</v>
      </c>
      <c r="BB1036" s="188">
        <f t="shared" si="48"/>
        <v>-448738</v>
      </c>
      <c r="BC1036" s="156"/>
      <c r="BD1036" s="156"/>
      <c r="BE1036" s="156"/>
      <c r="BF1036" s="156"/>
      <c r="BG1036" s="157">
        <v>24996748</v>
      </c>
      <c r="BH1036" s="156"/>
      <c r="BI1036" s="156"/>
      <c r="BJ1036" s="156"/>
      <c r="BK1036" s="156"/>
      <c r="BL1036" s="156"/>
      <c r="BM1036" s="156"/>
      <c r="BN1036" s="156"/>
      <c r="BO1036" s="156"/>
      <c r="BP1036" s="156"/>
      <c r="BQ1036" s="156"/>
      <c r="BR1036" s="156"/>
      <c r="BS1036" s="156"/>
      <c r="BT1036" s="156"/>
      <c r="BU1036" s="156"/>
      <c r="BV1036" s="156"/>
      <c r="BW1036" s="156"/>
      <c r="BX1036" s="156"/>
      <c r="BY1036" s="156"/>
      <c r="BZ1036" s="156"/>
      <c r="CA1036" s="156"/>
      <c r="CB1036" s="156"/>
      <c r="CC1036" s="156"/>
      <c r="CD1036" s="156"/>
      <c r="CE1036" s="156"/>
      <c r="CF1036" s="156"/>
      <c r="CG1036" s="156"/>
      <c r="CH1036" s="156"/>
      <c r="CI1036" s="156"/>
      <c r="CJ1036" s="156"/>
      <c r="CK1036" s="156"/>
      <c r="CL1036" s="156"/>
      <c r="CM1036" s="156"/>
      <c r="CN1036" s="156"/>
      <c r="CO1036" s="156"/>
      <c r="CP1036" s="156"/>
      <c r="CQ1036" s="156"/>
      <c r="CR1036" s="156"/>
      <c r="CS1036" s="156"/>
      <c r="CT1036" s="156"/>
      <c r="CU1036" s="156"/>
      <c r="CV1036" s="188">
        <f t="shared" si="49"/>
        <v>24996748</v>
      </c>
      <c r="CW1036" s="188">
        <f t="shared" si="50"/>
        <v>24548010</v>
      </c>
    </row>
    <row r="1037" spans="1:101" ht="19.2" x14ac:dyDescent="0.3">
      <c r="A1037" s="165" t="s">
        <v>3152</v>
      </c>
      <c r="B1037" s="165" t="s">
        <v>3925</v>
      </c>
      <c r="C1037" s="156"/>
      <c r="D1037" s="156"/>
      <c r="E1037" s="157">
        <v>-50105</v>
      </c>
      <c r="F1037" s="156"/>
      <c r="G1037" s="156"/>
      <c r="H1037" s="156"/>
      <c r="I1037" s="156"/>
      <c r="J1037" s="156"/>
      <c r="K1037" s="156"/>
      <c r="L1037" s="156"/>
      <c r="M1037" s="156"/>
      <c r="N1037" s="156"/>
      <c r="O1037" s="156"/>
      <c r="P1037" s="156"/>
      <c r="Q1037" s="156"/>
      <c r="R1037" s="156"/>
      <c r="S1037" s="156"/>
      <c r="T1037" s="156"/>
      <c r="U1037" s="156"/>
      <c r="V1037" s="156"/>
      <c r="W1037" s="156"/>
      <c r="X1037" s="156"/>
      <c r="Y1037" s="156"/>
      <c r="Z1037" s="156"/>
      <c r="AA1037" s="156"/>
      <c r="AB1037" s="156"/>
      <c r="AC1037" s="156"/>
      <c r="AD1037" s="156"/>
      <c r="AE1037" s="156"/>
      <c r="AF1037" s="156"/>
      <c r="AG1037" s="156"/>
      <c r="AH1037" s="156"/>
      <c r="AI1037" s="156"/>
      <c r="AJ1037" s="156"/>
      <c r="AK1037" s="156"/>
      <c r="AL1037" s="156"/>
      <c r="AM1037" s="156"/>
      <c r="AN1037" s="156"/>
      <c r="AO1037" s="156"/>
      <c r="AP1037" s="156"/>
      <c r="AQ1037" s="156"/>
      <c r="AR1037" s="156"/>
      <c r="AS1037" s="156"/>
      <c r="AT1037" s="156"/>
      <c r="AU1037" s="156"/>
      <c r="AV1037" s="156"/>
      <c r="AW1037" s="156"/>
      <c r="AX1037" s="156"/>
      <c r="AY1037" s="156"/>
      <c r="AZ1037" s="157">
        <v>-2900416</v>
      </c>
      <c r="BA1037" s="156"/>
      <c r="BB1037" s="188">
        <f t="shared" si="48"/>
        <v>-2950521</v>
      </c>
      <c r="BC1037" s="156"/>
      <c r="BD1037" s="156"/>
      <c r="BE1037" s="156"/>
      <c r="BF1037" s="156"/>
      <c r="BG1037" s="156"/>
      <c r="BH1037" s="156"/>
      <c r="BI1037" s="156"/>
      <c r="BJ1037" s="156"/>
      <c r="BK1037" s="156"/>
      <c r="BL1037" s="156"/>
      <c r="BM1037" s="156"/>
      <c r="BN1037" s="156"/>
      <c r="BO1037" s="156"/>
      <c r="BP1037" s="156"/>
      <c r="BQ1037" s="156"/>
      <c r="BR1037" s="156"/>
      <c r="BS1037" s="156"/>
      <c r="BT1037" s="156"/>
      <c r="BU1037" s="156"/>
      <c r="BV1037" s="156"/>
      <c r="BW1037" s="156"/>
      <c r="BX1037" s="156"/>
      <c r="BY1037" s="156"/>
      <c r="BZ1037" s="156"/>
      <c r="CA1037" s="156"/>
      <c r="CB1037" s="156"/>
      <c r="CC1037" s="156"/>
      <c r="CD1037" s="156"/>
      <c r="CE1037" s="156"/>
      <c r="CF1037" s="156"/>
      <c r="CG1037" s="156"/>
      <c r="CH1037" s="156"/>
      <c r="CI1037" s="156"/>
      <c r="CJ1037" s="156"/>
      <c r="CK1037" s="156"/>
      <c r="CL1037" s="156"/>
      <c r="CM1037" s="156"/>
      <c r="CN1037" s="156"/>
      <c r="CO1037" s="156"/>
      <c r="CP1037" s="156"/>
      <c r="CQ1037" s="156"/>
      <c r="CR1037" s="156"/>
      <c r="CS1037" s="156"/>
      <c r="CT1037" s="156"/>
      <c r="CU1037" s="156"/>
      <c r="CV1037" s="188">
        <f t="shared" si="49"/>
        <v>0</v>
      </c>
      <c r="CW1037" s="188">
        <f t="shared" si="50"/>
        <v>-2950521</v>
      </c>
    </row>
    <row r="1038" spans="1:101" ht="19.2" x14ac:dyDescent="0.3">
      <c r="A1038" s="165" t="s">
        <v>3400</v>
      </c>
      <c r="B1038" s="165" t="s">
        <v>4171</v>
      </c>
      <c r="C1038" s="156"/>
      <c r="D1038" s="157">
        <v>-9243066</v>
      </c>
      <c r="E1038" s="157">
        <v>-819198</v>
      </c>
      <c r="F1038" s="157">
        <v>-4779</v>
      </c>
      <c r="G1038" s="156"/>
      <c r="H1038" s="157">
        <v>-166667</v>
      </c>
      <c r="I1038" s="158">
        <v>0</v>
      </c>
      <c r="J1038" s="157">
        <v>-672286</v>
      </c>
      <c r="K1038" s="157">
        <v>794247</v>
      </c>
      <c r="L1038" s="156"/>
      <c r="M1038" s="158">
        <v>0</v>
      </c>
      <c r="N1038" s="157">
        <v>2728294</v>
      </c>
      <c r="O1038" s="156"/>
      <c r="P1038" s="156"/>
      <c r="Q1038" s="156"/>
      <c r="R1038" s="156"/>
      <c r="S1038" s="156"/>
      <c r="T1038" s="156"/>
      <c r="U1038" s="156"/>
      <c r="V1038" s="156"/>
      <c r="W1038" s="156"/>
      <c r="X1038" s="157">
        <v>-956243</v>
      </c>
      <c r="Y1038" s="156"/>
      <c r="Z1038" s="156"/>
      <c r="AA1038" s="156"/>
      <c r="AB1038" s="157">
        <v>31571153</v>
      </c>
      <c r="AC1038" s="156"/>
      <c r="AD1038" s="156"/>
      <c r="AE1038" s="156"/>
      <c r="AF1038" s="156"/>
      <c r="AG1038" s="157">
        <v>1861276</v>
      </c>
      <c r="AH1038" s="158">
        <v>0</v>
      </c>
      <c r="AI1038" s="156"/>
      <c r="AJ1038" s="156"/>
      <c r="AK1038" s="156"/>
      <c r="AL1038" s="156"/>
      <c r="AM1038" s="157">
        <v>1653733</v>
      </c>
      <c r="AN1038" s="157">
        <v>-795357</v>
      </c>
      <c r="AO1038" s="156"/>
      <c r="AP1038" s="156"/>
      <c r="AQ1038" s="156"/>
      <c r="AR1038" s="157">
        <v>320423</v>
      </c>
      <c r="AS1038" s="156"/>
      <c r="AT1038" s="156"/>
      <c r="AU1038" s="157">
        <v>24297</v>
      </c>
      <c r="AV1038" s="157">
        <v>-855521</v>
      </c>
      <c r="AW1038" s="156"/>
      <c r="AX1038" s="156"/>
      <c r="AY1038" s="157">
        <v>-61832</v>
      </c>
      <c r="AZ1038" s="157">
        <v>54765415</v>
      </c>
      <c r="BA1038" s="157">
        <v>44665207</v>
      </c>
      <c r="BB1038" s="188">
        <f t="shared" si="48"/>
        <v>124809096</v>
      </c>
      <c r="BC1038" s="157">
        <v>-13047763</v>
      </c>
      <c r="BD1038" s="157">
        <v>855</v>
      </c>
      <c r="BE1038" s="157">
        <v>-369476</v>
      </c>
      <c r="BF1038" s="157">
        <v>-489962</v>
      </c>
      <c r="BG1038" s="157">
        <v>-96970724</v>
      </c>
      <c r="BH1038" s="156"/>
      <c r="BI1038" s="157">
        <v>138823</v>
      </c>
      <c r="BJ1038" s="157">
        <v>1559228</v>
      </c>
      <c r="BK1038" s="156"/>
      <c r="BL1038" s="156"/>
      <c r="BM1038" s="156"/>
      <c r="BN1038" s="157">
        <v>74458</v>
      </c>
      <c r="BO1038" s="156"/>
      <c r="BP1038" s="156"/>
      <c r="BQ1038" s="157">
        <v>20821</v>
      </c>
      <c r="BR1038" s="157">
        <v>-357538</v>
      </c>
      <c r="BS1038" s="156"/>
      <c r="BT1038" s="156"/>
      <c r="BU1038" s="157">
        <v>-5196</v>
      </c>
      <c r="BV1038" s="157">
        <v>-69922</v>
      </c>
      <c r="BW1038" s="157">
        <v>-8260337</v>
      </c>
      <c r="BX1038" s="157">
        <v>13107135</v>
      </c>
      <c r="BY1038" s="156"/>
      <c r="BZ1038" s="156"/>
      <c r="CA1038" s="157">
        <v>3502955</v>
      </c>
      <c r="CB1038" s="157">
        <v>1253591</v>
      </c>
      <c r="CC1038" s="157">
        <v>381412</v>
      </c>
      <c r="CD1038" s="156"/>
      <c r="CE1038" s="156"/>
      <c r="CF1038" s="157">
        <v>7777</v>
      </c>
      <c r="CG1038" s="157">
        <v>72378</v>
      </c>
      <c r="CH1038" s="157">
        <v>3749103</v>
      </c>
      <c r="CI1038" s="157">
        <v>-7989631</v>
      </c>
      <c r="CJ1038" s="156"/>
      <c r="CK1038" s="157">
        <v>-48766</v>
      </c>
      <c r="CL1038" s="157">
        <v>17849</v>
      </c>
      <c r="CM1038" s="157">
        <v>-2118958</v>
      </c>
      <c r="CN1038" s="156"/>
      <c r="CO1038" s="156"/>
      <c r="CP1038" s="156"/>
      <c r="CQ1038" s="157">
        <v>-3777</v>
      </c>
      <c r="CR1038" s="157">
        <v>-3479619</v>
      </c>
      <c r="CS1038" s="157">
        <v>26435</v>
      </c>
      <c r="CT1038" s="156"/>
      <c r="CU1038" s="157">
        <v>-2360223</v>
      </c>
      <c r="CV1038" s="188">
        <f t="shared" si="49"/>
        <v>-111659072</v>
      </c>
      <c r="CW1038" s="188">
        <f t="shared" si="50"/>
        <v>13150024</v>
      </c>
    </row>
    <row r="1039" spans="1:101" ht="19.2" x14ac:dyDescent="0.3">
      <c r="A1039" s="165" t="s">
        <v>3401</v>
      </c>
      <c r="B1039" s="165" t="s">
        <v>4172</v>
      </c>
      <c r="C1039" s="156"/>
      <c r="D1039" s="156"/>
      <c r="E1039" s="156"/>
      <c r="F1039" s="156"/>
      <c r="G1039" s="156"/>
      <c r="H1039" s="156"/>
      <c r="I1039" s="156"/>
      <c r="J1039" s="158">
        <v>0</v>
      </c>
      <c r="K1039" s="158">
        <v>0</v>
      </c>
      <c r="L1039" s="156"/>
      <c r="M1039" s="156"/>
      <c r="N1039" s="156"/>
      <c r="O1039" s="156"/>
      <c r="P1039" s="156"/>
      <c r="Q1039" s="156"/>
      <c r="R1039" s="156"/>
      <c r="S1039" s="156"/>
      <c r="T1039" s="156"/>
      <c r="U1039" s="156"/>
      <c r="V1039" s="156"/>
      <c r="W1039" s="156"/>
      <c r="X1039" s="156"/>
      <c r="Y1039" s="156"/>
      <c r="Z1039" s="156"/>
      <c r="AA1039" s="156"/>
      <c r="AB1039" s="157">
        <v>-357907</v>
      </c>
      <c r="AC1039" s="156"/>
      <c r="AD1039" s="156"/>
      <c r="AE1039" s="156"/>
      <c r="AF1039" s="156"/>
      <c r="AG1039" s="156"/>
      <c r="AH1039" s="158">
        <v>0</v>
      </c>
      <c r="AI1039" s="156"/>
      <c r="AJ1039" s="156"/>
      <c r="AK1039" s="156"/>
      <c r="AL1039" s="156"/>
      <c r="AM1039" s="156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7">
        <v>4028181</v>
      </c>
      <c r="BA1039" s="156"/>
      <c r="BB1039" s="188">
        <f t="shared" si="48"/>
        <v>3670274</v>
      </c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  <c r="CM1039" s="156"/>
      <c r="CN1039" s="156"/>
      <c r="CO1039" s="156"/>
      <c r="CP1039" s="156"/>
      <c r="CQ1039" s="156"/>
      <c r="CR1039" s="156"/>
      <c r="CS1039" s="156"/>
      <c r="CT1039" s="156"/>
      <c r="CU1039" s="156"/>
      <c r="CV1039" s="188">
        <f t="shared" si="49"/>
        <v>0</v>
      </c>
      <c r="CW1039" s="188">
        <f t="shared" si="50"/>
        <v>3670274</v>
      </c>
    </row>
    <row r="1040" spans="1:101" ht="19.2" x14ac:dyDescent="0.3">
      <c r="A1040" s="165" t="s">
        <v>3402</v>
      </c>
      <c r="B1040" s="165" t="s">
        <v>4173</v>
      </c>
      <c r="C1040" s="156"/>
      <c r="D1040" s="156"/>
      <c r="E1040" s="156"/>
      <c r="F1040" s="156"/>
      <c r="G1040" s="156"/>
      <c r="H1040" s="156"/>
      <c r="I1040" s="156"/>
      <c r="J1040" s="158">
        <v>0</v>
      </c>
      <c r="K1040" s="158">
        <v>0</v>
      </c>
      <c r="L1040" s="156"/>
      <c r="M1040" s="156"/>
      <c r="N1040" s="156"/>
      <c r="O1040" s="156"/>
      <c r="P1040" s="156"/>
      <c r="Q1040" s="156"/>
      <c r="R1040" s="156"/>
      <c r="S1040" s="156"/>
      <c r="T1040" s="156"/>
      <c r="U1040" s="156"/>
      <c r="V1040" s="156"/>
      <c r="W1040" s="156"/>
      <c r="X1040" s="156"/>
      <c r="Y1040" s="156"/>
      <c r="Z1040" s="156"/>
      <c r="AA1040" s="156"/>
      <c r="AB1040" s="157">
        <v>-357907</v>
      </c>
      <c r="AC1040" s="156"/>
      <c r="AD1040" s="156"/>
      <c r="AE1040" s="156"/>
      <c r="AF1040" s="156"/>
      <c r="AG1040" s="156"/>
      <c r="AH1040" s="158">
        <v>0</v>
      </c>
      <c r="AI1040" s="156"/>
      <c r="AJ1040" s="156"/>
      <c r="AK1040" s="156"/>
      <c r="AL1040" s="156"/>
      <c r="AM1040" s="156"/>
      <c r="AN1040" s="156"/>
      <c r="AO1040" s="156"/>
      <c r="AP1040" s="156"/>
      <c r="AQ1040" s="156"/>
      <c r="AR1040" s="156"/>
      <c r="AS1040" s="156"/>
      <c r="AT1040" s="156"/>
      <c r="AU1040" s="156"/>
      <c r="AV1040" s="156"/>
      <c r="AW1040" s="156"/>
      <c r="AX1040" s="156"/>
      <c r="AY1040" s="156"/>
      <c r="AZ1040" s="157">
        <v>4028181</v>
      </c>
      <c r="BA1040" s="156"/>
      <c r="BB1040" s="188">
        <f t="shared" si="48"/>
        <v>3670274</v>
      </c>
      <c r="BC1040" s="156"/>
      <c r="BD1040" s="156"/>
      <c r="BE1040" s="156"/>
      <c r="BF1040" s="156"/>
      <c r="BG1040" s="156"/>
      <c r="BH1040" s="156"/>
      <c r="BI1040" s="156"/>
      <c r="BJ1040" s="156"/>
      <c r="BK1040" s="156"/>
      <c r="BL1040" s="156"/>
      <c r="BM1040" s="156"/>
      <c r="BN1040" s="156"/>
      <c r="BO1040" s="156"/>
      <c r="BP1040" s="156"/>
      <c r="BQ1040" s="156"/>
      <c r="BR1040" s="156"/>
      <c r="BS1040" s="156"/>
      <c r="BT1040" s="156"/>
      <c r="BU1040" s="156"/>
      <c r="BV1040" s="156"/>
      <c r="BW1040" s="156"/>
      <c r="BX1040" s="156"/>
      <c r="BY1040" s="156"/>
      <c r="BZ1040" s="156"/>
      <c r="CA1040" s="156"/>
      <c r="CB1040" s="156"/>
      <c r="CC1040" s="156"/>
      <c r="CD1040" s="156"/>
      <c r="CE1040" s="156"/>
      <c r="CF1040" s="156"/>
      <c r="CG1040" s="156"/>
      <c r="CH1040" s="156"/>
      <c r="CI1040" s="156"/>
      <c r="CJ1040" s="156"/>
      <c r="CK1040" s="156"/>
      <c r="CL1040" s="156"/>
      <c r="CM1040" s="156"/>
      <c r="CN1040" s="156"/>
      <c r="CO1040" s="156"/>
      <c r="CP1040" s="156"/>
      <c r="CQ1040" s="156"/>
      <c r="CR1040" s="156"/>
      <c r="CS1040" s="156"/>
      <c r="CT1040" s="156"/>
      <c r="CU1040" s="156"/>
      <c r="CV1040" s="188">
        <f t="shared" si="49"/>
        <v>0</v>
      </c>
      <c r="CW1040" s="188">
        <f t="shared" si="50"/>
        <v>3670274</v>
      </c>
    </row>
    <row r="1041" spans="1:101" ht="9.6" x14ac:dyDescent="0.3">
      <c r="A1041" s="165" t="s">
        <v>3111</v>
      </c>
      <c r="B1041" s="165" t="s">
        <v>3884</v>
      </c>
      <c r="C1041" s="156"/>
      <c r="D1041" s="156"/>
      <c r="E1041" s="156"/>
      <c r="F1041" s="156"/>
      <c r="G1041" s="156"/>
      <c r="H1041" s="156"/>
      <c r="I1041" s="156"/>
      <c r="J1041" s="156"/>
      <c r="K1041" s="156"/>
      <c r="L1041" s="156"/>
      <c r="M1041" s="156"/>
      <c r="N1041" s="156"/>
      <c r="O1041" s="156"/>
      <c r="P1041" s="156"/>
      <c r="Q1041" s="156"/>
      <c r="R1041" s="156"/>
      <c r="S1041" s="156"/>
      <c r="T1041" s="156"/>
      <c r="U1041" s="156"/>
      <c r="V1041" s="156"/>
      <c r="W1041" s="156"/>
      <c r="X1041" s="156"/>
      <c r="Y1041" s="156"/>
      <c r="Z1041" s="156"/>
      <c r="AA1041" s="156"/>
      <c r="AB1041" s="156"/>
      <c r="AC1041" s="156"/>
      <c r="AD1041" s="156"/>
      <c r="AE1041" s="156"/>
      <c r="AF1041" s="156"/>
      <c r="AG1041" s="156"/>
      <c r="AH1041" s="156"/>
      <c r="AI1041" s="156"/>
      <c r="AJ1041" s="156"/>
      <c r="AK1041" s="156"/>
      <c r="AL1041" s="156"/>
      <c r="AM1041" s="156"/>
      <c r="AN1041" s="156"/>
      <c r="AO1041" s="156"/>
      <c r="AP1041" s="156"/>
      <c r="AQ1041" s="156"/>
      <c r="AR1041" s="156"/>
      <c r="AS1041" s="156"/>
      <c r="AT1041" s="156"/>
      <c r="AU1041" s="156"/>
      <c r="AV1041" s="156"/>
      <c r="AW1041" s="156"/>
      <c r="AX1041" s="156"/>
      <c r="AY1041" s="156"/>
      <c r="AZ1041" s="156"/>
      <c r="BA1041" s="156"/>
      <c r="BB1041" s="188">
        <f t="shared" si="48"/>
        <v>0</v>
      </c>
      <c r="BC1041" s="156"/>
      <c r="BD1041" s="156"/>
      <c r="BE1041" s="156"/>
      <c r="BF1041" s="156"/>
      <c r="BG1041" s="156"/>
      <c r="BH1041" s="156"/>
      <c r="BI1041" s="156"/>
      <c r="BJ1041" s="156"/>
      <c r="BK1041" s="156"/>
      <c r="BL1041" s="156"/>
      <c r="BM1041" s="156"/>
      <c r="BN1041" s="156"/>
      <c r="BO1041" s="156"/>
      <c r="BP1041" s="156"/>
      <c r="BQ1041" s="156"/>
      <c r="BR1041" s="156"/>
      <c r="BS1041" s="156"/>
      <c r="BT1041" s="156"/>
      <c r="BU1041" s="156"/>
      <c r="BV1041" s="156"/>
      <c r="BW1041" s="156"/>
      <c r="BX1041" s="156"/>
      <c r="BY1041" s="156"/>
      <c r="BZ1041" s="156"/>
      <c r="CA1041" s="156"/>
      <c r="CB1041" s="156"/>
      <c r="CC1041" s="156"/>
      <c r="CD1041" s="156"/>
      <c r="CE1041" s="156"/>
      <c r="CF1041" s="156"/>
      <c r="CG1041" s="156"/>
      <c r="CH1041" s="156"/>
      <c r="CI1041" s="156"/>
      <c r="CJ1041" s="156"/>
      <c r="CK1041" s="156"/>
      <c r="CL1041" s="156"/>
      <c r="CM1041" s="156"/>
      <c r="CN1041" s="156"/>
      <c r="CO1041" s="156"/>
      <c r="CP1041" s="156"/>
      <c r="CQ1041" s="156"/>
      <c r="CR1041" s="156"/>
      <c r="CS1041" s="156"/>
      <c r="CT1041" s="156"/>
      <c r="CU1041" s="156"/>
      <c r="CV1041" s="188">
        <f t="shared" si="49"/>
        <v>0</v>
      </c>
      <c r="CW1041" s="188">
        <f t="shared" si="50"/>
        <v>0</v>
      </c>
    </row>
    <row r="1042" spans="1:101" ht="19.2" x14ac:dyDescent="0.3">
      <c r="A1042" s="165" t="s">
        <v>3112</v>
      </c>
      <c r="B1042" s="165" t="s">
        <v>3885</v>
      </c>
      <c r="C1042" s="156"/>
      <c r="D1042" s="156"/>
      <c r="E1042" s="156"/>
      <c r="F1042" s="156"/>
      <c r="G1042" s="156"/>
      <c r="H1042" s="156"/>
      <c r="I1042" s="156"/>
      <c r="J1042" s="158">
        <v>0</v>
      </c>
      <c r="K1042" s="158">
        <v>0</v>
      </c>
      <c r="L1042" s="156"/>
      <c r="M1042" s="156"/>
      <c r="N1042" s="156"/>
      <c r="O1042" s="156"/>
      <c r="P1042" s="156"/>
      <c r="Q1042" s="156"/>
      <c r="R1042" s="156"/>
      <c r="S1042" s="156"/>
      <c r="T1042" s="156"/>
      <c r="U1042" s="156"/>
      <c r="V1042" s="156"/>
      <c r="W1042" s="156"/>
      <c r="X1042" s="156"/>
      <c r="Y1042" s="156"/>
      <c r="Z1042" s="156"/>
      <c r="AA1042" s="156"/>
      <c r="AB1042" s="156"/>
      <c r="AC1042" s="156"/>
      <c r="AD1042" s="156"/>
      <c r="AE1042" s="156"/>
      <c r="AF1042" s="156"/>
      <c r="AG1042" s="156"/>
      <c r="AH1042" s="158">
        <v>0</v>
      </c>
      <c r="AI1042" s="156"/>
      <c r="AJ1042" s="156"/>
      <c r="AK1042" s="156"/>
      <c r="AL1042" s="156"/>
      <c r="AM1042" s="156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88">
        <f t="shared" si="48"/>
        <v>0</v>
      </c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  <c r="CM1042" s="156"/>
      <c r="CN1042" s="156"/>
      <c r="CO1042" s="156"/>
      <c r="CP1042" s="156"/>
      <c r="CQ1042" s="156"/>
      <c r="CR1042" s="156"/>
      <c r="CS1042" s="156"/>
      <c r="CT1042" s="156"/>
      <c r="CU1042" s="156"/>
      <c r="CV1042" s="188">
        <f t="shared" si="49"/>
        <v>0</v>
      </c>
      <c r="CW1042" s="188">
        <f t="shared" si="50"/>
        <v>0</v>
      </c>
    </row>
    <row r="1043" spans="1:101" ht="19.2" x14ac:dyDescent="0.3">
      <c r="A1043" s="165" t="s">
        <v>3113</v>
      </c>
      <c r="B1043" s="165" t="s">
        <v>3886</v>
      </c>
      <c r="C1043" s="156"/>
      <c r="D1043" s="156"/>
      <c r="E1043" s="156"/>
      <c r="F1043" s="156"/>
      <c r="G1043" s="156"/>
      <c r="H1043" s="156"/>
      <c r="I1043" s="156"/>
      <c r="J1043" s="158">
        <v>0</v>
      </c>
      <c r="K1043" s="158">
        <v>0</v>
      </c>
      <c r="L1043" s="156"/>
      <c r="M1043" s="156"/>
      <c r="N1043" s="156"/>
      <c r="O1043" s="156"/>
      <c r="P1043" s="156"/>
      <c r="Q1043" s="156"/>
      <c r="R1043" s="156"/>
      <c r="S1043" s="156"/>
      <c r="T1043" s="156"/>
      <c r="U1043" s="156"/>
      <c r="V1043" s="156"/>
      <c r="W1043" s="156"/>
      <c r="X1043" s="156"/>
      <c r="Y1043" s="156"/>
      <c r="Z1043" s="156"/>
      <c r="AA1043" s="156"/>
      <c r="AB1043" s="156"/>
      <c r="AC1043" s="156"/>
      <c r="AD1043" s="156"/>
      <c r="AE1043" s="156"/>
      <c r="AF1043" s="156"/>
      <c r="AG1043" s="156"/>
      <c r="AH1043" s="158">
        <v>0</v>
      </c>
      <c r="AI1043" s="156"/>
      <c r="AJ1043" s="156"/>
      <c r="AK1043" s="156"/>
      <c r="AL1043" s="156"/>
      <c r="AM1043" s="156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6"/>
      <c r="AX1043" s="156"/>
      <c r="AY1043" s="156"/>
      <c r="AZ1043" s="156"/>
      <c r="BA1043" s="156"/>
      <c r="BB1043" s="188">
        <f t="shared" si="48"/>
        <v>0</v>
      </c>
      <c r="BC1043" s="156"/>
      <c r="BD1043" s="156"/>
      <c r="BE1043" s="156"/>
      <c r="BF1043" s="156"/>
      <c r="BG1043" s="156"/>
      <c r="BH1043" s="156"/>
      <c r="BI1043" s="156"/>
      <c r="BJ1043" s="156"/>
      <c r="BK1043" s="156"/>
      <c r="BL1043" s="156"/>
      <c r="BM1043" s="156"/>
      <c r="BN1043" s="156"/>
      <c r="BO1043" s="156"/>
      <c r="BP1043" s="156"/>
      <c r="BQ1043" s="156"/>
      <c r="BR1043" s="156"/>
      <c r="BS1043" s="156"/>
      <c r="BT1043" s="156"/>
      <c r="BU1043" s="156"/>
      <c r="BV1043" s="156"/>
      <c r="BW1043" s="156"/>
      <c r="BX1043" s="156"/>
      <c r="BY1043" s="156"/>
      <c r="BZ1043" s="156"/>
      <c r="CA1043" s="156"/>
      <c r="CB1043" s="156"/>
      <c r="CC1043" s="156"/>
      <c r="CD1043" s="156"/>
      <c r="CE1043" s="156"/>
      <c r="CF1043" s="156"/>
      <c r="CG1043" s="156"/>
      <c r="CH1043" s="156"/>
      <c r="CI1043" s="156"/>
      <c r="CJ1043" s="156"/>
      <c r="CK1043" s="156"/>
      <c r="CL1043" s="156"/>
      <c r="CM1043" s="156"/>
      <c r="CN1043" s="156"/>
      <c r="CO1043" s="156"/>
      <c r="CP1043" s="156"/>
      <c r="CQ1043" s="156"/>
      <c r="CR1043" s="156"/>
      <c r="CS1043" s="156"/>
      <c r="CT1043" s="156"/>
      <c r="CU1043" s="156"/>
      <c r="CV1043" s="188">
        <f t="shared" si="49"/>
        <v>0</v>
      </c>
      <c r="CW1043" s="188">
        <f t="shared" si="50"/>
        <v>0</v>
      </c>
    </row>
    <row r="1044" spans="1:101" ht="19.2" x14ac:dyDescent="0.3">
      <c r="A1044" s="165" t="s">
        <v>3114</v>
      </c>
      <c r="B1044" s="165" t="s">
        <v>3887</v>
      </c>
      <c r="C1044" s="156"/>
      <c r="D1044" s="156"/>
      <c r="E1044" s="156"/>
      <c r="F1044" s="156"/>
      <c r="G1044" s="156"/>
      <c r="H1044" s="156"/>
      <c r="I1044" s="156"/>
      <c r="J1044" s="158">
        <v>0</v>
      </c>
      <c r="K1044" s="158">
        <v>0</v>
      </c>
      <c r="L1044" s="156"/>
      <c r="M1044" s="156"/>
      <c r="N1044" s="156"/>
      <c r="O1044" s="156"/>
      <c r="P1044" s="156"/>
      <c r="Q1044" s="156"/>
      <c r="R1044" s="156"/>
      <c r="S1044" s="156"/>
      <c r="T1044" s="156"/>
      <c r="U1044" s="156"/>
      <c r="V1044" s="156"/>
      <c r="W1044" s="156"/>
      <c r="X1044" s="156"/>
      <c r="Y1044" s="156"/>
      <c r="Z1044" s="156"/>
      <c r="AA1044" s="156"/>
      <c r="AB1044" s="156"/>
      <c r="AC1044" s="156"/>
      <c r="AD1044" s="156"/>
      <c r="AE1044" s="156"/>
      <c r="AF1044" s="156"/>
      <c r="AG1044" s="156"/>
      <c r="AH1044" s="158">
        <v>0</v>
      </c>
      <c r="AI1044" s="156"/>
      <c r="AJ1044" s="156"/>
      <c r="AK1044" s="156"/>
      <c r="AL1044" s="156"/>
      <c r="AM1044" s="156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6"/>
      <c r="AX1044" s="156"/>
      <c r="AY1044" s="156"/>
      <c r="AZ1044" s="157">
        <v>-174187</v>
      </c>
      <c r="BA1044" s="156"/>
      <c r="BB1044" s="188">
        <f t="shared" si="48"/>
        <v>-174187</v>
      </c>
      <c r="BC1044" s="156"/>
      <c r="BD1044" s="156"/>
      <c r="BE1044" s="156"/>
      <c r="BF1044" s="156"/>
      <c r="BG1044" s="156"/>
      <c r="BH1044" s="156"/>
      <c r="BI1044" s="156"/>
      <c r="BJ1044" s="156"/>
      <c r="BK1044" s="156"/>
      <c r="BL1044" s="156"/>
      <c r="BM1044" s="156"/>
      <c r="BN1044" s="156"/>
      <c r="BO1044" s="156"/>
      <c r="BP1044" s="156"/>
      <c r="BQ1044" s="156"/>
      <c r="BR1044" s="156"/>
      <c r="BS1044" s="156"/>
      <c r="BT1044" s="156"/>
      <c r="BU1044" s="156"/>
      <c r="BV1044" s="156"/>
      <c r="BW1044" s="156"/>
      <c r="BX1044" s="156"/>
      <c r="BY1044" s="156"/>
      <c r="BZ1044" s="156"/>
      <c r="CA1044" s="156"/>
      <c r="CB1044" s="156"/>
      <c r="CC1044" s="156"/>
      <c r="CD1044" s="156"/>
      <c r="CE1044" s="156"/>
      <c r="CF1044" s="156"/>
      <c r="CG1044" s="156"/>
      <c r="CH1044" s="156"/>
      <c r="CI1044" s="156"/>
      <c r="CJ1044" s="156"/>
      <c r="CK1044" s="156"/>
      <c r="CL1044" s="156"/>
      <c r="CM1044" s="156"/>
      <c r="CN1044" s="156"/>
      <c r="CO1044" s="156"/>
      <c r="CP1044" s="156"/>
      <c r="CQ1044" s="156"/>
      <c r="CR1044" s="156"/>
      <c r="CS1044" s="156"/>
      <c r="CT1044" s="156"/>
      <c r="CU1044" s="156"/>
      <c r="CV1044" s="188">
        <f t="shared" si="49"/>
        <v>0</v>
      </c>
      <c r="CW1044" s="188">
        <f t="shared" si="50"/>
        <v>-174187</v>
      </c>
    </row>
    <row r="1045" spans="1:101" ht="19.2" x14ac:dyDescent="0.3">
      <c r="A1045" s="165" t="s">
        <v>3115</v>
      </c>
      <c r="B1045" s="165" t="s">
        <v>3888</v>
      </c>
      <c r="C1045" s="156"/>
      <c r="D1045" s="156"/>
      <c r="E1045" s="156"/>
      <c r="F1045" s="156"/>
      <c r="G1045" s="156"/>
      <c r="H1045" s="156"/>
      <c r="I1045" s="156"/>
      <c r="J1045" s="158">
        <v>0</v>
      </c>
      <c r="K1045" s="158">
        <v>0</v>
      </c>
      <c r="L1045" s="156"/>
      <c r="M1045" s="156"/>
      <c r="N1045" s="156"/>
      <c r="O1045" s="156"/>
      <c r="P1045" s="156"/>
      <c r="Q1045" s="156"/>
      <c r="R1045" s="156"/>
      <c r="S1045" s="156"/>
      <c r="T1045" s="156"/>
      <c r="U1045" s="156"/>
      <c r="V1045" s="156"/>
      <c r="W1045" s="156"/>
      <c r="X1045" s="156"/>
      <c r="Y1045" s="156"/>
      <c r="Z1045" s="156"/>
      <c r="AA1045" s="156"/>
      <c r="AB1045" s="157">
        <v>-357907</v>
      </c>
      <c r="AC1045" s="156"/>
      <c r="AD1045" s="156"/>
      <c r="AE1045" s="156"/>
      <c r="AF1045" s="156"/>
      <c r="AG1045" s="156"/>
      <c r="AH1045" s="158">
        <v>0</v>
      </c>
      <c r="AI1045" s="156"/>
      <c r="AJ1045" s="156"/>
      <c r="AK1045" s="156"/>
      <c r="AL1045" s="156"/>
      <c r="AM1045" s="156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7">
        <v>4202368</v>
      </c>
      <c r="BA1045" s="156"/>
      <c r="BB1045" s="188">
        <f t="shared" si="48"/>
        <v>3844461</v>
      </c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  <c r="CM1045" s="156"/>
      <c r="CN1045" s="156"/>
      <c r="CO1045" s="156"/>
      <c r="CP1045" s="156"/>
      <c r="CQ1045" s="156"/>
      <c r="CR1045" s="156"/>
      <c r="CS1045" s="156"/>
      <c r="CT1045" s="156"/>
      <c r="CU1045" s="156"/>
      <c r="CV1045" s="188">
        <f t="shared" si="49"/>
        <v>0</v>
      </c>
      <c r="CW1045" s="188">
        <f t="shared" si="50"/>
        <v>3844461</v>
      </c>
    </row>
    <row r="1046" spans="1:101" ht="19.2" x14ac:dyDescent="0.3">
      <c r="A1046" s="165" t="s">
        <v>3116</v>
      </c>
      <c r="B1046" s="165" t="s">
        <v>3889</v>
      </c>
      <c r="C1046" s="156"/>
      <c r="D1046" s="156"/>
      <c r="E1046" s="156"/>
      <c r="F1046" s="156"/>
      <c r="G1046" s="156"/>
      <c r="H1046" s="156"/>
      <c r="I1046" s="156"/>
      <c r="J1046" s="158">
        <v>0</v>
      </c>
      <c r="K1046" s="158">
        <v>0</v>
      </c>
      <c r="L1046" s="156"/>
      <c r="M1046" s="156"/>
      <c r="N1046" s="156"/>
      <c r="O1046" s="156"/>
      <c r="P1046" s="156"/>
      <c r="Q1046" s="156"/>
      <c r="R1046" s="156"/>
      <c r="S1046" s="156"/>
      <c r="T1046" s="156"/>
      <c r="U1046" s="156"/>
      <c r="V1046" s="156"/>
      <c r="W1046" s="156"/>
      <c r="X1046" s="156"/>
      <c r="Y1046" s="156"/>
      <c r="Z1046" s="156"/>
      <c r="AA1046" s="156"/>
      <c r="AB1046" s="156"/>
      <c r="AC1046" s="156"/>
      <c r="AD1046" s="156"/>
      <c r="AE1046" s="156"/>
      <c r="AF1046" s="156"/>
      <c r="AG1046" s="156"/>
      <c r="AH1046" s="158">
        <v>0</v>
      </c>
      <c r="AI1046" s="156"/>
      <c r="AJ1046" s="156"/>
      <c r="AK1046" s="156"/>
      <c r="AL1046" s="156"/>
      <c r="AM1046" s="156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88">
        <f t="shared" si="48"/>
        <v>0</v>
      </c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  <c r="CM1046" s="156"/>
      <c r="CN1046" s="156"/>
      <c r="CO1046" s="156"/>
      <c r="CP1046" s="156"/>
      <c r="CQ1046" s="156"/>
      <c r="CR1046" s="156"/>
      <c r="CS1046" s="156"/>
      <c r="CT1046" s="156"/>
      <c r="CU1046" s="156"/>
      <c r="CV1046" s="188">
        <f t="shared" si="49"/>
        <v>0</v>
      </c>
      <c r="CW1046" s="188">
        <f t="shared" si="50"/>
        <v>0</v>
      </c>
    </row>
    <row r="1047" spans="1:101" ht="28.8" x14ac:dyDescent="0.3">
      <c r="A1047" s="165" t="s">
        <v>3403</v>
      </c>
      <c r="B1047" s="165" t="s">
        <v>4174</v>
      </c>
      <c r="C1047" s="156"/>
      <c r="D1047" s="156"/>
      <c r="E1047" s="156"/>
      <c r="F1047" s="156"/>
      <c r="G1047" s="156"/>
      <c r="H1047" s="156"/>
      <c r="I1047" s="156"/>
      <c r="J1047" s="158">
        <v>0</v>
      </c>
      <c r="K1047" s="158">
        <v>0</v>
      </c>
      <c r="L1047" s="156"/>
      <c r="M1047" s="156"/>
      <c r="N1047" s="156"/>
      <c r="O1047" s="156"/>
      <c r="P1047" s="156"/>
      <c r="Q1047" s="156"/>
      <c r="R1047" s="156"/>
      <c r="S1047" s="156"/>
      <c r="T1047" s="156"/>
      <c r="U1047" s="156"/>
      <c r="V1047" s="156"/>
      <c r="W1047" s="156"/>
      <c r="X1047" s="156"/>
      <c r="Y1047" s="156"/>
      <c r="Z1047" s="156"/>
      <c r="AA1047" s="156"/>
      <c r="AB1047" s="156"/>
      <c r="AC1047" s="156"/>
      <c r="AD1047" s="156"/>
      <c r="AE1047" s="156"/>
      <c r="AF1047" s="156"/>
      <c r="AG1047" s="156"/>
      <c r="AH1047" s="158">
        <v>0</v>
      </c>
      <c r="AI1047" s="156"/>
      <c r="AJ1047" s="156"/>
      <c r="AK1047" s="156"/>
      <c r="AL1047" s="156"/>
      <c r="AM1047" s="156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6"/>
      <c r="AX1047" s="156"/>
      <c r="AY1047" s="156"/>
      <c r="AZ1047" s="156"/>
      <c r="BA1047" s="156"/>
      <c r="BB1047" s="188">
        <f t="shared" si="48"/>
        <v>0</v>
      </c>
      <c r="BC1047" s="156"/>
      <c r="BD1047" s="156"/>
      <c r="BE1047" s="156"/>
      <c r="BF1047" s="156"/>
      <c r="BG1047" s="156"/>
      <c r="BH1047" s="156"/>
      <c r="BI1047" s="156"/>
      <c r="BJ1047" s="156"/>
      <c r="BK1047" s="156"/>
      <c r="BL1047" s="156"/>
      <c r="BM1047" s="156"/>
      <c r="BN1047" s="156"/>
      <c r="BO1047" s="156"/>
      <c r="BP1047" s="156"/>
      <c r="BQ1047" s="156"/>
      <c r="BR1047" s="156"/>
      <c r="BS1047" s="156"/>
      <c r="BT1047" s="156"/>
      <c r="BU1047" s="156"/>
      <c r="BV1047" s="156"/>
      <c r="BW1047" s="156"/>
      <c r="BX1047" s="156"/>
      <c r="BY1047" s="156"/>
      <c r="BZ1047" s="156"/>
      <c r="CA1047" s="156"/>
      <c r="CB1047" s="156"/>
      <c r="CC1047" s="156"/>
      <c r="CD1047" s="156"/>
      <c r="CE1047" s="156"/>
      <c r="CF1047" s="156"/>
      <c r="CG1047" s="156"/>
      <c r="CH1047" s="156"/>
      <c r="CI1047" s="156"/>
      <c r="CJ1047" s="156"/>
      <c r="CK1047" s="156"/>
      <c r="CL1047" s="156"/>
      <c r="CM1047" s="156"/>
      <c r="CN1047" s="156"/>
      <c r="CO1047" s="156"/>
      <c r="CP1047" s="156"/>
      <c r="CQ1047" s="156"/>
      <c r="CR1047" s="156"/>
      <c r="CS1047" s="156"/>
      <c r="CT1047" s="156"/>
      <c r="CU1047" s="156"/>
      <c r="CV1047" s="188">
        <f t="shared" si="49"/>
        <v>0</v>
      </c>
      <c r="CW1047" s="188">
        <f t="shared" si="50"/>
        <v>0</v>
      </c>
    </row>
    <row r="1048" spans="1:101" ht="28.8" x14ac:dyDescent="0.3">
      <c r="A1048" s="165" t="s">
        <v>3404</v>
      </c>
      <c r="B1048" s="165" t="s">
        <v>4175</v>
      </c>
      <c r="C1048" s="156"/>
      <c r="D1048" s="156"/>
      <c r="E1048" s="156"/>
      <c r="F1048" s="156"/>
      <c r="G1048" s="156"/>
      <c r="H1048" s="156"/>
      <c r="I1048" s="156"/>
      <c r="J1048" s="158">
        <v>0</v>
      </c>
      <c r="K1048" s="158">
        <v>0</v>
      </c>
      <c r="L1048" s="156"/>
      <c r="M1048" s="156"/>
      <c r="N1048" s="156"/>
      <c r="O1048" s="156"/>
      <c r="P1048" s="156"/>
      <c r="Q1048" s="156"/>
      <c r="R1048" s="156"/>
      <c r="S1048" s="156"/>
      <c r="T1048" s="156"/>
      <c r="U1048" s="156"/>
      <c r="V1048" s="156"/>
      <c r="W1048" s="156"/>
      <c r="X1048" s="156"/>
      <c r="Y1048" s="156"/>
      <c r="Z1048" s="156"/>
      <c r="AA1048" s="156"/>
      <c r="AB1048" s="156"/>
      <c r="AC1048" s="156"/>
      <c r="AD1048" s="156"/>
      <c r="AE1048" s="156"/>
      <c r="AF1048" s="156"/>
      <c r="AG1048" s="156"/>
      <c r="AH1048" s="158">
        <v>0</v>
      </c>
      <c r="AI1048" s="156"/>
      <c r="AJ1048" s="156"/>
      <c r="AK1048" s="156"/>
      <c r="AL1048" s="156"/>
      <c r="AM1048" s="156"/>
      <c r="AN1048" s="156"/>
      <c r="AO1048" s="156"/>
      <c r="AP1048" s="156"/>
      <c r="AQ1048" s="156"/>
      <c r="AR1048" s="156"/>
      <c r="AS1048" s="156"/>
      <c r="AT1048" s="156"/>
      <c r="AU1048" s="156"/>
      <c r="AV1048" s="156"/>
      <c r="AW1048" s="156"/>
      <c r="AX1048" s="156"/>
      <c r="AY1048" s="156"/>
      <c r="AZ1048" s="156"/>
      <c r="BA1048" s="156"/>
      <c r="BB1048" s="188">
        <f t="shared" si="48"/>
        <v>0</v>
      </c>
      <c r="BC1048" s="156"/>
      <c r="BD1048" s="156"/>
      <c r="BE1048" s="156"/>
      <c r="BF1048" s="156"/>
      <c r="BG1048" s="156"/>
      <c r="BH1048" s="156"/>
      <c r="BI1048" s="156"/>
      <c r="BJ1048" s="156"/>
      <c r="BK1048" s="156"/>
      <c r="BL1048" s="156"/>
      <c r="BM1048" s="156"/>
      <c r="BN1048" s="156"/>
      <c r="BO1048" s="156"/>
      <c r="BP1048" s="156"/>
      <c r="BQ1048" s="156"/>
      <c r="BR1048" s="156"/>
      <c r="BS1048" s="156"/>
      <c r="BT1048" s="156"/>
      <c r="BU1048" s="156"/>
      <c r="BV1048" s="156"/>
      <c r="BW1048" s="156"/>
      <c r="BX1048" s="156"/>
      <c r="BY1048" s="156"/>
      <c r="BZ1048" s="156"/>
      <c r="CA1048" s="156"/>
      <c r="CB1048" s="156"/>
      <c r="CC1048" s="156"/>
      <c r="CD1048" s="156"/>
      <c r="CE1048" s="156"/>
      <c r="CF1048" s="156"/>
      <c r="CG1048" s="156"/>
      <c r="CH1048" s="156"/>
      <c r="CI1048" s="156"/>
      <c r="CJ1048" s="156"/>
      <c r="CK1048" s="156"/>
      <c r="CL1048" s="156"/>
      <c r="CM1048" s="156"/>
      <c r="CN1048" s="156"/>
      <c r="CO1048" s="156"/>
      <c r="CP1048" s="156"/>
      <c r="CQ1048" s="156"/>
      <c r="CR1048" s="156"/>
      <c r="CS1048" s="156"/>
      <c r="CT1048" s="156"/>
      <c r="CU1048" s="156"/>
      <c r="CV1048" s="188">
        <f t="shared" si="49"/>
        <v>0</v>
      </c>
      <c r="CW1048" s="188">
        <f t="shared" si="50"/>
        <v>0</v>
      </c>
    </row>
    <row r="1049" spans="1:101" ht="19.2" x14ac:dyDescent="0.3">
      <c r="A1049" s="165" t="s">
        <v>3405</v>
      </c>
      <c r="B1049" s="165" t="s">
        <v>4176</v>
      </c>
      <c r="C1049" s="156"/>
      <c r="D1049" s="157">
        <v>-9243066</v>
      </c>
      <c r="E1049" s="157">
        <v>-819198</v>
      </c>
      <c r="F1049" s="157">
        <v>-4779</v>
      </c>
      <c r="G1049" s="156"/>
      <c r="H1049" s="157">
        <v>-166667</v>
      </c>
      <c r="I1049" s="158">
        <v>0</v>
      </c>
      <c r="J1049" s="157">
        <v>-672286</v>
      </c>
      <c r="K1049" s="157">
        <v>794247</v>
      </c>
      <c r="L1049" s="156"/>
      <c r="M1049" s="158">
        <v>0</v>
      </c>
      <c r="N1049" s="157">
        <v>2728294</v>
      </c>
      <c r="O1049" s="156"/>
      <c r="P1049" s="156"/>
      <c r="Q1049" s="156"/>
      <c r="R1049" s="156"/>
      <c r="S1049" s="156"/>
      <c r="T1049" s="156"/>
      <c r="U1049" s="156"/>
      <c r="V1049" s="156"/>
      <c r="W1049" s="156"/>
      <c r="X1049" s="157">
        <v>-956243</v>
      </c>
      <c r="Y1049" s="156"/>
      <c r="Z1049" s="156"/>
      <c r="AA1049" s="156"/>
      <c r="AB1049" s="157">
        <v>31929060</v>
      </c>
      <c r="AC1049" s="156"/>
      <c r="AD1049" s="156"/>
      <c r="AE1049" s="156"/>
      <c r="AF1049" s="156"/>
      <c r="AG1049" s="157">
        <v>1861276</v>
      </c>
      <c r="AH1049" s="158">
        <v>0</v>
      </c>
      <c r="AI1049" s="156"/>
      <c r="AJ1049" s="156"/>
      <c r="AK1049" s="156"/>
      <c r="AL1049" s="156"/>
      <c r="AM1049" s="157">
        <v>1653733</v>
      </c>
      <c r="AN1049" s="157">
        <v>-795357</v>
      </c>
      <c r="AO1049" s="156"/>
      <c r="AP1049" s="156"/>
      <c r="AQ1049" s="156"/>
      <c r="AR1049" s="157">
        <v>320423</v>
      </c>
      <c r="AS1049" s="156"/>
      <c r="AT1049" s="156"/>
      <c r="AU1049" s="157">
        <v>24297</v>
      </c>
      <c r="AV1049" s="157">
        <v>-855521</v>
      </c>
      <c r="AW1049" s="156"/>
      <c r="AX1049" s="156"/>
      <c r="AY1049" s="157">
        <v>-61832</v>
      </c>
      <c r="AZ1049" s="157">
        <v>50737234</v>
      </c>
      <c r="BA1049" s="157">
        <v>44665207</v>
      </c>
      <c r="BB1049" s="188">
        <f t="shared" si="48"/>
        <v>121138822</v>
      </c>
      <c r="BC1049" s="157">
        <v>-13047763</v>
      </c>
      <c r="BD1049" s="157">
        <v>855</v>
      </c>
      <c r="BE1049" s="157">
        <v>-369476</v>
      </c>
      <c r="BF1049" s="157">
        <v>-489962</v>
      </c>
      <c r="BG1049" s="157">
        <v>-96970724</v>
      </c>
      <c r="BH1049" s="156"/>
      <c r="BI1049" s="157">
        <v>138823</v>
      </c>
      <c r="BJ1049" s="157">
        <v>1559228</v>
      </c>
      <c r="BK1049" s="156"/>
      <c r="BL1049" s="156"/>
      <c r="BM1049" s="156"/>
      <c r="BN1049" s="157">
        <v>74458</v>
      </c>
      <c r="BO1049" s="156"/>
      <c r="BP1049" s="156"/>
      <c r="BQ1049" s="157">
        <v>20821</v>
      </c>
      <c r="BR1049" s="157">
        <v>-357538</v>
      </c>
      <c r="BS1049" s="156"/>
      <c r="BT1049" s="156"/>
      <c r="BU1049" s="157">
        <v>-5196</v>
      </c>
      <c r="BV1049" s="157">
        <v>-69922</v>
      </c>
      <c r="BW1049" s="157">
        <v>-8260337</v>
      </c>
      <c r="BX1049" s="157">
        <v>13107135</v>
      </c>
      <c r="BY1049" s="156"/>
      <c r="BZ1049" s="156"/>
      <c r="CA1049" s="157">
        <v>3502955</v>
      </c>
      <c r="CB1049" s="157">
        <v>1253591</v>
      </c>
      <c r="CC1049" s="157">
        <v>381412</v>
      </c>
      <c r="CD1049" s="156"/>
      <c r="CE1049" s="156"/>
      <c r="CF1049" s="157">
        <v>7777</v>
      </c>
      <c r="CG1049" s="157">
        <v>72378</v>
      </c>
      <c r="CH1049" s="157">
        <v>3749103</v>
      </c>
      <c r="CI1049" s="157">
        <v>-7989631</v>
      </c>
      <c r="CJ1049" s="156"/>
      <c r="CK1049" s="157">
        <v>-48766</v>
      </c>
      <c r="CL1049" s="157">
        <v>17849</v>
      </c>
      <c r="CM1049" s="157">
        <v>-2118958</v>
      </c>
      <c r="CN1049" s="156"/>
      <c r="CO1049" s="156"/>
      <c r="CP1049" s="156"/>
      <c r="CQ1049" s="157">
        <v>-3777</v>
      </c>
      <c r="CR1049" s="157">
        <v>-3479619</v>
      </c>
      <c r="CS1049" s="157">
        <v>26435</v>
      </c>
      <c r="CT1049" s="156"/>
      <c r="CU1049" s="157">
        <v>-2360223</v>
      </c>
      <c r="CV1049" s="188">
        <f t="shared" si="49"/>
        <v>-111659072</v>
      </c>
      <c r="CW1049" s="188">
        <f t="shared" si="50"/>
        <v>9479750</v>
      </c>
    </row>
    <row r="1050" spans="1:101" ht="19.2" x14ac:dyDescent="0.3">
      <c r="A1050" s="165" t="s">
        <v>3406</v>
      </c>
      <c r="B1050" s="165" t="s">
        <v>4177</v>
      </c>
      <c r="C1050" s="156"/>
      <c r="D1050" s="157">
        <v>-9243066</v>
      </c>
      <c r="E1050" s="157">
        <v>-2241966</v>
      </c>
      <c r="F1050" s="157">
        <v>-4779</v>
      </c>
      <c r="G1050" s="156"/>
      <c r="H1050" s="156"/>
      <c r="I1050" s="156"/>
      <c r="J1050" s="157">
        <v>-672286</v>
      </c>
      <c r="K1050" s="157">
        <v>959216</v>
      </c>
      <c r="L1050" s="156"/>
      <c r="M1050" s="158">
        <v>0</v>
      </c>
      <c r="N1050" s="157">
        <v>2508989</v>
      </c>
      <c r="O1050" s="156"/>
      <c r="P1050" s="156"/>
      <c r="Q1050" s="156"/>
      <c r="R1050" s="156"/>
      <c r="S1050" s="156"/>
      <c r="T1050" s="156"/>
      <c r="U1050" s="156"/>
      <c r="V1050" s="156"/>
      <c r="W1050" s="156"/>
      <c r="X1050" s="157">
        <v>-956243</v>
      </c>
      <c r="Y1050" s="156"/>
      <c r="Z1050" s="156"/>
      <c r="AA1050" s="156"/>
      <c r="AB1050" s="157">
        <v>1385435</v>
      </c>
      <c r="AC1050" s="156"/>
      <c r="AD1050" s="156"/>
      <c r="AE1050" s="156"/>
      <c r="AF1050" s="156"/>
      <c r="AG1050" s="157">
        <v>1861276</v>
      </c>
      <c r="AH1050" s="158">
        <v>0</v>
      </c>
      <c r="AI1050" s="156"/>
      <c r="AJ1050" s="156"/>
      <c r="AK1050" s="156"/>
      <c r="AL1050" s="156"/>
      <c r="AM1050" s="157">
        <v>1653733</v>
      </c>
      <c r="AN1050" s="156"/>
      <c r="AO1050" s="156"/>
      <c r="AP1050" s="156"/>
      <c r="AQ1050" s="156"/>
      <c r="AR1050" s="157">
        <v>285312</v>
      </c>
      <c r="AS1050" s="156"/>
      <c r="AT1050" s="156"/>
      <c r="AU1050" s="157">
        <v>24297</v>
      </c>
      <c r="AV1050" s="157">
        <v>-855521</v>
      </c>
      <c r="AW1050" s="156"/>
      <c r="AX1050" s="156"/>
      <c r="AY1050" s="157">
        <v>24074</v>
      </c>
      <c r="AZ1050" s="157">
        <v>39857260</v>
      </c>
      <c r="BA1050" s="156"/>
      <c r="BB1050" s="188">
        <f t="shared" si="48"/>
        <v>34585731</v>
      </c>
      <c r="BC1050" s="157">
        <v>-13047763</v>
      </c>
      <c r="BD1050" s="157">
        <v>855</v>
      </c>
      <c r="BE1050" s="157">
        <v>2894</v>
      </c>
      <c r="BF1050" s="157">
        <v>-489962</v>
      </c>
      <c r="BG1050" s="157">
        <v>56</v>
      </c>
      <c r="BH1050" s="156"/>
      <c r="BI1050" s="157">
        <v>138823</v>
      </c>
      <c r="BJ1050" s="157">
        <v>1559228</v>
      </c>
      <c r="BK1050" s="156"/>
      <c r="BL1050" s="156"/>
      <c r="BM1050" s="156"/>
      <c r="BN1050" s="157">
        <v>74458</v>
      </c>
      <c r="BO1050" s="156"/>
      <c r="BP1050" s="156"/>
      <c r="BQ1050" s="157">
        <v>20821</v>
      </c>
      <c r="BR1050" s="157">
        <v>-347471</v>
      </c>
      <c r="BS1050" s="156"/>
      <c r="BT1050" s="156"/>
      <c r="BU1050" s="157">
        <v>-5196</v>
      </c>
      <c r="BV1050" s="157">
        <v>-69922</v>
      </c>
      <c r="BW1050" s="157">
        <v>-8260337</v>
      </c>
      <c r="BX1050" s="157">
        <v>13107135</v>
      </c>
      <c r="BY1050" s="156"/>
      <c r="BZ1050" s="156"/>
      <c r="CA1050" s="157">
        <v>3502955</v>
      </c>
      <c r="CB1050" s="157">
        <v>1237728</v>
      </c>
      <c r="CC1050" s="157">
        <v>2698187</v>
      </c>
      <c r="CD1050" s="156"/>
      <c r="CE1050" s="156"/>
      <c r="CF1050" s="157">
        <v>7777</v>
      </c>
      <c r="CG1050" s="157">
        <v>72378</v>
      </c>
      <c r="CH1050" s="157">
        <v>3749103</v>
      </c>
      <c r="CI1050" s="157">
        <v>-7989631</v>
      </c>
      <c r="CJ1050" s="156"/>
      <c r="CK1050" s="157">
        <v>-48766</v>
      </c>
      <c r="CL1050" s="157">
        <v>17849</v>
      </c>
      <c r="CM1050" s="157">
        <v>-2118958</v>
      </c>
      <c r="CN1050" s="156"/>
      <c r="CO1050" s="156"/>
      <c r="CP1050" s="156"/>
      <c r="CQ1050" s="157">
        <v>-3777</v>
      </c>
      <c r="CR1050" s="157">
        <v>404069</v>
      </c>
      <c r="CS1050" s="157">
        <v>26435</v>
      </c>
      <c r="CT1050" s="156"/>
      <c r="CU1050" s="157">
        <v>5154638</v>
      </c>
      <c r="CV1050" s="188">
        <f t="shared" si="49"/>
        <v>-606394</v>
      </c>
      <c r="CW1050" s="188">
        <f t="shared" si="50"/>
        <v>33979337</v>
      </c>
    </row>
    <row r="1051" spans="1:101" ht="9.6" x14ac:dyDescent="0.3">
      <c r="A1051" s="165" t="s">
        <v>3125</v>
      </c>
      <c r="B1051" s="165" t="s">
        <v>3898</v>
      </c>
      <c r="C1051" s="156"/>
      <c r="D1051" s="156"/>
      <c r="E1051" s="156"/>
      <c r="F1051" s="156"/>
      <c r="G1051" s="156"/>
      <c r="H1051" s="156"/>
      <c r="I1051" s="156"/>
      <c r="J1051" s="156"/>
      <c r="K1051" s="156"/>
      <c r="L1051" s="156"/>
      <c r="M1051" s="156"/>
      <c r="N1051" s="156"/>
      <c r="O1051" s="156"/>
      <c r="P1051" s="156"/>
      <c r="Q1051" s="156"/>
      <c r="R1051" s="156"/>
      <c r="S1051" s="156"/>
      <c r="T1051" s="156"/>
      <c r="U1051" s="156"/>
      <c r="V1051" s="156"/>
      <c r="W1051" s="156"/>
      <c r="X1051" s="156"/>
      <c r="Y1051" s="156"/>
      <c r="Z1051" s="156"/>
      <c r="AA1051" s="156"/>
      <c r="AB1051" s="156"/>
      <c r="AC1051" s="156"/>
      <c r="AD1051" s="156"/>
      <c r="AE1051" s="156"/>
      <c r="AF1051" s="156"/>
      <c r="AG1051" s="156"/>
      <c r="AH1051" s="156"/>
      <c r="AI1051" s="156"/>
      <c r="AJ1051" s="156"/>
      <c r="AK1051" s="156"/>
      <c r="AL1051" s="156"/>
      <c r="AM1051" s="156"/>
      <c r="AN1051" s="156"/>
      <c r="AO1051" s="156"/>
      <c r="AP1051" s="156"/>
      <c r="AQ1051" s="156"/>
      <c r="AR1051" s="156"/>
      <c r="AS1051" s="156"/>
      <c r="AT1051" s="156"/>
      <c r="AU1051" s="156"/>
      <c r="AV1051" s="156"/>
      <c r="AW1051" s="156"/>
      <c r="AX1051" s="156"/>
      <c r="AY1051" s="156"/>
      <c r="AZ1051" s="156"/>
      <c r="BA1051" s="156"/>
      <c r="BB1051" s="188">
        <f t="shared" si="48"/>
        <v>0</v>
      </c>
      <c r="BC1051" s="156"/>
      <c r="BD1051" s="156"/>
      <c r="BE1051" s="156"/>
      <c r="BF1051" s="156"/>
      <c r="BG1051" s="156"/>
      <c r="BH1051" s="156"/>
      <c r="BI1051" s="156"/>
      <c r="BJ1051" s="156"/>
      <c r="BK1051" s="156"/>
      <c r="BL1051" s="156"/>
      <c r="BM1051" s="156"/>
      <c r="BN1051" s="156"/>
      <c r="BO1051" s="156"/>
      <c r="BP1051" s="156"/>
      <c r="BQ1051" s="156"/>
      <c r="BR1051" s="156"/>
      <c r="BS1051" s="156"/>
      <c r="BT1051" s="156"/>
      <c r="BU1051" s="156"/>
      <c r="BV1051" s="156"/>
      <c r="BW1051" s="156"/>
      <c r="BX1051" s="156"/>
      <c r="BY1051" s="156"/>
      <c r="BZ1051" s="156"/>
      <c r="CA1051" s="156"/>
      <c r="CB1051" s="156"/>
      <c r="CC1051" s="156"/>
      <c r="CD1051" s="156"/>
      <c r="CE1051" s="156"/>
      <c r="CF1051" s="156"/>
      <c r="CG1051" s="156"/>
      <c r="CH1051" s="156"/>
      <c r="CI1051" s="156"/>
      <c r="CJ1051" s="156"/>
      <c r="CK1051" s="156"/>
      <c r="CL1051" s="156"/>
      <c r="CM1051" s="156"/>
      <c r="CN1051" s="156"/>
      <c r="CO1051" s="156"/>
      <c r="CP1051" s="156"/>
      <c r="CQ1051" s="156"/>
      <c r="CR1051" s="156"/>
      <c r="CS1051" s="156"/>
      <c r="CT1051" s="156"/>
      <c r="CU1051" s="156"/>
      <c r="CV1051" s="188">
        <f t="shared" si="49"/>
        <v>0</v>
      </c>
      <c r="CW1051" s="188">
        <f t="shared" si="50"/>
        <v>0</v>
      </c>
    </row>
    <row r="1052" spans="1:101" ht="9.6" x14ac:dyDescent="0.3">
      <c r="A1052" s="165" t="s">
        <v>3126</v>
      </c>
      <c r="B1052" s="165" t="s">
        <v>3899</v>
      </c>
      <c r="C1052" s="156"/>
      <c r="D1052" s="157">
        <v>-2811</v>
      </c>
      <c r="E1052" s="156"/>
      <c r="F1052" s="156"/>
      <c r="G1052" s="156"/>
      <c r="H1052" s="156"/>
      <c r="I1052" s="156"/>
      <c r="J1052" s="158">
        <v>0</v>
      </c>
      <c r="K1052" s="158">
        <v>0</v>
      </c>
      <c r="L1052" s="156"/>
      <c r="M1052" s="156"/>
      <c r="N1052" s="157">
        <v>635668</v>
      </c>
      <c r="O1052" s="156"/>
      <c r="P1052" s="156"/>
      <c r="Q1052" s="156"/>
      <c r="R1052" s="156"/>
      <c r="S1052" s="156"/>
      <c r="T1052" s="156"/>
      <c r="U1052" s="156"/>
      <c r="V1052" s="156"/>
      <c r="W1052" s="156"/>
      <c r="X1052" s="157">
        <v>-45475</v>
      </c>
      <c r="Y1052" s="156"/>
      <c r="Z1052" s="156"/>
      <c r="AA1052" s="156"/>
      <c r="AB1052" s="157">
        <v>-90789</v>
      </c>
      <c r="AC1052" s="156"/>
      <c r="AD1052" s="156"/>
      <c r="AE1052" s="156"/>
      <c r="AF1052" s="156"/>
      <c r="AG1052" s="156"/>
      <c r="AH1052" s="156"/>
      <c r="AI1052" s="156"/>
      <c r="AJ1052" s="156"/>
      <c r="AK1052" s="156"/>
      <c r="AL1052" s="156"/>
      <c r="AM1052" s="156"/>
      <c r="AN1052" s="156"/>
      <c r="AO1052" s="156"/>
      <c r="AP1052" s="156"/>
      <c r="AQ1052" s="156"/>
      <c r="AR1052" s="156"/>
      <c r="AS1052" s="156"/>
      <c r="AT1052" s="156"/>
      <c r="AU1052" s="157">
        <v>6081</v>
      </c>
      <c r="AV1052" s="158">
        <v>0</v>
      </c>
      <c r="AW1052" s="156"/>
      <c r="AX1052" s="156"/>
      <c r="AY1052" s="156"/>
      <c r="AZ1052" s="157">
        <v>-579511</v>
      </c>
      <c r="BA1052" s="156"/>
      <c r="BB1052" s="188">
        <f t="shared" si="48"/>
        <v>-76837</v>
      </c>
      <c r="BC1052" s="157">
        <v>-62859</v>
      </c>
      <c r="BD1052" s="156"/>
      <c r="BE1052" s="156"/>
      <c r="BF1052" s="156"/>
      <c r="BG1052" s="156"/>
      <c r="BH1052" s="156"/>
      <c r="BI1052" s="156"/>
      <c r="BJ1052" s="156"/>
      <c r="BK1052" s="156"/>
      <c r="BL1052" s="156"/>
      <c r="BM1052" s="156"/>
      <c r="BN1052" s="156"/>
      <c r="BO1052" s="156"/>
      <c r="BP1052" s="156"/>
      <c r="BQ1052" s="156"/>
      <c r="BR1052" s="156"/>
      <c r="BS1052" s="156"/>
      <c r="BT1052" s="156"/>
      <c r="BU1052" s="156"/>
      <c r="BV1052" s="156"/>
      <c r="BW1052" s="156"/>
      <c r="BX1052" s="156"/>
      <c r="BY1052" s="156"/>
      <c r="BZ1052" s="156"/>
      <c r="CA1052" s="157">
        <v>19975</v>
      </c>
      <c r="CB1052" s="157">
        <v>38680</v>
      </c>
      <c r="CC1052" s="157">
        <v>-2322</v>
      </c>
      <c r="CD1052" s="156"/>
      <c r="CE1052" s="156"/>
      <c r="CF1052" s="157">
        <v>7777</v>
      </c>
      <c r="CG1052" s="156"/>
      <c r="CH1052" s="156"/>
      <c r="CI1052" s="157">
        <v>-1074397</v>
      </c>
      <c r="CJ1052" s="156"/>
      <c r="CK1052" s="156"/>
      <c r="CL1052" s="156"/>
      <c r="CM1052" s="156"/>
      <c r="CN1052" s="156"/>
      <c r="CO1052" s="156"/>
      <c r="CP1052" s="156"/>
      <c r="CQ1052" s="156"/>
      <c r="CR1052" s="157">
        <v>-445488</v>
      </c>
      <c r="CS1052" s="156"/>
      <c r="CT1052" s="156"/>
      <c r="CU1052" s="156"/>
      <c r="CV1052" s="188">
        <f t="shared" si="49"/>
        <v>-1518634</v>
      </c>
      <c r="CW1052" s="188">
        <f t="shared" si="50"/>
        <v>-1595471</v>
      </c>
    </row>
    <row r="1053" spans="1:101" ht="9.6" x14ac:dyDescent="0.3">
      <c r="A1053" s="165" t="s">
        <v>3127</v>
      </c>
      <c r="B1053" s="165" t="s">
        <v>3900</v>
      </c>
      <c r="C1053" s="156"/>
      <c r="D1053" s="158">
        <v>0</v>
      </c>
      <c r="E1053" s="156"/>
      <c r="F1053" s="156"/>
      <c r="G1053" s="156"/>
      <c r="H1053" s="156"/>
      <c r="I1053" s="156"/>
      <c r="J1053" s="158">
        <v>0</v>
      </c>
      <c r="K1053" s="158">
        <v>0</v>
      </c>
      <c r="L1053" s="156"/>
      <c r="M1053" s="156"/>
      <c r="N1053" s="157">
        <v>150</v>
      </c>
      <c r="O1053" s="156"/>
      <c r="P1053" s="156"/>
      <c r="Q1053" s="156"/>
      <c r="R1053" s="156"/>
      <c r="S1053" s="156"/>
      <c r="T1053" s="156"/>
      <c r="U1053" s="156"/>
      <c r="V1053" s="156"/>
      <c r="W1053" s="156"/>
      <c r="X1053" s="156"/>
      <c r="Y1053" s="156"/>
      <c r="Z1053" s="156"/>
      <c r="AA1053" s="156"/>
      <c r="AB1053" s="157">
        <v>-5966</v>
      </c>
      <c r="AC1053" s="156"/>
      <c r="AD1053" s="156"/>
      <c r="AE1053" s="156"/>
      <c r="AF1053" s="156"/>
      <c r="AG1053" s="156"/>
      <c r="AH1053" s="156"/>
      <c r="AI1053" s="156"/>
      <c r="AJ1053" s="156"/>
      <c r="AK1053" s="156"/>
      <c r="AL1053" s="156"/>
      <c r="AM1053" s="156"/>
      <c r="AN1053" s="156"/>
      <c r="AO1053" s="156"/>
      <c r="AP1053" s="156"/>
      <c r="AQ1053" s="156"/>
      <c r="AR1053" s="156"/>
      <c r="AS1053" s="156"/>
      <c r="AT1053" s="156"/>
      <c r="AU1053" s="156"/>
      <c r="AV1053" s="157">
        <v>9411</v>
      </c>
      <c r="AW1053" s="156"/>
      <c r="AX1053" s="156"/>
      <c r="AY1053" s="156"/>
      <c r="AZ1053" s="157">
        <v>-2665771</v>
      </c>
      <c r="BA1053" s="156"/>
      <c r="BB1053" s="188">
        <f t="shared" si="48"/>
        <v>-2662176</v>
      </c>
      <c r="BC1053" s="156"/>
      <c r="BD1053" s="156"/>
      <c r="BE1053" s="156"/>
      <c r="BF1053" s="156"/>
      <c r="BG1053" s="157">
        <v>56</v>
      </c>
      <c r="BH1053" s="156"/>
      <c r="BI1053" s="156"/>
      <c r="BJ1053" s="156"/>
      <c r="BK1053" s="156"/>
      <c r="BL1053" s="156"/>
      <c r="BM1053" s="156"/>
      <c r="BN1053" s="156"/>
      <c r="BO1053" s="156"/>
      <c r="BP1053" s="156"/>
      <c r="BQ1053" s="156"/>
      <c r="BR1053" s="156"/>
      <c r="BS1053" s="156"/>
      <c r="BT1053" s="156"/>
      <c r="BU1053" s="156"/>
      <c r="BV1053" s="156"/>
      <c r="BW1053" s="156"/>
      <c r="BX1053" s="156"/>
      <c r="BY1053" s="156"/>
      <c r="BZ1053" s="156"/>
      <c r="CA1053" s="156"/>
      <c r="CB1053" s="156"/>
      <c r="CC1053" s="156"/>
      <c r="CD1053" s="156"/>
      <c r="CE1053" s="156"/>
      <c r="CF1053" s="156"/>
      <c r="CG1053" s="156"/>
      <c r="CH1053" s="156"/>
      <c r="CI1053" s="156"/>
      <c r="CJ1053" s="156"/>
      <c r="CK1053" s="156"/>
      <c r="CL1053" s="156"/>
      <c r="CM1053" s="156"/>
      <c r="CN1053" s="156"/>
      <c r="CO1053" s="156"/>
      <c r="CP1053" s="156"/>
      <c r="CQ1053" s="156"/>
      <c r="CR1053" s="156"/>
      <c r="CS1053" s="156"/>
      <c r="CT1053" s="156"/>
      <c r="CU1053" s="156"/>
      <c r="CV1053" s="188">
        <f t="shared" si="49"/>
        <v>56</v>
      </c>
      <c r="CW1053" s="188">
        <f t="shared" si="50"/>
        <v>-2662120</v>
      </c>
    </row>
    <row r="1054" spans="1:101" ht="19.2" x14ac:dyDescent="0.3">
      <c r="A1054" s="165" t="s">
        <v>3128</v>
      </c>
      <c r="B1054" s="165" t="s">
        <v>3901</v>
      </c>
      <c r="C1054" s="156"/>
      <c r="D1054" s="157">
        <v>-10096781</v>
      </c>
      <c r="E1054" s="156"/>
      <c r="F1054" s="156"/>
      <c r="G1054" s="156"/>
      <c r="H1054" s="156"/>
      <c r="I1054" s="156"/>
      <c r="J1054" s="158">
        <v>0</v>
      </c>
      <c r="K1054" s="157">
        <v>-32774</v>
      </c>
      <c r="L1054" s="156"/>
      <c r="M1054" s="156"/>
      <c r="N1054" s="156"/>
      <c r="O1054" s="156"/>
      <c r="P1054" s="156"/>
      <c r="Q1054" s="156"/>
      <c r="R1054" s="156"/>
      <c r="S1054" s="156"/>
      <c r="T1054" s="156"/>
      <c r="U1054" s="156"/>
      <c r="V1054" s="156"/>
      <c r="W1054" s="156"/>
      <c r="X1054" s="157">
        <v>12902</v>
      </c>
      <c r="Y1054" s="156"/>
      <c r="Z1054" s="156"/>
      <c r="AA1054" s="156"/>
      <c r="AB1054" s="157">
        <v>71799</v>
      </c>
      <c r="AC1054" s="156"/>
      <c r="AD1054" s="156"/>
      <c r="AE1054" s="156"/>
      <c r="AF1054" s="156"/>
      <c r="AG1054" s="156"/>
      <c r="AH1054" s="156"/>
      <c r="AI1054" s="156"/>
      <c r="AJ1054" s="156"/>
      <c r="AK1054" s="156"/>
      <c r="AL1054" s="156"/>
      <c r="AM1054" s="157">
        <v>1047103</v>
      </c>
      <c r="AN1054" s="156"/>
      <c r="AO1054" s="156"/>
      <c r="AP1054" s="156"/>
      <c r="AQ1054" s="156"/>
      <c r="AR1054" s="156"/>
      <c r="AS1054" s="156"/>
      <c r="AT1054" s="156"/>
      <c r="AU1054" s="157">
        <v>276430</v>
      </c>
      <c r="AV1054" s="158">
        <v>0</v>
      </c>
      <c r="AW1054" s="156"/>
      <c r="AX1054" s="156"/>
      <c r="AY1054" s="156"/>
      <c r="AZ1054" s="157">
        <v>913572</v>
      </c>
      <c r="BA1054" s="156"/>
      <c r="BB1054" s="188">
        <f t="shared" si="48"/>
        <v>-7807749</v>
      </c>
      <c r="BC1054" s="156"/>
      <c r="BD1054" s="156"/>
      <c r="BE1054" s="156"/>
      <c r="BF1054" s="156"/>
      <c r="BG1054" s="156"/>
      <c r="BH1054" s="156"/>
      <c r="BI1054" s="156"/>
      <c r="BJ1054" s="156"/>
      <c r="BK1054" s="156"/>
      <c r="BL1054" s="156"/>
      <c r="BM1054" s="156"/>
      <c r="BN1054" s="156"/>
      <c r="BO1054" s="156"/>
      <c r="BP1054" s="156"/>
      <c r="BQ1054" s="156"/>
      <c r="BR1054" s="156"/>
      <c r="BS1054" s="156"/>
      <c r="BT1054" s="156"/>
      <c r="BU1054" s="156"/>
      <c r="BV1054" s="156"/>
      <c r="BW1054" s="156"/>
      <c r="BX1054" s="156"/>
      <c r="BY1054" s="156"/>
      <c r="BZ1054" s="156"/>
      <c r="CA1054" s="156"/>
      <c r="CB1054" s="156"/>
      <c r="CC1054" s="157">
        <v>-121</v>
      </c>
      <c r="CD1054" s="156"/>
      <c r="CE1054" s="156"/>
      <c r="CF1054" s="156"/>
      <c r="CG1054" s="156"/>
      <c r="CH1054" s="156"/>
      <c r="CI1054" s="157">
        <v>-162070</v>
      </c>
      <c r="CJ1054" s="156"/>
      <c r="CK1054" s="156"/>
      <c r="CL1054" s="156"/>
      <c r="CM1054" s="156"/>
      <c r="CN1054" s="156"/>
      <c r="CO1054" s="156"/>
      <c r="CP1054" s="156"/>
      <c r="CQ1054" s="156"/>
      <c r="CR1054" s="156"/>
      <c r="CS1054" s="156"/>
      <c r="CT1054" s="156"/>
      <c r="CU1054" s="156"/>
      <c r="CV1054" s="188">
        <f t="shared" si="49"/>
        <v>-162191</v>
      </c>
      <c r="CW1054" s="188">
        <f t="shared" si="50"/>
        <v>-7969940</v>
      </c>
    </row>
    <row r="1055" spans="1:101" ht="19.2" x14ac:dyDescent="0.3">
      <c r="A1055" s="165" t="s">
        <v>3129</v>
      </c>
      <c r="B1055" s="165" t="s">
        <v>3902</v>
      </c>
      <c r="C1055" s="156"/>
      <c r="D1055" s="157">
        <v>148279</v>
      </c>
      <c r="E1055" s="157">
        <v>21453</v>
      </c>
      <c r="F1055" s="157">
        <v>-4779</v>
      </c>
      <c r="G1055" s="156"/>
      <c r="H1055" s="156"/>
      <c r="I1055" s="156"/>
      <c r="J1055" s="157">
        <v>-336160</v>
      </c>
      <c r="K1055" s="157">
        <v>264506</v>
      </c>
      <c r="L1055" s="156"/>
      <c r="M1055" s="156"/>
      <c r="N1055" s="157">
        <v>1089177</v>
      </c>
      <c r="O1055" s="156"/>
      <c r="P1055" s="156"/>
      <c r="Q1055" s="156"/>
      <c r="R1055" s="156"/>
      <c r="S1055" s="156"/>
      <c r="T1055" s="156"/>
      <c r="U1055" s="156"/>
      <c r="V1055" s="156"/>
      <c r="W1055" s="156"/>
      <c r="X1055" s="157">
        <v>-66982</v>
      </c>
      <c r="Y1055" s="156"/>
      <c r="Z1055" s="156"/>
      <c r="AA1055" s="156"/>
      <c r="AB1055" s="157">
        <v>1300762</v>
      </c>
      <c r="AC1055" s="156"/>
      <c r="AD1055" s="156"/>
      <c r="AE1055" s="156"/>
      <c r="AF1055" s="156"/>
      <c r="AG1055" s="157">
        <v>1684406</v>
      </c>
      <c r="AH1055" s="156"/>
      <c r="AI1055" s="156"/>
      <c r="AJ1055" s="156"/>
      <c r="AK1055" s="156"/>
      <c r="AL1055" s="156"/>
      <c r="AM1055" s="156"/>
      <c r="AN1055" s="156"/>
      <c r="AO1055" s="156"/>
      <c r="AP1055" s="156"/>
      <c r="AQ1055" s="156"/>
      <c r="AR1055" s="156"/>
      <c r="AS1055" s="156"/>
      <c r="AT1055" s="156"/>
      <c r="AU1055" s="157">
        <v>-3206</v>
      </c>
      <c r="AV1055" s="157">
        <v>-876510</v>
      </c>
      <c r="AW1055" s="156"/>
      <c r="AX1055" s="156"/>
      <c r="AY1055" s="157">
        <v>-61264</v>
      </c>
      <c r="AZ1055" s="157">
        <v>18762757</v>
      </c>
      <c r="BA1055" s="156"/>
      <c r="BB1055" s="188">
        <f t="shared" si="48"/>
        <v>21922439</v>
      </c>
      <c r="BC1055" s="157">
        <v>-4586970</v>
      </c>
      <c r="BD1055" s="156"/>
      <c r="BE1055" s="157">
        <v>1852</v>
      </c>
      <c r="BF1055" s="156"/>
      <c r="BG1055" s="156"/>
      <c r="BH1055" s="156"/>
      <c r="BI1055" s="156"/>
      <c r="BJ1055" s="157">
        <v>72399</v>
      </c>
      <c r="BK1055" s="156"/>
      <c r="BL1055" s="156"/>
      <c r="BM1055" s="156"/>
      <c r="BN1055" s="156"/>
      <c r="BO1055" s="156"/>
      <c r="BP1055" s="156"/>
      <c r="BQ1055" s="156"/>
      <c r="BR1055" s="156"/>
      <c r="BS1055" s="156"/>
      <c r="BT1055" s="156"/>
      <c r="BU1055" s="156"/>
      <c r="BV1055" s="156"/>
      <c r="BW1055" s="157">
        <v>-8241454</v>
      </c>
      <c r="BX1055" s="157">
        <v>13082259</v>
      </c>
      <c r="BY1055" s="156"/>
      <c r="BZ1055" s="156"/>
      <c r="CA1055" s="157">
        <v>2103051</v>
      </c>
      <c r="CB1055" s="157">
        <v>-17480</v>
      </c>
      <c r="CC1055" s="157">
        <v>678518</v>
      </c>
      <c r="CD1055" s="156"/>
      <c r="CE1055" s="156"/>
      <c r="CF1055" s="156"/>
      <c r="CG1055" s="157">
        <v>41249</v>
      </c>
      <c r="CH1055" s="157">
        <v>245633</v>
      </c>
      <c r="CI1055" s="157">
        <v>-1192740</v>
      </c>
      <c r="CJ1055" s="156"/>
      <c r="CK1055" s="156"/>
      <c r="CL1055" s="156"/>
      <c r="CM1055" s="157">
        <v>521</v>
      </c>
      <c r="CN1055" s="156"/>
      <c r="CO1055" s="156"/>
      <c r="CP1055" s="156"/>
      <c r="CQ1055" s="156"/>
      <c r="CR1055" s="157">
        <v>2185110</v>
      </c>
      <c r="CS1055" s="157">
        <v>532</v>
      </c>
      <c r="CT1055" s="156"/>
      <c r="CU1055" s="157">
        <v>3044977</v>
      </c>
      <c r="CV1055" s="188">
        <f t="shared" si="49"/>
        <v>7417457</v>
      </c>
      <c r="CW1055" s="188">
        <f t="shared" si="50"/>
        <v>29339896</v>
      </c>
    </row>
    <row r="1056" spans="1:101" ht="19.2" x14ac:dyDescent="0.3">
      <c r="A1056" s="165" t="s">
        <v>3130</v>
      </c>
      <c r="B1056" s="165" t="s">
        <v>3903</v>
      </c>
      <c r="C1056" s="156"/>
      <c r="D1056" s="157">
        <v>3658</v>
      </c>
      <c r="E1056" s="156"/>
      <c r="F1056" s="156"/>
      <c r="G1056" s="156"/>
      <c r="H1056" s="156"/>
      <c r="I1056" s="156"/>
      <c r="J1056" s="158">
        <v>0</v>
      </c>
      <c r="K1056" s="158">
        <v>0</v>
      </c>
      <c r="L1056" s="156"/>
      <c r="M1056" s="156"/>
      <c r="N1056" s="156"/>
      <c r="O1056" s="156"/>
      <c r="P1056" s="156"/>
      <c r="Q1056" s="156"/>
      <c r="R1056" s="156"/>
      <c r="S1056" s="156"/>
      <c r="T1056" s="156"/>
      <c r="U1056" s="156"/>
      <c r="V1056" s="156"/>
      <c r="W1056" s="156"/>
      <c r="X1056" s="156"/>
      <c r="Y1056" s="156"/>
      <c r="Z1056" s="156"/>
      <c r="AA1056" s="156"/>
      <c r="AB1056" s="157">
        <v>236</v>
      </c>
      <c r="AC1056" s="156"/>
      <c r="AD1056" s="156"/>
      <c r="AE1056" s="156"/>
      <c r="AF1056" s="156"/>
      <c r="AG1056" s="156"/>
      <c r="AH1056" s="156"/>
      <c r="AI1056" s="156"/>
      <c r="AJ1056" s="156"/>
      <c r="AK1056" s="156"/>
      <c r="AL1056" s="156"/>
      <c r="AM1056" s="157">
        <v>606630</v>
      </c>
      <c r="AN1056" s="156"/>
      <c r="AO1056" s="156"/>
      <c r="AP1056" s="156"/>
      <c r="AQ1056" s="156"/>
      <c r="AR1056" s="156"/>
      <c r="AS1056" s="156"/>
      <c r="AT1056" s="156"/>
      <c r="AU1056" s="157">
        <v>157667</v>
      </c>
      <c r="AV1056" s="158">
        <v>0</v>
      </c>
      <c r="AW1056" s="156"/>
      <c r="AX1056" s="156"/>
      <c r="AY1056" s="156"/>
      <c r="AZ1056" s="157">
        <v>9059699</v>
      </c>
      <c r="BA1056" s="156"/>
      <c r="BB1056" s="188">
        <f t="shared" si="48"/>
        <v>9827890</v>
      </c>
      <c r="BC1056" s="157">
        <v>309786</v>
      </c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7">
        <v>979875</v>
      </c>
      <c r="CB1056" s="156"/>
      <c r="CC1056" s="156"/>
      <c r="CD1056" s="156"/>
      <c r="CE1056" s="156"/>
      <c r="CF1056" s="156"/>
      <c r="CG1056" s="156"/>
      <c r="CH1056" s="156"/>
      <c r="CI1056" s="157">
        <v>-98498</v>
      </c>
      <c r="CJ1056" s="156"/>
      <c r="CK1056" s="156"/>
      <c r="CL1056" s="156"/>
      <c r="CM1056" s="156"/>
      <c r="CN1056" s="156"/>
      <c r="CO1056" s="156"/>
      <c r="CP1056" s="156"/>
      <c r="CQ1056" s="156"/>
      <c r="CR1056" s="156"/>
      <c r="CS1056" s="156"/>
      <c r="CT1056" s="156"/>
      <c r="CU1056" s="156"/>
      <c r="CV1056" s="188">
        <f t="shared" si="49"/>
        <v>1191163</v>
      </c>
      <c r="CW1056" s="188">
        <f t="shared" si="50"/>
        <v>11019053</v>
      </c>
    </row>
    <row r="1057" spans="1:101" ht="9.6" x14ac:dyDescent="0.3">
      <c r="A1057" s="165" t="s">
        <v>3131</v>
      </c>
      <c r="B1057" s="165" t="s">
        <v>3904</v>
      </c>
      <c r="C1057" s="156"/>
      <c r="D1057" s="157">
        <v>538024</v>
      </c>
      <c r="E1057" s="156"/>
      <c r="F1057" s="156"/>
      <c r="G1057" s="156"/>
      <c r="H1057" s="156"/>
      <c r="I1057" s="156"/>
      <c r="J1057" s="157">
        <v>6958</v>
      </c>
      <c r="K1057" s="157">
        <v>1686401</v>
      </c>
      <c r="L1057" s="156"/>
      <c r="M1057" s="156"/>
      <c r="N1057" s="157">
        <v>-232315</v>
      </c>
      <c r="O1057" s="156"/>
      <c r="P1057" s="156"/>
      <c r="Q1057" s="156"/>
      <c r="R1057" s="156"/>
      <c r="S1057" s="156"/>
      <c r="T1057" s="156"/>
      <c r="U1057" s="156"/>
      <c r="V1057" s="156"/>
      <c r="W1057" s="156"/>
      <c r="X1057" s="157">
        <v>-23376</v>
      </c>
      <c r="Y1057" s="156"/>
      <c r="Z1057" s="156"/>
      <c r="AA1057" s="156"/>
      <c r="AB1057" s="157">
        <v>-323347</v>
      </c>
      <c r="AC1057" s="156"/>
      <c r="AD1057" s="156"/>
      <c r="AE1057" s="156"/>
      <c r="AF1057" s="156"/>
      <c r="AG1057" s="157">
        <v>73000</v>
      </c>
      <c r="AH1057" s="158">
        <v>0</v>
      </c>
      <c r="AI1057" s="156"/>
      <c r="AJ1057" s="156"/>
      <c r="AK1057" s="156"/>
      <c r="AL1057" s="156"/>
      <c r="AM1057" s="156"/>
      <c r="AN1057" s="156"/>
      <c r="AO1057" s="156"/>
      <c r="AP1057" s="156"/>
      <c r="AQ1057" s="156"/>
      <c r="AR1057" s="157">
        <v>429706</v>
      </c>
      <c r="AS1057" s="156"/>
      <c r="AT1057" s="156"/>
      <c r="AU1057" s="156"/>
      <c r="AV1057" s="158">
        <v>0</v>
      </c>
      <c r="AW1057" s="156"/>
      <c r="AX1057" s="156"/>
      <c r="AY1057" s="157">
        <v>-8653</v>
      </c>
      <c r="AZ1057" s="157">
        <v>5021533</v>
      </c>
      <c r="BA1057" s="156"/>
      <c r="BB1057" s="188">
        <f t="shared" si="48"/>
        <v>7167931</v>
      </c>
      <c r="BC1057" s="157">
        <v>203132</v>
      </c>
      <c r="BD1057" s="158">
        <v>0</v>
      </c>
      <c r="BE1057" s="156"/>
      <c r="BF1057" s="156"/>
      <c r="BG1057" s="156"/>
      <c r="BH1057" s="156"/>
      <c r="BI1057" s="156"/>
      <c r="BJ1057" s="157">
        <v>142962</v>
      </c>
      <c r="BK1057" s="156"/>
      <c r="BL1057" s="156"/>
      <c r="BM1057" s="156"/>
      <c r="BN1057" s="156"/>
      <c r="BO1057" s="156"/>
      <c r="BP1057" s="156"/>
      <c r="BQ1057" s="156"/>
      <c r="BR1057" s="156"/>
      <c r="BS1057" s="156"/>
      <c r="BT1057" s="156"/>
      <c r="BU1057" s="157">
        <v>2</v>
      </c>
      <c r="BV1057" s="156"/>
      <c r="BW1057" s="157">
        <v>-18883</v>
      </c>
      <c r="BX1057" s="157">
        <v>24876</v>
      </c>
      <c r="BY1057" s="156"/>
      <c r="BZ1057" s="156"/>
      <c r="CA1057" s="157">
        <v>312892</v>
      </c>
      <c r="CB1057" s="156"/>
      <c r="CC1057" s="157">
        <v>23646</v>
      </c>
      <c r="CD1057" s="156"/>
      <c r="CE1057" s="156"/>
      <c r="CF1057" s="156"/>
      <c r="CG1057" s="156"/>
      <c r="CH1057" s="156"/>
      <c r="CI1057" s="157">
        <v>-587693</v>
      </c>
      <c r="CJ1057" s="156"/>
      <c r="CK1057" s="157">
        <v>-48766</v>
      </c>
      <c r="CL1057" s="156"/>
      <c r="CM1057" s="156"/>
      <c r="CN1057" s="156"/>
      <c r="CO1057" s="156"/>
      <c r="CP1057" s="156"/>
      <c r="CQ1057" s="156"/>
      <c r="CR1057" s="157">
        <v>-429663</v>
      </c>
      <c r="CS1057" s="157">
        <v>25902</v>
      </c>
      <c r="CT1057" s="156"/>
      <c r="CU1057" s="157">
        <v>367705</v>
      </c>
      <c r="CV1057" s="188">
        <f t="shared" si="49"/>
        <v>16112</v>
      </c>
      <c r="CW1057" s="188">
        <f t="shared" si="50"/>
        <v>7184043</v>
      </c>
    </row>
    <row r="1058" spans="1:101" ht="9.6" x14ac:dyDescent="0.3">
      <c r="A1058" s="165" t="s">
        <v>3132</v>
      </c>
      <c r="B1058" s="165" t="s">
        <v>3905</v>
      </c>
      <c r="C1058" s="156"/>
      <c r="D1058" s="157">
        <v>300136</v>
      </c>
      <c r="E1058" s="157">
        <v>-456372</v>
      </c>
      <c r="F1058" s="156"/>
      <c r="G1058" s="156"/>
      <c r="H1058" s="156"/>
      <c r="I1058" s="156"/>
      <c r="J1058" s="158">
        <v>0</v>
      </c>
      <c r="K1058" s="157">
        <v>-18425</v>
      </c>
      <c r="L1058" s="156"/>
      <c r="M1058" s="156"/>
      <c r="N1058" s="157">
        <v>575250</v>
      </c>
      <c r="O1058" s="156"/>
      <c r="P1058" s="156"/>
      <c r="Q1058" s="156"/>
      <c r="R1058" s="156"/>
      <c r="S1058" s="156"/>
      <c r="T1058" s="156"/>
      <c r="U1058" s="156"/>
      <c r="V1058" s="156"/>
      <c r="W1058" s="156"/>
      <c r="X1058" s="157">
        <v>-30767</v>
      </c>
      <c r="Y1058" s="156"/>
      <c r="Z1058" s="156"/>
      <c r="AA1058" s="156"/>
      <c r="AB1058" s="157">
        <v>238337</v>
      </c>
      <c r="AC1058" s="156"/>
      <c r="AD1058" s="156"/>
      <c r="AE1058" s="156"/>
      <c r="AF1058" s="156"/>
      <c r="AG1058" s="156"/>
      <c r="AH1058" s="156"/>
      <c r="AI1058" s="156"/>
      <c r="AJ1058" s="156"/>
      <c r="AK1058" s="156"/>
      <c r="AL1058" s="156"/>
      <c r="AM1058" s="156"/>
      <c r="AN1058" s="156"/>
      <c r="AO1058" s="156"/>
      <c r="AP1058" s="156"/>
      <c r="AQ1058" s="156"/>
      <c r="AR1058" s="156"/>
      <c r="AS1058" s="156"/>
      <c r="AT1058" s="156"/>
      <c r="AU1058" s="157">
        <v>46063</v>
      </c>
      <c r="AV1058" s="158">
        <v>0</v>
      </c>
      <c r="AW1058" s="156"/>
      <c r="AX1058" s="156"/>
      <c r="AY1058" s="157">
        <v>93991</v>
      </c>
      <c r="AZ1058" s="157">
        <v>-172954</v>
      </c>
      <c r="BA1058" s="156"/>
      <c r="BB1058" s="188">
        <f t="shared" si="48"/>
        <v>575259</v>
      </c>
      <c r="BC1058" s="157">
        <v>-6199468</v>
      </c>
      <c r="BD1058" s="157">
        <v>855</v>
      </c>
      <c r="BE1058" s="157">
        <v>-4199</v>
      </c>
      <c r="BF1058" s="156"/>
      <c r="BG1058" s="156"/>
      <c r="BH1058" s="156"/>
      <c r="BI1058" s="157">
        <v>138823</v>
      </c>
      <c r="BJ1058" s="157">
        <v>1343867</v>
      </c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7">
        <v>204</v>
      </c>
      <c r="BV1058" s="156"/>
      <c r="BW1058" s="156"/>
      <c r="BX1058" s="156"/>
      <c r="BY1058" s="156"/>
      <c r="BZ1058" s="156"/>
      <c r="CA1058" s="157">
        <v>156878</v>
      </c>
      <c r="CB1058" s="157">
        <v>-19823</v>
      </c>
      <c r="CC1058" s="157">
        <v>1045015</v>
      </c>
      <c r="CD1058" s="156"/>
      <c r="CE1058" s="156"/>
      <c r="CF1058" s="156"/>
      <c r="CG1058" s="157">
        <v>27752</v>
      </c>
      <c r="CH1058" s="157">
        <v>3537671</v>
      </c>
      <c r="CI1058" s="157">
        <v>-1000514</v>
      </c>
      <c r="CJ1058" s="156"/>
      <c r="CK1058" s="156"/>
      <c r="CL1058" s="157">
        <v>17849</v>
      </c>
      <c r="CM1058" s="157">
        <v>-2289976</v>
      </c>
      <c r="CN1058" s="156"/>
      <c r="CO1058" s="156"/>
      <c r="CP1058" s="156"/>
      <c r="CQ1058" s="156"/>
      <c r="CR1058" s="157">
        <v>3806596</v>
      </c>
      <c r="CS1058" s="157">
        <v>1</v>
      </c>
      <c r="CT1058" s="156"/>
      <c r="CU1058" s="157">
        <v>1531716</v>
      </c>
      <c r="CV1058" s="188">
        <f t="shared" si="49"/>
        <v>2093247</v>
      </c>
      <c r="CW1058" s="188">
        <f t="shared" si="50"/>
        <v>2668506</v>
      </c>
    </row>
    <row r="1059" spans="1:101" ht="9.6" x14ac:dyDescent="0.3">
      <c r="A1059" s="165" t="s">
        <v>3133</v>
      </c>
      <c r="B1059" s="165" t="s">
        <v>3906</v>
      </c>
      <c r="C1059" s="156"/>
      <c r="D1059" s="156"/>
      <c r="E1059" s="156"/>
      <c r="F1059" s="156"/>
      <c r="G1059" s="156"/>
      <c r="H1059" s="156"/>
      <c r="I1059" s="156"/>
      <c r="J1059" s="158">
        <v>0</v>
      </c>
      <c r="K1059" s="158">
        <v>0</v>
      </c>
      <c r="L1059" s="156"/>
      <c r="M1059" s="158">
        <v>0</v>
      </c>
      <c r="N1059" s="156"/>
      <c r="O1059" s="156"/>
      <c r="P1059" s="156"/>
      <c r="Q1059" s="156"/>
      <c r="R1059" s="156"/>
      <c r="S1059" s="156"/>
      <c r="T1059" s="156"/>
      <c r="U1059" s="156"/>
      <c r="V1059" s="156"/>
      <c r="W1059" s="156"/>
      <c r="X1059" s="156"/>
      <c r="Y1059" s="156"/>
      <c r="Z1059" s="156"/>
      <c r="AA1059" s="156"/>
      <c r="AB1059" s="157">
        <v>-1189</v>
      </c>
      <c r="AC1059" s="156"/>
      <c r="AD1059" s="156"/>
      <c r="AE1059" s="156"/>
      <c r="AF1059" s="156"/>
      <c r="AG1059" s="156"/>
      <c r="AH1059" s="156"/>
      <c r="AI1059" s="156"/>
      <c r="AJ1059" s="156"/>
      <c r="AK1059" s="156"/>
      <c r="AL1059" s="156"/>
      <c r="AM1059" s="156"/>
      <c r="AN1059" s="156"/>
      <c r="AO1059" s="156"/>
      <c r="AP1059" s="156"/>
      <c r="AQ1059" s="156"/>
      <c r="AR1059" s="156"/>
      <c r="AS1059" s="156"/>
      <c r="AT1059" s="156"/>
      <c r="AU1059" s="156"/>
      <c r="AV1059" s="156"/>
      <c r="AW1059" s="156"/>
      <c r="AX1059" s="156"/>
      <c r="AY1059" s="156"/>
      <c r="AZ1059" s="157">
        <v>64577</v>
      </c>
      <c r="BA1059" s="156"/>
      <c r="BB1059" s="188">
        <f t="shared" si="48"/>
        <v>63388</v>
      </c>
      <c r="BC1059" s="156"/>
      <c r="BD1059" s="156"/>
      <c r="BE1059" s="156"/>
      <c r="BF1059" s="156"/>
      <c r="BG1059" s="156"/>
      <c r="BH1059" s="156"/>
      <c r="BI1059" s="156"/>
      <c r="BJ1059" s="156"/>
      <c r="BK1059" s="156"/>
      <c r="BL1059" s="156"/>
      <c r="BM1059" s="156"/>
      <c r="BN1059" s="156"/>
      <c r="BO1059" s="156"/>
      <c r="BP1059" s="156"/>
      <c r="BQ1059" s="156"/>
      <c r="BR1059" s="156"/>
      <c r="BS1059" s="156"/>
      <c r="BT1059" s="156"/>
      <c r="BU1059" s="156"/>
      <c r="BV1059" s="156"/>
      <c r="BW1059" s="156"/>
      <c r="BX1059" s="156"/>
      <c r="BY1059" s="156"/>
      <c r="BZ1059" s="156"/>
      <c r="CA1059" s="156"/>
      <c r="CB1059" s="156"/>
      <c r="CC1059" s="157">
        <v>-180</v>
      </c>
      <c r="CD1059" s="156"/>
      <c r="CE1059" s="156"/>
      <c r="CF1059" s="156"/>
      <c r="CG1059" s="156"/>
      <c r="CH1059" s="156"/>
      <c r="CI1059" s="156"/>
      <c r="CJ1059" s="156"/>
      <c r="CK1059" s="156"/>
      <c r="CL1059" s="156"/>
      <c r="CM1059" s="156"/>
      <c r="CN1059" s="156"/>
      <c r="CO1059" s="156"/>
      <c r="CP1059" s="156"/>
      <c r="CQ1059" s="156"/>
      <c r="CR1059" s="156"/>
      <c r="CS1059" s="156"/>
      <c r="CT1059" s="156"/>
      <c r="CU1059" s="156"/>
      <c r="CV1059" s="188">
        <f t="shared" si="49"/>
        <v>-180</v>
      </c>
      <c r="CW1059" s="188">
        <f t="shared" si="50"/>
        <v>63208</v>
      </c>
    </row>
    <row r="1060" spans="1:101" ht="19.2" x14ac:dyDescent="0.3">
      <c r="A1060" s="165" t="s">
        <v>3134</v>
      </c>
      <c r="B1060" s="165" t="s">
        <v>3907</v>
      </c>
      <c r="C1060" s="156"/>
      <c r="D1060" s="157">
        <v>-133571</v>
      </c>
      <c r="E1060" s="157">
        <v>-1807047</v>
      </c>
      <c r="F1060" s="156"/>
      <c r="G1060" s="156"/>
      <c r="H1060" s="156"/>
      <c r="I1060" s="156"/>
      <c r="J1060" s="157">
        <v>-343084</v>
      </c>
      <c r="K1060" s="157">
        <v>-940492</v>
      </c>
      <c r="L1060" s="156"/>
      <c r="M1060" s="156"/>
      <c r="N1060" s="157">
        <v>441059</v>
      </c>
      <c r="O1060" s="156"/>
      <c r="P1060" s="156"/>
      <c r="Q1060" s="156"/>
      <c r="R1060" s="156"/>
      <c r="S1060" s="156"/>
      <c r="T1060" s="156"/>
      <c r="U1060" s="156"/>
      <c r="V1060" s="156"/>
      <c r="W1060" s="156"/>
      <c r="X1060" s="157">
        <v>-802545</v>
      </c>
      <c r="Y1060" s="156"/>
      <c r="Z1060" s="156"/>
      <c r="AA1060" s="156"/>
      <c r="AB1060" s="157">
        <v>195592</v>
      </c>
      <c r="AC1060" s="156"/>
      <c r="AD1060" s="156"/>
      <c r="AE1060" s="156"/>
      <c r="AF1060" s="156"/>
      <c r="AG1060" s="157">
        <v>103870</v>
      </c>
      <c r="AH1060" s="156"/>
      <c r="AI1060" s="156"/>
      <c r="AJ1060" s="156"/>
      <c r="AK1060" s="156"/>
      <c r="AL1060" s="156"/>
      <c r="AM1060" s="156"/>
      <c r="AN1060" s="156"/>
      <c r="AO1060" s="156"/>
      <c r="AP1060" s="156"/>
      <c r="AQ1060" s="156"/>
      <c r="AR1060" s="157">
        <v>-144394</v>
      </c>
      <c r="AS1060" s="156"/>
      <c r="AT1060" s="156"/>
      <c r="AU1060" s="157">
        <v>-458738</v>
      </c>
      <c r="AV1060" s="157">
        <v>11578</v>
      </c>
      <c r="AW1060" s="156"/>
      <c r="AX1060" s="156"/>
      <c r="AY1060" s="156"/>
      <c r="AZ1060" s="157">
        <v>9453358</v>
      </c>
      <c r="BA1060" s="156"/>
      <c r="BB1060" s="188">
        <f t="shared" si="48"/>
        <v>5575586</v>
      </c>
      <c r="BC1060" s="157">
        <v>-2711384</v>
      </c>
      <c r="BD1060" s="158">
        <v>0</v>
      </c>
      <c r="BE1060" s="157">
        <v>5241</v>
      </c>
      <c r="BF1060" s="157">
        <v>-489962</v>
      </c>
      <c r="BG1060" s="156"/>
      <c r="BH1060" s="156"/>
      <c r="BI1060" s="156"/>
      <c r="BJ1060" s="156"/>
      <c r="BK1060" s="156"/>
      <c r="BL1060" s="156"/>
      <c r="BM1060" s="156"/>
      <c r="BN1060" s="157">
        <v>74458</v>
      </c>
      <c r="BO1060" s="156"/>
      <c r="BP1060" s="156"/>
      <c r="BQ1060" s="157">
        <v>20821</v>
      </c>
      <c r="BR1060" s="157">
        <v>-347471</v>
      </c>
      <c r="BS1060" s="156"/>
      <c r="BT1060" s="156"/>
      <c r="BU1060" s="157">
        <v>-5402</v>
      </c>
      <c r="BV1060" s="157">
        <v>-69922</v>
      </c>
      <c r="BW1060" s="156"/>
      <c r="BX1060" s="156"/>
      <c r="BY1060" s="156"/>
      <c r="BZ1060" s="156"/>
      <c r="CA1060" s="157">
        <v>-69716</v>
      </c>
      <c r="CB1060" s="157">
        <v>1236351</v>
      </c>
      <c r="CC1060" s="157">
        <v>953631</v>
      </c>
      <c r="CD1060" s="156"/>
      <c r="CE1060" s="156"/>
      <c r="CF1060" s="156"/>
      <c r="CG1060" s="157">
        <v>3377</v>
      </c>
      <c r="CH1060" s="157">
        <v>-34201</v>
      </c>
      <c r="CI1060" s="157">
        <v>-3873719</v>
      </c>
      <c r="CJ1060" s="156"/>
      <c r="CK1060" s="156"/>
      <c r="CL1060" s="156"/>
      <c r="CM1060" s="157">
        <v>170497</v>
      </c>
      <c r="CN1060" s="156"/>
      <c r="CO1060" s="156"/>
      <c r="CP1060" s="156"/>
      <c r="CQ1060" s="157">
        <v>-3777</v>
      </c>
      <c r="CR1060" s="157">
        <v>-4712486</v>
      </c>
      <c r="CS1060" s="156"/>
      <c r="CT1060" s="156"/>
      <c r="CU1060" s="157">
        <v>210240</v>
      </c>
      <c r="CV1060" s="188">
        <f t="shared" si="49"/>
        <v>-9643424</v>
      </c>
      <c r="CW1060" s="188">
        <f t="shared" si="50"/>
        <v>-4067838</v>
      </c>
    </row>
    <row r="1061" spans="1:101" ht="19.2" x14ac:dyDescent="0.3">
      <c r="A1061" s="165" t="s">
        <v>3407</v>
      </c>
      <c r="B1061" s="165" t="s">
        <v>4178</v>
      </c>
      <c r="C1061" s="156"/>
      <c r="D1061" s="156"/>
      <c r="E1061" s="157">
        <v>1422768</v>
      </c>
      <c r="F1061" s="156"/>
      <c r="G1061" s="156"/>
      <c r="H1061" s="157">
        <v>-166667</v>
      </c>
      <c r="I1061" s="158">
        <v>0</v>
      </c>
      <c r="J1061" s="158">
        <v>0</v>
      </c>
      <c r="K1061" s="157">
        <v>-164969</v>
      </c>
      <c r="L1061" s="156"/>
      <c r="M1061" s="158">
        <v>0</v>
      </c>
      <c r="N1061" s="157">
        <v>219305</v>
      </c>
      <c r="O1061" s="156"/>
      <c r="P1061" s="156"/>
      <c r="Q1061" s="156"/>
      <c r="R1061" s="156"/>
      <c r="S1061" s="156"/>
      <c r="T1061" s="156"/>
      <c r="U1061" s="156"/>
      <c r="V1061" s="156"/>
      <c r="W1061" s="156"/>
      <c r="X1061" s="156"/>
      <c r="Y1061" s="156"/>
      <c r="Z1061" s="156"/>
      <c r="AA1061" s="156"/>
      <c r="AB1061" s="157">
        <v>30543625</v>
      </c>
      <c r="AC1061" s="156"/>
      <c r="AD1061" s="156"/>
      <c r="AE1061" s="156"/>
      <c r="AF1061" s="156"/>
      <c r="AG1061" s="156"/>
      <c r="AH1061" s="158">
        <v>0</v>
      </c>
      <c r="AI1061" s="156"/>
      <c r="AJ1061" s="156"/>
      <c r="AK1061" s="156"/>
      <c r="AL1061" s="156"/>
      <c r="AM1061" s="156"/>
      <c r="AN1061" s="157">
        <v>-795357</v>
      </c>
      <c r="AO1061" s="156"/>
      <c r="AP1061" s="156"/>
      <c r="AQ1061" s="156"/>
      <c r="AR1061" s="157">
        <v>35111</v>
      </c>
      <c r="AS1061" s="156"/>
      <c r="AT1061" s="156"/>
      <c r="AU1061" s="156"/>
      <c r="AV1061" s="156"/>
      <c r="AW1061" s="156"/>
      <c r="AX1061" s="156"/>
      <c r="AY1061" s="157">
        <v>-85906</v>
      </c>
      <c r="AZ1061" s="157">
        <v>10879974</v>
      </c>
      <c r="BA1061" s="157">
        <v>44665207</v>
      </c>
      <c r="BB1061" s="188">
        <f t="shared" si="48"/>
        <v>86553091</v>
      </c>
      <c r="BC1061" s="156"/>
      <c r="BD1061" s="158">
        <v>0</v>
      </c>
      <c r="BE1061" s="157">
        <v>-372370</v>
      </c>
      <c r="BF1061" s="156"/>
      <c r="BG1061" s="157">
        <v>-96970780</v>
      </c>
      <c r="BH1061" s="156"/>
      <c r="BI1061" s="156"/>
      <c r="BJ1061" s="156"/>
      <c r="BK1061" s="156"/>
      <c r="BL1061" s="156"/>
      <c r="BM1061" s="156"/>
      <c r="BN1061" s="156"/>
      <c r="BO1061" s="156"/>
      <c r="BP1061" s="156"/>
      <c r="BQ1061" s="156"/>
      <c r="BR1061" s="157">
        <v>-10067</v>
      </c>
      <c r="BS1061" s="156"/>
      <c r="BT1061" s="156"/>
      <c r="BU1061" s="156"/>
      <c r="BV1061" s="156"/>
      <c r="BW1061" s="156"/>
      <c r="BX1061" s="156"/>
      <c r="BY1061" s="156"/>
      <c r="BZ1061" s="156"/>
      <c r="CA1061" s="156"/>
      <c r="CB1061" s="157">
        <v>15863</v>
      </c>
      <c r="CC1061" s="157">
        <v>-2316775</v>
      </c>
      <c r="CD1061" s="156"/>
      <c r="CE1061" s="156"/>
      <c r="CF1061" s="156"/>
      <c r="CG1061" s="156"/>
      <c r="CH1061" s="156"/>
      <c r="CI1061" s="156"/>
      <c r="CJ1061" s="156"/>
      <c r="CK1061" s="156"/>
      <c r="CL1061" s="156"/>
      <c r="CM1061" s="156"/>
      <c r="CN1061" s="156"/>
      <c r="CO1061" s="156"/>
      <c r="CP1061" s="156"/>
      <c r="CQ1061" s="156"/>
      <c r="CR1061" s="157">
        <v>-3883688</v>
      </c>
      <c r="CS1061" s="156"/>
      <c r="CT1061" s="156"/>
      <c r="CU1061" s="157">
        <v>-7514861</v>
      </c>
      <c r="CV1061" s="188">
        <f t="shared" si="49"/>
        <v>-111052678</v>
      </c>
      <c r="CW1061" s="188">
        <f t="shared" si="50"/>
        <v>-24499587</v>
      </c>
    </row>
    <row r="1062" spans="1:101" ht="9.6" x14ac:dyDescent="0.3">
      <c r="A1062" s="165" t="s">
        <v>3143</v>
      </c>
      <c r="B1062" s="165" t="s">
        <v>3916</v>
      </c>
      <c r="C1062" s="156"/>
      <c r="D1062" s="156"/>
      <c r="E1062" s="156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  <c r="P1062" s="156"/>
      <c r="Q1062" s="156"/>
      <c r="R1062" s="156"/>
      <c r="S1062" s="156"/>
      <c r="T1062" s="156"/>
      <c r="U1062" s="156"/>
      <c r="V1062" s="156"/>
      <c r="W1062" s="156"/>
      <c r="X1062" s="156"/>
      <c r="Y1062" s="156"/>
      <c r="Z1062" s="156"/>
      <c r="AA1062" s="156"/>
      <c r="AB1062" s="156"/>
      <c r="AC1062" s="156"/>
      <c r="AD1062" s="156"/>
      <c r="AE1062" s="156"/>
      <c r="AF1062" s="156"/>
      <c r="AG1062" s="156"/>
      <c r="AH1062" s="156"/>
      <c r="AI1062" s="156"/>
      <c r="AJ1062" s="156"/>
      <c r="AK1062" s="156"/>
      <c r="AL1062" s="156"/>
      <c r="AM1062" s="156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88">
        <f t="shared" si="48"/>
        <v>0</v>
      </c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  <c r="CM1062" s="156"/>
      <c r="CN1062" s="156"/>
      <c r="CO1062" s="156"/>
      <c r="CP1062" s="156"/>
      <c r="CQ1062" s="156"/>
      <c r="CR1062" s="156"/>
      <c r="CS1062" s="156"/>
      <c r="CT1062" s="156"/>
      <c r="CU1062" s="156"/>
      <c r="CV1062" s="188">
        <f t="shared" si="49"/>
        <v>0</v>
      </c>
      <c r="CW1062" s="188">
        <f t="shared" si="50"/>
        <v>0</v>
      </c>
    </row>
    <row r="1063" spans="1:101" ht="9.6" x14ac:dyDescent="0.3">
      <c r="A1063" s="165" t="s">
        <v>3144</v>
      </c>
      <c r="B1063" s="165" t="s">
        <v>3917</v>
      </c>
      <c r="C1063" s="156"/>
      <c r="D1063" s="156"/>
      <c r="E1063" s="156"/>
      <c r="F1063" s="156"/>
      <c r="G1063" s="156"/>
      <c r="H1063" s="156"/>
      <c r="I1063" s="156"/>
      <c r="J1063" s="158">
        <v>0</v>
      </c>
      <c r="K1063" s="158">
        <v>0</v>
      </c>
      <c r="L1063" s="156"/>
      <c r="M1063" s="156"/>
      <c r="N1063" s="157">
        <v>51305</v>
      </c>
      <c r="O1063" s="156"/>
      <c r="P1063" s="156"/>
      <c r="Q1063" s="156"/>
      <c r="R1063" s="156"/>
      <c r="S1063" s="156"/>
      <c r="T1063" s="156"/>
      <c r="U1063" s="156"/>
      <c r="V1063" s="156"/>
      <c r="W1063" s="156"/>
      <c r="X1063" s="156"/>
      <c r="Y1063" s="156"/>
      <c r="Z1063" s="156"/>
      <c r="AA1063" s="156"/>
      <c r="AB1063" s="157">
        <v>197737</v>
      </c>
      <c r="AC1063" s="156"/>
      <c r="AD1063" s="156"/>
      <c r="AE1063" s="156"/>
      <c r="AF1063" s="156"/>
      <c r="AG1063" s="156"/>
      <c r="AH1063" s="158">
        <v>0</v>
      </c>
      <c r="AI1063" s="156"/>
      <c r="AJ1063" s="156"/>
      <c r="AK1063" s="156"/>
      <c r="AL1063" s="156"/>
      <c r="AM1063" s="156"/>
      <c r="AN1063" s="156"/>
      <c r="AO1063" s="156"/>
      <c r="AP1063" s="156"/>
      <c r="AQ1063" s="156"/>
      <c r="AR1063" s="156"/>
      <c r="AS1063" s="156"/>
      <c r="AT1063" s="156"/>
      <c r="AU1063" s="156"/>
      <c r="AV1063" s="156"/>
      <c r="AW1063" s="156"/>
      <c r="AX1063" s="156"/>
      <c r="AY1063" s="156"/>
      <c r="AZ1063" s="157">
        <v>-109124</v>
      </c>
      <c r="BA1063" s="157">
        <v>-31231</v>
      </c>
      <c r="BB1063" s="188">
        <f t="shared" si="48"/>
        <v>108687</v>
      </c>
      <c r="BC1063" s="156"/>
      <c r="BD1063" s="156"/>
      <c r="BE1063" s="158">
        <v>0</v>
      </c>
      <c r="BF1063" s="156"/>
      <c r="BG1063" s="156"/>
      <c r="BH1063" s="156"/>
      <c r="BI1063" s="156"/>
      <c r="BJ1063" s="156"/>
      <c r="BK1063" s="156"/>
      <c r="BL1063" s="156"/>
      <c r="BM1063" s="156"/>
      <c r="BN1063" s="156"/>
      <c r="BO1063" s="156"/>
      <c r="BP1063" s="156"/>
      <c r="BQ1063" s="156"/>
      <c r="BR1063" s="156"/>
      <c r="BS1063" s="156"/>
      <c r="BT1063" s="156"/>
      <c r="BU1063" s="156"/>
      <c r="BV1063" s="156"/>
      <c r="BW1063" s="156"/>
      <c r="BX1063" s="156"/>
      <c r="BY1063" s="156"/>
      <c r="BZ1063" s="156"/>
      <c r="CA1063" s="156"/>
      <c r="CB1063" s="156"/>
      <c r="CC1063" s="156"/>
      <c r="CD1063" s="156"/>
      <c r="CE1063" s="156"/>
      <c r="CF1063" s="156"/>
      <c r="CG1063" s="156"/>
      <c r="CH1063" s="156"/>
      <c r="CI1063" s="156"/>
      <c r="CJ1063" s="156"/>
      <c r="CK1063" s="156"/>
      <c r="CL1063" s="156"/>
      <c r="CM1063" s="156"/>
      <c r="CN1063" s="156"/>
      <c r="CO1063" s="156"/>
      <c r="CP1063" s="156"/>
      <c r="CQ1063" s="156"/>
      <c r="CR1063" s="156"/>
      <c r="CS1063" s="156"/>
      <c r="CT1063" s="156"/>
      <c r="CU1063" s="156"/>
      <c r="CV1063" s="188">
        <f t="shared" si="49"/>
        <v>0</v>
      </c>
      <c r="CW1063" s="188">
        <f t="shared" si="50"/>
        <v>108687</v>
      </c>
    </row>
    <row r="1064" spans="1:101" ht="9.6" x14ac:dyDescent="0.3">
      <c r="A1064" s="165" t="s">
        <v>3145</v>
      </c>
      <c r="B1064" s="165" t="s">
        <v>3918</v>
      </c>
      <c r="C1064" s="156"/>
      <c r="D1064" s="156"/>
      <c r="E1064" s="156"/>
      <c r="F1064" s="156"/>
      <c r="G1064" s="156"/>
      <c r="H1064" s="156"/>
      <c r="I1064" s="156"/>
      <c r="J1064" s="158">
        <v>0</v>
      </c>
      <c r="K1064" s="158">
        <v>0</v>
      </c>
      <c r="L1064" s="156"/>
      <c r="M1064" s="156"/>
      <c r="N1064" s="156"/>
      <c r="O1064" s="156"/>
      <c r="P1064" s="156"/>
      <c r="Q1064" s="156"/>
      <c r="R1064" s="156"/>
      <c r="S1064" s="156"/>
      <c r="T1064" s="156"/>
      <c r="U1064" s="156"/>
      <c r="V1064" s="156"/>
      <c r="W1064" s="156"/>
      <c r="X1064" s="156"/>
      <c r="Y1064" s="156"/>
      <c r="Z1064" s="156"/>
      <c r="AA1064" s="156"/>
      <c r="AB1064" s="156"/>
      <c r="AC1064" s="156"/>
      <c r="AD1064" s="156"/>
      <c r="AE1064" s="156"/>
      <c r="AF1064" s="156"/>
      <c r="AG1064" s="156"/>
      <c r="AH1064" s="158">
        <v>0</v>
      </c>
      <c r="AI1064" s="156"/>
      <c r="AJ1064" s="156"/>
      <c r="AK1064" s="156"/>
      <c r="AL1064" s="156"/>
      <c r="AM1064" s="156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7">
        <v>1282</v>
      </c>
      <c r="BA1064" s="156"/>
      <c r="BB1064" s="188">
        <f t="shared" si="48"/>
        <v>1282</v>
      </c>
      <c r="BC1064" s="156"/>
      <c r="BD1064" s="156"/>
      <c r="BE1064" s="156"/>
      <c r="BF1064" s="156"/>
      <c r="BG1064" s="157">
        <v>-96519077</v>
      </c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  <c r="CM1064" s="156"/>
      <c r="CN1064" s="156"/>
      <c r="CO1064" s="156"/>
      <c r="CP1064" s="156"/>
      <c r="CQ1064" s="156"/>
      <c r="CR1064" s="156"/>
      <c r="CS1064" s="156"/>
      <c r="CT1064" s="156"/>
      <c r="CU1064" s="156"/>
      <c r="CV1064" s="188">
        <f t="shared" si="49"/>
        <v>-96519077</v>
      </c>
      <c r="CW1064" s="188">
        <f t="shared" si="50"/>
        <v>-96517795</v>
      </c>
    </row>
    <row r="1065" spans="1:101" ht="19.2" x14ac:dyDescent="0.3">
      <c r="A1065" s="165" t="s">
        <v>3146</v>
      </c>
      <c r="B1065" s="165" t="s">
        <v>3919</v>
      </c>
      <c r="C1065" s="156"/>
      <c r="D1065" s="156"/>
      <c r="E1065" s="156"/>
      <c r="F1065" s="156"/>
      <c r="G1065" s="156"/>
      <c r="H1065" s="156"/>
      <c r="I1065" s="156"/>
      <c r="J1065" s="158">
        <v>0</v>
      </c>
      <c r="K1065" s="158">
        <v>0</v>
      </c>
      <c r="L1065" s="156"/>
      <c r="M1065" s="156"/>
      <c r="N1065" s="156"/>
      <c r="O1065" s="156"/>
      <c r="P1065" s="156"/>
      <c r="Q1065" s="156"/>
      <c r="R1065" s="156"/>
      <c r="S1065" s="156"/>
      <c r="T1065" s="156"/>
      <c r="U1065" s="156"/>
      <c r="V1065" s="156"/>
      <c r="W1065" s="156"/>
      <c r="X1065" s="156"/>
      <c r="Y1065" s="156"/>
      <c r="Z1065" s="156"/>
      <c r="AA1065" s="156"/>
      <c r="AB1065" s="156"/>
      <c r="AC1065" s="156"/>
      <c r="AD1065" s="156"/>
      <c r="AE1065" s="156"/>
      <c r="AF1065" s="156"/>
      <c r="AG1065" s="156"/>
      <c r="AH1065" s="158">
        <v>0</v>
      </c>
      <c r="AI1065" s="156"/>
      <c r="AJ1065" s="156"/>
      <c r="AK1065" s="156"/>
      <c r="AL1065" s="156"/>
      <c r="AM1065" s="156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7">
        <v>-37120</v>
      </c>
      <c r="BA1065" s="156"/>
      <c r="BB1065" s="188">
        <f t="shared" si="48"/>
        <v>-37120</v>
      </c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  <c r="CM1065" s="156"/>
      <c r="CN1065" s="156"/>
      <c r="CO1065" s="156"/>
      <c r="CP1065" s="156"/>
      <c r="CQ1065" s="156"/>
      <c r="CR1065" s="156"/>
      <c r="CS1065" s="156"/>
      <c r="CT1065" s="156"/>
      <c r="CU1065" s="157">
        <v>476035</v>
      </c>
      <c r="CV1065" s="188">
        <f t="shared" si="49"/>
        <v>476035</v>
      </c>
      <c r="CW1065" s="188">
        <f t="shared" si="50"/>
        <v>438915</v>
      </c>
    </row>
    <row r="1066" spans="1:101" ht="19.2" x14ac:dyDescent="0.3">
      <c r="A1066" s="165" t="s">
        <v>3147</v>
      </c>
      <c r="B1066" s="165" t="s">
        <v>3920</v>
      </c>
      <c r="C1066" s="156"/>
      <c r="D1066" s="156"/>
      <c r="E1066" s="157">
        <v>1485360</v>
      </c>
      <c r="F1066" s="156"/>
      <c r="G1066" s="156"/>
      <c r="H1066" s="156"/>
      <c r="I1066" s="156"/>
      <c r="J1066" s="158">
        <v>0</v>
      </c>
      <c r="K1066" s="157">
        <v>-26518</v>
      </c>
      <c r="L1066" s="156"/>
      <c r="M1066" s="156"/>
      <c r="N1066" s="157">
        <v>183182</v>
      </c>
      <c r="O1066" s="156"/>
      <c r="P1066" s="156"/>
      <c r="Q1066" s="156"/>
      <c r="R1066" s="156"/>
      <c r="S1066" s="156"/>
      <c r="T1066" s="156"/>
      <c r="U1066" s="156"/>
      <c r="V1066" s="156"/>
      <c r="W1066" s="156"/>
      <c r="X1066" s="156"/>
      <c r="Y1066" s="156"/>
      <c r="Z1066" s="156"/>
      <c r="AA1066" s="156"/>
      <c r="AB1066" s="157">
        <v>23747239</v>
      </c>
      <c r="AC1066" s="156"/>
      <c r="AD1066" s="156"/>
      <c r="AE1066" s="156"/>
      <c r="AF1066" s="156"/>
      <c r="AG1066" s="156"/>
      <c r="AH1066" s="158">
        <v>0</v>
      </c>
      <c r="AI1066" s="156"/>
      <c r="AJ1066" s="156"/>
      <c r="AK1066" s="156"/>
      <c r="AL1066" s="156"/>
      <c r="AM1066" s="156"/>
      <c r="AN1066" s="157">
        <v>-523972</v>
      </c>
      <c r="AO1066" s="156"/>
      <c r="AP1066" s="156"/>
      <c r="AQ1066" s="156"/>
      <c r="AR1066" s="157">
        <v>35111</v>
      </c>
      <c r="AS1066" s="156"/>
      <c r="AT1066" s="156"/>
      <c r="AU1066" s="156"/>
      <c r="AV1066" s="156"/>
      <c r="AW1066" s="156"/>
      <c r="AX1066" s="156"/>
      <c r="AY1066" s="157">
        <v>-85906</v>
      </c>
      <c r="AZ1066" s="157">
        <v>23296864</v>
      </c>
      <c r="BA1066" s="157">
        <v>28086455</v>
      </c>
      <c r="BB1066" s="188">
        <f t="shared" si="48"/>
        <v>76197815</v>
      </c>
      <c r="BC1066" s="156"/>
      <c r="BD1066" s="156"/>
      <c r="BE1066" s="157">
        <v>-359415</v>
      </c>
      <c r="BF1066" s="156"/>
      <c r="BG1066" s="156"/>
      <c r="BH1066" s="156"/>
      <c r="BI1066" s="156"/>
      <c r="BJ1066" s="156"/>
      <c r="BK1066" s="156"/>
      <c r="BL1066" s="156"/>
      <c r="BM1066" s="156"/>
      <c r="BN1066" s="156"/>
      <c r="BO1066" s="156"/>
      <c r="BP1066" s="156"/>
      <c r="BQ1066" s="156"/>
      <c r="BR1066" s="156"/>
      <c r="BS1066" s="156"/>
      <c r="BT1066" s="156"/>
      <c r="BU1066" s="156"/>
      <c r="BV1066" s="156"/>
      <c r="BW1066" s="156"/>
      <c r="BX1066" s="156"/>
      <c r="BY1066" s="156"/>
      <c r="BZ1066" s="156"/>
      <c r="CA1066" s="156"/>
      <c r="CB1066" s="157">
        <v>-213</v>
      </c>
      <c r="CC1066" s="157">
        <v>372680</v>
      </c>
      <c r="CD1066" s="156"/>
      <c r="CE1066" s="156"/>
      <c r="CF1066" s="156"/>
      <c r="CG1066" s="156"/>
      <c r="CH1066" s="156"/>
      <c r="CI1066" s="156"/>
      <c r="CJ1066" s="156"/>
      <c r="CK1066" s="156"/>
      <c r="CL1066" s="156"/>
      <c r="CM1066" s="156"/>
      <c r="CN1066" s="156"/>
      <c r="CO1066" s="156"/>
      <c r="CP1066" s="156"/>
      <c r="CQ1066" s="156"/>
      <c r="CR1066" s="157">
        <v>2773795</v>
      </c>
      <c r="CS1066" s="156"/>
      <c r="CT1066" s="156"/>
      <c r="CU1066" s="157">
        <v>-6231456</v>
      </c>
      <c r="CV1066" s="188">
        <f t="shared" si="49"/>
        <v>-3444609</v>
      </c>
      <c r="CW1066" s="188">
        <f t="shared" si="50"/>
        <v>72753206</v>
      </c>
    </row>
    <row r="1067" spans="1:101" ht="19.2" x14ac:dyDescent="0.3">
      <c r="A1067" s="165" t="s">
        <v>3148</v>
      </c>
      <c r="B1067" s="165" t="s">
        <v>3921</v>
      </c>
      <c r="C1067" s="156"/>
      <c r="D1067" s="156"/>
      <c r="E1067" s="157">
        <v>9602</v>
      </c>
      <c r="F1067" s="156"/>
      <c r="G1067" s="156"/>
      <c r="H1067" s="157">
        <v>-166667</v>
      </c>
      <c r="I1067" s="156"/>
      <c r="J1067" s="158">
        <v>0</v>
      </c>
      <c r="K1067" s="158">
        <v>0</v>
      </c>
      <c r="L1067" s="156"/>
      <c r="M1067" s="156"/>
      <c r="N1067" s="156"/>
      <c r="O1067" s="156"/>
      <c r="P1067" s="156"/>
      <c r="Q1067" s="156"/>
      <c r="R1067" s="156"/>
      <c r="S1067" s="156"/>
      <c r="T1067" s="156"/>
      <c r="U1067" s="156"/>
      <c r="V1067" s="156"/>
      <c r="W1067" s="156"/>
      <c r="X1067" s="156"/>
      <c r="Y1067" s="156"/>
      <c r="Z1067" s="156"/>
      <c r="AA1067" s="156"/>
      <c r="AB1067" s="157">
        <v>826141</v>
      </c>
      <c r="AC1067" s="156"/>
      <c r="AD1067" s="156"/>
      <c r="AE1067" s="156"/>
      <c r="AF1067" s="156"/>
      <c r="AG1067" s="156"/>
      <c r="AH1067" s="158">
        <v>0</v>
      </c>
      <c r="AI1067" s="156"/>
      <c r="AJ1067" s="156"/>
      <c r="AK1067" s="156"/>
      <c r="AL1067" s="156"/>
      <c r="AM1067" s="156"/>
      <c r="AN1067" s="156"/>
      <c r="AO1067" s="156"/>
      <c r="AP1067" s="156"/>
      <c r="AQ1067" s="156"/>
      <c r="AR1067" s="156"/>
      <c r="AS1067" s="156"/>
      <c r="AT1067" s="156"/>
      <c r="AU1067" s="156"/>
      <c r="AV1067" s="156"/>
      <c r="AW1067" s="156"/>
      <c r="AX1067" s="156"/>
      <c r="AY1067" s="156"/>
      <c r="AZ1067" s="157">
        <v>805417</v>
      </c>
      <c r="BA1067" s="157">
        <v>2884028</v>
      </c>
      <c r="BB1067" s="188">
        <f t="shared" si="48"/>
        <v>4358521</v>
      </c>
      <c r="BC1067" s="156"/>
      <c r="BD1067" s="156"/>
      <c r="BE1067" s="157">
        <v>-12955</v>
      </c>
      <c r="BF1067" s="156"/>
      <c r="BG1067" s="156"/>
      <c r="BH1067" s="156"/>
      <c r="BI1067" s="156"/>
      <c r="BJ1067" s="156"/>
      <c r="BK1067" s="156"/>
      <c r="BL1067" s="156"/>
      <c r="BM1067" s="156"/>
      <c r="BN1067" s="156"/>
      <c r="BO1067" s="156"/>
      <c r="BP1067" s="156"/>
      <c r="BQ1067" s="156"/>
      <c r="BR1067" s="156"/>
      <c r="BS1067" s="156"/>
      <c r="BT1067" s="156"/>
      <c r="BU1067" s="156"/>
      <c r="BV1067" s="156"/>
      <c r="BW1067" s="156"/>
      <c r="BX1067" s="156"/>
      <c r="BY1067" s="156"/>
      <c r="BZ1067" s="156"/>
      <c r="CA1067" s="156"/>
      <c r="CB1067" s="156"/>
      <c r="CC1067" s="156"/>
      <c r="CD1067" s="156"/>
      <c r="CE1067" s="156"/>
      <c r="CF1067" s="156"/>
      <c r="CG1067" s="156"/>
      <c r="CH1067" s="156"/>
      <c r="CI1067" s="156"/>
      <c r="CJ1067" s="156"/>
      <c r="CK1067" s="156"/>
      <c r="CL1067" s="156"/>
      <c r="CM1067" s="156"/>
      <c r="CN1067" s="156"/>
      <c r="CO1067" s="156"/>
      <c r="CP1067" s="156"/>
      <c r="CQ1067" s="156"/>
      <c r="CR1067" s="156"/>
      <c r="CS1067" s="156"/>
      <c r="CT1067" s="156"/>
      <c r="CU1067" s="157">
        <v>-444288</v>
      </c>
      <c r="CV1067" s="188">
        <f t="shared" si="49"/>
        <v>-457243</v>
      </c>
      <c r="CW1067" s="188">
        <f t="shared" si="50"/>
        <v>3901278</v>
      </c>
    </row>
    <row r="1068" spans="1:101" ht="9.6" x14ac:dyDescent="0.3">
      <c r="A1068" s="165" t="s">
        <v>3149</v>
      </c>
      <c r="B1068" s="165" t="s">
        <v>3922</v>
      </c>
      <c r="C1068" s="156"/>
      <c r="D1068" s="156"/>
      <c r="E1068" s="156"/>
      <c r="F1068" s="156"/>
      <c r="G1068" s="156"/>
      <c r="H1068" s="156"/>
      <c r="I1068" s="156"/>
      <c r="J1068" s="158">
        <v>0</v>
      </c>
      <c r="K1068" s="157">
        <v>-138451</v>
      </c>
      <c r="L1068" s="156"/>
      <c r="M1068" s="156"/>
      <c r="N1068" s="157">
        <v>-1581</v>
      </c>
      <c r="O1068" s="156"/>
      <c r="P1068" s="156"/>
      <c r="Q1068" s="156"/>
      <c r="R1068" s="156"/>
      <c r="S1068" s="156"/>
      <c r="T1068" s="156"/>
      <c r="U1068" s="156"/>
      <c r="V1068" s="156"/>
      <c r="W1068" s="156"/>
      <c r="X1068" s="156"/>
      <c r="Y1068" s="156"/>
      <c r="Z1068" s="156"/>
      <c r="AA1068" s="156"/>
      <c r="AB1068" s="157">
        <v>4997568</v>
      </c>
      <c r="AC1068" s="156"/>
      <c r="AD1068" s="156"/>
      <c r="AE1068" s="156"/>
      <c r="AF1068" s="156"/>
      <c r="AG1068" s="156"/>
      <c r="AH1068" s="158">
        <v>0</v>
      </c>
      <c r="AI1068" s="156"/>
      <c r="AJ1068" s="156"/>
      <c r="AK1068" s="156"/>
      <c r="AL1068" s="156"/>
      <c r="AM1068" s="156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56"/>
      <c r="AZ1068" s="157">
        <v>-2378530</v>
      </c>
      <c r="BA1068" s="157">
        <v>287629</v>
      </c>
      <c r="BB1068" s="188">
        <f t="shared" si="48"/>
        <v>2766635</v>
      </c>
      <c r="BC1068" s="156"/>
      <c r="BD1068" s="158">
        <v>0</v>
      </c>
      <c r="BE1068" s="156"/>
      <c r="BF1068" s="156"/>
      <c r="BG1068" s="156"/>
      <c r="BH1068" s="156"/>
      <c r="BI1068" s="156"/>
      <c r="BJ1068" s="156"/>
      <c r="BK1068" s="156"/>
      <c r="BL1068" s="156"/>
      <c r="BM1068" s="156"/>
      <c r="BN1068" s="156"/>
      <c r="BO1068" s="156"/>
      <c r="BP1068" s="156"/>
      <c r="BQ1068" s="156"/>
      <c r="BR1068" s="156"/>
      <c r="BS1068" s="156"/>
      <c r="BT1068" s="156"/>
      <c r="BU1068" s="156"/>
      <c r="BV1068" s="156"/>
      <c r="BW1068" s="156"/>
      <c r="BX1068" s="156"/>
      <c r="BY1068" s="156"/>
      <c r="BZ1068" s="156"/>
      <c r="CA1068" s="156"/>
      <c r="CB1068" s="156"/>
      <c r="CC1068" s="157">
        <v>7610</v>
      </c>
      <c r="CD1068" s="156"/>
      <c r="CE1068" s="156"/>
      <c r="CF1068" s="156"/>
      <c r="CG1068" s="156"/>
      <c r="CH1068" s="156"/>
      <c r="CI1068" s="156"/>
      <c r="CJ1068" s="156"/>
      <c r="CK1068" s="156"/>
      <c r="CL1068" s="156"/>
      <c r="CM1068" s="156"/>
      <c r="CN1068" s="156"/>
      <c r="CO1068" s="156"/>
      <c r="CP1068" s="156"/>
      <c r="CQ1068" s="156"/>
      <c r="CR1068" s="157">
        <v>58217</v>
      </c>
      <c r="CS1068" s="156"/>
      <c r="CT1068" s="156"/>
      <c r="CU1068" s="157">
        <v>-453163</v>
      </c>
      <c r="CV1068" s="188">
        <f t="shared" si="49"/>
        <v>-387336</v>
      </c>
      <c r="CW1068" s="188">
        <f t="shared" si="50"/>
        <v>2379299</v>
      </c>
    </row>
    <row r="1069" spans="1:101" ht="9.6" x14ac:dyDescent="0.3">
      <c r="A1069" s="165" t="s">
        <v>3150</v>
      </c>
      <c r="B1069" s="165" t="s">
        <v>3923</v>
      </c>
      <c r="C1069" s="156"/>
      <c r="D1069" s="156"/>
      <c r="E1069" s="157">
        <v>-908</v>
      </c>
      <c r="F1069" s="156"/>
      <c r="G1069" s="156"/>
      <c r="H1069" s="156"/>
      <c r="I1069" s="156"/>
      <c r="J1069" s="158">
        <v>0</v>
      </c>
      <c r="K1069" s="158">
        <v>0</v>
      </c>
      <c r="L1069" s="156"/>
      <c r="M1069" s="156"/>
      <c r="N1069" s="157">
        <v>1698</v>
      </c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6"/>
      <c r="AB1069" s="157">
        <v>725746</v>
      </c>
      <c r="AC1069" s="156"/>
      <c r="AD1069" s="156"/>
      <c r="AE1069" s="156"/>
      <c r="AF1069" s="156"/>
      <c r="AG1069" s="156"/>
      <c r="AH1069" s="158">
        <v>0</v>
      </c>
      <c r="AI1069" s="156"/>
      <c r="AJ1069" s="156"/>
      <c r="AK1069" s="156"/>
      <c r="AL1069" s="156"/>
      <c r="AM1069" s="156"/>
      <c r="AN1069" s="157">
        <v>-271385</v>
      </c>
      <c r="AO1069" s="156"/>
      <c r="AP1069" s="156"/>
      <c r="AQ1069" s="156"/>
      <c r="AR1069" s="156"/>
      <c r="AS1069" s="156"/>
      <c r="AT1069" s="156"/>
      <c r="AU1069" s="156"/>
      <c r="AV1069" s="156"/>
      <c r="AW1069" s="156"/>
      <c r="AX1069" s="156"/>
      <c r="AY1069" s="156"/>
      <c r="AZ1069" s="157">
        <v>3986575</v>
      </c>
      <c r="BA1069" s="157">
        <v>16889792</v>
      </c>
      <c r="BB1069" s="188">
        <f t="shared" si="48"/>
        <v>21331518</v>
      </c>
      <c r="BC1069" s="156"/>
      <c r="BD1069" s="158">
        <v>0</v>
      </c>
      <c r="BE1069" s="158">
        <v>0</v>
      </c>
      <c r="BF1069" s="156"/>
      <c r="BG1069" s="156"/>
      <c r="BH1069" s="156"/>
      <c r="BI1069" s="156"/>
      <c r="BJ1069" s="156"/>
      <c r="BK1069" s="156"/>
      <c r="BL1069" s="156"/>
      <c r="BM1069" s="156"/>
      <c r="BN1069" s="156"/>
      <c r="BO1069" s="156"/>
      <c r="BP1069" s="156"/>
      <c r="BQ1069" s="156"/>
      <c r="BR1069" s="156"/>
      <c r="BS1069" s="156"/>
      <c r="BT1069" s="156"/>
      <c r="BU1069" s="156"/>
      <c r="BV1069" s="156"/>
      <c r="BW1069" s="156"/>
      <c r="BX1069" s="156"/>
      <c r="BY1069" s="156"/>
      <c r="BZ1069" s="156"/>
      <c r="CA1069" s="156"/>
      <c r="CB1069" s="157">
        <v>16076</v>
      </c>
      <c r="CC1069" s="157">
        <v>-2748679</v>
      </c>
      <c r="CD1069" s="156"/>
      <c r="CE1069" s="156"/>
      <c r="CF1069" s="156"/>
      <c r="CG1069" s="156"/>
      <c r="CH1069" s="156"/>
      <c r="CI1069" s="156"/>
      <c r="CJ1069" s="156"/>
      <c r="CK1069" s="156"/>
      <c r="CL1069" s="156"/>
      <c r="CM1069" s="156"/>
      <c r="CN1069" s="156"/>
      <c r="CO1069" s="156"/>
      <c r="CP1069" s="156"/>
      <c r="CQ1069" s="156"/>
      <c r="CR1069" s="157">
        <v>-6688926</v>
      </c>
      <c r="CS1069" s="156"/>
      <c r="CT1069" s="156"/>
      <c r="CU1069" s="157">
        <v>-861989</v>
      </c>
      <c r="CV1069" s="188">
        <f t="shared" si="49"/>
        <v>-10283518</v>
      </c>
      <c r="CW1069" s="188">
        <f t="shared" si="50"/>
        <v>11048000</v>
      </c>
    </row>
    <row r="1070" spans="1:101" ht="9.6" x14ac:dyDescent="0.3">
      <c r="A1070" s="165" t="s">
        <v>3151</v>
      </c>
      <c r="B1070" s="165" t="s">
        <v>3924</v>
      </c>
      <c r="C1070" s="156"/>
      <c r="D1070" s="156"/>
      <c r="E1070" s="156"/>
      <c r="F1070" s="156"/>
      <c r="G1070" s="156"/>
      <c r="H1070" s="156"/>
      <c r="I1070" s="158">
        <v>0</v>
      </c>
      <c r="J1070" s="158">
        <v>0</v>
      </c>
      <c r="K1070" s="158">
        <v>0</v>
      </c>
      <c r="L1070" s="156"/>
      <c r="M1070" s="158">
        <v>0</v>
      </c>
      <c r="N1070" s="156"/>
      <c r="O1070" s="156"/>
      <c r="P1070" s="156"/>
      <c r="Q1070" s="156"/>
      <c r="R1070" s="156"/>
      <c r="S1070" s="156"/>
      <c r="T1070" s="156"/>
      <c r="U1070" s="156"/>
      <c r="V1070" s="156"/>
      <c r="W1070" s="156"/>
      <c r="X1070" s="156"/>
      <c r="Y1070" s="156"/>
      <c r="Z1070" s="156"/>
      <c r="AA1070" s="156"/>
      <c r="AB1070" s="156"/>
      <c r="AC1070" s="156"/>
      <c r="AD1070" s="156"/>
      <c r="AE1070" s="156"/>
      <c r="AF1070" s="156"/>
      <c r="AG1070" s="156"/>
      <c r="AH1070" s="158">
        <v>0</v>
      </c>
      <c r="AI1070" s="156"/>
      <c r="AJ1070" s="156"/>
      <c r="AK1070" s="156"/>
      <c r="AL1070" s="156"/>
      <c r="AM1070" s="156"/>
      <c r="AN1070" s="156"/>
      <c r="AO1070" s="156"/>
      <c r="AP1070" s="156"/>
      <c r="AQ1070" s="156"/>
      <c r="AR1070" s="156"/>
      <c r="AS1070" s="156"/>
      <c r="AT1070" s="156"/>
      <c r="AU1070" s="156"/>
      <c r="AV1070" s="156"/>
      <c r="AW1070" s="156"/>
      <c r="AX1070" s="156"/>
      <c r="AY1070" s="156"/>
      <c r="AZ1070" s="156"/>
      <c r="BA1070" s="156"/>
      <c r="BB1070" s="188">
        <f t="shared" si="48"/>
        <v>0</v>
      </c>
      <c r="BC1070" s="156"/>
      <c r="BD1070" s="156"/>
      <c r="BE1070" s="156"/>
      <c r="BF1070" s="156"/>
      <c r="BG1070" s="156"/>
      <c r="BH1070" s="156"/>
      <c r="BI1070" s="156"/>
      <c r="BJ1070" s="156"/>
      <c r="BK1070" s="156"/>
      <c r="BL1070" s="156"/>
      <c r="BM1070" s="156"/>
      <c r="BN1070" s="156"/>
      <c r="BO1070" s="156"/>
      <c r="BP1070" s="156"/>
      <c r="BQ1070" s="156"/>
      <c r="BR1070" s="156"/>
      <c r="BS1070" s="156"/>
      <c r="BT1070" s="156"/>
      <c r="BU1070" s="156"/>
      <c r="BV1070" s="156"/>
      <c r="BW1070" s="156"/>
      <c r="BX1070" s="156"/>
      <c r="BY1070" s="156"/>
      <c r="BZ1070" s="156"/>
      <c r="CA1070" s="156"/>
      <c r="CB1070" s="156"/>
      <c r="CC1070" s="157">
        <v>-452</v>
      </c>
      <c r="CD1070" s="156"/>
      <c r="CE1070" s="156"/>
      <c r="CF1070" s="156"/>
      <c r="CG1070" s="156"/>
      <c r="CH1070" s="156"/>
      <c r="CI1070" s="156"/>
      <c r="CJ1070" s="156"/>
      <c r="CK1070" s="156"/>
      <c r="CL1070" s="156"/>
      <c r="CM1070" s="156"/>
      <c r="CN1070" s="156"/>
      <c r="CO1070" s="156"/>
      <c r="CP1070" s="156"/>
      <c r="CQ1070" s="156"/>
      <c r="CR1070" s="156"/>
      <c r="CS1070" s="156"/>
      <c r="CT1070" s="156"/>
      <c r="CU1070" s="156"/>
      <c r="CV1070" s="188">
        <f t="shared" si="49"/>
        <v>-452</v>
      </c>
      <c r="CW1070" s="188">
        <f t="shared" si="50"/>
        <v>-452</v>
      </c>
    </row>
    <row r="1071" spans="1:101" ht="19.2" x14ac:dyDescent="0.3">
      <c r="A1071" s="165" t="s">
        <v>3152</v>
      </c>
      <c r="B1071" s="165" t="s">
        <v>3925</v>
      </c>
      <c r="C1071" s="156"/>
      <c r="D1071" s="156"/>
      <c r="E1071" s="157">
        <v>-71286</v>
      </c>
      <c r="F1071" s="156"/>
      <c r="G1071" s="156"/>
      <c r="H1071" s="156"/>
      <c r="I1071" s="156"/>
      <c r="J1071" s="158">
        <v>0</v>
      </c>
      <c r="K1071" s="158">
        <v>0</v>
      </c>
      <c r="L1071" s="156"/>
      <c r="M1071" s="156"/>
      <c r="N1071" s="157">
        <v>-15299</v>
      </c>
      <c r="O1071" s="156"/>
      <c r="P1071" s="156"/>
      <c r="Q1071" s="156"/>
      <c r="R1071" s="156"/>
      <c r="S1071" s="156"/>
      <c r="T1071" s="156"/>
      <c r="U1071" s="156"/>
      <c r="V1071" s="156"/>
      <c r="W1071" s="156"/>
      <c r="X1071" s="156"/>
      <c r="Y1071" s="156"/>
      <c r="Z1071" s="156"/>
      <c r="AA1071" s="156"/>
      <c r="AB1071" s="157">
        <v>49194</v>
      </c>
      <c r="AC1071" s="156"/>
      <c r="AD1071" s="156"/>
      <c r="AE1071" s="156"/>
      <c r="AF1071" s="156"/>
      <c r="AG1071" s="156"/>
      <c r="AH1071" s="158">
        <v>0</v>
      </c>
      <c r="AI1071" s="156"/>
      <c r="AJ1071" s="156"/>
      <c r="AK1071" s="156"/>
      <c r="AL1071" s="156"/>
      <c r="AM1071" s="156"/>
      <c r="AN1071" s="156"/>
      <c r="AO1071" s="156"/>
      <c r="AP1071" s="156"/>
      <c r="AQ1071" s="156"/>
      <c r="AR1071" s="156"/>
      <c r="AS1071" s="156"/>
      <c r="AT1071" s="156"/>
      <c r="AU1071" s="156"/>
      <c r="AV1071" s="156"/>
      <c r="AW1071" s="156"/>
      <c r="AX1071" s="156"/>
      <c r="AY1071" s="156"/>
      <c r="AZ1071" s="157">
        <v>-14685390</v>
      </c>
      <c r="BA1071" s="157">
        <v>-3451466</v>
      </c>
      <c r="BB1071" s="188">
        <f t="shared" si="48"/>
        <v>-18174247</v>
      </c>
      <c r="BC1071" s="156"/>
      <c r="BD1071" s="158">
        <v>0</v>
      </c>
      <c r="BE1071" s="158">
        <v>0</v>
      </c>
      <c r="BF1071" s="156"/>
      <c r="BG1071" s="157">
        <v>-451703</v>
      </c>
      <c r="BH1071" s="156"/>
      <c r="BI1071" s="156"/>
      <c r="BJ1071" s="156"/>
      <c r="BK1071" s="156"/>
      <c r="BL1071" s="156"/>
      <c r="BM1071" s="156"/>
      <c r="BN1071" s="156"/>
      <c r="BO1071" s="156"/>
      <c r="BP1071" s="156"/>
      <c r="BQ1071" s="156"/>
      <c r="BR1071" s="157">
        <v>-10067</v>
      </c>
      <c r="BS1071" s="156"/>
      <c r="BT1071" s="156"/>
      <c r="BU1071" s="156"/>
      <c r="BV1071" s="156"/>
      <c r="BW1071" s="156"/>
      <c r="BX1071" s="156"/>
      <c r="BY1071" s="156"/>
      <c r="BZ1071" s="156"/>
      <c r="CA1071" s="156"/>
      <c r="CB1071" s="156"/>
      <c r="CC1071" s="157">
        <v>52066</v>
      </c>
      <c r="CD1071" s="156"/>
      <c r="CE1071" s="156"/>
      <c r="CF1071" s="156"/>
      <c r="CG1071" s="156"/>
      <c r="CH1071" s="156"/>
      <c r="CI1071" s="156"/>
      <c r="CJ1071" s="156"/>
      <c r="CK1071" s="156"/>
      <c r="CL1071" s="156"/>
      <c r="CM1071" s="156"/>
      <c r="CN1071" s="156"/>
      <c r="CO1071" s="156"/>
      <c r="CP1071" s="156"/>
      <c r="CQ1071" s="156"/>
      <c r="CR1071" s="157">
        <v>-26774</v>
      </c>
      <c r="CS1071" s="156"/>
      <c r="CT1071" s="156"/>
      <c r="CU1071" s="156"/>
      <c r="CV1071" s="188">
        <f t="shared" si="49"/>
        <v>-436478</v>
      </c>
      <c r="CW1071" s="188">
        <f t="shared" si="50"/>
        <v>-18610725</v>
      </c>
    </row>
    <row r="1072" spans="1:101" ht="9.6" x14ac:dyDescent="0.3">
      <c r="A1072" s="165" t="s">
        <v>3408</v>
      </c>
      <c r="B1072" s="165" t="s">
        <v>4179</v>
      </c>
      <c r="C1072" s="156"/>
      <c r="D1072" s="157">
        <v>1849555187</v>
      </c>
      <c r="E1072" s="157">
        <v>57132562</v>
      </c>
      <c r="F1072" s="157">
        <v>1329240</v>
      </c>
      <c r="G1072" s="157">
        <v>67807236</v>
      </c>
      <c r="H1072" s="157">
        <v>-166667</v>
      </c>
      <c r="I1072" s="157">
        <v>128796100</v>
      </c>
      <c r="J1072" s="157">
        <v>3376406931</v>
      </c>
      <c r="K1072" s="157">
        <v>1357655874</v>
      </c>
      <c r="L1072" s="157">
        <v>42803813</v>
      </c>
      <c r="M1072" s="157">
        <v>105027382</v>
      </c>
      <c r="N1072" s="157">
        <v>82868676</v>
      </c>
      <c r="O1072" s="157">
        <v>62067892</v>
      </c>
      <c r="P1072" s="157">
        <v>25648171</v>
      </c>
      <c r="Q1072" s="157">
        <v>73700957</v>
      </c>
      <c r="R1072" s="157">
        <v>10837164</v>
      </c>
      <c r="S1072" s="157">
        <v>26424763</v>
      </c>
      <c r="T1072" s="157">
        <v>15170110</v>
      </c>
      <c r="U1072" s="157">
        <v>42896130</v>
      </c>
      <c r="V1072" s="157">
        <v>4306076</v>
      </c>
      <c r="W1072" s="157">
        <v>2090503</v>
      </c>
      <c r="X1072" s="157">
        <v>648403165</v>
      </c>
      <c r="Y1072" s="157">
        <v>64723713</v>
      </c>
      <c r="Z1072" s="157">
        <v>17883053</v>
      </c>
      <c r="AA1072" s="157">
        <v>147938456</v>
      </c>
      <c r="AB1072" s="157">
        <v>3589204312</v>
      </c>
      <c r="AC1072" s="157">
        <v>28432250</v>
      </c>
      <c r="AD1072" s="157">
        <v>-115136</v>
      </c>
      <c r="AE1072" s="157">
        <v>472915</v>
      </c>
      <c r="AF1072" s="156"/>
      <c r="AG1072" s="157">
        <v>2906249471</v>
      </c>
      <c r="AH1072" s="157">
        <v>32114161</v>
      </c>
      <c r="AI1072" s="157">
        <v>58093419</v>
      </c>
      <c r="AJ1072" s="157">
        <v>129038992</v>
      </c>
      <c r="AK1072" s="157">
        <v>54436247</v>
      </c>
      <c r="AL1072" s="157">
        <v>93085102</v>
      </c>
      <c r="AM1072" s="157">
        <v>10901650</v>
      </c>
      <c r="AN1072" s="157">
        <v>1039971640</v>
      </c>
      <c r="AO1072" s="157">
        <v>102071452</v>
      </c>
      <c r="AP1072" s="157">
        <v>706297</v>
      </c>
      <c r="AQ1072" s="157">
        <v>2237021</v>
      </c>
      <c r="AR1072" s="157">
        <v>1864754</v>
      </c>
      <c r="AS1072" s="157">
        <v>798000</v>
      </c>
      <c r="AT1072" s="157">
        <v>81126393</v>
      </c>
      <c r="AU1072" s="157">
        <v>16184162</v>
      </c>
      <c r="AV1072" s="157">
        <v>918127029</v>
      </c>
      <c r="AW1072" s="157">
        <v>11410837</v>
      </c>
      <c r="AX1072" s="157">
        <v>11217295</v>
      </c>
      <c r="AY1072" s="157">
        <v>46297</v>
      </c>
      <c r="AZ1072" s="157">
        <v>10963437088</v>
      </c>
      <c r="BA1072" s="157">
        <v>552133936</v>
      </c>
      <c r="BB1072" s="188">
        <f t="shared" si="48"/>
        <v>28814552071</v>
      </c>
      <c r="BC1072" s="157">
        <v>44803554</v>
      </c>
      <c r="BD1072" s="157">
        <v>110505</v>
      </c>
      <c r="BE1072" s="157">
        <v>23123578</v>
      </c>
      <c r="BF1072" s="157">
        <v>7970295</v>
      </c>
      <c r="BG1072" s="157">
        <v>297401586</v>
      </c>
      <c r="BH1072" s="156"/>
      <c r="BI1072" s="157">
        <v>1163779</v>
      </c>
      <c r="BJ1072" s="157">
        <v>850794</v>
      </c>
      <c r="BK1072" s="157">
        <v>48665</v>
      </c>
      <c r="BL1072" s="156"/>
      <c r="BM1072" s="157">
        <v>116239470</v>
      </c>
      <c r="BN1072" s="157">
        <v>5828977</v>
      </c>
      <c r="BO1072" s="158">
        <v>0</v>
      </c>
      <c r="BP1072" s="157">
        <v>74617</v>
      </c>
      <c r="BQ1072" s="157">
        <v>7533394</v>
      </c>
      <c r="BR1072" s="157">
        <v>1562421</v>
      </c>
      <c r="BS1072" s="156"/>
      <c r="BT1072" s="157">
        <v>577372</v>
      </c>
      <c r="BU1072" s="157">
        <v>7251927</v>
      </c>
      <c r="BV1072" s="157">
        <v>7264172</v>
      </c>
      <c r="BW1072" s="157">
        <v>2768640</v>
      </c>
      <c r="BX1072" s="157">
        <v>2575698</v>
      </c>
      <c r="BY1072" s="156"/>
      <c r="BZ1072" s="157">
        <v>2244287</v>
      </c>
      <c r="CA1072" s="157">
        <v>6875940</v>
      </c>
      <c r="CB1072" s="157">
        <v>11229604</v>
      </c>
      <c r="CC1072" s="157">
        <v>53784929</v>
      </c>
      <c r="CD1072" s="157">
        <v>18467334</v>
      </c>
      <c r="CE1072" s="156"/>
      <c r="CF1072" s="157">
        <v>338509</v>
      </c>
      <c r="CG1072" s="157">
        <v>5729</v>
      </c>
      <c r="CH1072" s="157">
        <v>35600651</v>
      </c>
      <c r="CI1072" s="157">
        <v>165549328</v>
      </c>
      <c r="CJ1072" s="157">
        <v>164248</v>
      </c>
      <c r="CK1072" s="157">
        <v>5532841</v>
      </c>
      <c r="CL1072" s="157">
        <v>1104</v>
      </c>
      <c r="CM1072" s="157">
        <v>3050962</v>
      </c>
      <c r="CN1072" s="156"/>
      <c r="CO1072" s="156"/>
      <c r="CP1072" s="156"/>
      <c r="CQ1072" s="157">
        <v>2437532</v>
      </c>
      <c r="CR1072" s="157">
        <v>14977534</v>
      </c>
      <c r="CS1072" s="157">
        <v>16248397</v>
      </c>
      <c r="CT1072" s="157">
        <v>472679</v>
      </c>
      <c r="CU1072" s="157">
        <v>68305684</v>
      </c>
      <c r="CV1072" s="188">
        <f t="shared" si="49"/>
        <v>932436736</v>
      </c>
      <c r="CW1072" s="188">
        <f t="shared" si="50"/>
        <v>29746988807</v>
      </c>
    </row>
    <row r="1073" spans="1:101" ht="19.2" x14ac:dyDescent="0.3">
      <c r="A1073" s="165" t="s">
        <v>3409</v>
      </c>
      <c r="B1073" s="165" t="s">
        <v>4180</v>
      </c>
      <c r="C1073" s="157">
        <v>939968</v>
      </c>
      <c r="D1073" s="157">
        <v>-143998</v>
      </c>
      <c r="E1073" s="156"/>
      <c r="F1073" s="157">
        <v>3622</v>
      </c>
      <c r="G1073" s="156"/>
      <c r="H1073" s="156"/>
      <c r="I1073" s="157">
        <v>51971</v>
      </c>
      <c r="J1073" s="157">
        <v>10753805</v>
      </c>
      <c r="K1073" s="157">
        <v>4488275</v>
      </c>
      <c r="L1073" s="156"/>
      <c r="M1073" s="158">
        <v>0</v>
      </c>
      <c r="N1073" s="156"/>
      <c r="O1073" s="156"/>
      <c r="P1073" s="157">
        <v>1637925</v>
      </c>
      <c r="Q1073" s="157">
        <v>258977</v>
      </c>
      <c r="R1073" s="157">
        <v>333765</v>
      </c>
      <c r="S1073" s="157">
        <v>8199</v>
      </c>
      <c r="T1073" s="157">
        <v>405505</v>
      </c>
      <c r="U1073" s="157">
        <v>49919</v>
      </c>
      <c r="V1073" s="157">
        <v>401610</v>
      </c>
      <c r="W1073" s="157">
        <v>60786</v>
      </c>
      <c r="X1073" s="157">
        <v>708471</v>
      </c>
      <c r="Y1073" s="157">
        <v>176723</v>
      </c>
      <c r="Z1073" s="156"/>
      <c r="AA1073" s="157">
        <v>6396101</v>
      </c>
      <c r="AB1073" s="157">
        <v>24851009</v>
      </c>
      <c r="AC1073" s="156"/>
      <c r="AD1073" s="157">
        <v>1431732</v>
      </c>
      <c r="AE1073" s="157">
        <v>190</v>
      </c>
      <c r="AF1073" s="156"/>
      <c r="AG1073" s="156"/>
      <c r="AH1073" s="158">
        <v>0</v>
      </c>
      <c r="AI1073" s="156"/>
      <c r="AJ1073" s="156"/>
      <c r="AK1073" s="157">
        <v>5390587</v>
      </c>
      <c r="AL1073" s="156"/>
      <c r="AM1073" s="157">
        <v>154455</v>
      </c>
      <c r="AN1073" s="156"/>
      <c r="AO1073" s="157">
        <v>94413</v>
      </c>
      <c r="AP1073" s="156"/>
      <c r="AQ1073" s="156"/>
      <c r="AR1073" s="156"/>
      <c r="AS1073" s="158">
        <v>0</v>
      </c>
      <c r="AT1073" s="157">
        <v>16872</v>
      </c>
      <c r="AU1073" s="157">
        <v>515316</v>
      </c>
      <c r="AV1073" s="157">
        <v>701087</v>
      </c>
      <c r="AW1073" s="157">
        <v>361213</v>
      </c>
      <c r="AX1073" s="156"/>
      <c r="AY1073" s="156"/>
      <c r="AZ1073" s="157">
        <v>1172599127</v>
      </c>
      <c r="BA1073" s="157">
        <v>1656012</v>
      </c>
      <c r="BB1073" s="188">
        <f t="shared" si="48"/>
        <v>1234303637</v>
      </c>
      <c r="BC1073" s="157">
        <v>1625876</v>
      </c>
      <c r="BD1073" s="158">
        <v>0</v>
      </c>
      <c r="BE1073" s="156"/>
      <c r="BF1073" s="157">
        <v>16103</v>
      </c>
      <c r="BG1073" s="157">
        <v>269094</v>
      </c>
      <c r="BH1073" s="156"/>
      <c r="BI1073" s="156"/>
      <c r="BJ1073" s="156"/>
      <c r="BK1073" s="156"/>
      <c r="BL1073" s="156"/>
      <c r="BM1073" s="156"/>
      <c r="BN1073" s="157">
        <v>1824</v>
      </c>
      <c r="BO1073" s="156"/>
      <c r="BP1073" s="156"/>
      <c r="BQ1073" s="156"/>
      <c r="BR1073" s="156"/>
      <c r="BS1073" s="156"/>
      <c r="BT1073" s="156"/>
      <c r="BU1073" s="157">
        <v>102719</v>
      </c>
      <c r="BV1073" s="157">
        <v>66102</v>
      </c>
      <c r="BW1073" s="157">
        <v>9400</v>
      </c>
      <c r="BX1073" s="157">
        <v>2122</v>
      </c>
      <c r="BY1073" s="156"/>
      <c r="BZ1073" s="156"/>
      <c r="CA1073" s="156"/>
      <c r="CB1073" s="156"/>
      <c r="CC1073" s="157">
        <v>1335976</v>
      </c>
      <c r="CD1073" s="156"/>
      <c r="CE1073" s="156"/>
      <c r="CF1073" s="156"/>
      <c r="CG1073" s="156"/>
      <c r="CH1073" s="156"/>
      <c r="CI1073" s="156"/>
      <c r="CJ1073" s="156"/>
      <c r="CK1073" s="157">
        <v>1923</v>
      </c>
      <c r="CL1073" s="156"/>
      <c r="CM1073" s="156"/>
      <c r="CN1073" s="156"/>
      <c r="CO1073" s="156"/>
      <c r="CP1073" s="156"/>
      <c r="CQ1073" s="156"/>
      <c r="CR1073" s="157">
        <v>247969</v>
      </c>
      <c r="CS1073" s="157">
        <v>2499</v>
      </c>
      <c r="CT1073" s="157">
        <v>3785</v>
      </c>
      <c r="CU1073" s="156"/>
      <c r="CV1073" s="188">
        <f t="shared" si="49"/>
        <v>3685392</v>
      </c>
      <c r="CW1073" s="188">
        <f t="shared" si="50"/>
        <v>1237989029</v>
      </c>
    </row>
    <row r="1074" spans="1:101" ht="19.2" x14ac:dyDescent="0.3">
      <c r="A1074" s="165" t="s">
        <v>3410</v>
      </c>
      <c r="B1074" s="165" t="s">
        <v>4181</v>
      </c>
      <c r="C1074" s="156"/>
      <c r="D1074" s="156"/>
      <c r="E1074" s="156"/>
      <c r="F1074" s="156"/>
      <c r="G1074" s="156"/>
      <c r="H1074" s="156"/>
      <c r="I1074" s="158">
        <v>0</v>
      </c>
      <c r="J1074" s="157">
        <v>627598</v>
      </c>
      <c r="K1074" s="157">
        <v>176937</v>
      </c>
      <c r="L1074" s="156"/>
      <c r="M1074" s="158">
        <v>0</v>
      </c>
      <c r="N1074" s="156"/>
      <c r="O1074" s="156"/>
      <c r="P1074" s="156"/>
      <c r="Q1074" s="156"/>
      <c r="R1074" s="156"/>
      <c r="S1074" s="156"/>
      <c r="T1074" s="156"/>
      <c r="U1074" s="156"/>
      <c r="V1074" s="156"/>
      <c r="W1074" s="156"/>
      <c r="X1074" s="156"/>
      <c r="Y1074" s="156"/>
      <c r="Z1074" s="156"/>
      <c r="AA1074" s="156"/>
      <c r="AB1074" s="157">
        <v>554981</v>
      </c>
      <c r="AC1074" s="156"/>
      <c r="AD1074" s="156"/>
      <c r="AE1074" s="156"/>
      <c r="AF1074" s="156"/>
      <c r="AG1074" s="156"/>
      <c r="AH1074" s="158">
        <v>0</v>
      </c>
      <c r="AI1074" s="156"/>
      <c r="AJ1074" s="156"/>
      <c r="AK1074" s="156"/>
      <c r="AL1074" s="156"/>
      <c r="AM1074" s="156"/>
      <c r="AN1074" s="156"/>
      <c r="AO1074" s="156"/>
      <c r="AP1074" s="156"/>
      <c r="AQ1074" s="156"/>
      <c r="AR1074" s="156"/>
      <c r="AS1074" s="156"/>
      <c r="AT1074" s="156"/>
      <c r="AU1074" s="156"/>
      <c r="AV1074" s="157">
        <v>489071</v>
      </c>
      <c r="AW1074" s="156"/>
      <c r="AX1074" s="156"/>
      <c r="AY1074" s="156"/>
      <c r="AZ1074" s="156"/>
      <c r="BA1074" s="156"/>
      <c r="BB1074" s="188">
        <f t="shared" si="48"/>
        <v>1848587</v>
      </c>
      <c r="BC1074" s="156"/>
      <c r="BD1074" s="158">
        <v>0</v>
      </c>
      <c r="BE1074" s="156"/>
      <c r="BF1074" s="156"/>
      <c r="BG1074" s="157">
        <v>8774</v>
      </c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  <c r="CM1074" s="156"/>
      <c r="CN1074" s="156"/>
      <c r="CO1074" s="156"/>
      <c r="CP1074" s="156"/>
      <c r="CQ1074" s="156"/>
      <c r="CR1074" s="156"/>
      <c r="CS1074" s="156"/>
      <c r="CT1074" s="156"/>
      <c r="CU1074" s="156"/>
      <c r="CV1074" s="188">
        <f t="shared" si="49"/>
        <v>8774</v>
      </c>
      <c r="CW1074" s="188">
        <f t="shared" si="50"/>
        <v>1857361</v>
      </c>
    </row>
    <row r="1075" spans="1:101" ht="28.8" x14ac:dyDescent="0.3">
      <c r="A1075" s="165" t="s">
        <v>3411</v>
      </c>
      <c r="B1075" s="165" t="s">
        <v>4182</v>
      </c>
      <c r="C1075" s="157">
        <v>939968</v>
      </c>
      <c r="D1075" s="156"/>
      <c r="E1075" s="156"/>
      <c r="F1075" s="156"/>
      <c r="G1075" s="156"/>
      <c r="H1075" s="156"/>
      <c r="I1075" s="158">
        <v>0</v>
      </c>
      <c r="J1075" s="157">
        <v>6292023</v>
      </c>
      <c r="K1075" s="157">
        <v>2417480</v>
      </c>
      <c r="L1075" s="156"/>
      <c r="M1075" s="158">
        <v>0</v>
      </c>
      <c r="N1075" s="156"/>
      <c r="O1075" s="156"/>
      <c r="P1075" s="156"/>
      <c r="Q1075" s="156"/>
      <c r="R1075" s="156"/>
      <c r="S1075" s="156"/>
      <c r="T1075" s="156"/>
      <c r="U1075" s="156"/>
      <c r="V1075" s="156"/>
      <c r="W1075" s="156"/>
      <c r="X1075" s="156"/>
      <c r="Y1075" s="156"/>
      <c r="Z1075" s="156"/>
      <c r="AA1075" s="156"/>
      <c r="AB1075" s="156"/>
      <c r="AC1075" s="156"/>
      <c r="AD1075" s="156"/>
      <c r="AE1075" s="156"/>
      <c r="AF1075" s="156"/>
      <c r="AG1075" s="156"/>
      <c r="AH1075" s="158">
        <v>0</v>
      </c>
      <c r="AI1075" s="156"/>
      <c r="AJ1075" s="156"/>
      <c r="AK1075" s="156"/>
      <c r="AL1075" s="156"/>
      <c r="AM1075" s="156"/>
      <c r="AN1075" s="156"/>
      <c r="AO1075" s="156"/>
      <c r="AP1075" s="156"/>
      <c r="AQ1075" s="156"/>
      <c r="AR1075" s="156"/>
      <c r="AS1075" s="156"/>
      <c r="AT1075" s="156"/>
      <c r="AU1075" s="156"/>
      <c r="AV1075" s="157">
        <v>3039</v>
      </c>
      <c r="AW1075" s="156"/>
      <c r="AX1075" s="156"/>
      <c r="AY1075" s="156"/>
      <c r="AZ1075" s="156"/>
      <c r="BA1075" s="156"/>
      <c r="BB1075" s="188">
        <f t="shared" si="48"/>
        <v>9652510</v>
      </c>
      <c r="BC1075" s="156"/>
      <c r="BD1075" s="158">
        <v>0</v>
      </c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  <c r="CM1075" s="156"/>
      <c r="CN1075" s="156"/>
      <c r="CO1075" s="156"/>
      <c r="CP1075" s="156"/>
      <c r="CQ1075" s="156"/>
      <c r="CR1075" s="156"/>
      <c r="CS1075" s="156"/>
      <c r="CT1075" s="156"/>
      <c r="CU1075" s="156"/>
      <c r="CV1075" s="188">
        <f t="shared" si="49"/>
        <v>0</v>
      </c>
      <c r="CW1075" s="188">
        <f t="shared" si="50"/>
        <v>9652510</v>
      </c>
    </row>
    <row r="1076" spans="1:101" ht="19.2" x14ac:dyDescent="0.3">
      <c r="A1076" s="165" t="s">
        <v>3412</v>
      </c>
      <c r="B1076" s="165" t="s">
        <v>4183</v>
      </c>
      <c r="C1076" s="156"/>
      <c r="D1076" s="157">
        <v>-143998</v>
      </c>
      <c r="E1076" s="156"/>
      <c r="F1076" s="157">
        <v>3622</v>
      </c>
      <c r="G1076" s="156"/>
      <c r="H1076" s="156"/>
      <c r="I1076" s="157">
        <v>51971</v>
      </c>
      <c r="J1076" s="157">
        <v>3834184</v>
      </c>
      <c r="K1076" s="157">
        <v>1893170</v>
      </c>
      <c r="L1076" s="156"/>
      <c r="M1076" s="158">
        <v>0</v>
      </c>
      <c r="N1076" s="156"/>
      <c r="O1076" s="156"/>
      <c r="P1076" s="157">
        <v>1637925</v>
      </c>
      <c r="Q1076" s="156"/>
      <c r="R1076" s="157">
        <v>333765</v>
      </c>
      <c r="S1076" s="157">
        <v>8199</v>
      </c>
      <c r="T1076" s="157">
        <v>405505</v>
      </c>
      <c r="U1076" s="157">
        <v>49919</v>
      </c>
      <c r="V1076" s="157">
        <v>401610</v>
      </c>
      <c r="W1076" s="157">
        <v>60786</v>
      </c>
      <c r="X1076" s="157">
        <v>708471</v>
      </c>
      <c r="Y1076" s="157">
        <v>176723</v>
      </c>
      <c r="Z1076" s="156"/>
      <c r="AA1076" s="157">
        <v>6396101</v>
      </c>
      <c r="AB1076" s="157">
        <v>24296028</v>
      </c>
      <c r="AC1076" s="156"/>
      <c r="AD1076" s="156"/>
      <c r="AE1076" s="157">
        <v>190</v>
      </c>
      <c r="AF1076" s="156"/>
      <c r="AG1076" s="156"/>
      <c r="AH1076" s="158">
        <v>0</v>
      </c>
      <c r="AI1076" s="156"/>
      <c r="AJ1076" s="156"/>
      <c r="AK1076" s="157">
        <v>5390587</v>
      </c>
      <c r="AL1076" s="156"/>
      <c r="AM1076" s="157">
        <v>154455</v>
      </c>
      <c r="AN1076" s="156"/>
      <c r="AO1076" s="157">
        <v>94413</v>
      </c>
      <c r="AP1076" s="156"/>
      <c r="AQ1076" s="156"/>
      <c r="AR1076" s="156"/>
      <c r="AS1076" s="158">
        <v>0</v>
      </c>
      <c r="AT1076" s="157">
        <v>16872</v>
      </c>
      <c r="AU1076" s="157">
        <v>515316</v>
      </c>
      <c r="AV1076" s="157">
        <v>208977</v>
      </c>
      <c r="AW1076" s="157">
        <v>361213</v>
      </c>
      <c r="AX1076" s="156"/>
      <c r="AY1076" s="156"/>
      <c r="AZ1076" s="157">
        <v>1172599127</v>
      </c>
      <c r="BA1076" s="157">
        <v>1656012</v>
      </c>
      <c r="BB1076" s="188">
        <f t="shared" si="48"/>
        <v>1221111143</v>
      </c>
      <c r="BC1076" s="157">
        <v>1625876</v>
      </c>
      <c r="BD1076" s="158">
        <v>0</v>
      </c>
      <c r="BE1076" s="156"/>
      <c r="BF1076" s="157">
        <v>16103</v>
      </c>
      <c r="BG1076" s="157">
        <v>260320</v>
      </c>
      <c r="BH1076" s="156"/>
      <c r="BI1076" s="156"/>
      <c r="BJ1076" s="156"/>
      <c r="BK1076" s="156"/>
      <c r="BL1076" s="156"/>
      <c r="BM1076" s="156"/>
      <c r="BN1076" s="157">
        <v>1824</v>
      </c>
      <c r="BO1076" s="156"/>
      <c r="BP1076" s="156"/>
      <c r="BQ1076" s="156"/>
      <c r="BR1076" s="156"/>
      <c r="BS1076" s="156"/>
      <c r="BT1076" s="156"/>
      <c r="BU1076" s="157">
        <v>102719</v>
      </c>
      <c r="BV1076" s="157">
        <v>66102</v>
      </c>
      <c r="BW1076" s="157">
        <v>9400</v>
      </c>
      <c r="BX1076" s="157">
        <v>2122</v>
      </c>
      <c r="BY1076" s="156"/>
      <c r="BZ1076" s="156"/>
      <c r="CA1076" s="156"/>
      <c r="CB1076" s="156"/>
      <c r="CC1076" s="157">
        <v>1335976</v>
      </c>
      <c r="CD1076" s="156"/>
      <c r="CE1076" s="156"/>
      <c r="CF1076" s="156"/>
      <c r="CG1076" s="156"/>
      <c r="CH1076" s="156"/>
      <c r="CI1076" s="156"/>
      <c r="CJ1076" s="156"/>
      <c r="CK1076" s="157">
        <v>1923</v>
      </c>
      <c r="CL1076" s="156"/>
      <c r="CM1076" s="156"/>
      <c r="CN1076" s="156"/>
      <c r="CO1076" s="156"/>
      <c r="CP1076" s="156"/>
      <c r="CQ1076" s="156"/>
      <c r="CR1076" s="157">
        <v>247969</v>
      </c>
      <c r="CS1076" s="157">
        <v>2499</v>
      </c>
      <c r="CT1076" s="157">
        <v>3785</v>
      </c>
      <c r="CU1076" s="156"/>
      <c r="CV1076" s="188">
        <f t="shared" si="49"/>
        <v>3676618</v>
      </c>
      <c r="CW1076" s="188">
        <f t="shared" si="50"/>
        <v>1224787761</v>
      </c>
    </row>
    <row r="1077" spans="1:101" ht="19.2" x14ac:dyDescent="0.3">
      <c r="A1077" s="165" t="s">
        <v>3413</v>
      </c>
      <c r="B1077" s="165" t="s">
        <v>4184</v>
      </c>
      <c r="C1077" s="156"/>
      <c r="D1077" s="156"/>
      <c r="E1077" s="156"/>
      <c r="F1077" s="156"/>
      <c r="G1077" s="156"/>
      <c r="H1077" s="156"/>
      <c r="I1077" s="158">
        <v>0</v>
      </c>
      <c r="J1077" s="158">
        <v>0</v>
      </c>
      <c r="K1077" s="157">
        <v>688</v>
      </c>
      <c r="L1077" s="156"/>
      <c r="M1077" s="158">
        <v>0</v>
      </c>
      <c r="N1077" s="156"/>
      <c r="O1077" s="156"/>
      <c r="P1077" s="156"/>
      <c r="Q1077" s="157">
        <v>258977</v>
      </c>
      <c r="R1077" s="156"/>
      <c r="S1077" s="156"/>
      <c r="T1077" s="156"/>
      <c r="U1077" s="156"/>
      <c r="V1077" s="156"/>
      <c r="W1077" s="156"/>
      <c r="X1077" s="156"/>
      <c r="Y1077" s="156"/>
      <c r="Z1077" s="156"/>
      <c r="AA1077" s="156"/>
      <c r="AB1077" s="156"/>
      <c r="AC1077" s="156"/>
      <c r="AD1077" s="157">
        <v>1431732</v>
      </c>
      <c r="AE1077" s="156"/>
      <c r="AF1077" s="156"/>
      <c r="AG1077" s="156"/>
      <c r="AH1077" s="158">
        <v>0</v>
      </c>
      <c r="AI1077" s="156"/>
      <c r="AJ1077" s="156"/>
      <c r="AK1077" s="156"/>
      <c r="AL1077" s="156"/>
      <c r="AM1077" s="156"/>
      <c r="AN1077" s="156"/>
      <c r="AO1077" s="156"/>
      <c r="AP1077" s="156"/>
      <c r="AQ1077" s="156"/>
      <c r="AR1077" s="156"/>
      <c r="AS1077" s="156"/>
      <c r="AT1077" s="156"/>
      <c r="AU1077" s="156"/>
      <c r="AV1077" s="158">
        <v>0</v>
      </c>
      <c r="AW1077" s="156"/>
      <c r="AX1077" s="156"/>
      <c r="AY1077" s="156"/>
      <c r="AZ1077" s="156"/>
      <c r="BA1077" s="156"/>
      <c r="BB1077" s="188">
        <f t="shared" si="48"/>
        <v>1691397</v>
      </c>
      <c r="BC1077" s="156"/>
      <c r="BD1077" s="158">
        <v>0</v>
      </c>
      <c r="BE1077" s="156"/>
      <c r="BF1077" s="156"/>
      <c r="BG1077" s="156"/>
      <c r="BH1077" s="156"/>
      <c r="BI1077" s="156"/>
      <c r="BJ1077" s="156"/>
      <c r="BK1077" s="156"/>
      <c r="BL1077" s="156"/>
      <c r="BM1077" s="156"/>
      <c r="BN1077" s="156"/>
      <c r="BO1077" s="156"/>
      <c r="BP1077" s="156"/>
      <c r="BQ1077" s="156"/>
      <c r="BR1077" s="156"/>
      <c r="BS1077" s="156"/>
      <c r="BT1077" s="156"/>
      <c r="BU1077" s="156"/>
      <c r="BV1077" s="156"/>
      <c r="BW1077" s="156"/>
      <c r="BX1077" s="156"/>
      <c r="BY1077" s="156"/>
      <c r="BZ1077" s="156"/>
      <c r="CA1077" s="156"/>
      <c r="CB1077" s="156"/>
      <c r="CC1077" s="156"/>
      <c r="CD1077" s="156"/>
      <c r="CE1077" s="156"/>
      <c r="CF1077" s="156"/>
      <c r="CG1077" s="156"/>
      <c r="CH1077" s="156"/>
      <c r="CI1077" s="156"/>
      <c r="CJ1077" s="156"/>
      <c r="CK1077" s="156"/>
      <c r="CL1077" s="156"/>
      <c r="CM1077" s="156"/>
      <c r="CN1077" s="156"/>
      <c r="CO1077" s="156"/>
      <c r="CP1077" s="156"/>
      <c r="CQ1077" s="156"/>
      <c r="CR1077" s="156"/>
      <c r="CS1077" s="156"/>
      <c r="CT1077" s="156"/>
      <c r="CU1077" s="156"/>
      <c r="CV1077" s="188">
        <f t="shared" si="49"/>
        <v>0</v>
      </c>
      <c r="CW1077" s="188">
        <f t="shared" si="50"/>
        <v>1691397</v>
      </c>
    </row>
    <row r="1078" spans="1:101" ht="19.2" x14ac:dyDescent="0.3">
      <c r="A1078" s="165" t="s">
        <v>3414</v>
      </c>
      <c r="B1078" s="165" t="s">
        <v>4185</v>
      </c>
      <c r="C1078" s="157">
        <v>939968</v>
      </c>
      <c r="D1078" s="157">
        <v>1849411189</v>
      </c>
      <c r="E1078" s="157">
        <v>57132562</v>
      </c>
      <c r="F1078" s="157">
        <v>1332862</v>
      </c>
      <c r="G1078" s="157">
        <v>67807236</v>
      </c>
      <c r="H1078" s="157">
        <v>-166667</v>
      </c>
      <c r="I1078" s="157">
        <v>128848071</v>
      </c>
      <c r="J1078" s="157">
        <v>3387160736</v>
      </c>
      <c r="K1078" s="157">
        <v>1362144149</v>
      </c>
      <c r="L1078" s="157">
        <v>42803813</v>
      </c>
      <c r="M1078" s="157">
        <v>105027382</v>
      </c>
      <c r="N1078" s="157">
        <v>82868676</v>
      </c>
      <c r="O1078" s="157">
        <v>62067892</v>
      </c>
      <c r="P1078" s="157">
        <v>27286096</v>
      </c>
      <c r="Q1078" s="157">
        <v>73959934</v>
      </c>
      <c r="R1078" s="157">
        <v>11170929</v>
      </c>
      <c r="S1078" s="157">
        <v>26432962</v>
      </c>
      <c r="T1078" s="157">
        <v>15575615</v>
      </c>
      <c r="U1078" s="157">
        <v>42946049</v>
      </c>
      <c r="V1078" s="157">
        <v>4707686</v>
      </c>
      <c r="W1078" s="157">
        <v>2151289</v>
      </c>
      <c r="X1078" s="157">
        <v>649111636</v>
      </c>
      <c r="Y1078" s="157">
        <v>64900436</v>
      </c>
      <c r="Z1078" s="157">
        <v>17883053</v>
      </c>
      <c r="AA1078" s="157">
        <v>154334557</v>
      </c>
      <c r="AB1078" s="157">
        <v>3614055321</v>
      </c>
      <c r="AC1078" s="157">
        <v>28432250</v>
      </c>
      <c r="AD1078" s="157">
        <v>1316596</v>
      </c>
      <c r="AE1078" s="157">
        <v>473105</v>
      </c>
      <c r="AF1078" s="156"/>
      <c r="AG1078" s="157">
        <v>2906249471</v>
      </c>
      <c r="AH1078" s="157">
        <v>32114161</v>
      </c>
      <c r="AI1078" s="157">
        <v>58093419</v>
      </c>
      <c r="AJ1078" s="157">
        <v>129038992</v>
      </c>
      <c r="AK1078" s="157">
        <v>59826834</v>
      </c>
      <c r="AL1078" s="157">
        <v>93085102</v>
      </c>
      <c r="AM1078" s="157">
        <v>11056105</v>
      </c>
      <c r="AN1078" s="157">
        <v>1039971640</v>
      </c>
      <c r="AO1078" s="157">
        <v>102165865</v>
      </c>
      <c r="AP1078" s="157">
        <v>706297</v>
      </c>
      <c r="AQ1078" s="157">
        <v>2237021</v>
      </c>
      <c r="AR1078" s="157">
        <v>1864754</v>
      </c>
      <c r="AS1078" s="157">
        <v>798000</v>
      </c>
      <c r="AT1078" s="157">
        <v>81143265</v>
      </c>
      <c r="AU1078" s="157">
        <v>16699478</v>
      </c>
      <c r="AV1078" s="157">
        <v>918828116</v>
      </c>
      <c r="AW1078" s="157">
        <v>11772050</v>
      </c>
      <c r="AX1078" s="157">
        <v>11217295</v>
      </c>
      <c r="AY1078" s="157">
        <v>46297</v>
      </c>
      <c r="AZ1078" s="157">
        <v>12136036215</v>
      </c>
      <c r="BA1078" s="157">
        <v>553789948</v>
      </c>
      <c r="BB1078" s="188">
        <f t="shared" si="48"/>
        <v>30048855708</v>
      </c>
      <c r="BC1078" s="157">
        <v>46429430</v>
      </c>
      <c r="BD1078" s="157">
        <v>110505</v>
      </c>
      <c r="BE1078" s="157">
        <v>23123578</v>
      </c>
      <c r="BF1078" s="157">
        <v>7986398</v>
      </c>
      <c r="BG1078" s="157">
        <v>297670680</v>
      </c>
      <c r="BH1078" s="156"/>
      <c r="BI1078" s="157">
        <v>1163779</v>
      </c>
      <c r="BJ1078" s="157">
        <v>850794</v>
      </c>
      <c r="BK1078" s="157">
        <v>48665</v>
      </c>
      <c r="BL1078" s="156"/>
      <c r="BM1078" s="157">
        <v>116239470</v>
      </c>
      <c r="BN1078" s="157">
        <v>5830801</v>
      </c>
      <c r="BO1078" s="158">
        <v>0</v>
      </c>
      <c r="BP1078" s="157">
        <v>74617</v>
      </c>
      <c r="BQ1078" s="157">
        <v>7533394</v>
      </c>
      <c r="BR1078" s="157">
        <v>1562421</v>
      </c>
      <c r="BS1078" s="156"/>
      <c r="BT1078" s="157">
        <v>577372</v>
      </c>
      <c r="BU1078" s="157">
        <v>7354646</v>
      </c>
      <c r="BV1078" s="157">
        <v>7330274</v>
      </c>
      <c r="BW1078" s="157">
        <v>2778040</v>
      </c>
      <c r="BX1078" s="157">
        <v>2577820</v>
      </c>
      <c r="BY1078" s="156"/>
      <c r="BZ1078" s="157">
        <v>2244287</v>
      </c>
      <c r="CA1078" s="157">
        <v>6875940</v>
      </c>
      <c r="CB1078" s="157">
        <v>11229604</v>
      </c>
      <c r="CC1078" s="157">
        <v>55120905</v>
      </c>
      <c r="CD1078" s="157">
        <v>18467334</v>
      </c>
      <c r="CE1078" s="156"/>
      <c r="CF1078" s="157">
        <v>338509</v>
      </c>
      <c r="CG1078" s="157">
        <v>5729</v>
      </c>
      <c r="CH1078" s="157">
        <v>35600651</v>
      </c>
      <c r="CI1078" s="157">
        <v>165549328</v>
      </c>
      <c r="CJ1078" s="157">
        <v>164248</v>
      </c>
      <c r="CK1078" s="157">
        <v>5534764</v>
      </c>
      <c r="CL1078" s="157">
        <v>1104</v>
      </c>
      <c r="CM1078" s="157">
        <v>3050962</v>
      </c>
      <c r="CN1078" s="156"/>
      <c r="CO1078" s="156"/>
      <c r="CP1078" s="156"/>
      <c r="CQ1078" s="157">
        <v>2437532</v>
      </c>
      <c r="CR1078" s="157">
        <v>15225503</v>
      </c>
      <c r="CS1078" s="157">
        <v>16250896</v>
      </c>
      <c r="CT1078" s="157">
        <v>476464</v>
      </c>
      <c r="CU1078" s="157">
        <v>68305684</v>
      </c>
      <c r="CV1078" s="188">
        <f t="shared" si="49"/>
        <v>936122128</v>
      </c>
      <c r="CW1078" s="188">
        <f t="shared" si="50"/>
        <v>30984977836</v>
      </c>
    </row>
    <row r="1079" spans="1:101" ht="9.6" x14ac:dyDescent="0.3">
      <c r="A1079" s="165" t="s">
        <v>3415</v>
      </c>
      <c r="B1079" s="165" t="s">
        <v>4186</v>
      </c>
      <c r="C1079" s="157">
        <v>-111512</v>
      </c>
      <c r="D1079" s="157">
        <v>-1246563583</v>
      </c>
      <c r="E1079" s="157">
        <v>-25436832</v>
      </c>
      <c r="F1079" s="157">
        <v>-1622180</v>
      </c>
      <c r="G1079" s="157">
        <v>-36165835</v>
      </c>
      <c r="H1079" s="157">
        <v>-619986</v>
      </c>
      <c r="I1079" s="157">
        <v>-70958353</v>
      </c>
      <c r="J1079" s="157">
        <v>-2205607890</v>
      </c>
      <c r="K1079" s="157">
        <v>-1048699338</v>
      </c>
      <c r="L1079" s="157">
        <v>-33482844</v>
      </c>
      <c r="M1079" s="157">
        <v>-66779198</v>
      </c>
      <c r="N1079" s="157">
        <v>-57894629</v>
      </c>
      <c r="O1079" s="157">
        <v>-36272270</v>
      </c>
      <c r="P1079" s="157">
        <v>-17370615</v>
      </c>
      <c r="Q1079" s="157">
        <v>-36920221</v>
      </c>
      <c r="R1079" s="157">
        <v>-6800226</v>
      </c>
      <c r="S1079" s="157">
        <v>-18773627</v>
      </c>
      <c r="T1079" s="157">
        <v>-2668795</v>
      </c>
      <c r="U1079" s="157">
        <v>-23900001</v>
      </c>
      <c r="V1079" s="157">
        <v>-5281361</v>
      </c>
      <c r="W1079" s="157">
        <v>-415249</v>
      </c>
      <c r="X1079" s="157">
        <v>-506469797</v>
      </c>
      <c r="Y1079" s="157">
        <v>-33003472</v>
      </c>
      <c r="Z1079" s="157">
        <v>-10827079</v>
      </c>
      <c r="AA1079" s="157">
        <v>-120016172</v>
      </c>
      <c r="AB1079" s="157">
        <v>-2324167465</v>
      </c>
      <c r="AC1079" s="157">
        <v>-18929027</v>
      </c>
      <c r="AD1079" s="157">
        <v>-932803</v>
      </c>
      <c r="AE1079" s="157">
        <v>-281916</v>
      </c>
      <c r="AF1079" s="157">
        <v>16131</v>
      </c>
      <c r="AG1079" s="157">
        <v>-2001620234</v>
      </c>
      <c r="AH1079" s="157">
        <v>-22081427</v>
      </c>
      <c r="AI1079" s="157">
        <v>-33369351</v>
      </c>
      <c r="AJ1079" s="157">
        <v>-64512084</v>
      </c>
      <c r="AK1079" s="157">
        <v>-17478259</v>
      </c>
      <c r="AL1079" s="157">
        <v>-73289548</v>
      </c>
      <c r="AM1079" s="157">
        <v>-9741374</v>
      </c>
      <c r="AN1079" s="157">
        <v>-169975533</v>
      </c>
      <c r="AO1079" s="157">
        <v>-54380837</v>
      </c>
      <c r="AP1079" s="156"/>
      <c r="AQ1079" s="157">
        <v>-941425</v>
      </c>
      <c r="AR1079" s="157">
        <v>-5772326</v>
      </c>
      <c r="AS1079" s="157">
        <v>-86000</v>
      </c>
      <c r="AT1079" s="157">
        <v>-55690574</v>
      </c>
      <c r="AU1079" s="157">
        <v>-17564803</v>
      </c>
      <c r="AV1079" s="157">
        <v>-641851343</v>
      </c>
      <c r="AW1079" s="157">
        <v>-7343713</v>
      </c>
      <c r="AX1079" s="157">
        <v>-5149861</v>
      </c>
      <c r="AY1079" s="157">
        <v>-12926624</v>
      </c>
      <c r="AZ1079" s="157">
        <v>-9468833099</v>
      </c>
      <c r="BA1079" s="157">
        <v>-383529121</v>
      </c>
      <c r="BB1079" s="188">
        <f t="shared" si="48"/>
        <v>-21003093681</v>
      </c>
      <c r="BC1079" s="157">
        <v>-60008018</v>
      </c>
      <c r="BD1079" s="157">
        <v>-165760</v>
      </c>
      <c r="BE1079" s="157">
        <v>-62791832</v>
      </c>
      <c r="BF1079" s="157">
        <v>-9055222</v>
      </c>
      <c r="BG1079" s="157">
        <v>-226122997</v>
      </c>
      <c r="BH1079" s="156"/>
      <c r="BI1079" s="156"/>
      <c r="BJ1079" s="157">
        <v>-80159</v>
      </c>
      <c r="BK1079" s="157">
        <v>-41094</v>
      </c>
      <c r="BL1079" s="156"/>
      <c r="BM1079" s="157">
        <v>-92228009</v>
      </c>
      <c r="BN1079" s="157">
        <v>-3988914</v>
      </c>
      <c r="BO1079" s="157">
        <v>-617983</v>
      </c>
      <c r="BP1079" s="157">
        <v>-555396</v>
      </c>
      <c r="BQ1079" s="157">
        <v>-4886438</v>
      </c>
      <c r="BR1079" s="157">
        <v>-17929318</v>
      </c>
      <c r="BS1079" s="156"/>
      <c r="BT1079" s="157">
        <v>-22322</v>
      </c>
      <c r="BU1079" s="157">
        <v>-1929445</v>
      </c>
      <c r="BV1079" s="157">
        <v>-13442389</v>
      </c>
      <c r="BW1079" s="157">
        <v>-320168</v>
      </c>
      <c r="BX1079" s="157">
        <v>-9726</v>
      </c>
      <c r="BY1079" s="157">
        <v>-4024</v>
      </c>
      <c r="BZ1079" s="157">
        <v>-462763</v>
      </c>
      <c r="CA1079" s="157">
        <v>-69519809</v>
      </c>
      <c r="CB1079" s="157">
        <v>-7559679</v>
      </c>
      <c r="CC1079" s="157">
        <v>-99815642</v>
      </c>
      <c r="CD1079" s="157">
        <v>-8004095</v>
      </c>
      <c r="CE1079" s="156"/>
      <c r="CF1079" s="157">
        <v>-78569</v>
      </c>
      <c r="CG1079" s="157">
        <v>-31162</v>
      </c>
      <c r="CH1079" s="157">
        <v>-12421726</v>
      </c>
      <c r="CI1079" s="157">
        <v>-135620232</v>
      </c>
      <c r="CJ1079" s="157">
        <v>-59250</v>
      </c>
      <c r="CK1079" s="157">
        <v>-4426020</v>
      </c>
      <c r="CL1079" s="156"/>
      <c r="CM1079" s="157">
        <v>-25521</v>
      </c>
      <c r="CN1079" s="157">
        <v>-84424</v>
      </c>
      <c r="CO1079" s="157">
        <v>-598333</v>
      </c>
      <c r="CP1079" s="157">
        <v>-68624</v>
      </c>
      <c r="CQ1079" s="157">
        <v>-982289</v>
      </c>
      <c r="CR1079" s="157">
        <v>-127970905</v>
      </c>
      <c r="CS1079" s="157">
        <v>-15240878</v>
      </c>
      <c r="CT1079" s="157">
        <v>-97780</v>
      </c>
      <c r="CU1079" s="157">
        <v>-97742660</v>
      </c>
      <c r="CV1079" s="188">
        <f t="shared" si="49"/>
        <v>-1075009575</v>
      </c>
      <c r="CW1079" s="188">
        <f t="shared" si="50"/>
        <v>-22078103256</v>
      </c>
    </row>
    <row r="1080" spans="1:101" ht="19.2" x14ac:dyDescent="0.3">
      <c r="A1080" s="165" t="s">
        <v>3416</v>
      </c>
      <c r="B1080" s="165" t="s">
        <v>4187</v>
      </c>
      <c r="C1080" s="156"/>
      <c r="D1080" s="156"/>
      <c r="E1080" s="156"/>
      <c r="F1080" s="156"/>
      <c r="G1080" s="156"/>
      <c r="H1080" s="156"/>
      <c r="I1080" s="156"/>
      <c r="J1080" s="158">
        <v>0</v>
      </c>
      <c r="K1080" s="157">
        <v>-7426233</v>
      </c>
      <c r="L1080" s="156"/>
      <c r="M1080" s="156"/>
      <c r="N1080" s="156"/>
      <c r="O1080" s="156"/>
      <c r="P1080" s="156"/>
      <c r="Q1080" s="156"/>
      <c r="R1080" s="156"/>
      <c r="S1080" s="156"/>
      <c r="T1080" s="156"/>
      <c r="U1080" s="156"/>
      <c r="V1080" s="156"/>
      <c r="W1080" s="156"/>
      <c r="X1080" s="156"/>
      <c r="Y1080" s="156"/>
      <c r="Z1080" s="156"/>
      <c r="AA1080" s="156"/>
      <c r="AB1080" s="157">
        <v>-12620903</v>
      </c>
      <c r="AC1080" s="156"/>
      <c r="AD1080" s="156"/>
      <c r="AE1080" s="156"/>
      <c r="AF1080" s="156"/>
      <c r="AG1080" s="156"/>
      <c r="AH1080" s="158">
        <v>0</v>
      </c>
      <c r="AI1080" s="156"/>
      <c r="AJ1080" s="156"/>
      <c r="AK1080" s="156"/>
      <c r="AL1080" s="156"/>
      <c r="AM1080" s="156"/>
      <c r="AN1080" s="157">
        <v>-59557900</v>
      </c>
      <c r="AO1080" s="156"/>
      <c r="AP1080" s="156"/>
      <c r="AQ1080" s="156"/>
      <c r="AR1080" s="156"/>
      <c r="AS1080" s="156"/>
      <c r="AT1080" s="156"/>
      <c r="AU1080" s="156"/>
      <c r="AV1080" s="157">
        <v>-2939531</v>
      </c>
      <c r="AW1080" s="156"/>
      <c r="AX1080" s="156"/>
      <c r="AY1080" s="156"/>
      <c r="AZ1080" s="157">
        <v>-1463028306</v>
      </c>
      <c r="BA1080" s="156"/>
      <c r="BB1080" s="188">
        <f t="shared" si="48"/>
        <v>-1545572873</v>
      </c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6"/>
      <c r="BN1080" s="156"/>
      <c r="BO1080" s="156"/>
      <c r="BP1080" s="156"/>
      <c r="BQ1080" s="156"/>
      <c r="BR1080" s="156"/>
      <c r="BS1080" s="156"/>
      <c r="BT1080" s="156"/>
      <c r="BU1080" s="156"/>
      <c r="BV1080" s="156"/>
      <c r="BW1080" s="156"/>
      <c r="BX1080" s="156"/>
      <c r="BY1080" s="156"/>
      <c r="BZ1080" s="156"/>
      <c r="CA1080" s="156"/>
      <c r="CB1080" s="156"/>
      <c r="CC1080" s="156"/>
      <c r="CD1080" s="156"/>
      <c r="CE1080" s="156"/>
      <c r="CF1080" s="156"/>
      <c r="CG1080" s="156"/>
      <c r="CH1080" s="156"/>
      <c r="CI1080" s="156"/>
      <c r="CJ1080" s="156"/>
      <c r="CK1080" s="156"/>
      <c r="CL1080" s="156"/>
      <c r="CM1080" s="156"/>
      <c r="CN1080" s="156"/>
      <c r="CO1080" s="156"/>
      <c r="CP1080" s="156"/>
      <c r="CQ1080" s="156"/>
      <c r="CR1080" s="156"/>
      <c r="CS1080" s="156"/>
      <c r="CT1080" s="156"/>
      <c r="CU1080" s="156"/>
      <c r="CV1080" s="188">
        <f t="shared" si="49"/>
        <v>0</v>
      </c>
      <c r="CW1080" s="188">
        <f t="shared" si="50"/>
        <v>-1545572873</v>
      </c>
    </row>
    <row r="1081" spans="1:101" ht="19.2" x14ac:dyDescent="0.3">
      <c r="A1081" s="165" t="s">
        <v>3417</v>
      </c>
      <c r="B1081" s="165" t="s">
        <v>4188</v>
      </c>
      <c r="C1081" s="156"/>
      <c r="D1081" s="156"/>
      <c r="E1081" s="156"/>
      <c r="F1081" s="156"/>
      <c r="G1081" s="156"/>
      <c r="H1081" s="156"/>
      <c r="I1081" s="156"/>
      <c r="J1081" s="158">
        <v>0</v>
      </c>
      <c r="K1081" s="157">
        <v>-7426233</v>
      </c>
      <c r="L1081" s="156"/>
      <c r="M1081" s="156"/>
      <c r="N1081" s="156"/>
      <c r="O1081" s="156"/>
      <c r="P1081" s="156"/>
      <c r="Q1081" s="156"/>
      <c r="R1081" s="156"/>
      <c r="S1081" s="156"/>
      <c r="T1081" s="156"/>
      <c r="U1081" s="156"/>
      <c r="V1081" s="156"/>
      <c r="W1081" s="156"/>
      <c r="X1081" s="156"/>
      <c r="Y1081" s="156"/>
      <c r="Z1081" s="156"/>
      <c r="AA1081" s="156"/>
      <c r="AB1081" s="157">
        <v>-12620903</v>
      </c>
      <c r="AC1081" s="156"/>
      <c r="AD1081" s="156"/>
      <c r="AE1081" s="156"/>
      <c r="AF1081" s="156"/>
      <c r="AG1081" s="156"/>
      <c r="AH1081" s="158">
        <v>0</v>
      </c>
      <c r="AI1081" s="156"/>
      <c r="AJ1081" s="156"/>
      <c r="AK1081" s="156"/>
      <c r="AL1081" s="156"/>
      <c r="AM1081" s="156"/>
      <c r="AN1081" s="157">
        <v>-59557900</v>
      </c>
      <c r="AO1081" s="156"/>
      <c r="AP1081" s="156"/>
      <c r="AQ1081" s="156"/>
      <c r="AR1081" s="156"/>
      <c r="AS1081" s="156"/>
      <c r="AT1081" s="156"/>
      <c r="AU1081" s="156"/>
      <c r="AV1081" s="157">
        <v>-2939531</v>
      </c>
      <c r="AW1081" s="156"/>
      <c r="AX1081" s="156"/>
      <c r="AY1081" s="156"/>
      <c r="AZ1081" s="157">
        <v>-1463028306</v>
      </c>
      <c r="BA1081" s="156"/>
      <c r="BB1081" s="188">
        <f t="shared" ref="BB1081:BB1144" si="51">SUM(C1081:BA1081)</f>
        <v>-1545572873</v>
      </c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  <c r="CM1081" s="156"/>
      <c r="CN1081" s="156"/>
      <c r="CO1081" s="156"/>
      <c r="CP1081" s="156"/>
      <c r="CQ1081" s="156"/>
      <c r="CR1081" s="156"/>
      <c r="CS1081" s="156"/>
      <c r="CT1081" s="156"/>
      <c r="CU1081" s="156"/>
      <c r="CV1081" s="188">
        <f t="shared" ref="CV1081:CV1144" si="52">SUM(BC1081:CU1081)</f>
        <v>0</v>
      </c>
      <c r="CW1081" s="188">
        <f t="shared" ref="CW1081:CW1144" si="53">BB1081+CV1081</f>
        <v>-1545572873</v>
      </c>
    </row>
    <row r="1082" spans="1:101" ht="9.6" x14ac:dyDescent="0.3">
      <c r="A1082" s="165" t="s">
        <v>3111</v>
      </c>
      <c r="B1082" s="165" t="s">
        <v>3884</v>
      </c>
      <c r="C1082" s="156"/>
      <c r="D1082" s="156"/>
      <c r="E1082" s="156"/>
      <c r="F1082" s="156"/>
      <c r="G1082" s="156"/>
      <c r="H1082" s="156"/>
      <c r="I1082" s="156"/>
      <c r="J1082" s="156"/>
      <c r="K1082" s="156"/>
      <c r="L1082" s="156"/>
      <c r="M1082" s="156"/>
      <c r="N1082" s="156"/>
      <c r="O1082" s="156"/>
      <c r="P1082" s="156"/>
      <c r="Q1082" s="156"/>
      <c r="R1082" s="156"/>
      <c r="S1082" s="156"/>
      <c r="T1082" s="156"/>
      <c r="U1082" s="156"/>
      <c r="V1082" s="156"/>
      <c r="W1082" s="156"/>
      <c r="X1082" s="156"/>
      <c r="Y1082" s="156"/>
      <c r="Z1082" s="156"/>
      <c r="AA1082" s="156"/>
      <c r="AB1082" s="156"/>
      <c r="AC1082" s="156"/>
      <c r="AD1082" s="156"/>
      <c r="AE1082" s="156"/>
      <c r="AF1082" s="156"/>
      <c r="AG1082" s="156"/>
      <c r="AH1082" s="156"/>
      <c r="AI1082" s="156"/>
      <c r="AJ1082" s="156"/>
      <c r="AK1082" s="156"/>
      <c r="AL1082" s="156"/>
      <c r="AM1082" s="156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88">
        <f t="shared" si="51"/>
        <v>0</v>
      </c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56"/>
      <c r="BN1082" s="156"/>
      <c r="BO1082" s="156"/>
      <c r="BP1082" s="156"/>
      <c r="BQ1082" s="156"/>
      <c r="BR1082" s="156"/>
      <c r="BS1082" s="156"/>
      <c r="BT1082" s="156"/>
      <c r="BU1082" s="156"/>
      <c r="BV1082" s="156"/>
      <c r="BW1082" s="156"/>
      <c r="BX1082" s="156"/>
      <c r="BY1082" s="156"/>
      <c r="BZ1082" s="156"/>
      <c r="CA1082" s="156"/>
      <c r="CB1082" s="156"/>
      <c r="CC1082" s="156"/>
      <c r="CD1082" s="156"/>
      <c r="CE1082" s="156"/>
      <c r="CF1082" s="156"/>
      <c r="CG1082" s="156"/>
      <c r="CH1082" s="156"/>
      <c r="CI1082" s="156"/>
      <c r="CJ1082" s="156"/>
      <c r="CK1082" s="156"/>
      <c r="CL1082" s="156"/>
      <c r="CM1082" s="156"/>
      <c r="CN1082" s="156"/>
      <c r="CO1082" s="156"/>
      <c r="CP1082" s="156"/>
      <c r="CQ1082" s="156"/>
      <c r="CR1082" s="156"/>
      <c r="CS1082" s="156"/>
      <c r="CT1082" s="156"/>
      <c r="CU1082" s="156"/>
      <c r="CV1082" s="188">
        <f t="shared" si="52"/>
        <v>0</v>
      </c>
      <c r="CW1082" s="188">
        <f t="shared" si="53"/>
        <v>0</v>
      </c>
    </row>
    <row r="1083" spans="1:101" ht="19.2" x14ac:dyDescent="0.3">
      <c r="A1083" s="165" t="s">
        <v>3112</v>
      </c>
      <c r="B1083" s="165" t="s">
        <v>3885</v>
      </c>
      <c r="C1083" s="156"/>
      <c r="D1083" s="156"/>
      <c r="E1083" s="156"/>
      <c r="F1083" s="156"/>
      <c r="G1083" s="156"/>
      <c r="H1083" s="156"/>
      <c r="I1083" s="156"/>
      <c r="J1083" s="158">
        <v>0</v>
      </c>
      <c r="K1083" s="157">
        <v>-1297540</v>
      </c>
      <c r="L1083" s="156"/>
      <c r="M1083" s="156"/>
      <c r="N1083" s="156"/>
      <c r="O1083" s="156"/>
      <c r="P1083" s="156"/>
      <c r="Q1083" s="156"/>
      <c r="R1083" s="156"/>
      <c r="S1083" s="156"/>
      <c r="T1083" s="156"/>
      <c r="U1083" s="156"/>
      <c r="V1083" s="156"/>
      <c r="W1083" s="156"/>
      <c r="X1083" s="156"/>
      <c r="Y1083" s="156"/>
      <c r="Z1083" s="156"/>
      <c r="AA1083" s="156"/>
      <c r="AB1083" s="156"/>
      <c r="AC1083" s="156"/>
      <c r="AD1083" s="156"/>
      <c r="AE1083" s="156"/>
      <c r="AF1083" s="156"/>
      <c r="AG1083" s="156"/>
      <c r="AH1083" s="158">
        <v>0</v>
      </c>
      <c r="AI1083" s="156"/>
      <c r="AJ1083" s="156"/>
      <c r="AK1083" s="156"/>
      <c r="AL1083" s="156"/>
      <c r="AM1083" s="156"/>
      <c r="AN1083" s="157">
        <v>-59557900</v>
      </c>
      <c r="AO1083" s="156"/>
      <c r="AP1083" s="156"/>
      <c r="AQ1083" s="156"/>
      <c r="AR1083" s="156"/>
      <c r="AS1083" s="156"/>
      <c r="AT1083" s="156"/>
      <c r="AU1083" s="156"/>
      <c r="AV1083" s="157">
        <v>-2577950</v>
      </c>
      <c r="AW1083" s="156"/>
      <c r="AX1083" s="156"/>
      <c r="AY1083" s="156"/>
      <c r="AZ1083" s="157">
        <v>-161930235</v>
      </c>
      <c r="BA1083" s="156"/>
      <c r="BB1083" s="188">
        <f t="shared" si="51"/>
        <v>-225363625</v>
      </c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56"/>
      <c r="BN1083" s="156"/>
      <c r="BO1083" s="156"/>
      <c r="BP1083" s="156"/>
      <c r="BQ1083" s="156"/>
      <c r="BR1083" s="156"/>
      <c r="BS1083" s="156"/>
      <c r="BT1083" s="156"/>
      <c r="BU1083" s="156"/>
      <c r="BV1083" s="156"/>
      <c r="BW1083" s="156"/>
      <c r="BX1083" s="156"/>
      <c r="BY1083" s="156"/>
      <c r="BZ1083" s="156"/>
      <c r="CA1083" s="156"/>
      <c r="CB1083" s="156"/>
      <c r="CC1083" s="156"/>
      <c r="CD1083" s="156"/>
      <c r="CE1083" s="156"/>
      <c r="CF1083" s="156"/>
      <c r="CG1083" s="156"/>
      <c r="CH1083" s="156"/>
      <c r="CI1083" s="156"/>
      <c r="CJ1083" s="156"/>
      <c r="CK1083" s="156"/>
      <c r="CL1083" s="156"/>
      <c r="CM1083" s="156"/>
      <c r="CN1083" s="156"/>
      <c r="CO1083" s="156"/>
      <c r="CP1083" s="156"/>
      <c r="CQ1083" s="156"/>
      <c r="CR1083" s="156"/>
      <c r="CS1083" s="156"/>
      <c r="CT1083" s="156"/>
      <c r="CU1083" s="156"/>
      <c r="CV1083" s="188">
        <f t="shared" si="52"/>
        <v>0</v>
      </c>
      <c r="CW1083" s="188">
        <f t="shared" si="53"/>
        <v>-225363625</v>
      </c>
    </row>
    <row r="1084" spans="1:101" ht="19.2" x14ac:dyDescent="0.3">
      <c r="A1084" s="165" t="s">
        <v>3113</v>
      </c>
      <c r="B1084" s="165" t="s">
        <v>3886</v>
      </c>
      <c r="C1084" s="156"/>
      <c r="D1084" s="156"/>
      <c r="E1084" s="156"/>
      <c r="F1084" s="156"/>
      <c r="G1084" s="156"/>
      <c r="H1084" s="156"/>
      <c r="I1084" s="156"/>
      <c r="J1084" s="158">
        <v>0</v>
      </c>
      <c r="K1084" s="158">
        <v>0</v>
      </c>
      <c r="L1084" s="156"/>
      <c r="M1084" s="156"/>
      <c r="N1084" s="156"/>
      <c r="O1084" s="156"/>
      <c r="P1084" s="156"/>
      <c r="Q1084" s="156"/>
      <c r="R1084" s="156"/>
      <c r="S1084" s="156"/>
      <c r="T1084" s="156"/>
      <c r="U1084" s="156"/>
      <c r="V1084" s="156"/>
      <c r="W1084" s="156"/>
      <c r="X1084" s="156"/>
      <c r="Y1084" s="156"/>
      <c r="Z1084" s="156"/>
      <c r="AA1084" s="156"/>
      <c r="AB1084" s="156"/>
      <c r="AC1084" s="156"/>
      <c r="AD1084" s="156"/>
      <c r="AE1084" s="156"/>
      <c r="AF1084" s="156"/>
      <c r="AG1084" s="156"/>
      <c r="AH1084" s="158">
        <v>0</v>
      </c>
      <c r="AI1084" s="156"/>
      <c r="AJ1084" s="156"/>
      <c r="AK1084" s="156"/>
      <c r="AL1084" s="156"/>
      <c r="AM1084" s="156"/>
      <c r="AN1084" s="156"/>
      <c r="AO1084" s="156"/>
      <c r="AP1084" s="156"/>
      <c r="AQ1084" s="156"/>
      <c r="AR1084" s="156"/>
      <c r="AS1084" s="156"/>
      <c r="AT1084" s="156"/>
      <c r="AU1084" s="156"/>
      <c r="AV1084" s="157">
        <v>-117684</v>
      </c>
      <c r="AW1084" s="156"/>
      <c r="AX1084" s="156"/>
      <c r="AY1084" s="156"/>
      <c r="AZ1084" s="157">
        <v>-50887290</v>
      </c>
      <c r="BA1084" s="156"/>
      <c r="BB1084" s="188">
        <f t="shared" si="51"/>
        <v>-51004974</v>
      </c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56"/>
      <c r="BN1084" s="156"/>
      <c r="BO1084" s="156"/>
      <c r="BP1084" s="156"/>
      <c r="BQ1084" s="156"/>
      <c r="BR1084" s="156"/>
      <c r="BS1084" s="156"/>
      <c r="BT1084" s="156"/>
      <c r="BU1084" s="156"/>
      <c r="BV1084" s="156"/>
      <c r="BW1084" s="156"/>
      <c r="BX1084" s="156"/>
      <c r="BY1084" s="156"/>
      <c r="BZ1084" s="156"/>
      <c r="CA1084" s="156"/>
      <c r="CB1084" s="156"/>
      <c r="CC1084" s="156"/>
      <c r="CD1084" s="156"/>
      <c r="CE1084" s="156"/>
      <c r="CF1084" s="156"/>
      <c r="CG1084" s="156"/>
      <c r="CH1084" s="156"/>
      <c r="CI1084" s="156"/>
      <c r="CJ1084" s="156"/>
      <c r="CK1084" s="156"/>
      <c r="CL1084" s="156"/>
      <c r="CM1084" s="156"/>
      <c r="CN1084" s="156"/>
      <c r="CO1084" s="156"/>
      <c r="CP1084" s="156"/>
      <c r="CQ1084" s="156"/>
      <c r="CR1084" s="156"/>
      <c r="CS1084" s="156"/>
      <c r="CT1084" s="156"/>
      <c r="CU1084" s="156"/>
      <c r="CV1084" s="188">
        <f t="shared" si="52"/>
        <v>0</v>
      </c>
      <c r="CW1084" s="188">
        <f t="shared" si="53"/>
        <v>-51004974</v>
      </c>
    </row>
    <row r="1085" spans="1:101" ht="19.2" x14ac:dyDescent="0.3">
      <c r="A1085" s="165" t="s">
        <v>3114</v>
      </c>
      <c r="B1085" s="165" t="s">
        <v>3887</v>
      </c>
      <c r="C1085" s="156"/>
      <c r="D1085" s="156"/>
      <c r="E1085" s="156"/>
      <c r="F1085" s="156"/>
      <c r="G1085" s="156"/>
      <c r="H1085" s="156"/>
      <c r="I1085" s="156"/>
      <c r="J1085" s="158">
        <v>0</v>
      </c>
      <c r="K1085" s="157">
        <v>-34694</v>
      </c>
      <c r="L1085" s="156"/>
      <c r="M1085" s="156"/>
      <c r="N1085" s="156"/>
      <c r="O1085" s="156"/>
      <c r="P1085" s="156"/>
      <c r="Q1085" s="156"/>
      <c r="R1085" s="156"/>
      <c r="S1085" s="156"/>
      <c r="T1085" s="156"/>
      <c r="U1085" s="156"/>
      <c r="V1085" s="156"/>
      <c r="W1085" s="156"/>
      <c r="X1085" s="156"/>
      <c r="Y1085" s="156"/>
      <c r="Z1085" s="156"/>
      <c r="AA1085" s="156"/>
      <c r="AB1085" s="156"/>
      <c r="AC1085" s="156"/>
      <c r="AD1085" s="156"/>
      <c r="AE1085" s="156"/>
      <c r="AF1085" s="156"/>
      <c r="AG1085" s="156"/>
      <c r="AH1085" s="158">
        <v>0</v>
      </c>
      <c r="AI1085" s="156"/>
      <c r="AJ1085" s="156"/>
      <c r="AK1085" s="156"/>
      <c r="AL1085" s="156"/>
      <c r="AM1085" s="156"/>
      <c r="AN1085" s="156"/>
      <c r="AO1085" s="156"/>
      <c r="AP1085" s="156"/>
      <c r="AQ1085" s="156"/>
      <c r="AR1085" s="156"/>
      <c r="AS1085" s="156"/>
      <c r="AT1085" s="156"/>
      <c r="AU1085" s="156"/>
      <c r="AV1085" s="157">
        <v>-243897</v>
      </c>
      <c r="AW1085" s="156"/>
      <c r="AX1085" s="156"/>
      <c r="AY1085" s="156"/>
      <c r="AZ1085" s="157">
        <v>-566954811</v>
      </c>
      <c r="BA1085" s="156"/>
      <c r="BB1085" s="188">
        <f t="shared" si="51"/>
        <v>-567233402</v>
      </c>
      <c r="BC1085" s="156"/>
      <c r="BD1085" s="156"/>
      <c r="BE1085" s="156"/>
      <c r="BF1085" s="156"/>
      <c r="BG1085" s="156"/>
      <c r="BH1085" s="156"/>
      <c r="BI1085" s="156"/>
      <c r="BJ1085" s="156"/>
      <c r="BK1085" s="156"/>
      <c r="BL1085" s="156"/>
      <c r="BM1085" s="156"/>
      <c r="BN1085" s="156"/>
      <c r="BO1085" s="156"/>
      <c r="BP1085" s="156"/>
      <c r="BQ1085" s="156"/>
      <c r="BR1085" s="156"/>
      <c r="BS1085" s="156"/>
      <c r="BT1085" s="156"/>
      <c r="BU1085" s="156"/>
      <c r="BV1085" s="156"/>
      <c r="BW1085" s="156"/>
      <c r="BX1085" s="156"/>
      <c r="BY1085" s="156"/>
      <c r="BZ1085" s="156"/>
      <c r="CA1085" s="156"/>
      <c r="CB1085" s="156"/>
      <c r="CC1085" s="156"/>
      <c r="CD1085" s="156"/>
      <c r="CE1085" s="156"/>
      <c r="CF1085" s="156"/>
      <c r="CG1085" s="156"/>
      <c r="CH1085" s="156"/>
      <c r="CI1085" s="156"/>
      <c r="CJ1085" s="156"/>
      <c r="CK1085" s="156"/>
      <c r="CL1085" s="156"/>
      <c r="CM1085" s="156"/>
      <c r="CN1085" s="156"/>
      <c r="CO1085" s="156"/>
      <c r="CP1085" s="156"/>
      <c r="CQ1085" s="156"/>
      <c r="CR1085" s="156"/>
      <c r="CS1085" s="156"/>
      <c r="CT1085" s="156"/>
      <c r="CU1085" s="156"/>
      <c r="CV1085" s="188">
        <f t="shared" si="52"/>
        <v>0</v>
      </c>
      <c r="CW1085" s="188">
        <f t="shared" si="53"/>
        <v>-567233402</v>
      </c>
    </row>
    <row r="1086" spans="1:101" ht="19.2" x14ac:dyDescent="0.3">
      <c r="A1086" s="165" t="s">
        <v>3115</v>
      </c>
      <c r="B1086" s="165" t="s">
        <v>3888</v>
      </c>
      <c r="C1086" s="156"/>
      <c r="D1086" s="156"/>
      <c r="E1086" s="156"/>
      <c r="F1086" s="156"/>
      <c r="G1086" s="156"/>
      <c r="H1086" s="156"/>
      <c r="I1086" s="156"/>
      <c r="J1086" s="158">
        <v>0</v>
      </c>
      <c r="K1086" s="157">
        <v>-6093999</v>
      </c>
      <c r="L1086" s="156"/>
      <c r="M1086" s="156"/>
      <c r="N1086" s="156"/>
      <c r="O1086" s="156"/>
      <c r="P1086" s="156"/>
      <c r="Q1086" s="156"/>
      <c r="R1086" s="156"/>
      <c r="S1086" s="156"/>
      <c r="T1086" s="156"/>
      <c r="U1086" s="156"/>
      <c r="V1086" s="156"/>
      <c r="W1086" s="156"/>
      <c r="X1086" s="156"/>
      <c r="Y1086" s="156"/>
      <c r="Z1086" s="156"/>
      <c r="AA1086" s="156"/>
      <c r="AB1086" s="157">
        <v>-12620903</v>
      </c>
      <c r="AC1086" s="156"/>
      <c r="AD1086" s="156"/>
      <c r="AE1086" s="156"/>
      <c r="AF1086" s="156"/>
      <c r="AG1086" s="156"/>
      <c r="AH1086" s="158">
        <v>0</v>
      </c>
      <c r="AI1086" s="156"/>
      <c r="AJ1086" s="156"/>
      <c r="AK1086" s="156"/>
      <c r="AL1086" s="156"/>
      <c r="AM1086" s="156"/>
      <c r="AN1086" s="156"/>
      <c r="AO1086" s="156"/>
      <c r="AP1086" s="156"/>
      <c r="AQ1086" s="156"/>
      <c r="AR1086" s="156"/>
      <c r="AS1086" s="156"/>
      <c r="AT1086" s="156"/>
      <c r="AU1086" s="156"/>
      <c r="AV1086" s="158">
        <v>0</v>
      </c>
      <c r="AW1086" s="156"/>
      <c r="AX1086" s="156"/>
      <c r="AY1086" s="156"/>
      <c r="AZ1086" s="157">
        <v>-683255970</v>
      </c>
      <c r="BA1086" s="156"/>
      <c r="BB1086" s="188">
        <f t="shared" si="51"/>
        <v>-701970872</v>
      </c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  <c r="CM1086" s="156"/>
      <c r="CN1086" s="156"/>
      <c r="CO1086" s="156"/>
      <c r="CP1086" s="156"/>
      <c r="CQ1086" s="156"/>
      <c r="CR1086" s="156"/>
      <c r="CS1086" s="156"/>
      <c r="CT1086" s="156"/>
      <c r="CU1086" s="156"/>
      <c r="CV1086" s="188">
        <f t="shared" si="52"/>
        <v>0</v>
      </c>
      <c r="CW1086" s="188">
        <f t="shared" si="53"/>
        <v>-701970872</v>
      </c>
    </row>
    <row r="1087" spans="1:101" ht="19.2" x14ac:dyDescent="0.3">
      <c r="A1087" s="165" t="s">
        <v>3116</v>
      </c>
      <c r="B1087" s="165" t="s">
        <v>3889</v>
      </c>
      <c r="C1087" s="156"/>
      <c r="D1087" s="156"/>
      <c r="E1087" s="156"/>
      <c r="F1087" s="156"/>
      <c r="G1087" s="156"/>
      <c r="H1087" s="156"/>
      <c r="I1087" s="156"/>
      <c r="J1087" s="158">
        <v>0</v>
      </c>
      <c r="K1087" s="158">
        <v>0</v>
      </c>
      <c r="L1087" s="156"/>
      <c r="M1087" s="156"/>
      <c r="N1087" s="156"/>
      <c r="O1087" s="156"/>
      <c r="P1087" s="156"/>
      <c r="Q1087" s="156"/>
      <c r="R1087" s="156"/>
      <c r="S1087" s="156"/>
      <c r="T1087" s="156"/>
      <c r="U1087" s="156"/>
      <c r="V1087" s="156"/>
      <c r="W1087" s="156"/>
      <c r="X1087" s="156"/>
      <c r="Y1087" s="156"/>
      <c r="Z1087" s="156"/>
      <c r="AA1087" s="156"/>
      <c r="AB1087" s="156"/>
      <c r="AC1087" s="156"/>
      <c r="AD1087" s="156"/>
      <c r="AE1087" s="156"/>
      <c r="AF1087" s="156"/>
      <c r="AG1087" s="156"/>
      <c r="AH1087" s="158">
        <v>0</v>
      </c>
      <c r="AI1087" s="156"/>
      <c r="AJ1087" s="156"/>
      <c r="AK1087" s="156"/>
      <c r="AL1087" s="156"/>
      <c r="AM1087" s="156"/>
      <c r="AN1087" s="156"/>
      <c r="AO1087" s="156"/>
      <c r="AP1087" s="156"/>
      <c r="AQ1087" s="156"/>
      <c r="AR1087" s="156"/>
      <c r="AS1087" s="156"/>
      <c r="AT1087" s="156"/>
      <c r="AU1087" s="156"/>
      <c r="AV1087" s="158">
        <v>0</v>
      </c>
      <c r="AW1087" s="156"/>
      <c r="AX1087" s="156"/>
      <c r="AY1087" s="156"/>
      <c r="AZ1087" s="156"/>
      <c r="BA1087" s="156"/>
      <c r="BB1087" s="188">
        <f t="shared" si="51"/>
        <v>0</v>
      </c>
      <c r="BC1087" s="156"/>
      <c r="BD1087" s="156"/>
      <c r="BE1087" s="156"/>
      <c r="BF1087" s="156"/>
      <c r="BG1087" s="156"/>
      <c r="BH1087" s="156"/>
      <c r="BI1087" s="156"/>
      <c r="BJ1087" s="156"/>
      <c r="BK1087" s="156"/>
      <c r="BL1087" s="156"/>
      <c r="BM1087" s="156"/>
      <c r="BN1087" s="156"/>
      <c r="BO1087" s="156"/>
      <c r="BP1087" s="156"/>
      <c r="BQ1087" s="156"/>
      <c r="BR1087" s="156"/>
      <c r="BS1087" s="156"/>
      <c r="BT1087" s="156"/>
      <c r="BU1087" s="156"/>
      <c r="BV1087" s="156"/>
      <c r="BW1087" s="156"/>
      <c r="BX1087" s="156"/>
      <c r="BY1087" s="156"/>
      <c r="BZ1087" s="156"/>
      <c r="CA1087" s="156"/>
      <c r="CB1087" s="156"/>
      <c r="CC1087" s="156"/>
      <c r="CD1087" s="156"/>
      <c r="CE1087" s="156"/>
      <c r="CF1087" s="156"/>
      <c r="CG1087" s="156"/>
      <c r="CH1087" s="156"/>
      <c r="CI1087" s="156"/>
      <c r="CJ1087" s="156"/>
      <c r="CK1087" s="156"/>
      <c r="CL1087" s="156"/>
      <c r="CM1087" s="156"/>
      <c r="CN1087" s="156"/>
      <c r="CO1087" s="156"/>
      <c r="CP1087" s="156"/>
      <c r="CQ1087" s="156"/>
      <c r="CR1087" s="156"/>
      <c r="CS1087" s="156"/>
      <c r="CT1087" s="156"/>
      <c r="CU1087" s="156"/>
      <c r="CV1087" s="188">
        <f t="shared" si="52"/>
        <v>0</v>
      </c>
      <c r="CW1087" s="188">
        <f t="shared" si="53"/>
        <v>0</v>
      </c>
    </row>
    <row r="1088" spans="1:101" ht="19.2" x14ac:dyDescent="0.3">
      <c r="A1088" s="165" t="s">
        <v>3418</v>
      </c>
      <c r="B1088" s="165" t="s">
        <v>4189</v>
      </c>
      <c r="C1088" s="156"/>
      <c r="D1088" s="156"/>
      <c r="E1088" s="156"/>
      <c r="F1088" s="156"/>
      <c r="G1088" s="156"/>
      <c r="H1088" s="156"/>
      <c r="I1088" s="156"/>
      <c r="J1088" s="158">
        <v>0</v>
      </c>
      <c r="K1088" s="158">
        <v>0</v>
      </c>
      <c r="L1088" s="156"/>
      <c r="M1088" s="156"/>
      <c r="N1088" s="156"/>
      <c r="O1088" s="156"/>
      <c r="P1088" s="156"/>
      <c r="Q1088" s="156"/>
      <c r="R1088" s="156"/>
      <c r="S1088" s="156"/>
      <c r="T1088" s="156"/>
      <c r="U1088" s="156"/>
      <c r="V1088" s="156"/>
      <c r="W1088" s="156"/>
      <c r="X1088" s="156"/>
      <c r="Y1088" s="156"/>
      <c r="Z1088" s="156"/>
      <c r="AA1088" s="156"/>
      <c r="AB1088" s="156"/>
      <c r="AC1088" s="156"/>
      <c r="AD1088" s="156"/>
      <c r="AE1088" s="156"/>
      <c r="AF1088" s="156"/>
      <c r="AG1088" s="156"/>
      <c r="AH1088" s="158">
        <v>0</v>
      </c>
      <c r="AI1088" s="156"/>
      <c r="AJ1088" s="156"/>
      <c r="AK1088" s="156"/>
      <c r="AL1088" s="156"/>
      <c r="AM1088" s="156"/>
      <c r="AN1088" s="156"/>
      <c r="AO1088" s="156"/>
      <c r="AP1088" s="156"/>
      <c r="AQ1088" s="156"/>
      <c r="AR1088" s="156"/>
      <c r="AS1088" s="156"/>
      <c r="AT1088" s="156"/>
      <c r="AU1088" s="156"/>
      <c r="AV1088" s="156"/>
      <c r="AW1088" s="156"/>
      <c r="AX1088" s="156"/>
      <c r="AY1088" s="156"/>
      <c r="AZ1088" s="156"/>
      <c r="BA1088" s="156"/>
      <c r="BB1088" s="188">
        <f t="shared" si="51"/>
        <v>0</v>
      </c>
      <c r="BC1088" s="156"/>
      <c r="BD1088" s="156"/>
      <c r="BE1088" s="156"/>
      <c r="BF1088" s="156"/>
      <c r="BG1088" s="156"/>
      <c r="BH1088" s="156"/>
      <c r="BI1088" s="156"/>
      <c r="BJ1088" s="156"/>
      <c r="BK1088" s="156"/>
      <c r="BL1088" s="156"/>
      <c r="BM1088" s="156"/>
      <c r="BN1088" s="156"/>
      <c r="BO1088" s="156"/>
      <c r="BP1088" s="156"/>
      <c r="BQ1088" s="156"/>
      <c r="BR1088" s="156"/>
      <c r="BS1088" s="156"/>
      <c r="BT1088" s="156"/>
      <c r="BU1088" s="156"/>
      <c r="BV1088" s="156"/>
      <c r="BW1088" s="156"/>
      <c r="BX1088" s="156"/>
      <c r="BY1088" s="156"/>
      <c r="BZ1088" s="156"/>
      <c r="CA1088" s="156"/>
      <c r="CB1088" s="156"/>
      <c r="CC1088" s="156"/>
      <c r="CD1088" s="156"/>
      <c r="CE1088" s="156"/>
      <c r="CF1088" s="156"/>
      <c r="CG1088" s="156"/>
      <c r="CH1088" s="156"/>
      <c r="CI1088" s="156"/>
      <c r="CJ1088" s="156"/>
      <c r="CK1088" s="156"/>
      <c r="CL1088" s="156"/>
      <c r="CM1088" s="156"/>
      <c r="CN1088" s="156"/>
      <c r="CO1088" s="156"/>
      <c r="CP1088" s="156"/>
      <c r="CQ1088" s="156"/>
      <c r="CR1088" s="156"/>
      <c r="CS1088" s="156"/>
      <c r="CT1088" s="156"/>
      <c r="CU1088" s="156"/>
      <c r="CV1088" s="188">
        <f t="shared" si="52"/>
        <v>0</v>
      </c>
      <c r="CW1088" s="188">
        <f t="shared" si="53"/>
        <v>0</v>
      </c>
    </row>
    <row r="1089" spans="1:101" ht="28.8" x14ac:dyDescent="0.3">
      <c r="A1089" s="165" t="s">
        <v>3419</v>
      </c>
      <c r="B1089" s="165" t="s">
        <v>4190</v>
      </c>
      <c r="C1089" s="156"/>
      <c r="D1089" s="156"/>
      <c r="E1089" s="156"/>
      <c r="F1089" s="156"/>
      <c r="G1089" s="156"/>
      <c r="H1089" s="156"/>
      <c r="I1089" s="156"/>
      <c r="J1089" s="158">
        <v>0</v>
      </c>
      <c r="K1089" s="158">
        <v>0</v>
      </c>
      <c r="L1089" s="156"/>
      <c r="M1089" s="156"/>
      <c r="N1089" s="156"/>
      <c r="O1089" s="156"/>
      <c r="P1089" s="156"/>
      <c r="Q1089" s="156"/>
      <c r="R1089" s="156"/>
      <c r="S1089" s="156"/>
      <c r="T1089" s="156"/>
      <c r="U1089" s="156"/>
      <c r="V1089" s="156"/>
      <c r="W1089" s="156"/>
      <c r="X1089" s="156"/>
      <c r="Y1089" s="156"/>
      <c r="Z1089" s="156"/>
      <c r="AA1089" s="156"/>
      <c r="AB1089" s="156"/>
      <c r="AC1089" s="156"/>
      <c r="AD1089" s="156"/>
      <c r="AE1089" s="156"/>
      <c r="AF1089" s="156"/>
      <c r="AG1089" s="156"/>
      <c r="AH1089" s="158">
        <v>0</v>
      </c>
      <c r="AI1089" s="156"/>
      <c r="AJ1089" s="156"/>
      <c r="AK1089" s="156"/>
      <c r="AL1089" s="156"/>
      <c r="AM1089" s="156"/>
      <c r="AN1089" s="156"/>
      <c r="AO1089" s="156"/>
      <c r="AP1089" s="156"/>
      <c r="AQ1089" s="156"/>
      <c r="AR1089" s="156"/>
      <c r="AS1089" s="156"/>
      <c r="AT1089" s="156"/>
      <c r="AU1089" s="156"/>
      <c r="AV1089" s="156"/>
      <c r="AW1089" s="156"/>
      <c r="AX1089" s="156"/>
      <c r="AY1089" s="156"/>
      <c r="AZ1089" s="156"/>
      <c r="BA1089" s="156"/>
      <c r="BB1089" s="188">
        <f t="shared" si="51"/>
        <v>0</v>
      </c>
      <c r="BC1089" s="156"/>
      <c r="BD1089" s="156"/>
      <c r="BE1089" s="156"/>
      <c r="BF1089" s="156"/>
      <c r="BG1089" s="156"/>
      <c r="BH1089" s="156"/>
      <c r="BI1089" s="156"/>
      <c r="BJ1089" s="156"/>
      <c r="BK1089" s="156"/>
      <c r="BL1089" s="156"/>
      <c r="BM1089" s="156"/>
      <c r="BN1089" s="156"/>
      <c r="BO1089" s="156"/>
      <c r="BP1089" s="156"/>
      <c r="BQ1089" s="156"/>
      <c r="BR1089" s="156"/>
      <c r="BS1089" s="156"/>
      <c r="BT1089" s="156"/>
      <c r="BU1089" s="156"/>
      <c r="BV1089" s="156"/>
      <c r="BW1089" s="156"/>
      <c r="BX1089" s="156"/>
      <c r="BY1089" s="156"/>
      <c r="BZ1089" s="156"/>
      <c r="CA1089" s="156"/>
      <c r="CB1089" s="156"/>
      <c r="CC1089" s="156"/>
      <c r="CD1089" s="156"/>
      <c r="CE1089" s="156"/>
      <c r="CF1089" s="156"/>
      <c r="CG1089" s="156"/>
      <c r="CH1089" s="156"/>
      <c r="CI1089" s="156"/>
      <c r="CJ1089" s="156"/>
      <c r="CK1089" s="156"/>
      <c r="CL1089" s="156"/>
      <c r="CM1089" s="156"/>
      <c r="CN1089" s="156"/>
      <c r="CO1089" s="156"/>
      <c r="CP1089" s="156"/>
      <c r="CQ1089" s="156"/>
      <c r="CR1089" s="156"/>
      <c r="CS1089" s="156"/>
      <c r="CT1089" s="156"/>
      <c r="CU1089" s="156"/>
      <c r="CV1089" s="188">
        <f t="shared" si="52"/>
        <v>0</v>
      </c>
      <c r="CW1089" s="188">
        <f t="shared" si="53"/>
        <v>0</v>
      </c>
    </row>
    <row r="1090" spans="1:101" ht="19.2" x14ac:dyDescent="0.3">
      <c r="A1090" s="165" t="s">
        <v>3293</v>
      </c>
      <c r="B1090" s="165" t="s">
        <v>4066</v>
      </c>
      <c r="C1090" s="156"/>
      <c r="D1090" s="156"/>
      <c r="E1090" s="156"/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56"/>
      <c r="Z1090" s="156"/>
      <c r="AA1090" s="156"/>
      <c r="AB1090" s="156"/>
      <c r="AC1090" s="156"/>
      <c r="AD1090" s="156"/>
      <c r="AE1090" s="156"/>
      <c r="AF1090" s="156"/>
      <c r="AG1090" s="156"/>
      <c r="AH1090" s="156"/>
      <c r="AI1090" s="156"/>
      <c r="AJ1090" s="156"/>
      <c r="AK1090" s="156"/>
      <c r="AL1090" s="156"/>
      <c r="AM1090" s="156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6"/>
      <c r="AX1090" s="156"/>
      <c r="AY1090" s="156"/>
      <c r="AZ1090" s="156"/>
      <c r="BA1090" s="156"/>
      <c r="BB1090" s="188">
        <f t="shared" si="51"/>
        <v>0</v>
      </c>
      <c r="BC1090" s="156"/>
      <c r="BD1090" s="156"/>
      <c r="BE1090" s="156"/>
      <c r="BF1090" s="156"/>
      <c r="BG1090" s="156"/>
      <c r="BH1090" s="156"/>
      <c r="BI1090" s="156"/>
      <c r="BJ1090" s="156"/>
      <c r="BK1090" s="156"/>
      <c r="BL1090" s="156"/>
      <c r="BM1090" s="156"/>
      <c r="BN1090" s="156"/>
      <c r="BO1090" s="156"/>
      <c r="BP1090" s="156"/>
      <c r="BQ1090" s="156"/>
      <c r="BR1090" s="156"/>
      <c r="BS1090" s="156"/>
      <c r="BT1090" s="156"/>
      <c r="BU1090" s="156"/>
      <c r="BV1090" s="156"/>
      <c r="BW1090" s="156"/>
      <c r="BX1090" s="156"/>
      <c r="BY1090" s="156"/>
      <c r="BZ1090" s="156"/>
      <c r="CA1090" s="156"/>
      <c r="CB1090" s="156"/>
      <c r="CC1090" s="156"/>
      <c r="CD1090" s="156"/>
      <c r="CE1090" s="156"/>
      <c r="CF1090" s="156"/>
      <c r="CG1090" s="156"/>
      <c r="CH1090" s="156"/>
      <c r="CI1090" s="156"/>
      <c r="CJ1090" s="156"/>
      <c r="CK1090" s="156"/>
      <c r="CL1090" s="156"/>
      <c r="CM1090" s="156"/>
      <c r="CN1090" s="156"/>
      <c r="CO1090" s="156"/>
      <c r="CP1090" s="156"/>
      <c r="CQ1090" s="156"/>
      <c r="CR1090" s="156"/>
      <c r="CS1090" s="156"/>
      <c r="CT1090" s="156"/>
      <c r="CU1090" s="156"/>
      <c r="CV1090" s="188">
        <f t="shared" si="52"/>
        <v>0</v>
      </c>
      <c r="CW1090" s="188">
        <f t="shared" si="53"/>
        <v>0</v>
      </c>
    </row>
    <row r="1091" spans="1:101" ht="19.2" x14ac:dyDescent="0.3">
      <c r="A1091" s="165" t="s">
        <v>3294</v>
      </c>
      <c r="B1091" s="165" t="s">
        <v>4067</v>
      </c>
      <c r="C1091" s="156"/>
      <c r="D1091" s="156"/>
      <c r="E1091" s="156"/>
      <c r="F1091" s="156"/>
      <c r="G1091" s="156"/>
      <c r="H1091" s="156"/>
      <c r="I1091" s="156"/>
      <c r="J1091" s="156"/>
      <c r="K1091" s="156"/>
      <c r="L1091" s="156"/>
      <c r="M1091" s="156"/>
      <c r="N1091" s="156"/>
      <c r="O1091" s="156"/>
      <c r="P1091" s="156"/>
      <c r="Q1091" s="156"/>
      <c r="R1091" s="156"/>
      <c r="S1091" s="156"/>
      <c r="T1091" s="156"/>
      <c r="U1091" s="156"/>
      <c r="V1091" s="156"/>
      <c r="W1091" s="156"/>
      <c r="X1091" s="156"/>
      <c r="Y1091" s="156"/>
      <c r="Z1091" s="156"/>
      <c r="AA1091" s="156"/>
      <c r="AB1091" s="156"/>
      <c r="AC1091" s="156"/>
      <c r="AD1091" s="156"/>
      <c r="AE1091" s="156"/>
      <c r="AF1091" s="156"/>
      <c r="AG1091" s="156"/>
      <c r="AH1091" s="156"/>
      <c r="AI1091" s="156"/>
      <c r="AJ1091" s="156"/>
      <c r="AK1091" s="156"/>
      <c r="AL1091" s="156"/>
      <c r="AM1091" s="156"/>
      <c r="AN1091" s="156"/>
      <c r="AO1091" s="156"/>
      <c r="AP1091" s="156"/>
      <c r="AQ1091" s="156"/>
      <c r="AR1091" s="156"/>
      <c r="AS1091" s="156"/>
      <c r="AT1091" s="156"/>
      <c r="AU1091" s="156"/>
      <c r="AV1091" s="156"/>
      <c r="AW1091" s="156"/>
      <c r="AX1091" s="156"/>
      <c r="AY1091" s="156"/>
      <c r="AZ1091" s="156"/>
      <c r="BA1091" s="156"/>
      <c r="BB1091" s="188">
        <f t="shared" si="51"/>
        <v>0</v>
      </c>
      <c r="BC1091" s="156"/>
      <c r="BD1091" s="156"/>
      <c r="BE1091" s="156"/>
      <c r="BF1091" s="156"/>
      <c r="BG1091" s="156"/>
      <c r="BH1091" s="156"/>
      <c r="BI1091" s="156"/>
      <c r="BJ1091" s="156"/>
      <c r="BK1091" s="156"/>
      <c r="BL1091" s="156"/>
      <c r="BM1091" s="156"/>
      <c r="BN1091" s="156"/>
      <c r="BO1091" s="156"/>
      <c r="BP1091" s="156"/>
      <c r="BQ1091" s="156"/>
      <c r="BR1091" s="156"/>
      <c r="BS1091" s="156"/>
      <c r="BT1091" s="156"/>
      <c r="BU1091" s="156"/>
      <c r="BV1091" s="156"/>
      <c r="BW1091" s="156"/>
      <c r="BX1091" s="156"/>
      <c r="BY1091" s="156"/>
      <c r="BZ1091" s="156"/>
      <c r="CA1091" s="156"/>
      <c r="CB1091" s="156"/>
      <c r="CC1091" s="156"/>
      <c r="CD1091" s="156"/>
      <c r="CE1091" s="156"/>
      <c r="CF1091" s="156"/>
      <c r="CG1091" s="156"/>
      <c r="CH1091" s="156"/>
      <c r="CI1091" s="156"/>
      <c r="CJ1091" s="156"/>
      <c r="CK1091" s="156"/>
      <c r="CL1091" s="156"/>
      <c r="CM1091" s="156"/>
      <c r="CN1091" s="156"/>
      <c r="CO1091" s="156"/>
      <c r="CP1091" s="156"/>
      <c r="CQ1091" s="156"/>
      <c r="CR1091" s="156"/>
      <c r="CS1091" s="156"/>
      <c r="CT1091" s="156"/>
      <c r="CU1091" s="156"/>
      <c r="CV1091" s="188">
        <f t="shared" si="52"/>
        <v>0</v>
      </c>
      <c r="CW1091" s="188">
        <f t="shared" si="53"/>
        <v>0</v>
      </c>
    </row>
    <row r="1092" spans="1:101" ht="28.8" x14ac:dyDescent="0.3">
      <c r="A1092" s="165" t="s">
        <v>3295</v>
      </c>
      <c r="B1092" s="165" t="s">
        <v>4068</v>
      </c>
      <c r="C1092" s="156"/>
      <c r="D1092" s="156"/>
      <c r="E1092" s="156"/>
      <c r="F1092" s="156"/>
      <c r="G1092" s="156"/>
      <c r="H1092" s="156"/>
      <c r="I1092" s="156"/>
      <c r="J1092" s="158">
        <v>0</v>
      </c>
      <c r="K1092" s="158">
        <v>0</v>
      </c>
      <c r="L1092" s="156"/>
      <c r="M1092" s="156"/>
      <c r="N1092" s="156"/>
      <c r="O1092" s="156"/>
      <c r="P1092" s="156"/>
      <c r="Q1092" s="156"/>
      <c r="R1092" s="156"/>
      <c r="S1092" s="156"/>
      <c r="T1092" s="156"/>
      <c r="U1092" s="156"/>
      <c r="V1092" s="156"/>
      <c r="W1092" s="156"/>
      <c r="X1092" s="156"/>
      <c r="Y1092" s="156"/>
      <c r="Z1092" s="156"/>
      <c r="AA1092" s="156"/>
      <c r="AB1092" s="156"/>
      <c r="AC1092" s="156"/>
      <c r="AD1092" s="156"/>
      <c r="AE1092" s="156"/>
      <c r="AF1092" s="156"/>
      <c r="AG1092" s="156"/>
      <c r="AH1092" s="158">
        <v>0</v>
      </c>
      <c r="AI1092" s="156"/>
      <c r="AJ1092" s="156"/>
      <c r="AK1092" s="156"/>
      <c r="AL1092" s="156"/>
      <c r="AM1092" s="156"/>
      <c r="AN1092" s="156"/>
      <c r="AO1092" s="156"/>
      <c r="AP1092" s="156"/>
      <c r="AQ1092" s="156"/>
      <c r="AR1092" s="156"/>
      <c r="AS1092" s="156"/>
      <c r="AT1092" s="156"/>
      <c r="AU1092" s="156"/>
      <c r="AV1092" s="156"/>
      <c r="AW1092" s="156"/>
      <c r="AX1092" s="156"/>
      <c r="AY1092" s="156"/>
      <c r="AZ1092" s="156"/>
      <c r="BA1092" s="156"/>
      <c r="BB1092" s="188">
        <f t="shared" si="51"/>
        <v>0</v>
      </c>
      <c r="BC1092" s="156"/>
      <c r="BD1092" s="156"/>
      <c r="BE1092" s="156"/>
      <c r="BF1092" s="156"/>
      <c r="BG1092" s="156"/>
      <c r="BH1092" s="156"/>
      <c r="BI1092" s="156"/>
      <c r="BJ1092" s="156"/>
      <c r="BK1092" s="156"/>
      <c r="BL1092" s="156"/>
      <c r="BM1092" s="156"/>
      <c r="BN1092" s="156"/>
      <c r="BO1092" s="156"/>
      <c r="BP1092" s="156"/>
      <c r="BQ1092" s="156"/>
      <c r="BR1092" s="156"/>
      <c r="BS1092" s="156"/>
      <c r="BT1092" s="156"/>
      <c r="BU1092" s="156"/>
      <c r="BV1092" s="156"/>
      <c r="BW1092" s="156"/>
      <c r="BX1092" s="156"/>
      <c r="BY1092" s="156"/>
      <c r="BZ1092" s="156"/>
      <c r="CA1092" s="156"/>
      <c r="CB1092" s="156"/>
      <c r="CC1092" s="156"/>
      <c r="CD1092" s="156"/>
      <c r="CE1092" s="156"/>
      <c r="CF1092" s="156"/>
      <c r="CG1092" s="156"/>
      <c r="CH1092" s="156"/>
      <c r="CI1092" s="156"/>
      <c r="CJ1092" s="156"/>
      <c r="CK1092" s="156"/>
      <c r="CL1092" s="156"/>
      <c r="CM1092" s="156"/>
      <c r="CN1092" s="156"/>
      <c r="CO1092" s="156"/>
      <c r="CP1092" s="156"/>
      <c r="CQ1092" s="156"/>
      <c r="CR1092" s="156"/>
      <c r="CS1092" s="156"/>
      <c r="CT1092" s="156"/>
      <c r="CU1092" s="156"/>
      <c r="CV1092" s="188">
        <f t="shared" si="52"/>
        <v>0</v>
      </c>
      <c r="CW1092" s="188">
        <f t="shared" si="53"/>
        <v>0</v>
      </c>
    </row>
    <row r="1093" spans="1:101" ht="28.8" x14ac:dyDescent="0.3">
      <c r="A1093" s="165" t="s">
        <v>3296</v>
      </c>
      <c r="B1093" s="165" t="s">
        <v>4069</v>
      </c>
      <c r="C1093" s="156"/>
      <c r="D1093" s="156"/>
      <c r="E1093" s="156"/>
      <c r="F1093" s="156"/>
      <c r="G1093" s="156"/>
      <c r="H1093" s="156"/>
      <c r="I1093" s="156"/>
      <c r="J1093" s="158">
        <v>0</v>
      </c>
      <c r="K1093" s="158">
        <v>0</v>
      </c>
      <c r="L1093" s="156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6"/>
      <c r="AB1093" s="156"/>
      <c r="AC1093" s="156"/>
      <c r="AD1093" s="156"/>
      <c r="AE1093" s="156"/>
      <c r="AF1093" s="156"/>
      <c r="AG1093" s="156"/>
      <c r="AH1093" s="158">
        <v>0</v>
      </c>
      <c r="AI1093" s="156"/>
      <c r="AJ1093" s="156"/>
      <c r="AK1093" s="156"/>
      <c r="AL1093" s="156"/>
      <c r="AM1093" s="156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88">
        <f t="shared" si="51"/>
        <v>0</v>
      </c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56"/>
      <c r="BN1093" s="156"/>
      <c r="BO1093" s="156"/>
      <c r="BP1093" s="156"/>
      <c r="BQ1093" s="156"/>
      <c r="BR1093" s="156"/>
      <c r="BS1093" s="156"/>
      <c r="BT1093" s="156"/>
      <c r="BU1093" s="156"/>
      <c r="BV1093" s="156"/>
      <c r="BW1093" s="156"/>
      <c r="BX1093" s="156"/>
      <c r="BY1093" s="156"/>
      <c r="BZ1093" s="156"/>
      <c r="CA1093" s="156"/>
      <c r="CB1093" s="156"/>
      <c r="CC1093" s="156"/>
      <c r="CD1093" s="156"/>
      <c r="CE1093" s="156"/>
      <c r="CF1093" s="156"/>
      <c r="CG1093" s="156"/>
      <c r="CH1093" s="156"/>
      <c r="CI1093" s="156"/>
      <c r="CJ1093" s="156"/>
      <c r="CK1093" s="156"/>
      <c r="CL1093" s="156"/>
      <c r="CM1093" s="156"/>
      <c r="CN1093" s="156"/>
      <c r="CO1093" s="156"/>
      <c r="CP1093" s="156"/>
      <c r="CQ1093" s="156"/>
      <c r="CR1093" s="156"/>
      <c r="CS1093" s="156"/>
      <c r="CT1093" s="156"/>
      <c r="CU1093" s="156"/>
      <c r="CV1093" s="188">
        <f t="shared" si="52"/>
        <v>0</v>
      </c>
      <c r="CW1093" s="188">
        <f t="shared" si="53"/>
        <v>0</v>
      </c>
    </row>
    <row r="1094" spans="1:101" ht="19.2" x14ac:dyDescent="0.3">
      <c r="A1094" s="165" t="s">
        <v>3420</v>
      </c>
      <c r="B1094" s="165" t="s">
        <v>4191</v>
      </c>
      <c r="C1094" s="157">
        <v>-111512</v>
      </c>
      <c r="D1094" s="157">
        <v>-1246563583</v>
      </c>
      <c r="E1094" s="157">
        <v>-25436832</v>
      </c>
      <c r="F1094" s="157">
        <v>-1622180</v>
      </c>
      <c r="G1094" s="157">
        <v>-36165835</v>
      </c>
      <c r="H1094" s="157">
        <v>-619986</v>
      </c>
      <c r="I1094" s="157">
        <v>-70958353</v>
      </c>
      <c r="J1094" s="157">
        <v>-2205607890</v>
      </c>
      <c r="K1094" s="157">
        <v>-1041273105</v>
      </c>
      <c r="L1094" s="157">
        <v>-33482844</v>
      </c>
      <c r="M1094" s="157">
        <v>-66779198</v>
      </c>
      <c r="N1094" s="157">
        <v>-57894629</v>
      </c>
      <c r="O1094" s="157">
        <v>-36272270</v>
      </c>
      <c r="P1094" s="157">
        <v>-17370615</v>
      </c>
      <c r="Q1094" s="157">
        <v>-36920221</v>
      </c>
      <c r="R1094" s="157">
        <v>-6800226</v>
      </c>
      <c r="S1094" s="157">
        <v>-18773627</v>
      </c>
      <c r="T1094" s="157">
        <v>-2668795</v>
      </c>
      <c r="U1094" s="157">
        <v>-23900001</v>
      </c>
      <c r="V1094" s="157">
        <v>-5281361</v>
      </c>
      <c r="W1094" s="157">
        <v>-415249</v>
      </c>
      <c r="X1094" s="157">
        <v>-506469797</v>
      </c>
      <c r="Y1094" s="157">
        <v>-33003472</v>
      </c>
      <c r="Z1094" s="157">
        <v>-10827079</v>
      </c>
      <c r="AA1094" s="157">
        <v>-120016172</v>
      </c>
      <c r="AB1094" s="157">
        <v>-2311546562</v>
      </c>
      <c r="AC1094" s="157">
        <v>-18929027</v>
      </c>
      <c r="AD1094" s="157">
        <v>-932803</v>
      </c>
      <c r="AE1094" s="157">
        <v>-281916</v>
      </c>
      <c r="AF1094" s="157">
        <v>16131</v>
      </c>
      <c r="AG1094" s="157">
        <v>-2001620234</v>
      </c>
      <c r="AH1094" s="157">
        <v>-22081427</v>
      </c>
      <c r="AI1094" s="157">
        <v>-33369351</v>
      </c>
      <c r="AJ1094" s="157">
        <v>-64512084</v>
      </c>
      <c r="AK1094" s="157">
        <v>-17478259</v>
      </c>
      <c r="AL1094" s="157">
        <v>-73289548</v>
      </c>
      <c r="AM1094" s="157">
        <v>-9741374</v>
      </c>
      <c r="AN1094" s="157">
        <v>-110417633</v>
      </c>
      <c r="AO1094" s="157">
        <v>-54380837</v>
      </c>
      <c r="AP1094" s="156"/>
      <c r="AQ1094" s="157">
        <v>-941425</v>
      </c>
      <c r="AR1094" s="157">
        <v>-5772326</v>
      </c>
      <c r="AS1094" s="157">
        <v>-86000</v>
      </c>
      <c r="AT1094" s="157">
        <v>-55690574</v>
      </c>
      <c r="AU1094" s="157">
        <v>-17564803</v>
      </c>
      <c r="AV1094" s="157">
        <v>-638911812</v>
      </c>
      <c r="AW1094" s="157">
        <v>-7343713</v>
      </c>
      <c r="AX1094" s="157">
        <v>-5149861</v>
      </c>
      <c r="AY1094" s="157">
        <v>-12926624</v>
      </c>
      <c r="AZ1094" s="157">
        <v>-8005804793</v>
      </c>
      <c r="BA1094" s="157">
        <v>-383529121</v>
      </c>
      <c r="BB1094" s="188">
        <f t="shared" si="51"/>
        <v>-19457520808</v>
      </c>
      <c r="BC1094" s="157">
        <v>-60008018</v>
      </c>
      <c r="BD1094" s="157">
        <v>-165760</v>
      </c>
      <c r="BE1094" s="157">
        <v>-62791832</v>
      </c>
      <c r="BF1094" s="157">
        <v>-9055222</v>
      </c>
      <c r="BG1094" s="157">
        <v>-226122997</v>
      </c>
      <c r="BH1094" s="156"/>
      <c r="BI1094" s="156"/>
      <c r="BJ1094" s="157">
        <v>-80159</v>
      </c>
      <c r="BK1094" s="157">
        <v>-41094</v>
      </c>
      <c r="BL1094" s="156"/>
      <c r="BM1094" s="157">
        <v>-92228009</v>
      </c>
      <c r="BN1094" s="157">
        <v>-3988914</v>
      </c>
      <c r="BO1094" s="157">
        <v>-617983</v>
      </c>
      <c r="BP1094" s="157">
        <v>-555396</v>
      </c>
      <c r="BQ1094" s="157">
        <v>-4886438</v>
      </c>
      <c r="BR1094" s="157">
        <v>-17929318</v>
      </c>
      <c r="BS1094" s="156"/>
      <c r="BT1094" s="157">
        <v>-22322</v>
      </c>
      <c r="BU1094" s="157">
        <v>-1929445</v>
      </c>
      <c r="BV1094" s="157">
        <v>-13442389</v>
      </c>
      <c r="BW1094" s="157">
        <v>-320168</v>
      </c>
      <c r="BX1094" s="157">
        <v>-9726</v>
      </c>
      <c r="BY1094" s="157">
        <v>-4024</v>
      </c>
      <c r="BZ1094" s="157">
        <v>-462763</v>
      </c>
      <c r="CA1094" s="157">
        <v>-69519809</v>
      </c>
      <c r="CB1094" s="157">
        <v>-7559679</v>
      </c>
      <c r="CC1094" s="157">
        <v>-99815642</v>
      </c>
      <c r="CD1094" s="157">
        <v>-8004095</v>
      </c>
      <c r="CE1094" s="156"/>
      <c r="CF1094" s="157">
        <v>-78569</v>
      </c>
      <c r="CG1094" s="157">
        <v>-31162</v>
      </c>
      <c r="CH1094" s="157">
        <v>-12421726</v>
      </c>
      <c r="CI1094" s="157">
        <v>-135620232</v>
      </c>
      <c r="CJ1094" s="157">
        <v>-59250</v>
      </c>
      <c r="CK1094" s="157">
        <v>-4426020</v>
      </c>
      <c r="CL1094" s="156"/>
      <c r="CM1094" s="157">
        <v>-25521</v>
      </c>
      <c r="CN1094" s="157">
        <v>-84424</v>
      </c>
      <c r="CO1094" s="157">
        <v>-598333</v>
      </c>
      <c r="CP1094" s="157">
        <v>-68624</v>
      </c>
      <c r="CQ1094" s="157">
        <v>-982289</v>
      </c>
      <c r="CR1094" s="157">
        <v>-127970905</v>
      </c>
      <c r="CS1094" s="157">
        <v>-15240878</v>
      </c>
      <c r="CT1094" s="157">
        <v>-97780</v>
      </c>
      <c r="CU1094" s="157">
        <v>-97742660</v>
      </c>
      <c r="CV1094" s="188">
        <f t="shared" si="52"/>
        <v>-1075009575</v>
      </c>
      <c r="CW1094" s="188">
        <f t="shared" si="53"/>
        <v>-20532530383</v>
      </c>
    </row>
    <row r="1095" spans="1:101" ht="19.2" x14ac:dyDescent="0.3">
      <c r="A1095" s="165" t="s">
        <v>3421</v>
      </c>
      <c r="B1095" s="165" t="s">
        <v>4192</v>
      </c>
      <c r="C1095" s="157">
        <v>-111512</v>
      </c>
      <c r="D1095" s="157">
        <v>-1240495367</v>
      </c>
      <c r="E1095" s="157">
        <v>-7789367</v>
      </c>
      <c r="F1095" s="157">
        <v>-1622180</v>
      </c>
      <c r="G1095" s="157">
        <v>-36165835</v>
      </c>
      <c r="H1095" s="157">
        <v>-619986</v>
      </c>
      <c r="I1095" s="157">
        <v>-70958353</v>
      </c>
      <c r="J1095" s="157">
        <v>-2190757911</v>
      </c>
      <c r="K1095" s="157">
        <v>-954240111</v>
      </c>
      <c r="L1095" s="157">
        <v>-33482844</v>
      </c>
      <c r="M1095" s="157">
        <v>-66779198</v>
      </c>
      <c r="N1095" s="157">
        <v>-44179867</v>
      </c>
      <c r="O1095" s="157">
        <v>-36272270</v>
      </c>
      <c r="P1095" s="157">
        <v>-17370615</v>
      </c>
      <c r="Q1095" s="157">
        <v>-36920221</v>
      </c>
      <c r="R1095" s="157">
        <v>-6800226</v>
      </c>
      <c r="S1095" s="157">
        <v>-4785553</v>
      </c>
      <c r="T1095" s="157">
        <v>-2668795</v>
      </c>
      <c r="U1095" s="157">
        <v>-23900001</v>
      </c>
      <c r="V1095" s="157">
        <v>-5281361</v>
      </c>
      <c r="W1095" s="157">
        <v>-415249</v>
      </c>
      <c r="X1095" s="157">
        <v>-506248251</v>
      </c>
      <c r="Y1095" s="157">
        <v>-33003472</v>
      </c>
      <c r="Z1095" s="157">
        <v>-10827079</v>
      </c>
      <c r="AA1095" s="157">
        <v>-120016172</v>
      </c>
      <c r="AB1095" s="157">
        <v>-1651646434</v>
      </c>
      <c r="AC1095" s="157">
        <v>-18929027</v>
      </c>
      <c r="AD1095" s="157">
        <v>-414319</v>
      </c>
      <c r="AE1095" s="157">
        <v>-281916</v>
      </c>
      <c r="AF1095" s="156"/>
      <c r="AG1095" s="157">
        <v>-1996074172</v>
      </c>
      <c r="AH1095" s="157">
        <v>-14807</v>
      </c>
      <c r="AI1095" s="157">
        <v>-33369351</v>
      </c>
      <c r="AJ1095" s="157">
        <v>-64512084</v>
      </c>
      <c r="AK1095" s="157">
        <v>-17478259</v>
      </c>
      <c r="AL1095" s="157">
        <v>-73289548</v>
      </c>
      <c r="AM1095" s="157">
        <v>-9741374</v>
      </c>
      <c r="AN1095" s="157">
        <v>-59410018</v>
      </c>
      <c r="AO1095" s="157">
        <v>-47980125</v>
      </c>
      <c r="AP1095" s="156"/>
      <c r="AQ1095" s="156"/>
      <c r="AR1095" s="157">
        <v>-5434068</v>
      </c>
      <c r="AS1095" s="157">
        <v>-86000</v>
      </c>
      <c r="AT1095" s="157">
        <v>-55690574</v>
      </c>
      <c r="AU1095" s="157">
        <v>-17320205</v>
      </c>
      <c r="AV1095" s="157">
        <v>-634404016</v>
      </c>
      <c r="AW1095" s="157">
        <v>-7343713</v>
      </c>
      <c r="AX1095" s="157">
        <v>-5149861</v>
      </c>
      <c r="AY1095" s="157">
        <v>-8802259</v>
      </c>
      <c r="AZ1095" s="157">
        <v>-2607933379</v>
      </c>
      <c r="BA1095" s="157">
        <v>-1008594</v>
      </c>
      <c r="BB1095" s="188">
        <f t="shared" si="51"/>
        <v>-12768025899</v>
      </c>
      <c r="BC1095" s="157">
        <v>-60008018</v>
      </c>
      <c r="BD1095" s="157">
        <v>-165760</v>
      </c>
      <c r="BE1095" s="157">
        <v>-469439</v>
      </c>
      <c r="BF1095" s="157">
        <v>-9055222</v>
      </c>
      <c r="BG1095" s="157">
        <v>-30456394</v>
      </c>
      <c r="BH1095" s="156"/>
      <c r="BI1095" s="156"/>
      <c r="BJ1095" s="157">
        <v>-80159</v>
      </c>
      <c r="BK1095" s="157">
        <v>-41094</v>
      </c>
      <c r="BL1095" s="156"/>
      <c r="BM1095" s="157">
        <v>-92228009</v>
      </c>
      <c r="BN1095" s="157">
        <v>-3988914</v>
      </c>
      <c r="BO1095" s="156"/>
      <c r="BP1095" s="157">
        <v>-555396</v>
      </c>
      <c r="BQ1095" s="157">
        <v>-4886438</v>
      </c>
      <c r="BR1095" s="157">
        <v>-17929318</v>
      </c>
      <c r="BS1095" s="156"/>
      <c r="BT1095" s="157">
        <v>-22322</v>
      </c>
      <c r="BU1095" s="157">
        <v>-1535650</v>
      </c>
      <c r="BV1095" s="157">
        <v>-13442389</v>
      </c>
      <c r="BW1095" s="157">
        <v>-320168</v>
      </c>
      <c r="BX1095" s="157">
        <v>-9726</v>
      </c>
      <c r="BY1095" s="157">
        <v>-4024</v>
      </c>
      <c r="BZ1095" s="157">
        <v>-462763</v>
      </c>
      <c r="CA1095" s="157">
        <v>-69519809</v>
      </c>
      <c r="CB1095" s="157">
        <v>-7434146</v>
      </c>
      <c r="CC1095" s="157">
        <v>-51238087</v>
      </c>
      <c r="CD1095" s="157">
        <v>-8004095</v>
      </c>
      <c r="CE1095" s="156"/>
      <c r="CF1095" s="157">
        <v>-78569</v>
      </c>
      <c r="CG1095" s="157">
        <v>-31162</v>
      </c>
      <c r="CH1095" s="157">
        <v>-12421726</v>
      </c>
      <c r="CI1095" s="157">
        <v>-135620232</v>
      </c>
      <c r="CJ1095" s="157">
        <v>-59250</v>
      </c>
      <c r="CK1095" s="157">
        <v>-4426020</v>
      </c>
      <c r="CL1095" s="156"/>
      <c r="CM1095" s="157">
        <v>-25521</v>
      </c>
      <c r="CN1095" s="157">
        <v>-84424</v>
      </c>
      <c r="CO1095" s="157">
        <v>-598333</v>
      </c>
      <c r="CP1095" s="157">
        <v>-68624</v>
      </c>
      <c r="CQ1095" s="157">
        <v>-982289</v>
      </c>
      <c r="CR1095" s="157">
        <v>-125775877</v>
      </c>
      <c r="CS1095" s="157">
        <v>-12262976</v>
      </c>
      <c r="CT1095" s="157">
        <v>-97780</v>
      </c>
      <c r="CU1095" s="157">
        <v>-57821285</v>
      </c>
      <c r="CV1095" s="188">
        <f t="shared" si="52"/>
        <v>-722211408</v>
      </c>
      <c r="CW1095" s="188">
        <f t="shared" si="53"/>
        <v>-13490237307</v>
      </c>
    </row>
    <row r="1096" spans="1:101" ht="9.6" x14ac:dyDescent="0.3">
      <c r="A1096" s="165" t="s">
        <v>3125</v>
      </c>
      <c r="B1096" s="165" t="s">
        <v>3898</v>
      </c>
      <c r="C1096" s="156"/>
      <c r="D1096" s="156"/>
      <c r="E1096" s="156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  <c r="P1096" s="156"/>
      <c r="Q1096" s="156"/>
      <c r="R1096" s="156"/>
      <c r="S1096" s="156"/>
      <c r="T1096" s="156"/>
      <c r="U1096" s="156"/>
      <c r="V1096" s="156"/>
      <c r="W1096" s="156"/>
      <c r="X1096" s="156"/>
      <c r="Y1096" s="156"/>
      <c r="Z1096" s="156"/>
      <c r="AA1096" s="156"/>
      <c r="AB1096" s="156"/>
      <c r="AC1096" s="156"/>
      <c r="AD1096" s="156"/>
      <c r="AE1096" s="156"/>
      <c r="AF1096" s="156"/>
      <c r="AG1096" s="156"/>
      <c r="AH1096" s="156"/>
      <c r="AI1096" s="156"/>
      <c r="AJ1096" s="156"/>
      <c r="AK1096" s="156"/>
      <c r="AL1096" s="156"/>
      <c r="AM1096" s="156"/>
      <c r="AN1096" s="156"/>
      <c r="AO1096" s="156"/>
      <c r="AP1096" s="156"/>
      <c r="AQ1096" s="156"/>
      <c r="AR1096" s="156"/>
      <c r="AS1096" s="156"/>
      <c r="AT1096" s="156"/>
      <c r="AU1096" s="156"/>
      <c r="AV1096" s="156"/>
      <c r="AW1096" s="156"/>
      <c r="AX1096" s="156"/>
      <c r="AY1096" s="156"/>
      <c r="AZ1096" s="156"/>
      <c r="BA1096" s="156"/>
      <c r="BB1096" s="188">
        <f t="shared" si="51"/>
        <v>0</v>
      </c>
      <c r="BC1096" s="156"/>
      <c r="BD1096" s="156"/>
      <c r="BE1096" s="156"/>
      <c r="BF1096" s="156"/>
      <c r="BG1096" s="156"/>
      <c r="BH1096" s="156"/>
      <c r="BI1096" s="156"/>
      <c r="BJ1096" s="156"/>
      <c r="BK1096" s="156"/>
      <c r="BL1096" s="156"/>
      <c r="BM1096" s="156"/>
      <c r="BN1096" s="156"/>
      <c r="BO1096" s="156"/>
      <c r="BP1096" s="156"/>
      <c r="BQ1096" s="156"/>
      <c r="BR1096" s="156"/>
      <c r="BS1096" s="156"/>
      <c r="BT1096" s="156"/>
      <c r="BU1096" s="156"/>
      <c r="BV1096" s="156"/>
      <c r="BW1096" s="156"/>
      <c r="BX1096" s="156"/>
      <c r="BY1096" s="156"/>
      <c r="BZ1096" s="156"/>
      <c r="CA1096" s="156"/>
      <c r="CB1096" s="156"/>
      <c r="CC1096" s="156"/>
      <c r="CD1096" s="156"/>
      <c r="CE1096" s="156"/>
      <c r="CF1096" s="156"/>
      <c r="CG1096" s="156"/>
      <c r="CH1096" s="156"/>
      <c r="CI1096" s="156"/>
      <c r="CJ1096" s="156"/>
      <c r="CK1096" s="156"/>
      <c r="CL1096" s="156"/>
      <c r="CM1096" s="156"/>
      <c r="CN1096" s="156"/>
      <c r="CO1096" s="156"/>
      <c r="CP1096" s="156"/>
      <c r="CQ1096" s="156"/>
      <c r="CR1096" s="156"/>
      <c r="CS1096" s="156"/>
      <c r="CT1096" s="156"/>
      <c r="CU1096" s="156"/>
      <c r="CV1096" s="188">
        <f t="shared" si="52"/>
        <v>0</v>
      </c>
      <c r="CW1096" s="188">
        <f t="shared" si="53"/>
        <v>0</v>
      </c>
    </row>
    <row r="1097" spans="1:101" ht="9.6" x14ac:dyDescent="0.3">
      <c r="A1097" s="165" t="s">
        <v>3126</v>
      </c>
      <c r="B1097" s="165" t="s">
        <v>3899</v>
      </c>
      <c r="C1097" s="156"/>
      <c r="D1097" s="156"/>
      <c r="E1097" s="156"/>
      <c r="F1097" s="156"/>
      <c r="G1097" s="156"/>
      <c r="H1097" s="156"/>
      <c r="I1097" s="156"/>
      <c r="J1097" s="156"/>
      <c r="K1097" s="156"/>
      <c r="L1097" s="156"/>
      <c r="M1097" s="156"/>
      <c r="N1097" s="156"/>
      <c r="O1097" s="156"/>
      <c r="P1097" s="156"/>
      <c r="Q1097" s="156"/>
      <c r="R1097" s="156"/>
      <c r="S1097" s="156"/>
      <c r="T1097" s="156"/>
      <c r="U1097" s="156"/>
      <c r="V1097" s="156"/>
      <c r="W1097" s="156"/>
      <c r="X1097" s="156"/>
      <c r="Y1097" s="156"/>
      <c r="Z1097" s="156"/>
      <c r="AA1097" s="156"/>
      <c r="AB1097" s="157">
        <v>-34381051</v>
      </c>
      <c r="AC1097" s="156"/>
      <c r="AD1097" s="156"/>
      <c r="AE1097" s="156"/>
      <c r="AF1097" s="156"/>
      <c r="AG1097" s="156"/>
      <c r="AH1097" s="156"/>
      <c r="AI1097" s="156"/>
      <c r="AJ1097" s="156"/>
      <c r="AK1097" s="156"/>
      <c r="AL1097" s="156"/>
      <c r="AM1097" s="156"/>
      <c r="AN1097" s="156"/>
      <c r="AO1097" s="156"/>
      <c r="AP1097" s="156"/>
      <c r="AQ1097" s="156"/>
      <c r="AR1097" s="156"/>
      <c r="AS1097" s="156"/>
      <c r="AT1097" s="156"/>
      <c r="AU1097" s="156"/>
      <c r="AV1097" s="156"/>
      <c r="AW1097" s="156"/>
      <c r="AX1097" s="156"/>
      <c r="AY1097" s="156"/>
      <c r="AZ1097" s="157">
        <v>-118678071</v>
      </c>
      <c r="BA1097" s="156"/>
      <c r="BB1097" s="188">
        <f t="shared" si="51"/>
        <v>-153059122</v>
      </c>
      <c r="BC1097" s="156"/>
      <c r="BD1097" s="156"/>
      <c r="BE1097" s="156"/>
      <c r="BF1097" s="156"/>
      <c r="BG1097" s="156"/>
      <c r="BH1097" s="156"/>
      <c r="BI1097" s="156"/>
      <c r="BJ1097" s="156"/>
      <c r="BK1097" s="156"/>
      <c r="BL1097" s="156"/>
      <c r="BM1097" s="156"/>
      <c r="BN1097" s="156"/>
      <c r="BO1097" s="156"/>
      <c r="BP1097" s="156"/>
      <c r="BQ1097" s="156"/>
      <c r="BR1097" s="156"/>
      <c r="BS1097" s="156"/>
      <c r="BT1097" s="156"/>
      <c r="BU1097" s="156"/>
      <c r="BV1097" s="156"/>
      <c r="BW1097" s="156"/>
      <c r="BX1097" s="156"/>
      <c r="BY1097" s="156"/>
      <c r="BZ1097" s="156"/>
      <c r="CA1097" s="156"/>
      <c r="CB1097" s="156"/>
      <c r="CC1097" s="156"/>
      <c r="CD1097" s="156"/>
      <c r="CE1097" s="156"/>
      <c r="CF1097" s="156"/>
      <c r="CG1097" s="156"/>
      <c r="CH1097" s="156"/>
      <c r="CI1097" s="156"/>
      <c r="CJ1097" s="156"/>
      <c r="CK1097" s="156"/>
      <c r="CL1097" s="156"/>
      <c r="CM1097" s="156"/>
      <c r="CN1097" s="156"/>
      <c r="CO1097" s="156"/>
      <c r="CP1097" s="156"/>
      <c r="CQ1097" s="156"/>
      <c r="CR1097" s="156"/>
      <c r="CS1097" s="156"/>
      <c r="CT1097" s="156"/>
      <c r="CU1097" s="156"/>
      <c r="CV1097" s="188">
        <f t="shared" si="52"/>
        <v>0</v>
      </c>
      <c r="CW1097" s="188">
        <f t="shared" si="53"/>
        <v>-153059122</v>
      </c>
    </row>
    <row r="1098" spans="1:101" ht="9.6" x14ac:dyDescent="0.3">
      <c r="A1098" s="165" t="s">
        <v>3225</v>
      </c>
      <c r="B1098" s="165" t="s">
        <v>3998</v>
      </c>
      <c r="C1098" s="156"/>
      <c r="D1098" s="157">
        <v>-5987860</v>
      </c>
      <c r="E1098" s="156"/>
      <c r="F1098" s="156"/>
      <c r="G1098" s="156"/>
      <c r="H1098" s="156"/>
      <c r="I1098" s="156"/>
      <c r="J1098" s="157">
        <v>-3880</v>
      </c>
      <c r="K1098" s="157">
        <v>-3595932</v>
      </c>
      <c r="L1098" s="157">
        <v>-281116</v>
      </c>
      <c r="M1098" s="156"/>
      <c r="N1098" s="157">
        <v>-5026697</v>
      </c>
      <c r="O1098" s="156"/>
      <c r="P1098" s="156"/>
      <c r="Q1098" s="156"/>
      <c r="R1098" s="156"/>
      <c r="S1098" s="156"/>
      <c r="T1098" s="156"/>
      <c r="U1098" s="156"/>
      <c r="V1098" s="156"/>
      <c r="W1098" s="156"/>
      <c r="X1098" s="157">
        <v>-8481876</v>
      </c>
      <c r="Y1098" s="156"/>
      <c r="Z1098" s="156"/>
      <c r="AA1098" s="157">
        <v>-2532757</v>
      </c>
      <c r="AB1098" s="157">
        <v>-3492968</v>
      </c>
      <c r="AC1098" s="156"/>
      <c r="AD1098" s="156"/>
      <c r="AE1098" s="156"/>
      <c r="AF1098" s="156"/>
      <c r="AG1098" s="157">
        <v>-10112667</v>
      </c>
      <c r="AH1098" s="156"/>
      <c r="AI1098" s="156"/>
      <c r="AJ1098" s="156"/>
      <c r="AK1098" s="156"/>
      <c r="AL1098" s="156"/>
      <c r="AM1098" s="156"/>
      <c r="AN1098" s="156"/>
      <c r="AO1098" s="157">
        <v>-677474</v>
      </c>
      <c r="AP1098" s="156"/>
      <c r="AQ1098" s="156"/>
      <c r="AR1098" s="156"/>
      <c r="AS1098" s="158">
        <v>0</v>
      </c>
      <c r="AT1098" s="156"/>
      <c r="AU1098" s="156"/>
      <c r="AV1098" s="157">
        <v>-3274780</v>
      </c>
      <c r="AW1098" s="156"/>
      <c r="AX1098" s="156"/>
      <c r="AY1098" s="156"/>
      <c r="AZ1098" s="157">
        <v>-2856210</v>
      </c>
      <c r="BA1098" s="156"/>
      <c r="BB1098" s="188">
        <f t="shared" si="51"/>
        <v>-46324217</v>
      </c>
      <c r="BC1098" s="157">
        <v>-1097422</v>
      </c>
      <c r="BD1098" s="156"/>
      <c r="BE1098" s="156"/>
      <c r="BF1098" s="156"/>
      <c r="BG1098" s="157">
        <v>-102922</v>
      </c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7">
        <v>-17943</v>
      </c>
      <c r="CD1098" s="158">
        <v>0</v>
      </c>
      <c r="CE1098" s="156"/>
      <c r="CF1098" s="156"/>
      <c r="CG1098" s="156"/>
      <c r="CH1098" s="156"/>
      <c r="CI1098" s="157">
        <v>-1547420</v>
      </c>
      <c r="CJ1098" s="156"/>
      <c r="CK1098" s="157">
        <v>-201</v>
      </c>
      <c r="CL1098" s="156"/>
      <c r="CM1098" s="156"/>
      <c r="CN1098" s="156"/>
      <c r="CO1098" s="156"/>
      <c r="CP1098" s="156"/>
      <c r="CQ1098" s="156"/>
      <c r="CR1098" s="157">
        <v>-192273</v>
      </c>
      <c r="CS1098" s="156"/>
      <c r="CT1098" s="156"/>
      <c r="CU1098" s="156"/>
      <c r="CV1098" s="188">
        <f t="shared" si="52"/>
        <v>-2958181</v>
      </c>
      <c r="CW1098" s="188">
        <f t="shared" si="53"/>
        <v>-49282398</v>
      </c>
    </row>
    <row r="1099" spans="1:101" ht="19.2" x14ac:dyDescent="0.3">
      <c r="A1099" s="165" t="s">
        <v>3226</v>
      </c>
      <c r="B1099" s="165" t="s">
        <v>3999</v>
      </c>
      <c r="C1099" s="156"/>
      <c r="D1099" s="157">
        <v>-22345102</v>
      </c>
      <c r="E1099" s="156"/>
      <c r="F1099" s="156"/>
      <c r="G1099" s="156"/>
      <c r="H1099" s="156"/>
      <c r="I1099" s="156"/>
      <c r="J1099" s="157">
        <v>-55097474</v>
      </c>
      <c r="K1099" s="157">
        <v>-25043361</v>
      </c>
      <c r="L1099" s="157">
        <v>-7013648</v>
      </c>
      <c r="M1099" s="156"/>
      <c r="N1099" s="156"/>
      <c r="O1099" s="156"/>
      <c r="P1099" s="156"/>
      <c r="Q1099" s="156"/>
      <c r="R1099" s="156"/>
      <c r="S1099" s="156"/>
      <c r="T1099" s="156"/>
      <c r="U1099" s="156"/>
      <c r="V1099" s="157">
        <v>-3089311</v>
      </c>
      <c r="W1099" s="156"/>
      <c r="X1099" s="157">
        <v>-12657037</v>
      </c>
      <c r="Y1099" s="156"/>
      <c r="Z1099" s="156"/>
      <c r="AA1099" s="157">
        <v>-17359005</v>
      </c>
      <c r="AB1099" s="157">
        <v>-9292222</v>
      </c>
      <c r="AC1099" s="157">
        <v>-3544115</v>
      </c>
      <c r="AD1099" s="156"/>
      <c r="AE1099" s="156"/>
      <c r="AF1099" s="156"/>
      <c r="AG1099" s="157">
        <v>-26745177</v>
      </c>
      <c r="AH1099" s="156"/>
      <c r="AI1099" s="156"/>
      <c r="AJ1099" s="156"/>
      <c r="AK1099" s="156"/>
      <c r="AL1099" s="156"/>
      <c r="AM1099" s="156"/>
      <c r="AN1099" s="156"/>
      <c r="AO1099" s="157">
        <v>-8023330</v>
      </c>
      <c r="AP1099" s="156"/>
      <c r="AQ1099" s="156"/>
      <c r="AR1099" s="156"/>
      <c r="AS1099" s="156"/>
      <c r="AT1099" s="156"/>
      <c r="AU1099" s="156"/>
      <c r="AV1099" s="157">
        <v>-25828483</v>
      </c>
      <c r="AW1099" s="156"/>
      <c r="AX1099" s="156"/>
      <c r="AY1099" s="156"/>
      <c r="AZ1099" s="157">
        <v>-38398426</v>
      </c>
      <c r="BA1099" s="156"/>
      <c r="BB1099" s="188">
        <f t="shared" si="51"/>
        <v>-254436691</v>
      </c>
      <c r="BC1099" s="156"/>
      <c r="BD1099" s="156"/>
      <c r="BE1099" s="156"/>
      <c r="BF1099" s="156"/>
      <c r="BG1099" s="156"/>
      <c r="BH1099" s="156"/>
      <c r="BI1099" s="156"/>
      <c r="BJ1099" s="156"/>
      <c r="BK1099" s="156"/>
      <c r="BL1099" s="156"/>
      <c r="BM1099" s="156"/>
      <c r="BN1099" s="156"/>
      <c r="BO1099" s="156"/>
      <c r="BP1099" s="156"/>
      <c r="BQ1099" s="156"/>
      <c r="BR1099" s="156"/>
      <c r="BS1099" s="156"/>
      <c r="BT1099" s="156"/>
      <c r="BU1099" s="156"/>
      <c r="BV1099" s="156"/>
      <c r="BW1099" s="156"/>
      <c r="BX1099" s="156"/>
      <c r="BY1099" s="156"/>
      <c r="BZ1099" s="156"/>
      <c r="CA1099" s="156"/>
      <c r="CB1099" s="156"/>
      <c r="CC1099" s="157">
        <v>-5432107</v>
      </c>
      <c r="CD1099" s="158">
        <v>0</v>
      </c>
      <c r="CE1099" s="156"/>
      <c r="CF1099" s="156"/>
      <c r="CG1099" s="156"/>
      <c r="CH1099" s="156"/>
      <c r="CI1099" s="157">
        <v>-410978</v>
      </c>
      <c r="CJ1099" s="156"/>
      <c r="CK1099" s="156"/>
      <c r="CL1099" s="156"/>
      <c r="CM1099" s="156"/>
      <c r="CN1099" s="156"/>
      <c r="CO1099" s="156"/>
      <c r="CP1099" s="156"/>
      <c r="CQ1099" s="156"/>
      <c r="CR1099" s="156"/>
      <c r="CS1099" s="156"/>
      <c r="CT1099" s="156"/>
      <c r="CU1099" s="156"/>
      <c r="CV1099" s="188">
        <f t="shared" si="52"/>
        <v>-5843085</v>
      </c>
      <c r="CW1099" s="188">
        <f t="shared" si="53"/>
        <v>-260279776</v>
      </c>
    </row>
    <row r="1100" spans="1:101" ht="9.6" x14ac:dyDescent="0.3">
      <c r="A1100" s="165" t="s">
        <v>3227</v>
      </c>
      <c r="B1100" s="165" t="s">
        <v>4000</v>
      </c>
      <c r="C1100" s="156"/>
      <c r="D1100" s="157">
        <v>-2561172</v>
      </c>
      <c r="E1100" s="156"/>
      <c r="F1100" s="156"/>
      <c r="G1100" s="156"/>
      <c r="H1100" s="156"/>
      <c r="I1100" s="156"/>
      <c r="J1100" s="157">
        <v>-4530317</v>
      </c>
      <c r="K1100" s="157">
        <v>-2297400</v>
      </c>
      <c r="L1100" s="156"/>
      <c r="M1100" s="156"/>
      <c r="N1100" s="156"/>
      <c r="O1100" s="156"/>
      <c r="P1100" s="156"/>
      <c r="Q1100" s="156"/>
      <c r="R1100" s="156"/>
      <c r="S1100" s="156"/>
      <c r="T1100" s="156"/>
      <c r="U1100" s="156"/>
      <c r="V1100" s="156"/>
      <c r="W1100" s="156"/>
      <c r="X1100" s="157">
        <v>-804029</v>
      </c>
      <c r="Y1100" s="156"/>
      <c r="Z1100" s="156"/>
      <c r="AA1100" s="157">
        <v>-1096566</v>
      </c>
      <c r="AB1100" s="157">
        <v>-1171024</v>
      </c>
      <c r="AC1100" s="157">
        <v>-161199</v>
      </c>
      <c r="AD1100" s="156"/>
      <c r="AE1100" s="156"/>
      <c r="AF1100" s="156"/>
      <c r="AG1100" s="157">
        <v>-219256</v>
      </c>
      <c r="AH1100" s="156"/>
      <c r="AI1100" s="156"/>
      <c r="AJ1100" s="156"/>
      <c r="AK1100" s="156"/>
      <c r="AL1100" s="156"/>
      <c r="AM1100" s="156"/>
      <c r="AN1100" s="156"/>
      <c r="AO1100" s="157">
        <v>-493431</v>
      </c>
      <c r="AP1100" s="156"/>
      <c r="AQ1100" s="156"/>
      <c r="AR1100" s="156"/>
      <c r="AS1100" s="156"/>
      <c r="AT1100" s="156"/>
      <c r="AU1100" s="156"/>
      <c r="AV1100" s="157">
        <v>-1217013</v>
      </c>
      <c r="AW1100" s="156"/>
      <c r="AX1100" s="156"/>
      <c r="AY1100" s="156"/>
      <c r="AZ1100" s="157">
        <v>-3186972</v>
      </c>
      <c r="BA1100" s="156"/>
      <c r="BB1100" s="188">
        <f t="shared" si="51"/>
        <v>-17738379</v>
      </c>
      <c r="BC1100" s="156"/>
      <c r="BD1100" s="156"/>
      <c r="BE1100" s="156"/>
      <c r="BF1100" s="156"/>
      <c r="BG1100" s="156"/>
      <c r="BH1100" s="156"/>
      <c r="BI1100" s="156"/>
      <c r="BJ1100" s="156"/>
      <c r="BK1100" s="156"/>
      <c r="BL1100" s="156"/>
      <c r="BM1100" s="156"/>
      <c r="BN1100" s="156"/>
      <c r="BO1100" s="156"/>
      <c r="BP1100" s="156"/>
      <c r="BQ1100" s="156"/>
      <c r="BR1100" s="156"/>
      <c r="BS1100" s="156"/>
      <c r="BT1100" s="156"/>
      <c r="BU1100" s="156"/>
      <c r="BV1100" s="156"/>
      <c r="BW1100" s="156"/>
      <c r="BX1100" s="156"/>
      <c r="BY1100" s="156"/>
      <c r="BZ1100" s="156"/>
      <c r="CA1100" s="156"/>
      <c r="CB1100" s="156"/>
      <c r="CC1100" s="157">
        <v>-133378</v>
      </c>
      <c r="CD1100" s="158">
        <v>0</v>
      </c>
      <c r="CE1100" s="156"/>
      <c r="CF1100" s="156"/>
      <c r="CG1100" s="156"/>
      <c r="CH1100" s="156"/>
      <c r="CI1100" s="156"/>
      <c r="CJ1100" s="156"/>
      <c r="CK1100" s="156"/>
      <c r="CL1100" s="156"/>
      <c r="CM1100" s="156"/>
      <c r="CN1100" s="156"/>
      <c r="CO1100" s="156"/>
      <c r="CP1100" s="156"/>
      <c r="CQ1100" s="156"/>
      <c r="CR1100" s="156"/>
      <c r="CS1100" s="156"/>
      <c r="CT1100" s="156"/>
      <c r="CU1100" s="156"/>
      <c r="CV1100" s="188">
        <f t="shared" si="52"/>
        <v>-133378</v>
      </c>
      <c r="CW1100" s="188">
        <f t="shared" si="53"/>
        <v>-17871757</v>
      </c>
    </row>
    <row r="1101" spans="1:101" ht="9.6" x14ac:dyDescent="0.3">
      <c r="A1101" s="165" t="s">
        <v>3228</v>
      </c>
      <c r="B1101" s="165" t="s">
        <v>4001</v>
      </c>
      <c r="C1101" s="156"/>
      <c r="D1101" s="157">
        <v>-12233518</v>
      </c>
      <c r="E1101" s="156"/>
      <c r="F1101" s="156"/>
      <c r="G1101" s="156"/>
      <c r="H1101" s="156"/>
      <c r="I1101" s="156"/>
      <c r="J1101" s="157">
        <v>-46111004</v>
      </c>
      <c r="K1101" s="157">
        <v>-17866070</v>
      </c>
      <c r="L1101" s="157">
        <v>-1490330</v>
      </c>
      <c r="M1101" s="156"/>
      <c r="N1101" s="156"/>
      <c r="O1101" s="156"/>
      <c r="P1101" s="156"/>
      <c r="Q1101" s="156"/>
      <c r="R1101" s="156"/>
      <c r="S1101" s="156"/>
      <c r="T1101" s="156"/>
      <c r="U1101" s="156"/>
      <c r="V1101" s="156"/>
      <c r="W1101" s="156"/>
      <c r="X1101" s="157">
        <v>-12243112</v>
      </c>
      <c r="Y1101" s="156"/>
      <c r="Z1101" s="156"/>
      <c r="AA1101" s="157">
        <v>-14216252</v>
      </c>
      <c r="AB1101" s="157">
        <v>-5945221</v>
      </c>
      <c r="AC1101" s="157">
        <v>-134394</v>
      </c>
      <c r="AD1101" s="156"/>
      <c r="AE1101" s="156"/>
      <c r="AF1101" s="156"/>
      <c r="AG1101" s="157">
        <v>-13166855</v>
      </c>
      <c r="AH1101" s="156"/>
      <c r="AI1101" s="156"/>
      <c r="AJ1101" s="156"/>
      <c r="AK1101" s="156"/>
      <c r="AL1101" s="156"/>
      <c r="AM1101" s="156"/>
      <c r="AN1101" s="156"/>
      <c r="AO1101" s="157">
        <v>-2689523</v>
      </c>
      <c r="AP1101" s="156"/>
      <c r="AQ1101" s="156"/>
      <c r="AR1101" s="156"/>
      <c r="AS1101" s="156"/>
      <c r="AT1101" s="156"/>
      <c r="AU1101" s="156"/>
      <c r="AV1101" s="157">
        <v>-15910387</v>
      </c>
      <c r="AW1101" s="156"/>
      <c r="AX1101" s="156"/>
      <c r="AY1101" s="156"/>
      <c r="AZ1101" s="157">
        <v>-8788451</v>
      </c>
      <c r="BA1101" s="156"/>
      <c r="BB1101" s="188">
        <f t="shared" si="51"/>
        <v>-150795117</v>
      </c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7">
        <v>-7713010</v>
      </c>
      <c r="CD1101" s="158">
        <v>0</v>
      </c>
      <c r="CE1101" s="156"/>
      <c r="CF1101" s="156"/>
      <c r="CG1101" s="156"/>
      <c r="CH1101" s="156"/>
      <c r="CI1101" s="157">
        <v>-19187</v>
      </c>
      <c r="CJ1101" s="156"/>
      <c r="CK1101" s="156"/>
      <c r="CL1101" s="156"/>
      <c r="CM1101" s="156"/>
      <c r="CN1101" s="156"/>
      <c r="CO1101" s="156"/>
      <c r="CP1101" s="156"/>
      <c r="CQ1101" s="156"/>
      <c r="CR1101" s="156"/>
      <c r="CS1101" s="156"/>
      <c r="CT1101" s="156"/>
      <c r="CU1101" s="156"/>
      <c r="CV1101" s="188">
        <f t="shared" si="52"/>
        <v>-7732197</v>
      </c>
      <c r="CW1101" s="188">
        <f t="shared" si="53"/>
        <v>-158527314</v>
      </c>
    </row>
    <row r="1102" spans="1:101" ht="19.2" x14ac:dyDescent="0.3">
      <c r="A1102" s="165" t="s">
        <v>3229</v>
      </c>
      <c r="B1102" s="165" t="s">
        <v>4002</v>
      </c>
      <c r="C1102" s="156"/>
      <c r="D1102" s="157">
        <v>-826594</v>
      </c>
      <c r="E1102" s="156"/>
      <c r="F1102" s="156"/>
      <c r="G1102" s="156"/>
      <c r="H1102" s="156"/>
      <c r="I1102" s="156"/>
      <c r="J1102" s="157">
        <v>-2046797</v>
      </c>
      <c r="K1102" s="157">
        <v>-552931</v>
      </c>
      <c r="L1102" s="156"/>
      <c r="M1102" s="156"/>
      <c r="N1102" s="156"/>
      <c r="O1102" s="156"/>
      <c r="P1102" s="156"/>
      <c r="Q1102" s="156"/>
      <c r="R1102" s="156"/>
      <c r="S1102" s="156"/>
      <c r="T1102" s="156"/>
      <c r="U1102" s="156"/>
      <c r="V1102" s="156"/>
      <c r="W1102" s="156"/>
      <c r="X1102" s="157">
        <v>-517472</v>
      </c>
      <c r="Y1102" s="156"/>
      <c r="Z1102" s="156"/>
      <c r="AA1102" s="156"/>
      <c r="AB1102" s="157">
        <v>-1246939</v>
      </c>
      <c r="AC1102" s="156"/>
      <c r="AD1102" s="156"/>
      <c r="AE1102" s="156"/>
      <c r="AF1102" s="156"/>
      <c r="AG1102" s="157">
        <v>-570491</v>
      </c>
      <c r="AH1102" s="156"/>
      <c r="AI1102" s="156"/>
      <c r="AJ1102" s="156"/>
      <c r="AK1102" s="156"/>
      <c r="AL1102" s="156"/>
      <c r="AM1102" s="157">
        <v>-1950</v>
      </c>
      <c r="AN1102" s="156"/>
      <c r="AO1102" s="156"/>
      <c r="AP1102" s="156"/>
      <c r="AQ1102" s="156"/>
      <c r="AR1102" s="156"/>
      <c r="AS1102" s="156"/>
      <c r="AT1102" s="156"/>
      <c r="AU1102" s="156"/>
      <c r="AV1102" s="157">
        <v>-414155</v>
      </c>
      <c r="AW1102" s="156"/>
      <c r="AX1102" s="156"/>
      <c r="AY1102" s="156"/>
      <c r="AZ1102" s="157">
        <v>-1369787</v>
      </c>
      <c r="BA1102" s="156"/>
      <c r="BB1102" s="188">
        <f t="shared" si="51"/>
        <v>-7547116</v>
      </c>
      <c r="BC1102" s="156"/>
      <c r="BD1102" s="156"/>
      <c r="BE1102" s="156"/>
      <c r="BF1102" s="156"/>
      <c r="BG1102" s="156"/>
      <c r="BH1102" s="156"/>
      <c r="BI1102" s="156"/>
      <c r="BJ1102" s="156"/>
      <c r="BK1102" s="156"/>
      <c r="BL1102" s="156"/>
      <c r="BM1102" s="156"/>
      <c r="BN1102" s="156"/>
      <c r="BO1102" s="156"/>
      <c r="BP1102" s="156"/>
      <c r="BQ1102" s="156"/>
      <c r="BR1102" s="156"/>
      <c r="BS1102" s="156"/>
      <c r="BT1102" s="156"/>
      <c r="BU1102" s="156"/>
      <c r="BV1102" s="156"/>
      <c r="BW1102" s="156"/>
      <c r="BX1102" s="156"/>
      <c r="BY1102" s="156"/>
      <c r="BZ1102" s="156"/>
      <c r="CA1102" s="157">
        <v>-15106</v>
      </c>
      <c r="CB1102" s="156"/>
      <c r="CC1102" s="158">
        <v>0</v>
      </c>
      <c r="CD1102" s="158">
        <v>0</v>
      </c>
      <c r="CE1102" s="156"/>
      <c r="CF1102" s="156"/>
      <c r="CG1102" s="156"/>
      <c r="CH1102" s="156"/>
      <c r="CI1102" s="157">
        <v>16677</v>
      </c>
      <c r="CJ1102" s="156"/>
      <c r="CK1102" s="156"/>
      <c r="CL1102" s="156"/>
      <c r="CM1102" s="156"/>
      <c r="CN1102" s="156"/>
      <c r="CO1102" s="156"/>
      <c r="CP1102" s="156"/>
      <c r="CQ1102" s="156"/>
      <c r="CR1102" s="156"/>
      <c r="CS1102" s="156"/>
      <c r="CT1102" s="156"/>
      <c r="CU1102" s="156"/>
      <c r="CV1102" s="188">
        <f t="shared" si="52"/>
        <v>1571</v>
      </c>
      <c r="CW1102" s="188">
        <f t="shared" si="53"/>
        <v>-7545545</v>
      </c>
    </row>
    <row r="1103" spans="1:101" ht="9.6" x14ac:dyDescent="0.3">
      <c r="A1103" s="165" t="s">
        <v>3230</v>
      </c>
      <c r="B1103" s="165" t="s">
        <v>4003</v>
      </c>
      <c r="C1103" s="156"/>
      <c r="D1103" s="157">
        <v>-26215609</v>
      </c>
      <c r="E1103" s="156"/>
      <c r="F1103" s="156"/>
      <c r="G1103" s="156"/>
      <c r="H1103" s="156"/>
      <c r="I1103" s="156"/>
      <c r="J1103" s="157">
        <v>-22240877</v>
      </c>
      <c r="K1103" s="157">
        <v>-7019437</v>
      </c>
      <c r="L1103" s="156"/>
      <c r="M1103" s="156"/>
      <c r="N1103" s="157">
        <v>-202372</v>
      </c>
      <c r="O1103" s="156"/>
      <c r="P1103" s="156"/>
      <c r="Q1103" s="156"/>
      <c r="R1103" s="156"/>
      <c r="S1103" s="156"/>
      <c r="T1103" s="156"/>
      <c r="U1103" s="156"/>
      <c r="V1103" s="156"/>
      <c r="W1103" s="156"/>
      <c r="X1103" s="157">
        <v>-2995392</v>
      </c>
      <c r="Y1103" s="156"/>
      <c r="Z1103" s="156"/>
      <c r="AA1103" s="157">
        <v>-956037</v>
      </c>
      <c r="AB1103" s="157">
        <v>-1828189</v>
      </c>
      <c r="AC1103" s="156"/>
      <c r="AD1103" s="156"/>
      <c r="AE1103" s="156"/>
      <c r="AF1103" s="156"/>
      <c r="AG1103" s="157">
        <v>-2881987</v>
      </c>
      <c r="AH1103" s="156"/>
      <c r="AI1103" s="156"/>
      <c r="AJ1103" s="156"/>
      <c r="AK1103" s="156"/>
      <c r="AL1103" s="156"/>
      <c r="AM1103" s="156"/>
      <c r="AN1103" s="156"/>
      <c r="AO1103" s="157">
        <v>-6095912</v>
      </c>
      <c r="AP1103" s="156"/>
      <c r="AQ1103" s="156"/>
      <c r="AR1103" s="156"/>
      <c r="AS1103" s="156"/>
      <c r="AT1103" s="156"/>
      <c r="AU1103" s="156"/>
      <c r="AV1103" s="157">
        <v>-752864</v>
      </c>
      <c r="AW1103" s="156"/>
      <c r="AX1103" s="156"/>
      <c r="AY1103" s="156"/>
      <c r="AZ1103" s="157">
        <v>-24626403</v>
      </c>
      <c r="BA1103" s="156"/>
      <c r="BB1103" s="188">
        <f t="shared" si="51"/>
        <v>-95815079</v>
      </c>
      <c r="BC1103" s="157">
        <v>-1208310</v>
      </c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7">
        <v>-1740825</v>
      </c>
      <c r="CD1103" s="158">
        <v>0</v>
      </c>
      <c r="CE1103" s="156"/>
      <c r="CF1103" s="156"/>
      <c r="CG1103" s="156"/>
      <c r="CH1103" s="156"/>
      <c r="CI1103" s="157">
        <v>-4890863</v>
      </c>
      <c r="CJ1103" s="156"/>
      <c r="CK1103" s="156"/>
      <c r="CL1103" s="156"/>
      <c r="CM1103" s="156"/>
      <c r="CN1103" s="156"/>
      <c r="CO1103" s="156"/>
      <c r="CP1103" s="156"/>
      <c r="CQ1103" s="156"/>
      <c r="CR1103" s="156"/>
      <c r="CS1103" s="156"/>
      <c r="CT1103" s="156"/>
      <c r="CU1103" s="156"/>
      <c r="CV1103" s="188">
        <f t="shared" si="52"/>
        <v>-7839998</v>
      </c>
      <c r="CW1103" s="188">
        <f t="shared" si="53"/>
        <v>-103655077</v>
      </c>
    </row>
    <row r="1104" spans="1:101" ht="19.2" x14ac:dyDescent="0.3">
      <c r="A1104" s="165" t="s">
        <v>3231</v>
      </c>
      <c r="B1104" s="165" t="s">
        <v>4004</v>
      </c>
      <c r="C1104" s="156"/>
      <c r="D1104" s="157">
        <v>-103564889</v>
      </c>
      <c r="E1104" s="156"/>
      <c r="F1104" s="156"/>
      <c r="G1104" s="156"/>
      <c r="H1104" s="156"/>
      <c r="I1104" s="156"/>
      <c r="J1104" s="157">
        <v>-283188757</v>
      </c>
      <c r="K1104" s="157">
        <v>-94766612</v>
      </c>
      <c r="L1104" s="157">
        <v>-9650091</v>
      </c>
      <c r="M1104" s="156"/>
      <c r="N1104" s="156"/>
      <c r="O1104" s="156"/>
      <c r="P1104" s="156"/>
      <c r="Q1104" s="156"/>
      <c r="R1104" s="156"/>
      <c r="S1104" s="156"/>
      <c r="T1104" s="156"/>
      <c r="U1104" s="156"/>
      <c r="V1104" s="157">
        <v>-2192050</v>
      </c>
      <c r="W1104" s="156"/>
      <c r="X1104" s="157">
        <v>-44285603</v>
      </c>
      <c r="Y1104" s="156"/>
      <c r="Z1104" s="156"/>
      <c r="AA1104" s="157">
        <v>-83855555</v>
      </c>
      <c r="AB1104" s="157">
        <v>-39686293</v>
      </c>
      <c r="AC1104" s="157">
        <v>-10417011</v>
      </c>
      <c r="AD1104" s="156"/>
      <c r="AE1104" s="156"/>
      <c r="AF1104" s="156"/>
      <c r="AG1104" s="157">
        <v>-100782614</v>
      </c>
      <c r="AH1104" s="156"/>
      <c r="AI1104" s="156"/>
      <c r="AJ1104" s="156"/>
      <c r="AK1104" s="156"/>
      <c r="AL1104" s="156"/>
      <c r="AM1104" s="156"/>
      <c r="AN1104" s="156"/>
      <c r="AO1104" s="157">
        <v>-29975124</v>
      </c>
      <c r="AP1104" s="156"/>
      <c r="AQ1104" s="156"/>
      <c r="AR1104" s="156"/>
      <c r="AS1104" s="156"/>
      <c r="AT1104" s="156"/>
      <c r="AU1104" s="156"/>
      <c r="AV1104" s="157">
        <v>-64158713</v>
      </c>
      <c r="AW1104" s="156"/>
      <c r="AX1104" s="156"/>
      <c r="AY1104" s="156"/>
      <c r="AZ1104" s="157">
        <v>-65813083</v>
      </c>
      <c r="BA1104" s="156"/>
      <c r="BB1104" s="188">
        <f t="shared" si="51"/>
        <v>-932336395</v>
      </c>
      <c r="BC1104" s="156"/>
      <c r="BD1104" s="156"/>
      <c r="BE1104" s="156"/>
      <c r="BF1104" s="156"/>
      <c r="BG1104" s="156"/>
      <c r="BH1104" s="156"/>
      <c r="BI1104" s="156"/>
      <c r="BJ1104" s="156"/>
      <c r="BK1104" s="156"/>
      <c r="BL1104" s="156"/>
      <c r="BM1104" s="156"/>
      <c r="BN1104" s="156"/>
      <c r="BO1104" s="156"/>
      <c r="BP1104" s="156"/>
      <c r="BQ1104" s="156"/>
      <c r="BR1104" s="156"/>
      <c r="BS1104" s="156"/>
      <c r="BT1104" s="156"/>
      <c r="BU1104" s="156"/>
      <c r="BV1104" s="156"/>
      <c r="BW1104" s="156"/>
      <c r="BX1104" s="156"/>
      <c r="BY1104" s="156"/>
      <c r="BZ1104" s="156"/>
      <c r="CA1104" s="156"/>
      <c r="CB1104" s="156"/>
      <c r="CC1104" s="157">
        <v>-12557090</v>
      </c>
      <c r="CD1104" s="158">
        <v>0</v>
      </c>
      <c r="CE1104" s="156"/>
      <c r="CF1104" s="157">
        <v>-78569</v>
      </c>
      <c r="CG1104" s="156"/>
      <c r="CH1104" s="156"/>
      <c r="CI1104" s="157">
        <v>-343606</v>
      </c>
      <c r="CJ1104" s="156"/>
      <c r="CK1104" s="156"/>
      <c r="CL1104" s="156"/>
      <c r="CM1104" s="156"/>
      <c r="CN1104" s="156"/>
      <c r="CO1104" s="156"/>
      <c r="CP1104" s="156"/>
      <c r="CQ1104" s="156"/>
      <c r="CR1104" s="156"/>
      <c r="CS1104" s="156"/>
      <c r="CT1104" s="156"/>
      <c r="CU1104" s="156"/>
      <c r="CV1104" s="188">
        <f t="shared" si="52"/>
        <v>-12979265</v>
      </c>
      <c r="CW1104" s="188">
        <f t="shared" si="53"/>
        <v>-945315660</v>
      </c>
    </row>
    <row r="1105" spans="1:101" ht="9.6" x14ac:dyDescent="0.3">
      <c r="A1105" s="165" t="s">
        <v>3127</v>
      </c>
      <c r="B1105" s="165" t="s">
        <v>3900</v>
      </c>
      <c r="C1105" s="156"/>
      <c r="D1105" s="156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6"/>
      <c r="U1105" s="156"/>
      <c r="V1105" s="156"/>
      <c r="W1105" s="156"/>
      <c r="X1105" s="156"/>
      <c r="Y1105" s="156"/>
      <c r="Z1105" s="156"/>
      <c r="AA1105" s="156"/>
      <c r="AB1105" s="157">
        <v>-4543399</v>
      </c>
      <c r="AC1105" s="156"/>
      <c r="AD1105" s="156"/>
      <c r="AE1105" s="156"/>
      <c r="AF1105" s="156"/>
      <c r="AG1105" s="156"/>
      <c r="AH1105" s="156"/>
      <c r="AI1105" s="156"/>
      <c r="AJ1105" s="156"/>
      <c r="AK1105" s="156"/>
      <c r="AL1105" s="156"/>
      <c r="AM1105" s="156"/>
      <c r="AN1105" s="156"/>
      <c r="AO1105" s="156"/>
      <c r="AP1105" s="156"/>
      <c r="AQ1105" s="156"/>
      <c r="AR1105" s="156"/>
      <c r="AS1105" s="156"/>
      <c r="AT1105" s="156"/>
      <c r="AU1105" s="156"/>
      <c r="AV1105" s="156"/>
      <c r="AW1105" s="156"/>
      <c r="AX1105" s="156"/>
      <c r="AY1105" s="156"/>
      <c r="AZ1105" s="157">
        <v>-78940986</v>
      </c>
      <c r="BA1105" s="156"/>
      <c r="BB1105" s="188">
        <f t="shared" si="51"/>
        <v>-83484385</v>
      </c>
      <c r="BC1105" s="156"/>
      <c r="BD1105" s="156"/>
      <c r="BE1105" s="156"/>
      <c r="BF1105" s="156"/>
      <c r="BG1105" s="156"/>
      <c r="BH1105" s="156"/>
      <c r="BI1105" s="156"/>
      <c r="BJ1105" s="156"/>
      <c r="BK1105" s="156"/>
      <c r="BL1105" s="156"/>
      <c r="BM1105" s="156"/>
      <c r="BN1105" s="156"/>
      <c r="BO1105" s="156"/>
      <c r="BP1105" s="156"/>
      <c r="BQ1105" s="156"/>
      <c r="BR1105" s="156"/>
      <c r="BS1105" s="156"/>
      <c r="BT1105" s="156"/>
      <c r="BU1105" s="156"/>
      <c r="BV1105" s="156"/>
      <c r="BW1105" s="156"/>
      <c r="BX1105" s="156"/>
      <c r="BY1105" s="156"/>
      <c r="BZ1105" s="156"/>
      <c r="CA1105" s="156"/>
      <c r="CB1105" s="156"/>
      <c r="CC1105" s="156"/>
      <c r="CD1105" s="156"/>
      <c r="CE1105" s="156"/>
      <c r="CF1105" s="156"/>
      <c r="CG1105" s="156"/>
      <c r="CH1105" s="156"/>
      <c r="CI1105" s="156"/>
      <c r="CJ1105" s="156"/>
      <c r="CK1105" s="156"/>
      <c r="CL1105" s="156"/>
      <c r="CM1105" s="156"/>
      <c r="CN1105" s="156"/>
      <c r="CO1105" s="156"/>
      <c r="CP1105" s="156"/>
      <c r="CQ1105" s="156"/>
      <c r="CR1105" s="156"/>
      <c r="CS1105" s="156"/>
      <c r="CT1105" s="156"/>
      <c r="CU1105" s="156"/>
      <c r="CV1105" s="188">
        <f t="shared" si="52"/>
        <v>0</v>
      </c>
      <c r="CW1105" s="188">
        <f t="shared" si="53"/>
        <v>-83484385</v>
      </c>
    </row>
    <row r="1106" spans="1:101" ht="19.2" x14ac:dyDescent="0.3">
      <c r="A1106" s="165" t="s">
        <v>3232</v>
      </c>
      <c r="B1106" s="165" t="s">
        <v>4005</v>
      </c>
      <c r="C1106" s="156"/>
      <c r="D1106" s="156"/>
      <c r="E1106" s="156"/>
      <c r="F1106" s="156"/>
      <c r="G1106" s="156"/>
      <c r="H1106" s="156"/>
      <c r="I1106" s="156"/>
      <c r="J1106" s="157">
        <v>-9951873</v>
      </c>
      <c r="K1106" s="158">
        <v>0</v>
      </c>
      <c r="L1106" s="156"/>
      <c r="M1106" s="156"/>
      <c r="N1106" s="156"/>
      <c r="O1106" s="156"/>
      <c r="P1106" s="156"/>
      <c r="Q1106" s="156"/>
      <c r="R1106" s="156"/>
      <c r="S1106" s="156"/>
      <c r="T1106" s="156"/>
      <c r="U1106" s="156"/>
      <c r="V1106" s="156"/>
      <c r="W1106" s="156"/>
      <c r="X1106" s="156"/>
      <c r="Y1106" s="156"/>
      <c r="Z1106" s="156"/>
      <c r="AA1106" s="156"/>
      <c r="AB1106" s="156"/>
      <c r="AC1106" s="156"/>
      <c r="AD1106" s="156"/>
      <c r="AE1106" s="156"/>
      <c r="AF1106" s="156"/>
      <c r="AG1106" s="156"/>
      <c r="AH1106" s="156"/>
      <c r="AI1106" s="156"/>
      <c r="AJ1106" s="156"/>
      <c r="AK1106" s="156"/>
      <c r="AL1106" s="156"/>
      <c r="AM1106" s="156"/>
      <c r="AN1106" s="156"/>
      <c r="AO1106" s="156"/>
      <c r="AP1106" s="156"/>
      <c r="AQ1106" s="156"/>
      <c r="AR1106" s="156"/>
      <c r="AS1106" s="156"/>
      <c r="AT1106" s="156"/>
      <c r="AU1106" s="156"/>
      <c r="AV1106" s="157">
        <v>-91277</v>
      </c>
      <c r="AW1106" s="156"/>
      <c r="AX1106" s="156"/>
      <c r="AY1106" s="156"/>
      <c r="AZ1106" s="157">
        <v>-63409</v>
      </c>
      <c r="BA1106" s="156"/>
      <c r="BB1106" s="188">
        <f t="shared" si="51"/>
        <v>-10106559</v>
      </c>
      <c r="BC1106" s="156"/>
      <c r="BD1106" s="156"/>
      <c r="BE1106" s="156"/>
      <c r="BF1106" s="156"/>
      <c r="BG1106" s="156"/>
      <c r="BH1106" s="156"/>
      <c r="BI1106" s="156"/>
      <c r="BJ1106" s="156"/>
      <c r="BK1106" s="156"/>
      <c r="BL1106" s="156"/>
      <c r="BM1106" s="156"/>
      <c r="BN1106" s="156"/>
      <c r="BO1106" s="156"/>
      <c r="BP1106" s="156"/>
      <c r="BQ1106" s="156"/>
      <c r="BR1106" s="156"/>
      <c r="BS1106" s="156"/>
      <c r="BT1106" s="156"/>
      <c r="BU1106" s="156"/>
      <c r="BV1106" s="156"/>
      <c r="BW1106" s="156"/>
      <c r="BX1106" s="156"/>
      <c r="BY1106" s="156"/>
      <c r="BZ1106" s="156"/>
      <c r="CA1106" s="156"/>
      <c r="CB1106" s="156"/>
      <c r="CC1106" s="156"/>
      <c r="CD1106" s="156"/>
      <c r="CE1106" s="156"/>
      <c r="CF1106" s="156"/>
      <c r="CG1106" s="156"/>
      <c r="CH1106" s="156"/>
      <c r="CI1106" s="156"/>
      <c r="CJ1106" s="156"/>
      <c r="CK1106" s="156"/>
      <c r="CL1106" s="156"/>
      <c r="CM1106" s="156"/>
      <c r="CN1106" s="156"/>
      <c r="CO1106" s="156"/>
      <c r="CP1106" s="156"/>
      <c r="CQ1106" s="156"/>
      <c r="CR1106" s="156"/>
      <c r="CS1106" s="157">
        <v>-6319745</v>
      </c>
      <c r="CT1106" s="156"/>
      <c r="CU1106" s="156"/>
      <c r="CV1106" s="188">
        <f t="shared" si="52"/>
        <v>-6319745</v>
      </c>
      <c r="CW1106" s="188">
        <f t="shared" si="53"/>
        <v>-16426304</v>
      </c>
    </row>
    <row r="1107" spans="1:101" ht="19.2" x14ac:dyDescent="0.3">
      <c r="A1107" s="165" t="s">
        <v>3233</v>
      </c>
      <c r="B1107" s="165" t="s">
        <v>4006</v>
      </c>
      <c r="C1107" s="156"/>
      <c r="D1107" s="156"/>
      <c r="E1107" s="156"/>
      <c r="F1107" s="156"/>
      <c r="G1107" s="156"/>
      <c r="H1107" s="156"/>
      <c r="I1107" s="156"/>
      <c r="J1107" s="157">
        <v>-3367927</v>
      </c>
      <c r="K1107" s="157">
        <v>-513</v>
      </c>
      <c r="L1107" s="156"/>
      <c r="M1107" s="156"/>
      <c r="N1107" s="156"/>
      <c r="O1107" s="156"/>
      <c r="P1107" s="156"/>
      <c r="Q1107" s="156"/>
      <c r="R1107" s="156"/>
      <c r="S1107" s="156"/>
      <c r="T1107" s="156"/>
      <c r="U1107" s="156"/>
      <c r="V1107" s="156"/>
      <c r="W1107" s="156"/>
      <c r="X1107" s="157">
        <v>-237252</v>
      </c>
      <c r="Y1107" s="156"/>
      <c r="Z1107" s="156"/>
      <c r="AA1107" s="156"/>
      <c r="AB1107" s="156"/>
      <c r="AC1107" s="156"/>
      <c r="AD1107" s="156"/>
      <c r="AE1107" s="156"/>
      <c r="AF1107" s="156"/>
      <c r="AG1107" s="156"/>
      <c r="AH1107" s="156"/>
      <c r="AI1107" s="156"/>
      <c r="AJ1107" s="156"/>
      <c r="AK1107" s="156"/>
      <c r="AL1107" s="156"/>
      <c r="AM1107" s="156"/>
      <c r="AN1107" s="156"/>
      <c r="AO1107" s="157">
        <v>-25331</v>
      </c>
      <c r="AP1107" s="156"/>
      <c r="AQ1107" s="156"/>
      <c r="AR1107" s="156"/>
      <c r="AS1107" s="156"/>
      <c r="AT1107" s="156"/>
      <c r="AU1107" s="156"/>
      <c r="AV1107" s="157">
        <v>-154080</v>
      </c>
      <c r="AW1107" s="156"/>
      <c r="AX1107" s="156"/>
      <c r="AY1107" s="156"/>
      <c r="AZ1107" s="157">
        <v>-1889193</v>
      </c>
      <c r="BA1107" s="156"/>
      <c r="BB1107" s="188">
        <f t="shared" si="51"/>
        <v>-5674296</v>
      </c>
      <c r="BC1107" s="157">
        <v>-781509</v>
      </c>
      <c r="BD1107" s="156"/>
      <c r="BE1107" s="156"/>
      <c r="BF1107" s="156"/>
      <c r="BG1107" s="157">
        <v>-1390112</v>
      </c>
      <c r="BH1107" s="156"/>
      <c r="BI1107" s="156"/>
      <c r="BJ1107" s="156"/>
      <c r="BK1107" s="156"/>
      <c r="BL1107" s="156"/>
      <c r="BM1107" s="156"/>
      <c r="BN1107" s="156"/>
      <c r="BO1107" s="156"/>
      <c r="BP1107" s="156"/>
      <c r="BQ1107" s="156"/>
      <c r="BR1107" s="156"/>
      <c r="BS1107" s="156"/>
      <c r="BT1107" s="156"/>
      <c r="BU1107" s="156"/>
      <c r="BV1107" s="156"/>
      <c r="BW1107" s="156"/>
      <c r="BX1107" s="156"/>
      <c r="BY1107" s="156"/>
      <c r="BZ1107" s="156"/>
      <c r="CA1107" s="156"/>
      <c r="CB1107" s="156"/>
      <c r="CC1107" s="156"/>
      <c r="CD1107" s="156"/>
      <c r="CE1107" s="156"/>
      <c r="CF1107" s="156"/>
      <c r="CG1107" s="156"/>
      <c r="CH1107" s="156"/>
      <c r="CI1107" s="156"/>
      <c r="CJ1107" s="156"/>
      <c r="CK1107" s="156"/>
      <c r="CL1107" s="156"/>
      <c r="CM1107" s="156"/>
      <c r="CN1107" s="156"/>
      <c r="CO1107" s="156"/>
      <c r="CP1107" s="156"/>
      <c r="CQ1107" s="156"/>
      <c r="CR1107" s="156"/>
      <c r="CS1107" s="157">
        <v>-5509449</v>
      </c>
      <c r="CT1107" s="156"/>
      <c r="CU1107" s="156"/>
      <c r="CV1107" s="188">
        <f t="shared" si="52"/>
        <v>-7681070</v>
      </c>
      <c r="CW1107" s="188">
        <f t="shared" si="53"/>
        <v>-13355366</v>
      </c>
    </row>
    <row r="1108" spans="1:101" ht="9.6" x14ac:dyDescent="0.3">
      <c r="A1108" s="165" t="s">
        <v>3234</v>
      </c>
      <c r="B1108" s="165" t="s">
        <v>4007</v>
      </c>
      <c r="C1108" s="156"/>
      <c r="D1108" s="156"/>
      <c r="E1108" s="156"/>
      <c r="F1108" s="156"/>
      <c r="G1108" s="156"/>
      <c r="H1108" s="156"/>
      <c r="I1108" s="156"/>
      <c r="J1108" s="158">
        <v>0</v>
      </c>
      <c r="K1108" s="158">
        <v>0</v>
      </c>
      <c r="L1108" s="156"/>
      <c r="M1108" s="156"/>
      <c r="N1108" s="156"/>
      <c r="O1108" s="156"/>
      <c r="P1108" s="156"/>
      <c r="Q1108" s="156"/>
      <c r="R1108" s="156"/>
      <c r="S1108" s="156"/>
      <c r="T1108" s="156"/>
      <c r="U1108" s="156"/>
      <c r="V1108" s="156"/>
      <c r="W1108" s="156"/>
      <c r="X1108" s="156"/>
      <c r="Y1108" s="156"/>
      <c r="Z1108" s="156"/>
      <c r="AA1108" s="156"/>
      <c r="AB1108" s="156"/>
      <c r="AC1108" s="156"/>
      <c r="AD1108" s="156"/>
      <c r="AE1108" s="156"/>
      <c r="AF1108" s="156"/>
      <c r="AG1108" s="156"/>
      <c r="AH1108" s="156"/>
      <c r="AI1108" s="156"/>
      <c r="AJ1108" s="156"/>
      <c r="AK1108" s="156"/>
      <c r="AL1108" s="156"/>
      <c r="AM1108" s="156"/>
      <c r="AN1108" s="156"/>
      <c r="AO1108" s="156"/>
      <c r="AP1108" s="156"/>
      <c r="AQ1108" s="156"/>
      <c r="AR1108" s="156"/>
      <c r="AS1108" s="156"/>
      <c r="AT1108" s="156"/>
      <c r="AU1108" s="156"/>
      <c r="AV1108" s="158">
        <v>0</v>
      </c>
      <c r="AW1108" s="156"/>
      <c r="AX1108" s="156"/>
      <c r="AY1108" s="156"/>
      <c r="AZ1108" s="156"/>
      <c r="BA1108" s="156"/>
      <c r="BB1108" s="188">
        <f t="shared" si="51"/>
        <v>0</v>
      </c>
      <c r="BC1108" s="156"/>
      <c r="BD1108" s="156"/>
      <c r="BE1108" s="156"/>
      <c r="BF1108" s="156"/>
      <c r="BG1108" s="156"/>
      <c r="BH1108" s="156"/>
      <c r="BI1108" s="156"/>
      <c r="BJ1108" s="156"/>
      <c r="BK1108" s="156"/>
      <c r="BL1108" s="156"/>
      <c r="BM1108" s="156"/>
      <c r="BN1108" s="156"/>
      <c r="BO1108" s="156"/>
      <c r="BP1108" s="156"/>
      <c r="BQ1108" s="156"/>
      <c r="BR1108" s="156"/>
      <c r="BS1108" s="156"/>
      <c r="BT1108" s="156"/>
      <c r="BU1108" s="156"/>
      <c r="BV1108" s="156"/>
      <c r="BW1108" s="156"/>
      <c r="BX1108" s="156"/>
      <c r="BY1108" s="156"/>
      <c r="BZ1108" s="156"/>
      <c r="CA1108" s="156"/>
      <c r="CB1108" s="156"/>
      <c r="CC1108" s="156"/>
      <c r="CD1108" s="156"/>
      <c r="CE1108" s="156"/>
      <c r="CF1108" s="156"/>
      <c r="CG1108" s="156"/>
      <c r="CH1108" s="156"/>
      <c r="CI1108" s="156"/>
      <c r="CJ1108" s="156"/>
      <c r="CK1108" s="156"/>
      <c r="CL1108" s="156"/>
      <c r="CM1108" s="156"/>
      <c r="CN1108" s="156"/>
      <c r="CO1108" s="156"/>
      <c r="CP1108" s="156"/>
      <c r="CQ1108" s="156"/>
      <c r="CR1108" s="156"/>
      <c r="CS1108" s="157">
        <v>-32858</v>
      </c>
      <c r="CT1108" s="156"/>
      <c r="CU1108" s="156"/>
      <c r="CV1108" s="188">
        <f t="shared" si="52"/>
        <v>-32858</v>
      </c>
      <c r="CW1108" s="188">
        <f t="shared" si="53"/>
        <v>-32858</v>
      </c>
    </row>
    <row r="1109" spans="1:101" ht="19.2" x14ac:dyDescent="0.3">
      <c r="A1109" s="165" t="s">
        <v>3235</v>
      </c>
      <c r="B1109" s="165" t="s">
        <v>4008</v>
      </c>
      <c r="C1109" s="156"/>
      <c r="D1109" s="157">
        <v>-2865956</v>
      </c>
      <c r="E1109" s="156"/>
      <c r="F1109" s="156"/>
      <c r="G1109" s="156"/>
      <c r="H1109" s="156"/>
      <c r="I1109" s="156"/>
      <c r="J1109" s="157">
        <v>-2335577</v>
      </c>
      <c r="K1109" s="157">
        <v>-32036</v>
      </c>
      <c r="L1109" s="157">
        <v>-405879</v>
      </c>
      <c r="M1109" s="156"/>
      <c r="N1109" s="156"/>
      <c r="O1109" s="156"/>
      <c r="P1109" s="156"/>
      <c r="Q1109" s="156"/>
      <c r="R1109" s="156"/>
      <c r="S1109" s="156"/>
      <c r="T1109" s="156"/>
      <c r="U1109" s="156"/>
      <c r="V1109" s="156"/>
      <c r="W1109" s="156"/>
      <c r="X1109" s="157">
        <v>-251072</v>
      </c>
      <c r="Y1109" s="156"/>
      <c r="Z1109" s="156"/>
      <c r="AA1109" s="156"/>
      <c r="AB1109" s="157">
        <v>-5978737</v>
      </c>
      <c r="AC1109" s="156"/>
      <c r="AD1109" s="156"/>
      <c r="AE1109" s="156"/>
      <c r="AF1109" s="156"/>
      <c r="AG1109" s="157">
        <v>-22324516</v>
      </c>
      <c r="AH1109" s="156"/>
      <c r="AI1109" s="156"/>
      <c r="AJ1109" s="156"/>
      <c r="AK1109" s="156"/>
      <c r="AL1109" s="156"/>
      <c r="AM1109" s="156"/>
      <c r="AN1109" s="156"/>
      <c r="AO1109" s="156"/>
      <c r="AP1109" s="156"/>
      <c r="AQ1109" s="156"/>
      <c r="AR1109" s="156"/>
      <c r="AS1109" s="156"/>
      <c r="AT1109" s="156"/>
      <c r="AU1109" s="156"/>
      <c r="AV1109" s="157">
        <v>-402010</v>
      </c>
      <c r="AW1109" s="156"/>
      <c r="AX1109" s="156"/>
      <c r="AY1109" s="156"/>
      <c r="AZ1109" s="157">
        <v>-3831229</v>
      </c>
      <c r="BA1109" s="156"/>
      <c r="BB1109" s="188">
        <f t="shared" si="51"/>
        <v>-38427012</v>
      </c>
      <c r="BC1109" s="156"/>
      <c r="BD1109" s="156"/>
      <c r="BE1109" s="156"/>
      <c r="BF1109" s="156"/>
      <c r="BG1109" s="156"/>
      <c r="BH1109" s="156"/>
      <c r="BI1109" s="156"/>
      <c r="BJ1109" s="156"/>
      <c r="BK1109" s="156"/>
      <c r="BL1109" s="156"/>
      <c r="BM1109" s="156"/>
      <c r="BN1109" s="156"/>
      <c r="BO1109" s="156"/>
      <c r="BP1109" s="156"/>
      <c r="BQ1109" s="156"/>
      <c r="BR1109" s="156"/>
      <c r="BS1109" s="156"/>
      <c r="BT1109" s="156"/>
      <c r="BU1109" s="156"/>
      <c r="BV1109" s="156"/>
      <c r="BW1109" s="156"/>
      <c r="BX1109" s="156"/>
      <c r="BY1109" s="156"/>
      <c r="BZ1109" s="156"/>
      <c r="CA1109" s="156"/>
      <c r="CB1109" s="156"/>
      <c r="CC1109" s="156"/>
      <c r="CD1109" s="156"/>
      <c r="CE1109" s="156"/>
      <c r="CF1109" s="156"/>
      <c r="CG1109" s="156"/>
      <c r="CH1109" s="156"/>
      <c r="CI1109" s="156"/>
      <c r="CJ1109" s="156"/>
      <c r="CK1109" s="156"/>
      <c r="CL1109" s="156"/>
      <c r="CM1109" s="156"/>
      <c r="CN1109" s="156"/>
      <c r="CO1109" s="156"/>
      <c r="CP1109" s="156"/>
      <c r="CQ1109" s="156"/>
      <c r="CR1109" s="156"/>
      <c r="CS1109" s="157">
        <v>-280695</v>
      </c>
      <c r="CT1109" s="156"/>
      <c r="CU1109" s="156"/>
      <c r="CV1109" s="188">
        <f t="shared" si="52"/>
        <v>-280695</v>
      </c>
      <c r="CW1109" s="188">
        <f t="shared" si="53"/>
        <v>-38707707</v>
      </c>
    </row>
    <row r="1110" spans="1:101" ht="19.2" x14ac:dyDescent="0.3">
      <c r="A1110" s="165" t="s">
        <v>3236</v>
      </c>
      <c r="B1110" s="165" t="s">
        <v>4009</v>
      </c>
      <c r="C1110" s="156"/>
      <c r="D1110" s="157">
        <v>-196320098</v>
      </c>
      <c r="E1110" s="156"/>
      <c r="F1110" s="156"/>
      <c r="G1110" s="156"/>
      <c r="H1110" s="156"/>
      <c r="I1110" s="156"/>
      <c r="J1110" s="157">
        <v>-404654254</v>
      </c>
      <c r="K1110" s="157">
        <v>-132861531</v>
      </c>
      <c r="L1110" s="157">
        <v>-12405388</v>
      </c>
      <c r="M1110" s="156"/>
      <c r="N1110" s="156"/>
      <c r="O1110" s="156"/>
      <c r="P1110" s="156"/>
      <c r="Q1110" s="156"/>
      <c r="R1110" s="156"/>
      <c r="S1110" s="156"/>
      <c r="T1110" s="156"/>
      <c r="U1110" s="156"/>
      <c r="V1110" s="156"/>
      <c r="W1110" s="156"/>
      <c r="X1110" s="157">
        <v>-84990665</v>
      </c>
      <c r="Y1110" s="156"/>
      <c r="Z1110" s="156"/>
      <c r="AA1110" s="156"/>
      <c r="AB1110" s="157">
        <v>-70604973</v>
      </c>
      <c r="AC1110" s="157">
        <v>-4672308</v>
      </c>
      <c r="AD1110" s="156"/>
      <c r="AE1110" s="156"/>
      <c r="AF1110" s="156"/>
      <c r="AG1110" s="157">
        <v>-250482820</v>
      </c>
      <c r="AH1110" s="156"/>
      <c r="AI1110" s="156"/>
      <c r="AJ1110" s="156"/>
      <c r="AK1110" s="156"/>
      <c r="AL1110" s="156"/>
      <c r="AM1110" s="156"/>
      <c r="AN1110" s="156"/>
      <c r="AO1110" s="156"/>
      <c r="AP1110" s="156"/>
      <c r="AQ1110" s="156"/>
      <c r="AR1110" s="156"/>
      <c r="AS1110" s="156"/>
      <c r="AT1110" s="156"/>
      <c r="AU1110" s="156"/>
      <c r="AV1110" s="157">
        <v>-184473648</v>
      </c>
      <c r="AW1110" s="156"/>
      <c r="AX1110" s="156"/>
      <c r="AY1110" s="156"/>
      <c r="AZ1110" s="157">
        <v>-364327026</v>
      </c>
      <c r="BA1110" s="156"/>
      <c r="BB1110" s="188">
        <f t="shared" si="51"/>
        <v>-1705792711</v>
      </c>
      <c r="BC1110" s="156"/>
      <c r="BD1110" s="156"/>
      <c r="BE1110" s="156"/>
      <c r="BF1110" s="156"/>
      <c r="BG1110" s="156"/>
      <c r="BH1110" s="156"/>
      <c r="BI1110" s="156"/>
      <c r="BJ1110" s="156"/>
      <c r="BK1110" s="156"/>
      <c r="BL1110" s="156"/>
      <c r="BM1110" s="156"/>
      <c r="BN1110" s="156"/>
      <c r="BO1110" s="156"/>
      <c r="BP1110" s="156"/>
      <c r="BQ1110" s="156"/>
      <c r="BR1110" s="156"/>
      <c r="BS1110" s="156"/>
      <c r="BT1110" s="156"/>
      <c r="BU1110" s="156"/>
      <c r="BV1110" s="156"/>
      <c r="BW1110" s="156"/>
      <c r="BX1110" s="156"/>
      <c r="BY1110" s="156"/>
      <c r="BZ1110" s="156"/>
      <c r="CA1110" s="156"/>
      <c r="CB1110" s="156"/>
      <c r="CC1110" s="156"/>
      <c r="CD1110" s="156"/>
      <c r="CE1110" s="156"/>
      <c r="CF1110" s="156"/>
      <c r="CG1110" s="156"/>
      <c r="CH1110" s="156"/>
      <c r="CI1110" s="156"/>
      <c r="CJ1110" s="156"/>
      <c r="CK1110" s="156"/>
      <c r="CL1110" s="156"/>
      <c r="CM1110" s="156"/>
      <c r="CN1110" s="156"/>
      <c r="CO1110" s="156"/>
      <c r="CP1110" s="156"/>
      <c r="CQ1110" s="156"/>
      <c r="CR1110" s="156"/>
      <c r="CS1110" s="156"/>
      <c r="CT1110" s="156"/>
      <c r="CU1110" s="156"/>
      <c r="CV1110" s="188">
        <f t="shared" si="52"/>
        <v>0</v>
      </c>
      <c r="CW1110" s="188">
        <f t="shared" si="53"/>
        <v>-1705792711</v>
      </c>
    </row>
    <row r="1111" spans="1:101" ht="19.2" x14ac:dyDescent="0.3">
      <c r="A1111" s="165" t="s">
        <v>3128</v>
      </c>
      <c r="B1111" s="165" t="s">
        <v>3901</v>
      </c>
      <c r="C1111" s="156"/>
      <c r="D1111" s="157">
        <v>-371409273</v>
      </c>
      <c r="E1111" s="156"/>
      <c r="F1111" s="156"/>
      <c r="G1111" s="156"/>
      <c r="H1111" s="156"/>
      <c r="I1111" s="156"/>
      <c r="J1111" s="157">
        <v>-447757857</v>
      </c>
      <c r="K1111" s="157">
        <v>-165285193</v>
      </c>
      <c r="L1111" s="156"/>
      <c r="M1111" s="156"/>
      <c r="N1111" s="156"/>
      <c r="O1111" s="156"/>
      <c r="P1111" s="156"/>
      <c r="Q1111" s="157">
        <v>-11547295</v>
      </c>
      <c r="R1111" s="156"/>
      <c r="S1111" s="156"/>
      <c r="T1111" s="156"/>
      <c r="U1111" s="156"/>
      <c r="V1111" s="156"/>
      <c r="W1111" s="156"/>
      <c r="X1111" s="157">
        <v>-124554402</v>
      </c>
      <c r="Y1111" s="156"/>
      <c r="Z1111" s="156"/>
      <c r="AA1111" s="156"/>
      <c r="AB1111" s="157">
        <v>-317375112</v>
      </c>
      <c r="AC1111" s="156"/>
      <c r="AD1111" s="156"/>
      <c r="AE1111" s="156"/>
      <c r="AF1111" s="156"/>
      <c r="AG1111" s="157">
        <v>-374431457</v>
      </c>
      <c r="AH1111" s="156"/>
      <c r="AI1111" s="156"/>
      <c r="AJ1111" s="156"/>
      <c r="AK1111" s="156"/>
      <c r="AL1111" s="156"/>
      <c r="AM1111" s="157">
        <v>-6550019</v>
      </c>
      <c r="AN1111" s="156"/>
      <c r="AO1111" s="156"/>
      <c r="AP1111" s="156"/>
      <c r="AQ1111" s="156"/>
      <c r="AR1111" s="156"/>
      <c r="AS1111" s="156"/>
      <c r="AT1111" s="156"/>
      <c r="AU1111" s="157">
        <v>-1784549</v>
      </c>
      <c r="AV1111" s="157">
        <v>-145774462</v>
      </c>
      <c r="AW1111" s="156"/>
      <c r="AX1111" s="157">
        <v>-2712444</v>
      </c>
      <c r="AY1111" s="156"/>
      <c r="AZ1111" s="157">
        <v>-376735755</v>
      </c>
      <c r="BA1111" s="156"/>
      <c r="BB1111" s="188">
        <f t="shared" si="51"/>
        <v>-2345917818</v>
      </c>
      <c r="BC1111" s="157">
        <v>-20600</v>
      </c>
      <c r="BD1111" s="156"/>
      <c r="BE1111" s="156"/>
      <c r="BF1111" s="156"/>
      <c r="BG1111" s="156"/>
      <c r="BH1111" s="156"/>
      <c r="BI1111" s="156"/>
      <c r="BJ1111" s="156"/>
      <c r="BK1111" s="156"/>
      <c r="BL1111" s="156"/>
      <c r="BM1111" s="156"/>
      <c r="BN1111" s="156"/>
      <c r="BO1111" s="156"/>
      <c r="BP1111" s="156"/>
      <c r="BQ1111" s="156"/>
      <c r="BR1111" s="156"/>
      <c r="BS1111" s="156"/>
      <c r="BT1111" s="156"/>
      <c r="BU1111" s="156"/>
      <c r="BV1111" s="156"/>
      <c r="BW1111" s="156"/>
      <c r="BX1111" s="156"/>
      <c r="BY1111" s="156"/>
      <c r="BZ1111" s="156"/>
      <c r="CA1111" s="156"/>
      <c r="CB1111" s="156"/>
      <c r="CC1111" s="157">
        <v>-135111</v>
      </c>
      <c r="CD1111" s="156"/>
      <c r="CE1111" s="156"/>
      <c r="CF1111" s="156"/>
      <c r="CG1111" s="156"/>
      <c r="CH1111" s="156"/>
      <c r="CI1111" s="157">
        <v>-883892</v>
      </c>
      <c r="CJ1111" s="156"/>
      <c r="CK1111" s="157">
        <v>-2925929</v>
      </c>
      <c r="CL1111" s="156"/>
      <c r="CM1111" s="156"/>
      <c r="CN1111" s="156"/>
      <c r="CO1111" s="156"/>
      <c r="CP1111" s="157">
        <v>-15615</v>
      </c>
      <c r="CQ1111" s="156"/>
      <c r="CR1111" s="156"/>
      <c r="CS1111" s="156"/>
      <c r="CT1111" s="156"/>
      <c r="CU1111" s="156"/>
      <c r="CV1111" s="188">
        <f t="shared" si="52"/>
        <v>-3981147</v>
      </c>
      <c r="CW1111" s="188">
        <f t="shared" si="53"/>
        <v>-2349898965</v>
      </c>
    </row>
    <row r="1112" spans="1:101" ht="9.6" x14ac:dyDescent="0.3">
      <c r="A1112" s="165" t="s">
        <v>3237</v>
      </c>
      <c r="B1112" s="165" t="s">
        <v>4010</v>
      </c>
      <c r="C1112" s="156"/>
      <c r="D1112" s="158">
        <v>0</v>
      </c>
      <c r="E1112" s="156"/>
      <c r="F1112" s="156"/>
      <c r="G1112" s="156"/>
      <c r="H1112" s="156"/>
      <c r="I1112" s="156"/>
      <c r="J1112" s="158">
        <v>0</v>
      </c>
      <c r="K1112" s="158">
        <v>0</v>
      </c>
      <c r="L1112" s="156"/>
      <c r="M1112" s="156"/>
      <c r="N1112" s="156"/>
      <c r="O1112" s="156"/>
      <c r="P1112" s="156"/>
      <c r="Q1112" s="156"/>
      <c r="R1112" s="156"/>
      <c r="S1112" s="156"/>
      <c r="T1112" s="156"/>
      <c r="U1112" s="156"/>
      <c r="V1112" s="156"/>
      <c r="W1112" s="156"/>
      <c r="X1112" s="156"/>
      <c r="Y1112" s="156"/>
      <c r="Z1112" s="156"/>
      <c r="AA1112" s="156"/>
      <c r="AB1112" s="156"/>
      <c r="AC1112" s="156"/>
      <c r="AD1112" s="156"/>
      <c r="AE1112" s="156"/>
      <c r="AF1112" s="156"/>
      <c r="AG1112" s="156"/>
      <c r="AH1112" s="156"/>
      <c r="AI1112" s="156"/>
      <c r="AJ1112" s="156"/>
      <c r="AK1112" s="156"/>
      <c r="AL1112" s="156"/>
      <c r="AM1112" s="156"/>
      <c r="AN1112" s="156"/>
      <c r="AO1112" s="156"/>
      <c r="AP1112" s="156"/>
      <c r="AQ1112" s="156"/>
      <c r="AR1112" s="156"/>
      <c r="AS1112" s="156"/>
      <c r="AT1112" s="156"/>
      <c r="AU1112" s="156"/>
      <c r="AV1112" s="158">
        <v>0</v>
      </c>
      <c r="AW1112" s="156"/>
      <c r="AX1112" s="156"/>
      <c r="AY1112" s="156"/>
      <c r="AZ1112" s="156"/>
      <c r="BA1112" s="156"/>
      <c r="BB1112" s="188">
        <f t="shared" si="51"/>
        <v>0</v>
      </c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  <c r="CM1112" s="156"/>
      <c r="CN1112" s="156"/>
      <c r="CO1112" s="156"/>
      <c r="CP1112" s="156"/>
      <c r="CQ1112" s="156"/>
      <c r="CR1112" s="156"/>
      <c r="CS1112" s="156"/>
      <c r="CT1112" s="156"/>
      <c r="CU1112" s="156"/>
      <c r="CV1112" s="188">
        <f t="shared" si="52"/>
        <v>0</v>
      </c>
      <c r="CW1112" s="188">
        <f t="shared" si="53"/>
        <v>0</v>
      </c>
    </row>
    <row r="1113" spans="1:101" ht="9.6" x14ac:dyDescent="0.3">
      <c r="A1113" s="165" t="s">
        <v>3238</v>
      </c>
      <c r="B1113" s="165" t="s">
        <v>4011</v>
      </c>
      <c r="C1113" s="156"/>
      <c r="D1113" s="157">
        <v>-853533</v>
      </c>
      <c r="E1113" s="156"/>
      <c r="F1113" s="156"/>
      <c r="G1113" s="156"/>
      <c r="H1113" s="156"/>
      <c r="I1113" s="156"/>
      <c r="J1113" s="157">
        <v>-1646665</v>
      </c>
      <c r="K1113" s="156"/>
      <c r="L1113" s="156"/>
      <c r="M1113" s="156"/>
      <c r="N1113" s="156"/>
      <c r="O1113" s="156"/>
      <c r="P1113" s="156"/>
      <c r="Q1113" s="156"/>
      <c r="R1113" s="156"/>
      <c r="S1113" s="156"/>
      <c r="T1113" s="156"/>
      <c r="U1113" s="156"/>
      <c r="V1113" s="156"/>
      <c r="W1113" s="156"/>
      <c r="X1113" s="157">
        <v>-18192</v>
      </c>
      <c r="Y1113" s="156"/>
      <c r="Z1113" s="156"/>
      <c r="AA1113" s="156"/>
      <c r="AB1113" s="157">
        <v>2396</v>
      </c>
      <c r="AC1113" s="156"/>
      <c r="AD1113" s="156"/>
      <c r="AE1113" s="156"/>
      <c r="AF1113" s="156"/>
      <c r="AG1113" s="156"/>
      <c r="AH1113" s="156"/>
      <c r="AI1113" s="156"/>
      <c r="AJ1113" s="156"/>
      <c r="AK1113" s="156"/>
      <c r="AL1113" s="156"/>
      <c r="AM1113" s="156"/>
      <c r="AN1113" s="156"/>
      <c r="AO1113" s="156"/>
      <c r="AP1113" s="156"/>
      <c r="AQ1113" s="156"/>
      <c r="AR1113" s="156"/>
      <c r="AS1113" s="156"/>
      <c r="AT1113" s="156"/>
      <c r="AU1113" s="156"/>
      <c r="AV1113" s="158">
        <v>0</v>
      </c>
      <c r="AW1113" s="156"/>
      <c r="AX1113" s="156"/>
      <c r="AY1113" s="156"/>
      <c r="AZ1113" s="157">
        <v>-700901</v>
      </c>
      <c r="BA1113" s="156"/>
      <c r="BB1113" s="188">
        <f t="shared" si="51"/>
        <v>-3216895</v>
      </c>
      <c r="BC1113" s="156"/>
      <c r="BD1113" s="156"/>
      <c r="BE1113" s="156"/>
      <c r="BF1113" s="156"/>
      <c r="BG1113" s="156"/>
      <c r="BH1113" s="156"/>
      <c r="BI1113" s="156"/>
      <c r="BJ1113" s="157">
        <v>-18990</v>
      </c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7">
        <v>-3223994</v>
      </c>
      <c r="CJ1113" s="156"/>
      <c r="CK1113" s="156"/>
      <c r="CL1113" s="156"/>
      <c r="CM1113" s="156"/>
      <c r="CN1113" s="156"/>
      <c r="CO1113" s="156"/>
      <c r="CP1113" s="156"/>
      <c r="CQ1113" s="156"/>
      <c r="CR1113" s="157">
        <v>-4130369</v>
      </c>
      <c r="CS1113" s="156"/>
      <c r="CT1113" s="156"/>
      <c r="CU1113" s="156"/>
      <c r="CV1113" s="188">
        <f t="shared" si="52"/>
        <v>-7373353</v>
      </c>
      <c r="CW1113" s="188">
        <f t="shared" si="53"/>
        <v>-10590248</v>
      </c>
    </row>
    <row r="1114" spans="1:101" ht="19.2" x14ac:dyDescent="0.3">
      <c r="A1114" s="165" t="s">
        <v>3239</v>
      </c>
      <c r="B1114" s="165" t="s">
        <v>4012</v>
      </c>
      <c r="C1114" s="156"/>
      <c r="D1114" s="157">
        <v>-10235468</v>
      </c>
      <c r="E1114" s="156"/>
      <c r="F1114" s="156"/>
      <c r="G1114" s="156"/>
      <c r="H1114" s="156"/>
      <c r="I1114" s="156"/>
      <c r="J1114" s="157">
        <v>-3635041</v>
      </c>
      <c r="K1114" s="157">
        <v>-525935</v>
      </c>
      <c r="L1114" s="156"/>
      <c r="M1114" s="156"/>
      <c r="N1114" s="156"/>
      <c r="O1114" s="156"/>
      <c r="P1114" s="156"/>
      <c r="Q1114" s="156"/>
      <c r="R1114" s="156"/>
      <c r="S1114" s="156"/>
      <c r="T1114" s="156"/>
      <c r="U1114" s="156"/>
      <c r="V1114" s="156"/>
      <c r="W1114" s="156"/>
      <c r="X1114" s="157">
        <v>-326265</v>
      </c>
      <c r="Y1114" s="156"/>
      <c r="Z1114" s="156"/>
      <c r="AA1114" s="156"/>
      <c r="AB1114" s="157">
        <v>-1011537</v>
      </c>
      <c r="AC1114" s="156"/>
      <c r="AD1114" s="156"/>
      <c r="AE1114" s="156"/>
      <c r="AF1114" s="156"/>
      <c r="AG1114" s="156"/>
      <c r="AH1114" s="157">
        <v>20945</v>
      </c>
      <c r="AI1114" s="156"/>
      <c r="AJ1114" s="156"/>
      <c r="AK1114" s="156"/>
      <c r="AL1114" s="156"/>
      <c r="AM1114" s="156"/>
      <c r="AN1114" s="156"/>
      <c r="AO1114" s="156"/>
      <c r="AP1114" s="156"/>
      <c r="AQ1114" s="156"/>
      <c r="AR1114" s="157">
        <v>-5434068</v>
      </c>
      <c r="AS1114" s="156"/>
      <c r="AT1114" s="156"/>
      <c r="AU1114" s="156"/>
      <c r="AV1114" s="157">
        <v>-711064</v>
      </c>
      <c r="AW1114" s="156"/>
      <c r="AX1114" s="156"/>
      <c r="AY1114" s="156"/>
      <c r="AZ1114" s="157">
        <v>-1472418</v>
      </c>
      <c r="BA1114" s="156"/>
      <c r="BB1114" s="188">
        <f t="shared" si="51"/>
        <v>-23330851</v>
      </c>
      <c r="BC1114" s="156"/>
      <c r="BD1114" s="158">
        <v>0</v>
      </c>
      <c r="BE1114" s="156"/>
      <c r="BF1114" s="156"/>
      <c r="BG1114" s="156"/>
      <c r="BH1114" s="156"/>
      <c r="BI1114" s="156"/>
      <c r="BJ1114" s="157">
        <v>-16</v>
      </c>
      <c r="BK1114" s="156"/>
      <c r="BL1114" s="156"/>
      <c r="BM1114" s="156"/>
      <c r="BN1114" s="156"/>
      <c r="BO1114" s="156"/>
      <c r="BP1114" s="156"/>
      <c r="BQ1114" s="156"/>
      <c r="BR1114" s="156"/>
      <c r="BS1114" s="156"/>
      <c r="BT1114" s="156"/>
      <c r="BU1114" s="156"/>
      <c r="BV1114" s="156"/>
      <c r="BW1114" s="156"/>
      <c r="BX1114" s="156"/>
      <c r="BY1114" s="156"/>
      <c r="BZ1114" s="156"/>
      <c r="CA1114" s="156"/>
      <c r="CB1114" s="156"/>
      <c r="CC1114" s="156"/>
      <c r="CD1114" s="156"/>
      <c r="CE1114" s="156"/>
      <c r="CF1114" s="156"/>
      <c r="CG1114" s="156"/>
      <c r="CH1114" s="156"/>
      <c r="CI1114" s="157">
        <v>-739786</v>
      </c>
      <c r="CJ1114" s="156"/>
      <c r="CK1114" s="157">
        <v>-1252119</v>
      </c>
      <c r="CL1114" s="156"/>
      <c r="CM1114" s="156"/>
      <c r="CN1114" s="156"/>
      <c r="CO1114" s="156"/>
      <c r="CP1114" s="156"/>
      <c r="CQ1114" s="156"/>
      <c r="CR1114" s="157">
        <v>-454682</v>
      </c>
      <c r="CS1114" s="156"/>
      <c r="CT1114" s="156"/>
      <c r="CU1114" s="156"/>
      <c r="CV1114" s="188">
        <f t="shared" si="52"/>
        <v>-2446603</v>
      </c>
      <c r="CW1114" s="188">
        <f t="shared" si="53"/>
        <v>-25777454</v>
      </c>
    </row>
    <row r="1115" spans="1:101" ht="19.2" x14ac:dyDescent="0.3">
      <c r="A1115" s="165" t="s">
        <v>3240</v>
      </c>
      <c r="B1115" s="165" t="s">
        <v>4013</v>
      </c>
      <c r="C1115" s="156"/>
      <c r="D1115" s="157">
        <v>-6475831</v>
      </c>
      <c r="E1115" s="156"/>
      <c r="F1115" s="156"/>
      <c r="G1115" s="156"/>
      <c r="H1115" s="156"/>
      <c r="I1115" s="156"/>
      <c r="J1115" s="157">
        <v>-8431308</v>
      </c>
      <c r="K1115" s="157">
        <v>-27317325</v>
      </c>
      <c r="L1115" s="156"/>
      <c r="M1115" s="156"/>
      <c r="N1115" s="157">
        <v>-2138937</v>
      </c>
      <c r="O1115" s="156"/>
      <c r="P1115" s="156"/>
      <c r="Q1115" s="156"/>
      <c r="R1115" s="156"/>
      <c r="S1115" s="156"/>
      <c r="T1115" s="156"/>
      <c r="U1115" s="156"/>
      <c r="V1115" s="156"/>
      <c r="W1115" s="156"/>
      <c r="X1115" s="157">
        <v>-1579966</v>
      </c>
      <c r="Y1115" s="156"/>
      <c r="Z1115" s="156"/>
      <c r="AA1115" s="156"/>
      <c r="AB1115" s="157">
        <v>-11966041</v>
      </c>
      <c r="AC1115" s="156"/>
      <c r="AD1115" s="156"/>
      <c r="AE1115" s="156"/>
      <c r="AF1115" s="156"/>
      <c r="AG1115" s="157">
        <v>-1686124</v>
      </c>
      <c r="AH1115" s="157">
        <v>-35752</v>
      </c>
      <c r="AI1115" s="156"/>
      <c r="AJ1115" s="156"/>
      <c r="AK1115" s="156"/>
      <c r="AL1115" s="156"/>
      <c r="AM1115" s="156"/>
      <c r="AN1115" s="156"/>
      <c r="AO1115" s="156"/>
      <c r="AP1115" s="156"/>
      <c r="AQ1115" s="156"/>
      <c r="AR1115" s="156"/>
      <c r="AS1115" s="156"/>
      <c r="AT1115" s="156"/>
      <c r="AU1115" s="157">
        <v>-2522707</v>
      </c>
      <c r="AV1115" s="158">
        <v>0</v>
      </c>
      <c r="AW1115" s="156"/>
      <c r="AX1115" s="156"/>
      <c r="AY1115" s="157">
        <v>-150073</v>
      </c>
      <c r="AZ1115" s="157">
        <v>-8031700</v>
      </c>
      <c r="BA1115" s="156"/>
      <c r="BB1115" s="188">
        <f t="shared" si="51"/>
        <v>-70335764</v>
      </c>
      <c r="BC1115" s="157">
        <v>-1064859</v>
      </c>
      <c r="BD1115" s="158">
        <v>0</v>
      </c>
      <c r="BE1115" s="156"/>
      <c r="BF1115" s="156"/>
      <c r="BG1115" s="157">
        <v>-417425</v>
      </c>
      <c r="BH1115" s="156"/>
      <c r="BI1115" s="156"/>
      <c r="BJ1115" s="156"/>
      <c r="BK1115" s="156"/>
      <c r="BL1115" s="156"/>
      <c r="BM1115" s="156"/>
      <c r="BN1115" s="156"/>
      <c r="BO1115" s="156"/>
      <c r="BP1115" s="157">
        <v>-544374</v>
      </c>
      <c r="BQ1115" s="156"/>
      <c r="BR1115" s="156"/>
      <c r="BS1115" s="156"/>
      <c r="BT1115" s="156"/>
      <c r="BU1115" s="157">
        <v>-1524082</v>
      </c>
      <c r="BV1115" s="156"/>
      <c r="BW1115" s="156"/>
      <c r="BX1115" s="156"/>
      <c r="BY1115" s="156"/>
      <c r="BZ1115" s="156"/>
      <c r="CA1115" s="157">
        <v>-385370</v>
      </c>
      <c r="CB1115" s="156"/>
      <c r="CC1115" s="157">
        <v>-1813993</v>
      </c>
      <c r="CD1115" s="158">
        <v>0</v>
      </c>
      <c r="CE1115" s="156"/>
      <c r="CF1115" s="156"/>
      <c r="CG1115" s="156"/>
      <c r="CH1115" s="156"/>
      <c r="CI1115" s="157">
        <v>-846828</v>
      </c>
      <c r="CJ1115" s="156"/>
      <c r="CK1115" s="157">
        <v>-39205</v>
      </c>
      <c r="CL1115" s="156"/>
      <c r="CM1115" s="156"/>
      <c r="CN1115" s="156"/>
      <c r="CO1115" s="156"/>
      <c r="CP1115" s="156"/>
      <c r="CQ1115" s="156"/>
      <c r="CR1115" s="157">
        <v>-1282959</v>
      </c>
      <c r="CS1115" s="157">
        <v>-112501</v>
      </c>
      <c r="CT1115" s="156"/>
      <c r="CU1115" s="157">
        <v>-534230</v>
      </c>
      <c r="CV1115" s="188">
        <f t="shared" si="52"/>
        <v>-8565826</v>
      </c>
      <c r="CW1115" s="188">
        <f t="shared" si="53"/>
        <v>-78901590</v>
      </c>
    </row>
    <row r="1116" spans="1:101" ht="9.6" x14ac:dyDescent="0.3">
      <c r="A1116" s="165" t="s">
        <v>3241</v>
      </c>
      <c r="B1116" s="165" t="s">
        <v>4014</v>
      </c>
      <c r="C1116" s="156"/>
      <c r="D1116" s="157">
        <v>-31531472</v>
      </c>
      <c r="E1116" s="156"/>
      <c r="F1116" s="157">
        <v>-344758</v>
      </c>
      <c r="G1116" s="156"/>
      <c r="H1116" s="156"/>
      <c r="I1116" s="156"/>
      <c r="J1116" s="157">
        <v>-47852085</v>
      </c>
      <c r="K1116" s="157">
        <v>-44399596</v>
      </c>
      <c r="L1116" s="157">
        <v>-682133</v>
      </c>
      <c r="M1116" s="156"/>
      <c r="N1116" s="157">
        <v>-1972484</v>
      </c>
      <c r="O1116" s="156"/>
      <c r="P1116" s="156"/>
      <c r="Q1116" s="157">
        <v>-9120117</v>
      </c>
      <c r="R1116" s="156"/>
      <c r="S1116" s="156"/>
      <c r="T1116" s="156"/>
      <c r="U1116" s="156"/>
      <c r="V1116" s="156"/>
      <c r="W1116" s="156"/>
      <c r="X1116" s="157">
        <v>-9531965</v>
      </c>
      <c r="Y1116" s="157">
        <v>-11699223</v>
      </c>
      <c r="Z1116" s="156"/>
      <c r="AA1116" s="156"/>
      <c r="AB1116" s="157">
        <v>-29113818</v>
      </c>
      <c r="AC1116" s="156"/>
      <c r="AD1116" s="156"/>
      <c r="AE1116" s="156"/>
      <c r="AF1116" s="156"/>
      <c r="AG1116" s="157">
        <v>-85820443</v>
      </c>
      <c r="AH1116" s="156"/>
      <c r="AI1116" s="156"/>
      <c r="AJ1116" s="156"/>
      <c r="AK1116" s="156"/>
      <c r="AL1116" s="156"/>
      <c r="AM1116" s="156"/>
      <c r="AN1116" s="157">
        <v>-57406147</v>
      </c>
      <c r="AO1116" s="156"/>
      <c r="AP1116" s="156"/>
      <c r="AQ1116" s="156"/>
      <c r="AR1116" s="156"/>
      <c r="AS1116" s="156"/>
      <c r="AT1116" s="156"/>
      <c r="AU1116" s="157">
        <v>-133726</v>
      </c>
      <c r="AV1116" s="157">
        <v>-11744118</v>
      </c>
      <c r="AW1116" s="156"/>
      <c r="AX1116" s="157">
        <v>-52410</v>
      </c>
      <c r="AY1116" s="157">
        <v>-18920</v>
      </c>
      <c r="AZ1116" s="157">
        <v>-41941163</v>
      </c>
      <c r="BA1116" s="156"/>
      <c r="BB1116" s="188">
        <f t="shared" si="51"/>
        <v>-383364578</v>
      </c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7">
        <v>-320168</v>
      </c>
      <c r="BX1116" s="157">
        <v>-9726</v>
      </c>
      <c r="BY1116" s="156"/>
      <c r="BZ1116" s="158">
        <v>0</v>
      </c>
      <c r="CA1116" s="157">
        <v>-5900758</v>
      </c>
      <c r="CB1116" s="156"/>
      <c r="CC1116" s="157">
        <v>-7462055</v>
      </c>
      <c r="CD1116" s="156"/>
      <c r="CE1116" s="156"/>
      <c r="CF1116" s="156"/>
      <c r="CG1116" s="156"/>
      <c r="CH1116" s="156"/>
      <c r="CI1116" s="157">
        <v>63111</v>
      </c>
      <c r="CJ1116" s="156"/>
      <c r="CK1116" s="156"/>
      <c r="CL1116" s="156"/>
      <c r="CM1116" s="156"/>
      <c r="CN1116" s="156"/>
      <c r="CO1116" s="156"/>
      <c r="CP1116" s="156"/>
      <c r="CQ1116" s="156"/>
      <c r="CR1116" s="157">
        <v>-27279747</v>
      </c>
      <c r="CS1116" s="156"/>
      <c r="CT1116" s="156"/>
      <c r="CU1116" s="157">
        <v>-1298020</v>
      </c>
      <c r="CV1116" s="188">
        <f t="shared" si="52"/>
        <v>-42207363</v>
      </c>
      <c r="CW1116" s="188">
        <f t="shared" si="53"/>
        <v>-425571941</v>
      </c>
    </row>
    <row r="1117" spans="1:101" ht="9.6" x14ac:dyDescent="0.3">
      <c r="A1117" s="165" t="s">
        <v>3242</v>
      </c>
      <c r="B1117" s="165" t="s">
        <v>4015</v>
      </c>
      <c r="C1117" s="156"/>
      <c r="D1117" s="157">
        <v>-8492276</v>
      </c>
      <c r="E1117" s="156"/>
      <c r="F1117" s="157">
        <v>-652026</v>
      </c>
      <c r="G1117" s="156"/>
      <c r="H1117" s="156"/>
      <c r="I1117" s="156"/>
      <c r="J1117" s="157">
        <v>-19855890</v>
      </c>
      <c r="K1117" s="157">
        <v>-18612973</v>
      </c>
      <c r="L1117" s="157">
        <v>-12560</v>
      </c>
      <c r="M1117" s="156"/>
      <c r="N1117" s="156"/>
      <c r="O1117" s="156"/>
      <c r="P1117" s="156"/>
      <c r="Q1117" s="157">
        <v>-2197358</v>
      </c>
      <c r="R1117" s="156"/>
      <c r="S1117" s="156"/>
      <c r="T1117" s="156"/>
      <c r="U1117" s="156"/>
      <c r="V1117" s="156"/>
      <c r="W1117" s="156"/>
      <c r="X1117" s="157">
        <v>-5559269</v>
      </c>
      <c r="Y1117" s="157">
        <v>-11999028</v>
      </c>
      <c r="Z1117" s="156"/>
      <c r="AA1117" s="156"/>
      <c r="AB1117" s="157">
        <v>-23787505</v>
      </c>
      <c r="AC1117" s="156"/>
      <c r="AD1117" s="156"/>
      <c r="AE1117" s="156"/>
      <c r="AF1117" s="156"/>
      <c r="AG1117" s="157">
        <v>-39098597</v>
      </c>
      <c r="AH1117" s="156"/>
      <c r="AI1117" s="156"/>
      <c r="AJ1117" s="156"/>
      <c r="AK1117" s="156"/>
      <c r="AL1117" s="156"/>
      <c r="AM1117" s="156"/>
      <c r="AN1117" s="156"/>
      <c r="AO1117" s="156"/>
      <c r="AP1117" s="156"/>
      <c r="AQ1117" s="156"/>
      <c r="AR1117" s="156"/>
      <c r="AS1117" s="156"/>
      <c r="AT1117" s="156"/>
      <c r="AU1117" s="156"/>
      <c r="AV1117" s="157">
        <v>-6639828</v>
      </c>
      <c r="AW1117" s="156"/>
      <c r="AX1117" s="157">
        <v>-54969</v>
      </c>
      <c r="AY1117" s="156"/>
      <c r="AZ1117" s="157">
        <v>-7807273</v>
      </c>
      <c r="BA1117" s="156"/>
      <c r="BB1117" s="188">
        <f t="shared" si="51"/>
        <v>-144769552</v>
      </c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7">
        <v>-24</v>
      </c>
      <c r="BZ1117" s="157">
        <v>-403224</v>
      </c>
      <c r="CA1117" s="156"/>
      <c r="CB1117" s="156"/>
      <c r="CC1117" s="157">
        <v>-396802</v>
      </c>
      <c r="CD1117" s="156"/>
      <c r="CE1117" s="156"/>
      <c r="CF1117" s="156"/>
      <c r="CG1117" s="157">
        <v>-5026</v>
      </c>
      <c r="CH1117" s="156"/>
      <c r="CI1117" s="157">
        <v>-76272</v>
      </c>
      <c r="CJ1117" s="156"/>
      <c r="CK1117" s="156"/>
      <c r="CL1117" s="156"/>
      <c r="CM1117" s="156"/>
      <c r="CN1117" s="156"/>
      <c r="CO1117" s="156"/>
      <c r="CP1117" s="156"/>
      <c r="CQ1117" s="156"/>
      <c r="CR1117" s="157">
        <v>-3591</v>
      </c>
      <c r="CS1117" s="156"/>
      <c r="CT1117" s="156"/>
      <c r="CU1117" s="157">
        <v>-9996701</v>
      </c>
      <c r="CV1117" s="188">
        <f t="shared" si="52"/>
        <v>-10881640</v>
      </c>
      <c r="CW1117" s="188">
        <f t="shared" si="53"/>
        <v>-155651192</v>
      </c>
    </row>
    <row r="1118" spans="1:101" ht="9.6" x14ac:dyDescent="0.3">
      <c r="A1118" s="165" t="s">
        <v>3243</v>
      </c>
      <c r="B1118" s="165" t="s">
        <v>4016</v>
      </c>
      <c r="C1118" s="156"/>
      <c r="D1118" s="157">
        <v>-129388052</v>
      </c>
      <c r="E1118" s="156"/>
      <c r="F1118" s="157">
        <v>-625396</v>
      </c>
      <c r="G1118" s="156"/>
      <c r="H1118" s="156"/>
      <c r="I1118" s="156"/>
      <c r="J1118" s="157">
        <v>-314644060</v>
      </c>
      <c r="K1118" s="157">
        <v>-113342268</v>
      </c>
      <c r="L1118" s="157">
        <v>-1088548</v>
      </c>
      <c r="M1118" s="156"/>
      <c r="N1118" s="157">
        <v>-11224897</v>
      </c>
      <c r="O1118" s="156"/>
      <c r="P1118" s="156"/>
      <c r="Q1118" s="157">
        <v>-14055451</v>
      </c>
      <c r="R1118" s="157">
        <v>-6800226</v>
      </c>
      <c r="S1118" s="157">
        <v>-15234</v>
      </c>
      <c r="T1118" s="156"/>
      <c r="U1118" s="156"/>
      <c r="V1118" s="156"/>
      <c r="W1118" s="156"/>
      <c r="X1118" s="157">
        <v>-56888405</v>
      </c>
      <c r="Y1118" s="157">
        <v>-9230725</v>
      </c>
      <c r="Z1118" s="156"/>
      <c r="AA1118" s="156"/>
      <c r="AB1118" s="157">
        <v>-203676350</v>
      </c>
      <c r="AC1118" s="156"/>
      <c r="AD1118" s="157">
        <v>-414319</v>
      </c>
      <c r="AE1118" s="156"/>
      <c r="AF1118" s="156"/>
      <c r="AG1118" s="157">
        <v>-404576101</v>
      </c>
      <c r="AH1118" s="156"/>
      <c r="AI1118" s="156"/>
      <c r="AJ1118" s="156"/>
      <c r="AK1118" s="156"/>
      <c r="AL1118" s="157">
        <v>-15041795</v>
      </c>
      <c r="AM1118" s="156"/>
      <c r="AN1118" s="156"/>
      <c r="AO1118" s="156"/>
      <c r="AP1118" s="156"/>
      <c r="AQ1118" s="156"/>
      <c r="AR1118" s="156"/>
      <c r="AS1118" s="156"/>
      <c r="AT1118" s="157">
        <v>-12265</v>
      </c>
      <c r="AU1118" s="157">
        <v>-209094</v>
      </c>
      <c r="AV1118" s="157">
        <v>-60059314</v>
      </c>
      <c r="AW1118" s="156"/>
      <c r="AX1118" s="157">
        <v>-1129990</v>
      </c>
      <c r="AY1118" s="157">
        <v>-746</v>
      </c>
      <c r="AZ1118" s="157">
        <v>-167080194</v>
      </c>
      <c r="BA1118" s="156"/>
      <c r="BB1118" s="188">
        <f t="shared" si="51"/>
        <v>-1509503430</v>
      </c>
      <c r="BC1118" s="157">
        <v>-2475146</v>
      </c>
      <c r="BD1118" s="156"/>
      <c r="BE1118" s="156"/>
      <c r="BF1118" s="156"/>
      <c r="BG1118" s="157">
        <v>-821885</v>
      </c>
      <c r="BH1118" s="156"/>
      <c r="BI1118" s="156"/>
      <c r="BJ1118" s="156"/>
      <c r="BK1118" s="156"/>
      <c r="BL1118" s="156"/>
      <c r="BM1118" s="156"/>
      <c r="BN1118" s="156"/>
      <c r="BO1118" s="156"/>
      <c r="BP1118" s="156"/>
      <c r="BQ1118" s="156"/>
      <c r="BR1118" s="156"/>
      <c r="BS1118" s="156"/>
      <c r="BT1118" s="157">
        <v>-22322</v>
      </c>
      <c r="BU1118" s="157">
        <v>-11666</v>
      </c>
      <c r="BV1118" s="156"/>
      <c r="BW1118" s="156"/>
      <c r="BX1118" s="156"/>
      <c r="BY1118" s="156"/>
      <c r="BZ1118" s="157">
        <v>-59539</v>
      </c>
      <c r="CA1118" s="157">
        <v>-1862173</v>
      </c>
      <c r="CB1118" s="157">
        <v>-875</v>
      </c>
      <c r="CC1118" s="157">
        <v>-315083</v>
      </c>
      <c r="CD1118" s="156"/>
      <c r="CE1118" s="156"/>
      <c r="CF1118" s="156"/>
      <c r="CG1118" s="157">
        <v>-6148</v>
      </c>
      <c r="CH1118" s="157">
        <v>-3850783</v>
      </c>
      <c r="CI1118" s="157">
        <v>-4035394</v>
      </c>
      <c r="CJ1118" s="156"/>
      <c r="CK1118" s="157">
        <v>-50357</v>
      </c>
      <c r="CL1118" s="156"/>
      <c r="CM1118" s="156"/>
      <c r="CN1118" s="156"/>
      <c r="CO1118" s="156"/>
      <c r="CP1118" s="156"/>
      <c r="CQ1118" s="156"/>
      <c r="CR1118" s="157">
        <v>-511928</v>
      </c>
      <c r="CS1118" s="157">
        <v>-7728</v>
      </c>
      <c r="CT1118" s="157">
        <v>-97780</v>
      </c>
      <c r="CU1118" s="157">
        <v>-14665688</v>
      </c>
      <c r="CV1118" s="188">
        <f t="shared" si="52"/>
        <v>-28794495</v>
      </c>
      <c r="CW1118" s="188">
        <f t="shared" si="53"/>
        <v>-1538297925</v>
      </c>
    </row>
    <row r="1119" spans="1:101" ht="19.2" x14ac:dyDescent="0.3">
      <c r="A1119" s="165" t="s">
        <v>3129</v>
      </c>
      <c r="B1119" s="165" t="s">
        <v>3902</v>
      </c>
      <c r="C1119" s="156"/>
      <c r="D1119" s="156"/>
      <c r="E1119" s="157">
        <v>-4911194</v>
      </c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  <c r="P1119" s="156"/>
      <c r="Q1119" s="156"/>
      <c r="R1119" s="156"/>
      <c r="S1119" s="156"/>
      <c r="T1119" s="156"/>
      <c r="U1119" s="156"/>
      <c r="V1119" s="156"/>
      <c r="W1119" s="156"/>
      <c r="X1119" s="156"/>
      <c r="Y1119" s="156"/>
      <c r="Z1119" s="156"/>
      <c r="AA1119" s="156"/>
      <c r="AB1119" s="157">
        <v>-223596200</v>
      </c>
      <c r="AC1119" s="156"/>
      <c r="AD1119" s="156"/>
      <c r="AE1119" s="156"/>
      <c r="AF1119" s="156"/>
      <c r="AG1119" s="156"/>
      <c r="AH1119" s="156"/>
      <c r="AI1119" s="156"/>
      <c r="AJ1119" s="156"/>
      <c r="AK1119" s="156"/>
      <c r="AL1119" s="157">
        <v>-58247753</v>
      </c>
      <c r="AM1119" s="156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6"/>
      <c r="AX1119" s="156"/>
      <c r="AY1119" s="156"/>
      <c r="AZ1119" s="157">
        <v>-202140358</v>
      </c>
      <c r="BA1119" s="156"/>
      <c r="BB1119" s="188">
        <f t="shared" si="51"/>
        <v>-488895505</v>
      </c>
      <c r="BC1119" s="156"/>
      <c r="BD1119" s="156"/>
      <c r="BE1119" s="156"/>
      <c r="BF1119" s="156"/>
      <c r="BG1119" s="156"/>
      <c r="BH1119" s="156"/>
      <c r="BI1119" s="156"/>
      <c r="BJ1119" s="156"/>
      <c r="BK1119" s="156"/>
      <c r="BL1119" s="156"/>
      <c r="BM1119" s="156"/>
      <c r="BN1119" s="156"/>
      <c r="BO1119" s="156"/>
      <c r="BP1119" s="156"/>
      <c r="BQ1119" s="156"/>
      <c r="BR1119" s="156"/>
      <c r="BS1119" s="156"/>
      <c r="BT1119" s="156"/>
      <c r="BU1119" s="156"/>
      <c r="BV1119" s="156"/>
      <c r="BW1119" s="156"/>
      <c r="BX1119" s="156"/>
      <c r="BY1119" s="156"/>
      <c r="BZ1119" s="156"/>
      <c r="CA1119" s="156"/>
      <c r="CB1119" s="156"/>
      <c r="CC1119" s="156"/>
      <c r="CD1119" s="156"/>
      <c r="CE1119" s="156"/>
      <c r="CF1119" s="156"/>
      <c r="CG1119" s="156"/>
      <c r="CH1119" s="156"/>
      <c r="CI1119" s="156"/>
      <c r="CJ1119" s="156"/>
      <c r="CK1119" s="156"/>
      <c r="CL1119" s="156"/>
      <c r="CM1119" s="156"/>
      <c r="CN1119" s="156"/>
      <c r="CO1119" s="156"/>
      <c r="CP1119" s="156"/>
      <c r="CQ1119" s="156"/>
      <c r="CR1119" s="156"/>
      <c r="CS1119" s="156"/>
      <c r="CT1119" s="156"/>
      <c r="CU1119" s="156"/>
      <c r="CV1119" s="188">
        <f t="shared" si="52"/>
        <v>0</v>
      </c>
      <c r="CW1119" s="188">
        <f t="shared" si="53"/>
        <v>-488895505</v>
      </c>
    </row>
    <row r="1120" spans="1:101" ht="19.2" x14ac:dyDescent="0.3">
      <c r="A1120" s="165" t="s">
        <v>3130</v>
      </c>
      <c r="B1120" s="165" t="s">
        <v>3903</v>
      </c>
      <c r="C1120" s="156"/>
      <c r="D1120" s="157">
        <v>-199895507</v>
      </c>
      <c r="E1120" s="156"/>
      <c r="F1120" s="156"/>
      <c r="G1120" s="156"/>
      <c r="H1120" s="157">
        <v>-619986</v>
      </c>
      <c r="I1120" s="156"/>
      <c r="J1120" s="157">
        <v>-268997883</v>
      </c>
      <c r="K1120" s="157">
        <v>-94294380</v>
      </c>
      <c r="L1120" s="156"/>
      <c r="M1120" s="156"/>
      <c r="N1120" s="156"/>
      <c r="O1120" s="156"/>
      <c r="P1120" s="156"/>
      <c r="Q1120" s="156"/>
      <c r="R1120" s="156"/>
      <c r="S1120" s="156"/>
      <c r="T1120" s="156"/>
      <c r="U1120" s="156"/>
      <c r="V1120" s="156"/>
      <c r="W1120" s="156"/>
      <c r="X1120" s="157">
        <v>-88362987</v>
      </c>
      <c r="Y1120" s="156"/>
      <c r="Z1120" s="156"/>
      <c r="AA1120" s="156"/>
      <c r="AB1120" s="157">
        <v>-320063032</v>
      </c>
      <c r="AC1120" s="156"/>
      <c r="AD1120" s="156"/>
      <c r="AE1120" s="156"/>
      <c r="AF1120" s="156"/>
      <c r="AG1120" s="157">
        <v>-209830885</v>
      </c>
      <c r="AH1120" s="156"/>
      <c r="AI1120" s="156"/>
      <c r="AJ1120" s="156"/>
      <c r="AK1120" s="156"/>
      <c r="AL1120" s="156"/>
      <c r="AM1120" s="157">
        <v>-3189405</v>
      </c>
      <c r="AN1120" s="156"/>
      <c r="AO1120" s="156"/>
      <c r="AP1120" s="156"/>
      <c r="AQ1120" s="156"/>
      <c r="AR1120" s="156"/>
      <c r="AS1120" s="156"/>
      <c r="AT1120" s="156"/>
      <c r="AU1120" s="157">
        <v>-697265</v>
      </c>
      <c r="AV1120" s="157">
        <v>-72211147</v>
      </c>
      <c r="AW1120" s="156"/>
      <c r="AX1120" s="157">
        <v>-1055176</v>
      </c>
      <c r="AY1120" s="156"/>
      <c r="AZ1120" s="157">
        <v>-590701037</v>
      </c>
      <c r="BA1120" s="156"/>
      <c r="BB1120" s="188">
        <f t="shared" si="51"/>
        <v>-1849918690</v>
      </c>
      <c r="BC1120" s="157">
        <v>-2888704</v>
      </c>
      <c r="BD1120" s="156"/>
      <c r="BE1120" s="156"/>
      <c r="BF1120" s="156"/>
      <c r="BG1120" s="156"/>
      <c r="BH1120" s="156"/>
      <c r="BI1120" s="156"/>
      <c r="BJ1120" s="156"/>
      <c r="BK1120" s="156"/>
      <c r="BL1120" s="156"/>
      <c r="BM1120" s="156"/>
      <c r="BN1120" s="156"/>
      <c r="BO1120" s="156"/>
      <c r="BP1120" s="156"/>
      <c r="BQ1120" s="156"/>
      <c r="BR1120" s="156"/>
      <c r="BS1120" s="156"/>
      <c r="BT1120" s="156"/>
      <c r="BU1120" s="156"/>
      <c r="BV1120" s="156"/>
      <c r="BW1120" s="156"/>
      <c r="BX1120" s="156"/>
      <c r="BY1120" s="156"/>
      <c r="BZ1120" s="156"/>
      <c r="CA1120" s="157">
        <v>-747220</v>
      </c>
      <c r="CB1120" s="156"/>
      <c r="CC1120" s="156"/>
      <c r="CD1120" s="156"/>
      <c r="CE1120" s="156"/>
      <c r="CF1120" s="156"/>
      <c r="CG1120" s="156"/>
      <c r="CH1120" s="156"/>
      <c r="CI1120" s="157">
        <v>-1024850</v>
      </c>
      <c r="CJ1120" s="156"/>
      <c r="CK1120" s="156"/>
      <c r="CL1120" s="156"/>
      <c r="CM1120" s="156"/>
      <c r="CN1120" s="156"/>
      <c r="CO1120" s="157">
        <v>-598333</v>
      </c>
      <c r="CP1120" s="157">
        <v>-53009</v>
      </c>
      <c r="CQ1120" s="156"/>
      <c r="CR1120" s="156"/>
      <c r="CS1120" s="156"/>
      <c r="CT1120" s="156"/>
      <c r="CU1120" s="156"/>
      <c r="CV1120" s="188">
        <f t="shared" si="52"/>
        <v>-5312116</v>
      </c>
      <c r="CW1120" s="188">
        <f t="shared" si="53"/>
        <v>-1855230806</v>
      </c>
    </row>
    <row r="1121" spans="1:101" ht="19.2" x14ac:dyDescent="0.3">
      <c r="A1121" s="165" t="s">
        <v>3244</v>
      </c>
      <c r="B1121" s="165" t="s">
        <v>4017</v>
      </c>
      <c r="C1121" s="156"/>
      <c r="D1121" s="157">
        <v>-4200</v>
      </c>
      <c r="E1121" s="156"/>
      <c r="F1121" s="156"/>
      <c r="G1121" s="156"/>
      <c r="H1121" s="156"/>
      <c r="I1121" s="156"/>
      <c r="J1121" s="157">
        <v>-778045</v>
      </c>
      <c r="K1121" s="156"/>
      <c r="L1121" s="156"/>
      <c r="M1121" s="156"/>
      <c r="N1121" s="156"/>
      <c r="O1121" s="156"/>
      <c r="P1121" s="156"/>
      <c r="Q1121" s="156"/>
      <c r="R1121" s="156"/>
      <c r="S1121" s="156"/>
      <c r="T1121" s="156"/>
      <c r="U1121" s="156"/>
      <c r="V1121" s="156"/>
      <c r="W1121" s="156"/>
      <c r="X1121" s="157">
        <v>-741002</v>
      </c>
      <c r="Y1121" s="156"/>
      <c r="Z1121" s="156"/>
      <c r="AA1121" s="156"/>
      <c r="AB1121" s="157">
        <v>-45812</v>
      </c>
      <c r="AC1121" s="156"/>
      <c r="AD1121" s="156"/>
      <c r="AE1121" s="156"/>
      <c r="AF1121" s="156"/>
      <c r="AG1121" s="156"/>
      <c r="AH1121" s="156"/>
      <c r="AI1121" s="156"/>
      <c r="AJ1121" s="156"/>
      <c r="AK1121" s="156"/>
      <c r="AL1121" s="156"/>
      <c r="AM1121" s="156"/>
      <c r="AN1121" s="156"/>
      <c r="AO1121" s="156"/>
      <c r="AP1121" s="156"/>
      <c r="AQ1121" s="156"/>
      <c r="AR1121" s="156"/>
      <c r="AS1121" s="156"/>
      <c r="AT1121" s="156"/>
      <c r="AU1121" s="156"/>
      <c r="AV1121" s="158">
        <v>0</v>
      </c>
      <c r="AW1121" s="156"/>
      <c r="AX1121" s="156"/>
      <c r="AY1121" s="156"/>
      <c r="AZ1121" s="157">
        <v>-14428</v>
      </c>
      <c r="BA1121" s="156"/>
      <c r="BB1121" s="188">
        <f t="shared" si="51"/>
        <v>-1583487</v>
      </c>
      <c r="BC1121" s="157">
        <v>-3046161</v>
      </c>
      <c r="BD1121" s="156"/>
      <c r="BE1121" s="156"/>
      <c r="BF1121" s="156"/>
      <c r="BG1121" s="156"/>
      <c r="BH1121" s="156"/>
      <c r="BI1121" s="156"/>
      <c r="BJ1121" s="157">
        <v>-56971</v>
      </c>
      <c r="BK1121" s="156"/>
      <c r="BL1121" s="156"/>
      <c r="BM1121" s="156"/>
      <c r="BN1121" s="156"/>
      <c r="BO1121" s="156"/>
      <c r="BP1121" s="156"/>
      <c r="BQ1121" s="156"/>
      <c r="BR1121" s="156"/>
      <c r="BS1121" s="156"/>
      <c r="BT1121" s="156"/>
      <c r="BU1121" s="156"/>
      <c r="BV1121" s="156"/>
      <c r="BW1121" s="156"/>
      <c r="BX1121" s="156"/>
      <c r="BY1121" s="156"/>
      <c r="BZ1121" s="156"/>
      <c r="CA1121" s="157">
        <v>-373150</v>
      </c>
      <c r="CB1121" s="156"/>
      <c r="CC1121" s="157">
        <v>-19866</v>
      </c>
      <c r="CD1121" s="156"/>
      <c r="CE1121" s="156"/>
      <c r="CF1121" s="156"/>
      <c r="CG1121" s="156"/>
      <c r="CH1121" s="156"/>
      <c r="CI1121" s="157">
        <v>-188647</v>
      </c>
      <c r="CJ1121" s="156"/>
      <c r="CK1121" s="156"/>
      <c r="CL1121" s="156"/>
      <c r="CM1121" s="156"/>
      <c r="CN1121" s="156"/>
      <c r="CO1121" s="156"/>
      <c r="CP1121" s="156"/>
      <c r="CQ1121" s="156"/>
      <c r="CR1121" s="157">
        <v>-7083964</v>
      </c>
      <c r="CS1121" s="156"/>
      <c r="CT1121" s="156"/>
      <c r="CU1121" s="156"/>
      <c r="CV1121" s="188">
        <f t="shared" si="52"/>
        <v>-10768759</v>
      </c>
      <c r="CW1121" s="188">
        <f t="shared" si="53"/>
        <v>-12352246</v>
      </c>
    </row>
    <row r="1122" spans="1:101" ht="19.2" x14ac:dyDescent="0.3">
      <c r="A1122" s="165" t="s">
        <v>3245</v>
      </c>
      <c r="B1122" s="165" t="s">
        <v>4018</v>
      </c>
      <c r="C1122" s="156"/>
      <c r="D1122" s="157">
        <v>-961442</v>
      </c>
      <c r="E1122" s="156"/>
      <c r="F1122" s="156"/>
      <c r="G1122" s="156"/>
      <c r="H1122" s="156"/>
      <c r="I1122" s="156"/>
      <c r="J1122" s="157">
        <v>-398545</v>
      </c>
      <c r="K1122" s="157">
        <v>-74948</v>
      </c>
      <c r="L1122" s="156"/>
      <c r="M1122" s="156"/>
      <c r="N1122" s="156"/>
      <c r="O1122" s="156"/>
      <c r="P1122" s="156"/>
      <c r="Q1122" s="156"/>
      <c r="R1122" s="156"/>
      <c r="S1122" s="156"/>
      <c r="T1122" s="156"/>
      <c r="U1122" s="156"/>
      <c r="V1122" s="156"/>
      <c r="W1122" s="156"/>
      <c r="X1122" s="157">
        <v>-30801</v>
      </c>
      <c r="Y1122" s="156"/>
      <c r="Z1122" s="156"/>
      <c r="AA1122" s="156"/>
      <c r="AB1122" s="157">
        <v>-310407</v>
      </c>
      <c r="AC1122" s="156"/>
      <c r="AD1122" s="156"/>
      <c r="AE1122" s="156"/>
      <c r="AF1122" s="156"/>
      <c r="AG1122" s="156"/>
      <c r="AH1122" s="156"/>
      <c r="AI1122" s="156"/>
      <c r="AJ1122" s="156"/>
      <c r="AK1122" s="156"/>
      <c r="AL1122" s="156"/>
      <c r="AM1122" s="156"/>
      <c r="AN1122" s="157">
        <v>-82673</v>
      </c>
      <c r="AO1122" s="156"/>
      <c r="AP1122" s="156"/>
      <c r="AQ1122" s="156"/>
      <c r="AR1122" s="156"/>
      <c r="AS1122" s="156"/>
      <c r="AT1122" s="156"/>
      <c r="AU1122" s="156"/>
      <c r="AV1122" s="157">
        <v>-151507</v>
      </c>
      <c r="AW1122" s="156"/>
      <c r="AX1122" s="156"/>
      <c r="AY1122" s="156"/>
      <c r="AZ1122" s="157">
        <v>-178665</v>
      </c>
      <c r="BA1122" s="156"/>
      <c r="BB1122" s="188">
        <f t="shared" si="51"/>
        <v>-2188988</v>
      </c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7">
        <v>-2213</v>
      </c>
      <c r="CD1122" s="158">
        <v>0</v>
      </c>
      <c r="CE1122" s="156"/>
      <c r="CF1122" s="156"/>
      <c r="CG1122" s="156"/>
      <c r="CH1122" s="156"/>
      <c r="CI1122" s="157">
        <v>-295901</v>
      </c>
      <c r="CJ1122" s="156"/>
      <c r="CK1122" s="157">
        <v>-158209</v>
      </c>
      <c r="CL1122" s="156"/>
      <c r="CM1122" s="156"/>
      <c r="CN1122" s="156"/>
      <c r="CO1122" s="156"/>
      <c r="CP1122" s="156"/>
      <c r="CQ1122" s="156"/>
      <c r="CR1122" s="157">
        <v>-40139</v>
      </c>
      <c r="CS1122" s="156"/>
      <c r="CT1122" s="156"/>
      <c r="CU1122" s="156"/>
      <c r="CV1122" s="188">
        <f t="shared" si="52"/>
        <v>-496462</v>
      </c>
      <c r="CW1122" s="188">
        <f t="shared" si="53"/>
        <v>-2685450</v>
      </c>
    </row>
    <row r="1123" spans="1:101" ht="9.6" x14ac:dyDescent="0.3">
      <c r="A1123" s="165" t="s">
        <v>3131</v>
      </c>
      <c r="B1123" s="165" t="s">
        <v>3904</v>
      </c>
      <c r="C1123" s="156"/>
      <c r="D1123" s="156"/>
      <c r="E1123" s="156"/>
      <c r="F1123" s="156"/>
      <c r="G1123" s="156"/>
      <c r="H1123" s="156"/>
      <c r="I1123" s="156"/>
      <c r="J1123" s="156"/>
      <c r="K1123" s="156"/>
      <c r="L1123" s="156"/>
      <c r="M1123" s="156"/>
      <c r="N1123" s="156"/>
      <c r="O1123" s="156"/>
      <c r="P1123" s="156"/>
      <c r="Q1123" s="156"/>
      <c r="R1123" s="156"/>
      <c r="S1123" s="156"/>
      <c r="T1123" s="156"/>
      <c r="U1123" s="156"/>
      <c r="V1123" s="156"/>
      <c r="W1123" s="156"/>
      <c r="X1123" s="156"/>
      <c r="Y1123" s="156"/>
      <c r="Z1123" s="156"/>
      <c r="AA1123" s="156"/>
      <c r="AB1123" s="157">
        <v>-90854954</v>
      </c>
      <c r="AC1123" s="156"/>
      <c r="AD1123" s="156"/>
      <c r="AE1123" s="156"/>
      <c r="AF1123" s="156"/>
      <c r="AG1123" s="156"/>
      <c r="AH1123" s="156"/>
      <c r="AI1123" s="156"/>
      <c r="AJ1123" s="156"/>
      <c r="AK1123" s="156"/>
      <c r="AL1123" s="156"/>
      <c r="AM1123" s="156"/>
      <c r="AN1123" s="156"/>
      <c r="AO1123" s="156"/>
      <c r="AP1123" s="156"/>
      <c r="AQ1123" s="156"/>
      <c r="AR1123" s="156"/>
      <c r="AS1123" s="156"/>
      <c r="AT1123" s="156"/>
      <c r="AU1123" s="156"/>
      <c r="AV1123" s="156"/>
      <c r="AW1123" s="156"/>
      <c r="AX1123" s="156"/>
      <c r="AY1123" s="156"/>
      <c r="AZ1123" s="157">
        <v>-27891228</v>
      </c>
      <c r="BA1123" s="156"/>
      <c r="BB1123" s="188">
        <f t="shared" si="51"/>
        <v>-118746182</v>
      </c>
      <c r="BC1123" s="156"/>
      <c r="BD1123" s="156"/>
      <c r="BE1123" s="156"/>
      <c r="BF1123" s="156"/>
      <c r="BG1123" s="156"/>
      <c r="BH1123" s="156"/>
      <c r="BI1123" s="156"/>
      <c r="BJ1123" s="156"/>
      <c r="BK1123" s="156"/>
      <c r="BL1123" s="156"/>
      <c r="BM1123" s="156"/>
      <c r="BN1123" s="156"/>
      <c r="BO1123" s="156"/>
      <c r="BP1123" s="156"/>
      <c r="BQ1123" s="156"/>
      <c r="BR1123" s="156"/>
      <c r="BS1123" s="156"/>
      <c r="BT1123" s="156"/>
      <c r="BU1123" s="156"/>
      <c r="BV1123" s="156"/>
      <c r="BW1123" s="156"/>
      <c r="BX1123" s="156"/>
      <c r="BY1123" s="156"/>
      <c r="BZ1123" s="156"/>
      <c r="CA1123" s="156"/>
      <c r="CB1123" s="156"/>
      <c r="CC1123" s="156"/>
      <c r="CD1123" s="156"/>
      <c r="CE1123" s="156"/>
      <c r="CF1123" s="156"/>
      <c r="CG1123" s="156"/>
      <c r="CH1123" s="156"/>
      <c r="CI1123" s="156"/>
      <c r="CJ1123" s="156"/>
      <c r="CK1123" s="156"/>
      <c r="CL1123" s="156"/>
      <c r="CM1123" s="156"/>
      <c r="CN1123" s="156"/>
      <c r="CO1123" s="156"/>
      <c r="CP1123" s="156"/>
      <c r="CQ1123" s="156"/>
      <c r="CR1123" s="156"/>
      <c r="CS1123" s="156"/>
      <c r="CT1123" s="156"/>
      <c r="CU1123" s="156"/>
      <c r="CV1123" s="188">
        <f t="shared" si="52"/>
        <v>0</v>
      </c>
      <c r="CW1123" s="188">
        <f t="shared" si="53"/>
        <v>-118746182</v>
      </c>
    </row>
    <row r="1124" spans="1:101" ht="9.6" x14ac:dyDescent="0.3">
      <c r="A1124" s="165" t="s">
        <v>3132</v>
      </c>
      <c r="B1124" s="165" t="s">
        <v>3905</v>
      </c>
      <c r="C1124" s="156"/>
      <c r="D1124" s="157">
        <v>-78379728</v>
      </c>
      <c r="E1124" s="157">
        <v>-22034</v>
      </c>
      <c r="F1124" s="156"/>
      <c r="G1124" s="156"/>
      <c r="H1124" s="156"/>
      <c r="I1124" s="156"/>
      <c r="J1124" s="157">
        <v>-128325359</v>
      </c>
      <c r="K1124" s="157">
        <v>-80173030</v>
      </c>
      <c r="L1124" s="156"/>
      <c r="M1124" s="156"/>
      <c r="N1124" s="157">
        <v>-11699701</v>
      </c>
      <c r="O1124" s="156"/>
      <c r="P1124" s="156"/>
      <c r="Q1124" s="156"/>
      <c r="R1124" s="156"/>
      <c r="S1124" s="156"/>
      <c r="T1124" s="156"/>
      <c r="U1124" s="156"/>
      <c r="V1124" s="156"/>
      <c r="W1124" s="156"/>
      <c r="X1124" s="157">
        <v>-34137453</v>
      </c>
      <c r="Y1124" s="157">
        <v>-74496</v>
      </c>
      <c r="Z1124" s="156"/>
      <c r="AA1124" s="156"/>
      <c r="AB1124" s="157">
        <v>-116671035</v>
      </c>
      <c r="AC1124" s="156"/>
      <c r="AD1124" s="156"/>
      <c r="AE1124" s="156"/>
      <c r="AF1124" s="156"/>
      <c r="AG1124" s="157">
        <v>-178723183</v>
      </c>
      <c r="AH1124" s="156"/>
      <c r="AI1124" s="156"/>
      <c r="AJ1124" s="156"/>
      <c r="AK1124" s="156"/>
      <c r="AL1124" s="156"/>
      <c r="AM1124" s="156"/>
      <c r="AN1124" s="156"/>
      <c r="AO1124" s="156"/>
      <c r="AP1124" s="156"/>
      <c r="AQ1124" s="156"/>
      <c r="AR1124" s="156"/>
      <c r="AS1124" s="156"/>
      <c r="AT1124" s="157">
        <v>-650000</v>
      </c>
      <c r="AU1124" s="157">
        <v>-772416</v>
      </c>
      <c r="AV1124" s="157">
        <v>-20796653</v>
      </c>
      <c r="AW1124" s="157">
        <v>-7343713</v>
      </c>
      <c r="AX1124" s="157">
        <v>-144872</v>
      </c>
      <c r="AY1124" s="157">
        <v>-5488261</v>
      </c>
      <c r="AZ1124" s="157">
        <v>-267693616</v>
      </c>
      <c r="BA1124" s="157">
        <v>-1008594</v>
      </c>
      <c r="BB1124" s="188">
        <f t="shared" si="51"/>
        <v>-932104144</v>
      </c>
      <c r="BC1124" s="157">
        <v>-4480791</v>
      </c>
      <c r="BD1124" s="157">
        <v>-165760</v>
      </c>
      <c r="BE1124" s="157">
        <v>-820</v>
      </c>
      <c r="BF1124" s="156"/>
      <c r="BG1124" s="157">
        <v>-20644</v>
      </c>
      <c r="BH1124" s="156"/>
      <c r="BI1124" s="156"/>
      <c r="BJ1124" s="157">
        <v>-4182</v>
      </c>
      <c r="BK1124" s="156"/>
      <c r="BL1124" s="156"/>
      <c r="BM1124" s="156"/>
      <c r="BN1124" s="156"/>
      <c r="BO1124" s="156"/>
      <c r="BP1124" s="157">
        <v>-11022</v>
      </c>
      <c r="BQ1124" s="156"/>
      <c r="BR1124" s="156"/>
      <c r="BS1124" s="156"/>
      <c r="BT1124" s="156"/>
      <c r="BU1124" s="157">
        <v>98</v>
      </c>
      <c r="BV1124" s="156"/>
      <c r="BW1124" s="156"/>
      <c r="BX1124" s="156"/>
      <c r="BY1124" s="157">
        <v>-4000</v>
      </c>
      <c r="BZ1124" s="156"/>
      <c r="CA1124" s="157">
        <v>-41752</v>
      </c>
      <c r="CB1124" s="157">
        <v>-731808</v>
      </c>
      <c r="CC1124" s="157">
        <v>-10751866</v>
      </c>
      <c r="CD1124" s="157">
        <v>-8004095</v>
      </c>
      <c r="CE1124" s="156"/>
      <c r="CF1124" s="156"/>
      <c r="CG1124" s="157">
        <v>-19988</v>
      </c>
      <c r="CH1124" s="157">
        <v>-777711</v>
      </c>
      <c r="CI1124" s="157">
        <v>-1815853</v>
      </c>
      <c r="CJ1124" s="156"/>
      <c r="CK1124" s="156"/>
      <c r="CL1124" s="156"/>
      <c r="CM1124" s="157">
        <v>-25521</v>
      </c>
      <c r="CN1124" s="156"/>
      <c r="CO1124" s="156"/>
      <c r="CP1124" s="156"/>
      <c r="CQ1124" s="156"/>
      <c r="CR1124" s="157">
        <v>-64351280</v>
      </c>
      <c r="CS1124" s="156"/>
      <c r="CT1124" s="156"/>
      <c r="CU1124" s="157">
        <v>-30723954</v>
      </c>
      <c r="CV1124" s="188">
        <f t="shared" si="52"/>
        <v>-121930949</v>
      </c>
      <c r="CW1124" s="188">
        <f t="shared" si="53"/>
        <v>-1054035093</v>
      </c>
    </row>
    <row r="1125" spans="1:101" ht="9.6" x14ac:dyDescent="0.3">
      <c r="A1125" s="165" t="s">
        <v>3246</v>
      </c>
      <c r="B1125" s="165" t="s">
        <v>4019</v>
      </c>
      <c r="C1125" s="157">
        <v>-111512</v>
      </c>
      <c r="D1125" s="157">
        <v>-3493479</v>
      </c>
      <c r="E1125" s="156"/>
      <c r="F1125" s="156"/>
      <c r="G1125" s="156"/>
      <c r="H1125" s="156"/>
      <c r="I1125" s="156"/>
      <c r="J1125" s="157">
        <v>-46408828</v>
      </c>
      <c r="K1125" s="157">
        <v>-8581949</v>
      </c>
      <c r="L1125" s="156"/>
      <c r="M1125" s="156"/>
      <c r="N1125" s="157">
        <v>-91434</v>
      </c>
      <c r="O1125" s="156"/>
      <c r="P1125" s="156"/>
      <c r="Q1125" s="156"/>
      <c r="R1125" s="156"/>
      <c r="S1125" s="156"/>
      <c r="T1125" s="156"/>
      <c r="U1125" s="156"/>
      <c r="V1125" s="156"/>
      <c r="W1125" s="156"/>
      <c r="X1125" s="156"/>
      <c r="Y1125" s="156"/>
      <c r="Z1125" s="156"/>
      <c r="AA1125" s="156"/>
      <c r="AB1125" s="157">
        <v>-7840017</v>
      </c>
      <c r="AC1125" s="156"/>
      <c r="AD1125" s="156"/>
      <c r="AE1125" s="156"/>
      <c r="AF1125" s="156"/>
      <c r="AG1125" s="156"/>
      <c r="AH1125" s="156"/>
      <c r="AI1125" s="156"/>
      <c r="AJ1125" s="156"/>
      <c r="AK1125" s="156"/>
      <c r="AL1125" s="156"/>
      <c r="AM1125" s="156"/>
      <c r="AN1125" s="156"/>
      <c r="AO1125" s="156"/>
      <c r="AP1125" s="156"/>
      <c r="AQ1125" s="156"/>
      <c r="AR1125" s="156"/>
      <c r="AS1125" s="156"/>
      <c r="AT1125" s="156"/>
      <c r="AU1125" s="156"/>
      <c r="AV1125" s="157">
        <v>-10662738</v>
      </c>
      <c r="AW1125" s="156"/>
      <c r="AX1125" s="156"/>
      <c r="AY1125" s="157">
        <v>-3144259</v>
      </c>
      <c r="AZ1125" s="157">
        <v>-26872376</v>
      </c>
      <c r="BA1125" s="156"/>
      <c r="BB1125" s="188">
        <f t="shared" si="51"/>
        <v>-107206592</v>
      </c>
      <c r="BC1125" s="157">
        <v>-4010078</v>
      </c>
      <c r="BD1125" s="158">
        <v>0</v>
      </c>
      <c r="BE1125" s="157">
        <v>-468619</v>
      </c>
      <c r="BF1125" s="156"/>
      <c r="BG1125" s="156"/>
      <c r="BH1125" s="156"/>
      <c r="BI1125" s="156"/>
      <c r="BJ1125" s="156"/>
      <c r="BK1125" s="156"/>
      <c r="BL1125" s="156"/>
      <c r="BM1125" s="156"/>
      <c r="BN1125" s="156"/>
      <c r="BO1125" s="156"/>
      <c r="BP1125" s="158">
        <v>0</v>
      </c>
      <c r="BQ1125" s="156"/>
      <c r="BR1125" s="156"/>
      <c r="BS1125" s="156"/>
      <c r="BT1125" s="156"/>
      <c r="BU1125" s="156"/>
      <c r="BV1125" s="156"/>
      <c r="BW1125" s="156"/>
      <c r="BX1125" s="156"/>
      <c r="BY1125" s="156"/>
      <c r="BZ1125" s="156"/>
      <c r="CA1125" s="157">
        <v>-357469</v>
      </c>
      <c r="CB1125" s="156"/>
      <c r="CC1125" s="156"/>
      <c r="CD1125" s="158">
        <v>0</v>
      </c>
      <c r="CE1125" s="156"/>
      <c r="CF1125" s="156"/>
      <c r="CG1125" s="156"/>
      <c r="CH1125" s="157">
        <v>-6820621</v>
      </c>
      <c r="CI1125" s="157">
        <v>-24912073</v>
      </c>
      <c r="CJ1125" s="156"/>
      <c r="CK1125" s="156"/>
      <c r="CL1125" s="156"/>
      <c r="CM1125" s="156"/>
      <c r="CN1125" s="157">
        <v>-84424</v>
      </c>
      <c r="CO1125" s="156"/>
      <c r="CP1125" s="156"/>
      <c r="CQ1125" s="156"/>
      <c r="CR1125" s="157">
        <v>-20378986</v>
      </c>
      <c r="CS1125" s="156"/>
      <c r="CT1125" s="156"/>
      <c r="CU1125" s="157">
        <v>-592885</v>
      </c>
      <c r="CV1125" s="188">
        <f t="shared" si="52"/>
        <v>-57625155</v>
      </c>
      <c r="CW1125" s="188">
        <f t="shared" si="53"/>
        <v>-164831747</v>
      </c>
    </row>
    <row r="1126" spans="1:101" ht="9.6" x14ac:dyDescent="0.3">
      <c r="A1126" s="165" t="s">
        <v>3247</v>
      </c>
      <c r="B1126" s="165" t="s">
        <v>4020</v>
      </c>
      <c r="C1126" s="156"/>
      <c r="D1126" s="156"/>
      <c r="E1126" s="156"/>
      <c r="F1126" s="156"/>
      <c r="G1126" s="156"/>
      <c r="H1126" s="156"/>
      <c r="I1126" s="156"/>
      <c r="J1126" s="157">
        <v>-17510607</v>
      </c>
      <c r="K1126" s="156"/>
      <c r="L1126" s="156"/>
      <c r="M1126" s="156"/>
      <c r="N1126" s="157">
        <v>-1460</v>
      </c>
      <c r="O1126" s="156"/>
      <c r="P1126" s="156"/>
      <c r="Q1126" s="156"/>
      <c r="R1126" s="156"/>
      <c r="S1126" s="156"/>
      <c r="T1126" s="156"/>
      <c r="U1126" s="156"/>
      <c r="V1126" s="156"/>
      <c r="W1126" s="156"/>
      <c r="X1126" s="156"/>
      <c r="Y1126" s="156"/>
      <c r="Z1126" s="156"/>
      <c r="AA1126" s="156"/>
      <c r="AB1126" s="156"/>
      <c r="AC1126" s="156"/>
      <c r="AD1126" s="156"/>
      <c r="AE1126" s="156"/>
      <c r="AF1126" s="156"/>
      <c r="AG1126" s="156"/>
      <c r="AH1126" s="156"/>
      <c r="AI1126" s="156"/>
      <c r="AJ1126" s="156"/>
      <c r="AK1126" s="156"/>
      <c r="AL1126" s="156"/>
      <c r="AM1126" s="156"/>
      <c r="AN1126" s="157">
        <v>-1921198</v>
      </c>
      <c r="AO1126" s="156"/>
      <c r="AP1126" s="156"/>
      <c r="AQ1126" s="156"/>
      <c r="AR1126" s="156"/>
      <c r="AS1126" s="156"/>
      <c r="AT1126" s="156"/>
      <c r="AU1126" s="156"/>
      <c r="AV1126" s="156"/>
      <c r="AW1126" s="156"/>
      <c r="AX1126" s="156"/>
      <c r="AY1126" s="156"/>
      <c r="AZ1126" s="157">
        <v>-3365669</v>
      </c>
      <c r="BA1126" s="156"/>
      <c r="BB1126" s="188">
        <f t="shared" si="51"/>
        <v>-22798934</v>
      </c>
      <c r="BC1126" s="157">
        <v>-6765232</v>
      </c>
      <c r="BD1126" s="156"/>
      <c r="BE1126" s="156"/>
      <c r="BF1126" s="157">
        <v>-9055222</v>
      </c>
      <c r="BG1126" s="156"/>
      <c r="BH1126" s="156"/>
      <c r="BI1126" s="156"/>
      <c r="BJ1126" s="156"/>
      <c r="BK1126" s="156"/>
      <c r="BL1126" s="156"/>
      <c r="BM1126" s="156"/>
      <c r="BN1126" s="156"/>
      <c r="BO1126" s="156"/>
      <c r="BP1126" s="156"/>
      <c r="BQ1126" s="157">
        <v>-4886438</v>
      </c>
      <c r="BR1126" s="157">
        <v>-17929318</v>
      </c>
      <c r="BS1126" s="156"/>
      <c r="BT1126" s="156"/>
      <c r="BU1126" s="156"/>
      <c r="BV1126" s="157">
        <v>-9749564</v>
      </c>
      <c r="BW1126" s="156"/>
      <c r="BX1126" s="156"/>
      <c r="BY1126" s="156"/>
      <c r="BZ1126" s="156"/>
      <c r="CA1126" s="156"/>
      <c r="CB1126" s="156"/>
      <c r="CC1126" s="156"/>
      <c r="CD1126" s="156"/>
      <c r="CE1126" s="156"/>
      <c r="CF1126" s="156"/>
      <c r="CG1126" s="156"/>
      <c r="CH1126" s="156"/>
      <c r="CI1126" s="157">
        <v>-11360013</v>
      </c>
      <c r="CJ1126" s="156"/>
      <c r="CK1126" s="156"/>
      <c r="CL1126" s="156"/>
      <c r="CM1126" s="156"/>
      <c r="CN1126" s="156"/>
      <c r="CO1126" s="156"/>
      <c r="CP1126" s="156"/>
      <c r="CQ1126" s="156"/>
      <c r="CR1126" s="157">
        <v>-65959</v>
      </c>
      <c r="CS1126" s="156"/>
      <c r="CT1126" s="156"/>
      <c r="CU1126" s="157">
        <v>-9807</v>
      </c>
      <c r="CV1126" s="188">
        <f t="shared" si="52"/>
        <v>-59821553</v>
      </c>
      <c r="CW1126" s="188">
        <f t="shared" si="53"/>
        <v>-82620487</v>
      </c>
    </row>
    <row r="1127" spans="1:101" ht="9.6" x14ac:dyDescent="0.3">
      <c r="A1127" s="165" t="s">
        <v>3248</v>
      </c>
      <c r="B1127" s="165" t="s">
        <v>4021</v>
      </c>
      <c r="C1127" s="156"/>
      <c r="D1127" s="157">
        <v>-5800932</v>
      </c>
      <c r="E1127" s="156"/>
      <c r="F1127" s="156"/>
      <c r="G1127" s="156"/>
      <c r="H1127" s="156"/>
      <c r="I1127" s="156"/>
      <c r="J1127" s="157">
        <v>-5322183</v>
      </c>
      <c r="K1127" s="157">
        <v>-86306</v>
      </c>
      <c r="L1127" s="156"/>
      <c r="M1127" s="156"/>
      <c r="N1127" s="156"/>
      <c r="O1127" s="156"/>
      <c r="P1127" s="156"/>
      <c r="Q1127" s="156"/>
      <c r="R1127" s="156"/>
      <c r="S1127" s="156"/>
      <c r="T1127" s="157">
        <v>-2668795</v>
      </c>
      <c r="U1127" s="156"/>
      <c r="V1127" s="156"/>
      <c r="W1127" s="156"/>
      <c r="X1127" s="157">
        <v>-1947586</v>
      </c>
      <c r="Y1127" s="156"/>
      <c r="Z1127" s="156"/>
      <c r="AA1127" s="156"/>
      <c r="AB1127" s="157">
        <v>-9508785</v>
      </c>
      <c r="AC1127" s="156"/>
      <c r="AD1127" s="156"/>
      <c r="AE1127" s="156"/>
      <c r="AF1127" s="156"/>
      <c r="AG1127" s="157">
        <v>-1575466</v>
      </c>
      <c r="AH1127" s="156"/>
      <c r="AI1127" s="156"/>
      <c r="AJ1127" s="156"/>
      <c r="AK1127" s="157">
        <v>-17478259</v>
      </c>
      <c r="AL1127" s="156"/>
      <c r="AM1127" s="156"/>
      <c r="AN1127" s="156"/>
      <c r="AO1127" s="156"/>
      <c r="AP1127" s="156"/>
      <c r="AQ1127" s="156"/>
      <c r="AR1127" s="156"/>
      <c r="AS1127" s="157">
        <v>-86000</v>
      </c>
      <c r="AT1127" s="156"/>
      <c r="AU1127" s="157">
        <v>-459302</v>
      </c>
      <c r="AV1127" s="157">
        <v>-52918</v>
      </c>
      <c r="AW1127" s="156"/>
      <c r="AX1127" s="156"/>
      <c r="AY1127" s="156"/>
      <c r="AZ1127" s="157">
        <v>-9466287</v>
      </c>
      <c r="BA1127" s="156"/>
      <c r="BB1127" s="188">
        <f t="shared" si="51"/>
        <v>-54452819</v>
      </c>
      <c r="BC1127" s="156"/>
      <c r="BD1127" s="158">
        <v>0</v>
      </c>
      <c r="BE1127" s="156"/>
      <c r="BF1127" s="156"/>
      <c r="BG1127" s="156"/>
      <c r="BH1127" s="156"/>
      <c r="BI1127" s="156"/>
      <c r="BJ1127" s="156"/>
      <c r="BK1127" s="156"/>
      <c r="BL1127" s="156"/>
      <c r="BM1127" s="156"/>
      <c r="BN1127" s="156"/>
      <c r="BO1127" s="156"/>
      <c r="BP1127" s="156"/>
      <c r="BQ1127" s="156"/>
      <c r="BR1127" s="156"/>
      <c r="BS1127" s="156"/>
      <c r="BT1127" s="156"/>
      <c r="BU1127" s="156"/>
      <c r="BV1127" s="157">
        <v>-356253</v>
      </c>
      <c r="BW1127" s="156"/>
      <c r="BX1127" s="156"/>
      <c r="BY1127" s="156"/>
      <c r="BZ1127" s="156"/>
      <c r="CA1127" s="156"/>
      <c r="CB1127" s="156"/>
      <c r="CC1127" s="156"/>
      <c r="CD1127" s="158">
        <v>0</v>
      </c>
      <c r="CE1127" s="156"/>
      <c r="CF1127" s="156"/>
      <c r="CG1127" s="156"/>
      <c r="CH1127" s="156"/>
      <c r="CI1127" s="156"/>
      <c r="CJ1127" s="156"/>
      <c r="CK1127" s="156"/>
      <c r="CL1127" s="156"/>
      <c r="CM1127" s="156"/>
      <c r="CN1127" s="156"/>
      <c r="CO1127" s="156"/>
      <c r="CP1127" s="156"/>
      <c r="CQ1127" s="156"/>
      <c r="CR1127" s="156"/>
      <c r="CS1127" s="156"/>
      <c r="CT1127" s="156"/>
      <c r="CU1127" s="156"/>
      <c r="CV1127" s="188">
        <f t="shared" si="52"/>
        <v>-356253</v>
      </c>
      <c r="CW1127" s="188">
        <f t="shared" si="53"/>
        <v>-54809072</v>
      </c>
    </row>
    <row r="1128" spans="1:101" ht="9.6" x14ac:dyDescent="0.3">
      <c r="A1128" s="165" t="s">
        <v>3249</v>
      </c>
      <c r="B1128" s="165" t="s">
        <v>4022</v>
      </c>
      <c r="C1128" s="156"/>
      <c r="D1128" s="157">
        <v>-4495065</v>
      </c>
      <c r="E1128" s="156"/>
      <c r="F1128" s="156"/>
      <c r="G1128" s="156"/>
      <c r="H1128" s="156"/>
      <c r="I1128" s="156"/>
      <c r="J1128" s="158">
        <v>0</v>
      </c>
      <c r="K1128" s="157">
        <v>-108272845</v>
      </c>
      <c r="L1128" s="157">
        <v>-453151</v>
      </c>
      <c r="M1128" s="156"/>
      <c r="N1128" s="157">
        <v>-11821885</v>
      </c>
      <c r="O1128" s="156"/>
      <c r="P1128" s="156"/>
      <c r="Q1128" s="156"/>
      <c r="R1128" s="156"/>
      <c r="S1128" s="157">
        <v>-453462</v>
      </c>
      <c r="T1128" s="156"/>
      <c r="U1128" s="156"/>
      <c r="V1128" s="156"/>
      <c r="W1128" s="156"/>
      <c r="X1128" s="157">
        <v>-6025011</v>
      </c>
      <c r="Y1128" s="156"/>
      <c r="Z1128" s="156"/>
      <c r="AA1128" s="156"/>
      <c r="AB1128" s="157">
        <v>-94132580</v>
      </c>
      <c r="AC1128" s="156"/>
      <c r="AD1128" s="156"/>
      <c r="AE1128" s="156"/>
      <c r="AF1128" s="156"/>
      <c r="AG1128" s="157">
        <v>-247516595</v>
      </c>
      <c r="AH1128" s="156"/>
      <c r="AI1128" s="156"/>
      <c r="AJ1128" s="156"/>
      <c r="AK1128" s="156"/>
      <c r="AL1128" s="156"/>
      <c r="AM1128" s="156"/>
      <c r="AN1128" s="156"/>
      <c r="AO1128" s="156"/>
      <c r="AP1128" s="156"/>
      <c r="AQ1128" s="156"/>
      <c r="AR1128" s="156"/>
      <c r="AS1128" s="156"/>
      <c r="AT1128" s="156"/>
      <c r="AU1128" s="157">
        <v>-9339870</v>
      </c>
      <c r="AV1128" s="157">
        <v>21075</v>
      </c>
      <c r="AW1128" s="156"/>
      <c r="AX1128" s="156"/>
      <c r="AY1128" s="156"/>
      <c r="AZ1128" s="157">
        <v>-65959493</v>
      </c>
      <c r="BA1128" s="156"/>
      <c r="BB1128" s="188">
        <f t="shared" si="51"/>
        <v>-548448882</v>
      </c>
      <c r="BC1128" s="157">
        <v>-32169206</v>
      </c>
      <c r="BD1128" s="158">
        <v>0</v>
      </c>
      <c r="BE1128" s="156"/>
      <c r="BF1128" s="156"/>
      <c r="BG1128" s="157">
        <v>-17147756</v>
      </c>
      <c r="BH1128" s="156"/>
      <c r="BI1128" s="156"/>
      <c r="BJ1128" s="156"/>
      <c r="BK1128" s="157">
        <v>-41094</v>
      </c>
      <c r="BL1128" s="156"/>
      <c r="BM1128" s="157">
        <v>-92228009</v>
      </c>
      <c r="BN1128" s="157">
        <v>-3988914</v>
      </c>
      <c r="BO1128" s="156"/>
      <c r="BP1128" s="156"/>
      <c r="BQ1128" s="156"/>
      <c r="BR1128" s="156"/>
      <c r="BS1128" s="156"/>
      <c r="BT1128" s="156"/>
      <c r="BU1128" s="156"/>
      <c r="BV1128" s="157">
        <v>-3336572</v>
      </c>
      <c r="BW1128" s="156"/>
      <c r="BX1128" s="156"/>
      <c r="BY1128" s="156"/>
      <c r="BZ1128" s="156"/>
      <c r="CA1128" s="157">
        <v>-59836811</v>
      </c>
      <c r="CB1128" s="157">
        <v>-6701463</v>
      </c>
      <c r="CC1128" s="157">
        <v>-2740584</v>
      </c>
      <c r="CD1128" s="156"/>
      <c r="CE1128" s="156"/>
      <c r="CF1128" s="156"/>
      <c r="CG1128" s="156"/>
      <c r="CH1128" s="157">
        <v>-972611</v>
      </c>
      <c r="CI1128" s="157">
        <v>-79024374</v>
      </c>
      <c r="CJ1128" s="157">
        <v>-59250</v>
      </c>
      <c r="CK1128" s="156"/>
      <c r="CL1128" s="156"/>
      <c r="CM1128" s="156"/>
      <c r="CN1128" s="156"/>
      <c r="CO1128" s="156"/>
      <c r="CP1128" s="156"/>
      <c r="CQ1128" s="157">
        <v>-821111</v>
      </c>
      <c r="CR1128" s="156"/>
      <c r="CS1128" s="156"/>
      <c r="CT1128" s="156"/>
      <c r="CU1128" s="156"/>
      <c r="CV1128" s="188">
        <f t="shared" si="52"/>
        <v>-299067755</v>
      </c>
      <c r="CW1128" s="188">
        <f t="shared" si="53"/>
        <v>-847516637</v>
      </c>
    </row>
    <row r="1129" spans="1:101" ht="9.6" x14ac:dyDescent="0.3">
      <c r="A1129" s="165" t="s">
        <v>3133</v>
      </c>
      <c r="B1129" s="165" t="s">
        <v>3906</v>
      </c>
      <c r="C1129" s="156"/>
      <c r="D1129" s="156"/>
      <c r="E1129" s="156"/>
      <c r="F1129" s="156"/>
      <c r="G1129" s="157">
        <v>-36165835</v>
      </c>
      <c r="H1129" s="156"/>
      <c r="I1129" s="157">
        <v>-70958353</v>
      </c>
      <c r="J1129" s="158">
        <v>0</v>
      </c>
      <c r="K1129" s="157">
        <v>-6435655</v>
      </c>
      <c r="L1129" s="156"/>
      <c r="M1129" s="157">
        <v>-66779198</v>
      </c>
      <c r="N1129" s="156"/>
      <c r="O1129" s="157">
        <v>-36272270</v>
      </c>
      <c r="P1129" s="157">
        <v>-17370615</v>
      </c>
      <c r="Q1129" s="156"/>
      <c r="R1129" s="156"/>
      <c r="S1129" s="156"/>
      <c r="T1129" s="156"/>
      <c r="U1129" s="157">
        <v>-23900001</v>
      </c>
      <c r="V1129" s="156"/>
      <c r="W1129" s="157">
        <v>-415249</v>
      </c>
      <c r="X1129" s="156"/>
      <c r="Y1129" s="156"/>
      <c r="Z1129" s="157">
        <v>-10827079</v>
      </c>
      <c r="AA1129" s="156"/>
      <c r="AB1129" s="157">
        <v>-392633</v>
      </c>
      <c r="AC1129" s="156"/>
      <c r="AD1129" s="156"/>
      <c r="AE1129" s="157">
        <v>-281916</v>
      </c>
      <c r="AF1129" s="156"/>
      <c r="AG1129" s="156"/>
      <c r="AH1129" s="156"/>
      <c r="AI1129" s="157">
        <v>-33369351</v>
      </c>
      <c r="AJ1129" s="157">
        <v>-64512084</v>
      </c>
      <c r="AK1129" s="156"/>
      <c r="AL1129" s="156"/>
      <c r="AM1129" s="156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6"/>
      <c r="AX1129" s="156"/>
      <c r="AY1129" s="156"/>
      <c r="AZ1129" s="157">
        <v>-109820</v>
      </c>
      <c r="BA1129" s="156"/>
      <c r="BB1129" s="188">
        <f t="shared" si="51"/>
        <v>-367790059</v>
      </c>
      <c r="BC1129" s="156"/>
      <c r="BD1129" s="156"/>
      <c r="BE1129" s="156"/>
      <c r="BF1129" s="156"/>
      <c r="BG1129" s="156"/>
      <c r="BH1129" s="156"/>
      <c r="BI1129" s="156"/>
      <c r="BJ1129" s="156"/>
      <c r="BK1129" s="156"/>
      <c r="BL1129" s="156"/>
      <c r="BM1129" s="156"/>
      <c r="BN1129" s="156"/>
      <c r="BO1129" s="156"/>
      <c r="BP1129" s="156"/>
      <c r="BQ1129" s="156"/>
      <c r="BR1129" s="156"/>
      <c r="BS1129" s="156"/>
      <c r="BT1129" s="156"/>
      <c r="BU1129" s="156"/>
      <c r="BV1129" s="156"/>
      <c r="BW1129" s="156"/>
      <c r="BX1129" s="156"/>
      <c r="BY1129" s="156"/>
      <c r="BZ1129" s="156"/>
      <c r="CA1129" s="156"/>
      <c r="CB1129" s="156"/>
      <c r="CC1129" s="157">
        <v>-6161</v>
      </c>
      <c r="CD1129" s="156"/>
      <c r="CE1129" s="156"/>
      <c r="CF1129" s="156"/>
      <c r="CG1129" s="156"/>
      <c r="CH1129" s="156"/>
      <c r="CI1129" s="156"/>
      <c r="CJ1129" s="156"/>
      <c r="CK1129" s="156"/>
      <c r="CL1129" s="156"/>
      <c r="CM1129" s="156"/>
      <c r="CN1129" s="156"/>
      <c r="CO1129" s="156"/>
      <c r="CP1129" s="156"/>
      <c r="CQ1129" s="156"/>
      <c r="CR1129" s="156"/>
      <c r="CS1129" s="156"/>
      <c r="CT1129" s="156"/>
      <c r="CU1129" s="156"/>
      <c r="CV1129" s="188">
        <f t="shared" si="52"/>
        <v>-6161</v>
      </c>
      <c r="CW1129" s="188">
        <f t="shared" si="53"/>
        <v>-367796220</v>
      </c>
    </row>
    <row r="1130" spans="1:101" ht="9.6" x14ac:dyDescent="0.3">
      <c r="A1130" s="165" t="s">
        <v>3250</v>
      </c>
      <c r="B1130" s="165" t="s">
        <v>4023</v>
      </c>
      <c r="C1130" s="156"/>
      <c r="D1130" s="157">
        <v>-16158311</v>
      </c>
      <c r="E1130" s="156"/>
      <c r="F1130" s="156"/>
      <c r="G1130" s="156"/>
      <c r="H1130" s="156"/>
      <c r="I1130" s="156"/>
      <c r="J1130" s="157">
        <v>-45664818</v>
      </c>
      <c r="K1130" s="157">
        <v>-2801885</v>
      </c>
      <c r="L1130" s="156"/>
      <c r="M1130" s="156"/>
      <c r="N1130" s="156"/>
      <c r="O1130" s="156"/>
      <c r="P1130" s="156"/>
      <c r="Q1130" s="156"/>
      <c r="R1130" s="156"/>
      <c r="S1130" s="157">
        <v>-4316857</v>
      </c>
      <c r="T1130" s="156"/>
      <c r="U1130" s="156"/>
      <c r="V1130" s="156"/>
      <c r="W1130" s="156"/>
      <c r="X1130" s="157">
        <v>-9081437</v>
      </c>
      <c r="Y1130" s="156"/>
      <c r="Z1130" s="156"/>
      <c r="AA1130" s="156"/>
      <c r="AB1130" s="156"/>
      <c r="AC1130" s="156"/>
      <c r="AD1130" s="156"/>
      <c r="AE1130" s="156"/>
      <c r="AF1130" s="156"/>
      <c r="AG1130" s="157">
        <v>-25528938</v>
      </c>
      <c r="AH1130" s="156"/>
      <c r="AI1130" s="156"/>
      <c r="AJ1130" s="156"/>
      <c r="AK1130" s="156"/>
      <c r="AL1130" s="156"/>
      <c r="AM1130" s="156"/>
      <c r="AN1130" s="156"/>
      <c r="AO1130" s="156"/>
      <c r="AP1130" s="156"/>
      <c r="AQ1130" s="156"/>
      <c r="AR1130" s="156"/>
      <c r="AS1130" s="156"/>
      <c r="AT1130" s="157">
        <v>-55028309</v>
      </c>
      <c r="AU1130" s="157">
        <v>-1401276</v>
      </c>
      <c r="AV1130" s="157">
        <v>-8943932</v>
      </c>
      <c r="AW1130" s="156"/>
      <c r="AX1130" s="156"/>
      <c r="AY1130" s="156"/>
      <c r="AZ1130" s="157">
        <v>-24258958</v>
      </c>
      <c r="BA1130" s="156"/>
      <c r="BB1130" s="188">
        <f t="shared" si="51"/>
        <v>-193184721</v>
      </c>
      <c r="BC1130" s="156"/>
      <c r="BD1130" s="156"/>
      <c r="BE1130" s="156"/>
      <c r="BF1130" s="156"/>
      <c r="BG1130" s="157">
        <v>-10555650</v>
      </c>
      <c r="BH1130" s="156"/>
      <c r="BI1130" s="156"/>
      <c r="BJ1130" s="156"/>
      <c r="BK1130" s="156"/>
      <c r="BL1130" s="156"/>
      <c r="BM1130" s="156"/>
      <c r="BN1130" s="156"/>
      <c r="BO1130" s="156"/>
      <c r="BP1130" s="156"/>
      <c r="BQ1130" s="156"/>
      <c r="BR1130" s="156"/>
      <c r="BS1130" s="156"/>
      <c r="BT1130" s="156"/>
      <c r="BU1130" s="156"/>
      <c r="BV1130" s="156"/>
      <c r="BW1130" s="156"/>
      <c r="BX1130" s="156"/>
      <c r="BY1130" s="156"/>
      <c r="BZ1130" s="156"/>
      <c r="CA1130" s="156"/>
      <c r="CB1130" s="156"/>
      <c r="CC1130" s="156"/>
      <c r="CD1130" s="156"/>
      <c r="CE1130" s="156"/>
      <c r="CF1130" s="156"/>
      <c r="CG1130" s="156"/>
      <c r="CH1130" s="156"/>
      <c r="CI1130" s="157">
        <v>-60089</v>
      </c>
      <c r="CJ1130" s="156"/>
      <c r="CK1130" s="156"/>
      <c r="CL1130" s="156"/>
      <c r="CM1130" s="156"/>
      <c r="CN1130" s="156"/>
      <c r="CO1130" s="156"/>
      <c r="CP1130" s="156"/>
      <c r="CQ1130" s="157">
        <v>-161178</v>
      </c>
      <c r="CR1130" s="156"/>
      <c r="CS1130" s="156"/>
      <c r="CT1130" s="156"/>
      <c r="CU1130" s="156"/>
      <c r="CV1130" s="188">
        <f t="shared" si="52"/>
        <v>-10776917</v>
      </c>
      <c r="CW1130" s="188">
        <f t="shared" si="53"/>
        <v>-203961638</v>
      </c>
    </row>
    <row r="1131" spans="1:101" ht="19.2" x14ac:dyDescent="0.3">
      <c r="A1131" s="165" t="s">
        <v>3134</v>
      </c>
      <c r="B1131" s="165" t="s">
        <v>3907</v>
      </c>
      <c r="C1131" s="156"/>
      <c r="D1131" s="156"/>
      <c r="E1131" s="157">
        <v>-2856139</v>
      </c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56"/>
      <c r="V1131" s="156"/>
      <c r="W1131" s="156"/>
      <c r="X1131" s="156"/>
      <c r="Y1131" s="156"/>
      <c r="Z1131" s="156"/>
      <c r="AA1131" s="156"/>
      <c r="AB1131" s="157">
        <v>-23131996</v>
      </c>
      <c r="AC1131" s="156"/>
      <c r="AD1131" s="156"/>
      <c r="AE1131" s="156"/>
      <c r="AF1131" s="156"/>
      <c r="AG1131" s="156"/>
      <c r="AH1131" s="156"/>
      <c r="AI1131" s="156"/>
      <c r="AJ1131" s="156"/>
      <c r="AK1131" s="156"/>
      <c r="AL1131" s="156"/>
      <c r="AM1131" s="156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6"/>
      <c r="AX1131" s="156"/>
      <c r="AY1131" s="156"/>
      <c r="AZ1131" s="157">
        <v>-72742794</v>
      </c>
      <c r="BA1131" s="156"/>
      <c r="BB1131" s="188">
        <f t="shared" si="51"/>
        <v>-98730929</v>
      </c>
      <c r="BC1131" s="156"/>
      <c r="BD1131" s="156"/>
      <c r="BE1131" s="156"/>
      <c r="BF1131" s="156"/>
      <c r="BG1131" s="156"/>
      <c r="BH1131" s="156"/>
      <c r="BI1131" s="156"/>
      <c r="BJ1131" s="156"/>
      <c r="BK1131" s="156"/>
      <c r="BL1131" s="156"/>
      <c r="BM1131" s="156"/>
      <c r="BN1131" s="156"/>
      <c r="BO1131" s="156"/>
      <c r="BP1131" s="156"/>
      <c r="BQ1131" s="156"/>
      <c r="BR1131" s="156"/>
      <c r="BS1131" s="156"/>
      <c r="BT1131" s="156"/>
      <c r="BU1131" s="156"/>
      <c r="BV1131" s="156"/>
      <c r="BW1131" s="156"/>
      <c r="BX1131" s="156"/>
      <c r="BY1131" s="156"/>
      <c r="BZ1131" s="156"/>
      <c r="CA1131" s="156"/>
      <c r="CB1131" s="156"/>
      <c r="CC1131" s="156"/>
      <c r="CD1131" s="156"/>
      <c r="CE1131" s="156"/>
      <c r="CF1131" s="156"/>
      <c r="CG1131" s="156"/>
      <c r="CH1131" s="156"/>
      <c r="CI1131" s="156"/>
      <c r="CJ1131" s="156"/>
      <c r="CK1131" s="156"/>
      <c r="CL1131" s="156"/>
      <c r="CM1131" s="156"/>
      <c r="CN1131" s="156"/>
      <c r="CO1131" s="156"/>
      <c r="CP1131" s="156"/>
      <c r="CQ1131" s="156"/>
      <c r="CR1131" s="156"/>
      <c r="CS1131" s="156"/>
      <c r="CT1131" s="156"/>
      <c r="CU1131" s="156"/>
      <c r="CV1131" s="188">
        <f t="shared" si="52"/>
        <v>0</v>
      </c>
      <c r="CW1131" s="188">
        <f t="shared" si="53"/>
        <v>-98730929</v>
      </c>
    </row>
    <row r="1132" spans="1:101" ht="9.6" x14ac:dyDescent="0.3">
      <c r="A1132" s="165" t="s">
        <v>3251</v>
      </c>
      <c r="B1132" s="165" t="s">
        <v>4024</v>
      </c>
      <c r="C1132" s="156"/>
      <c r="D1132" s="156"/>
      <c r="E1132" s="156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56"/>
      <c r="V1132" s="156"/>
      <c r="W1132" s="156"/>
      <c r="X1132" s="156"/>
      <c r="Y1132" s="156"/>
      <c r="Z1132" s="156"/>
      <c r="AA1132" s="156"/>
      <c r="AB1132" s="156"/>
      <c r="AC1132" s="156"/>
      <c r="AD1132" s="156"/>
      <c r="AE1132" s="156"/>
      <c r="AF1132" s="156"/>
      <c r="AG1132" s="156"/>
      <c r="AH1132" s="156"/>
      <c r="AI1132" s="156"/>
      <c r="AJ1132" s="156"/>
      <c r="AK1132" s="156"/>
      <c r="AL1132" s="156"/>
      <c r="AM1132" s="156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6"/>
      <c r="AY1132" s="156"/>
      <c r="AZ1132" s="156"/>
      <c r="BA1132" s="156"/>
      <c r="BB1132" s="188">
        <f t="shared" si="51"/>
        <v>0</v>
      </c>
      <c r="BC1132" s="156"/>
      <c r="BD1132" s="156"/>
      <c r="BE1132" s="156"/>
      <c r="BF1132" s="156"/>
      <c r="BG1132" s="156"/>
      <c r="BH1132" s="156"/>
      <c r="BI1132" s="156"/>
      <c r="BJ1132" s="156"/>
      <c r="BK1132" s="156"/>
      <c r="BL1132" s="156"/>
      <c r="BM1132" s="156"/>
      <c r="BN1132" s="156"/>
      <c r="BO1132" s="156"/>
      <c r="BP1132" s="156"/>
      <c r="BQ1132" s="156"/>
      <c r="BR1132" s="156"/>
      <c r="BS1132" s="156"/>
      <c r="BT1132" s="156"/>
      <c r="BU1132" s="156"/>
      <c r="BV1132" s="156"/>
      <c r="BW1132" s="156"/>
      <c r="BX1132" s="156"/>
      <c r="BY1132" s="156"/>
      <c r="BZ1132" s="156"/>
      <c r="CA1132" s="156"/>
      <c r="CB1132" s="156"/>
      <c r="CC1132" s="156"/>
      <c r="CD1132" s="156"/>
      <c r="CE1132" s="156"/>
      <c r="CF1132" s="156"/>
      <c r="CG1132" s="156"/>
      <c r="CH1132" s="156"/>
      <c r="CI1132" s="156"/>
      <c r="CJ1132" s="156"/>
      <c r="CK1132" s="156"/>
      <c r="CL1132" s="156"/>
      <c r="CM1132" s="156"/>
      <c r="CN1132" s="156"/>
      <c r="CO1132" s="156"/>
      <c r="CP1132" s="156"/>
      <c r="CQ1132" s="156"/>
      <c r="CR1132" s="156"/>
      <c r="CS1132" s="156"/>
      <c r="CT1132" s="156"/>
      <c r="CU1132" s="156"/>
      <c r="CV1132" s="188">
        <f t="shared" si="52"/>
        <v>0</v>
      </c>
      <c r="CW1132" s="188">
        <f t="shared" si="53"/>
        <v>0</v>
      </c>
    </row>
    <row r="1133" spans="1:101" ht="9.6" x14ac:dyDescent="0.3">
      <c r="A1133" s="165" t="s">
        <v>3252</v>
      </c>
      <c r="B1133" s="165" t="s">
        <v>4025</v>
      </c>
      <c r="C1133" s="156"/>
      <c r="D1133" s="157">
        <v>-7579798</v>
      </c>
      <c r="E1133" s="156"/>
      <c r="F1133" s="157">
        <v>-635778</v>
      </c>
      <c r="G1133" s="156"/>
      <c r="H1133" s="156"/>
      <c r="I1133" s="156"/>
      <c r="J1133" s="157">
        <v>-11100323</v>
      </c>
      <c r="K1133" s="157">
        <v>-13093770</v>
      </c>
      <c r="L1133" s="157">
        <v>-12560</v>
      </c>
      <c r="M1133" s="156"/>
      <c r="N1133" s="157">
        <v>-190162</v>
      </c>
      <c r="O1133" s="156"/>
      <c r="P1133" s="156"/>
      <c r="Q1133" s="157">
        <v>-1822431</v>
      </c>
      <c r="R1133" s="156"/>
      <c r="S1133" s="156"/>
      <c r="T1133" s="156"/>
      <c r="U1133" s="156"/>
      <c r="V1133" s="156"/>
      <c r="W1133" s="156"/>
      <c r="X1133" s="157">
        <v>-5115082</v>
      </c>
      <c r="Y1133" s="157">
        <v>-290533</v>
      </c>
      <c r="Z1133" s="156"/>
      <c r="AA1133" s="156"/>
      <c r="AB1133" s="157">
        <v>-14882306</v>
      </c>
      <c r="AC1133" s="156"/>
      <c r="AD1133" s="157">
        <v>-414319</v>
      </c>
      <c r="AE1133" s="156"/>
      <c r="AF1133" s="156"/>
      <c r="AG1133" s="157">
        <v>-24837748</v>
      </c>
      <c r="AH1133" s="156"/>
      <c r="AI1133" s="156"/>
      <c r="AJ1133" s="156"/>
      <c r="AK1133" s="156"/>
      <c r="AL1133" s="156"/>
      <c r="AM1133" s="156"/>
      <c r="AN1133" s="157">
        <v>-59410018</v>
      </c>
      <c r="AO1133" s="156"/>
      <c r="AP1133" s="156"/>
      <c r="AQ1133" s="156"/>
      <c r="AR1133" s="156"/>
      <c r="AS1133" s="156"/>
      <c r="AT1133" s="156"/>
      <c r="AU1133" s="156"/>
      <c r="AV1133" s="157">
        <v>-3519205</v>
      </c>
      <c r="AW1133" s="156"/>
      <c r="AX1133" s="157">
        <v>-54969</v>
      </c>
      <c r="AY1133" s="156"/>
      <c r="AZ1133" s="157">
        <v>-7026546</v>
      </c>
      <c r="BA1133" s="156"/>
      <c r="BB1133" s="188">
        <f t="shared" si="51"/>
        <v>-149985548</v>
      </c>
      <c r="BC1133" s="156"/>
      <c r="BD1133" s="156"/>
      <c r="BE1133" s="156"/>
      <c r="BF1133" s="156"/>
      <c r="BG1133" s="156"/>
      <c r="BH1133" s="156"/>
      <c r="BI1133" s="156"/>
      <c r="BJ1133" s="156"/>
      <c r="BK1133" s="156"/>
      <c r="BL1133" s="156"/>
      <c r="BM1133" s="156"/>
      <c r="BN1133" s="156"/>
      <c r="BO1133" s="156"/>
      <c r="BP1133" s="156"/>
      <c r="BQ1133" s="156"/>
      <c r="BR1133" s="156"/>
      <c r="BS1133" s="156"/>
      <c r="BT1133" s="156"/>
      <c r="BU1133" s="156"/>
      <c r="BV1133" s="156"/>
      <c r="BW1133" s="156"/>
      <c r="BX1133" s="156"/>
      <c r="BY1133" s="156"/>
      <c r="BZ1133" s="156"/>
      <c r="CA1133" s="156"/>
      <c r="CB1133" s="156"/>
      <c r="CC1133" s="157">
        <v>-396802</v>
      </c>
      <c r="CD1133" s="156"/>
      <c r="CE1133" s="156"/>
      <c r="CF1133" s="156"/>
      <c r="CG1133" s="157">
        <v>-5026</v>
      </c>
      <c r="CH1133" s="156"/>
      <c r="CI1133" s="157">
        <v>-76272</v>
      </c>
      <c r="CJ1133" s="156"/>
      <c r="CK1133" s="156"/>
      <c r="CL1133" s="156"/>
      <c r="CM1133" s="156"/>
      <c r="CN1133" s="156"/>
      <c r="CO1133" s="156"/>
      <c r="CP1133" s="156"/>
      <c r="CQ1133" s="156"/>
      <c r="CR1133" s="156"/>
      <c r="CS1133" s="156"/>
      <c r="CT1133" s="156"/>
      <c r="CU1133" s="156"/>
      <c r="CV1133" s="188">
        <f t="shared" si="52"/>
        <v>-478100</v>
      </c>
      <c r="CW1133" s="188">
        <f t="shared" si="53"/>
        <v>-150463648</v>
      </c>
    </row>
    <row r="1134" spans="1:101" ht="9.6" x14ac:dyDescent="0.3">
      <c r="A1134" s="165" t="s">
        <v>3253</v>
      </c>
      <c r="B1134" s="165" t="s">
        <v>4026</v>
      </c>
      <c r="C1134" s="156"/>
      <c r="D1134" s="157">
        <v>-912477</v>
      </c>
      <c r="E1134" s="156"/>
      <c r="F1134" s="157">
        <v>-16248</v>
      </c>
      <c r="G1134" s="156"/>
      <c r="H1134" s="156"/>
      <c r="I1134" s="156"/>
      <c r="J1134" s="157">
        <v>-8755567</v>
      </c>
      <c r="K1134" s="157">
        <v>-5519202</v>
      </c>
      <c r="L1134" s="156"/>
      <c r="M1134" s="156"/>
      <c r="N1134" s="156"/>
      <c r="O1134" s="156"/>
      <c r="P1134" s="156"/>
      <c r="Q1134" s="157">
        <v>-374927</v>
      </c>
      <c r="R1134" s="156"/>
      <c r="S1134" s="156"/>
      <c r="T1134" s="156"/>
      <c r="U1134" s="156"/>
      <c r="V1134" s="156"/>
      <c r="W1134" s="156"/>
      <c r="X1134" s="157">
        <v>-444187</v>
      </c>
      <c r="Y1134" s="157">
        <v>-11708495</v>
      </c>
      <c r="Z1134" s="156"/>
      <c r="AA1134" s="156"/>
      <c r="AB1134" s="157">
        <v>-8905199</v>
      </c>
      <c r="AC1134" s="156"/>
      <c r="AD1134" s="156"/>
      <c r="AE1134" s="156"/>
      <c r="AF1134" s="156"/>
      <c r="AG1134" s="157">
        <v>-14260849</v>
      </c>
      <c r="AH1134" s="156"/>
      <c r="AI1134" s="156"/>
      <c r="AJ1134" s="156"/>
      <c r="AK1134" s="156"/>
      <c r="AL1134" s="156"/>
      <c r="AM1134" s="156"/>
      <c r="AN1134" s="156"/>
      <c r="AO1134" s="156"/>
      <c r="AP1134" s="156"/>
      <c r="AQ1134" s="156"/>
      <c r="AR1134" s="156"/>
      <c r="AS1134" s="156"/>
      <c r="AT1134" s="156"/>
      <c r="AU1134" s="156"/>
      <c r="AV1134" s="157">
        <v>-3120623</v>
      </c>
      <c r="AW1134" s="156"/>
      <c r="AX1134" s="158">
        <v>0</v>
      </c>
      <c r="AY1134" s="156"/>
      <c r="AZ1134" s="157">
        <v>-780727</v>
      </c>
      <c r="BA1134" s="156"/>
      <c r="BB1134" s="188">
        <f t="shared" si="51"/>
        <v>-54798501</v>
      </c>
      <c r="BC1134" s="156"/>
      <c r="BD1134" s="156"/>
      <c r="BE1134" s="156"/>
      <c r="BF1134" s="156"/>
      <c r="BG1134" s="156"/>
      <c r="BH1134" s="156"/>
      <c r="BI1134" s="156"/>
      <c r="BJ1134" s="156"/>
      <c r="BK1134" s="156"/>
      <c r="BL1134" s="156"/>
      <c r="BM1134" s="156"/>
      <c r="BN1134" s="156"/>
      <c r="BO1134" s="156"/>
      <c r="BP1134" s="156"/>
      <c r="BQ1134" s="156"/>
      <c r="BR1134" s="156"/>
      <c r="BS1134" s="156"/>
      <c r="BT1134" s="156"/>
      <c r="BU1134" s="156"/>
      <c r="BV1134" s="156"/>
      <c r="BW1134" s="156"/>
      <c r="BX1134" s="156"/>
      <c r="BY1134" s="156"/>
      <c r="BZ1134" s="157">
        <v>-403224</v>
      </c>
      <c r="CA1134" s="156"/>
      <c r="CB1134" s="156"/>
      <c r="CC1134" s="158">
        <v>0</v>
      </c>
      <c r="CD1134" s="156"/>
      <c r="CE1134" s="156"/>
      <c r="CF1134" s="156"/>
      <c r="CG1134" s="156"/>
      <c r="CH1134" s="156"/>
      <c r="CI1134" s="156"/>
      <c r="CJ1134" s="156"/>
      <c r="CK1134" s="156"/>
      <c r="CL1134" s="156"/>
      <c r="CM1134" s="156"/>
      <c r="CN1134" s="156"/>
      <c r="CO1134" s="156"/>
      <c r="CP1134" s="156"/>
      <c r="CQ1134" s="156"/>
      <c r="CR1134" s="157">
        <v>-3591</v>
      </c>
      <c r="CS1134" s="156"/>
      <c r="CT1134" s="156"/>
      <c r="CU1134" s="157">
        <v>-9996701</v>
      </c>
      <c r="CV1134" s="188">
        <f t="shared" si="52"/>
        <v>-10403516</v>
      </c>
      <c r="CW1134" s="188">
        <f t="shared" si="53"/>
        <v>-65202017</v>
      </c>
    </row>
    <row r="1135" spans="1:101" ht="9.6" x14ac:dyDescent="0.3">
      <c r="A1135" s="165" t="s">
        <v>3422</v>
      </c>
      <c r="B1135" s="165" t="s">
        <v>4193</v>
      </c>
      <c r="C1135" s="156"/>
      <c r="D1135" s="156"/>
      <c r="E1135" s="156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  <c r="P1135" s="156"/>
      <c r="Q1135" s="156"/>
      <c r="R1135" s="156"/>
      <c r="S1135" s="156"/>
      <c r="T1135" s="156"/>
      <c r="U1135" s="156"/>
      <c r="V1135" s="156"/>
      <c r="W1135" s="156"/>
      <c r="X1135" s="156"/>
      <c r="Y1135" s="156"/>
      <c r="Z1135" s="156"/>
      <c r="AA1135" s="156"/>
      <c r="AB1135" s="156"/>
      <c r="AC1135" s="156"/>
      <c r="AD1135" s="156"/>
      <c r="AE1135" s="156"/>
      <c r="AF1135" s="156"/>
      <c r="AG1135" s="156"/>
      <c r="AH1135" s="156"/>
      <c r="AI1135" s="156"/>
      <c r="AJ1135" s="156"/>
      <c r="AK1135" s="156"/>
      <c r="AL1135" s="156"/>
      <c r="AM1135" s="156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6"/>
      <c r="AX1135" s="156"/>
      <c r="AY1135" s="156"/>
      <c r="AZ1135" s="156"/>
      <c r="BA1135" s="156"/>
      <c r="BB1135" s="188">
        <f t="shared" si="51"/>
        <v>0</v>
      </c>
      <c r="BC1135" s="156"/>
      <c r="BD1135" s="156"/>
      <c r="BE1135" s="156"/>
      <c r="BF1135" s="156"/>
      <c r="BG1135" s="156"/>
      <c r="BH1135" s="156"/>
      <c r="BI1135" s="156"/>
      <c r="BJ1135" s="156"/>
      <c r="BK1135" s="156"/>
      <c r="BL1135" s="156"/>
      <c r="BM1135" s="156"/>
      <c r="BN1135" s="156"/>
      <c r="BO1135" s="156"/>
      <c r="BP1135" s="156"/>
      <c r="BQ1135" s="156"/>
      <c r="BR1135" s="156"/>
      <c r="BS1135" s="156"/>
      <c r="BT1135" s="156"/>
      <c r="BU1135" s="156"/>
      <c r="BV1135" s="156"/>
      <c r="BW1135" s="156"/>
      <c r="BX1135" s="156"/>
      <c r="BY1135" s="156"/>
      <c r="BZ1135" s="156"/>
      <c r="CA1135" s="156"/>
      <c r="CB1135" s="156"/>
      <c r="CC1135" s="156"/>
      <c r="CD1135" s="156"/>
      <c r="CE1135" s="156"/>
      <c r="CF1135" s="156"/>
      <c r="CG1135" s="156"/>
      <c r="CH1135" s="156"/>
      <c r="CI1135" s="156"/>
      <c r="CJ1135" s="156"/>
      <c r="CK1135" s="156"/>
      <c r="CL1135" s="156"/>
      <c r="CM1135" s="156"/>
      <c r="CN1135" s="156"/>
      <c r="CO1135" s="156"/>
      <c r="CP1135" s="156"/>
      <c r="CQ1135" s="156"/>
      <c r="CR1135" s="156"/>
      <c r="CS1135" s="156"/>
      <c r="CT1135" s="156"/>
      <c r="CU1135" s="156"/>
      <c r="CV1135" s="188">
        <f t="shared" si="52"/>
        <v>0</v>
      </c>
      <c r="CW1135" s="188">
        <f t="shared" si="53"/>
        <v>0</v>
      </c>
    </row>
    <row r="1136" spans="1:101" ht="9.6" x14ac:dyDescent="0.3">
      <c r="A1136" s="165" t="s">
        <v>3423</v>
      </c>
      <c r="B1136" s="165" t="s">
        <v>4194</v>
      </c>
      <c r="C1136" s="156"/>
      <c r="D1136" s="157">
        <v>-30660080</v>
      </c>
      <c r="E1136" s="156"/>
      <c r="F1136" s="158">
        <v>0</v>
      </c>
      <c r="G1136" s="156"/>
      <c r="H1136" s="156"/>
      <c r="I1136" s="156"/>
      <c r="J1136" s="157">
        <v>-77865809</v>
      </c>
      <c r="K1136" s="157">
        <v>-26777071</v>
      </c>
      <c r="L1136" s="157">
        <v>-3963283</v>
      </c>
      <c r="M1136" s="158">
        <v>0</v>
      </c>
      <c r="N1136" s="156"/>
      <c r="O1136" s="156"/>
      <c r="P1136" s="156"/>
      <c r="Q1136" s="156"/>
      <c r="R1136" s="156"/>
      <c r="S1136" s="156"/>
      <c r="T1136" s="156"/>
      <c r="U1136" s="158">
        <v>0</v>
      </c>
      <c r="V1136" s="157">
        <v>-812775</v>
      </c>
      <c r="W1136" s="156"/>
      <c r="X1136" s="157">
        <v>-9335320</v>
      </c>
      <c r="Y1136" s="156"/>
      <c r="Z1136" s="156"/>
      <c r="AA1136" s="157">
        <v>-24687929</v>
      </c>
      <c r="AB1136" s="157">
        <v>-11264954</v>
      </c>
      <c r="AC1136" s="157">
        <v>-365614</v>
      </c>
      <c r="AD1136" s="156"/>
      <c r="AE1136" s="156"/>
      <c r="AF1136" s="156"/>
      <c r="AG1136" s="157">
        <v>-23640174</v>
      </c>
      <c r="AH1136" s="158">
        <v>0</v>
      </c>
      <c r="AI1136" s="156"/>
      <c r="AJ1136" s="156"/>
      <c r="AK1136" s="157">
        <v>-17478259</v>
      </c>
      <c r="AL1136" s="156"/>
      <c r="AM1136" s="156"/>
      <c r="AN1136" s="158">
        <v>0</v>
      </c>
      <c r="AO1136" s="157">
        <v>-8355088</v>
      </c>
      <c r="AP1136" s="156"/>
      <c r="AQ1136" s="156"/>
      <c r="AR1136" s="156"/>
      <c r="AS1136" s="156"/>
      <c r="AT1136" s="156"/>
      <c r="AU1136" s="156"/>
      <c r="AV1136" s="157">
        <v>-10811926</v>
      </c>
      <c r="AW1136" s="157">
        <v>-5675</v>
      </c>
      <c r="AX1136" s="156"/>
      <c r="AY1136" s="156"/>
      <c r="AZ1136" s="157">
        <v>11659853</v>
      </c>
      <c r="BA1136" s="156"/>
      <c r="BB1136" s="188">
        <f t="shared" si="51"/>
        <v>-234364104</v>
      </c>
      <c r="BC1136" s="156"/>
      <c r="BD1136" s="158">
        <v>0</v>
      </c>
      <c r="BE1136" s="156"/>
      <c r="BF1136" s="156"/>
      <c r="BG1136" s="156"/>
      <c r="BH1136" s="156"/>
      <c r="BI1136" s="156"/>
      <c r="BJ1136" s="156"/>
      <c r="BK1136" s="158">
        <v>0</v>
      </c>
      <c r="BL1136" s="156"/>
      <c r="BM1136" s="156"/>
      <c r="BN1136" s="156"/>
      <c r="BO1136" s="156"/>
      <c r="BP1136" s="158">
        <v>0</v>
      </c>
      <c r="BQ1136" s="156"/>
      <c r="BR1136" s="156"/>
      <c r="BS1136" s="156"/>
      <c r="BT1136" s="158">
        <v>0</v>
      </c>
      <c r="BU1136" s="156"/>
      <c r="BV1136" s="156"/>
      <c r="BW1136" s="156"/>
      <c r="BX1136" s="156"/>
      <c r="BY1136" s="156"/>
      <c r="BZ1136" s="156"/>
      <c r="CA1136" s="156"/>
      <c r="CB1136" s="156"/>
      <c r="CC1136" s="157">
        <v>-4050254</v>
      </c>
      <c r="CD1136" s="158">
        <v>0</v>
      </c>
      <c r="CE1136" s="156"/>
      <c r="CF1136" s="156"/>
      <c r="CG1136" s="156"/>
      <c r="CH1136" s="156"/>
      <c r="CI1136" s="156"/>
      <c r="CJ1136" s="156"/>
      <c r="CK1136" s="156"/>
      <c r="CL1136" s="156"/>
      <c r="CM1136" s="156"/>
      <c r="CN1136" s="158">
        <v>0</v>
      </c>
      <c r="CO1136" s="156"/>
      <c r="CP1136" s="156"/>
      <c r="CQ1136" s="156"/>
      <c r="CR1136" s="156"/>
      <c r="CS1136" s="156"/>
      <c r="CT1136" s="156"/>
      <c r="CU1136" s="156"/>
      <c r="CV1136" s="188">
        <f t="shared" si="52"/>
        <v>-4050254</v>
      </c>
      <c r="CW1136" s="188">
        <f t="shared" si="53"/>
        <v>-238414358</v>
      </c>
    </row>
    <row r="1137" spans="1:101" ht="9.6" x14ac:dyDescent="0.3">
      <c r="A1137" s="165" t="s">
        <v>3424</v>
      </c>
      <c r="B1137" s="165" t="s">
        <v>4195</v>
      </c>
      <c r="C1137" s="157">
        <v>-111512</v>
      </c>
      <c r="D1137" s="157">
        <v>-1209835287</v>
      </c>
      <c r="E1137" s="156"/>
      <c r="F1137" s="157">
        <v>-1622180</v>
      </c>
      <c r="G1137" s="157">
        <v>-33632672</v>
      </c>
      <c r="H1137" s="157">
        <v>-619986</v>
      </c>
      <c r="I1137" s="157">
        <v>-70958353</v>
      </c>
      <c r="J1137" s="157">
        <v>-1989548111</v>
      </c>
      <c r="K1137" s="157">
        <v>-848929354</v>
      </c>
      <c r="L1137" s="157">
        <v>-29519561</v>
      </c>
      <c r="M1137" s="157">
        <v>-66779198</v>
      </c>
      <c r="N1137" s="157">
        <v>-44179867</v>
      </c>
      <c r="O1137" s="157">
        <v>-36272270</v>
      </c>
      <c r="P1137" s="157">
        <v>-14249532</v>
      </c>
      <c r="Q1137" s="157">
        <v>-35552813</v>
      </c>
      <c r="R1137" s="157">
        <v>-6800226</v>
      </c>
      <c r="S1137" s="157">
        <v>-4285368</v>
      </c>
      <c r="T1137" s="157">
        <v>-2668795</v>
      </c>
      <c r="U1137" s="157">
        <v>-23900001</v>
      </c>
      <c r="V1137" s="157">
        <v>-4468586</v>
      </c>
      <c r="W1137" s="157">
        <v>-415249</v>
      </c>
      <c r="X1137" s="157">
        <v>-452095782</v>
      </c>
      <c r="Y1137" s="157">
        <v>-33003472</v>
      </c>
      <c r="Z1137" s="157">
        <v>-10827079</v>
      </c>
      <c r="AA1137" s="157">
        <v>-85220367</v>
      </c>
      <c r="AB1137" s="157">
        <v>-851308374</v>
      </c>
      <c r="AC1137" s="157">
        <v>-18563413</v>
      </c>
      <c r="AD1137" s="157">
        <v>-414319</v>
      </c>
      <c r="AE1137" s="157">
        <v>-149459</v>
      </c>
      <c r="AF1137" s="156"/>
      <c r="AG1137" s="157">
        <v>-1781249024</v>
      </c>
      <c r="AH1137" s="157">
        <v>-37261</v>
      </c>
      <c r="AI1137" s="157">
        <v>-17733515</v>
      </c>
      <c r="AJ1137" s="157">
        <v>-42455817</v>
      </c>
      <c r="AK1137" s="156"/>
      <c r="AL1137" s="157">
        <v>-15041795</v>
      </c>
      <c r="AM1137" s="157">
        <v>-9741374</v>
      </c>
      <c r="AN1137" s="157">
        <v>-59410018</v>
      </c>
      <c r="AO1137" s="157">
        <v>-39625037</v>
      </c>
      <c r="AP1137" s="156"/>
      <c r="AQ1137" s="156"/>
      <c r="AR1137" s="157">
        <v>-5434068</v>
      </c>
      <c r="AS1137" s="157">
        <v>-86000</v>
      </c>
      <c r="AT1137" s="157">
        <v>-42757372</v>
      </c>
      <c r="AU1137" s="157">
        <v>-17320202</v>
      </c>
      <c r="AV1137" s="157">
        <v>-555248418</v>
      </c>
      <c r="AW1137" s="157">
        <v>-7338038</v>
      </c>
      <c r="AX1137" s="157">
        <v>-5238859</v>
      </c>
      <c r="AY1137" s="157">
        <v>-7609394</v>
      </c>
      <c r="AZ1137" s="157">
        <v>-1579258174</v>
      </c>
      <c r="BA1137" s="157">
        <v>-1008594</v>
      </c>
      <c r="BB1137" s="188">
        <f t="shared" si="51"/>
        <v>-10062524146</v>
      </c>
      <c r="BC1137" s="157">
        <v>-57899783</v>
      </c>
      <c r="BD1137" s="157">
        <v>-165760</v>
      </c>
      <c r="BE1137" s="157">
        <v>-469439</v>
      </c>
      <c r="BF1137" s="157">
        <v>-9055222</v>
      </c>
      <c r="BG1137" s="157">
        <v>-24452486</v>
      </c>
      <c r="BH1137" s="156"/>
      <c r="BI1137" s="156"/>
      <c r="BJ1137" s="157">
        <v>-80159</v>
      </c>
      <c r="BK1137" s="157">
        <v>-41094</v>
      </c>
      <c r="BL1137" s="156"/>
      <c r="BM1137" s="157">
        <v>-92228009</v>
      </c>
      <c r="BN1137" s="157">
        <v>-3740688</v>
      </c>
      <c r="BO1137" s="156"/>
      <c r="BP1137" s="157">
        <v>-555396</v>
      </c>
      <c r="BQ1137" s="157">
        <v>-4539070</v>
      </c>
      <c r="BR1137" s="157">
        <v>-17845881</v>
      </c>
      <c r="BS1137" s="156"/>
      <c r="BT1137" s="157">
        <v>-22322</v>
      </c>
      <c r="BU1137" s="157">
        <v>-1535649</v>
      </c>
      <c r="BV1137" s="157">
        <v>-12062636</v>
      </c>
      <c r="BW1137" s="157">
        <v>-320168</v>
      </c>
      <c r="BX1137" s="157">
        <v>-9726</v>
      </c>
      <c r="BY1137" s="157">
        <v>-4024</v>
      </c>
      <c r="BZ1137" s="157">
        <v>-462763</v>
      </c>
      <c r="CA1137" s="157">
        <v>-69519809</v>
      </c>
      <c r="CB1137" s="157">
        <v>-7434146</v>
      </c>
      <c r="CC1137" s="157">
        <v>-47187833</v>
      </c>
      <c r="CD1137" s="157">
        <v>-8004095</v>
      </c>
      <c r="CE1137" s="156"/>
      <c r="CF1137" s="157">
        <v>-78569</v>
      </c>
      <c r="CG1137" s="157">
        <v>-31162</v>
      </c>
      <c r="CH1137" s="157">
        <v>-11605045</v>
      </c>
      <c r="CI1137" s="157">
        <v>-135620232</v>
      </c>
      <c r="CJ1137" s="157">
        <v>-59250</v>
      </c>
      <c r="CK1137" s="157">
        <v>-4426020</v>
      </c>
      <c r="CL1137" s="156"/>
      <c r="CM1137" s="157">
        <v>-25521</v>
      </c>
      <c r="CN1137" s="157">
        <v>-84424</v>
      </c>
      <c r="CO1137" s="157">
        <v>-598333</v>
      </c>
      <c r="CP1137" s="157">
        <v>-68624</v>
      </c>
      <c r="CQ1137" s="157">
        <v>-982289</v>
      </c>
      <c r="CR1137" s="157">
        <v>-120980405</v>
      </c>
      <c r="CS1137" s="157">
        <v>-11247335</v>
      </c>
      <c r="CT1137" s="157">
        <v>-97780</v>
      </c>
      <c r="CU1137" s="157">
        <v>-51728463</v>
      </c>
      <c r="CV1137" s="188">
        <f t="shared" si="52"/>
        <v>-695269610</v>
      </c>
      <c r="CW1137" s="188">
        <f t="shared" si="53"/>
        <v>-10757793756</v>
      </c>
    </row>
    <row r="1138" spans="1:101" ht="9.6" x14ac:dyDescent="0.3">
      <c r="A1138" s="165" t="s">
        <v>3268</v>
      </c>
      <c r="B1138" s="165" t="s">
        <v>4041</v>
      </c>
      <c r="C1138" s="156"/>
      <c r="D1138" s="156"/>
      <c r="E1138" s="157">
        <v>-21885</v>
      </c>
      <c r="F1138" s="157">
        <v>-94910</v>
      </c>
      <c r="G1138" s="157">
        <v>-2533163</v>
      </c>
      <c r="H1138" s="156"/>
      <c r="I1138" s="156"/>
      <c r="J1138" s="157">
        <v>-123343991</v>
      </c>
      <c r="K1138" s="157">
        <v>-78533685</v>
      </c>
      <c r="L1138" s="156"/>
      <c r="M1138" s="158">
        <v>0</v>
      </c>
      <c r="N1138" s="156"/>
      <c r="O1138" s="156"/>
      <c r="P1138" s="157">
        <v>-3121083</v>
      </c>
      <c r="Q1138" s="157">
        <v>-1367408</v>
      </c>
      <c r="R1138" s="156"/>
      <c r="S1138" s="157">
        <v>-500186</v>
      </c>
      <c r="T1138" s="156"/>
      <c r="U1138" s="156"/>
      <c r="V1138" s="158">
        <v>0</v>
      </c>
      <c r="W1138" s="156"/>
      <c r="X1138" s="157">
        <v>-53817191</v>
      </c>
      <c r="Y1138" s="156"/>
      <c r="Z1138" s="156"/>
      <c r="AA1138" s="157">
        <v>-10107876</v>
      </c>
      <c r="AB1138" s="157">
        <v>-69952411</v>
      </c>
      <c r="AC1138" s="156"/>
      <c r="AD1138" s="156"/>
      <c r="AE1138" s="157">
        <v>-132457</v>
      </c>
      <c r="AF1138" s="156"/>
      <c r="AG1138" s="157">
        <v>-191184974</v>
      </c>
      <c r="AH1138" s="158">
        <v>0</v>
      </c>
      <c r="AI1138" s="157">
        <v>-15635836</v>
      </c>
      <c r="AJ1138" s="157">
        <v>-22056267</v>
      </c>
      <c r="AK1138" s="156"/>
      <c r="AL1138" s="156"/>
      <c r="AM1138" s="156"/>
      <c r="AN1138" s="156"/>
      <c r="AO1138" s="156"/>
      <c r="AP1138" s="156"/>
      <c r="AQ1138" s="156"/>
      <c r="AR1138" s="156"/>
      <c r="AS1138" s="158">
        <v>0</v>
      </c>
      <c r="AT1138" s="157">
        <v>-12933202</v>
      </c>
      <c r="AU1138" s="156"/>
      <c r="AV1138" s="157">
        <v>-68343673</v>
      </c>
      <c r="AW1138" s="156"/>
      <c r="AX1138" s="156"/>
      <c r="AY1138" s="157">
        <v>-1192865</v>
      </c>
      <c r="AZ1138" s="157">
        <v>1262395</v>
      </c>
      <c r="BA1138" s="156"/>
      <c r="BB1138" s="188">
        <f t="shared" si="51"/>
        <v>-653610668</v>
      </c>
      <c r="BC1138" s="157">
        <v>-2108235</v>
      </c>
      <c r="BD1138" s="158">
        <v>0</v>
      </c>
      <c r="BE1138" s="156"/>
      <c r="BF1138" s="156"/>
      <c r="BG1138" s="157">
        <v>-6003908</v>
      </c>
      <c r="BH1138" s="156"/>
      <c r="BI1138" s="156"/>
      <c r="BJ1138" s="156"/>
      <c r="BK1138" s="156"/>
      <c r="BL1138" s="156"/>
      <c r="BM1138" s="156"/>
      <c r="BN1138" s="157">
        <v>-248226</v>
      </c>
      <c r="BO1138" s="156"/>
      <c r="BP1138" s="158">
        <v>0</v>
      </c>
      <c r="BQ1138" s="157">
        <v>-347368</v>
      </c>
      <c r="BR1138" s="157">
        <v>-83437</v>
      </c>
      <c r="BS1138" s="156"/>
      <c r="BT1138" s="158">
        <v>0</v>
      </c>
      <c r="BU1138" s="156"/>
      <c r="BV1138" s="157">
        <v>-1379753</v>
      </c>
      <c r="BW1138" s="156"/>
      <c r="BX1138" s="156"/>
      <c r="BY1138" s="156"/>
      <c r="BZ1138" s="156"/>
      <c r="CA1138" s="156"/>
      <c r="CB1138" s="156"/>
      <c r="CC1138" s="156"/>
      <c r="CD1138" s="158">
        <v>0</v>
      </c>
      <c r="CE1138" s="156"/>
      <c r="CF1138" s="156"/>
      <c r="CG1138" s="156"/>
      <c r="CH1138" s="157">
        <v>-816681</v>
      </c>
      <c r="CI1138" s="156"/>
      <c r="CJ1138" s="156"/>
      <c r="CK1138" s="156"/>
      <c r="CL1138" s="156"/>
      <c r="CM1138" s="156"/>
      <c r="CN1138" s="158">
        <v>0</v>
      </c>
      <c r="CO1138" s="156"/>
      <c r="CP1138" s="156"/>
      <c r="CQ1138" s="156"/>
      <c r="CR1138" s="157">
        <v>-4795472</v>
      </c>
      <c r="CS1138" s="157">
        <v>-1015641</v>
      </c>
      <c r="CT1138" s="156"/>
      <c r="CU1138" s="157">
        <v>-6092822</v>
      </c>
      <c r="CV1138" s="188">
        <f t="shared" si="52"/>
        <v>-22891543</v>
      </c>
      <c r="CW1138" s="188">
        <f t="shared" si="53"/>
        <v>-676502211</v>
      </c>
    </row>
    <row r="1139" spans="1:101" ht="19.2" x14ac:dyDescent="0.3">
      <c r="A1139" s="165" t="s">
        <v>3425</v>
      </c>
      <c r="B1139" s="165" t="s">
        <v>4196</v>
      </c>
      <c r="C1139" s="156"/>
      <c r="D1139" s="157">
        <v>-6068216</v>
      </c>
      <c r="E1139" s="157">
        <v>-17647465</v>
      </c>
      <c r="F1139" s="156"/>
      <c r="G1139" s="156"/>
      <c r="H1139" s="156"/>
      <c r="I1139" s="156"/>
      <c r="J1139" s="157">
        <v>-14849979</v>
      </c>
      <c r="K1139" s="157">
        <v>-87032994</v>
      </c>
      <c r="L1139" s="156"/>
      <c r="M1139" s="158">
        <v>0</v>
      </c>
      <c r="N1139" s="157">
        <v>-13714762</v>
      </c>
      <c r="O1139" s="156"/>
      <c r="P1139" s="156"/>
      <c r="Q1139" s="156"/>
      <c r="R1139" s="156"/>
      <c r="S1139" s="157">
        <v>-13988074</v>
      </c>
      <c r="T1139" s="156"/>
      <c r="U1139" s="156"/>
      <c r="V1139" s="156"/>
      <c r="W1139" s="156"/>
      <c r="X1139" s="157">
        <v>-221546</v>
      </c>
      <c r="Y1139" s="156"/>
      <c r="Z1139" s="156"/>
      <c r="AA1139" s="156"/>
      <c r="AB1139" s="157">
        <v>-659900128</v>
      </c>
      <c r="AC1139" s="156"/>
      <c r="AD1139" s="157">
        <v>-518484</v>
      </c>
      <c r="AE1139" s="156"/>
      <c r="AF1139" s="157">
        <v>16131</v>
      </c>
      <c r="AG1139" s="157">
        <v>-5546062</v>
      </c>
      <c r="AH1139" s="157">
        <v>-22066620</v>
      </c>
      <c r="AI1139" s="156"/>
      <c r="AJ1139" s="156"/>
      <c r="AK1139" s="156"/>
      <c r="AL1139" s="156"/>
      <c r="AM1139" s="156"/>
      <c r="AN1139" s="157">
        <v>-51007615</v>
      </c>
      <c r="AO1139" s="157">
        <v>-6400712</v>
      </c>
      <c r="AP1139" s="156"/>
      <c r="AQ1139" s="157">
        <v>-941425</v>
      </c>
      <c r="AR1139" s="157">
        <v>-338258</v>
      </c>
      <c r="AS1139" s="156"/>
      <c r="AT1139" s="156"/>
      <c r="AU1139" s="157">
        <v>-244598</v>
      </c>
      <c r="AV1139" s="157">
        <v>-4507796</v>
      </c>
      <c r="AW1139" s="156"/>
      <c r="AX1139" s="156"/>
      <c r="AY1139" s="157">
        <v>-4124365</v>
      </c>
      <c r="AZ1139" s="157">
        <v>-5397871414</v>
      </c>
      <c r="BA1139" s="157">
        <v>-382520527</v>
      </c>
      <c r="BB1139" s="188">
        <f t="shared" si="51"/>
        <v>-6689494909</v>
      </c>
      <c r="BC1139" s="156"/>
      <c r="BD1139" s="158">
        <v>0</v>
      </c>
      <c r="BE1139" s="157">
        <v>-62322393</v>
      </c>
      <c r="BF1139" s="156"/>
      <c r="BG1139" s="157">
        <v>-195666603</v>
      </c>
      <c r="BH1139" s="156"/>
      <c r="BI1139" s="156"/>
      <c r="BJ1139" s="156"/>
      <c r="BK1139" s="156"/>
      <c r="BL1139" s="156"/>
      <c r="BM1139" s="156"/>
      <c r="BN1139" s="156"/>
      <c r="BO1139" s="157">
        <v>-617983</v>
      </c>
      <c r="BP1139" s="158">
        <v>0</v>
      </c>
      <c r="BQ1139" s="156"/>
      <c r="BR1139" s="156"/>
      <c r="BS1139" s="156"/>
      <c r="BT1139" s="156"/>
      <c r="BU1139" s="157">
        <v>-393795</v>
      </c>
      <c r="BV1139" s="156"/>
      <c r="BW1139" s="156"/>
      <c r="BX1139" s="156"/>
      <c r="BY1139" s="156"/>
      <c r="BZ1139" s="156"/>
      <c r="CA1139" s="156"/>
      <c r="CB1139" s="157">
        <v>-125533</v>
      </c>
      <c r="CC1139" s="157">
        <v>-48577555</v>
      </c>
      <c r="CD1139" s="156"/>
      <c r="CE1139" s="156"/>
      <c r="CF1139" s="156"/>
      <c r="CG1139" s="156"/>
      <c r="CH1139" s="156"/>
      <c r="CI1139" s="156"/>
      <c r="CJ1139" s="156"/>
      <c r="CK1139" s="156"/>
      <c r="CL1139" s="156"/>
      <c r="CM1139" s="156"/>
      <c r="CN1139" s="156"/>
      <c r="CO1139" s="156"/>
      <c r="CP1139" s="156"/>
      <c r="CQ1139" s="156"/>
      <c r="CR1139" s="157">
        <v>-2195028</v>
      </c>
      <c r="CS1139" s="157">
        <v>-2977902</v>
      </c>
      <c r="CT1139" s="156"/>
      <c r="CU1139" s="157">
        <v>-39921375</v>
      </c>
      <c r="CV1139" s="188">
        <f t="shared" si="52"/>
        <v>-352798167</v>
      </c>
      <c r="CW1139" s="188">
        <f t="shared" si="53"/>
        <v>-7042293076</v>
      </c>
    </row>
    <row r="1140" spans="1:101" ht="9.6" x14ac:dyDescent="0.3">
      <c r="A1140" s="165" t="s">
        <v>3143</v>
      </c>
      <c r="B1140" s="165" t="s">
        <v>3916</v>
      </c>
      <c r="C1140" s="156"/>
      <c r="D1140" s="156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56"/>
      <c r="V1140" s="156"/>
      <c r="W1140" s="156"/>
      <c r="X1140" s="156"/>
      <c r="Y1140" s="156"/>
      <c r="Z1140" s="156"/>
      <c r="AA1140" s="156"/>
      <c r="AB1140" s="156"/>
      <c r="AC1140" s="156"/>
      <c r="AD1140" s="156"/>
      <c r="AE1140" s="156"/>
      <c r="AF1140" s="156"/>
      <c r="AG1140" s="156"/>
      <c r="AH1140" s="156"/>
      <c r="AI1140" s="156"/>
      <c r="AJ1140" s="156"/>
      <c r="AK1140" s="156"/>
      <c r="AL1140" s="156"/>
      <c r="AM1140" s="156"/>
      <c r="AN1140" s="156"/>
      <c r="AO1140" s="156"/>
      <c r="AP1140" s="156"/>
      <c r="AQ1140" s="156"/>
      <c r="AR1140" s="156"/>
      <c r="AS1140" s="156"/>
      <c r="AT1140" s="156"/>
      <c r="AU1140" s="156"/>
      <c r="AV1140" s="156"/>
      <c r="AW1140" s="156"/>
      <c r="AX1140" s="156"/>
      <c r="AY1140" s="156"/>
      <c r="AZ1140" s="156"/>
      <c r="BA1140" s="156"/>
      <c r="BB1140" s="188">
        <f t="shared" si="51"/>
        <v>0</v>
      </c>
      <c r="BC1140" s="156"/>
      <c r="BD1140" s="156"/>
      <c r="BE1140" s="156"/>
      <c r="BF1140" s="156"/>
      <c r="BG1140" s="156"/>
      <c r="BH1140" s="156"/>
      <c r="BI1140" s="156"/>
      <c r="BJ1140" s="156"/>
      <c r="BK1140" s="156"/>
      <c r="BL1140" s="156"/>
      <c r="BM1140" s="156"/>
      <c r="BN1140" s="156"/>
      <c r="BO1140" s="156"/>
      <c r="BP1140" s="156"/>
      <c r="BQ1140" s="156"/>
      <c r="BR1140" s="156"/>
      <c r="BS1140" s="156"/>
      <c r="BT1140" s="156"/>
      <c r="BU1140" s="156"/>
      <c r="BV1140" s="156"/>
      <c r="BW1140" s="156"/>
      <c r="BX1140" s="156"/>
      <c r="BY1140" s="156"/>
      <c r="BZ1140" s="156"/>
      <c r="CA1140" s="156"/>
      <c r="CB1140" s="156"/>
      <c r="CC1140" s="156"/>
      <c r="CD1140" s="156"/>
      <c r="CE1140" s="156"/>
      <c r="CF1140" s="156"/>
      <c r="CG1140" s="156"/>
      <c r="CH1140" s="156"/>
      <c r="CI1140" s="156"/>
      <c r="CJ1140" s="156"/>
      <c r="CK1140" s="156"/>
      <c r="CL1140" s="156"/>
      <c r="CM1140" s="156"/>
      <c r="CN1140" s="156"/>
      <c r="CO1140" s="156"/>
      <c r="CP1140" s="156"/>
      <c r="CQ1140" s="156"/>
      <c r="CR1140" s="156"/>
      <c r="CS1140" s="156"/>
      <c r="CT1140" s="156"/>
      <c r="CU1140" s="156"/>
      <c r="CV1140" s="188">
        <f t="shared" si="52"/>
        <v>0</v>
      </c>
      <c r="CW1140" s="188">
        <f t="shared" si="53"/>
        <v>0</v>
      </c>
    </row>
    <row r="1141" spans="1:101" ht="9.6" x14ac:dyDescent="0.3">
      <c r="A1141" s="165" t="s">
        <v>3144</v>
      </c>
      <c r="B1141" s="165" t="s">
        <v>3917</v>
      </c>
      <c r="C1141" s="156"/>
      <c r="D1141" s="156"/>
      <c r="E1141" s="156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  <c r="P1141" s="156"/>
      <c r="Q1141" s="156"/>
      <c r="R1141" s="156"/>
      <c r="S1141" s="156"/>
      <c r="T1141" s="156"/>
      <c r="U1141" s="156"/>
      <c r="V1141" s="156"/>
      <c r="W1141" s="156"/>
      <c r="X1141" s="156"/>
      <c r="Y1141" s="156"/>
      <c r="Z1141" s="156"/>
      <c r="AA1141" s="156"/>
      <c r="AB1141" s="157">
        <v>-41328</v>
      </c>
      <c r="AC1141" s="156"/>
      <c r="AD1141" s="156"/>
      <c r="AE1141" s="156"/>
      <c r="AF1141" s="156"/>
      <c r="AG1141" s="156"/>
      <c r="AH1141" s="156"/>
      <c r="AI1141" s="156"/>
      <c r="AJ1141" s="156"/>
      <c r="AK1141" s="156"/>
      <c r="AL1141" s="156"/>
      <c r="AM1141" s="156"/>
      <c r="AN1141" s="156"/>
      <c r="AO1141" s="156"/>
      <c r="AP1141" s="156"/>
      <c r="AQ1141" s="156"/>
      <c r="AR1141" s="156"/>
      <c r="AS1141" s="156"/>
      <c r="AT1141" s="156"/>
      <c r="AU1141" s="156"/>
      <c r="AV1141" s="156"/>
      <c r="AW1141" s="156"/>
      <c r="AX1141" s="156"/>
      <c r="AY1141" s="156"/>
      <c r="AZ1141" s="157">
        <v>-289005787</v>
      </c>
      <c r="BA1141" s="156"/>
      <c r="BB1141" s="188">
        <f t="shared" si="51"/>
        <v>-289047115</v>
      </c>
      <c r="BC1141" s="156"/>
      <c r="BD1141" s="156"/>
      <c r="BE1141" s="156"/>
      <c r="BF1141" s="156"/>
      <c r="BG1141" s="156"/>
      <c r="BH1141" s="156"/>
      <c r="BI1141" s="156"/>
      <c r="BJ1141" s="156"/>
      <c r="BK1141" s="156"/>
      <c r="BL1141" s="156"/>
      <c r="BM1141" s="156"/>
      <c r="BN1141" s="156"/>
      <c r="BO1141" s="156"/>
      <c r="BP1141" s="156"/>
      <c r="BQ1141" s="156"/>
      <c r="BR1141" s="156"/>
      <c r="BS1141" s="156"/>
      <c r="BT1141" s="156"/>
      <c r="BU1141" s="156"/>
      <c r="BV1141" s="156"/>
      <c r="BW1141" s="156"/>
      <c r="BX1141" s="156"/>
      <c r="BY1141" s="156"/>
      <c r="BZ1141" s="156"/>
      <c r="CA1141" s="156"/>
      <c r="CB1141" s="156"/>
      <c r="CC1141" s="156"/>
      <c r="CD1141" s="156"/>
      <c r="CE1141" s="156"/>
      <c r="CF1141" s="156"/>
      <c r="CG1141" s="156"/>
      <c r="CH1141" s="156"/>
      <c r="CI1141" s="156"/>
      <c r="CJ1141" s="156"/>
      <c r="CK1141" s="156"/>
      <c r="CL1141" s="156"/>
      <c r="CM1141" s="156"/>
      <c r="CN1141" s="156"/>
      <c r="CO1141" s="156"/>
      <c r="CP1141" s="156"/>
      <c r="CQ1141" s="156"/>
      <c r="CR1141" s="156"/>
      <c r="CS1141" s="156"/>
      <c r="CT1141" s="156"/>
      <c r="CU1141" s="156"/>
      <c r="CV1141" s="188">
        <f t="shared" si="52"/>
        <v>0</v>
      </c>
      <c r="CW1141" s="188">
        <f t="shared" si="53"/>
        <v>-289047115</v>
      </c>
    </row>
    <row r="1142" spans="1:101" ht="19.2" x14ac:dyDescent="0.3">
      <c r="A1142" s="165" t="s">
        <v>3255</v>
      </c>
      <c r="B1142" s="165" t="s">
        <v>4028</v>
      </c>
      <c r="C1142" s="156"/>
      <c r="D1142" s="156"/>
      <c r="E1142" s="156"/>
      <c r="F1142" s="156"/>
      <c r="G1142" s="156"/>
      <c r="H1142" s="156"/>
      <c r="I1142" s="156"/>
      <c r="J1142" s="157">
        <v>-69869</v>
      </c>
      <c r="K1142" s="158">
        <v>0</v>
      </c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  <c r="V1142" s="156"/>
      <c r="W1142" s="156"/>
      <c r="X1142" s="156"/>
      <c r="Y1142" s="156"/>
      <c r="Z1142" s="156"/>
      <c r="AA1142" s="156"/>
      <c r="AB1142" s="156"/>
      <c r="AC1142" s="156"/>
      <c r="AD1142" s="156"/>
      <c r="AE1142" s="156"/>
      <c r="AF1142" s="156"/>
      <c r="AG1142" s="157">
        <v>1</v>
      </c>
      <c r="AH1142" s="158">
        <v>0</v>
      </c>
      <c r="AI1142" s="156"/>
      <c r="AJ1142" s="156"/>
      <c r="AK1142" s="156"/>
      <c r="AL1142" s="156"/>
      <c r="AM1142" s="156"/>
      <c r="AN1142" s="156"/>
      <c r="AO1142" s="156"/>
      <c r="AP1142" s="156"/>
      <c r="AQ1142" s="156"/>
      <c r="AR1142" s="156"/>
      <c r="AS1142" s="156"/>
      <c r="AT1142" s="156"/>
      <c r="AU1142" s="156"/>
      <c r="AV1142" s="157">
        <v>-200029</v>
      </c>
      <c r="AW1142" s="156"/>
      <c r="AX1142" s="156"/>
      <c r="AY1142" s="156"/>
      <c r="AZ1142" s="157">
        <v>-12634584</v>
      </c>
      <c r="BA1142" s="157">
        <v>-21750169</v>
      </c>
      <c r="BB1142" s="188">
        <f t="shared" si="51"/>
        <v>-34654650</v>
      </c>
      <c r="BC1142" s="156"/>
      <c r="BD1142" s="156"/>
      <c r="BE1142" s="156"/>
      <c r="BF1142" s="156"/>
      <c r="BG1142" s="156"/>
      <c r="BH1142" s="156"/>
      <c r="BI1142" s="156"/>
      <c r="BJ1142" s="156"/>
      <c r="BK1142" s="156"/>
      <c r="BL1142" s="156"/>
      <c r="BM1142" s="156"/>
      <c r="BN1142" s="156"/>
      <c r="BO1142" s="156"/>
      <c r="BP1142" s="156"/>
      <c r="BQ1142" s="156"/>
      <c r="BR1142" s="156"/>
      <c r="BS1142" s="156"/>
      <c r="BT1142" s="156"/>
      <c r="BU1142" s="156"/>
      <c r="BV1142" s="156"/>
      <c r="BW1142" s="156"/>
      <c r="BX1142" s="156"/>
      <c r="BY1142" s="156"/>
      <c r="BZ1142" s="156"/>
      <c r="CA1142" s="156"/>
      <c r="CB1142" s="156"/>
      <c r="CC1142" s="156"/>
      <c r="CD1142" s="156"/>
      <c r="CE1142" s="156"/>
      <c r="CF1142" s="156"/>
      <c r="CG1142" s="156"/>
      <c r="CH1142" s="156"/>
      <c r="CI1142" s="156"/>
      <c r="CJ1142" s="156"/>
      <c r="CK1142" s="156"/>
      <c r="CL1142" s="156"/>
      <c r="CM1142" s="156"/>
      <c r="CN1142" s="156"/>
      <c r="CO1142" s="156"/>
      <c r="CP1142" s="156"/>
      <c r="CQ1142" s="156"/>
      <c r="CR1142" s="156"/>
      <c r="CS1142" s="156"/>
      <c r="CT1142" s="156"/>
      <c r="CU1142" s="156"/>
      <c r="CV1142" s="188">
        <f t="shared" si="52"/>
        <v>0</v>
      </c>
      <c r="CW1142" s="188">
        <f t="shared" si="53"/>
        <v>-34654650</v>
      </c>
    </row>
    <row r="1143" spans="1:101" ht="9.6" x14ac:dyDescent="0.3">
      <c r="A1143" s="165" t="s">
        <v>3256</v>
      </c>
      <c r="B1143" s="165" t="s">
        <v>4029</v>
      </c>
      <c r="C1143" s="156"/>
      <c r="D1143" s="157">
        <v>-77586</v>
      </c>
      <c r="E1143" s="156"/>
      <c r="F1143" s="156"/>
      <c r="G1143" s="156"/>
      <c r="H1143" s="156"/>
      <c r="I1143" s="156"/>
      <c r="J1143" s="157">
        <v>-289047</v>
      </c>
      <c r="K1143" s="157">
        <v>-1104467</v>
      </c>
      <c r="L1143" s="156"/>
      <c r="M1143" s="156"/>
      <c r="N1143" s="157">
        <v>-93977</v>
      </c>
      <c r="O1143" s="156"/>
      <c r="P1143" s="156"/>
      <c r="Q1143" s="156"/>
      <c r="R1143" s="156"/>
      <c r="S1143" s="156"/>
      <c r="T1143" s="156"/>
      <c r="U1143" s="156"/>
      <c r="V1143" s="156"/>
      <c r="W1143" s="156"/>
      <c r="X1143" s="157">
        <v>-9042</v>
      </c>
      <c r="Y1143" s="156"/>
      <c r="Z1143" s="156"/>
      <c r="AA1143" s="156"/>
      <c r="AB1143" s="157">
        <v>-9246978</v>
      </c>
      <c r="AC1143" s="156"/>
      <c r="AD1143" s="156"/>
      <c r="AE1143" s="156"/>
      <c r="AF1143" s="156"/>
      <c r="AG1143" s="156"/>
      <c r="AH1143" s="157">
        <v>-658710</v>
      </c>
      <c r="AI1143" s="156"/>
      <c r="AJ1143" s="156"/>
      <c r="AK1143" s="156"/>
      <c r="AL1143" s="156"/>
      <c r="AM1143" s="156"/>
      <c r="AN1143" s="157">
        <v>-29872945</v>
      </c>
      <c r="AO1143" s="157">
        <v>-6400712</v>
      </c>
      <c r="AP1143" s="156"/>
      <c r="AQ1143" s="156"/>
      <c r="AR1143" s="156"/>
      <c r="AS1143" s="156"/>
      <c r="AT1143" s="156"/>
      <c r="AU1143" s="156"/>
      <c r="AV1143" s="158">
        <v>0</v>
      </c>
      <c r="AW1143" s="156"/>
      <c r="AX1143" s="156"/>
      <c r="AY1143" s="156"/>
      <c r="AZ1143" s="157">
        <v>-48552802</v>
      </c>
      <c r="BA1143" s="157">
        <v>-66158693</v>
      </c>
      <c r="BB1143" s="188">
        <f t="shared" si="51"/>
        <v>-162464959</v>
      </c>
      <c r="BC1143" s="156"/>
      <c r="BD1143" s="156"/>
      <c r="BE1143" s="157">
        <v>-97470</v>
      </c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7">
        <v>-10817</v>
      </c>
      <c r="CC1143" s="157">
        <v>-1065</v>
      </c>
      <c r="CD1143" s="156"/>
      <c r="CE1143" s="156"/>
      <c r="CF1143" s="156"/>
      <c r="CG1143" s="156"/>
      <c r="CH1143" s="156"/>
      <c r="CI1143" s="156"/>
      <c r="CJ1143" s="156"/>
      <c r="CK1143" s="156"/>
      <c r="CL1143" s="156"/>
      <c r="CM1143" s="156"/>
      <c r="CN1143" s="156"/>
      <c r="CO1143" s="156"/>
      <c r="CP1143" s="156"/>
      <c r="CQ1143" s="156"/>
      <c r="CR1143" s="156"/>
      <c r="CS1143" s="156"/>
      <c r="CT1143" s="156"/>
      <c r="CU1143" s="156"/>
      <c r="CV1143" s="188">
        <f t="shared" si="52"/>
        <v>-109352</v>
      </c>
      <c r="CW1143" s="188">
        <f t="shared" si="53"/>
        <v>-162574311</v>
      </c>
    </row>
    <row r="1144" spans="1:101" ht="9.6" x14ac:dyDescent="0.3">
      <c r="A1144" s="165" t="s">
        <v>3145</v>
      </c>
      <c r="B1144" s="165" t="s">
        <v>3918</v>
      </c>
      <c r="C1144" s="156"/>
      <c r="D1144" s="158">
        <v>0</v>
      </c>
      <c r="E1144" s="156"/>
      <c r="F1144" s="156"/>
      <c r="G1144" s="156"/>
      <c r="H1144" s="156"/>
      <c r="I1144" s="156"/>
      <c r="J1144" s="158">
        <v>0</v>
      </c>
      <c r="K1144" s="158">
        <v>0</v>
      </c>
      <c r="L1144" s="156"/>
      <c r="M1144" s="156"/>
      <c r="N1144" s="156"/>
      <c r="O1144" s="156"/>
      <c r="P1144" s="156"/>
      <c r="Q1144" s="156"/>
      <c r="R1144" s="156"/>
      <c r="S1144" s="156"/>
      <c r="T1144" s="156"/>
      <c r="U1144" s="156"/>
      <c r="V1144" s="156"/>
      <c r="W1144" s="156"/>
      <c r="X1144" s="156"/>
      <c r="Y1144" s="156"/>
      <c r="Z1144" s="156"/>
      <c r="AA1144" s="156"/>
      <c r="AB1144" s="156"/>
      <c r="AC1144" s="156"/>
      <c r="AD1144" s="156"/>
      <c r="AE1144" s="156"/>
      <c r="AF1144" s="156"/>
      <c r="AG1144" s="157">
        <v>-34184</v>
      </c>
      <c r="AH1144" s="158">
        <v>0</v>
      </c>
      <c r="AI1144" s="156"/>
      <c r="AJ1144" s="156"/>
      <c r="AK1144" s="156"/>
      <c r="AL1144" s="156"/>
      <c r="AM1144" s="156"/>
      <c r="AN1144" s="156"/>
      <c r="AO1144" s="156"/>
      <c r="AP1144" s="156"/>
      <c r="AQ1144" s="156"/>
      <c r="AR1144" s="156"/>
      <c r="AS1144" s="156"/>
      <c r="AT1144" s="156"/>
      <c r="AU1144" s="156"/>
      <c r="AV1144" s="157">
        <v>-13</v>
      </c>
      <c r="AW1144" s="156"/>
      <c r="AX1144" s="156"/>
      <c r="AY1144" s="156"/>
      <c r="AZ1144" s="157">
        <v>-26075274</v>
      </c>
      <c r="BA1144" s="157">
        <v>-1993888</v>
      </c>
      <c r="BB1144" s="188">
        <f t="shared" si="51"/>
        <v>-28103359</v>
      </c>
      <c r="BC1144" s="156"/>
      <c r="BD1144" s="156"/>
      <c r="BE1144" s="156"/>
      <c r="BF1144" s="156"/>
      <c r="BG1144" s="157">
        <v>-61122737</v>
      </c>
      <c r="BH1144" s="156"/>
      <c r="BI1144" s="156"/>
      <c r="BJ1144" s="156"/>
      <c r="BK1144" s="156"/>
      <c r="BL1144" s="156"/>
      <c r="BM1144" s="156"/>
      <c r="BN1144" s="156"/>
      <c r="BO1144" s="156"/>
      <c r="BP1144" s="156"/>
      <c r="BQ1144" s="156"/>
      <c r="BR1144" s="156"/>
      <c r="BS1144" s="156"/>
      <c r="BT1144" s="156"/>
      <c r="BU1144" s="156"/>
      <c r="BV1144" s="156"/>
      <c r="BW1144" s="156"/>
      <c r="BX1144" s="156"/>
      <c r="BY1144" s="156"/>
      <c r="BZ1144" s="156"/>
      <c r="CA1144" s="156"/>
      <c r="CB1144" s="156"/>
      <c r="CC1144" s="156"/>
      <c r="CD1144" s="156"/>
      <c r="CE1144" s="156"/>
      <c r="CF1144" s="156"/>
      <c r="CG1144" s="156"/>
      <c r="CH1144" s="156"/>
      <c r="CI1144" s="156"/>
      <c r="CJ1144" s="156"/>
      <c r="CK1144" s="156"/>
      <c r="CL1144" s="156"/>
      <c r="CM1144" s="156"/>
      <c r="CN1144" s="156"/>
      <c r="CO1144" s="156"/>
      <c r="CP1144" s="156"/>
      <c r="CQ1144" s="156"/>
      <c r="CR1144" s="156"/>
      <c r="CS1144" s="157">
        <v>-2977902</v>
      </c>
      <c r="CT1144" s="156"/>
      <c r="CU1144" s="156"/>
      <c r="CV1144" s="188">
        <f t="shared" si="52"/>
        <v>-64100639</v>
      </c>
      <c r="CW1144" s="188">
        <f t="shared" si="53"/>
        <v>-92203998</v>
      </c>
    </row>
    <row r="1145" spans="1:101" ht="19.2" x14ac:dyDescent="0.3">
      <c r="A1145" s="165" t="s">
        <v>3146</v>
      </c>
      <c r="B1145" s="165" t="s">
        <v>3919</v>
      </c>
      <c r="C1145" s="156"/>
      <c r="D1145" s="157">
        <v>-18989</v>
      </c>
      <c r="E1145" s="156"/>
      <c r="F1145" s="156"/>
      <c r="G1145" s="156"/>
      <c r="H1145" s="156"/>
      <c r="I1145" s="156"/>
      <c r="J1145" s="158">
        <v>0</v>
      </c>
      <c r="K1145" s="157">
        <v>-1286595</v>
      </c>
      <c r="L1145" s="156"/>
      <c r="M1145" s="156"/>
      <c r="N1145" s="156"/>
      <c r="O1145" s="156"/>
      <c r="P1145" s="156"/>
      <c r="Q1145" s="156"/>
      <c r="R1145" s="156"/>
      <c r="S1145" s="156"/>
      <c r="T1145" s="156"/>
      <c r="U1145" s="156"/>
      <c r="V1145" s="156"/>
      <c r="W1145" s="156"/>
      <c r="X1145" s="156"/>
      <c r="Y1145" s="156"/>
      <c r="Z1145" s="156"/>
      <c r="AA1145" s="156"/>
      <c r="AB1145" s="157">
        <v>-18969962</v>
      </c>
      <c r="AC1145" s="156"/>
      <c r="AD1145" s="156"/>
      <c r="AE1145" s="156"/>
      <c r="AF1145" s="156"/>
      <c r="AG1145" s="156"/>
      <c r="AH1145" s="158">
        <v>0</v>
      </c>
      <c r="AI1145" s="156"/>
      <c r="AJ1145" s="156"/>
      <c r="AK1145" s="156"/>
      <c r="AL1145" s="156"/>
      <c r="AM1145" s="156"/>
      <c r="AN1145" s="156"/>
      <c r="AO1145" s="156"/>
      <c r="AP1145" s="156"/>
      <c r="AQ1145" s="156"/>
      <c r="AR1145" s="156"/>
      <c r="AS1145" s="156"/>
      <c r="AT1145" s="156"/>
      <c r="AU1145" s="156"/>
      <c r="AV1145" s="157">
        <v>-446632</v>
      </c>
      <c r="AW1145" s="156"/>
      <c r="AX1145" s="156"/>
      <c r="AY1145" s="156"/>
      <c r="AZ1145" s="157">
        <v>-336201722</v>
      </c>
      <c r="BA1145" s="157">
        <v>-4245174</v>
      </c>
      <c r="BB1145" s="188">
        <f t="shared" ref="BB1145:BB1208" si="54">SUM(C1145:BA1145)</f>
        <v>-361169074</v>
      </c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  <c r="CM1145" s="156"/>
      <c r="CN1145" s="156"/>
      <c r="CO1145" s="156"/>
      <c r="CP1145" s="156"/>
      <c r="CQ1145" s="156"/>
      <c r="CR1145" s="156"/>
      <c r="CS1145" s="156"/>
      <c r="CT1145" s="156"/>
      <c r="CU1145" s="157">
        <v>-4613135</v>
      </c>
      <c r="CV1145" s="188">
        <f t="shared" ref="CV1145:CV1208" si="55">SUM(BC1145:CU1145)</f>
        <v>-4613135</v>
      </c>
      <c r="CW1145" s="188">
        <f t="shared" ref="CW1145:CW1208" si="56">BB1145+CV1145</f>
        <v>-365782209</v>
      </c>
    </row>
    <row r="1146" spans="1:101" ht="19.2" x14ac:dyDescent="0.3">
      <c r="A1146" s="165" t="s">
        <v>3257</v>
      </c>
      <c r="B1146" s="165" t="s">
        <v>4030</v>
      </c>
      <c r="C1146" s="156"/>
      <c r="D1146" s="157">
        <v>-384210</v>
      </c>
      <c r="E1146" s="157">
        <v>-4367807</v>
      </c>
      <c r="F1146" s="156"/>
      <c r="G1146" s="156"/>
      <c r="H1146" s="156"/>
      <c r="I1146" s="156"/>
      <c r="J1146" s="157">
        <v>-5271407</v>
      </c>
      <c r="K1146" s="157">
        <v>-61930559</v>
      </c>
      <c r="L1146" s="156"/>
      <c r="M1146" s="156"/>
      <c r="N1146" s="157">
        <v>-9973281</v>
      </c>
      <c r="O1146" s="156"/>
      <c r="P1146" s="156"/>
      <c r="Q1146" s="156"/>
      <c r="R1146" s="156"/>
      <c r="S1146" s="156"/>
      <c r="T1146" s="156"/>
      <c r="U1146" s="156"/>
      <c r="V1146" s="156"/>
      <c r="W1146" s="156"/>
      <c r="X1146" s="157">
        <v>-27116</v>
      </c>
      <c r="Y1146" s="156"/>
      <c r="Z1146" s="156"/>
      <c r="AA1146" s="156"/>
      <c r="AB1146" s="157">
        <v>-421245272</v>
      </c>
      <c r="AC1146" s="156"/>
      <c r="AD1146" s="157">
        <v>-518484</v>
      </c>
      <c r="AE1146" s="156"/>
      <c r="AF1146" s="156"/>
      <c r="AG1146" s="157">
        <v>-5499909</v>
      </c>
      <c r="AH1146" s="157">
        <v>-2668573</v>
      </c>
      <c r="AI1146" s="156"/>
      <c r="AJ1146" s="156"/>
      <c r="AK1146" s="156"/>
      <c r="AL1146" s="156"/>
      <c r="AM1146" s="156"/>
      <c r="AN1146" s="156"/>
      <c r="AO1146" s="156"/>
      <c r="AP1146" s="156"/>
      <c r="AQ1146" s="156"/>
      <c r="AR1146" s="157">
        <v>-338258</v>
      </c>
      <c r="AS1146" s="156"/>
      <c r="AT1146" s="156"/>
      <c r="AU1146" s="156"/>
      <c r="AV1146" s="157">
        <v>-3508187</v>
      </c>
      <c r="AW1146" s="156"/>
      <c r="AX1146" s="156"/>
      <c r="AY1146" s="157">
        <v>-18059</v>
      </c>
      <c r="AZ1146" s="157">
        <v>-1091644591</v>
      </c>
      <c r="BA1146" s="157">
        <v>-120229478</v>
      </c>
      <c r="BB1146" s="188">
        <f t="shared" si="54"/>
        <v>-1727625191</v>
      </c>
      <c r="BC1146" s="156"/>
      <c r="BD1146" s="156"/>
      <c r="BE1146" s="157">
        <v>-16397935</v>
      </c>
      <c r="BF1146" s="156"/>
      <c r="BG1146" s="156"/>
      <c r="BH1146" s="156"/>
      <c r="BI1146" s="156"/>
      <c r="BJ1146" s="156"/>
      <c r="BK1146" s="156"/>
      <c r="BL1146" s="156"/>
      <c r="BM1146" s="156"/>
      <c r="BN1146" s="156"/>
      <c r="BO1146" s="157">
        <v>110672</v>
      </c>
      <c r="BP1146" s="156"/>
      <c r="BQ1146" s="156"/>
      <c r="BR1146" s="156"/>
      <c r="BS1146" s="156"/>
      <c r="BT1146" s="156"/>
      <c r="BU1146" s="156"/>
      <c r="BV1146" s="156"/>
      <c r="BW1146" s="156"/>
      <c r="BX1146" s="156"/>
      <c r="BY1146" s="156"/>
      <c r="BZ1146" s="156"/>
      <c r="CA1146" s="156"/>
      <c r="CB1146" s="157">
        <v>-74884</v>
      </c>
      <c r="CC1146" s="157">
        <v>-8295363</v>
      </c>
      <c r="CD1146" s="156"/>
      <c r="CE1146" s="156"/>
      <c r="CF1146" s="156"/>
      <c r="CG1146" s="156"/>
      <c r="CH1146" s="156"/>
      <c r="CI1146" s="156"/>
      <c r="CJ1146" s="156"/>
      <c r="CK1146" s="156"/>
      <c r="CL1146" s="156"/>
      <c r="CM1146" s="156"/>
      <c r="CN1146" s="156"/>
      <c r="CO1146" s="156"/>
      <c r="CP1146" s="156"/>
      <c r="CQ1146" s="156"/>
      <c r="CR1146" s="157">
        <v>-1845642</v>
      </c>
      <c r="CS1146" s="156"/>
      <c r="CT1146" s="156"/>
      <c r="CU1146" s="157">
        <v>-26504542</v>
      </c>
      <c r="CV1146" s="188">
        <f t="shared" si="55"/>
        <v>-53007694</v>
      </c>
      <c r="CW1146" s="188">
        <f t="shared" si="56"/>
        <v>-1780632885</v>
      </c>
    </row>
    <row r="1147" spans="1:101" ht="9.6" x14ac:dyDescent="0.3">
      <c r="A1147" s="165" t="s">
        <v>3258</v>
      </c>
      <c r="B1147" s="165" t="s">
        <v>4031</v>
      </c>
      <c r="C1147" s="156"/>
      <c r="D1147" s="156"/>
      <c r="E1147" s="157">
        <v>-2458862</v>
      </c>
      <c r="F1147" s="156"/>
      <c r="G1147" s="156"/>
      <c r="H1147" s="156"/>
      <c r="I1147" s="156"/>
      <c r="J1147" s="158">
        <v>0</v>
      </c>
      <c r="K1147" s="158">
        <v>0</v>
      </c>
      <c r="L1147" s="156"/>
      <c r="M1147" s="156"/>
      <c r="N1147" s="156"/>
      <c r="O1147" s="156"/>
      <c r="P1147" s="156"/>
      <c r="Q1147" s="156"/>
      <c r="R1147" s="156"/>
      <c r="S1147" s="156"/>
      <c r="T1147" s="156"/>
      <c r="U1147" s="156"/>
      <c r="V1147" s="156"/>
      <c r="W1147" s="156"/>
      <c r="X1147" s="156"/>
      <c r="Y1147" s="156"/>
      <c r="Z1147" s="156"/>
      <c r="AA1147" s="156"/>
      <c r="AB1147" s="157">
        <v>-2185013</v>
      </c>
      <c r="AC1147" s="156"/>
      <c r="AD1147" s="156"/>
      <c r="AE1147" s="156"/>
      <c r="AF1147" s="156"/>
      <c r="AG1147" s="156"/>
      <c r="AH1147" s="158">
        <v>0</v>
      </c>
      <c r="AI1147" s="156"/>
      <c r="AJ1147" s="156"/>
      <c r="AK1147" s="156"/>
      <c r="AL1147" s="156"/>
      <c r="AM1147" s="156"/>
      <c r="AN1147" s="157">
        <v>-14931687</v>
      </c>
      <c r="AO1147" s="156"/>
      <c r="AP1147" s="156"/>
      <c r="AQ1147" s="156"/>
      <c r="AR1147" s="156"/>
      <c r="AS1147" s="156"/>
      <c r="AT1147" s="156"/>
      <c r="AU1147" s="156"/>
      <c r="AV1147" s="158">
        <v>0</v>
      </c>
      <c r="AW1147" s="156"/>
      <c r="AX1147" s="156"/>
      <c r="AY1147" s="156"/>
      <c r="AZ1147" s="156"/>
      <c r="BA1147" s="156"/>
      <c r="BB1147" s="188">
        <f t="shared" si="54"/>
        <v>-19575562</v>
      </c>
      <c r="BC1147" s="156"/>
      <c r="BD1147" s="156"/>
      <c r="BE1147" s="157">
        <v>-3052766</v>
      </c>
      <c r="BF1147" s="156"/>
      <c r="BG1147" s="156"/>
      <c r="BH1147" s="156"/>
      <c r="BI1147" s="156"/>
      <c r="BJ1147" s="156"/>
      <c r="BK1147" s="156"/>
      <c r="BL1147" s="156"/>
      <c r="BM1147" s="156"/>
      <c r="BN1147" s="156"/>
      <c r="BO1147" s="156"/>
      <c r="BP1147" s="156"/>
      <c r="BQ1147" s="156"/>
      <c r="BR1147" s="156"/>
      <c r="BS1147" s="156"/>
      <c r="BT1147" s="156"/>
      <c r="BU1147" s="157">
        <v>-245792</v>
      </c>
      <c r="BV1147" s="156"/>
      <c r="BW1147" s="156"/>
      <c r="BX1147" s="156"/>
      <c r="BY1147" s="156"/>
      <c r="BZ1147" s="156"/>
      <c r="CA1147" s="156"/>
      <c r="CB1147" s="156"/>
      <c r="CC1147" s="156"/>
      <c r="CD1147" s="156"/>
      <c r="CE1147" s="156"/>
      <c r="CF1147" s="156"/>
      <c r="CG1147" s="156"/>
      <c r="CH1147" s="156"/>
      <c r="CI1147" s="156"/>
      <c r="CJ1147" s="156"/>
      <c r="CK1147" s="156"/>
      <c r="CL1147" s="156"/>
      <c r="CM1147" s="156"/>
      <c r="CN1147" s="156"/>
      <c r="CO1147" s="156"/>
      <c r="CP1147" s="156"/>
      <c r="CQ1147" s="156"/>
      <c r="CR1147" s="156"/>
      <c r="CS1147" s="156"/>
      <c r="CT1147" s="156"/>
      <c r="CU1147" s="156"/>
      <c r="CV1147" s="188">
        <f t="shared" si="55"/>
        <v>-3298558</v>
      </c>
      <c r="CW1147" s="188">
        <f t="shared" si="56"/>
        <v>-22874120</v>
      </c>
    </row>
    <row r="1148" spans="1:101" ht="19.2" x14ac:dyDescent="0.3">
      <c r="A1148" s="165" t="s">
        <v>3147</v>
      </c>
      <c r="B1148" s="165" t="s">
        <v>3920</v>
      </c>
      <c r="C1148" s="156"/>
      <c r="D1148" s="156"/>
      <c r="E1148" s="156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  <c r="P1148" s="156"/>
      <c r="Q1148" s="156"/>
      <c r="R1148" s="156"/>
      <c r="S1148" s="156"/>
      <c r="T1148" s="156"/>
      <c r="U1148" s="156"/>
      <c r="V1148" s="156"/>
      <c r="W1148" s="156"/>
      <c r="X1148" s="156"/>
      <c r="Y1148" s="156"/>
      <c r="Z1148" s="156"/>
      <c r="AA1148" s="156"/>
      <c r="AB1148" s="157">
        <v>-7538388</v>
      </c>
      <c r="AC1148" s="156"/>
      <c r="AD1148" s="156"/>
      <c r="AE1148" s="156"/>
      <c r="AF1148" s="156"/>
      <c r="AG1148" s="156"/>
      <c r="AH1148" s="156"/>
      <c r="AI1148" s="156"/>
      <c r="AJ1148" s="156"/>
      <c r="AK1148" s="156"/>
      <c r="AL1148" s="156"/>
      <c r="AM1148" s="156"/>
      <c r="AN1148" s="156"/>
      <c r="AO1148" s="156"/>
      <c r="AP1148" s="156"/>
      <c r="AQ1148" s="156"/>
      <c r="AR1148" s="156"/>
      <c r="AS1148" s="156"/>
      <c r="AT1148" s="156"/>
      <c r="AU1148" s="156"/>
      <c r="AV1148" s="156"/>
      <c r="AW1148" s="156"/>
      <c r="AX1148" s="156"/>
      <c r="AY1148" s="156"/>
      <c r="AZ1148" s="157">
        <v>-775984301</v>
      </c>
      <c r="BA1148" s="156"/>
      <c r="BB1148" s="188">
        <f t="shared" si="54"/>
        <v>-783522689</v>
      </c>
      <c r="BC1148" s="156"/>
      <c r="BD1148" s="156"/>
      <c r="BE1148" s="156"/>
      <c r="BF1148" s="156"/>
      <c r="BG1148" s="156"/>
      <c r="BH1148" s="156"/>
      <c r="BI1148" s="156"/>
      <c r="BJ1148" s="156"/>
      <c r="BK1148" s="156"/>
      <c r="BL1148" s="156"/>
      <c r="BM1148" s="156"/>
      <c r="BN1148" s="156"/>
      <c r="BO1148" s="156"/>
      <c r="BP1148" s="156"/>
      <c r="BQ1148" s="156"/>
      <c r="BR1148" s="156"/>
      <c r="BS1148" s="156"/>
      <c r="BT1148" s="156"/>
      <c r="BU1148" s="156"/>
      <c r="BV1148" s="156"/>
      <c r="BW1148" s="156"/>
      <c r="BX1148" s="156"/>
      <c r="BY1148" s="156"/>
      <c r="BZ1148" s="156"/>
      <c r="CA1148" s="156"/>
      <c r="CB1148" s="156"/>
      <c r="CC1148" s="156"/>
      <c r="CD1148" s="156"/>
      <c r="CE1148" s="156"/>
      <c r="CF1148" s="156"/>
      <c r="CG1148" s="156"/>
      <c r="CH1148" s="156"/>
      <c r="CI1148" s="156"/>
      <c r="CJ1148" s="156"/>
      <c r="CK1148" s="156"/>
      <c r="CL1148" s="156"/>
      <c r="CM1148" s="156"/>
      <c r="CN1148" s="156"/>
      <c r="CO1148" s="156"/>
      <c r="CP1148" s="156"/>
      <c r="CQ1148" s="156"/>
      <c r="CR1148" s="156"/>
      <c r="CS1148" s="156"/>
      <c r="CT1148" s="156"/>
      <c r="CU1148" s="156"/>
      <c r="CV1148" s="188">
        <f t="shared" si="55"/>
        <v>0</v>
      </c>
      <c r="CW1148" s="188">
        <f t="shared" si="56"/>
        <v>-783522689</v>
      </c>
    </row>
    <row r="1149" spans="1:101" ht="19.2" x14ac:dyDescent="0.3">
      <c r="A1149" s="165" t="s">
        <v>3148</v>
      </c>
      <c r="B1149" s="165" t="s">
        <v>3921</v>
      </c>
      <c r="C1149" s="156"/>
      <c r="D1149" s="157">
        <v>-5343145</v>
      </c>
      <c r="E1149" s="157">
        <v>-3429461</v>
      </c>
      <c r="F1149" s="156"/>
      <c r="G1149" s="156"/>
      <c r="H1149" s="156"/>
      <c r="I1149" s="156"/>
      <c r="J1149" s="157">
        <v>-1543462</v>
      </c>
      <c r="K1149" s="157">
        <v>-4864309</v>
      </c>
      <c r="L1149" s="156"/>
      <c r="M1149" s="156"/>
      <c r="N1149" s="156"/>
      <c r="O1149" s="156"/>
      <c r="P1149" s="156"/>
      <c r="Q1149" s="156"/>
      <c r="R1149" s="156"/>
      <c r="S1149" s="156"/>
      <c r="T1149" s="156"/>
      <c r="U1149" s="156"/>
      <c r="V1149" s="156"/>
      <c r="W1149" s="156"/>
      <c r="X1149" s="157">
        <v>-1073</v>
      </c>
      <c r="Y1149" s="156"/>
      <c r="Z1149" s="156"/>
      <c r="AA1149" s="156"/>
      <c r="AB1149" s="157">
        <v>-46452517</v>
      </c>
      <c r="AC1149" s="156"/>
      <c r="AD1149" s="156"/>
      <c r="AE1149" s="156"/>
      <c r="AF1149" s="156"/>
      <c r="AG1149" s="157">
        <v>609</v>
      </c>
      <c r="AH1149" s="158">
        <v>0</v>
      </c>
      <c r="AI1149" s="156"/>
      <c r="AJ1149" s="156"/>
      <c r="AK1149" s="156"/>
      <c r="AL1149" s="156"/>
      <c r="AM1149" s="156"/>
      <c r="AN1149" s="156"/>
      <c r="AO1149" s="156"/>
      <c r="AP1149" s="156"/>
      <c r="AQ1149" s="156"/>
      <c r="AR1149" s="156"/>
      <c r="AS1149" s="156"/>
      <c r="AT1149" s="156"/>
      <c r="AU1149" s="156"/>
      <c r="AV1149" s="158">
        <v>0</v>
      </c>
      <c r="AW1149" s="156"/>
      <c r="AX1149" s="156"/>
      <c r="AY1149" s="156"/>
      <c r="AZ1149" s="157">
        <v>-661336574</v>
      </c>
      <c r="BA1149" s="157">
        <v>-133992277</v>
      </c>
      <c r="BB1149" s="188">
        <f t="shared" si="54"/>
        <v>-856962209</v>
      </c>
      <c r="BC1149" s="156"/>
      <c r="BD1149" s="156"/>
      <c r="BE1149" s="157">
        <v>-8097227</v>
      </c>
      <c r="BF1149" s="156"/>
      <c r="BG1149" s="156"/>
      <c r="BH1149" s="156"/>
      <c r="BI1149" s="156"/>
      <c r="BJ1149" s="156"/>
      <c r="BK1149" s="156"/>
      <c r="BL1149" s="156"/>
      <c r="BM1149" s="156"/>
      <c r="BN1149" s="156"/>
      <c r="BO1149" s="156"/>
      <c r="BP1149" s="156"/>
      <c r="BQ1149" s="156"/>
      <c r="BR1149" s="156"/>
      <c r="BS1149" s="156"/>
      <c r="BT1149" s="156"/>
      <c r="BU1149" s="156"/>
      <c r="BV1149" s="156"/>
      <c r="BW1149" s="156"/>
      <c r="BX1149" s="156"/>
      <c r="BY1149" s="156"/>
      <c r="BZ1149" s="156"/>
      <c r="CA1149" s="156"/>
      <c r="CB1149" s="156"/>
      <c r="CC1149" s="156"/>
      <c r="CD1149" s="156"/>
      <c r="CE1149" s="156"/>
      <c r="CF1149" s="156"/>
      <c r="CG1149" s="156"/>
      <c r="CH1149" s="156"/>
      <c r="CI1149" s="156"/>
      <c r="CJ1149" s="156"/>
      <c r="CK1149" s="156"/>
      <c r="CL1149" s="156"/>
      <c r="CM1149" s="156"/>
      <c r="CN1149" s="156"/>
      <c r="CO1149" s="156"/>
      <c r="CP1149" s="156"/>
      <c r="CQ1149" s="156"/>
      <c r="CR1149" s="156"/>
      <c r="CS1149" s="156"/>
      <c r="CT1149" s="156"/>
      <c r="CU1149" s="157">
        <v>-2352158</v>
      </c>
      <c r="CV1149" s="188">
        <f t="shared" si="55"/>
        <v>-10449385</v>
      </c>
      <c r="CW1149" s="188">
        <f t="shared" si="56"/>
        <v>-867411594</v>
      </c>
    </row>
    <row r="1150" spans="1:101" ht="9.6" x14ac:dyDescent="0.3">
      <c r="A1150" s="165" t="s">
        <v>3149</v>
      </c>
      <c r="B1150" s="165" t="s">
        <v>3922</v>
      </c>
      <c r="C1150" s="156"/>
      <c r="D1150" s="157">
        <v>-177202</v>
      </c>
      <c r="E1150" s="157">
        <v>-113740</v>
      </c>
      <c r="F1150" s="156"/>
      <c r="G1150" s="156"/>
      <c r="H1150" s="156"/>
      <c r="I1150" s="156"/>
      <c r="J1150" s="157">
        <v>-1696530</v>
      </c>
      <c r="K1150" s="157">
        <v>-7915267</v>
      </c>
      <c r="L1150" s="156"/>
      <c r="M1150" s="156"/>
      <c r="N1150" s="157">
        <v>-315429</v>
      </c>
      <c r="O1150" s="156"/>
      <c r="P1150" s="156"/>
      <c r="Q1150" s="156"/>
      <c r="R1150" s="156"/>
      <c r="S1150" s="156"/>
      <c r="T1150" s="156"/>
      <c r="U1150" s="156"/>
      <c r="V1150" s="156"/>
      <c r="W1150" s="156"/>
      <c r="X1150" s="156"/>
      <c r="Y1150" s="156"/>
      <c r="Z1150" s="156"/>
      <c r="AA1150" s="156"/>
      <c r="AB1150" s="157">
        <v>-70247603</v>
      </c>
      <c r="AC1150" s="156"/>
      <c r="AD1150" s="156"/>
      <c r="AE1150" s="156"/>
      <c r="AF1150" s="156"/>
      <c r="AG1150" s="156"/>
      <c r="AH1150" s="157">
        <v>-17871781</v>
      </c>
      <c r="AI1150" s="156"/>
      <c r="AJ1150" s="156"/>
      <c r="AK1150" s="156"/>
      <c r="AL1150" s="156"/>
      <c r="AM1150" s="156"/>
      <c r="AN1150" s="157">
        <v>-1970357</v>
      </c>
      <c r="AO1150" s="156"/>
      <c r="AP1150" s="156"/>
      <c r="AQ1150" s="156"/>
      <c r="AR1150" s="156"/>
      <c r="AS1150" s="156"/>
      <c r="AT1150" s="156"/>
      <c r="AU1150" s="157">
        <v>-244598</v>
      </c>
      <c r="AV1150" s="158">
        <v>0</v>
      </c>
      <c r="AW1150" s="156"/>
      <c r="AX1150" s="156"/>
      <c r="AY1150" s="157">
        <v>-807</v>
      </c>
      <c r="AZ1150" s="157">
        <v>-120286010</v>
      </c>
      <c r="BA1150" s="157">
        <v>-8498991</v>
      </c>
      <c r="BB1150" s="188">
        <f t="shared" si="54"/>
        <v>-229338315</v>
      </c>
      <c r="BC1150" s="156"/>
      <c r="BD1150" s="158">
        <v>0</v>
      </c>
      <c r="BE1150" s="156"/>
      <c r="BF1150" s="156"/>
      <c r="BG1150" s="156"/>
      <c r="BH1150" s="156"/>
      <c r="BI1150" s="156"/>
      <c r="BJ1150" s="156"/>
      <c r="BK1150" s="156"/>
      <c r="BL1150" s="156"/>
      <c r="BM1150" s="156"/>
      <c r="BN1150" s="156"/>
      <c r="BO1150" s="156"/>
      <c r="BP1150" s="158">
        <v>0</v>
      </c>
      <c r="BQ1150" s="156"/>
      <c r="BR1150" s="156"/>
      <c r="BS1150" s="156"/>
      <c r="BT1150" s="156"/>
      <c r="BU1150" s="157">
        <v>-148130</v>
      </c>
      <c r="BV1150" s="156"/>
      <c r="BW1150" s="156"/>
      <c r="BX1150" s="156"/>
      <c r="BY1150" s="156"/>
      <c r="BZ1150" s="156"/>
      <c r="CA1150" s="156"/>
      <c r="CB1150" s="156"/>
      <c r="CC1150" s="157">
        <v>-9364344</v>
      </c>
      <c r="CD1150" s="156"/>
      <c r="CE1150" s="156"/>
      <c r="CF1150" s="156"/>
      <c r="CG1150" s="156"/>
      <c r="CH1150" s="156"/>
      <c r="CI1150" s="156"/>
      <c r="CJ1150" s="156"/>
      <c r="CK1150" s="156"/>
      <c r="CL1150" s="156"/>
      <c r="CM1150" s="156"/>
      <c r="CN1150" s="156"/>
      <c r="CO1150" s="156"/>
      <c r="CP1150" s="156"/>
      <c r="CQ1150" s="156"/>
      <c r="CR1150" s="157">
        <v>-349349</v>
      </c>
      <c r="CS1150" s="156"/>
      <c r="CT1150" s="156"/>
      <c r="CU1150" s="157">
        <v>-761127</v>
      </c>
      <c r="CV1150" s="188">
        <f t="shared" si="55"/>
        <v>-10622950</v>
      </c>
      <c r="CW1150" s="188">
        <f t="shared" si="56"/>
        <v>-239961265</v>
      </c>
    </row>
    <row r="1151" spans="1:101" ht="9.6" x14ac:dyDescent="0.3">
      <c r="A1151" s="165" t="s">
        <v>3150</v>
      </c>
      <c r="B1151" s="165" t="s">
        <v>3923</v>
      </c>
      <c r="C1151" s="156"/>
      <c r="D1151" s="157">
        <v>-67084</v>
      </c>
      <c r="E1151" s="157">
        <v>-1964813</v>
      </c>
      <c r="F1151" s="156"/>
      <c r="G1151" s="156"/>
      <c r="H1151" s="156"/>
      <c r="I1151" s="156"/>
      <c r="J1151" s="157">
        <v>-2195479</v>
      </c>
      <c r="K1151" s="157">
        <v>-8305158</v>
      </c>
      <c r="L1151" s="156"/>
      <c r="M1151" s="156"/>
      <c r="N1151" s="157">
        <v>-2891187</v>
      </c>
      <c r="O1151" s="156"/>
      <c r="P1151" s="156"/>
      <c r="Q1151" s="156"/>
      <c r="R1151" s="156"/>
      <c r="S1151" s="156"/>
      <c r="T1151" s="156"/>
      <c r="U1151" s="156"/>
      <c r="V1151" s="156"/>
      <c r="W1151" s="156"/>
      <c r="X1151" s="157">
        <v>-175025</v>
      </c>
      <c r="Y1151" s="156"/>
      <c r="Z1151" s="156"/>
      <c r="AA1151" s="156"/>
      <c r="AB1151" s="157">
        <v>-66047594</v>
      </c>
      <c r="AC1151" s="156"/>
      <c r="AD1151" s="156"/>
      <c r="AE1151" s="156"/>
      <c r="AF1151" s="157">
        <v>16131</v>
      </c>
      <c r="AG1151" s="157">
        <v>-12579</v>
      </c>
      <c r="AH1151" s="157">
        <v>-865651</v>
      </c>
      <c r="AI1151" s="156"/>
      <c r="AJ1151" s="156"/>
      <c r="AK1151" s="156"/>
      <c r="AL1151" s="156"/>
      <c r="AM1151" s="156"/>
      <c r="AN1151" s="157">
        <v>-4232626</v>
      </c>
      <c r="AO1151" s="156"/>
      <c r="AP1151" s="156"/>
      <c r="AQ1151" s="157">
        <v>-941425</v>
      </c>
      <c r="AR1151" s="156"/>
      <c r="AS1151" s="156"/>
      <c r="AT1151" s="156"/>
      <c r="AU1151" s="156"/>
      <c r="AV1151" s="157">
        <v>-43606</v>
      </c>
      <c r="AW1151" s="156"/>
      <c r="AX1151" s="156"/>
      <c r="AY1151" s="157">
        <v>-4105499</v>
      </c>
      <c r="AZ1151" s="157">
        <v>-1389697747</v>
      </c>
      <c r="BA1151" s="157">
        <v>-24063701</v>
      </c>
      <c r="BB1151" s="188">
        <f t="shared" si="54"/>
        <v>-1505593043</v>
      </c>
      <c r="BC1151" s="156"/>
      <c r="BD1151" s="158">
        <v>0</v>
      </c>
      <c r="BE1151" s="157">
        <v>-8680886</v>
      </c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7">
        <v>-727731</v>
      </c>
      <c r="BP1151" s="158">
        <v>0</v>
      </c>
      <c r="BQ1151" s="156"/>
      <c r="BR1151" s="156"/>
      <c r="BS1151" s="156"/>
      <c r="BT1151" s="156"/>
      <c r="BU1151" s="157">
        <v>127</v>
      </c>
      <c r="BV1151" s="156"/>
      <c r="BW1151" s="156"/>
      <c r="BX1151" s="156"/>
      <c r="BY1151" s="156"/>
      <c r="BZ1151" s="156"/>
      <c r="CA1151" s="156"/>
      <c r="CB1151" s="157">
        <v>-39832</v>
      </c>
      <c r="CC1151" s="157">
        <v>-30866832</v>
      </c>
      <c r="CD1151" s="156"/>
      <c r="CE1151" s="156"/>
      <c r="CF1151" s="156"/>
      <c r="CG1151" s="156"/>
      <c r="CH1151" s="156"/>
      <c r="CI1151" s="156"/>
      <c r="CJ1151" s="156"/>
      <c r="CK1151" s="156"/>
      <c r="CL1151" s="156"/>
      <c r="CM1151" s="156"/>
      <c r="CN1151" s="156"/>
      <c r="CO1151" s="156"/>
      <c r="CP1151" s="156"/>
      <c r="CQ1151" s="156"/>
      <c r="CR1151" s="157">
        <v>-37</v>
      </c>
      <c r="CS1151" s="156"/>
      <c r="CT1151" s="156"/>
      <c r="CU1151" s="157">
        <v>-5690413</v>
      </c>
      <c r="CV1151" s="188">
        <f t="shared" si="55"/>
        <v>-46005604</v>
      </c>
      <c r="CW1151" s="188">
        <f t="shared" si="56"/>
        <v>-1551598647</v>
      </c>
    </row>
    <row r="1152" spans="1:101" ht="9.6" x14ac:dyDescent="0.3">
      <c r="A1152" s="165" t="s">
        <v>3259</v>
      </c>
      <c r="B1152" s="165" t="s">
        <v>4032</v>
      </c>
      <c r="C1152" s="156"/>
      <c r="D1152" s="158">
        <v>0</v>
      </c>
      <c r="E1152" s="157">
        <v>-617595</v>
      </c>
      <c r="F1152" s="156"/>
      <c r="G1152" s="156"/>
      <c r="H1152" s="156"/>
      <c r="I1152" s="156"/>
      <c r="J1152" s="158">
        <v>0</v>
      </c>
      <c r="K1152" s="157">
        <v>-14959</v>
      </c>
      <c r="L1152" s="156"/>
      <c r="M1152" s="156"/>
      <c r="N1152" s="157">
        <v>-204748</v>
      </c>
      <c r="O1152" s="156"/>
      <c r="P1152" s="156"/>
      <c r="Q1152" s="156"/>
      <c r="R1152" s="156"/>
      <c r="S1152" s="156"/>
      <c r="T1152" s="156"/>
      <c r="U1152" s="156"/>
      <c r="V1152" s="156"/>
      <c r="W1152" s="156"/>
      <c r="X1152" s="156"/>
      <c r="Y1152" s="156"/>
      <c r="Z1152" s="156"/>
      <c r="AA1152" s="156"/>
      <c r="AB1152" s="157">
        <v>-12599966</v>
      </c>
      <c r="AC1152" s="156"/>
      <c r="AD1152" s="156"/>
      <c r="AE1152" s="156"/>
      <c r="AF1152" s="156"/>
      <c r="AG1152" s="156"/>
      <c r="AH1152" s="158">
        <v>0</v>
      </c>
      <c r="AI1152" s="156"/>
      <c r="AJ1152" s="156"/>
      <c r="AK1152" s="156"/>
      <c r="AL1152" s="156"/>
      <c r="AM1152" s="156"/>
      <c r="AN1152" s="156"/>
      <c r="AO1152" s="156"/>
      <c r="AP1152" s="156"/>
      <c r="AQ1152" s="156"/>
      <c r="AR1152" s="156"/>
      <c r="AS1152" s="156"/>
      <c r="AT1152" s="156"/>
      <c r="AU1152" s="156"/>
      <c r="AV1152" s="158">
        <v>0</v>
      </c>
      <c r="AW1152" s="156"/>
      <c r="AX1152" s="156"/>
      <c r="AY1152" s="156"/>
      <c r="AZ1152" s="157">
        <v>-325399927</v>
      </c>
      <c r="BA1152" s="157">
        <v>-885980</v>
      </c>
      <c r="BB1152" s="188">
        <f t="shared" si="54"/>
        <v>-339723175</v>
      </c>
      <c r="BC1152" s="156"/>
      <c r="BD1152" s="158">
        <v>0</v>
      </c>
      <c r="BE1152" s="157">
        <v>-416836</v>
      </c>
      <c r="BF1152" s="156"/>
      <c r="BG1152" s="156"/>
      <c r="BH1152" s="156"/>
      <c r="BI1152" s="156"/>
      <c r="BJ1152" s="156"/>
      <c r="BK1152" s="156"/>
      <c r="BL1152" s="156"/>
      <c r="BM1152" s="156"/>
      <c r="BN1152" s="156"/>
      <c r="BO1152" s="157">
        <v>-33</v>
      </c>
      <c r="BP1152" s="158">
        <v>0</v>
      </c>
      <c r="BQ1152" s="156"/>
      <c r="BR1152" s="156"/>
      <c r="BS1152" s="156"/>
      <c r="BT1152" s="156"/>
      <c r="BU1152" s="156"/>
      <c r="BV1152" s="156"/>
      <c r="BW1152" s="156"/>
      <c r="BX1152" s="156"/>
      <c r="BY1152" s="156"/>
      <c r="BZ1152" s="156"/>
      <c r="CA1152" s="156"/>
      <c r="CB1152" s="156"/>
      <c r="CC1152" s="156"/>
      <c r="CD1152" s="156"/>
      <c r="CE1152" s="156"/>
      <c r="CF1152" s="156"/>
      <c r="CG1152" s="156"/>
      <c r="CH1152" s="156"/>
      <c r="CI1152" s="156"/>
      <c r="CJ1152" s="156"/>
      <c r="CK1152" s="156"/>
      <c r="CL1152" s="156"/>
      <c r="CM1152" s="156"/>
      <c r="CN1152" s="156"/>
      <c r="CO1152" s="156"/>
      <c r="CP1152" s="156"/>
      <c r="CQ1152" s="156"/>
      <c r="CR1152" s="156"/>
      <c r="CS1152" s="156"/>
      <c r="CT1152" s="156"/>
      <c r="CU1152" s="156"/>
      <c r="CV1152" s="188">
        <f t="shared" si="55"/>
        <v>-416869</v>
      </c>
      <c r="CW1152" s="188">
        <f t="shared" si="56"/>
        <v>-340140044</v>
      </c>
    </row>
    <row r="1153" spans="1:101" ht="9.6" x14ac:dyDescent="0.3">
      <c r="A1153" s="165" t="s">
        <v>3260</v>
      </c>
      <c r="B1153" s="165" t="s">
        <v>4033</v>
      </c>
      <c r="C1153" s="156"/>
      <c r="D1153" s="158">
        <v>0</v>
      </c>
      <c r="E1153" s="157">
        <v>-1264448</v>
      </c>
      <c r="F1153" s="156"/>
      <c r="G1153" s="156"/>
      <c r="H1153" s="156"/>
      <c r="I1153" s="156"/>
      <c r="J1153" s="157">
        <v>-3784185</v>
      </c>
      <c r="K1153" s="158">
        <v>0</v>
      </c>
      <c r="L1153" s="156"/>
      <c r="M1153" s="156"/>
      <c r="N1153" s="157">
        <v>-119433</v>
      </c>
      <c r="O1153" s="156"/>
      <c r="P1153" s="156"/>
      <c r="Q1153" s="156"/>
      <c r="R1153" s="156"/>
      <c r="S1153" s="156"/>
      <c r="T1153" s="156"/>
      <c r="U1153" s="156"/>
      <c r="V1153" s="156"/>
      <c r="W1153" s="156"/>
      <c r="X1153" s="157">
        <v>-9290</v>
      </c>
      <c r="Y1153" s="156"/>
      <c r="Z1153" s="156"/>
      <c r="AA1153" s="156"/>
      <c r="AB1153" s="157">
        <v>-4574853</v>
      </c>
      <c r="AC1153" s="156"/>
      <c r="AD1153" s="156"/>
      <c r="AE1153" s="156"/>
      <c r="AF1153" s="156"/>
      <c r="AG1153" s="156"/>
      <c r="AH1153" s="157">
        <v>-1905</v>
      </c>
      <c r="AI1153" s="156"/>
      <c r="AJ1153" s="156"/>
      <c r="AK1153" s="156"/>
      <c r="AL1153" s="156"/>
      <c r="AM1153" s="156"/>
      <c r="AN1153" s="156"/>
      <c r="AO1153" s="156"/>
      <c r="AP1153" s="156"/>
      <c r="AQ1153" s="156"/>
      <c r="AR1153" s="156"/>
      <c r="AS1153" s="156"/>
      <c r="AT1153" s="156"/>
      <c r="AU1153" s="156"/>
      <c r="AV1153" s="158">
        <v>0</v>
      </c>
      <c r="AW1153" s="156"/>
      <c r="AX1153" s="156"/>
      <c r="AY1153" s="156"/>
      <c r="AZ1153" s="157">
        <v>-74784171</v>
      </c>
      <c r="BA1153" s="157">
        <v>-2191</v>
      </c>
      <c r="BB1153" s="188">
        <f t="shared" si="54"/>
        <v>-84540476</v>
      </c>
      <c r="BC1153" s="156"/>
      <c r="BD1153" s="158">
        <v>0</v>
      </c>
      <c r="BE1153" s="157">
        <v>-25579273</v>
      </c>
      <c r="BF1153" s="156"/>
      <c r="BG1153" s="156"/>
      <c r="BH1153" s="156"/>
      <c r="BI1153" s="156"/>
      <c r="BJ1153" s="156"/>
      <c r="BK1153" s="156"/>
      <c r="BL1153" s="156"/>
      <c r="BM1153" s="156"/>
      <c r="BN1153" s="156"/>
      <c r="BO1153" s="157">
        <v>-891</v>
      </c>
      <c r="BP1153" s="156"/>
      <c r="BQ1153" s="156"/>
      <c r="BR1153" s="156"/>
      <c r="BS1153" s="156"/>
      <c r="BT1153" s="156"/>
      <c r="BU1153" s="156"/>
      <c r="BV1153" s="156"/>
      <c r="BW1153" s="156"/>
      <c r="BX1153" s="156"/>
      <c r="BY1153" s="156"/>
      <c r="BZ1153" s="156"/>
      <c r="CA1153" s="156"/>
      <c r="CB1153" s="156"/>
      <c r="CC1153" s="156"/>
      <c r="CD1153" s="156"/>
      <c r="CE1153" s="156"/>
      <c r="CF1153" s="156"/>
      <c r="CG1153" s="156"/>
      <c r="CH1153" s="156"/>
      <c r="CI1153" s="156"/>
      <c r="CJ1153" s="156"/>
      <c r="CK1153" s="156"/>
      <c r="CL1153" s="156"/>
      <c r="CM1153" s="156"/>
      <c r="CN1153" s="156"/>
      <c r="CO1153" s="156"/>
      <c r="CP1153" s="156"/>
      <c r="CQ1153" s="156"/>
      <c r="CR1153" s="156"/>
      <c r="CS1153" s="156"/>
      <c r="CT1153" s="156"/>
      <c r="CU1153" s="156"/>
      <c r="CV1153" s="188">
        <f t="shared" si="55"/>
        <v>-25580164</v>
      </c>
      <c r="CW1153" s="188">
        <f t="shared" si="56"/>
        <v>-110120640</v>
      </c>
    </row>
    <row r="1154" spans="1:101" ht="9.6" x14ac:dyDescent="0.3">
      <c r="A1154" s="165" t="s">
        <v>3261</v>
      </c>
      <c r="B1154" s="165" t="s">
        <v>4034</v>
      </c>
      <c r="C1154" s="156"/>
      <c r="D1154" s="158">
        <v>0</v>
      </c>
      <c r="E1154" s="157">
        <v>-2227576</v>
      </c>
      <c r="F1154" s="156"/>
      <c r="G1154" s="156"/>
      <c r="H1154" s="156"/>
      <c r="I1154" s="156"/>
      <c r="J1154" s="158">
        <v>0</v>
      </c>
      <c r="K1154" s="157">
        <v>-1105069</v>
      </c>
      <c r="L1154" s="156"/>
      <c r="M1154" s="156"/>
      <c r="N1154" s="157">
        <v>-116707</v>
      </c>
      <c r="O1154" s="156"/>
      <c r="P1154" s="156"/>
      <c r="Q1154" s="156"/>
      <c r="R1154" s="156"/>
      <c r="S1154" s="156"/>
      <c r="T1154" s="156"/>
      <c r="U1154" s="156"/>
      <c r="V1154" s="156"/>
      <c r="W1154" s="156"/>
      <c r="X1154" s="156"/>
      <c r="Y1154" s="156"/>
      <c r="Z1154" s="156"/>
      <c r="AA1154" s="156"/>
      <c r="AB1154" s="157">
        <v>-750654</v>
      </c>
      <c r="AC1154" s="156"/>
      <c r="AD1154" s="156"/>
      <c r="AE1154" s="156"/>
      <c r="AF1154" s="156"/>
      <c r="AG1154" s="156"/>
      <c r="AH1154" s="158">
        <v>0</v>
      </c>
      <c r="AI1154" s="156"/>
      <c r="AJ1154" s="156"/>
      <c r="AK1154" s="156"/>
      <c r="AL1154" s="156"/>
      <c r="AM1154" s="156"/>
      <c r="AN1154" s="156"/>
      <c r="AO1154" s="156"/>
      <c r="AP1154" s="156"/>
      <c r="AQ1154" s="156"/>
      <c r="AR1154" s="156"/>
      <c r="AS1154" s="156"/>
      <c r="AT1154" s="156"/>
      <c r="AU1154" s="156"/>
      <c r="AV1154" s="157">
        <v>-82783</v>
      </c>
      <c r="AW1154" s="156"/>
      <c r="AX1154" s="156"/>
      <c r="AY1154" s="156"/>
      <c r="AZ1154" s="157">
        <v>-142211171</v>
      </c>
      <c r="BA1154" s="157">
        <v>-688470</v>
      </c>
      <c r="BB1154" s="188">
        <f t="shared" si="54"/>
        <v>-147182430</v>
      </c>
      <c r="BC1154" s="156"/>
      <c r="BD1154" s="158">
        <v>0</v>
      </c>
      <c r="BE1154" s="156"/>
      <c r="BF1154" s="156"/>
      <c r="BG1154" s="157">
        <v>-14941282</v>
      </c>
      <c r="BH1154" s="156"/>
      <c r="BI1154" s="156"/>
      <c r="BJ1154" s="156"/>
      <c r="BK1154" s="156"/>
      <c r="BL1154" s="156"/>
      <c r="BM1154" s="156"/>
      <c r="BN1154" s="156"/>
      <c r="BO1154" s="156"/>
      <c r="BP1154" s="156"/>
      <c r="BQ1154" s="156"/>
      <c r="BR1154" s="156"/>
      <c r="BS1154" s="156"/>
      <c r="BT1154" s="156"/>
      <c r="BU1154" s="156"/>
      <c r="BV1154" s="156"/>
      <c r="BW1154" s="156"/>
      <c r="BX1154" s="156"/>
      <c r="BY1154" s="156"/>
      <c r="BZ1154" s="156"/>
      <c r="CA1154" s="156"/>
      <c r="CB1154" s="156"/>
      <c r="CC1154" s="157">
        <v>-49951</v>
      </c>
      <c r="CD1154" s="156"/>
      <c r="CE1154" s="156"/>
      <c r="CF1154" s="156"/>
      <c r="CG1154" s="156"/>
      <c r="CH1154" s="156"/>
      <c r="CI1154" s="156"/>
      <c r="CJ1154" s="156"/>
      <c r="CK1154" s="156"/>
      <c r="CL1154" s="156"/>
      <c r="CM1154" s="156"/>
      <c r="CN1154" s="156"/>
      <c r="CO1154" s="156"/>
      <c r="CP1154" s="156"/>
      <c r="CQ1154" s="156"/>
      <c r="CR1154" s="156"/>
      <c r="CS1154" s="156"/>
      <c r="CT1154" s="156"/>
      <c r="CU1154" s="156"/>
      <c r="CV1154" s="188">
        <f t="shared" si="55"/>
        <v>-14991233</v>
      </c>
      <c r="CW1154" s="188">
        <f t="shared" si="56"/>
        <v>-162173663</v>
      </c>
    </row>
    <row r="1155" spans="1:101" ht="9.6" x14ac:dyDescent="0.3">
      <c r="A1155" s="165" t="s">
        <v>3151</v>
      </c>
      <c r="B1155" s="165" t="s">
        <v>3924</v>
      </c>
      <c r="C1155" s="156"/>
      <c r="D1155" s="158">
        <v>0</v>
      </c>
      <c r="E1155" s="156"/>
      <c r="F1155" s="156"/>
      <c r="G1155" s="156"/>
      <c r="H1155" s="156"/>
      <c r="I1155" s="156"/>
      <c r="J1155" s="158">
        <v>0</v>
      </c>
      <c r="K1155" s="158">
        <v>0</v>
      </c>
      <c r="L1155" s="156"/>
      <c r="M1155" s="158">
        <v>0</v>
      </c>
      <c r="N1155" s="156"/>
      <c r="O1155" s="156"/>
      <c r="P1155" s="156"/>
      <c r="Q1155" s="156"/>
      <c r="R1155" s="156"/>
      <c r="S1155" s="156"/>
      <c r="T1155" s="156"/>
      <c r="U1155" s="156"/>
      <c r="V1155" s="156"/>
      <c r="W1155" s="156"/>
      <c r="X1155" s="156"/>
      <c r="Y1155" s="156"/>
      <c r="Z1155" s="156"/>
      <c r="AA1155" s="156"/>
      <c r="AB1155" s="156"/>
      <c r="AC1155" s="156"/>
      <c r="AD1155" s="156"/>
      <c r="AE1155" s="156"/>
      <c r="AF1155" s="156"/>
      <c r="AG1155" s="156"/>
      <c r="AH1155" s="158">
        <v>0</v>
      </c>
      <c r="AI1155" s="156"/>
      <c r="AJ1155" s="156"/>
      <c r="AK1155" s="156"/>
      <c r="AL1155" s="156"/>
      <c r="AM1155" s="156"/>
      <c r="AN1155" s="156"/>
      <c r="AO1155" s="156"/>
      <c r="AP1155" s="156"/>
      <c r="AQ1155" s="156"/>
      <c r="AR1155" s="156"/>
      <c r="AS1155" s="156"/>
      <c r="AT1155" s="156"/>
      <c r="AU1155" s="156"/>
      <c r="AV1155" s="157">
        <v>-226546</v>
      </c>
      <c r="AW1155" s="156"/>
      <c r="AX1155" s="156"/>
      <c r="AY1155" s="156"/>
      <c r="AZ1155" s="157">
        <v>-38409688</v>
      </c>
      <c r="BA1155" s="156"/>
      <c r="BB1155" s="188">
        <f t="shared" si="54"/>
        <v>-38636234</v>
      </c>
      <c r="BC1155" s="156"/>
      <c r="BD1155" s="156"/>
      <c r="BE1155" s="156"/>
      <c r="BF1155" s="156"/>
      <c r="BG1155" s="156"/>
      <c r="BH1155" s="156"/>
      <c r="BI1155" s="156"/>
      <c r="BJ1155" s="156"/>
      <c r="BK1155" s="156"/>
      <c r="BL1155" s="156"/>
      <c r="BM1155" s="156"/>
      <c r="BN1155" s="156"/>
      <c r="BO1155" s="156"/>
      <c r="BP1155" s="156"/>
      <c r="BQ1155" s="156"/>
      <c r="BR1155" s="156"/>
      <c r="BS1155" s="156"/>
      <c r="BT1155" s="156"/>
      <c r="BU1155" s="156"/>
      <c r="BV1155" s="156"/>
      <c r="BW1155" s="156"/>
      <c r="BX1155" s="156"/>
      <c r="BY1155" s="156"/>
      <c r="BZ1155" s="156"/>
      <c r="CA1155" s="156"/>
      <c r="CB1155" s="156"/>
      <c r="CC1155" s="156"/>
      <c r="CD1155" s="156"/>
      <c r="CE1155" s="156"/>
      <c r="CF1155" s="156"/>
      <c r="CG1155" s="156"/>
      <c r="CH1155" s="156"/>
      <c r="CI1155" s="156"/>
      <c r="CJ1155" s="156"/>
      <c r="CK1155" s="156"/>
      <c r="CL1155" s="156"/>
      <c r="CM1155" s="156"/>
      <c r="CN1155" s="156"/>
      <c r="CO1155" s="156"/>
      <c r="CP1155" s="156"/>
      <c r="CQ1155" s="156"/>
      <c r="CR1155" s="156"/>
      <c r="CS1155" s="156"/>
      <c r="CT1155" s="156"/>
      <c r="CU1155" s="156"/>
      <c r="CV1155" s="188">
        <f t="shared" si="55"/>
        <v>0</v>
      </c>
      <c r="CW1155" s="188">
        <f t="shared" si="56"/>
        <v>-38636234</v>
      </c>
    </row>
    <row r="1156" spans="1:101" ht="9.6" x14ac:dyDescent="0.3">
      <c r="A1156" s="165" t="s">
        <v>3262</v>
      </c>
      <c r="B1156" s="165" t="s">
        <v>4035</v>
      </c>
      <c r="C1156" s="156"/>
      <c r="D1156" s="158">
        <v>0</v>
      </c>
      <c r="E1156" s="156"/>
      <c r="F1156" s="156"/>
      <c r="G1156" s="156"/>
      <c r="H1156" s="156"/>
      <c r="I1156" s="156"/>
      <c r="J1156" s="158">
        <v>0</v>
      </c>
      <c r="K1156" s="157">
        <v>-506611</v>
      </c>
      <c r="L1156" s="156"/>
      <c r="M1156" s="156"/>
      <c r="N1156" s="156"/>
      <c r="O1156" s="156"/>
      <c r="P1156" s="156"/>
      <c r="Q1156" s="156"/>
      <c r="R1156" s="156"/>
      <c r="S1156" s="157">
        <v>-13988074</v>
      </c>
      <c r="T1156" s="156"/>
      <c r="U1156" s="156"/>
      <c r="V1156" s="156"/>
      <c r="W1156" s="156"/>
      <c r="X1156" s="156"/>
      <c r="Y1156" s="156"/>
      <c r="Z1156" s="156"/>
      <c r="AA1156" s="156"/>
      <c r="AB1156" s="156"/>
      <c r="AC1156" s="156"/>
      <c r="AD1156" s="156"/>
      <c r="AE1156" s="156"/>
      <c r="AF1156" s="156"/>
      <c r="AG1156" s="156"/>
      <c r="AH1156" s="158">
        <v>0</v>
      </c>
      <c r="AI1156" s="156"/>
      <c r="AJ1156" s="156"/>
      <c r="AK1156" s="156"/>
      <c r="AL1156" s="156"/>
      <c r="AM1156" s="156"/>
      <c r="AN1156" s="156"/>
      <c r="AO1156" s="156"/>
      <c r="AP1156" s="156"/>
      <c r="AQ1156" s="156"/>
      <c r="AR1156" s="156"/>
      <c r="AS1156" s="156"/>
      <c r="AT1156" s="156"/>
      <c r="AU1156" s="156"/>
      <c r="AV1156" s="158">
        <v>0</v>
      </c>
      <c r="AW1156" s="156"/>
      <c r="AX1156" s="156"/>
      <c r="AY1156" s="156"/>
      <c r="AZ1156" s="157">
        <v>-277649</v>
      </c>
      <c r="BA1156" s="157">
        <v>-11515</v>
      </c>
      <c r="BB1156" s="188">
        <f t="shared" si="54"/>
        <v>-14783849</v>
      </c>
      <c r="BC1156" s="156"/>
      <c r="BD1156" s="156"/>
      <c r="BE1156" s="156"/>
      <c r="BF1156" s="156"/>
      <c r="BG1156" s="157">
        <v>-119602584</v>
      </c>
      <c r="BH1156" s="156"/>
      <c r="BI1156" s="156"/>
      <c r="BJ1156" s="156"/>
      <c r="BK1156" s="156"/>
      <c r="BL1156" s="156"/>
      <c r="BM1156" s="156"/>
      <c r="BN1156" s="156"/>
      <c r="BO1156" s="156"/>
      <c r="BP1156" s="156"/>
      <c r="BQ1156" s="156"/>
      <c r="BR1156" s="156"/>
      <c r="BS1156" s="156"/>
      <c r="BT1156" s="156"/>
      <c r="BU1156" s="156"/>
      <c r="BV1156" s="156"/>
      <c r="BW1156" s="156"/>
      <c r="BX1156" s="156"/>
      <c r="BY1156" s="156"/>
      <c r="BZ1156" s="156"/>
      <c r="CA1156" s="156"/>
      <c r="CB1156" s="156"/>
      <c r="CC1156" s="156"/>
      <c r="CD1156" s="156"/>
      <c r="CE1156" s="156"/>
      <c r="CF1156" s="156"/>
      <c r="CG1156" s="156"/>
      <c r="CH1156" s="156"/>
      <c r="CI1156" s="156"/>
      <c r="CJ1156" s="156"/>
      <c r="CK1156" s="156"/>
      <c r="CL1156" s="156"/>
      <c r="CM1156" s="156"/>
      <c r="CN1156" s="156"/>
      <c r="CO1156" s="156"/>
      <c r="CP1156" s="156"/>
      <c r="CQ1156" s="156"/>
      <c r="CR1156" s="156"/>
      <c r="CS1156" s="156"/>
      <c r="CT1156" s="156"/>
      <c r="CU1156" s="156"/>
      <c r="CV1156" s="188">
        <f t="shared" si="55"/>
        <v>-119602584</v>
      </c>
      <c r="CW1156" s="188">
        <f t="shared" si="56"/>
        <v>-134386433</v>
      </c>
    </row>
    <row r="1157" spans="1:101" ht="19.2" x14ac:dyDescent="0.3">
      <c r="A1157" s="165" t="s">
        <v>3152</v>
      </c>
      <c r="B1157" s="165" t="s">
        <v>3925</v>
      </c>
      <c r="C1157" s="156"/>
      <c r="D1157" s="156"/>
      <c r="E1157" s="157">
        <v>-1203163</v>
      </c>
      <c r="F1157" s="156"/>
      <c r="G1157" s="156"/>
      <c r="H1157" s="156"/>
      <c r="I1157" s="156"/>
      <c r="J1157" s="156"/>
      <c r="K1157" s="156"/>
      <c r="L1157" s="156"/>
      <c r="M1157" s="156"/>
      <c r="N1157" s="156"/>
      <c r="O1157" s="156"/>
      <c r="P1157" s="156"/>
      <c r="Q1157" s="156"/>
      <c r="R1157" s="156"/>
      <c r="S1157" s="156"/>
      <c r="T1157" s="156"/>
      <c r="U1157" s="156"/>
      <c r="V1157" s="156"/>
      <c r="W1157" s="156"/>
      <c r="X1157" s="156"/>
      <c r="Y1157" s="156"/>
      <c r="Z1157" s="156"/>
      <c r="AA1157" s="156"/>
      <c r="AB1157" s="156"/>
      <c r="AC1157" s="156"/>
      <c r="AD1157" s="156"/>
      <c r="AE1157" s="156"/>
      <c r="AF1157" s="156"/>
      <c r="AG1157" s="156"/>
      <c r="AH1157" s="156"/>
      <c r="AI1157" s="156"/>
      <c r="AJ1157" s="156"/>
      <c r="AK1157" s="156"/>
      <c r="AL1157" s="156"/>
      <c r="AM1157" s="156"/>
      <c r="AN1157" s="156"/>
      <c r="AO1157" s="156"/>
      <c r="AP1157" s="156"/>
      <c r="AQ1157" s="156"/>
      <c r="AR1157" s="156"/>
      <c r="AS1157" s="156"/>
      <c r="AT1157" s="156"/>
      <c r="AU1157" s="156"/>
      <c r="AV1157" s="156"/>
      <c r="AW1157" s="156"/>
      <c r="AX1157" s="156"/>
      <c r="AY1157" s="156"/>
      <c r="AZ1157" s="157">
        <v>-65369416</v>
      </c>
      <c r="BA1157" s="156"/>
      <c r="BB1157" s="188">
        <f t="shared" si="54"/>
        <v>-66572579</v>
      </c>
      <c r="BC1157" s="156"/>
      <c r="BD1157" s="156"/>
      <c r="BE1157" s="156"/>
      <c r="BF1157" s="156"/>
      <c r="BG1157" s="156"/>
      <c r="BH1157" s="156"/>
      <c r="BI1157" s="156"/>
      <c r="BJ1157" s="156"/>
      <c r="BK1157" s="156"/>
      <c r="BL1157" s="156"/>
      <c r="BM1157" s="156"/>
      <c r="BN1157" s="156"/>
      <c r="BO1157" s="156"/>
      <c r="BP1157" s="156"/>
      <c r="BQ1157" s="156"/>
      <c r="BR1157" s="156"/>
      <c r="BS1157" s="156"/>
      <c r="BT1157" s="156"/>
      <c r="BU1157" s="156"/>
      <c r="BV1157" s="156"/>
      <c r="BW1157" s="156"/>
      <c r="BX1157" s="156"/>
      <c r="BY1157" s="156"/>
      <c r="BZ1157" s="156"/>
      <c r="CA1157" s="156"/>
      <c r="CB1157" s="156"/>
      <c r="CC1157" s="156"/>
      <c r="CD1157" s="156"/>
      <c r="CE1157" s="156"/>
      <c r="CF1157" s="156"/>
      <c r="CG1157" s="156"/>
      <c r="CH1157" s="156"/>
      <c r="CI1157" s="156"/>
      <c r="CJ1157" s="156"/>
      <c r="CK1157" s="156"/>
      <c r="CL1157" s="156"/>
      <c r="CM1157" s="156"/>
      <c r="CN1157" s="156"/>
      <c r="CO1157" s="156"/>
      <c r="CP1157" s="156"/>
      <c r="CQ1157" s="156"/>
      <c r="CR1157" s="156"/>
      <c r="CS1157" s="156"/>
      <c r="CT1157" s="156"/>
      <c r="CU1157" s="156"/>
      <c r="CV1157" s="188">
        <f t="shared" si="55"/>
        <v>0</v>
      </c>
      <c r="CW1157" s="188">
        <f t="shared" si="56"/>
        <v>-66572579</v>
      </c>
    </row>
    <row r="1158" spans="1:101" ht="19.2" x14ac:dyDescent="0.3">
      <c r="A1158" s="165" t="s">
        <v>3426</v>
      </c>
      <c r="B1158" s="165" t="s">
        <v>4197</v>
      </c>
      <c r="C1158" s="156"/>
      <c r="D1158" s="157">
        <v>52423146</v>
      </c>
      <c r="E1158" s="157">
        <v>4294715</v>
      </c>
      <c r="F1158" s="157">
        <v>859052</v>
      </c>
      <c r="G1158" s="156"/>
      <c r="H1158" s="158">
        <v>0</v>
      </c>
      <c r="I1158" s="156"/>
      <c r="J1158" s="157">
        <v>54203805</v>
      </c>
      <c r="K1158" s="157">
        <v>85162934</v>
      </c>
      <c r="L1158" s="156"/>
      <c r="M1158" s="158">
        <v>0</v>
      </c>
      <c r="N1158" s="157">
        <v>37232743</v>
      </c>
      <c r="O1158" s="156"/>
      <c r="P1158" s="156"/>
      <c r="Q1158" s="157">
        <v>-29970</v>
      </c>
      <c r="R1158" s="157">
        <v>280130</v>
      </c>
      <c r="S1158" s="157">
        <v>3593848</v>
      </c>
      <c r="T1158" s="157">
        <v>106265</v>
      </c>
      <c r="U1158" s="156"/>
      <c r="V1158" s="157">
        <v>490008</v>
      </c>
      <c r="W1158" s="156"/>
      <c r="X1158" s="157">
        <v>69835910</v>
      </c>
      <c r="Y1158" s="156"/>
      <c r="Z1158" s="156"/>
      <c r="AA1158" s="156"/>
      <c r="AB1158" s="157">
        <v>352869899</v>
      </c>
      <c r="AC1158" s="157">
        <v>1088</v>
      </c>
      <c r="AD1158" s="156"/>
      <c r="AE1158" s="156"/>
      <c r="AF1158" s="156"/>
      <c r="AG1158" s="157">
        <v>90124066</v>
      </c>
      <c r="AH1158" s="157">
        <v>-2255</v>
      </c>
      <c r="AI1158" s="157">
        <v>1147932</v>
      </c>
      <c r="AJ1158" s="157">
        <v>285362</v>
      </c>
      <c r="AK1158" s="156"/>
      <c r="AL1158" s="157">
        <v>22650934</v>
      </c>
      <c r="AM1158" s="157">
        <v>2811083</v>
      </c>
      <c r="AN1158" s="157">
        <v>11101244</v>
      </c>
      <c r="AO1158" s="157">
        <v>190129</v>
      </c>
      <c r="AP1158" s="156"/>
      <c r="AQ1158" s="156"/>
      <c r="AR1158" s="157">
        <v>5434068</v>
      </c>
      <c r="AS1158" s="156"/>
      <c r="AT1158" s="157">
        <v>12962683</v>
      </c>
      <c r="AU1158" s="157">
        <v>9392251</v>
      </c>
      <c r="AV1158" s="157">
        <v>19649380</v>
      </c>
      <c r="AW1158" s="156"/>
      <c r="AX1158" s="156"/>
      <c r="AY1158" s="157">
        <v>9584298</v>
      </c>
      <c r="AZ1158" s="157">
        <v>1901301986</v>
      </c>
      <c r="BA1158" s="157">
        <v>159083507</v>
      </c>
      <c r="BB1158" s="188">
        <f t="shared" si="54"/>
        <v>2907040241</v>
      </c>
      <c r="BC1158" s="157">
        <v>51217695</v>
      </c>
      <c r="BD1158" s="157">
        <v>149184</v>
      </c>
      <c r="BE1158" s="157">
        <v>39791722</v>
      </c>
      <c r="BF1158" s="157">
        <v>5440344</v>
      </c>
      <c r="BG1158" s="157">
        <v>61221106</v>
      </c>
      <c r="BH1158" s="156"/>
      <c r="BI1158" s="156"/>
      <c r="BJ1158" s="157">
        <v>70583</v>
      </c>
      <c r="BK1158" s="156"/>
      <c r="BL1158" s="156"/>
      <c r="BM1158" s="156"/>
      <c r="BN1158" s="157">
        <v>252777</v>
      </c>
      <c r="BO1158" s="157">
        <v>617983</v>
      </c>
      <c r="BP1158" s="157">
        <v>11668</v>
      </c>
      <c r="BQ1158" s="157">
        <v>2497813</v>
      </c>
      <c r="BR1158" s="157">
        <v>16326955</v>
      </c>
      <c r="BS1158" s="156"/>
      <c r="BT1158" s="157">
        <v>4204</v>
      </c>
      <c r="BU1158" s="157">
        <v>89805</v>
      </c>
      <c r="BV1158" s="157">
        <v>10313297</v>
      </c>
      <c r="BW1158" s="157">
        <v>103110</v>
      </c>
      <c r="BX1158" s="157">
        <v>7384</v>
      </c>
      <c r="BY1158" s="157">
        <v>450</v>
      </c>
      <c r="BZ1158" s="156"/>
      <c r="CA1158" s="157">
        <v>63685256</v>
      </c>
      <c r="CB1158" s="157">
        <v>5866021</v>
      </c>
      <c r="CC1158" s="157">
        <v>48664320</v>
      </c>
      <c r="CD1158" s="156"/>
      <c r="CE1158" s="156"/>
      <c r="CF1158" s="157">
        <v>22133</v>
      </c>
      <c r="CG1158" s="157">
        <v>28046</v>
      </c>
      <c r="CH1158" s="157">
        <v>439452</v>
      </c>
      <c r="CI1158" s="157">
        <v>11910653</v>
      </c>
      <c r="CJ1158" s="156"/>
      <c r="CK1158" s="157">
        <v>1898154</v>
      </c>
      <c r="CL1158" s="156"/>
      <c r="CM1158" s="157">
        <v>1405</v>
      </c>
      <c r="CN1158" s="157">
        <v>67539</v>
      </c>
      <c r="CO1158" s="157">
        <v>233727</v>
      </c>
      <c r="CP1158" s="156"/>
      <c r="CQ1158" s="157">
        <v>15066</v>
      </c>
      <c r="CR1158" s="157">
        <v>120320083</v>
      </c>
      <c r="CS1158" s="157">
        <v>5723910</v>
      </c>
      <c r="CT1158" s="156"/>
      <c r="CU1158" s="157">
        <v>52137046</v>
      </c>
      <c r="CV1158" s="188">
        <f t="shared" si="55"/>
        <v>499128891</v>
      </c>
      <c r="CW1158" s="188">
        <f t="shared" si="56"/>
        <v>3406169132</v>
      </c>
    </row>
    <row r="1159" spans="1:101" ht="19.2" x14ac:dyDescent="0.3">
      <c r="A1159" s="165" t="s">
        <v>3427</v>
      </c>
      <c r="B1159" s="165" t="s">
        <v>4198</v>
      </c>
      <c r="C1159" s="156"/>
      <c r="D1159" s="156"/>
      <c r="E1159" s="156"/>
      <c r="F1159" s="156"/>
      <c r="G1159" s="156"/>
      <c r="H1159" s="156"/>
      <c r="I1159" s="156"/>
      <c r="J1159" s="158">
        <v>0</v>
      </c>
      <c r="K1159" s="158">
        <v>0</v>
      </c>
      <c r="L1159" s="156"/>
      <c r="M1159" s="156"/>
      <c r="N1159" s="156"/>
      <c r="O1159" s="156"/>
      <c r="P1159" s="156"/>
      <c r="Q1159" s="156"/>
      <c r="R1159" s="156"/>
      <c r="S1159" s="156"/>
      <c r="T1159" s="156"/>
      <c r="U1159" s="156"/>
      <c r="V1159" s="156"/>
      <c r="W1159" s="156"/>
      <c r="X1159" s="156"/>
      <c r="Y1159" s="156"/>
      <c r="Z1159" s="156"/>
      <c r="AA1159" s="156"/>
      <c r="AB1159" s="157">
        <v>5596724</v>
      </c>
      <c r="AC1159" s="156"/>
      <c r="AD1159" s="156"/>
      <c r="AE1159" s="156"/>
      <c r="AF1159" s="156"/>
      <c r="AG1159" s="156"/>
      <c r="AH1159" s="158">
        <v>0</v>
      </c>
      <c r="AI1159" s="156"/>
      <c r="AJ1159" s="156"/>
      <c r="AK1159" s="156"/>
      <c r="AL1159" s="156"/>
      <c r="AM1159" s="156"/>
      <c r="AN1159" s="156"/>
      <c r="AO1159" s="156"/>
      <c r="AP1159" s="156"/>
      <c r="AQ1159" s="156"/>
      <c r="AR1159" s="156"/>
      <c r="AS1159" s="156"/>
      <c r="AT1159" s="156"/>
      <c r="AU1159" s="156"/>
      <c r="AV1159" s="156"/>
      <c r="AW1159" s="156"/>
      <c r="AX1159" s="156"/>
      <c r="AY1159" s="156"/>
      <c r="AZ1159" s="157">
        <v>205176978</v>
      </c>
      <c r="BA1159" s="156"/>
      <c r="BB1159" s="188">
        <f t="shared" si="54"/>
        <v>210773702</v>
      </c>
      <c r="BC1159" s="156"/>
      <c r="BD1159" s="156"/>
      <c r="BE1159" s="156"/>
      <c r="BF1159" s="156"/>
      <c r="BG1159" s="156"/>
      <c r="BH1159" s="156"/>
      <c r="BI1159" s="156"/>
      <c r="BJ1159" s="156"/>
      <c r="BK1159" s="156"/>
      <c r="BL1159" s="156"/>
      <c r="BM1159" s="156"/>
      <c r="BN1159" s="156"/>
      <c r="BO1159" s="156"/>
      <c r="BP1159" s="156"/>
      <c r="BQ1159" s="156"/>
      <c r="BR1159" s="156"/>
      <c r="BS1159" s="156"/>
      <c r="BT1159" s="156"/>
      <c r="BU1159" s="156"/>
      <c r="BV1159" s="156"/>
      <c r="BW1159" s="156"/>
      <c r="BX1159" s="156"/>
      <c r="BY1159" s="156"/>
      <c r="BZ1159" s="156"/>
      <c r="CA1159" s="156"/>
      <c r="CB1159" s="156"/>
      <c r="CC1159" s="156"/>
      <c r="CD1159" s="156"/>
      <c r="CE1159" s="156"/>
      <c r="CF1159" s="156"/>
      <c r="CG1159" s="156"/>
      <c r="CH1159" s="156"/>
      <c r="CI1159" s="156"/>
      <c r="CJ1159" s="156"/>
      <c r="CK1159" s="156"/>
      <c r="CL1159" s="156"/>
      <c r="CM1159" s="156"/>
      <c r="CN1159" s="156"/>
      <c r="CO1159" s="156"/>
      <c r="CP1159" s="156"/>
      <c r="CQ1159" s="156"/>
      <c r="CR1159" s="156"/>
      <c r="CS1159" s="156"/>
      <c r="CT1159" s="156"/>
      <c r="CU1159" s="156"/>
      <c r="CV1159" s="188">
        <f t="shared" si="55"/>
        <v>0</v>
      </c>
      <c r="CW1159" s="188">
        <f t="shared" si="56"/>
        <v>210773702</v>
      </c>
    </row>
    <row r="1160" spans="1:101" ht="19.2" x14ac:dyDescent="0.3">
      <c r="A1160" s="165" t="s">
        <v>3428</v>
      </c>
      <c r="B1160" s="165" t="s">
        <v>4199</v>
      </c>
      <c r="C1160" s="156"/>
      <c r="D1160" s="156"/>
      <c r="E1160" s="156"/>
      <c r="F1160" s="156"/>
      <c r="G1160" s="156"/>
      <c r="H1160" s="156"/>
      <c r="I1160" s="156"/>
      <c r="J1160" s="158">
        <v>0</v>
      </c>
      <c r="K1160" s="158">
        <v>0</v>
      </c>
      <c r="L1160" s="156"/>
      <c r="M1160" s="156"/>
      <c r="N1160" s="156"/>
      <c r="O1160" s="156"/>
      <c r="P1160" s="156"/>
      <c r="Q1160" s="156"/>
      <c r="R1160" s="156"/>
      <c r="S1160" s="156"/>
      <c r="T1160" s="156"/>
      <c r="U1160" s="156"/>
      <c r="V1160" s="156"/>
      <c r="W1160" s="156"/>
      <c r="X1160" s="156"/>
      <c r="Y1160" s="156"/>
      <c r="Z1160" s="156"/>
      <c r="AA1160" s="156"/>
      <c r="AB1160" s="157">
        <v>5596724</v>
      </c>
      <c r="AC1160" s="156"/>
      <c r="AD1160" s="156"/>
      <c r="AE1160" s="156"/>
      <c r="AF1160" s="156"/>
      <c r="AG1160" s="156"/>
      <c r="AH1160" s="158">
        <v>0</v>
      </c>
      <c r="AI1160" s="156"/>
      <c r="AJ1160" s="156"/>
      <c r="AK1160" s="156"/>
      <c r="AL1160" s="156"/>
      <c r="AM1160" s="156"/>
      <c r="AN1160" s="156"/>
      <c r="AO1160" s="156"/>
      <c r="AP1160" s="156"/>
      <c r="AQ1160" s="156"/>
      <c r="AR1160" s="156"/>
      <c r="AS1160" s="156"/>
      <c r="AT1160" s="156"/>
      <c r="AU1160" s="156"/>
      <c r="AV1160" s="156"/>
      <c r="AW1160" s="156"/>
      <c r="AX1160" s="156"/>
      <c r="AY1160" s="156"/>
      <c r="AZ1160" s="157">
        <v>205176978</v>
      </c>
      <c r="BA1160" s="156"/>
      <c r="BB1160" s="188">
        <f t="shared" si="54"/>
        <v>210773702</v>
      </c>
      <c r="BC1160" s="156"/>
      <c r="BD1160" s="156"/>
      <c r="BE1160" s="156"/>
      <c r="BF1160" s="156"/>
      <c r="BG1160" s="156"/>
      <c r="BH1160" s="156"/>
      <c r="BI1160" s="156"/>
      <c r="BJ1160" s="156"/>
      <c r="BK1160" s="156"/>
      <c r="BL1160" s="156"/>
      <c r="BM1160" s="156"/>
      <c r="BN1160" s="156"/>
      <c r="BO1160" s="156"/>
      <c r="BP1160" s="156"/>
      <c r="BQ1160" s="156"/>
      <c r="BR1160" s="156"/>
      <c r="BS1160" s="156"/>
      <c r="BT1160" s="156"/>
      <c r="BU1160" s="156"/>
      <c r="BV1160" s="156"/>
      <c r="BW1160" s="156"/>
      <c r="BX1160" s="156"/>
      <c r="BY1160" s="156"/>
      <c r="BZ1160" s="156"/>
      <c r="CA1160" s="156"/>
      <c r="CB1160" s="156"/>
      <c r="CC1160" s="156"/>
      <c r="CD1160" s="156"/>
      <c r="CE1160" s="156"/>
      <c r="CF1160" s="156"/>
      <c r="CG1160" s="156"/>
      <c r="CH1160" s="156"/>
      <c r="CI1160" s="156"/>
      <c r="CJ1160" s="156"/>
      <c r="CK1160" s="156"/>
      <c r="CL1160" s="156"/>
      <c r="CM1160" s="156"/>
      <c r="CN1160" s="156"/>
      <c r="CO1160" s="156"/>
      <c r="CP1160" s="156"/>
      <c r="CQ1160" s="156"/>
      <c r="CR1160" s="156"/>
      <c r="CS1160" s="156"/>
      <c r="CT1160" s="156"/>
      <c r="CU1160" s="156"/>
      <c r="CV1160" s="188">
        <f t="shared" si="55"/>
        <v>0</v>
      </c>
      <c r="CW1160" s="188">
        <f t="shared" si="56"/>
        <v>210773702</v>
      </c>
    </row>
    <row r="1161" spans="1:101" ht="9.6" x14ac:dyDescent="0.3">
      <c r="A1161" s="165" t="s">
        <v>3111</v>
      </c>
      <c r="B1161" s="165" t="s">
        <v>3884</v>
      </c>
      <c r="C1161" s="156"/>
      <c r="D1161" s="156"/>
      <c r="E1161" s="156"/>
      <c r="F1161" s="156"/>
      <c r="G1161" s="156"/>
      <c r="H1161" s="156"/>
      <c r="I1161" s="156"/>
      <c r="J1161" s="156"/>
      <c r="K1161" s="156"/>
      <c r="L1161" s="156"/>
      <c r="M1161" s="156"/>
      <c r="N1161" s="156"/>
      <c r="O1161" s="156"/>
      <c r="P1161" s="156"/>
      <c r="Q1161" s="156"/>
      <c r="R1161" s="156"/>
      <c r="S1161" s="156"/>
      <c r="T1161" s="156"/>
      <c r="U1161" s="156"/>
      <c r="V1161" s="156"/>
      <c r="W1161" s="156"/>
      <c r="X1161" s="156"/>
      <c r="Y1161" s="156"/>
      <c r="Z1161" s="156"/>
      <c r="AA1161" s="156"/>
      <c r="AB1161" s="156"/>
      <c r="AC1161" s="156"/>
      <c r="AD1161" s="156"/>
      <c r="AE1161" s="156"/>
      <c r="AF1161" s="156"/>
      <c r="AG1161" s="156"/>
      <c r="AH1161" s="156"/>
      <c r="AI1161" s="156"/>
      <c r="AJ1161" s="156"/>
      <c r="AK1161" s="156"/>
      <c r="AL1161" s="156"/>
      <c r="AM1161" s="156"/>
      <c r="AN1161" s="156"/>
      <c r="AO1161" s="156"/>
      <c r="AP1161" s="156"/>
      <c r="AQ1161" s="156"/>
      <c r="AR1161" s="156"/>
      <c r="AS1161" s="156"/>
      <c r="AT1161" s="156"/>
      <c r="AU1161" s="156"/>
      <c r="AV1161" s="156"/>
      <c r="AW1161" s="156"/>
      <c r="AX1161" s="156"/>
      <c r="AY1161" s="156"/>
      <c r="AZ1161" s="156"/>
      <c r="BA1161" s="156"/>
      <c r="BB1161" s="188">
        <f t="shared" si="54"/>
        <v>0</v>
      </c>
      <c r="BC1161" s="156"/>
      <c r="BD1161" s="156"/>
      <c r="BE1161" s="156"/>
      <c r="BF1161" s="156"/>
      <c r="BG1161" s="156"/>
      <c r="BH1161" s="156"/>
      <c r="BI1161" s="156"/>
      <c r="BJ1161" s="156"/>
      <c r="BK1161" s="156"/>
      <c r="BL1161" s="156"/>
      <c r="BM1161" s="156"/>
      <c r="BN1161" s="156"/>
      <c r="BO1161" s="156"/>
      <c r="BP1161" s="156"/>
      <c r="BQ1161" s="156"/>
      <c r="BR1161" s="156"/>
      <c r="BS1161" s="156"/>
      <c r="BT1161" s="156"/>
      <c r="BU1161" s="156"/>
      <c r="BV1161" s="156"/>
      <c r="BW1161" s="156"/>
      <c r="BX1161" s="156"/>
      <c r="BY1161" s="156"/>
      <c r="BZ1161" s="156"/>
      <c r="CA1161" s="156"/>
      <c r="CB1161" s="156"/>
      <c r="CC1161" s="156"/>
      <c r="CD1161" s="156"/>
      <c r="CE1161" s="156"/>
      <c r="CF1161" s="156"/>
      <c r="CG1161" s="156"/>
      <c r="CH1161" s="156"/>
      <c r="CI1161" s="156"/>
      <c r="CJ1161" s="156"/>
      <c r="CK1161" s="156"/>
      <c r="CL1161" s="156"/>
      <c r="CM1161" s="156"/>
      <c r="CN1161" s="156"/>
      <c r="CO1161" s="156"/>
      <c r="CP1161" s="156"/>
      <c r="CQ1161" s="156"/>
      <c r="CR1161" s="156"/>
      <c r="CS1161" s="156"/>
      <c r="CT1161" s="156"/>
      <c r="CU1161" s="156"/>
      <c r="CV1161" s="188">
        <f t="shared" si="55"/>
        <v>0</v>
      </c>
      <c r="CW1161" s="188">
        <f t="shared" si="56"/>
        <v>0</v>
      </c>
    </row>
    <row r="1162" spans="1:101" ht="19.2" x14ac:dyDescent="0.3">
      <c r="A1162" s="165" t="s">
        <v>3112</v>
      </c>
      <c r="B1162" s="165" t="s">
        <v>3885</v>
      </c>
      <c r="C1162" s="156"/>
      <c r="D1162" s="156"/>
      <c r="E1162" s="156"/>
      <c r="F1162" s="156"/>
      <c r="G1162" s="156"/>
      <c r="H1162" s="156"/>
      <c r="I1162" s="156"/>
      <c r="J1162" s="158">
        <v>0</v>
      </c>
      <c r="K1162" s="158">
        <v>0</v>
      </c>
      <c r="L1162" s="156"/>
      <c r="M1162" s="156"/>
      <c r="N1162" s="156"/>
      <c r="O1162" s="156"/>
      <c r="P1162" s="156"/>
      <c r="Q1162" s="156"/>
      <c r="R1162" s="156"/>
      <c r="S1162" s="156"/>
      <c r="T1162" s="156"/>
      <c r="U1162" s="156"/>
      <c r="V1162" s="156"/>
      <c r="W1162" s="156"/>
      <c r="X1162" s="156"/>
      <c r="Y1162" s="156"/>
      <c r="Z1162" s="156"/>
      <c r="AA1162" s="156"/>
      <c r="AB1162" s="156"/>
      <c r="AC1162" s="156"/>
      <c r="AD1162" s="156"/>
      <c r="AE1162" s="156"/>
      <c r="AF1162" s="156"/>
      <c r="AG1162" s="156"/>
      <c r="AH1162" s="158">
        <v>0</v>
      </c>
      <c r="AI1162" s="156"/>
      <c r="AJ1162" s="156"/>
      <c r="AK1162" s="156"/>
      <c r="AL1162" s="156"/>
      <c r="AM1162" s="156"/>
      <c r="AN1162" s="156"/>
      <c r="AO1162" s="156"/>
      <c r="AP1162" s="156"/>
      <c r="AQ1162" s="156"/>
      <c r="AR1162" s="156"/>
      <c r="AS1162" s="156"/>
      <c r="AT1162" s="156"/>
      <c r="AU1162" s="156"/>
      <c r="AV1162" s="156"/>
      <c r="AW1162" s="156"/>
      <c r="AX1162" s="156"/>
      <c r="AY1162" s="156"/>
      <c r="AZ1162" s="157">
        <v>6541606</v>
      </c>
      <c r="BA1162" s="156"/>
      <c r="BB1162" s="188">
        <f t="shared" si="54"/>
        <v>6541606</v>
      </c>
      <c r="BC1162" s="156"/>
      <c r="BD1162" s="156"/>
      <c r="BE1162" s="156"/>
      <c r="BF1162" s="156"/>
      <c r="BG1162" s="156"/>
      <c r="BH1162" s="156"/>
      <c r="BI1162" s="156"/>
      <c r="BJ1162" s="156"/>
      <c r="BK1162" s="156"/>
      <c r="BL1162" s="156"/>
      <c r="BM1162" s="156"/>
      <c r="BN1162" s="156"/>
      <c r="BO1162" s="156"/>
      <c r="BP1162" s="156"/>
      <c r="BQ1162" s="156"/>
      <c r="BR1162" s="156"/>
      <c r="BS1162" s="156"/>
      <c r="BT1162" s="156"/>
      <c r="BU1162" s="156"/>
      <c r="BV1162" s="156"/>
      <c r="BW1162" s="156"/>
      <c r="BX1162" s="156"/>
      <c r="BY1162" s="156"/>
      <c r="BZ1162" s="156"/>
      <c r="CA1162" s="156"/>
      <c r="CB1162" s="156"/>
      <c r="CC1162" s="156"/>
      <c r="CD1162" s="156"/>
      <c r="CE1162" s="156"/>
      <c r="CF1162" s="156"/>
      <c r="CG1162" s="156"/>
      <c r="CH1162" s="156"/>
      <c r="CI1162" s="156"/>
      <c r="CJ1162" s="156"/>
      <c r="CK1162" s="156"/>
      <c r="CL1162" s="156"/>
      <c r="CM1162" s="156"/>
      <c r="CN1162" s="156"/>
      <c r="CO1162" s="156"/>
      <c r="CP1162" s="156"/>
      <c r="CQ1162" s="156"/>
      <c r="CR1162" s="156"/>
      <c r="CS1162" s="156"/>
      <c r="CT1162" s="156"/>
      <c r="CU1162" s="156"/>
      <c r="CV1162" s="188">
        <f t="shared" si="55"/>
        <v>0</v>
      </c>
      <c r="CW1162" s="188">
        <f t="shared" si="56"/>
        <v>6541606</v>
      </c>
    </row>
    <row r="1163" spans="1:101" ht="19.2" x14ac:dyDescent="0.3">
      <c r="A1163" s="165" t="s">
        <v>3113</v>
      </c>
      <c r="B1163" s="165" t="s">
        <v>3886</v>
      </c>
      <c r="C1163" s="156"/>
      <c r="D1163" s="156"/>
      <c r="E1163" s="156"/>
      <c r="F1163" s="156"/>
      <c r="G1163" s="156"/>
      <c r="H1163" s="156"/>
      <c r="I1163" s="156"/>
      <c r="J1163" s="158">
        <v>0</v>
      </c>
      <c r="K1163" s="158">
        <v>0</v>
      </c>
      <c r="L1163" s="156"/>
      <c r="M1163" s="156"/>
      <c r="N1163" s="156"/>
      <c r="O1163" s="156"/>
      <c r="P1163" s="156"/>
      <c r="Q1163" s="156"/>
      <c r="R1163" s="156"/>
      <c r="S1163" s="156"/>
      <c r="T1163" s="156"/>
      <c r="U1163" s="156"/>
      <c r="V1163" s="156"/>
      <c r="W1163" s="156"/>
      <c r="X1163" s="156"/>
      <c r="Y1163" s="156"/>
      <c r="Z1163" s="156"/>
      <c r="AA1163" s="156"/>
      <c r="AB1163" s="156"/>
      <c r="AC1163" s="156"/>
      <c r="AD1163" s="156"/>
      <c r="AE1163" s="156"/>
      <c r="AF1163" s="156"/>
      <c r="AG1163" s="156"/>
      <c r="AH1163" s="158">
        <v>0</v>
      </c>
      <c r="AI1163" s="156"/>
      <c r="AJ1163" s="156"/>
      <c r="AK1163" s="156"/>
      <c r="AL1163" s="156"/>
      <c r="AM1163" s="156"/>
      <c r="AN1163" s="156"/>
      <c r="AO1163" s="156"/>
      <c r="AP1163" s="156"/>
      <c r="AQ1163" s="156"/>
      <c r="AR1163" s="156"/>
      <c r="AS1163" s="156"/>
      <c r="AT1163" s="156"/>
      <c r="AU1163" s="156"/>
      <c r="AV1163" s="156"/>
      <c r="AW1163" s="156"/>
      <c r="AX1163" s="156"/>
      <c r="AY1163" s="156"/>
      <c r="AZ1163" s="156"/>
      <c r="BA1163" s="156"/>
      <c r="BB1163" s="188">
        <f t="shared" si="54"/>
        <v>0</v>
      </c>
      <c r="BC1163" s="156"/>
      <c r="BD1163" s="156"/>
      <c r="BE1163" s="156"/>
      <c r="BF1163" s="156"/>
      <c r="BG1163" s="156"/>
      <c r="BH1163" s="156"/>
      <c r="BI1163" s="156"/>
      <c r="BJ1163" s="156"/>
      <c r="BK1163" s="156"/>
      <c r="BL1163" s="156"/>
      <c r="BM1163" s="156"/>
      <c r="BN1163" s="156"/>
      <c r="BO1163" s="156"/>
      <c r="BP1163" s="156"/>
      <c r="BQ1163" s="156"/>
      <c r="BR1163" s="156"/>
      <c r="BS1163" s="156"/>
      <c r="BT1163" s="156"/>
      <c r="BU1163" s="156"/>
      <c r="BV1163" s="156"/>
      <c r="BW1163" s="156"/>
      <c r="BX1163" s="156"/>
      <c r="BY1163" s="156"/>
      <c r="BZ1163" s="156"/>
      <c r="CA1163" s="156"/>
      <c r="CB1163" s="156"/>
      <c r="CC1163" s="156"/>
      <c r="CD1163" s="156"/>
      <c r="CE1163" s="156"/>
      <c r="CF1163" s="156"/>
      <c r="CG1163" s="156"/>
      <c r="CH1163" s="156"/>
      <c r="CI1163" s="156"/>
      <c r="CJ1163" s="156"/>
      <c r="CK1163" s="156"/>
      <c r="CL1163" s="156"/>
      <c r="CM1163" s="156"/>
      <c r="CN1163" s="156"/>
      <c r="CO1163" s="156"/>
      <c r="CP1163" s="156"/>
      <c r="CQ1163" s="156"/>
      <c r="CR1163" s="156"/>
      <c r="CS1163" s="156"/>
      <c r="CT1163" s="156"/>
      <c r="CU1163" s="156"/>
      <c r="CV1163" s="188">
        <f t="shared" si="55"/>
        <v>0</v>
      </c>
      <c r="CW1163" s="188">
        <f t="shared" si="56"/>
        <v>0</v>
      </c>
    </row>
    <row r="1164" spans="1:101" ht="19.2" x14ac:dyDescent="0.3">
      <c r="A1164" s="165" t="s">
        <v>3114</v>
      </c>
      <c r="B1164" s="165" t="s">
        <v>3887</v>
      </c>
      <c r="C1164" s="156"/>
      <c r="D1164" s="156"/>
      <c r="E1164" s="156"/>
      <c r="F1164" s="156"/>
      <c r="G1164" s="156"/>
      <c r="H1164" s="156"/>
      <c r="I1164" s="156"/>
      <c r="J1164" s="158">
        <v>0</v>
      </c>
      <c r="K1164" s="158">
        <v>0</v>
      </c>
      <c r="L1164" s="156"/>
      <c r="M1164" s="156"/>
      <c r="N1164" s="156"/>
      <c r="O1164" s="156"/>
      <c r="P1164" s="156"/>
      <c r="Q1164" s="156"/>
      <c r="R1164" s="156"/>
      <c r="S1164" s="156"/>
      <c r="T1164" s="156"/>
      <c r="U1164" s="156"/>
      <c r="V1164" s="156"/>
      <c r="W1164" s="156"/>
      <c r="X1164" s="156"/>
      <c r="Y1164" s="156"/>
      <c r="Z1164" s="156"/>
      <c r="AA1164" s="156"/>
      <c r="AB1164" s="156"/>
      <c r="AC1164" s="156"/>
      <c r="AD1164" s="156"/>
      <c r="AE1164" s="156"/>
      <c r="AF1164" s="156"/>
      <c r="AG1164" s="156"/>
      <c r="AH1164" s="158">
        <v>0</v>
      </c>
      <c r="AI1164" s="156"/>
      <c r="AJ1164" s="156"/>
      <c r="AK1164" s="156"/>
      <c r="AL1164" s="156"/>
      <c r="AM1164" s="156"/>
      <c r="AN1164" s="156"/>
      <c r="AO1164" s="156"/>
      <c r="AP1164" s="156"/>
      <c r="AQ1164" s="156"/>
      <c r="AR1164" s="156"/>
      <c r="AS1164" s="156"/>
      <c r="AT1164" s="156"/>
      <c r="AU1164" s="156"/>
      <c r="AV1164" s="156"/>
      <c r="AW1164" s="156"/>
      <c r="AX1164" s="156"/>
      <c r="AY1164" s="156"/>
      <c r="AZ1164" s="157">
        <v>1432699</v>
      </c>
      <c r="BA1164" s="156"/>
      <c r="BB1164" s="188">
        <f t="shared" si="54"/>
        <v>1432699</v>
      </c>
      <c r="BC1164" s="156"/>
      <c r="BD1164" s="156"/>
      <c r="BE1164" s="156"/>
      <c r="BF1164" s="156"/>
      <c r="BG1164" s="156"/>
      <c r="BH1164" s="156"/>
      <c r="BI1164" s="156"/>
      <c r="BJ1164" s="156"/>
      <c r="BK1164" s="156"/>
      <c r="BL1164" s="156"/>
      <c r="BM1164" s="156"/>
      <c r="BN1164" s="156"/>
      <c r="BO1164" s="156"/>
      <c r="BP1164" s="156"/>
      <c r="BQ1164" s="156"/>
      <c r="BR1164" s="156"/>
      <c r="BS1164" s="156"/>
      <c r="BT1164" s="156"/>
      <c r="BU1164" s="156"/>
      <c r="BV1164" s="156"/>
      <c r="BW1164" s="156"/>
      <c r="BX1164" s="156"/>
      <c r="BY1164" s="156"/>
      <c r="BZ1164" s="156"/>
      <c r="CA1164" s="156"/>
      <c r="CB1164" s="156"/>
      <c r="CC1164" s="156"/>
      <c r="CD1164" s="156"/>
      <c r="CE1164" s="156"/>
      <c r="CF1164" s="156"/>
      <c r="CG1164" s="156"/>
      <c r="CH1164" s="156"/>
      <c r="CI1164" s="156"/>
      <c r="CJ1164" s="156"/>
      <c r="CK1164" s="156"/>
      <c r="CL1164" s="156"/>
      <c r="CM1164" s="156"/>
      <c r="CN1164" s="156"/>
      <c r="CO1164" s="156"/>
      <c r="CP1164" s="156"/>
      <c r="CQ1164" s="156"/>
      <c r="CR1164" s="156"/>
      <c r="CS1164" s="156"/>
      <c r="CT1164" s="156"/>
      <c r="CU1164" s="156"/>
      <c r="CV1164" s="188">
        <f t="shared" si="55"/>
        <v>0</v>
      </c>
      <c r="CW1164" s="188">
        <f t="shared" si="56"/>
        <v>1432699</v>
      </c>
    </row>
    <row r="1165" spans="1:101" ht="19.2" x14ac:dyDescent="0.3">
      <c r="A1165" s="165" t="s">
        <v>3115</v>
      </c>
      <c r="B1165" s="165" t="s">
        <v>3888</v>
      </c>
      <c r="C1165" s="156"/>
      <c r="D1165" s="156"/>
      <c r="E1165" s="156"/>
      <c r="F1165" s="156"/>
      <c r="G1165" s="156"/>
      <c r="H1165" s="156"/>
      <c r="I1165" s="156"/>
      <c r="J1165" s="158">
        <v>0</v>
      </c>
      <c r="K1165" s="158">
        <v>0</v>
      </c>
      <c r="L1165" s="156"/>
      <c r="M1165" s="156"/>
      <c r="N1165" s="156"/>
      <c r="O1165" s="156"/>
      <c r="P1165" s="156"/>
      <c r="Q1165" s="156"/>
      <c r="R1165" s="156"/>
      <c r="S1165" s="156"/>
      <c r="T1165" s="156"/>
      <c r="U1165" s="156"/>
      <c r="V1165" s="156"/>
      <c r="W1165" s="156"/>
      <c r="X1165" s="156"/>
      <c r="Y1165" s="156"/>
      <c r="Z1165" s="156"/>
      <c r="AA1165" s="156"/>
      <c r="AB1165" s="157">
        <v>5596724</v>
      </c>
      <c r="AC1165" s="156"/>
      <c r="AD1165" s="156"/>
      <c r="AE1165" s="156"/>
      <c r="AF1165" s="156"/>
      <c r="AG1165" s="156"/>
      <c r="AH1165" s="158">
        <v>0</v>
      </c>
      <c r="AI1165" s="156"/>
      <c r="AJ1165" s="156"/>
      <c r="AK1165" s="156"/>
      <c r="AL1165" s="156"/>
      <c r="AM1165" s="156"/>
      <c r="AN1165" s="156"/>
      <c r="AO1165" s="156"/>
      <c r="AP1165" s="156"/>
      <c r="AQ1165" s="156"/>
      <c r="AR1165" s="156"/>
      <c r="AS1165" s="156"/>
      <c r="AT1165" s="156"/>
      <c r="AU1165" s="156"/>
      <c r="AV1165" s="156"/>
      <c r="AW1165" s="156"/>
      <c r="AX1165" s="156"/>
      <c r="AY1165" s="156"/>
      <c r="AZ1165" s="157">
        <v>197202673</v>
      </c>
      <c r="BA1165" s="156"/>
      <c r="BB1165" s="188">
        <f t="shared" si="54"/>
        <v>202799397</v>
      </c>
      <c r="BC1165" s="156"/>
      <c r="BD1165" s="156"/>
      <c r="BE1165" s="156"/>
      <c r="BF1165" s="156"/>
      <c r="BG1165" s="156"/>
      <c r="BH1165" s="156"/>
      <c r="BI1165" s="156"/>
      <c r="BJ1165" s="156"/>
      <c r="BK1165" s="156"/>
      <c r="BL1165" s="156"/>
      <c r="BM1165" s="156"/>
      <c r="BN1165" s="156"/>
      <c r="BO1165" s="156"/>
      <c r="BP1165" s="156"/>
      <c r="BQ1165" s="156"/>
      <c r="BR1165" s="156"/>
      <c r="BS1165" s="156"/>
      <c r="BT1165" s="156"/>
      <c r="BU1165" s="156"/>
      <c r="BV1165" s="156"/>
      <c r="BW1165" s="156"/>
      <c r="BX1165" s="156"/>
      <c r="BY1165" s="156"/>
      <c r="BZ1165" s="156"/>
      <c r="CA1165" s="156"/>
      <c r="CB1165" s="156"/>
      <c r="CC1165" s="156"/>
      <c r="CD1165" s="156"/>
      <c r="CE1165" s="156"/>
      <c r="CF1165" s="156"/>
      <c r="CG1165" s="156"/>
      <c r="CH1165" s="156"/>
      <c r="CI1165" s="156"/>
      <c r="CJ1165" s="156"/>
      <c r="CK1165" s="156"/>
      <c r="CL1165" s="156"/>
      <c r="CM1165" s="156"/>
      <c r="CN1165" s="156"/>
      <c r="CO1165" s="156"/>
      <c r="CP1165" s="156"/>
      <c r="CQ1165" s="156"/>
      <c r="CR1165" s="156"/>
      <c r="CS1165" s="156"/>
      <c r="CT1165" s="156"/>
      <c r="CU1165" s="156"/>
      <c r="CV1165" s="188">
        <f t="shared" si="55"/>
        <v>0</v>
      </c>
      <c r="CW1165" s="188">
        <f t="shared" si="56"/>
        <v>202799397</v>
      </c>
    </row>
    <row r="1166" spans="1:101" ht="19.2" x14ac:dyDescent="0.3">
      <c r="A1166" s="165" t="s">
        <v>3116</v>
      </c>
      <c r="B1166" s="165" t="s">
        <v>3889</v>
      </c>
      <c r="C1166" s="156"/>
      <c r="D1166" s="156"/>
      <c r="E1166" s="156"/>
      <c r="F1166" s="156"/>
      <c r="G1166" s="156"/>
      <c r="H1166" s="156"/>
      <c r="I1166" s="156"/>
      <c r="J1166" s="158">
        <v>0</v>
      </c>
      <c r="K1166" s="158">
        <v>0</v>
      </c>
      <c r="L1166" s="156"/>
      <c r="M1166" s="156"/>
      <c r="N1166" s="156"/>
      <c r="O1166" s="156"/>
      <c r="P1166" s="156"/>
      <c r="Q1166" s="156"/>
      <c r="R1166" s="156"/>
      <c r="S1166" s="156"/>
      <c r="T1166" s="156"/>
      <c r="U1166" s="156"/>
      <c r="V1166" s="156"/>
      <c r="W1166" s="156"/>
      <c r="X1166" s="156"/>
      <c r="Y1166" s="156"/>
      <c r="Z1166" s="156"/>
      <c r="AA1166" s="156"/>
      <c r="AB1166" s="156"/>
      <c r="AC1166" s="156"/>
      <c r="AD1166" s="156"/>
      <c r="AE1166" s="156"/>
      <c r="AF1166" s="156"/>
      <c r="AG1166" s="156"/>
      <c r="AH1166" s="158">
        <v>0</v>
      </c>
      <c r="AI1166" s="156"/>
      <c r="AJ1166" s="156"/>
      <c r="AK1166" s="156"/>
      <c r="AL1166" s="156"/>
      <c r="AM1166" s="156"/>
      <c r="AN1166" s="156"/>
      <c r="AO1166" s="156"/>
      <c r="AP1166" s="156"/>
      <c r="AQ1166" s="156"/>
      <c r="AR1166" s="156"/>
      <c r="AS1166" s="156"/>
      <c r="AT1166" s="156"/>
      <c r="AU1166" s="156"/>
      <c r="AV1166" s="156"/>
      <c r="AW1166" s="156"/>
      <c r="AX1166" s="156"/>
      <c r="AY1166" s="156"/>
      <c r="AZ1166" s="156"/>
      <c r="BA1166" s="156"/>
      <c r="BB1166" s="188">
        <f t="shared" si="54"/>
        <v>0</v>
      </c>
      <c r="BC1166" s="156"/>
      <c r="BD1166" s="156"/>
      <c r="BE1166" s="156"/>
      <c r="BF1166" s="156"/>
      <c r="BG1166" s="156"/>
      <c r="BH1166" s="156"/>
      <c r="BI1166" s="156"/>
      <c r="BJ1166" s="156"/>
      <c r="BK1166" s="156"/>
      <c r="BL1166" s="156"/>
      <c r="BM1166" s="156"/>
      <c r="BN1166" s="156"/>
      <c r="BO1166" s="156"/>
      <c r="BP1166" s="156"/>
      <c r="BQ1166" s="156"/>
      <c r="BR1166" s="156"/>
      <c r="BS1166" s="156"/>
      <c r="BT1166" s="156"/>
      <c r="BU1166" s="156"/>
      <c r="BV1166" s="156"/>
      <c r="BW1166" s="156"/>
      <c r="BX1166" s="156"/>
      <c r="BY1166" s="156"/>
      <c r="BZ1166" s="156"/>
      <c r="CA1166" s="156"/>
      <c r="CB1166" s="156"/>
      <c r="CC1166" s="156"/>
      <c r="CD1166" s="156"/>
      <c r="CE1166" s="156"/>
      <c r="CF1166" s="156"/>
      <c r="CG1166" s="156"/>
      <c r="CH1166" s="156"/>
      <c r="CI1166" s="156"/>
      <c r="CJ1166" s="156"/>
      <c r="CK1166" s="156"/>
      <c r="CL1166" s="156"/>
      <c r="CM1166" s="156"/>
      <c r="CN1166" s="156"/>
      <c r="CO1166" s="156"/>
      <c r="CP1166" s="156"/>
      <c r="CQ1166" s="156"/>
      <c r="CR1166" s="156"/>
      <c r="CS1166" s="156"/>
      <c r="CT1166" s="156"/>
      <c r="CU1166" s="156"/>
      <c r="CV1166" s="188">
        <f t="shared" si="55"/>
        <v>0</v>
      </c>
      <c r="CW1166" s="188">
        <f t="shared" si="56"/>
        <v>0</v>
      </c>
    </row>
    <row r="1167" spans="1:101" ht="28.8" x14ac:dyDescent="0.3">
      <c r="A1167" s="165" t="s">
        <v>3429</v>
      </c>
      <c r="B1167" s="165" t="s">
        <v>4200</v>
      </c>
      <c r="C1167" s="156"/>
      <c r="D1167" s="156"/>
      <c r="E1167" s="156"/>
      <c r="F1167" s="156"/>
      <c r="G1167" s="156"/>
      <c r="H1167" s="156"/>
      <c r="I1167" s="156"/>
      <c r="J1167" s="158">
        <v>0</v>
      </c>
      <c r="K1167" s="158">
        <v>0</v>
      </c>
      <c r="L1167" s="156"/>
      <c r="M1167" s="156"/>
      <c r="N1167" s="156"/>
      <c r="O1167" s="156"/>
      <c r="P1167" s="156"/>
      <c r="Q1167" s="156"/>
      <c r="R1167" s="156"/>
      <c r="S1167" s="156"/>
      <c r="T1167" s="156"/>
      <c r="U1167" s="156"/>
      <c r="V1167" s="156"/>
      <c r="W1167" s="156"/>
      <c r="X1167" s="156"/>
      <c r="Y1167" s="156"/>
      <c r="Z1167" s="156"/>
      <c r="AA1167" s="156"/>
      <c r="AB1167" s="156"/>
      <c r="AC1167" s="156"/>
      <c r="AD1167" s="156"/>
      <c r="AE1167" s="156"/>
      <c r="AF1167" s="156"/>
      <c r="AG1167" s="156"/>
      <c r="AH1167" s="158">
        <v>0</v>
      </c>
      <c r="AI1167" s="156"/>
      <c r="AJ1167" s="156"/>
      <c r="AK1167" s="156"/>
      <c r="AL1167" s="156"/>
      <c r="AM1167" s="156"/>
      <c r="AN1167" s="156"/>
      <c r="AO1167" s="156"/>
      <c r="AP1167" s="156"/>
      <c r="AQ1167" s="156"/>
      <c r="AR1167" s="156"/>
      <c r="AS1167" s="156"/>
      <c r="AT1167" s="156"/>
      <c r="AU1167" s="156"/>
      <c r="AV1167" s="156"/>
      <c r="AW1167" s="156"/>
      <c r="AX1167" s="156"/>
      <c r="AY1167" s="156"/>
      <c r="AZ1167" s="156"/>
      <c r="BA1167" s="156"/>
      <c r="BB1167" s="188">
        <f t="shared" si="54"/>
        <v>0</v>
      </c>
      <c r="BC1167" s="156"/>
      <c r="BD1167" s="156"/>
      <c r="BE1167" s="156"/>
      <c r="BF1167" s="156"/>
      <c r="BG1167" s="156"/>
      <c r="BH1167" s="156"/>
      <c r="BI1167" s="156"/>
      <c r="BJ1167" s="156"/>
      <c r="BK1167" s="156"/>
      <c r="BL1167" s="156"/>
      <c r="BM1167" s="156"/>
      <c r="BN1167" s="156"/>
      <c r="BO1167" s="156"/>
      <c r="BP1167" s="156"/>
      <c r="BQ1167" s="156"/>
      <c r="BR1167" s="156"/>
      <c r="BS1167" s="156"/>
      <c r="BT1167" s="156"/>
      <c r="BU1167" s="156"/>
      <c r="BV1167" s="156"/>
      <c r="BW1167" s="156"/>
      <c r="BX1167" s="156"/>
      <c r="BY1167" s="156"/>
      <c r="BZ1167" s="156"/>
      <c r="CA1167" s="156"/>
      <c r="CB1167" s="156"/>
      <c r="CC1167" s="156"/>
      <c r="CD1167" s="156"/>
      <c r="CE1167" s="156"/>
      <c r="CF1167" s="156"/>
      <c r="CG1167" s="156"/>
      <c r="CH1167" s="156"/>
      <c r="CI1167" s="156"/>
      <c r="CJ1167" s="156"/>
      <c r="CK1167" s="156"/>
      <c r="CL1167" s="156"/>
      <c r="CM1167" s="156"/>
      <c r="CN1167" s="156"/>
      <c r="CO1167" s="156"/>
      <c r="CP1167" s="156"/>
      <c r="CQ1167" s="156"/>
      <c r="CR1167" s="156"/>
      <c r="CS1167" s="156"/>
      <c r="CT1167" s="156"/>
      <c r="CU1167" s="156"/>
      <c r="CV1167" s="188">
        <f t="shared" si="55"/>
        <v>0</v>
      </c>
      <c r="CW1167" s="188">
        <f t="shared" si="56"/>
        <v>0</v>
      </c>
    </row>
    <row r="1168" spans="1:101" ht="28.8" x14ac:dyDescent="0.3">
      <c r="A1168" s="165" t="s">
        <v>3430</v>
      </c>
      <c r="B1168" s="165" t="s">
        <v>4201</v>
      </c>
      <c r="C1168" s="156"/>
      <c r="D1168" s="156"/>
      <c r="E1168" s="156"/>
      <c r="F1168" s="156"/>
      <c r="G1168" s="156"/>
      <c r="H1168" s="156"/>
      <c r="I1168" s="156"/>
      <c r="J1168" s="158">
        <v>0</v>
      </c>
      <c r="K1168" s="158">
        <v>0</v>
      </c>
      <c r="L1168" s="156"/>
      <c r="M1168" s="156"/>
      <c r="N1168" s="156"/>
      <c r="O1168" s="156"/>
      <c r="P1168" s="156"/>
      <c r="Q1168" s="156"/>
      <c r="R1168" s="156"/>
      <c r="S1168" s="156"/>
      <c r="T1168" s="156"/>
      <c r="U1168" s="156"/>
      <c r="V1168" s="156"/>
      <c r="W1168" s="156"/>
      <c r="X1168" s="156"/>
      <c r="Y1168" s="156"/>
      <c r="Z1168" s="156"/>
      <c r="AA1168" s="156"/>
      <c r="AB1168" s="156"/>
      <c r="AC1168" s="156"/>
      <c r="AD1168" s="156"/>
      <c r="AE1168" s="156"/>
      <c r="AF1168" s="156"/>
      <c r="AG1168" s="156"/>
      <c r="AH1168" s="158">
        <v>0</v>
      </c>
      <c r="AI1168" s="156"/>
      <c r="AJ1168" s="156"/>
      <c r="AK1168" s="156"/>
      <c r="AL1168" s="156"/>
      <c r="AM1168" s="156"/>
      <c r="AN1168" s="156"/>
      <c r="AO1168" s="156"/>
      <c r="AP1168" s="156"/>
      <c r="AQ1168" s="156"/>
      <c r="AR1168" s="156"/>
      <c r="AS1168" s="156"/>
      <c r="AT1168" s="156"/>
      <c r="AU1168" s="156"/>
      <c r="AV1168" s="156"/>
      <c r="AW1168" s="156"/>
      <c r="AX1168" s="156"/>
      <c r="AY1168" s="156"/>
      <c r="AZ1168" s="156"/>
      <c r="BA1168" s="156"/>
      <c r="BB1168" s="188">
        <f t="shared" si="54"/>
        <v>0</v>
      </c>
      <c r="BC1168" s="156"/>
      <c r="BD1168" s="156"/>
      <c r="BE1168" s="156"/>
      <c r="BF1168" s="156"/>
      <c r="BG1168" s="156"/>
      <c r="BH1168" s="156"/>
      <c r="BI1168" s="156"/>
      <c r="BJ1168" s="156"/>
      <c r="BK1168" s="156"/>
      <c r="BL1168" s="156"/>
      <c r="BM1168" s="156"/>
      <c r="BN1168" s="156"/>
      <c r="BO1168" s="156"/>
      <c r="BP1168" s="156"/>
      <c r="BQ1168" s="156"/>
      <c r="BR1168" s="156"/>
      <c r="BS1168" s="156"/>
      <c r="BT1168" s="156"/>
      <c r="BU1168" s="156"/>
      <c r="BV1168" s="156"/>
      <c r="BW1168" s="156"/>
      <c r="BX1168" s="156"/>
      <c r="BY1168" s="156"/>
      <c r="BZ1168" s="156"/>
      <c r="CA1168" s="156"/>
      <c r="CB1168" s="156"/>
      <c r="CC1168" s="156"/>
      <c r="CD1168" s="156"/>
      <c r="CE1168" s="156"/>
      <c r="CF1168" s="156"/>
      <c r="CG1168" s="156"/>
      <c r="CH1168" s="156"/>
      <c r="CI1168" s="156"/>
      <c r="CJ1168" s="156"/>
      <c r="CK1168" s="156"/>
      <c r="CL1168" s="156"/>
      <c r="CM1168" s="156"/>
      <c r="CN1168" s="156"/>
      <c r="CO1168" s="156"/>
      <c r="CP1168" s="156"/>
      <c r="CQ1168" s="156"/>
      <c r="CR1168" s="156"/>
      <c r="CS1168" s="156"/>
      <c r="CT1168" s="156"/>
      <c r="CU1168" s="156"/>
      <c r="CV1168" s="188">
        <f t="shared" si="55"/>
        <v>0</v>
      </c>
      <c r="CW1168" s="188">
        <f t="shared" si="56"/>
        <v>0</v>
      </c>
    </row>
    <row r="1169" spans="1:101" ht="19.2" x14ac:dyDescent="0.3">
      <c r="A1169" s="165" t="s">
        <v>3431</v>
      </c>
      <c r="B1169" s="165" t="s">
        <v>4202</v>
      </c>
      <c r="C1169" s="156"/>
      <c r="D1169" s="157">
        <v>52423146</v>
      </c>
      <c r="E1169" s="157">
        <v>4294715</v>
      </c>
      <c r="F1169" s="157">
        <v>859052</v>
      </c>
      <c r="G1169" s="156"/>
      <c r="H1169" s="158">
        <v>0</v>
      </c>
      <c r="I1169" s="156"/>
      <c r="J1169" s="157">
        <v>54203805</v>
      </c>
      <c r="K1169" s="157">
        <v>85162934</v>
      </c>
      <c r="L1169" s="156"/>
      <c r="M1169" s="158">
        <v>0</v>
      </c>
      <c r="N1169" s="157">
        <v>37232743</v>
      </c>
      <c r="O1169" s="156"/>
      <c r="P1169" s="156"/>
      <c r="Q1169" s="157">
        <v>-29970</v>
      </c>
      <c r="R1169" s="157">
        <v>280130</v>
      </c>
      <c r="S1169" s="157">
        <v>3593848</v>
      </c>
      <c r="T1169" s="157">
        <v>106265</v>
      </c>
      <c r="U1169" s="156"/>
      <c r="V1169" s="157">
        <v>490008</v>
      </c>
      <c r="W1169" s="156"/>
      <c r="X1169" s="157">
        <v>69835910</v>
      </c>
      <c r="Y1169" s="156"/>
      <c r="Z1169" s="156"/>
      <c r="AA1169" s="156"/>
      <c r="AB1169" s="157">
        <v>347273175</v>
      </c>
      <c r="AC1169" s="157">
        <v>1088</v>
      </c>
      <c r="AD1169" s="156"/>
      <c r="AE1169" s="156"/>
      <c r="AF1169" s="156"/>
      <c r="AG1169" s="157">
        <v>90124066</v>
      </c>
      <c r="AH1169" s="157">
        <v>-2255</v>
      </c>
      <c r="AI1169" s="157">
        <v>1147932</v>
      </c>
      <c r="AJ1169" s="157">
        <v>285362</v>
      </c>
      <c r="AK1169" s="156"/>
      <c r="AL1169" s="157">
        <v>22650934</v>
      </c>
      <c r="AM1169" s="157">
        <v>2811083</v>
      </c>
      <c r="AN1169" s="157">
        <v>11101244</v>
      </c>
      <c r="AO1169" s="157">
        <v>190129</v>
      </c>
      <c r="AP1169" s="156"/>
      <c r="AQ1169" s="156"/>
      <c r="AR1169" s="157">
        <v>5434068</v>
      </c>
      <c r="AS1169" s="156"/>
      <c r="AT1169" s="157">
        <v>12962683</v>
      </c>
      <c r="AU1169" s="157">
        <v>9392251</v>
      </c>
      <c r="AV1169" s="157">
        <v>19649380</v>
      </c>
      <c r="AW1169" s="156"/>
      <c r="AX1169" s="156"/>
      <c r="AY1169" s="157">
        <v>9584298</v>
      </c>
      <c r="AZ1169" s="157">
        <v>1696125008</v>
      </c>
      <c r="BA1169" s="157">
        <v>159083507</v>
      </c>
      <c r="BB1169" s="188">
        <f t="shared" si="54"/>
        <v>2696266539</v>
      </c>
      <c r="BC1169" s="157">
        <v>51217695</v>
      </c>
      <c r="BD1169" s="157">
        <v>149184</v>
      </c>
      <c r="BE1169" s="157">
        <v>39791722</v>
      </c>
      <c r="BF1169" s="157">
        <v>5440344</v>
      </c>
      <c r="BG1169" s="157">
        <v>61221106</v>
      </c>
      <c r="BH1169" s="156"/>
      <c r="BI1169" s="156"/>
      <c r="BJ1169" s="157">
        <v>70583</v>
      </c>
      <c r="BK1169" s="156"/>
      <c r="BL1169" s="156"/>
      <c r="BM1169" s="156"/>
      <c r="BN1169" s="157">
        <v>252777</v>
      </c>
      <c r="BO1169" s="157">
        <v>617983</v>
      </c>
      <c r="BP1169" s="157">
        <v>11668</v>
      </c>
      <c r="BQ1169" s="157">
        <v>2497813</v>
      </c>
      <c r="BR1169" s="157">
        <v>16326955</v>
      </c>
      <c r="BS1169" s="156"/>
      <c r="BT1169" s="157">
        <v>4204</v>
      </c>
      <c r="BU1169" s="157">
        <v>89805</v>
      </c>
      <c r="BV1169" s="157">
        <v>10313297</v>
      </c>
      <c r="BW1169" s="157">
        <v>103110</v>
      </c>
      <c r="BX1169" s="157">
        <v>7384</v>
      </c>
      <c r="BY1169" s="157">
        <v>450</v>
      </c>
      <c r="BZ1169" s="156"/>
      <c r="CA1169" s="157">
        <v>63685256</v>
      </c>
      <c r="CB1169" s="157">
        <v>5866021</v>
      </c>
      <c r="CC1169" s="157">
        <v>48664320</v>
      </c>
      <c r="CD1169" s="156"/>
      <c r="CE1169" s="156"/>
      <c r="CF1169" s="157">
        <v>22133</v>
      </c>
      <c r="CG1169" s="157">
        <v>28046</v>
      </c>
      <c r="CH1169" s="157">
        <v>439452</v>
      </c>
      <c r="CI1169" s="157">
        <v>11910653</v>
      </c>
      <c r="CJ1169" s="156"/>
      <c r="CK1169" s="157">
        <v>1898154</v>
      </c>
      <c r="CL1169" s="156"/>
      <c r="CM1169" s="157">
        <v>1405</v>
      </c>
      <c r="CN1169" s="157">
        <v>67539</v>
      </c>
      <c r="CO1169" s="157">
        <v>233727</v>
      </c>
      <c r="CP1169" s="156"/>
      <c r="CQ1169" s="157">
        <v>15066</v>
      </c>
      <c r="CR1169" s="157">
        <v>120320083</v>
      </c>
      <c r="CS1169" s="157">
        <v>5723910</v>
      </c>
      <c r="CT1169" s="156"/>
      <c r="CU1169" s="157">
        <v>52137046</v>
      </c>
      <c r="CV1169" s="188">
        <f t="shared" si="55"/>
        <v>499128891</v>
      </c>
      <c r="CW1169" s="188">
        <f t="shared" si="56"/>
        <v>3195395430</v>
      </c>
    </row>
    <row r="1170" spans="1:101" ht="19.2" x14ac:dyDescent="0.3">
      <c r="A1170" s="165" t="s">
        <v>3432</v>
      </c>
      <c r="B1170" s="165" t="s">
        <v>4203</v>
      </c>
      <c r="C1170" s="156"/>
      <c r="D1170" s="157">
        <v>52423146</v>
      </c>
      <c r="E1170" s="157">
        <v>3735128</v>
      </c>
      <c r="F1170" s="157">
        <v>859052</v>
      </c>
      <c r="G1170" s="156"/>
      <c r="H1170" s="158">
        <v>0</v>
      </c>
      <c r="I1170" s="156"/>
      <c r="J1170" s="157">
        <v>54140020</v>
      </c>
      <c r="K1170" s="157">
        <v>83325543</v>
      </c>
      <c r="L1170" s="156"/>
      <c r="M1170" s="158">
        <v>0</v>
      </c>
      <c r="N1170" s="157">
        <v>25421596</v>
      </c>
      <c r="O1170" s="156"/>
      <c r="P1170" s="156"/>
      <c r="Q1170" s="157">
        <v>-29970</v>
      </c>
      <c r="R1170" s="157">
        <v>280130</v>
      </c>
      <c r="S1170" s="157">
        <v>2300326</v>
      </c>
      <c r="T1170" s="157">
        <v>106265</v>
      </c>
      <c r="U1170" s="156"/>
      <c r="V1170" s="157">
        <v>490008</v>
      </c>
      <c r="W1170" s="156"/>
      <c r="X1170" s="157">
        <v>69835910</v>
      </c>
      <c r="Y1170" s="156"/>
      <c r="Z1170" s="156"/>
      <c r="AA1170" s="156"/>
      <c r="AB1170" s="157">
        <v>159946107</v>
      </c>
      <c r="AC1170" s="157">
        <v>1088</v>
      </c>
      <c r="AD1170" s="156"/>
      <c r="AE1170" s="156"/>
      <c r="AF1170" s="156"/>
      <c r="AG1170" s="157">
        <v>86997688</v>
      </c>
      <c r="AH1170" s="157">
        <v>-846</v>
      </c>
      <c r="AI1170" s="157">
        <v>1147932</v>
      </c>
      <c r="AJ1170" s="157">
        <v>285362</v>
      </c>
      <c r="AK1170" s="156"/>
      <c r="AL1170" s="157">
        <v>22650934</v>
      </c>
      <c r="AM1170" s="157">
        <v>2811083</v>
      </c>
      <c r="AN1170" s="156"/>
      <c r="AO1170" s="158">
        <v>0</v>
      </c>
      <c r="AP1170" s="156"/>
      <c r="AQ1170" s="156"/>
      <c r="AR1170" s="157">
        <v>5434068</v>
      </c>
      <c r="AS1170" s="156"/>
      <c r="AT1170" s="157">
        <v>12962683</v>
      </c>
      <c r="AU1170" s="157">
        <v>9392251</v>
      </c>
      <c r="AV1170" s="157">
        <v>19649380</v>
      </c>
      <c r="AW1170" s="156"/>
      <c r="AX1170" s="156"/>
      <c r="AY1170" s="157">
        <v>6903461</v>
      </c>
      <c r="AZ1170" s="157">
        <v>465654768</v>
      </c>
      <c r="BA1170" s="157">
        <v>416280</v>
      </c>
      <c r="BB1170" s="188">
        <f t="shared" si="54"/>
        <v>1087139393</v>
      </c>
      <c r="BC1170" s="157">
        <v>51217695</v>
      </c>
      <c r="BD1170" s="157">
        <v>149184</v>
      </c>
      <c r="BE1170" s="157">
        <v>5342658</v>
      </c>
      <c r="BF1170" s="157">
        <v>5440344</v>
      </c>
      <c r="BG1170" s="157">
        <v>816020</v>
      </c>
      <c r="BH1170" s="156"/>
      <c r="BI1170" s="156"/>
      <c r="BJ1170" s="157">
        <v>70583</v>
      </c>
      <c r="BK1170" s="156"/>
      <c r="BL1170" s="156"/>
      <c r="BM1170" s="156"/>
      <c r="BN1170" s="157">
        <v>252777</v>
      </c>
      <c r="BO1170" s="156"/>
      <c r="BP1170" s="157">
        <v>11668</v>
      </c>
      <c r="BQ1170" s="157">
        <v>2497813</v>
      </c>
      <c r="BR1170" s="157">
        <v>16326955</v>
      </c>
      <c r="BS1170" s="156"/>
      <c r="BT1170" s="157">
        <v>4204</v>
      </c>
      <c r="BU1170" s="157">
        <v>46696</v>
      </c>
      <c r="BV1170" s="157">
        <v>10313297</v>
      </c>
      <c r="BW1170" s="157">
        <v>103110</v>
      </c>
      <c r="BX1170" s="157">
        <v>7384</v>
      </c>
      <c r="BY1170" s="157">
        <v>450</v>
      </c>
      <c r="BZ1170" s="156"/>
      <c r="CA1170" s="157">
        <v>63685256</v>
      </c>
      <c r="CB1170" s="157">
        <v>5860041</v>
      </c>
      <c r="CC1170" s="157">
        <v>13958548</v>
      </c>
      <c r="CD1170" s="156"/>
      <c r="CE1170" s="156"/>
      <c r="CF1170" s="157">
        <v>22133</v>
      </c>
      <c r="CG1170" s="157">
        <v>28046</v>
      </c>
      <c r="CH1170" s="157">
        <v>439452</v>
      </c>
      <c r="CI1170" s="157">
        <v>11910653</v>
      </c>
      <c r="CJ1170" s="156"/>
      <c r="CK1170" s="157">
        <v>1898154</v>
      </c>
      <c r="CL1170" s="156"/>
      <c r="CM1170" s="157">
        <v>1405</v>
      </c>
      <c r="CN1170" s="157">
        <v>67539</v>
      </c>
      <c r="CO1170" s="157">
        <v>233727</v>
      </c>
      <c r="CP1170" s="156"/>
      <c r="CQ1170" s="157">
        <v>15066</v>
      </c>
      <c r="CR1170" s="157">
        <v>118775449</v>
      </c>
      <c r="CS1170" s="157">
        <v>2750212</v>
      </c>
      <c r="CT1170" s="156"/>
      <c r="CU1170" s="157">
        <v>29999864</v>
      </c>
      <c r="CV1170" s="188">
        <f t="shared" si="55"/>
        <v>342246383</v>
      </c>
      <c r="CW1170" s="188">
        <f t="shared" si="56"/>
        <v>1429385776</v>
      </c>
    </row>
    <row r="1171" spans="1:101" ht="9.6" x14ac:dyDescent="0.3">
      <c r="A1171" s="165" t="s">
        <v>3125</v>
      </c>
      <c r="B1171" s="165" t="s">
        <v>3898</v>
      </c>
      <c r="C1171" s="156"/>
      <c r="D1171" s="156"/>
      <c r="E1171" s="156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  <c r="P1171" s="156"/>
      <c r="Q1171" s="156"/>
      <c r="R1171" s="156"/>
      <c r="S1171" s="156"/>
      <c r="T1171" s="156"/>
      <c r="U1171" s="156"/>
      <c r="V1171" s="156"/>
      <c r="W1171" s="156"/>
      <c r="X1171" s="156"/>
      <c r="Y1171" s="156"/>
      <c r="Z1171" s="156"/>
      <c r="AA1171" s="156"/>
      <c r="AB1171" s="156"/>
      <c r="AC1171" s="156"/>
      <c r="AD1171" s="156"/>
      <c r="AE1171" s="156"/>
      <c r="AF1171" s="156"/>
      <c r="AG1171" s="156"/>
      <c r="AH1171" s="156"/>
      <c r="AI1171" s="156"/>
      <c r="AJ1171" s="156"/>
      <c r="AK1171" s="156"/>
      <c r="AL1171" s="156"/>
      <c r="AM1171" s="156"/>
      <c r="AN1171" s="156"/>
      <c r="AO1171" s="156"/>
      <c r="AP1171" s="156"/>
      <c r="AQ1171" s="156"/>
      <c r="AR1171" s="156"/>
      <c r="AS1171" s="156"/>
      <c r="AT1171" s="156"/>
      <c r="AU1171" s="156"/>
      <c r="AV1171" s="156"/>
      <c r="AW1171" s="156"/>
      <c r="AX1171" s="156"/>
      <c r="AY1171" s="156"/>
      <c r="AZ1171" s="156"/>
      <c r="BA1171" s="156"/>
      <c r="BB1171" s="188">
        <f t="shared" si="54"/>
        <v>0</v>
      </c>
      <c r="BC1171" s="156"/>
      <c r="BD1171" s="156"/>
      <c r="BE1171" s="156"/>
      <c r="BF1171" s="156"/>
      <c r="BG1171" s="156"/>
      <c r="BH1171" s="156"/>
      <c r="BI1171" s="156"/>
      <c r="BJ1171" s="156"/>
      <c r="BK1171" s="156"/>
      <c r="BL1171" s="156"/>
      <c r="BM1171" s="156"/>
      <c r="BN1171" s="156"/>
      <c r="BO1171" s="156"/>
      <c r="BP1171" s="156"/>
      <c r="BQ1171" s="156"/>
      <c r="BR1171" s="156"/>
      <c r="BS1171" s="156"/>
      <c r="BT1171" s="156"/>
      <c r="BU1171" s="156"/>
      <c r="BV1171" s="156"/>
      <c r="BW1171" s="156"/>
      <c r="BX1171" s="156"/>
      <c r="BY1171" s="156"/>
      <c r="BZ1171" s="156"/>
      <c r="CA1171" s="156"/>
      <c r="CB1171" s="156"/>
      <c r="CC1171" s="156"/>
      <c r="CD1171" s="156"/>
      <c r="CE1171" s="156"/>
      <c r="CF1171" s="156"/>
      <c r="CG1171" s="156"/>
      <c r="CH1171" s="156"/>
      <c r="CI1171" s="156"/>
      <c r="CJ1171" s="156"/>
      <c r="CK1171" s="156"/>
      <c r="CL1171" s="156"/>
      <c r="CM1171" s="156"/>
      <c r="CN1171" s="156"/>
      <c r="CO1171" s="156"/>
      <c r="CP1171" s="156"/>
      <c r="CQ1171" s="156"/>
      <c r="CR1171" s="156"/>
      <c r="CS1171" s="156"/>
      <c r="CT1171" s="156"/>
      <c r="CU1171" s="156"/>
      <c r="CV1171" s="188">
        <f t="shared" si="55"/>
        <v>0</v>
      </c>
      <c r="CW1171" s="188">
        <f t="shared" si="56"/>
        <v>0</v>
      </c>
    </row>
    <row r="1172" spans="1:101" ht="9.6" x14ac:dyDescent="0.3">
      <c r="A1172" s="165" t="s">
        <v>3126</v>
      </c>
      <c r="B1172" s="165" t="s">
        <v>3899</v>
      </c>
      <c r="C1172" s="156"/>
      <c r="D1172" s="157">
        <v>2009879</v>
      </c>
      <c r="E1172" s="156"/>
      <c r="F1172" s="156"/>
      <c r="G1172" s="156"/>
      <c r="H1172" s="156"/>
      <c r="I1172" s="156"/>
      <c r="J1172" s="157">
        <v>846210</v>
      </c>
      <c r="K1172" s="158">
        <v>0</v>
      </c>
      <c r="L1172" s="156"/>
      <c r="M1172" s="156"/>
      <c r="N1172" s="157">
        <v>2759800</v>
      </c>
      <c r="O1172" s="156"/>
      <c r="P1172" s="156"/>
      <c r="Q1172" s="156"/>
      <c r="R1172" s="156"/>
      <c r="S1172" s="156"/>
      <c r="T1172" s="156"/>
      <c r="U1172" s="156"/>
      <c r="V1172" s="157">
        <v>490008</v>
      </c>
      <c r="W1172" s="156"/>
      <c r="X1172" s="157">
        <v>12628109</v>
      </c>
      <c r="Y1172" s="156"/>
      <c r="Z1172" s="156"/>
      <c r="AA1172" s="156"/>
      <c r="AB1172" s="157">
        <v>865006</v>
      </c>
      <c r="AC1172" s="157">
        <v>1088</v>
      </c>
      <c r="AD1172" s="156"/>
      <c r="AE1172" s="156"/>
      <c r="AF1172" s="156"/>
      <c r="AG1172" s="157">
        <v>35942</v>
      </c>
      <c r="AH1172" s="156"/>
      <c r="AI1172" s="156"/>
      <c r="AJ1172" s="156"/>
      <c r="AK1172" s="156"/>
      <c r="AL1172" s="156"/>
      <c r="AM1172" s="156"/>
      <c r="AN1172" s="156"/>
      <c r="AO1172" s="158">
        <v>0</v>
      </c>
      <c r="AP1172" s="156"/>
      <c r="AQ1172" s="156"/>
      <c r="AR1172" s="156"/>
      <c r="AS1172" s="156"/>
      <c r="AT1172" s="156"/>
      <c r="AU1172" s="156"/>
      <c r="AV1172" s="157">
        <v>1116802</v>
      </c>
      <c r="AW1172" s="156"/>
      <c r="AX1172" s="156"/>
      <c r="AY1172" s="156"/>
      <c r="AZ1172" s="157">
        <v>71286339</v>
      </c>
      <c r="BA1172" s="156"/>
      <c r="BB1172" s="188">
        <f t="shared" si="54"/>
        <v>92039183</v>
      </c>
      <c r="BC1172" s="157">
        <v>1670582</v>
      </c>
      <c r="BD1172" s="156"/>
      <c r="BE1172" s="156"/>
      <c r="BF1172" s="156"/>
      <c r="BG1172" s="157">
        <v>65000</v>
      </c>
      <c r="BH1172" s="156"/>
      <c r="BI1172" s="156"/>
      <c r="BJ1172" s="156"/>
      <c r="BK1172" s="156"/>
      <c r="BL1172" s="156"/>
      <c r="BM1172" s="156"/>
      <c r="BN1172" s="156"/>
      <c r="BO1172" s="156"/>
      <c r="BP1172" s="156"/>
      <c r="BQ1172" s="156"/>
      <c r="BR1172" s="156"/>
      <c r="BS1172" s="156"/>
      <c r="BT1172" s="156"/>
      <c r="BU1172" s="156"/>
      <c r="BV1172" s="156"/>
      <c r="BW1172" s="156"/>
      <c r="BX1172" s="156"/>
      <c r="BY1172" s="156"/>
      <c r="BZ1172" s="156"/>
      <c r="CA1172" s="157">
        <v>12840</v>
      </c>
      <c r="CB1172" s="156"/>
      <c r="CC1172" s="157">
        <v>1350134</v>
      </c>
      <c r="CD1172" s="156"/>
      <c r="CE1172" s="156"/>
      <c r="CF1172" s="157">
        <v>22133</v>
      </c>
      <c r="CG1172" s="156"/>
      <c r="CH1172" s="156"/>
      <c r="CI1172" s="157">
        <v>633388</v>
      </c>
      <c r="CJ1172" s="156"/>
      <c r="CK1172" s="156"/>
      <c r="CL1172" s="156"/>
      <c r="CM1172" s="156"/>
      <c r="CN1172" s="156"/>
      <c r="CO1172" s="156"/>
      <c r="CP1172" s="156"/>
      <c r="CQ1172" s="156"/>
      <c r="CR1172" s="157">
        <v>173045</v>
      </c>
      <c r="CS1172" s="156"/>
      <c r="CT1172" s="156"/>
      <c r="CU1172" s="156"/>
      <c r="CV1172" s="188">
        <f t="shared" si="55"/>
        <v>3927122</v>
      </c>
      <c r="CW1172" s="188">
        <f t="shared" si="56"/>
        <v>95966305</v>
      </c>
    </row>
    <row r="1173" spans="1:101" ht="9.6" x14ac:dyDescent="0.3">
      <c r="A1173" s="165" t="s">
        <v>3127</v>
      </c>
      <c r="B1173" s="165" t="s">
        <v>3900</v>
      </c>
      <c r="C1173" s="156"/>
      <c r="D1173" s="157">
        <v>1343257</v>
      </c>
      <c r="E1173" s="156"/>
      <c r="F1173" s="156"/>
      <c r="G1173" s="156"/>
      <c r="H1173" s="156"/>
      <c r="I1173" s="156"/>
      <c r="J1173" s="157">
        <v>18477488</v>
      </c>
      <c r="K1173" s="158">
        <v>0</v>
      </c>
      <c r="L1173" s="156"/>
      <c r="M1173" s="156"/>
      <c r="N1173" s="156"/>
      <c r="O1173" s="156"/>
      <c r="P1173" s="156"/>
      <c r="Q1173" s="156"/>
      <c r="R1173" s="156"/>
      <c r="S1173" s="156"/>
      <c r="T1173" s="156"/>
      <c r="U1173" s="156"/>
      <c r="V1173" s="156"/>
      <c r="W1173" s="156"/>
      <c r="X1173" s="157">
        <v>36373107</v>
      </c>
      <c r="Y1173" s="156"/>
      <c r="Z1173" s="156"/>
      <c r="AA1173" s="156"/>
      <c r="AB1173" s="157">
        <v>162565</v>
      </c>
      <c r="AC1173" s="156"/>
      <c r="AD1173" s="156"/>
      <c r="AE1173" s="156"/>
      <c r="AF1173" s="156"/>
      <c r="AG1173" s="156"/>
      <c r="AH1173" s="156"/>
      <c r="AI1173" s="156"/>
      <c r="AJ1173" s="156"/>
      <c r="AK1173" s="156"/>
      <c r="AL1173" s="156"/>
      <c r="AM1173" s="156"/>
      <c r="AN1173" s="156"/>
      <c r="AO1173" s="156"/>
      <c r="AP1173" s="156"/>
      <c r="AQ1173" s="156"/>
      <c r="AR1173" s="156"/>
      <c r="AS1173" s="156"/>
      <c r="AT1173" s="156"/>
      <c r="AU1173" s="156"/>
      <c r="AV1173" s="157">
        <v>15487</v>
      </c>
      <c r="AW1173" s="156"/>
      <c r="AX1173" s="156"/>
      <c r="AY1173" s="156"/>
      <c r="AZ1173" s="157">
        <v>25616292</v>
      </c>
      <c r="BA1173" s="156"/>
      <c r="BB1173" s="188">
        <f t="shared" si="54"/>
        <v>81988196</v>
      </c>
      <c r="BC1173" s="157">
        <v>695288</v>
      </c>
      <c r="BD1173" s="156"/>
      <c r="BE1173" s="156"/>
      <c r="BF1173" s="156"/>
      <c r="BG1173" s="157">
        <v>741303</v>
      </c>
      <c r="BH1173" s="156"/>
      <c r="BI1173" s="156"/>
      <c r="BJ1173" s="156"/>
      <c r="BK1173" s="156"/>
      <c r="BL1173" s="156"/>
      <c r="BM1173" s="156"/>
      <c r="BN1173" s="156"/>
      <c r="BO1173" s="156"/>
      <c r="BP1173" s="156"/>
      <c r="BQ1173" s="156"/>
      <c r="BR1173" s="156"/>
      <c r="BS1173" s="156"/>
      <c r="BT1173" s="156"/>
      <c r="BU1173" s="156"/>
      <c r="BV1173" s="156"/>
      <c r="BW1173" s="156"/>
      <c r="BX1173" s="156"/>
      <c r="BY1173" s="156"/>
      <c r="BZ1173" s="156"/>
      <c r="CA1173" s="156"/>
      <c r="CB1173" s="156"/>
      <c r="CC1173" s="156"/>
      <c r="CD1173" s="156"/>
      <c r="CE1173" s="156"/>
      <c r="CF1173" s="156"/>
      <c r="CG1173" s="156"/>
      <c r="CH1173" s="156"/>
      <c r="CI1173" s="156"/>
      <c r="CJ1173" s="156"/>
      <c r="CK1173" s="156"/>
      <c r="CL1173" s="156"/>
      <c r="CM1173" s="156"/>
      <c r="CN1173" s="156"/>
      <c r="CO1173" s="156"/>
      <c r="CP1173" s="156"/>
      <c r="CQ1173" s="156"/>
      <c r="CR1173" s="156"/>
      <c r="CS1173" s="157">
        <v>2750212</v>
      </c>
      <c r="CT1173" s="156"/>
      <c r="CU1173" s="156"/>
      <c r="CV1173" s="188">
        <f t="shared" si="55"/>
        <v>4186803</v>
      </c>
      <c r="CW1173" s="188">
        <f t="shared" si="56"/>
        <v>86174999</v>
      </c>
    </row>
    <row r="1174" spans="1:101" ht="19.2" x14ac:dyDescent="0.3">
      <c r="A1174" s="165" t="s">
        <v>3128</v>
      </c>
      <c r="B1174" s="165" t="s">
        <v>3901</v>
      </c>
      <c r="C1174" s="156"/>
      <c r="D1174" s="157">
        <v>7776701</v>
      </c>
      <c r="E1174" s="156"/>
      <c r="F1174" s="156"/>
      <c r="G1174" s="156"/>
      <c r="H1174" s="156"/>
      <c r="I1174" s="156"/>
      <c r="J1174" s="157">
        <v>6290972</v>
      </c>
      <c r="K1174" s="157">
        <v>390904</v>
      </c>
      <c r="L1174" s="156"/>
      <c r="M1174" s="156"/>
      <c r="N1174" s="156"/>
      <c r="O1174" s="156"/>
      <c r="P1174" s="156"/>
      <c r="Q1174" s="156"/>
      <c r="R1174" s="156"/>
      <c r="S1174" s="156"/>
      <c r="T1174" s="156"/>
      <c r="U1174" s="156"/>
      <c r="V1174" s="156"/>
      <c r="W1174" s="156"/>
      <c r="X1174" s="157">
        <v>100373</v>
      </c>
      <c r="Y1174" s="156"/>
      <c r="Z1174" s="156"/>
      <c r="AA1174" s="156"/>
      <c r="AB1174" s="157">
        <v>10502270</v>
      </c>
      <c r="AC1174" s="156"/>
      <c r="AD1174" s="156"/>
      <c r="AE1174" s="156"/>
      <c r="AF1174" s="156"/>
      <c r="AG1174" s="156"/>
      <c r="AH1174" s="156"/>
      <c r="AI1174" s="156"/>
      <c r="AJ1174" s="156"/>
      <c r="AK1174" s="156"/>
      <c r="AL1174" s="156"/>
      <c r="AM1174" s="157">
        <v>1854262</v>
      </c>
      <c r="AN1174" s="156"/>
      <c r="AO1174" s="156"/>
      <c r="AP1174" s="156"/>
      <c r="AQ1174" s="156"/>
      <c r="AR1174" s="156"/>
      <c r="AS1174" s="156"/>
      <c r="AT1174" s="156"/>
      <c r="AU1174" s="157">
        <v>1243365</v>
      </c>
      <c r="AV1174" s="158">
        <v>0</v>
      </c>
      <c r="AW1174" s="156"/>
      <c r="AX1174" s="156"/>
      <c r="AY1174" s="156"/>
      <c r="AZ1174" s="157">
        <v>5999902</v>
      </c>
      <c r="BA1174" s="156"/>
      <c r="BB1174" s="188">
        <f t="shared" si="54"/>
        <v>34158749</v>
      </c>
      <c r="BC1174" s="156"/>
      <c r="BD1174" s="156"/>
      <c r="BE1174" s="156"/>
      <c r="BF1174" s="156"/>
      <c r="BG1174" s="156"/>
      <c r="BH1174" s="156"/>
      <c r="BI1174" s="156"/>
      <c r="BJ1174" s="156"/>
      <c r="BK1174" s="156"/>
      <c r="BL1174" s="156"/>
      <c r="BM1174" s="156"/>
      <c r="BN1174" s="156"/>
      <c r="BO1174" s="156"/>
      <c r="BP1174" s="156"/>
      <c r="BQ1174" s="156"/>
      <c r="BR1174" s="156"/>
      <c r="BS1174" s="156"/>
      <c r="BT1174" s="156"/>
      <c r="BU1174" s="156"/>
      <c r="BV1174" s="156"/>
      <c r="BW1174" s="156"/>
      <c r="BX1174" s="156"/>
      <c r="BY1174" s="156"/>
      <c r="BZ1174" s="156"/>
      <c r="CA1174" s="156"/>
      <c r="CB1174" s="156"/>
      <c r="CC1174" s="156"/>
      <c r="CD1174" s="156"/>
      <c r="CE1174" s="156"/>
      <c r="CF1174" s="156"/>
      <c r="CG1174" s="156"/>
      <c r="CH1174" s="156"/>
      <c r="CI1174" s="157">
        <v>77627</v>
      </c>
      <c r="CJ1174" s="156"/>
      <c r="CK1174" s="157">
        <v>1240896</v>
      </c>
      <c r="CL1174" s="156"/>
      <c r="CM1174" s="156"/>
      <c r="CN1174" s="156"/>
      <c r="CO1174" s="156"/>
      <c r="CP1174" s="156"/>
      <c r="CQ1174" s="156"/>
      <c r="CR1174" s="156"/>
      <c r="CS1174" s="156"/>
      <c r="CT1174" s="156"/>
      <c r="CU1174" s="156"/>
      <c r="CV1174" s="188">
        <f t="shared" si="55"/>
        <v>1318523</v>
      </c>
      <c r="CW1174" s="188">
        <f t="shared" si="56"/>
        <v>35477272</v>
      </c>
    </row>
    <row r="1175" spans="1:101" ht="19.2" x14ac:dyDescent="0.3">
      <c r="A1175" s="165" t="s">
        <v>3129</v>
      </c>
      <c r="B1175" s="165" t="s">
        <v>3902</v>
      </c>
      <c r="C1175" s="156"/>
      <c r="D1175" s="157">
        <v>-324371</v>
      </c>
      <c r="E1175" s="157">
        <v>2411374</v>
      </c>
      <c r="F1175" s="157">
        <v>859052</v>
      </c>
      <c r="G1175" s="156"/>
      <c r="H1175" s="156"/>
      <c r="I1175" s="156"/>
      <c r="J1175" s="157">
        <v>13482416</v>
      </c>
      <c r="K1175" s="157">
        <v>6522723</v>
      </c>
      <c r="L1175" s="156"/>
      <c r="M1175" s="156"/>
      <c r="N1175" s="157">
        <v>4952836</v>
      </c>
      <c r="O1175" s="156"/>
      <c r="P1175" s="156"/>
      <c r="Q1175" s="157">
        <v>-29970</v>
      </c>
      <c r="R1175" s="157">
        <v>280130</v>
      </c>
      <c r="S1175" s="156"/>
      <c r="T1175" s="156"/>
      <c r="U1175" s="156"/>
      <c r="V1175" s="156"/>
      <c r="W1175" s="156"/>
      <c r="X1175" s="157">
        <v>8718280</v>
      </c>
      <c r="Y1175" s="156"/>
      <c r="Z1175" s="156"/>
      <c r="AA1175" s="156"/>
      <c r="AB1175" s="157">
        <v>95930840</v>
      </c>
      <c r="AC1175" s="156"/>
      <c r="AD1175" s="156"/>
      <c r="AE1175" s="156"/>
      <c r="AF1175" s="156"/>
      <c r="AG1175" s="157">
        <v>46235407</v>
      </c>
      <c r="AH1175" s="156"/>
      <c r="AI1175" s="156"/>
      <c r="AJ1175" s="156"/>
      <c r="AK1175" s="156"/>
      <c r="AL1175" s="157">
        <v>22650934</v>
      </c>
      <c r="AM1175" s="156"/>
      <c r="AN1175" s="156"/>
      <c r="AO1175" s="156"/>
      <c r="AP1175" s="156"/>
      <c r="AQ1175" s="156"/>
      <c r="AR1175" s="156"/>
      <c r="AS1175" s="156"/>
      <c r="AT1175" s="156"/>
      <c r="AU1175" s="157">
        <v>8976</v>
      </c>
      <c r="AV1175" s="157">
        <v>10363883</v>
      </c>
      <c r="AW1175" s="156"/>
      <c r="AX1175" s="156"/>
      <c r="AY1175" s="157">
        <v>20400</v>
      </c>
      <c r="AZ1175" s="157">
        <v>99193489</v>
      </c>
      <c r="BA1175" s="156"/>
      <c r="BB1175" s="188">
        <f t="shared" si="54"/>
        <v>311276399</v>
      </c>
      <c r="BC1175" s="157">
        <v>6106029</v>
      </c>
      <c r="BD1175" s="156"/>
      <c r="BE1175" s="157">
        <v>5340483</v>
      </c>
      <c r="BF1175" s="156"/>
      <c r="BG1175" s="157">
        <v>9717</v>
      </c>
      <c r="BH1175" s="156"/>
      <c r="BI1175" s="156"/>
      <c r="BJ1175" s="156"/>
      <c r="BK1175" s="156"/>
      <c r="BL1175" s="156"/>
      <c r="BM1175" s="156"/>
      <c r="BN1175" s="156"/>
      <c r="BO1175" s="156"/>
      <c r="BP1175" s="156"/>
      <c r="BQ1175" s="156"/>
      <c r="BR1175" s="156"/>
      <c r="BS1175" s="156"/>
      <c r="BT1175" s="157">
        <v>4204</v>
      </c>
      <c r="BU1175" s="156"/>
      <c r="BV1175" s="156"/>
      <c r="BW1175" s="157">
        <v>103110</v>
      </c>
      <c r="BX1175" s="157">
        <v>7384</v>
      </c>
      <c r="BY1175" s="156"/>
      <c r="BZ1175" s="156"/>
      <c r="CA1175" s="157">
        <v>6857833</v>
      </c>
      <c r="CB1175" s="156"/>
      <c r="CC1175" s="157">
        <v>4205595</v>
      </c>
      <c r="CD1175" s="156"/>
      <c r="CE1175" s="156"/>
      <c r="CF1175" s="156"/>
      <c r="CG1175" s="157">
        <v>15080</v>
      </c>
      <c r="CH1175" s="157">
        <v>184191</v>
      </c>
      <c r="CI1175" s="157">
        <v>355559</v>
      </c>
      <c r="CJ1175" s="156"/>
      <c r="CK1175" s="156"/>
      <c r="CL1175" s="156"/>
      <c r="CM1175" s="156"/>
      <c r="CN1175" s="156"/>
      <c r="CO1175" s="156"/>
      <c r="CP1175" s="156"/>
      <c r="CQ1175" s="156"/>
      <c r="CR1175" s="157">
        <v>29985416</v>
      </c>
      <c r="CS1175" s="156"/>
      <c r="CT1175" s="156"/>
      <c r="CU1175" s="157">
        <v>12448186</v>
      </c>
      <c r="CV1175" s="188">
        <f t="shared" si="55"/>
        <v>65622787</v>
      </c>
      <c r="CW1175" s="188">
        <f t="shared" si="56"/>
        <v>376899186</v>
      </c>
    </row>
    <row r="1176" spans="1:101" ht="19.2" x14ac:dyDescent="0.3">
      <c r="A1176" s="165" t="s">
        <v>3130</v>
      </c>
      <c r="B1176" s="165" t="s">
        <v>3903</v>
      </c>
      <c r="C1176" s="156"/>
      <c r="D1176" s="157">
        <v>19274185</v>
      </c>
      <c r="E1176" s="156"/>
      <c r="F1176" s="156"/>
      <c r="G1176" s="156"/>
      <c r="H1176" s="158">
        <v>0</v>
      </c>
      <c r="I1176" s="156"/>
      <c r="J1176" s="157">
        <v>2769496</v>
      </c>
      <c r="K1176" s="157">
        <v>406822</v>
      </c>
      <c r="L1176" s="156"/>
      <c r="M1176" s="156"/>
      <c r="N1176" s="156"/>
      <c r="O1176" s="156"/>
      <c r="P1176" s="156"/>
      <c r="Q1176" s="156"/>
      <c r="R1176" s="156"/>
      <c r="S1176" s="156"/>
      <c r="T1176" s="156"/>
      <c r="U1176" s="156"/>
      <c r="V1176" s="156"/>
      <c r="W1176" s="156"/>
      <c r="X1176" s="157">
        <v>520704</v>
      </c>
      <c r="Y1176" s="156"/>
      <c r="Z1176" s="156"/>
      <c r="AA1176" s="156"/>
      <c r="AB1176" s="157">
        <v>7691869</v>
      </c>
      <c r="AC1176" s="156"/>
      <c r="AD1176" s="156"/>
      <c r="AE1176" s="156"/>
      <c r="AF1176" s="156"/>
      <c r="AG1176" s="157">
        <v>344384</v>
      </c>
      <c r="AH1176" s="156"/>
      <c r="AI1176" s="156"/>
      <c r="AJ1176" s="156"/>
      <c r="AK1176" s="156"/>
      <c r="AL1176" s="156"/>
      <c r="AM1176" s="157">
        <v>956821</v>
      </c>
      <c r="AN1176" s="156"/>
      <c r="AO1176" s="156"/>
      <c r="AP1176" s="156"/>
      <c r="AQ1176" s="156"/>
      <c r="AR1176" s="156"/>
      <c r="AS1176" s="156"/>
      <c r="AT1176" s="156"/>
      <c r="AU1176" s="157">
        <v>425716</v>
      </c>
      <c r="AV1176" s="157">
        <v>756449</v>
      </c>
      <c r="AW1176" s="156"/>
      <c r="AX1176" s="156"/>
      <c r="AY1176" s="156"/>
      <c r="AZ1176" s="157">
        <v>142010042</v>
      </c>
      <c r="BA1176" s="156"/>
      <c r="BB1176" s="188">
        <f t="shared" si="54"/>
        <v>175156488</v>
      </c>
      <c r="BC1176" s="157">
        <v>2507829</v>
      </c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7">
        <v>629150</v>
      </c>
      <c r="CB1176" s="156"/>
      <c r="CC1176" s="156"/>
      <c r="CD1176" s="156"/>
      <c r="CE1176" s="156"/>
      <c r="CF1176" s="156"/>
      <c r="CG1176" s="156"/>
      <c r="CH1176" s="156"/>
      <c r="CI1176" s="157">
        <v>88542</v>
      </c>
      <c r="CJ1176" s="156"/>
      <c r="CK1176" s="156"/>
      <c r="CL1176" s="156"/>
      <c r="CM1176" s="156"/>
      <c r="CN1176" s="156"/>
      <c r="CO1176" s="157">
        <v>233727</v>
      </c>
      <c r="CP1176" s="156"/>
      <c r="CQ1176" s="156"/>
      <c r="CR1176" s="156"/>
      <c r="CS1176" s="156"/>
      <c r="CT1176" s="156"/>
      <c r="CU1176" s="156"/>
      <c r="CV1176" s="188">
        <f t="shared" si="55"/>
        <v>3459248</v>
      </c>
      <c r="CW1176" s="188">
        <f t="shared" si="56"/>
        <v>178615736</v>
      </c>
    </row>
    <row r="1177" spans="1:101" ht="9.6" x14ac:dyDescent="0.3">
      <c r="A1177" s="165" t="s">
        <v>3131</v>
      </c>
      <c r="B1177" s="165" t="s">
        <v>3904</v>
      </c>
      <c r="C1177" s="156"/>
      <c r="D1177" s="157">
        <v>2183824</v>
      </c>
      <c r="E1177" s="156"/>
      <c r="F1177" s="156"/>
      <c r="G1177" s="156"/>
      <c r="H1177" s="156"/>
      <c r="I1177" s="156"/>
      <c r="J1177" s="157">
        <v>4393308</v>
      </c>
      <c r="K1177" s="157">
        <v>3567460</v>
      </c>
      <c r="L1177" s="156"/>
      <c r="M1177" s="156"/>
      <c r="N1177" s="157">
        <v>564858</v>
      </c>
      <c r="O1177" s="156"/>
      <c r="P1177" s="156"/>
      <c r="Q1177" s="156"/>
      <c r="R1177" s="156"/>
      <c r="S1177" s="156"/>
      <c r="T1177" s="156"/>
      <c r="U1177" s="156"/>
      <c r="V1177" s="156"/>
      <c r="W1177" s="156"/>
      <c r="X1177" s="157">
        <v>9454</v>
      </c>
      <c r="Y1177" s="156"/>
      <c r="Z1177" s="156"/>
      <c r="AA1177" s="156"/>
      <c r="AB1177" s="157">
        <v>2977580</v>
      </c>
      <c r="AC1177" s="156"/>
      <c r="AD1177" s="156"/>
      <c r="AE1177" s="156"/>
      <c r="AF1177" s="156"/>
      <c r="AG1177" s="157">
        <v>409372</v>
      </c>
      <c r="AH1177" s="157">
        <v>-846</v>
      </c>
      <c r="AI1177" s="156"/>
      <c r="AJ1177" s="156"/>
      <c r="AK1177" s="156"/>
      <c r="AL1177" s="156"/>
      <c r="AM1177" s="156"/>
      <c r="AN1177" s="156"/>
      <c r="AO1177" s="156"/>
      <c r="AP1177" s="156"/>
      <c r="AQ1177" s="156"/>
      <c r="AR1177" s="157">
        <v>5434068</v>
      </c>
      <c r="AS1177" s="156"/>
      <c r="AT1177" s="156"/>
      <c r="AU1177" s="157">
        <v>918630</v>
      </c>
      <c r="AV1177" s="158">
        <v>0</v>
      </c>
      <c r="AW1177" s="156"/>
      <c r="AX1177" s="156"/>
      <c r="AY1177" s="157">
        <v>162178</v>
      </c>
      <c r="AZ1177" s="157">
        <v>8854645</v>
      </c>
      <c r="BA1177" s="156"/>
      <c r="BB1177" s="188">
        <f t="shared" si="54"/>
        <v>29474531</v>
      </c>
      <c r="BC1177" s="157">
        <v>1756480</v>
      </c>
      <c r="BD1177" s="156"/>
      <c r="BE1177" s="156"/>
      <c r="BF1177" s="156"/>
      <c r="BG1177" s="156"/>
      <c r="BH1177" s="156"/>
      <c r="BI1177" s="156"/>
      <c r="BJ1177" s="157">
        <v>66900</v>
      </c>
      <c r="BK1177" s="156"/>
      <c r="BL1177" s="156"/>
      <c r="BM1177" s="156"/>
      <c r="BN1177" s="156"/>
      <c r="BO1177" s="156"/>
      <c r="BP1177" s="158">
        <v>0</v>
      </c>
      <c r="BQ1177" s="156"/>
      <c r="BR1177" s="156"/>
      <c r="BS1177" s="156"/>
      <c r="BT1177" s="156"/>
      <c r="BU1177" s="157">
        <v>46696</v>
      </c>
      <c r="BV1177" s="156"/>
      <c r="BW1177" s="156"/>
      <c r="BX1177" s="156"/>
      <c r="BY1177" s="156"/>
      <c r="BZ1177" s="156"/>
      <c r="CA1177" s="157">
        <v>651844</v>
      </c>
      <c r="CB1177" s="156"/>
      <c r="CC1177" s="157">
        <v>1122352</v>
      </c>
      <c r="CD1177" s="156"/>
      <c r="CE1177" s="156"/>
      <c r="CF1177" s="156"/>
      <c r="CG1177" s="156"/>
      <c r="CH1177" s="156"/>
      <c r="CI1177" s="157">
        <v>465040</v>
      </c>
      <c r="CJ1177" s="156"/>
      <c r="CK1177" s="157">
        <v>657258</v>
      </c>
      <c r="CL1177" s="156"/>
      <c r="CM1177" s="156"/>
      <c r="CN1177" s="156"/>
      <c r="CO1177" s="156"/>
      <c r="CP1177" s="156"/>
      <c r="CQ1177" s="156"/>
      <c r="CR1177" s="157">
        <v>11821618</v>
      </c>
      <c r="CS1177" s="156"/>
      <c r="CT1177" s="156"/>
      <c r="CU1177" s="157">
        <v>-920448</v>
      </c>
      <c r="CV1177" s="188">
        <f t="shared" si="55"/>
        <v>15667740</v>
      </c>
      <c r="CW1177" s="188">
        <f t="shared" si="56"/>
        <v>45142271</v>
      </c>
    </row>
    <row r="1178" spans="1:101" ht="9.6" x14ac:dyDescent="0.3">
      <c r="A1178" s="165" t="s">
        <v>3132</v>
      </c>
      <c r="B1178" s="165" t="s">
        <v>3905</v>
      </c>
      <c r="C1178" s="156"/>
      <c r="D1178" s="157">
        <v>5128795</v>
      </c>
      <c r="E1178" s="157">
        <v>119</v>
      </c>
      <c r="F1178" s="156"/>
      <c r="G1178" s="156"/>
      <c r="H1178" s="156"/>
      <c r="I1178" s="156"/>
      <c r="J1178" s="157">
        <v>971749</v>
      </c>
      <c r="K1178" s="157">
        <v>1036239</v>
      </c>
      <c r="L1178" s="156"/>
      <c r="M1178" s="156"/>
      <c r="N1178" s="157">
        <v>8972499</v>
      </c>
      <c r="O1178" s="156"/>
      <c r="P1178" s="156"/>
      <c r="Q1178" s="156"/>
      <c r="R1178" s="156"/>
      <c r="S1178" s="156"/>
      <c r="T1178" s="156"/>
      <c r="U1178" s="156"/>
      <c r="V1178" s="156"/>
      <c r="W1178" s="156"/>
      <c r="X1178" s="157">
        <v>1568037</v>
      </c>
      <c r="Y1178" s="156"/>
      <c r="Z1178" s="156"/>
      <c r="AA1178" s="156"/>
      <c r="AB1178" s="157">
        <v>1330739</v>
      </c>
      <c r="AC1178" s="156"/>
      <c r="AD1178" s="156"/>
      <c r="AE1178" s="156"/>
      <c r="AF1178" s="156"/>
      <c r="AG1178" s="157">
        <v>51936</v>
      </c>
      <c r="AH1178" s="156"/>
      <c r="AI1178" s="156"/>
      <c r="AJ1178" s="156"/>
      <c r="AK1178" s="156"/>
      <c r="AL1178" s="156"/>
      <c r="AM1178" s="156"/>
      <c r="AN1178" s="156"/>
      <c r="AO1178" s="156"/>
      <c r="AP1178" s="156"/>
      <c r="AQ1178" s="156"/>
      <c r="AR1178" s="156"/>
      <c r="AS1178" s="156"/>
      <c r="AT1178" s="156"/>
      <c r="AU1178" s="157">
        <v>498457</v>
      </c>
      <c r="AV1178" s="157">
        <v>1365053</v>
      </c>
      <c r="AW1178" s="156"/>
      <c r="AX1178" s="156"/>
      <c r="AY1178" s="157">
        <v>6720883</v>
      </c>
      <c r="AZ1178" s="157">
        <v>30583656</v>
      </c>
      <c r="BA1178" s="157">
        <v>416280</v>
      </c>
      <c r="BB1178" s="188">
        <f t="shared" si="54"/>
        <v>58644442</v>
      </c>
      <c r="BC1178" s="157">
        <v>3874438</v>
      </c>
      <c r="BD1178" s="157">
        <v>149184</v>
      </c>
      <c r="BE1178" s="157">
        <v>2176</v>
      </c>
      <c r="BF1178" s="156"/>
      <c r="BG1178" s="156"/>
      <c r="BH1178" s="156"/>
      <c r="BI1178" s="156"/>
      <c r="BJ1178" s="157">
        <v>3683</v>
      </c>
      <c r="BK1178" s="156"/>
      <c r="BL1178" s="156"/>
      <c r="BM1178" s="156"/>
      <c r="BN1178" s="156"/>
      <c r="BO1178" s="156"/>
      <c r="BP1178" s="157">
        <v>11668</v>
      </c>
      <c r="BQ1178" s="156"/>
      <c r="BR1178" s="156"/>
      <c r="BS1178" s="156"/>
      <c r="BT1178" s="156"/>
      <c r="BU1178" s="156"/>
      <c r="BV1178" s="156"/>
      <c r="BW1178" s="156"/>
      <c r="BX1178" s="156"/>
      <c r="BY1178" s="157">
        <v>450</v>
      </c>
      <c r="BZ1178" s="156"/>
      <c r="CA1178" s="156"/>
      <c r="CB1178" s="157">
        <v>228987</v>
      </c>
      <c r="CC1178" s="157">
        <v>5052018</v>
      </c>
      <c r="CD1178" s="156"/>
      <c r="CE1178" s="156"/>
      <c r="CF1178" s="156"/>
      <c r="CG1178" s="157">
        <v>12966</v>
      </c>
      <c r="CH1178" s="157">
        <v>210071</v>
      </c>
      <c r="CI1178" s="157">
        <v>2347342</v>
      </c>
      <c r="CJ1178" s="156"/>
      <c r="CK1178" s="156"/>
      <c r="CL1178" s="156"/>
      <c r="CM1178" s="157">
        <v>1405</v>
      </c>
      <c r="CN1178" s="157">
        <v>67539</v>
      </c>
      <c r="CO1178" s="156"/>
      <c r="CP1178" s="156"/>
      <c r="CQ1178" s="156"/>
      <c r="CR1178" s="157">
        <v>76736006</v>
      </c>
      <c r="CS1178" s="156"/>
      <c r="CT1178" s="156"/>
      <c r="CU1178" s="157">
        <v>18466041</v>
      </c>
      <c r="CV1178" s="188">
        <f t="shared" si="55"/>
        <v>107163974</v>
      </c>
      <c r="CW1178" s="188">
        <f t="shared" si="56"/>
        <v>165808416</v>
      </c>
    </row>
    <row r="1179" spans="1:101" ht="9.6" x14ac:dyDescent="0.3">
      <c r="A1179" s="165" t="s">
        <v>3133</v>
      </c>
      <c r="B1179" s="165" t="s">
        <v>3906</v>
      </c>
      <c r="C1179" s="156"/>
      <c r="D1179" s="156"/>
      <c r="E1179" s="156"/>
      <c r="F1179" s="156"/>
      <c r="G1179" s="156"/>
      <c r="H1179" s="156"/>
      <c r="I1179" s="156"/>
      <c r="J1179" s="158">
        <v>0</v>
      </c>
      <c r="K1179" s="157">
        <v>6435655</v>
      </c>
      <c r="L1179" s="156"/>
      <c r="M1179" s="158">
        <v>0</v>
      </c>
      <c r="N1179" s="156"/>
      <c r="O1179" s="156"/>
      <c r="P1179" s="156"/>
      <c r="Q1179" s="156"/>
      <c r="R1179" s="156"/>
      <c r="S1179" s="156"/>
      <c r="T1179" s="156"/>
      <c r="U1179" s="156"/>
      <c r="V1179" s="156"/>
      <c r="W1179" s="156"/>
      <c r="X1179" s="156"/>
      <c r="Y1179" s="156"/>
      <c r="Z1179" s="156"/>
      <c r="AA1179" s="156"/>
      <c r="AB1179" s="157">
        <v>346504</v>
      </c>
      <c r="AC1179" s="156"/>
      <c r="AD1179" s="156"/>
      <c r="AE1179" s="156"/>
      <c r="AF1179" s="156"/>
      <c r="AG1179" s="156"/>
      <c r="AH1179" s="156"/>
      <c r="AI1179" s="157">
        <v>1147932</v>
      </c>
      <c r="AJ1179" s="157">
        <v>285362</v>
      </c>
      <c r="AK1179" s="156"/>
      <c r="AL1179" s="156"/>
      <c r="AM1179" s="156"/>
      <c r="AN1179" s="156"/>
      <c r="AO1179" s="156"/>
      <c r="AP1179" s="156"/>
      <c r="AQ1179" s="156"/>
      <c r="AR1179" s="156"/>
      <c r="AS1179" s="156"/>
      <c r="AT1179" s="156"/>
      <c r="AU1179" s="156"/>
      <c r="AV1179" s="156"/>
      <c r="AW1179" s="156"/>
      <c r="AX1179" s="156"/>
      <c r="AY1179" s="156"/>
      <c r="AZ1179" s="157">
        <v>98731</v>
      </c>
      <c r="BA1179" s="156"/>
      <c r="BB1179" s="188">
        <f t="shared" si="54"/>
        <v>8314184</v>
      </c>
      <c r="BC1179" s="156"/>
      <c r="BD1179" s="156"/>
      <c r="BE1179" s="156"/>
      <c r="BF1179" s="156"/>
      <c r="BG1179" s="156"/>
      <c r="BH1179" s="156"/>
      <c r="BI1179" s="156"/>
      <c r="BJ1179" s="156"/>
      <c r="BK1179" s="156"/>
      <c r="BL1179" s="156"/>
      <c r="BM1179" s="156"/>
      <c r="BN1179" s="156"/>
      <c r="BO1179" s="156"/>
      <c r="BP1179" s="156"/>
      <c r="BQ1179" s="156"/>
      <c r="BR1179" s="156"/>
      <c r="BS1179" s="156"/>
      <c r="BT1179" s="156"/>
      <c r="BU1179" s="156"/>
      <c r="BV1179" s="156"/>
      <c r="BW1179" s="156"/>
      <c r="BX1179" s="156"/>
      <c r="BY1179" s="156"/>
      <c r="BZ1179" s="156"/>
      <c r="CA1179" s="156"/>
      <c r="CB1179" s="156"/>
      <c r="CC1179" s="157">
        <v>6161</v>
      </c>
      <c r="CD1179" s="156"/>
      <c r="CE1179" s="156"/>
      <c r="CF1179" s="156"/>
      <c r="CG1179" s="156"/>
      <c r="CH1179" s="156"/>
      <c r="CI1179" s="156"/>
      <c r="CJ1179" s="156"/>
      <c r="CK1179" s="156"/>
      <c r="CL1179" s="156"/>
      <c r="CM1179" s="156"/>
      <c r="CN1179" s="156"/>
      <c r="CO1179" s="156"/>
      <c r="CP1179" s="156"/>
      <c r="CQ1179" s="156"/>
      <c r="CR1179" s="156"/>
      <c r="CS1179" s="156"/>
      <c r="CT1179" s="156"/>
      <c r="CU1179" s="156"/>
      <c r="CV1179" s="188">
        <f t="shared" si="55"/>
        <v>6161</v>
      </c>
      <c r="CW1179" s="188">
        <f t="shared" si="56"/>
        <v>8320345</v>
      </c>
    </row>
    <row r="1180" spans="1:101" ht="19.2" x14ac:dyDescent="0.3">
      <c r="A1180" s="165" t="s">
        <v>3134</v>
      </c>
      <c r="B1180" s="165" t="s">
        <v>3907</v>
      </c>
      <c r="C1180" s="156"/>
      <c r="D1180" s="157">
        <v>15030876</v>
      </c>
      <c r="E1180" s="157">
        <v>1323635</v>
      </c>
      <c r="F1180" s="156"/>
      <c r="G1180" s="156"/>
      <c r="H1180" s="156"/>
      <c r="I1180" s="156"/>
      <c r="J1180" s="157">
        <v>6908381</v>
      </c>
      <c r="K1180" s="157">
        <v>64965740</v>
      </c>
      <c r="L1180" s="156"/>
      <c r="M1180" s="156"/>
      <c r="N1180" s="157">
        <v>8171603</v>
      </c>
      <c r="O1180" s="156"/>
      <c r="P1180" s="156"/>
      <c r="Q1180" s="156"/>
      <c r="R1180" s="156"/>
      <c r="S1180" s="157">
        <v>2300326</v>
      </c>
      <c r="T1180" s="157">
        <v>106265</v>
      </c>
      <c r="U1180" s="156"/>
      <c r="V1180" s="156"/>
      <c r="W1180" s="156"/>
      <c r="X1180" s="157">
        <v>9917846</v>
      </c>
      <c r="Y1180" s="156"/>
      <c r="Z1180" s="156"/>
      <c r="AA1180" s="156"/>
      <c r="AB1180" s="157">
        <v>40138734</v>
      </c>
      <c r="AC1180" s="156"/>
      <c r="AD1180" s="156"/>
      <c r="AE1180" s="156"/>
      <c r="AF1180" s="156"/>
      <c r="AG1180" s="157">
        <v>39920647</v>
      </c>
      <c r="AH1180" s="156"/>
      <c r="AI1180" s="156"/>
      <c r="AJ1180" s="156"/>
      <c r="AK1180" s="156"/>
      <c r="AL1180" s="156"/>
      <c r="AM1180" s="156"/>
      <c r="AN1180" s="156"/>
      <c r="AO1180" s="156"/>
      <c r="AP1180" s="156"/>
      <c r="AQ1180" s="156"/>
      <c r="AR1180" s="156"/>
      <c r="AS1180" s="156"/>
      <c r="AT1180" s="157">
        <v>12962683</v>
      </c>
      <c r="AU1180" s="157">
        <v>6297107</v>
      </c>
      <c r="AV1180" s="157">
        <v>6031706</v>
      </c>
      <c r="AW1180" s="156"/>
      <c r="AX1180" s="156"/>
      <c r="AY1180" s="156"/>
      <c r="AZ1180" s="157">
        <v>82011672</v>
      </c>
      <c r="BA1180" s="156"/>
      <c r="BB1180" s="188">
        <f t="shared" si="54"/>
        <v>296087221</v>
      </c>
      <c r="BC1180" s="157">
        <v>34607049</v>
      </c>
      <c r="BD1180" s="158">
        <v>0</v>
      </c>
      <c r="BE1180" s="157">
        <v>-1</v>
      </c>
      <c r="BF1180" s="157">
        <v>5440344</v>
      </c>
      <c r="BG1180" s="156"/>
      <c r="BH1180" s="156"/>
      <c r="BI1180" s="156"/>
      <c r="BJ1180" s="156"/>
      <c r="BK1180" s="156"/>
      <c r="BL1180" s="156"/>
      <c r="BM1180" s="156"/>
      <c r="BN1180" s="157">
        <v>252777</v>
      </c>
      <c r="BO1180" s="156"/>
      <c r="BP1180" s="156"/>
      <c r="BQ1180" s="157">
        <v>2497813</v>
      </c>
      <c r="BR1180" s="157">
        <v>16326955</v>
      </c>
      <c r="BS1180" s="156"/>
      <c r="BT1180" s="156"/>
      <c r="BU1180" s="156"/>
      <c r="BV1180" s="157">
        <v>10313297</v>
      </c>
      <c r="BW1180" s="156"/>
      <c r="BX1180" s="156"/>
      <c r="BY1180" s="156"/>
      <c r="BZ1180" s="156"/>
      <c r="CA1180" s="157">
        <v>55533589</v>
      </c>
      <c r="CB1180" s="157">
        <v>5631054</v>
      </c>
      <c r="CC1180" s="157">
        <v>2222288</v>
      </c>
      <c r="CD1180" s="156"/>
      <c r="CE1180" s="156"/>
      <c r="CF1180" s="156"/>
      <c r="CG1180" s="156"/>
      <c r="CH1180" s="157">
        <v>45190</v>
      </c>
      <c r="CI1180" s="157">
        <v>7943155</v>
      </c>
      <c r="CJ1180" s="156"/>
      <c r="CK1180" s="156"/>
      <c r="CL1180" s="156"/>
      <c r="CM1180" s="156"/>
      <c r="CN1180" s="156"/>
      <c r="CO1180" s="156"/>
      <c r="CP1180" s="156"/>
      <c r="CQ1180" s="157">
        <v>15066</v>
      </c>
      <c r="CR1180" s="157">
        <v>59364</v>
      </c>
      <c r="CS1180" s="156"/>
      <c r="CT1180" s="156"/>
      <c r="CU1180" s="157">
        <v>6085</v>
      </c>
      <c r="CV1180" s="188">
        <f t="shared" si="55"/>
        <v>140894025</v>
      </c>
      <c r="CW1180" s="188">
        <f t="shared" si="56"/>
        <v>436981246</v>
      </c>
    </row>
    <row r="1181" spans="1:101" ht="19.2" x14ac:dyDescent="0.3">
      <c r="A1181" s="165" t="s">
        <v>3433</v>
      </c>
      <c r="B1181" s="165" t="s">
        <v>4204</v>
      </c>
      <c r="C1181" s="156"/>
      <c r="D1181" s="156"/>
      <c r="E1181" s="157">
        <v>559587</v>
      </c>
      <c r="F1181" s="156"/>
      <c r="G1181" s="156"/>
      <c r="H1181" s="156"/>
      <c r="I1181" s="156"/>
      <c r="J1181" s="157">
        <v>63785</v>
      </c>
      <c r="K1181" s="157">
        <v>1837391</v>
      </c>
      <c r="L1181" s="156"/>
      <c r="M1181" s="158">
        <v>0</v>
      </c>
      <c r="N1181" s="157">
        <v>11811147</v>
      </c>
      <c r="O1181" s="156"/>
      <c r="P1181" s="156"/>
      <c r="Q1181" s="156"/>
      <c r="R1181" s="156"/>
      <c r="S1181" s="157">
        <v>1293522</v>
      </c>
      <c r="T1181" s="156"/>
      <c r="U1181" s="156"/>
      <c r="V1181" s="156"/>
      <c r="W1181" s="156"/>
      <c r="X1181" s="156"/>
      <c r="Y1181" s="156"/>
      <c r="Z1181" s="156"/>
      <c r="AA1181" s="156"/>
      <c r="AB1181" s="157">
        <v>187327068</v>
      </c>
      <c r="AC1181" s="156"/>
      <c r="AD1181" s="156"/>
      <c r="AE1181" s="156"/>
      <c r="AF1181" s="156"/>
      <c r="AG1181" s="157">
        <v>3126378</v>
      </c>
      <c r="AH1181" s="157">
        <v>-1409</v>
      </c>
      <c r="AI1181" s="156"/>
      <c r="AJ1181" s="156"/>
      <c r="AK1181" s="156"/>
      <c r="AL1181" s="156"/>
      <c r="AM1181" s="156"/>
      <c r="AN1181" s="157">
        <v>11101244</v>
      </c>
      <c r="AO1181" s="157">
        <v>190129</v>
      </c>
      <c r="AP1181" s="156"/>
      <c r="AQ1181" s="156"/>
      <c r="AR1181" s="156"/>
      <c r="AS1181" s="156"/>
      <c r="AT1181" s="156"/>
      <c r="AU1181" s="156"/>
      <c r="AV1181" s="156"/>
      <c r="AW1181" s="156"/>
      <c r="AX1181" s="156"/>
      <c r="AY1181" s="157">
        <v>2680837</v>
      </c>
      <c r="AZ1181" s="157">
        <v>1230470240</v>
      </c>
      <c r="BA1181" s="157">
        <v>158667227</v>
      </c>
      <c r="BB1181" s="188">
        <f t="shared" si="54"/>
        <v>1609127146</v>
      </c>
      <c r="BC1181" s="156"/>
      <c r="BD1181" s="158">
        <v>0</v>
      </c>
      <c r="BE1181" s="157">
        <v>34449064</v>
      </c>
      <c r="BF1181" s="156"/>
      <c r="BG1181" s="157">
        <v>60405086</v>
      </c>
      <c r="BH1181" s="156"/>
      <c r="BI1181" s="156"/>
      <c r="BJ1181" s="156"/>
      <c r="BK1181" s="156"/>
      <c r="BL1181" s="156"/>
      <c r="BM1181" s="156"/>
      <c r="BN1181" s="156"/>
      <c r="BO1181" s="157">
        <v>617983</v>
      </c>
      <c r="BP1181" s="158">
        <v>0</v>
      </c>
      <c r="BQ1181" s="156"/>
      <c r="BR1181" s="156"/>
      <c r="BS1181" s="156"/>
      <c r="BT1181" s="156"/>
      <c r="BU1181" s="157">
        <v>43109</v>
      </c>
      <c r="BV1181" s="156"/>
      <c r="BW1181" s="156"/>
      <c r="BX1181" s="156"/>
      <c r="BY1181" s="156"/>
      <c r="BZ1181" s="156"/>
      <c r="CA1181" s="156"/>
      <c r="CB1181" s="157">
        <v>5980</v>
      </c>
      <c r="CC1181" s="157">
        <v>34705772</v>
      </c>
      <c r="CD1181" s="156"/>
      <c r="CE1181" s="156"/>
      <c r="CF1181" s="156"/>
      <c r="CG1181" s="156"/>
      <c r="CH1181" s="156"/>
      <c r="CI1181" s="156"/>
      <c r="CJ1181" s="156"/>
      <c r="CK1181" s="156"/>
      <c r="CL1181" s="156"/>
      <c r="CM1181" s="156"/>
      <c r="CN1181" s="156"/>
      <c r="CO1181" s="156"/>
      <c r="CP1181" s="156"/>
      <c r="CQ1181" s="156"/>
      <c r="CR1181" s="157">
        <v>1544634</v>
      </c>
      <c r="CS1181" s="157">
        <v>2973698</v>
      </c>
      <c r="CT1181" s="156"/>
      <c r="CU1181" s="157">
        <v>22137182</v>
      </c>
      <c r="CV1181" s="188">
        <f t="shared" si="55"/>
        <v>156882508</v>
      </c>
      <c r="CW1181" s="188">
        <f t="shared" si="56"/>
        <v>1766009654</v>
      </c>
    </row>
    <row r="1182" spans="1:101" ht="9.6" x14ac:dyDescent="0.3">
      <c r="A1182" s="165" t="s">
        <v>3143</v>
      </c>
      <c r="B1182" s="165" t="s">
        <v>3916</v>
      </c>
      <c r="C1182" s="156"/>
      <c r="D1182" s="156"/>
      <c r="E1182" s="156"/>
      <c r="F1182" s="156"/>
      <c r="G1182" s="156"/>
      <c r="H1182" s="156"/>
      <c r="I1182" s="156"/>
      <c r="J1182" s="156"/>
      <c r="K1182" s="156"/>
      <c r="L1182" s="156"/>
      <c r="M1182" s="156"/>
      <c r="N1182" s="156"/>
      <c r="O1182" s="156"/>
      <c r="P1182" s="156"/>
      <c r="Q1182" s="156"/>
      <c r="R1182" s="156"/>
      <c r="S1182" s="156"/>
      <c r="T1182" s="156"/>
      <c r="U1182" s="156"/>
      <c r="V1182" s="156"/>
      <c r="W1182" s="156"/>
      <c r="X1182" s="156"/>
      <c r="Y1182" s="156"/>
      <c r="Z1182" s="156"/>
      <c r="AA1182" s="156"/>
      <c r="AB1182" s="156"/>
      <c r="AC1182" s="156"/>
      <c r="AD1182" s="156"/>
      <c r="AE1182" s="156"/>
      <c r="AF1182" s="156"/>
      <c r="AG1182" s="156"/>
      <c r="AH1182" s="156"/>
      <c r="AI1182" s="156"/>
      <c r="AJ1182" s="156"/>
      <c r="AK1182" s="156"/>
      <c r="AL1182" s="156"/>
      <c r="AM1182" s="156"/>
      <c r="AN1182" s="156"/>
      <c r="AO1182" s="156"/>
      <c r="AP1182" s="156"/>
      <c r="AQ1182" s="156"/>
      <c r="AR1182" s="156"/>
      <c r="AS1182" s="156"/>
      <c r="AT1182" s="156"/>
      <c r="AU1182" s="156"/>
      <c r="AV1182" s="156"/>
      <c r="AW1182" s="156"/>
      <c r="AX1182" s="156"/>
      <c r="AY1182" s="156"/>
      <c r="AZ1182" s="156"/>
      <c r="BA1182" s="156"/>
      <c r="BB1182" s="188">
        <f t="shared" si="54"/>
        <v>0</v>
      </c>
      <c r="BC1182" s="156"/>
      <c r="BD1182" s="156"/>
      <c r="BE1182" s="156"/>
      <c r="BF1182" s="156"/>
      <c r="BG1182" s="156"/>
      <c r="BH1182" s="156"/>
      <c r="BI1182" s="156"/>
      <c r="BJ1182" s="156"/>
      <c r="BK1182" s="156"/>
      <c r="BL1182" s="156"/>
      <c r="BM1182" s="156"/>
      <c r="BN1182" s="156"/>
      <c r="BO1182" s="156"/>
      <c r="BP1182" s="156"/>
      <c r="BQ1182" s="156"/>
      <c r="BR1182" s="156"/>
      <c r="BS1182" s="156"/>
      <c r="BT1182" s="156"/>
      <c r="BU1182" s="156"/>
      <c r="BV1182" s="156"/>
      <c r="BW1182" s="156"/>
      <c r="BX1182" s="156"/>
      <c r="BY1182" s="156"/>
      <c r="BZ1182" s="156"/>
      <c r="CA1182" s="156"/>
      <c r="CB1182" s="156"/>
      <c r="CC1182" s="156"/>
      <c r="CD1182" s="156"/>
      <c r="CE1182" s="156"/>
      <c r="CF1182" s="156"/>
      <c r="CG1182" s="156"/>
      <c r="CH1182" s="156"/>
      <c r="CI1182" s="156"/>
      <c r="CJ1182" s="156"/>
      <c r="CK1182" s="156"/>
      <c r="CL1182" s="156"/>
      <c r="CM1182" s="156"/>
      <c r="CN1182" s="156"/>
      <c r="CO1182" s="156"/>
      <c r="CP1182" s="156"/>
      <c r="CQ1182" s="156"/>
      <c r="CR1182" s="156"/>
      <c r="CS1182" s="156"/>
      <c r="CT1182" s="156"/>
      <c r="CU1182" s="156"/>
      <c r="CV1182" s="188">
        <f t="shared" si="55"/>
        <v>0</v>
      </c>
      <c r="CW1182" s="188">
        <f t="shared" si="56"/>
        <v>0</v>
      </c>
    </row>
    <row r="1183" spans="1:101" ht="9.6" x14ac:dyDescent="0.3">
      <c r="A1183" s="165" t="s">
        <v>3144</v>
      </c>
      <c r="B1183" s="165" t="s">
        <v>3917</v>
      </c>
      <c r="C1183" s="156"/>
      <c r="D1183" s="156"/>
      <c r="E1183" s="156"/>
      <c r="F1183" s="156"/>
      <c r="G1183" s="156"/>
      <c r="H1183" s="156"/>
      <c r="I1183" s="156"/>
      <c r="J1183" s="158">
        <v>0</v>
      </c>
      <c r="K1183" s="158">
        <v>0</v>
      </c>
      <c r="L1183" s="156"/>
      <c r="M1183" s="156"/>
      <c r="N1183" s="157">
        <v>59180</v>
      </c>
      <c r="O1183" s="156"/>
      <c r="P1183" s="156"/>
      <c r="Q1183" s="156"/>
      <c r="R1183" s="156"/>
      <c r="S1183" s="156"/>
      <c r="T1183" s="156"/>
      <c r="U1183" s="156"/>
      <c r="V1183" s="156"/>
      <c r="W1183" s="156"/>
      <c r="X1183" s="156"/>
      <c r="Y1183" s="156"/>
      <c r="Z1183" s="156"/>
      <c r="AA1183" s="156"/>
      <c r="AB1183" s="157">
        <v>1345658</v>
      </c>
      <c r="AC1183" s="156"/>
      <c r="AD1183" s="156"/>
      <c r="AE1183" s="156"/>
      <c r="AF1183" s="156"/>
      <c r="AG1183" s="156"/>
      <c r="AH1183" s="158">
        <v>0</v>
      </c>
      <c r="AI1183" s="156"/>
      <c r="AJ1183" s="156"/>
      <c r="AK1183" s="156"/>
      <c r="AL1183" s="156"/>
      <c r="AM1183" s="156"/>
      <c r="AN1183" s="156"/>
      <c r="AO1183" s="157">
        <v>190129</v>
      </c>
      <c r="AP1183" s="156"/>
      <c r="AQ1183" s="156"/>
      <c r="AR1183" s="156"/>
      <c r="AS1183" s="156"/>
      <c r="AT1183" s="156"/>
      <c r="AU1183" s="156"/>
      <c r="AV1183" s="156"/>
      <c r="AW1183" s="156"/>
      <c r="AX1183" s="156"/>
      <c r="AY1183" s="156"/>
      <c r="AZ1183" s="157">
        <v>1593072</v>
      </c>
      <c r="BA1183" s="157">
        <v>10873340</v>
      </c>
      <c r="BB1183" s="188">
        <f t="shared" si="54"/>
        <v>14061379</v>
      </c>
      <c r="BC1183" s="156"/>
      <c r="BD1183" s="156"/>
      <c r="BE1183" s="157">
        <v>58894</v>
      </c>
      <c r="BF1183" s="156"/>
      <c r="BG1183" s="156"/>
      <c r="BH1183" s="156"/>
      <c r="BI1183" s="156"/>
      <c r="BJ1183" s="156"/>
      <c r="BK1183" s="156"/>
      <c r="BL1183" s="156"/>
      <c r="BM1183" s="156"/>
      <c r="BN1183" s="156"/>
      <c r="BO1183" s="156"/>
      <c r="BP1183" s="156"/>
      <c r="BQ1183" s="156"/>
      <c r="BR1183" s="156"/>
      <c r="BS1183" s="156"/>
      <c r="BT1183" s="156"/>
      <c r="BU1183" s="156"/>
      <c r="BV1183" s="156"/>
      <c r="BW1183" s="156"/>
      <c r="BX1183" s="156"/>
      <c r="BY1183" s="156"/>
      <c r="BZ1183" s="156"/>
      <c r="CA1183" s="156"/>
      <c r="CB1183" s="156"/>
      <c r="CC1183" s="156"/>
      <c r="CD1183" s="156"/>
      <c r="CE1183" s="156"/>
      <c r="CF1183" s="156"/>
      <c r="CG1183" s="156"/>
      <c r="CH1183" s="156"/>
      <c r="CI1183" s="156"/>
      <c r="CJ1183" s="156"/>
      <c r="CK1183" s="156"/>
      <c r="CL1183" s="156"/>
      <c r="CM1183" s="156"/>
      <c r="CN1183" s="156"/>
      <c r="CO1183" s="156"/>
      <c r="CP1183" s="156"/>
      <c r="CQ1183" s="156"/>
      <c r="CR1183" s="156"/>
      <c r="CS1183" s="156"/>
      <c r="CT1183" s="156"/>
      <c r="CU1183" s="156"/>
      <c r="CV1183" s="188">
        <f t="shared" si="55"/>
        <v>58894</v>
      </c>
      <c r="CW1183" s="188">
        <f t="shared" si="56"/>
        <v>14120273</v>
      </c>
    </row>
    <row r="1184" spans="1:101" ht="9.6" x14ac:dyDescent="0.3">
      <c r="A1184" s="165" t="s">
        <v>3145</v>
      </c>
      <c r="B1184" s="165" t="s">
        <v>3918</v>
      </c>
      <c r="C1184" s="156"/>
      <c r="D1184" s="156"/>
      <c r="E1184" s="156"/>
      <c r="F1184" s="156"/>
      <c r="G1184" s="156"/>
      <c r="H1184" s="156"/>
      <c r="I1184" s="156"/>
      <c r="J1184" s="158">
        <v>0</v>
      </c>
      <c r="K1184" s="158">
        <v>0</v>
      </c>
      <c r="L1184" s="156"/>
      <c r="M1184" s="156"/>
      <c r="N1184" s="156"/>
      <c r="O1184" s="156"/>
      <c r="P1184" s="156"/>
      <c r="Q1184" s="156"/>
      <c r="R1184" s="156"/>
      <c r="S1184" s="156"/>
      <c r="T1184" s="156"/>
      <c r="U1184" s="156"/>
      <c r="V1184" s="156"/>
      <c r="W1184" s="156"/>
      <c r="X1184" s="156"/>
      <c r="Y1184" s="156"/>
      <c r="Z1184" s="156"/>
      <c r="AA1184" s="156"/>
      <c r="AB1184" s="156"/>
      <c r="AC1184" s="156"/>
      <c r="AD1184" s="156"/>
      <c r="AE1184" s="156"/>
      <c r="AF1184" s="156"/>
      <c r="AG1184" s="156"/>
      <c r="AH1184" s="158">
        <v>0</v>
      </c>
      <c r="AI1184" s="156"/>
      <c r="AJ1184" s="156"/>
      <c r="AK1184" s="156"/>
      <c r="AL1184" s="156"/>
      <c r="AM1184" s="156"/>
      <c r="AN1184" s="156"/>
      <c r="AO1184" s="156"/>
      <c r="AP1184" s="156"/>
      <c r="AQ1184" s="156"/>
      <c r="AR1184" s="156"/>
      <c r="AS1184" s="156"/>
      <c r="AT1184" s="156"/>
      <c r="AU1184" s="156"/>
      <c r="AV1184" s="156"/>
      <c r="AW1184" s="156"/>
      <c r="AX1184" s="156"/>
      <c r="AY1184" s="156"/>
      <c r="AZ1184" s="157">
        <v>3771</v>
      </c>
      <c r="BA1184" s="156"/>
      <c r="BB1184" s="188">
        <f t="shared" si="54"/>
        <v>3771</v>
      </c>
      <c r="BC1184" s="156"/>
      <c r="BD1184" s="156"/>
      <c r="BE1184" s="156"/>
      <c r="BF1184" s="156"/>
      <c r="BG1184" s="157">
        <v>45495374</v>
      </c>
      <c r="BH1184" s="156"/>
      <c r="BI1184" s="156"/>
      <c r="BJ1184" s="156"/>
      <c r="BK1184" s="156"/>
      <c r="BL1184" s="156"/>
      <c r="BM1184" s="156"/>
      <c r="BN1184" s="156"/>
      <c r="BO1184" s="156"/>
      <c r="BP1184" s="156"/>
      <c r="BQ1184" s="156"/>
      <c r="BR1184" s="156"/>
      <c r="BS1184" s="156"/>
      <c r="BT1184" s="156"/>
      <c r="BU1184" s="156"/>
      <c r="BV1184" s="156"/>
      <c r="BW1184" s="156"/>
      <c r="BX1184" s="156"/>
      <c r="BY1184" s="156"/>
      <c r="BZ1184" s="156"/>
      <c r="CA1184" s="156"/>
      <c r="CB1184" s="156"/>
      <c r="CC1184" s="156"/>
      <c r="CD1184" s="156"/>
      <c r="CE1184" s="156"/>
      <c r="CF1184" s="156"/>
      <c r="CG1184" s="156"/>
      <c r="CH1184" s="156"/>
      <c r="CI1184" s="156"/>
      <c r="CJ1184" s="156"/>
      <c r="CK1184" s="156"/>
      <c r="CL1184" s="156"/>
      <c r="CM1184" s="156"/>
      <c r="CN1184" s="156"/>
      <c r="CO1184" s="156"/>
      <c r="CP1184" s="156"/>
      <c r="CQ1184" s="156"/>
      <c r="CR1184" s="156"/>
      <c r="CS1184" s="157">
        <v>2973698</v>
      </c>
      <c r="CT1184" s="156"/>
      <c r="CU1184" s="156"/>
      <c r="CV1184" s="188">
        <f t="shared" si="55"/>
        <v>48469072</v>
      </c>
      <c r="CW1184" s="188">
        <f t="shared" si="56"/>
        <v>48472843</v>
      </c>
    </row>
    <row r="1185" spans="1:101" ht="19.2" x14ac:dyDescent="0.3">
      <c r="A1185" s="165" t="s">
        <v>3146</v>
      </c>
      <c r="B1185" s="165" t="s">
        <v>3919</v>
      </c>
      <c r="C1185" s="156"/>
      <c r="D1185" s="156"/>
      <c r="E1185" s="156"/>
      <c r="F1185" s="156"/>
      <c r="G1185" s="156"/>
      <c r="H1185" s="156"/>
      <c r="I1185" s="156"/>
      <c r="J1185" s="158">
        <v>0</v>
      </c>
      <c r="K1185" s="158">
        <v>0</v>
      </c>
      <c r="L1185" s="156"/>
      <c r="M1185" s="156"/>
      <c r="N1185" s="156"/>
      <c r="O1185" s="156"/>
      <c r="P1185" s="156"/>
      <c r="Q1185" s="156"/>
      <c r="R1185" s="156"/>
      <c r="S1185" s="156"/>
      <c r="T1185" s="156"/>
      <c r="U1185" s="156"/>
      <c r="V1185" s="156"/>
      <c r="W1185" s="156"/>
      <c r="X1185" s="156"/>
      <c r="Y1185" s="156"/>
      <c r="Z1185" s="156"/>
      <c r="AA1185" s="156"/>
      <c r="AB1185" s="156"/>
      <c r="AC1185" s="156"/>
      <c r="AD1185" s="156"/>
      <c r="AE1185" s="156"/>
      <c r="AF1185" s="156"/>
      <c r="AG1185" s="156"/>
      <c r="AH1185" s="158">
        <v>0</v>
      </c>
      <c r="AI1185" s="156"/>
      <c r="AJ1185" s="156"/>
      <c r="AK1185" s="156"/>
      <c r="AL1185" s="156"/>
      <c r="AM1185" s="156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7">
        <v>823840</v>
      </c>
      <c r="BA1185" s="157">
        <v>3148699</v>
      </c>
      <c r="BB1185" s="188">
        <f t="shared" si="54"/>
        <v>3972539</v>
      </c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  <c r="CM1185" s="156"/>
      <c r="CN1185" s="156"/>
      <c r="CO1185" s="156"/>
      <c r="CP1185" s="156"/>
      <c r="CQ1185" s="156"/>
      <c r="CR1185" s="156"/>
      <c r="CS1185" s="156"/>
      <c r="CT1185" s="156"/>
      <c r="CU1185" s="157">
        <v>2346602</v>
      </c>
      <c r="CV1185" s="188">
        <f t="shared" si="55"/>
        <v>2346602</v>
      </c>
      <c r="CW1185" s="188">
        <f t="shared" si="56"/>
        <v>6319141</v>
      </c>
    </row>
    <row r="1186" spans="1:101" ht="19.2" x14ac:dyDescent="0.3">
      <c r="A1186" s="165" t="s">
        <v>3147</v>
      </c>
      <c r="B1186" s="165" t="s">
        <v>3920</v>
      </c>
      <c r="C1186" s="156"/>
      <c r="D1186" s="156"/>
      <c r="E1186" s="157">
        <v>88179</v>
      </c>
      <c r="F1186" s="156"/>
      <c r="G1186" s="156"/>
      <c r="H1186" s="156"/>
      <c r="I1186" s="156"/>
      <c r="J1186" s="157">
        <v>32544</v>
      </c>
      <c r="K1186" s="157">
        <v>183527</v>
      </c>
      <c r="L1186" s="156"/>
      <c r="M1186" s="156"/>
      <c r="N1186" s="157">
        <v>7559444</v>
      </c>
      <c r="O1186" s="156"/>
      <c r="P1186" s="156"/>
      <c r="Q1186" s="156"/>
      <c r="R1186" s="156"/>
      <c r="S1186" s="156"/>
      <c r="T1186" s="156"/>
      <c r="U1186" s="156"/>
      <c r="V1186" s="156"/>
      <c r="W1186" s="156"/>
      <c r="X1186" s="156"/>
      <c r="Y1186" s="156"/>
      <c r="Z1186" s="156"/>
      <c r="AA1186" s="156"/>
      <c r="AB1186" s="157">
        <v>170936196</v>
      </c>
      <c r="AC1186" s="156"/>
      <c r="AD1186" s="156"/>
      <c r="AE1186" s="156"/>
      <c r="AF1186" s="156"/>
      <c r="AG1186" s="157">
        <v>3126378</v>
      </c>
      <c r="AH1186" s="158">
        <v>0</v>
      </c>
      <c r="AI1186" s="156"/>
      <c r="AJ1186" s="156"/>
      <c r="AK1186" s="156"/>
      <c r="AL1186" s="156"/>
      <c r="AM1186" s="156"/>
      <c r="AN1186" s="157">
        <v>11101244</v>
      </c>
      <c r="AO1186" s="156"/>
      <c r="AP1186" s="156"/>
      <c r="AQ1186" s="156"/>
      <c r="AR1186" s="156"/>
      <c r="AS1186" s="156"/>
      <c r="AT1186" s="156"/>
      <c r="AU1186" s="156"/>
      <c r="AV1186" s="156"/>
      <c r="AW1186" s="156"/>
      <c r="AX1186" s="156"/>
      <c r="AY1186" s="157">
        <v>11738</v>
      </c>
      <c r="AZ1186" s="157">
        <v>736910687</v>
      </c>
      <c r="BA1186" s="157">
        <v>113198602</v>
      </c>
      <c r="BB1186" s="188">
        <f t="shared" si="54"/>
        <v>1043148539</v>
      </c>
      <c r="BC1186" s="156"/>
      <c r="BD1186" s="156"/>
      <c r="BE1186" s="157">
        <v>8636202</v>
      </c>
      <c r="BF1186" s="156"/>
      <c r="BG1186" s="156"/>
      <c r="BH1186" s="156"/>
      <c r="BI1186" s="156"/>
      <c r="BJ1186" s="156"/>
      <c r="BK1186" s="156"/>
      <c r="BL1186" s="156"/>
      <c r="BM1186" s="156"/>
      <c r="BN1186" s="156"/>
      <c r="BO1186" s="157">
        <v>-110672</v>
      </c>
      <c r="BP1186" s="156"/>
      <c r="BQ1186" s="156"/>
      <c r="BR1186" s="156"/>
      <c r="BS1186" s="156"/>
      <c r="BT1186" s="156"/>
      <c r="BU1186" s="156"/>
      <c r="BV1186" s="156"/>
      <c r="BW1186" s="156"/>
      <c r="BX1186" s="156"/>
      <c r="BY1186" s="156"/>
      <c r="BZ1186" s="156"/>
      <c r="CA1186" s="156"/>
      <c r="CB1186" s="157">
        <v>6</v>
      </c>
      <c r="CC1186" s="157">
        <v>4003213</v>
      </c>
      <c r="CD1186" s="156"/>
      <c r="CE1186" s="156"/>
      <c r="CF1186" s="156"/>
      <c r="CG1186" s="156"/>
      <c r="CH1186" s="156"/>
      <c r="CI1186" s="156"/>
      <c r="CJ1186" s="156"/>
      <c r="CK1186" s="156"/>
      <c r="CL1186" s="156"/>
      <c r="CM1186" s="156"/>
      <c r="CN1186" s="156"/>
      <c r="CO1186" s="156"/>
      <c r="CP1186" s="156"/>
      <c r="CQ1186" s="156"/>
      <c r="CR1186" s="157">
        <v>1661078</v>
      </c>
      <c r="CS1186" s="156"/>
      <c r="CT1186" s="156"/>
      <c r="CU1186" s="157">
        <v>15902725</v>
      </c>
      <c r="CV1186" s="188">
        <f t="shared" si="55"/>
        <v>30092552</v>
      </c>
      <c r="CW1186" s="188">
        <f t="shared" si="56"/>
        <v>1073241091</v>
      </c>
    </row>
    <row r="1187" spans="1:101" ht="19.2" x14ac:dyDescent="0.3">
      <c r="A1187" s="165" t="s">
        <v>3148</v>
      </c>
      <c r="B1187" s="165" t="s">
        <v>3921</v>
      </c>
      <c r="C1187" s="156"/>
      <c r="D1187" s="156"/>
      <c r="E1187" s="156"/>
      <c r="F1187" s="156"/>
      <c r="G1187" s="156"/>
      <c r="H1187" s="156"/>
      <c r="I1187" s="156"/>
      <c r="J1187" s="158">
        <v>0</v>
      </c>
      <c r="K1187" s="158">
        <v>0</v>
      </c>
      <c r="L1187" s="156"/>
      <c r="M1187" s="156"/>
      <c r="N1187" s="156"/>
      <c r="O1187" s="156"/>
      <c r="P1187" s="156"/>
      <c r="Q1187" s="156"/>
      <c r="R1187" s="156"/>
      <c r="S1187" s="156"/>
      <c r="T1187" s="156"/>
      <c r="U1187" s="156"/>
      <c r="V1187" s="156"/>
      <c r="W1187" s="156"/>
      <c r="X1187" s="156"/>
      <c r="Y1187" s="156"/>
      <c r="Z1187" s="156"/>
      <c r="AA1187" s="156"/>
      <c r="AB1187" s="157">
        <v>6277325</v>
      </c>
      <c r="AC1187" s="156"/>
      <c r="AD1187" s="156"/>
      <c r="AE1187" s="156"/>
      <c r="AF1187" s="156"/>
      <c r="AG1187" s="156"/>
      <c r="AH1187" s="158">
        <v>0</v>
      </c>
      <c r="AI1187" s="156"/>
      <c r="AJ1187" s="156"/>
      <c r="AK1187" s="156"/>
      <c r="AL1187" s="156"/>
      <c r="AM1187" s="156"/>
      <c r="AN1187" s="156"/>
      <c r="AO1187" s="156"/>
      <c r="AP1187" s="156"/>
      <c r="AQ1187" s="156"/>
      <c r="AR1187" s="156"/>
      <c r="AS1187" s="156"/>
      <c r="AT1187" s="156"/>
      <c r="AU1187" s="156"/>
      <c r="AV1187" s="156"/>
      <c r="AW1187" s="156"/>
      <c r="AX1187" s="156"/>
      <c r="AY1187" s="156"/>
      <c r="AZ1187" s="157">
        <v>18469878</v>
      </c>
      <c r="BA1187" s="157">
        <v>1196641</v>
      </c>
      <c r="BB1187" s="188">
        <f t="shared" si="54"/>
        <v>25943844</v>
      </c>
      <c r="BC1187" s="156"/>
      <c r="BD1187" s="156"/>
      <c r="BE1187" s="157">
        <v>4866829</v>
      </c>
      <c r="BF1187" s="156"/>
      <c r="BG1187" s="156"/>
      <c r="BH1187" s="156"/>
      <c r="BI1187" s="156"/>
      <c r="BJ1187" s="156"/>
      <c r="BK1187" s="156"/>
      <c r="BL1187" s="156"/>
      <c r="BM1187" s="156"/>
      <c r="BN1187" s="156"/>
      <c r="BO1187" s="156"/>
      <c r="BP1187" s="156"/>
      <c r="BQ1187" s="156"/>
      <c r="BR1187" s="156"/>
      <c r="BS1187" s="156"/>
      <c r="BT1187" s="156"/>
      <c r="BU1187" s="156"/>
      <c r="BV1187" s="156"/>
      <c r="BW1187" s="156"/>
      <c r="BX1187" s="156"/>
      <c r="BY1187" s="156"/>
      <c r="BZ1187" s="156"/>
      <c r="CA1187" s="156"/>
      <c r="CB1187" s="156"/>
      <c r="CC1187" s="156"/>
      <c r="CD1187" s="156"/>
      <c r="CE1187" s="156"/>
      <c r="CF1187" s="156"/>
      <c r="CG1187" s="156"/>
      <c r="CH1187" s="156"/>
      <c r="CI1187" s="156"/>
      <c r="CJ1187" s="156"/>
      <c r="CK1187" s="156"/>
      <c r="CL1187" s="156"/>
      <c r="CM1187" s="156"/>
      <c r="CN1187" s="156"/>
      <c r="CO1187" s="156"/>
      <c r="CP1187" s="156"/>
      <c r="CQ1187" s="156"/>
      <c r="CR1187" s="156"/>
      <c r="CS1187" s="156"/>
      <c r="CT1187" s="156"/>
      <c r="CU1187" s="157">
        <v>16931</v>
      </c>
      <c r="CV1187" s="188">
        <f t="shared" si="55"/>
        <v>4883760</v>
      </c>
      <c r="CW1187" s="188">
        <f t="shared" si="56"/>
        <v>30827604</v>
      </c>
    </row>
    <row r="1188" spans="1:101" ht="9.6" x14ac:dyDescent="0.3">
      <c r="A1188" s="165" t="s">
        <v>3149</v>
      </c>
      <c r="B1188" s="165" t="s">
        <v>3922</v>
      </c>
      <c r="C1188" s="156"/>
      <c r="D1188" s="156"/>
      <c r="E1188" s="156"/>
      <c r="F1188" s="156"/>
      <c r="G1188" s="156"/>
      <c r="H1188" s="156"/>
      <c r="I1188" s="156"/>
      <c r="J1188" s="158">
        <v>0</v>
      </c>
      <c r="K1188" s="157">
        <v>1641276</v>
      </c>
      <c r="L1188" s="156"/>
      <c r="M1188" s="156"/>
      <c r="N1188" s="157">
        <v>-15896</v>
      </c>
      <c r="O1188" s="156"/>
      <c r="P1188" s="156"/>
      <c r="Q1188" s="156"/>
      <c r="R1188" s="156"/>
      <c r="S1188" s="156"/>
      <c r="T1188" s="156"/>
      <c r="U1188" s="156"/>
      <c r="V1188" s="156"/>
      <c r="W1188" s="156"/>
      <c r="X1188" s="156"/>
      <c r="Y1188" s="156"/>
      <c r="Z1188" s="156"/>
      <c r="AA1188" s="156"/>
      <c r="AB1188" s="157">
        <v>3068608</v>
      </c>
      <c r="AC1188" s="156"/>
      <c r="AD1188" s="156"/>
      <c r="AE1188" s="156"/>
      <c r="AF1188" s="156"/>
      <c r="AG1188" s="156"/>
      <c r="AH1188" s="157">
        <v>-1409</v>
      </c>
      <c r="AI1188" s="156"/>
      <c r="AJ1188" s="156"/>
      <c r="AK1188" s="156"/>
      <c r="AL1188" s="156"/>
      <c r="AM1188" s="156"/>
      <c r="AN1188" s="156"/>
      <c r="AO1188" s="156"/>
      <c r="AP1188" s="156"/>
      <c r="AQ1188" s="156"/>
      <c r="AR1188" s="156"/>
      <c r="AS1188" s="156"/>
      <c r="AT1188" s="156"/>
      <c r="AU1188" s="156"/>
      <c r="AV1188" s="156"/>
      <c r="AW1188" s="156"/>
      <c r="AX1188" s="156"/>
      <c r="AY1188" s="157">
        <v>525</v>
      </c>
      <c r="AZ1188" s="157">
        <v>36654690</v>
      </c>
      <c r="BA1188" s="157">
        <v>7377039</v>
      </c>
      <c r="BB1188" s="188">
        <f t="shared" si="54"/>
        <v>48724833</v>
      </c>
      <c r="BC1188" s="156"/>
      <c r="BD1188" s="158">
        <v>0</v>
      </c>
      <c r="BE1188" s="156"/>
      <c r="BF1188" s="156"/>
      <c r="BG1188" s="156"/>
      <c r="BH1188" s="156"/>
      <c r="BI1188" s="156"/>
      <c r="BJ1188" s="156"/>
      <c r="BK1188" s="156"/>
      <c r="BL1188" s="156"/>
      <c r="BM1188" s="156"/>
      <c r="BN1188" s="156"/>
      <c r="BO1188" s="156"/>
      <c r="BP1188" s="158">
        <v>0</v>
      </c>
      <c r="BQ1188" s="156"/>
      <c r="BR1188" s="156"/>
      <c r="BS1188" s="156"/>
      <c r="BT1188" s="156"/>
      <c r="BU1188" s="157">
        <v>43109</v>
      </c>
      <c r="BV1188" s="156"/>
      <c r="BW1188" s="156"/>
      <c r="BX1188" s="156"/>
      <c r="BY1188" s="156"/>
      <c r="BZ1188" s="156"/>
      <c r="CA1188" s="156"/>
      <c r="CB1188" s="156"/>
      <c r="CC1188" s="157">
        <v>9163194</v>
      </c>
      <c r="CD1188" s="156"/>
      <c r="CE1188" s="156"/>
      <c r="CF1188" s="156"/>
      <c r="CG1188" s="156"/>
      <c r="CH1188" s="156"/>
      <c r="CI1188" s="156"/>
      <c r="CJ1188" s="156"/>
      <c r="CK1188" s="156"/>
      <c r="CL1188" s="156"/>
      <c r="CM1188" s="156"/>
      <c r="CN1188" s="156"/>
      <c r="CO1188" s="156"/>
      <c r="CP1188" s="156"/>
      <c r="CQ1188" s="156"/>
      <c r="CR1188" s="157">
        <v>314414</v>
      </c>
      <c r="CS1188" s="156"/>
      <c r="CT1188" s="156"/>
      <c r="CU1188" s="157">
        <v>456676</v>
      </c>
      <c r="CV1188" s="188">
        <f t="shared" si="55"/>
        <v>9977393</v>
      </c>
      <c r="CW1188" s="188">
        <f t="shared" si="56"/>
        <v>58702226</v>
      </c>
    </row>
    <row r="1189" spans="1:101" ht="9.6" x14ac:dyDescent="0.3">
      <c r="A1189" s="165" t="s">
        <v>3150</v>
      </c>
      <c r="B1189" s="165" t="s">
        <v>3923</v>
      </c>
      <c r="C1189" s="156"/>
      <c r="D1189" s="156"/>
      <c r="E1189" s="156"/>
      <c r="F1189" s="156"/>
      <c r="G1189" s="156"/>
      <c r="H1189" s="156"/>
      <c r="I1189" s="156"/>
      <c r="J1189" s="157">
        <v>31241</v>
      </c>
      <c r="K1189" s="157">
        <v>12588</v>
      </c>
      <c r="L1189" s="156"/>
      <c r="M1189" s="156"/>
      <c r="N1189" s="157">
        <v>1126071</v>
      </c>
      <c r="O1189" s="156"/>
      <c r="P1189" s="156"/>
      <c r="Q1189" s="156"/>
      <c r="R1189" s="156"/>
      <c r="S1189" s="156"/>
      <c r="T1189" s="156"/>
      <c r="U1189" s="156"/>
      <c r="V1189" s="156"/>
      <c r="W1189" s="156"/>
      <c r="X1189" s="156"/>
      <c r="Y1189" s="156"/>
      <c r="Z1189" s="156"/>
      <c r="AA1189" s="156"/>
      <c r="AB1189" s="157">
        <v>2415939</v>
      </c>
      <c r="AC1189" s="156"/>
      <c r="AD1189" s="156"/>
      <c r="AE1189" s="156"/>
      <c r="AF1189" s="156"/>
      <c r="AG1189" s="156"/>
      <c r="AH1189" s="158">
        <v>0</v>
      </c>
      <c r="AI1189" s="156"/>
      <c r="AJ1189" s="156"/>
      <c r="AK1189" s="156"/>
      <c r="AL1189" s="156"/>
      <c r="AM1189" s="156"/>
      <c r="AN1189" s="156"/>
      <c r="AO1189" s="156"/>
      <c r="AP1189" s="156"/>
      <c r="AQ1189" s="156"/>
      <c r="AR1189" s="156"/>
      <c r="AS1189" s="156"/>
      <c r="AT1189" s="156"/>
      <c r="AU1189" s="156"/>
      <c r="AV1189" s="156"/>
      <c r="AW1189" s="156"/>
      <c r="AX1189" s="156"/>
      <c r="AY1189" s="157">
        <v>2668574</v>
      </c>
      <c r="AZ1189" s="157">
        <v>238810949</v>
      </c>
      <c r="BA1189" s="157">
        <v>22184436</v>
      </c>
      <c r="BB1189" s="188">
        <f t="shared" si="54"/>
        <v>267249798</v>
      </c>
      <c r="BC1189" s="156"/>
      <c r="BD1189" s="158">
        <v>0</v>
      </c>
      <c r="BE1189" s="157">
        <v>5288558</v>
      </c>
      <c r="BF1189" s="156"/>
      <c r="BG1189" s="156"/>
      <c r="BH1189" s="156"/>
      <c r="BI1189" s="156"/>
      <c r="BJ1189" s="156"/>
      <c r="BK1189" s="156"/>
      <c r="BL1189" s="156"/>
      <c r="BM1189" s="156"/>
      <c r="BN1189" s="156"/>
      <c r="BO1189" s="157">
        <v>727764</v>
      </c>
      <c r="BP1189" s="158">
        <v>0</v>
      </c>
      <c r="BQ1189" s="156"/>
      <c r="BR1189" s="156"/>
      <c r="BS1189" s="156"/>
      <c r="BT1189" s="156"/>
      <c r="BU1189" s="156"/>
      <c r="BV1189" s="156"/>
      <c r="BW1189" s="156"/>
      <c r="BX1189" s="156"/>
      <c r="BY1189" s="156"/>
      <c r="BZ1189" s="156"/>
      <c r="CA1189" s="156"/>
      <c r="CB1189" s="157">
        <v>5974</v>
      </c>
      <c r="CC1189" s="157">
        <v>21509624</v>
      </c>
      <c r="CD1189" s="156"/>
      <c r="CE1189" s="156"/>
      <c r="CF1189" s="156"/>
      <c r="CG1189" s="156"/>
      <c r="CH1189" s="156"/>
      <c r="CI1189" s="156"/>
      <c r="CJ1189" s="156"/>
      <c r="CK1189" s="156"/>
      <c r="CL1189" s="156"/>
      <c r="CM1189" s="156"/>
      <c r="CN1189" s="156"/>
      <c r="CO1189" s="156"/>
      <c r="CP1189" s="156"/>
      <c r="CQ1189" s="156"/>
      <c r="CR1189" s="157">
        <v>-430858</v>
      </c>
      <c r="CS1189" s="156"/>
      <c r="CT1189" s="156"/>
      <c r="CU1189" s="157">
        <v>3414248</v>
      </c>
      <c r="CV1189" s="188">
        <f t="shared" si="55"/>
        <v>30515310</v>
      </c>
      <c r="CW1189" s="188">
        <f t="shared" si="56"/>
        <v>297765108</v>
      </c>
    </row>
    <row r="1190" spans="1:101" ht="9.6" x14ac:dyDescent="0.3">
      <c r="A1190" s="165" t="s">
        <v>3151</v>
      </c>
      <c r="B1190" s="165" t="s">
        <v>3924</v>
      </c>
      <c r="C1190" s="156"/>
      <c r="D1190" s="156"/>
      <c r="E1190" s="156"/>
      <c r="F1190" s="156"/>
      <c r="G1190" s="156"/>
      <c r="H1190" s="156"/>
      <c r="I1190" s="156"/>
      <c r="J1190" s="158">
        <v>0</v>
      </c>
      <c r="K1190" s="158">
        <v>0</v>
      </c>
      <c r="L1190" s="156"/>
      <c r="M1190" s="158">
        <v>0</v>
      </c>
      <c r="N1190" s="156"/>
      <c r="O1190" s="156"/>
      <c r="P1190" s="156"/>
      <c r="Q1190" s="156"/>
      <c r="R1190" s="156"/>
      <c r="S1190" s="156"/>
      <c r="T1190" s="156"/>
      <c r="U1190" s="156"/>
      <c r="V1190" s="156"/>
      <c r="W1190" s="156"/>
      <c r="X1190" s="156"/>
      <c r="Y1190" s="156"/>
      <c r="Z1190" s="156"/>
      <c r="AA1190" s="156"/>
      <c r="AB1190" s="156"/>
      <c r="AC1190" s="156"/>
      <c r="AD1190" s="156"/>
      <c r="AE1190" s="156"/>
      <c r="AF1190" s="156"/>
      <c r="AG1190" s="156"/>
      <c r="AH1190" s="158">
        <v>0</v>
      </c>
      <c r="AI1190" s="156"/>
      <c r="AJ1190" s="156"/>
      <c r="AK1190" s="156"/>
      <c r="AL1190" s="156"/>
      <c r="AM1190" s="156"/>
      <c r="AN1190" s="156"/>
      <c r="AO1190" s="156"/>
      <c r="AP1190" s="156"/>
      <c r="AQ1190" s="156"/>
      <c r="AR1190" s="156"/>
      <c r="AS1190" s="156"/>
      <c r="AT1190" s="156"/>
      <c r="AU1190" s="156"/>
      <c r="AV1190" s="156"/>
      <c r="AW1190" s="156"/>
      <c r="AX1190" s="156"/>
      <c r="AY1190" s="156"/>
      <c r="AZ1190" s="156"/>
      <c r="BA1190" s="156"/>
      <c r="BB1190" s="188">
        <f t="shared" si="54"/>
        <v>0</v>
      </c>
      <c r="BC1190" s="156"/>
      <c r="BD1190" s="156"/>
      <c r="BE1190" s="156"/>
      <c r="BF1190" s="156"/>
      <c r="BG1190" s="156"/>
      <c r="BH1190" s="156"/>
      <c r="BI1190" s="156"/>
      <c r="BJ1190" s="156"/>
      <c r="BK1190" s="156"/>
      <c r="BL1190" s="156"/>
      <c r="BM1190" s="156"/>
      <c r="BN1190" s="156"/>
      <c r="BO1190" s="156"/>
      <c r="BP1190" s="156"/>
      <c r="BQ1190" s="156"/>
      <c r="BR1190" s="156"/>
      <c r="BS1190" s="156"/>
      <c r="BT1190" s="156"/>
      <c r="BU1190" s="156"/>
      <c r="BV1190" s="156"/>
      <c r="BW1190" s="156"/>
      <c r="BX1190" s="156"/>
      <c r="BY1190" s="156"/>
      <c r="BZ1190" s="156"/>
      <c r="CA1190" s="156"/>
      <c r="CB1190" s="156"/>
      <c r="CC1190" s="156"/>
      <c r="CD1190" s="156"/>
      <c r="CE1190" s="156"/>
      <c r="CF1190" s="156"/>
      <c r="CG1190" s="156"/>
      <c r="CH1190" s="156"/>
      <c r="CI1190" s="156"/>
      <c r="CJ1190" s="156"/>
      <c r="CK1190" s="156"/>
      <c r="CL1190" s="156"/>
      <c r="CM1190" s="156"/>
      <c r="CN1190" s="156"/>
      <c r="CO1190" s="156"/>
      <c r="CP1190" s="156"/>
      <c r="CQ1190" s="156"/>
      <c r="CR1190" s="156"/>
      <c r="CS1190" s="156"/>
      <c r="CT1190" s="156"/>
      <c r="CU1190" s="156"/>
      <c r="CV1190" s="188">
        <f t="shared" si="55"/>
        <v>0</v>
      </c>
      <c r="CW1190" s="188">
        <f t="shared" si="56"/>
        <v>0</v>
      </c>
    </row>
    <row r="1191" spans="1:101" ht="19.2" x14ac:dyDescent="0.3">
      <c r="A1191" s="165" t="s">
        <v>3152</v>
      </c>
      <c r="B1191" s="165" t="s">
        <v>3925</v>
      </c>
      <c r="C1191" s="156"/>
      <c r="D1191" s="156"/>
      <c r="E1191" s="157">
        <v>471408</v>
      </c>
      <c r="F1191" s="156"/>
      <c r="G1191" s="156"/>
      <c r="H1191" s="156"/>
      <c r="I1191" s="156"/>
      <c r="J1191" s="158">
        <v>0</v>
      </c>
      <c r="K1191" s="158">
        <v>0</v>
      </c>
      <c r="L1191" s="156"/>
      <c r="M1191" s="156"/>
      <c r="N1191" s="157">
        <v>3082348</v>
      </c>
      <c r="O1191" s="156"/>
      <c r="P1191" s="156"/>
      <c r="Q1191" s="156"/>
      <c r="R1191" s="156"/>
      <c r="S1191" s="157">
        <v>1293522</v>
      </c>
      <c r="T1191" s="156"/>
      <c r="U1191" s="156"/>
      <c r="V1191" s="156"/>
      <c r="W1191" s="156"/>
      <c r="X1191" s="156"/>
      <c r="Y1191" s="156"/>
      <c r="Z1191" s="156"/>
      <c r="AA1191" s="156"/>
      <c r="AB1191" s="157">
        <v>3283342</v>
      </c>
      <c r="AC1191" s="156"/>
      <c r="AD1191" s="156"/>
      <c r="AE1191" s="156"/>
      <c r="AF1191" s="156"/>
      <c r="AG1191" s="156"/>
      <c r="AH1191" s="158">
        <v>0</v>
      </c>
      <c r="AI1191" s="156"/>
      <c r="AJ1191" s="156"/>
      <c r="AK1191" s="156"/>
      <c r="AL1191" s="156"/>
      <c r="AM1191" s="156"/>
      <c r="AN1191" s="156"/>
      <c r="AO1191" s="156"/>
      <c r="AP1191" s="156"/>
      <c r="AQ1191" s="156"/>
      <c r="AR1191" s="156"/>
      <c r="AS1191" s="156"/>
      <c r="AT1191" s="156"/>
      <c r="AU1191" s="156"/>
      <c r="AV1191" s="156"/>
      <c r="AW1191" s="156"/>
      <c r="AX1191" s="156"/>
      <c r="AY1191" s="156"/>
      <c r="AZ1191" s="157">
        <v>197203353</v>
      </c>
      <c r="BA1191" s="157">
        <v>688470</v>
      </c>
      <c r="BB1191" s="188">
        <f t="shared" si="54"/>
        <v>206022443</v>
      </c>
      <c r="BC1191" s="156"/>
      <c r="BD1191" s="158">
        <v>0</v>
      </c>
      <c r="BE1191" s="157">
        <v>15598581</v>
      </c>
      <c r="BF1191" s="156"/>
      <c r="BG1191" s="157">
        <v>14909712</v>
      </c>
      <c r="BH1191" s="156"/>
      <c r="BI1191" s="156"/>
      <c r="BJ1191" s="156"/>
      <c r="BK1191" s="156"/>
      <c r="BL1191" s="156"/>
      <c r="BM1191" s="156"/>
      <c r="BN1191" s="156"/>
      <c r="BO1191" s="157">
        <v>891</v>
      </c>
      <c r="BP1191" s="156"/>
      <c r="BQ1191" s="156"/>
      <c r="BR1191" s="156"/>
      <c r="BS1191" s="156"/>
      <c r="BT1191" s="156"/>
      <c r="BU1191" s="156"/>
      <c r="BV1191" s="156"/>
      <c r="BW1191" s="156"/>
      <c r="BX1191" s="156"/>
      <c r="BY1191" s="156"/>
      <c r="BZ1191" s="156"/>
      <c r="CA1191" s="156"/>
      <c r="CB1191" s="156"/>
      <c r="CC1191" s="157">
        <v>29741</v>
      </c>
      <c r="CD1191" s="156"/>
      <c r="CE1191" s="156"/>
      <c r="CF1191" s="156"/>
      <c r="CG1191" s="156"/>
      <c r="CH1191" s="156"/>
      <c r="CI1191" s="156"/>
      <c r="CJ1191" s="156"/>
      <c r="CK1191" s="156"/>
      <c r="CL1191" s="156"/>
      <c r="CM1191" s="156"/>
      <c r="CN1191" s="156"/>
      <c r="CO1191" s="156"/>
      <c r="CP1191" s="156"/>
      <c r="CQ1191" s="156"/>
      <c r="CR1191" s="156"/>
      <c r="CS1191" s="156"/>
      <c r="CT1191" s="156"/>
      <c r="CU1191" s="156"/>
      <c r="CV1191" s="188">
        <f t="shared" si="55"/>
        <v>30538925</v>
      </c>
      <c r="CW1191" s="188">
        <f t="shared" si="56"/>
        <v>236561368</v>
      </c>
    </row>
    <row r="1192" spans="1:101" ht="19.2" x14ac:dyDescent="0.3">
      <c r="A1192" s="165" t="s">
        <v>3434</v>
      </c>
      <c r="B1192" s="165" t="s">
        <v>4205</v>
      </c>
      <c r="C1192" s="157">
        <v>81443744</v>
      </c>
      <c r="D1192" s="157">
        <v>-82931767</v>
      </c>
      <c r="E1192" s="157">
        <v>-64220324</v>
      </c>
      <c r="F1192" s="157">
        <v>-746392</v>
      </c>
      <c r="G1192" s="157">
        <v>-1770039</v>
      </c>
      <c r="H1192" s="157">
        <v>395129</v>
      </c>
      <c r="I1192" s="157">
        <v>-13820632</v>
      </c>
      <c r="J1192" s="157">
        <v>-157643639</v>
      </c>
      <c r="K1192" s="157">
        <v>21541764</v>
      </c>
      <c r="L1192" s="157">
        <v>-4121015</v>
      </c>
      <c r="M1192" s="157">
        <v>3540298</v>
      </c>
      <c r="N1192" s="157">
        <v>5344532</v>
      </c>
      <c r="O1192" s="157">
        <v>-4338344</v>
      </c>
      <c r="P1192" s="157">
        <v>-1412739</v>
      </c>
      <c r="Q1192" s="157">
        <v>-10343000</v>
      </c>
      <c r="R1192" s="157">
        <v>-829960</v>
      </c>
      <c r="S1192" s="157">
        <v>-3265393</v>
      </c>
      <c r="T1192" s="157">
        <v>-6712</v>
      </c>
      <c r="U1192" s="157">
        <v>-2670919</v>
      </c>
      <c r="V1192" s="157">
        <v>-9528916</v>
      </c>
      <c r="W1192" s="157">
        <v>-245747</v>
      </c>
      <c r="X1192" s="157">
        <v>23275464</v>
      </c>
      <c r="Y1192" s="157">
        <v>-10398545</v>
      </c>
      <c r="Z1192" s="157">
        <v>-1114584</v>
      </c>
      <c r="AA1192" s="157">
        <v>4252237</v>
      </c>
      <c r="AB1192" s="157">
        <v>-394061914</v>
      </c>
      <c r="AC1192" s="157">
        <v>-8402651</v>
      </c>
      <c r="AD1192" s="157">
        <v>1034731</v>
      </c>
      <c r="AE1192" s="157">
        <v>-260898</v>
      </c>
      <c r="AF1192" s="157">
        <v>30000</v>
      </c>
      <c r="AG1192" s="157">
        <v>55757604</v>
      </c>
      <c r="AH1192" s="157">
        <v>8728265</v>
      </c>
      <c r="AI1192" s="157">
        <v>-5838822</v>
      </c>
      <c r="AJ1192" s="157">
        <v>3653348</v>
      </c>
      <c r="AK1192" s="157">
        <v>-2150186</v>
      </c>
      <c r="AL1192" s="157">
        <v>-995209</v>
      </c>
      <c r="AM1192" s="157">
        <v>-5255259</v>
      </c>
      <c r="AN1192" s="157">
        <v>-30781194</v>
      </c>
      <c r="AO1192" s="157">
        <v>4371399</v>
      </c>
      <c r="AP1192" s="157">
        <v>-56164</v>
      </c>
      <c r="AQ1192" s="157">
        <v>-47711</v>
      </c>
      <c r="AR1192" s="157">
        <v>-5527721</v>
      </c>
      <c r="AS1192" s="157">
        <v>183891</v>
      </c>
      <c r="AT1192" s="157">
        <v>-13643368</v>
      </c>
      <c r="AU1192" s="157">
        <v>2300701</v>
      </c>
      <c r="AV1192" s="157">
        <v>11139283</v>
      </c>
      <c r="AW1192" s="157">
        <v>890945</v>
      </c>
      <c r="AX1192" s="157">
        <v>-559121</v>
      </c>
      <c r="AY1192" s="157">
        <v>3649284</v>
      </c>
      <c r="AZ1192" s="157">
        <v>-1019117140</v>
      </c>
      <c r="BA1192" s="157">
        <v>-16748854</v>
      </c>
      <c r="BB1192" s="188">
        <f t="shared" si="54"/>
        <v>-1641322260</v>
      </c>
      <c r="BC1192" s="157">
        <v>-36441810</v>
      </c>
      <c r="BD1192" s="157">
        <v>-748950</v>
      </c>
      <c r="BE1192" s="157">
        <v>44794784</v>
      </c>
      <c r="BF1192" s="157">
        <v>8602637</v>
      </c>
      <c r="BG1192" s="157">
        <v>14441971</v>
      </c>
      <c r="BH1192" s="157">
        <v>66306</v>
      </c>
      <c r="BI1192" s="157">
        <v>-1044563</v>
      </c>
      <c r="BJ1192" s="157">
        <v>-3909858</v>
      </c>
      <c r="BK1192" s="157">
        <v>595027</v>
      </c>
      <c r="BL1192" s="157">
        <v>263446</v>
      </c>
      <c r="BM1192" s="157">
        <v>494661</v>
      </c>
      <c r="BN1192" s="157">
        <v>26319</v>
      </c>
      <c r="BO1192" s="157">
        <v>1662421</v>
      </c>
      <c r="BP1192" s="157">
        <v>1856010</v>
      </c>
      <c r="BQ1192" s="157">
        <v>-1405030</v>
      </c>
      <c r="BR1192" s="157">
        <v>5389616</v>
      </c>
      <c r="BS1192" s="158">
        <v>0</v>
      </c>
      <c r="BT1192" s="156"/>
      <c r="BU1192" s="157">
        <v>-4430475</v>
      </c>
      <c r="BV1192" s="157">
        <v>-5904410</v>
      </c>
      <c r="BW1192" s="157">
        <v>-1945659</v>
      </c>
      <c r="BX1192" s="157">
        <v>-6497857</v>
      </c>
      <c r="BY1192" s="157">
        <v>-325529</v>
      </c>
      <c r="BZ1192" s="157">
        <v>-60353</v>
      </c>
      <c r="CA1192" s="157">
        <v>-62813024</v>
      </c>
      <c r="CB1192" s="157">
        <v>878819</v>
      </c>
      <c r="CC1192" s="157">
        <v>2061931</v>
      </c>
      <c r="CD1192" s="157">
        <v>-1839845</v>
      </c>
      <c r="CE1192" s="156"/>
      <c r="CF1192" s="157">
        <v>45010</v>
      </c>
      <c r="CG1192" s="157">
        <v>-25114</v>
      </c>
      <c r="CH1192" s="157">
        <v>-16043767</v>
      </c>
      <c r="CI1192" s="157">
        <v>-82932328</v>
      </c>
      <c r="CJ1192" s="157">
        <v>3631871</v>
      </c>
      <c r="CK1192" s="157">
        <v>784701</v>
      </c>
      <c r="CL1192" s="157">
        <v>-2994</v>
      </c>
      <c r="CM1192" s="157">
        <v>7581762</v>
      </c>
      <c r="CN1192" s="157">
        <v>575867</v>
      </c>
      <c r="CO1192" s="157">
        <v>1433222</v>
      </c>
      <c r="CP1192" s="157">
        <v>395889</v>
      </c>
      <c r="CQ1192" s="157">
        <v>43705</v>
      </c>
      <c r="CR1192" s="157">
        <v>-22693191</v>
      </c>
      <c r="CS1192" s="157">
        <v>-1704195</v>
      </c>
      <c r="CT1192" s="157">
        <v>22234</v>
      </c>
      <c r="CU1192" s="157">
        <v>-108904363</v>
      </c>
      <c r="CV1192" s="188">
        <f t="shared" si="55"/>
        <v>-264025106</v>
      </c>
      <c r="CW1192" s="188">
        <f t="shared" si="56"/>
        <v>-1905347366</v>
      </c>
    </row>
    <row r="1193" spans="1:101" ht="19.2" x14ac:dyDescent="0.3">
      <c r="A1193" s="165" t="s">
        <v>3435</v>
      </c>
      <c r="B1193" s="165" t="s">
        <v>4206</v>
      </c>
      <c r="C1193" s="156"/>
      <c r="D1193" s="156"/>
      <c r="E1193" s="156"/>
      <c r="F1193" s="156"/>
      <c r="G1193" s="156"/>
      <c r="H1193" s="156"/>
      <c r="I1193" s="156"/>
      <c r="J1193" s="158">
        <v>0</v>
      </c>
      <c r="K1193" s="157">
        <v>2579257</v>
      </c>
      <c r="L1193" s="156"/>
      <c r="M1193" s="156"/>
      <c r="N1193" s="156"/>
      <c r="O1193" s="156"/>
      <c r="P1193" s="156"/>
      <c r="Q1193" s="156"/>
      <c r="R1193" s="156"/>
      <c r="S1193" s="156"/>
      <c r="T1193" s="156"/>
      <c r="U1193" s="156"/>
      <c r="V1193" s="156"/>
      <c r="W1193" s="156"/>
      <c r="X1193" s="156"/>
      <c r="Y1193" s="156"/>
      <c r="Z1193" s="156"/>
      <c r="AA1193" s="156"/>
      <c r="AB1193" s="157">
        <v>251269</v>
      </c>
      <c r="AC1193" s="156"/>
      <c r="AD1193" s="156"/>
      <c r="AE1193" s="156"/>
      <c r="AF1193" s="156"/>
      <c r="AG1193" s="156"/>
      <c r="AH1193" s="158">
        <v>0</v>
      </c>
      <c r="AI1193" s="156"/>
      <c r="AJ1193" s="156"/>
      <c r="AK1193" s="156"/>
      <c r="AL1193" s="156"/>
      <c r="AM1193" s="156"/>
      <c r="AN1193" s="157">
        <v>-77943469</v>
      </c>
      <c r="AO1193" s="156"/>
      <c r="AP1193" s="156"/>
      <c r="AQ1193" s="156"/>
      <c r="AR1193" s="156"/>
      <c r="AS1193" s="156"/>
      <c r="AT1193" s="156"/>
      <c r="AU1193" s="156"/>
      <c r="AV1193" s="157">
        <v>1072431</v>
      </c>
      <c r="AW1193" s="156"/>
      <c r="AX1193" s="156"/>
      <c r="AY1193" s="156"/>
      <c r="AZ1193" s="157">
        <v>-624246022</v>
      </c>
      <c r="BA1193" s="156"/>
      <c r="BB1193" s="188">
        <f t="shared" si="54"/>
        <v>-698286534</v>
      </c>
      <c r="BC1193" s="156"/>
      <c r="BD1193" s="156"/>
      <c r="BE1193" s="156"/>
      <c r="BF1193" s="156"/>
      <c r="BG1193" s="156"/>
      <c r="BH1193" s="156"/>
      <c r="BI1193" s="156"/>
      <c r="BJ1193" s="156"/>
      <c r="BK1193" s="156"/>
      <c r="BL1193" s="156"/>
      <c r="BM1193" s="156"/>
      <c r="BN1193" s="156"/>
      <c r="BO1193" s="156"/>
      <c r="BP1193" s="156"/>
      <c r="BQ1193" s="156"/>
      <c r="BR1193" s="156"/>
      <c r="BS1193" s="156"/>
      <c r="BT1193" s="156"/>
      <c r="BU1193" s="156"/>
      <c r="BV1193" s="156"/>
      <c r="BW1193" s="156"/>
      <c r="BX1193" s="156"/>
      <c r="BY1193" s="156"/>
      <c r="BZ1193" s="156"/>
      <c r="CA1193" s="156"/>
      <c r="CB1193" s="156"/>
      <c r="CC1193" s="156"/>
      <c r="CD1193" s="156"/>
      <c r="CE1193" s="156"/>
      <c r="CF1193" s="156"/>
      <c r="CG1193" s="156"/>
      <c r="CH1193" s="156"/>
      <c r="CI1193" s="156"/>
      <c r="CJ1193" s="156"/>
      <c r="CK1193" s="156"/>
      <c r="CL1193" s="156"/>
      <c r="CM1193" s="156"/>
      <c r="CN1193" s="156"/>
      <c r="CO1193" s="156"/>
      <c r="CP1193" s="156"/>
      <c r="CQ1193" s="156"/>
      <c r="CR1193" s="156"/>
      <c r="CS1193" s="156"/>
      <c r="CT1193" s="156"/>
      <c r="CU1193" s="156"/>
      <c r="CV1193" s="188">
        <f t="shared" si="55"/>
        <v>0</v>
      </c>
      <c r="CW1193" s="188">
        <f t="shared" si="56"/>
        <v>-698286534</v>
      </c>
    </row>
    <row r="1194" spans="1:101" ht="19.2" x14ac:dyDescent="0.3">
      <c r="A1194" s="165" t="s">
        <v>3436</v>
      </c>
      <c r="B1194" s="165" t="s">
        <v>4207</v>
      </c>
      <c r="C1194" s="156"/>
      <c r="D1194" s="156"/>
      <c r="E1194" s="156"/>
      <c r="F1194" s="156"/>
      <c r="G1194" s="156"/>
      <c r="H1194" s="156"/>
      <c r="I1194" s="156"/>
      <c r="J1194" s="158">
        <v>0</v>
      </c>
      <c r="K1194" s="157">
        <v>-2932718</v>
      </c>
      <c r="L1194" s="156"/>
      <c r="M1194" s="156"/>
      <c r="N1194" s="156"/>
      <c r="O1194" s="156"/>
      <c r="P1194" s="156"/>
      <c r="Q1194" s="156"/>
      <c r="R1194" s="156"/>
      <c r="S1194" s="156"/>
      <c r="T1194" s="156"/>
      <c r="U1194" s="156"/>
      <c r="V1194" s="156"/>
      <c r="W1194" s="156"/>
      <c r="X1194" s="156"/>
      <c r="Y1194" s="156"/>
      <c r="Z1194" s="156"/>
      <c r="AA1194" s="156"/>
      <c r="AB1194" s="157">
        <v>4390744</v>
      </c>
      <c r="AC1194" s="156"/>
      <c r="AD1194" s="156"/>
      <c r="AE1194" s="156"/>
      <c r="AF1194" s="156"/>
      <c r="AG1194" s="156"/>
      <c r="AH1194" s="158">
        <v>0</v>
      </c>
      <c r="AI1194" s="156"/>
      <c r="AJ1194" s="156"/>
      <c r="AK1194" s="156"/>
      <c r="AL1194" s="156"/>
      <c r="AM1194" s="156"/>
      <c r="AN1194" s="157">
        <v>-77943469</v>
      </c>
      <c r="AO1194" s="156"/>
      <c r="AP1194" s="156"/>
      <c r="AQ1194" s="156"/>
      <c r="AR1194" s="156"/>
      <c r="AS1194" s="156"/>
      <c r="AT1194" s="156"/>
      <c r="AU1194" s="156"/>
      <c r="AV1194" s="157">
        <v>1046977</v>
      </c>
      <c r="AW1194" s="156"/>
      <c r="AX1194" s="156"/>
      <c r="AY1194" s="156"/>
      <c r="AZ1194" s="157">
        <v>-327991864</v>
      </c>
      <c r="BA1194" s="156"/>
      <c r="BB1194" s="188">
        <f t="shared" si="54"/>
        <v>-403430330</v>
      </c>
      <c r="BC1194" s="156"/>
      <c r="BD1194" s="156"/>
      <c r="BE1194" s="156"/>
      <c r="BF1194" s="156"/>
      <c r="BG1194" s="156"/>
      <c r="BH1194" s="156"/>
      <c r="BI1194" s="156"/>
      <c r="BJ1194" s="156"/>
      <c r="BK1194" s="156"/>
      <c r="BL1194" s="156"/>
      <c r="BM1194" s="156"/>
      <c r="BN1194" s="156"/>
      <c r="BO1194" s="156"/>
      <c r="BP1194" s="156"/>
      <c r="BQ1194" s="156"/>
      <c r="BR1194" s="156"/>
      <c r="BS1194" s="156"/>
      <c r="BT1194" s="156"/>
      <c r="BU1194" s="156"/>
      <c r="BV1194" s="156"/>
      <c r="BW1194" s="156"/>
      <c r="BX1194" s="156"/>
      <c r="BY1194" s="156"/>
      <c r="BZ1194" s="156"/>
      <c r="CA1194" s="156"/>
      <c r="CB1194" s="156"/>
      <c r="CC1194" s="156"/>
      <c r="CD1194" s="156"/>
      <c r="CE1194" s="156"/>
      <c r="CF1194" s="156"/>
      <c r="CG1194" s="156"/>
      <c r="CH1194" s="156"/>
      <c r="CI1194" s="156"/>
      <c r="CJ1194" s="156"/>
      <c r="CK1194" s="156"/>
      <c r="CL1194" s="156"/>
      <c r="CM1194" s="156"/>
      <c r="CN1194" s="156"/>
      <c r="CO1194" s="156"/>
      <c r="CP1194" s="156"/>
      <c r="CQ1194" s="156"/>
      <c r="CR1194" s="156"/>
      <c r="CS1194" s="156"/>
      <c r="CT1194" s="156"/>
      <c r="CU1194" s="156"/>
      <c r="CV1194" s="188">
        <f t="shared" si="55"/>
        <v>0</v>
      </c>
      <c r="CW1194" s="188">
        <f t="shared" si="56"/>
        <v>-403430330</v>
      </c>
    </row>
    <row r="1195" spans="1:101" ht="19.2" x14ac:dyDescent="0.3">
      <c r="A1195" s="165" t="s">
        <v>3437</v>
      </c>
      <c r="B1195" s="165" t="s">
        <v>4208</v>
      </c>
      <c r="C1195" s="156"/>
      <c r="D1195" s="156"/>
      <c r="E1195" s="156"/>
      <c r="F1195" s="156"/>
      <c r="G1195" s="156"/>
      <c r="H1195" s="156"/>
      <c r="I1195" s="156"/>
      <c r="J1195" s="158">
        <v>0</v>
      </c>
      <c r="K1195" s="157">
        <v>-2932718</v>
      </c>
      <c r="L1195" s="156"/>
      <c r="M1195" s="156"/>
      <c r="N1195" s="156"/>
      <c r="O1195" s="156"/>
      <c r="P1195" s="156"/>
      <c r="Q1195" s="156"/>
      <c r="R1195" s="156"/>
      <c r="S1195" s="156"/>
      <c r="T1195" s="156"/>
      <c r="U1195" s="156"/>
      <c r="V1195" s="156"/>
      <c r="W1195" s="156"/>
      <c r="X1195" s="156"/>
      <c r="Y1195" s="156"/>
      <c r="Z1195" s="156"/>
      <c r="AA1195" s="156"/>
      <c r="AB1195" s="157">
        <v>4390744</v>
      </c>
      <c r="AC1195" s="156"/>
      <c r="AD1195" s="156"/>
      <c r="AE1195" s="156"/>
      <c r="AF1195" s="156"/>
      <c r="AG1195" s="156"/>
      <c r="AH1195" s="158">
        <v>0</v>
      </c>
      <c r="AI1195" s="156"/>
      <c r="AJ1195" s="156"/>
      <c r="AK1195" s="156"/>
      <c r="AL1195" s="156"/>
      <c r="AM1195" s="156"/>
      <c r="AN1195" s="157">
        <v>-77943469</v>
      </c>
      <c r="AO1195" s="156"/>
      <c r="AP1195" s="156"/>
      <c r="AQ1195" s="156"/>
      <c r="AR1195" s="156"/>
      <c r="AS1195" s="156"/>
      <c r="AT1195" s="156"/>
      <c r="AU1195" s="156"/>
      <c r="AV1195" s="157">
        <v>1046977</v>
      </c>
      <c r="AW1195" s="156"/>
      <c r="AX1195" s="156"/>
      <c r="AY1195" s="156"/>
      <c r="AZ1195" s="157">
        <v>-327991864</v>
      </c>
      <c r="BA1195" s="156"/>
      <c r="BB1195" s="188">
        <f t="shared" si="54"/>
        <v>-403430330</v>
      </c>
      <c r="BC1195" s="156"/>
      <c r="BD1195" s="156"/>
      <c r="BE1195" s="156"/>
      <c r="BF1195" s="156"/>
      <c r="BG1195" s="156"/>
      <c r="BH1195" s="156"/>
      <c r="BI1195" s="156"/>
      <c r="BJ1195" s="156"/>
      <c r="BK1195" s="156"/>
      <c r="BL1195" s="156"/>
      <c r="BM1195" s="156"/>
      <c r="BN1195" s="156"/>
      <c r="BO1195" s="156"/>
      <c r="BP1195" s="156"/>
      <c r="BQ1195" s="156"/>
      <c r="BR1195" s="156"/>
      <c r="BS1195" s="156"/>
      <c r="BT1195" s="156"/>
      <c r="BU1195" s="156"/>
      <c r="BV1195" s="156"/>
      <c r="BW1195" s="156"/>
      <c r="BX1195" s="156"/>
      <c r="BY1195" s="156"/>
      <c r="BZ1195" s="156"/>
      <c r="CA1195" s="156"/>
      <c r="CB1195" s="156"/>
      <c r="CC1195" s="156"/>
      <c r="CD1195" s="156"/>
      <c r="CE1195" s="156"/>
      <c r="CF1195" s="156"/>
      <c r="CG1195" s="156"/>
      <c r="CH1195" s="156"/>
      <c r="CI1195" s="156"/>
      <c r="CJ1195" s="156"/>
      <c r="CK1195" s="156"/>
      <c r="CL1195" s="156"/>
      <c r="CM1195" s="156"/>
      <c r="CN1195" s="156"/>
      <c r="CO1195" s="156"/>
      <c r="CP1195" s="156"/>
      <c r="CQ1195" s="156"/>
      <c r="CR1195" s="156"/>
      <c r="CS1195" s="156"/>
      <c r="CT1195" s="156"/>
      <c r="CU1195" s="156"/>
      <c r="CV1195" s="188">
        <f t="shared" si="55"/>
        <v>0</v>
      </c>
      <c r="CW1195" s="188">
        <f t="shared" si="56"/>
        <v>-403430330</v>
      </c>
    </row>
    <row r="1196" spans="1:101" ht="9.6" x14ac:dyDescent="0.3">
      <c r="A1196" s="165" t="s">
        <v>3111</v>
      </c>
      <c r="B1196" s="165" t="s">
        <v>3884</v>
      </c>
      <c r="C1196" s="156"/>
      <c r="D1196" s="156"/>
      <c r="E1196" s="156"/>
      <c r="F1196" s="156"/>
      <c r="G1196" s="156"/>
      <c r="H1196" s="156"/>
      <c r="I1196" s="156"/>
      <c r="J1196" s="156"/>
      <c r="K1196" s="156"/>
      <c r="L1196" s="156"/>
      <c r="M1196" s="156"/>
      <c r="N1196" s="156"/>
      <c r="O1196" s="156"/>
      <c r="P1196" s="156"/>
      <c r="Q1196" s="156"/>
      <c r="R1196" s="156"/>
      <c r="S1196" s="156"/>
      <c r="T1196" s="156"/>
      <c r="U1196" s="156"/>
      <c r="V1196" s="156"/>
      <c r="W1196" s="156"/>
      <c r="X1196" s="156"/>
      <c r="Y1196" s="156"/>
      <c r="Z1196" s="156"/>
      <c r="AA1196" s="156"/>
      <c r="AB1196" s="156"/>
      <c r="AC1196" s="156"/>
      <c r="AD1196" s="156"/>
      <c r="AE1196" s="156"/>
      <c r="AF1196" s="156"/>
      <c r="AG1196" s="156"/>
      <c r="AH1196" s="156"/>
      <c r="AI1196" s="156"/>
      <c r="AJ1196" s="156"/>
      <c r="AK1196" s="156"/>
      <c r="AL1196" s="156"/>
      <c r="AM1196" s="156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88">
        <f t="shared" si="54"/>
        <v>0</v>
      </c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  <c r="CM1196" s="156"/>
      <c r="CN1196" s="156"/>
      <c r="CO1196" s="156"/>
      <c r="CP1196" s="156"/>
      <c r="CQ1196" s="156"/>
      <c r="CR1196" s="156"/>
      <c r="CS1196" s="156"/>
      <c r="CT1196" s="156"/>
      <c r="CU1196" s="156"/>
      <c r="CV1196" s="188">
        <f t="shared" si="55"/>
        <v>0</v>
      </c>
      <c r="CW1196" s="188">
        <f t="shared" si="56"/>
        <v>0</v>
      </c>
    </row>
    <row r="1197" spans="1:101" ht="19.2" x14ac:dyDescent="0.3">
      <c r="A1197" s="165" t="s">
        <v>3112</v>
      </c>
      <c r="B1197" s="165" t="s">
        <v>3885</v>
      </c>
      <c r="C1197" s="156"/>
      <c r="D1197" s="156"/>
      <c r="E1197" s="156"/>
      <c r="F1197" s="156"/>
      <c r="G1197" s="156"/>
      <c r="H1197" s="156"/>
      <c r="I1197" s="156"/>
      <c r="J1197" s="158">
        <v>0</v>
      </c>
      <c r="K1197" s="157">
        <v>-2756262</v>
      </c>
      <c r="L1197" s="156"/>
      <c r="M1197" s="156"/>
      <c r="N1197" s="156"/>
      <c r="O1197" s="156"/>
      <c r="P1197" s="156"/>
      <c r="Q1197" s="156"/>
      <c r="R1197" s="156"/>
      <c r="S1197" s="156"/>
      <c r="T1197" s="156"/>
      <c r="U1197" s="156"/>
      <c r="V1197" s="156"/>
      <c r="W1197" s="156"/>
      <c r="X1197" s="156"/>
      <c r="Y1197" s="156"/>
      <c r="Z1197" s="156"/>
      <c r="AA1197" s="156"/>
      <c r="AB1197" s="156"/>
      <c r="AC1197" s="156"/>
      <c r="AD1197" s="156"/>
      <c r="AE1197" s="156"/>
      <c r="AF1197" s="156"/>
      <c r="AG1197" s="156"/>
      <c r="AH1197" s="158">
        <v>0</v>
      </c>
      <c r="AI1197" s="156"/>
      <c r="AJ1197" s="156"/>
      <c r="AK1197" s="156"/>
      <c r="AL1197" s="156"/>
      <c r="AM1197" s="156"/>
      <c r="AN1197" s="157">
        <v>-77943469</v>
      </c>
      <c r="AO1197" s="156"/>
      <c r="AP1197" s="156"/>
      <c r="AQ1197" s="156"/>
      <c r="AR1197" s="156"/>
      <c r="AS1197" s="156"/>
      <c r="AT1197" s="156"/>
      <c r="AU1197" s="156"/>
      <c r="AV1197" s="157">
        <v>769653</v>
      </c>
      <c r="AW1197" s="156"/>
      <c r="AX1197" s="156"/>
      <c r="AY1197" s="156"/>
      <c r="AZ1197" s="157">
        <v>-31697333</v>
      </c>
      <c r="BA1197" s="156"/>
      <c r="BB1197" s="188">
        <f t="shared" si="54"/>
        <v>-111627411</v>
      </c>
      <c r="BC1197" s="156"/>
      <c r="BD1197" s="156"/>
      <c r="BE1197" s="156"/>
      <c r="BF1197" s="156"/>
      <c r="BG1197" s="156"/>
      <c r="BH1197" s="156"/>
      <c r="BI1197" s="156"/>
      <c r="BJ1197" s="156"/>
      <c r="BK1197" s="156"/>
      <c r="BL1197" s="156"/>
      <c r="BM1197" s="156"/>
      <c r="BN1197" s="156"/>
      <c r="BO1197" s="156"/>
      <c r="BP1197" s="156"/>
      <c r="BQ1197" s="156"/>
      <c r="BR1197" s="156"/>
      <c r="BS1197" s="156"/>
      <c r="BT1197" s="156"/>
      <c r="BU1197" s="156"/>
      <c r="BV1197" s="156"/>
      <c r="BW1197" s="156"/>
      <c r="BX1197" s="156"/>
      <c r="BY1197" s="156"/>
      <c r="BZ1197" s="156"/>
      <c r="CA1197" s="156"/>
      <c r="CB1197" s="156"/>
      <c r="CC1197" s="156"/>
      <c r="CD1197" s="156"/>
      <c r="CE1197" s="156"/>
      <c r="CF1197" s="156"/>
      <c r="CG1197" s="156"/>
      <c r="CH1197" s="156"/>
      <c r="CI1197" s="156"/>
      <c r="CJ1197" s="156"/>
      <c r="CK1197" s="156"/>
      <c r="CL1197" s="156"/>
      <c r="CM1197" s="156"/>
      <c r="CN1197" s="156"/>
      <c r="CO1197" s="156"/>
      <c r="CP1197" s="156"/>
      <c r="CQ1197" s="156"/>
      <c r="CR1197" s="156"/>
      <c r="CS1197" s="156"/>
      <c r="CT1197" s="156"/>
      <c r="CU1197" s="156"/>
      <c r="CV1197" s="188">
        <f t="shared" si="55"/>
        <v>0</v>
      </c>
      <c r="CW1197" s="188">
        <f t="shared" si="56"/>
        <v>-111627411</v>
      </c>
    </row>
    <row r="1198" spans="1:101" ht="19.2" x14ac:dyDescent="0.3">
      <c r="A1198" s="165" t="s">
        <v>3113</v>
      </c>
      <c r="B1198" s="165" t="s">
        <v>3886</v>
      </c>
      <c r="C1198" s="156"/>
      <c r="D1198" s="156"/>
      <c r="E1198" s="156"/>
      <c r="F1198" s="156"/>
      <c r="G1198" s="156"/>
      <c r="H1198" s="156"/>
      <c r="I1198" s="156"/>
      <c r="J1198" s="158">
        <v>0</v>
      </c>
      <c r="K1198" s="158">
        <v>0</v>
      </c>
      <c r="L1198" s="156"/>
      <c r="M1198" s="156"/>
      <c r="N1198" s="156"/>
      <c r="O1198" s="156"/>
      <c r="P1198" s="156"/>
      <c r="Q1198" s="156"/>
      <c r="R1198" s="156"/>
      <c r="S1198" s="156"/>
      <c r="T1198" s="156"/>
      <c r="U1198" s="156"/>
      <c r="V1198" s="156"/>
      <c r="W1198" s="156"/>
      <c r="X1198" s="156"/>
      <c r="Y1198" s="156"/>
      <c r="Z1198" s="156"/>
      <c r="AA1198" s="156"/>
      <c r="AB1198" s="156"/>
      <c r="AC1198" s="156"/>
      <c r="AD1198" s="156"/>
      <c r="AE1198" s="156"/>
      <c r="AF1198" s="156"/>
      <c r="AG1198" s="156"/>
      <c r="AH1198" s="158">
        <v>0</v>
      </c>
      <c r="AI1198" s="156"/>
      <c r="AJ1198" s="156"/>
      <c r="AK1198" s="156"/>
      <c r="AL1198" s="156"/>
      <c r="AM1198" s="156"/>
      <c r="AN1198" s="156"/>
      <c r="AO1198" s="156"/>
      <c r="AP1198" s="156"/>
      <c r="AQ1198" s="156"/>
      <c r="AR1198" s="156"/>
      <c r="AS1198" s="156"/>
      <c r="AT1198" s="156"/>
      <c r="AU1198" s="156"/>
      <c r="AV1198" s="157">
        <v>4130</v>
      </c>
      <c r="AW1198" s="156"/>
      <c r="AX1198" s="156"/>
      <c r="AY1198" s="156"/>
      <c r="AZ1198" s="157">
        <v>-3884807</v>
      </c>
      <c r="BA1198" s="156"/>
      <c r="BB1198" s="188">
        <f t="shared" si="54"/>
        <v>-3880677</v>
      </c>
      <c r="BC1198" s="156"/>
      <c r="BD1198" s="156"/>
      <c r="BE1198" s="156"/>
      <c r="BF1198" s="156"/>
      <c r="BG1198" s="156"/>
      <c r="BH1198" s="156"/>
      <c r="BI1198" s="156"/>
      <c r="BJ1198" s="156"/>
      <c r="BK1198" s="156"/>
      <c r="BL1198" s="156"/>
      <c r="BM1198" s="156"/>
      <c r="BN1198" s="156"/>
      <c r="BO1198" s="156"/>
      <c r="BP1198" s="156"/>
      <c r="BQ1198" s="156"/>
      <c r="BR1198" s="156"/>
      <c r="BS1198" s="156"/>
      <c r="BT1198" s="156"/>
      <c r="BU1198" s="156"/>
      <c r="BV1198" s="156"/>
      <c r="BW1198" s="156"/>
      <c r="BX1198" s="156"/>
      <c r="BY1198" s="156"/>
      <c r="BZ1198" s="156"/>
      <c r="CA1198" s="156"/>
      <c r="CB1198" s="156"/>
      <c r="CC1198" s="156"/>
      <c r="CD1198" s="156"/>
      <c r="CE1198" s="156"/>
      <c r="CF1198" s="156"/>
      <c r="CG1198" s="156"/>
      <c r="CH1198" s="156"/>
      <c r="CI1198" s="156"/>
      <c r="CJ1198" s="156"/>
      <c r="CK1198" s="156"/>
      <c r="CL1198" s="156"/>
      <c r="CM1198" s="156"/>
      <c r="CN1198" s="156"/>
      <c r="CO1198" s="156"/>
      <c r="CP1198" s="156"/>
      <c r="CQ1198" s="156"/>
      <c r="CR1198" s="156"/>
      <c r="CS1198" s="156"/>
      <c r="CT1198" s="156"/>
      <c r="CU1198" s="156"/>
      <c r="CV1198" s="188">
        <f t="shared" si="55"/>
        <v>0</v>
      </c>
      <c r="CW1198" s="188">
        <f t="shared" si="56"/>
        <v>-3880677</v>
      </c>
    </row>
    <row r="1199" spans="1:101" ht="19.2" x14ac:dyDescent="0.3">
      <c r="A1199" s="165" t="s">
        <v>3114</v>
      </c>
      <c r="B1199" s="165" t="s">
        <v>3887</v>
      </c>
      <c r="C1199" s="156"/>
      <c r="D1199" s="156"/>
      <c r="E1199" s="156"/>
      <c r="F1199" s="156"/>
      <c r="G1199" s="156"/>
      <c r="H1199" s="156"/>
      <c r="I1199" s="156"/>
      <c r="J1199" s="158">
        <v>0</v>
      </c>
      <c r="K1199" s="157">
        <v>37558</v>
      </c>
      <c r="L1199" s="156"/>
      <c r="M1199" s="156"/>
      <c r="N1199" s="156"/>
      <c r="O1199" s="156"/>
      <c r="P1199" s="156"/>
      <c r="Q1199" s="156"/>
      <c r="R1199" s="156"/>
      <c r="S1199" s="156"/>
      <c r="T1199" s="156"/>
      <c r="U1199" s="156"/>
      <c r="V1199" s="156"/>
      <c r="W1199" s="156"/>
      <c r="X1199" s="156"/>
      <c r="Y1199" s="156"/>
      <c r="Z1199" s="156"/>
      <c r="AA1199" s="156"/>
      <c r="AB1199" s="156"/>
      <c r="AC1199" s="156"/>
      <c r="AD1199" s="156"/>
      <c r="AE1199" s="156"/>
      <c r="AF1199" s="156"/>
      <c r="AG1199" s="156"/>
      <c r="AH1199" s="158">
        <v>0</v>
      </c>
      <c r="AI1199" s="156"/>
      <c r="AJ1199" s="156"/>
      <c r="AK1199" s="156"/>
      <c r="AL1199" s="156"/>
      <c r="AM1199" s="156"/>
      <c r="AN1199" s="156"/>
      <c r="AO1199" s="156"/>
      <c r="AP1199" s="156"/>
      <c r="AQ1199" s="156"/>
      <c r="AR1199" s="156"/>
      <c r="AS1199" s="156"/>
      <c r="AT1199" s="156"/>
      <c r="AU1199" s="156"/>
      <c r="AV1199" s="157">
        <v>273194</v>
      </c>
      <c r="AW1199" s="156"/>
      <c r="AX1199" s="156"/>
      <c r="AY1199" s="156"/>
      <c r="AZ1199" s="157">
        <v>-339297093</v>
      </c>
      <c r="BA1199" s="156"/>
      <c r="BB1199" s="188">
        <f t="shared" si="54"/>
        <v>-338986341</v>
      </c>
      <c r="BC1199" s="156"/>
      <c r="BD1199" s="156"/>
      <c r="BE1199" s="156"/>
      <c r="BF1199" s="156"/>
      <c r="BG1199" s="156"/>
      <c r="BH1199" s="156"/>
      <c r="BI1199" s="156"/>
      <c r="BJ1199" s="156"/>
      <c r="BK1199" s="156"/>
      <c r="BL1199" s="156"/>
      <c r="BM1199" s="156"/>
      <c r="BN1199" s="156"/>
      <c r="BO1199" s="156"/>
      <c r="BP1199" s="156"/>
      <c r="BQ1199" s="156"/>
      <c r="BR1199" s="156"/>
      <c r="BS1199" s="156"/>
      <c r="BT1199" s="156"/>
      <c r="BU1199" s="156"/>
      <c r="BV1199" s="156"/>
      <c r="BW1199" s="156"/>
      <c r="BX1199" s="156"/>
      <c r="BY1199" s="156"/>
      <c r="BZ1199" s="156"/>
      <c r="CA1199" s="156"/>
      <c r="CB1199" s="156"/>
      <c r="CC1199" s="156"/>
      <c r="CD1199" s="156"/>
      <c r="CE1199" s="156"/>
      <c r="CF1199" s="156"/>
      <c r="CG1199" s="156"/>
      <c r="CH1199" s="156"/>
      <c r="CI1199" s="156"/>
      <c r="CJ1199" s="156"/>
      <c r="CK1199" s="156"/>
      <c r="CL1199" s="156"/>
      <c r="CM1199" s="156"/>
      <c r="CN1199" s="156"/>
      <c r="CO1199" s="156"/>
      <c r="CP1199" s="156"/>
      <c r="CQ1199" s="156"/>
      <c r="CR1199" s="156"/>
      <c r="CS1199" s="156"/>
      <c r="CT1199" s="156"/>
      <c r="CU1199" s="156"/>
      <c r="CV1199" s="188">
        <f t="shared" si="55"/>
        <v>0</v>
      </c>
      <c r="CW1199" s="188">
        <f t="shared" si="56"/>
        <v>-338986341</v>
      </c>
    </row>
    <row r="1200" spans="1:101" ht="19.2" x14ac:dyDescent="0.3">
      <c r="A1200" s="165" t="s">
        <v>3115</v>
      </c>
      <c r="B1200" s="165" t="s">
        <v>3888</v>
      </c>
      <c r="C1200" s="156"/>
      <c r="D1200" s="156"/>
      <c r="E1200" s="156"/>
      <c r="F1200" s="156"/>
      <c r="G1200" s="156"/>
      <c r="H1200" s="156"/>
      <c r="I1200" s="156"/>
      <c r="J1200" s="158">
        <v>0</v>
      </c>
      <c r="K1200" s="157">
        <v>-214014</v>
      </c>
      <c r="L1200" s="156"/>
      <c r="M1200" s="156"/>
      <c r="N1200" s="156"/>
      <c r="O1200" s="156"/>
      <c r="P1200" s="156"/>
      <c r="Q1200" s="156"/>
      <c r="R1200" s="156"/>
      <c r="S1200" s="156"/>
      <c r="T1200" s="156"/>
      <c r="U1200" s="156"/>
      <c r="V1200" s="156"/>
      <c r="W1200" s="156"/>
      <c r="X1200" s="156"/>
      <c r="Y1200" s="156"/>
      <c r="Z1200" s="156"/>
      <c r="AA1200" s="156"/>
      <c r="AB1200" s="157">
        <v>4390744</v>
      </c>
      <c r="AC1200" s="156"/>
      <c r="AD1200" s="156"/>
      <c r="AE1200" s="156"/>
      <c r="AF1200" s="156"/>
      <c r="AG1200" s="156"/>
      <c r="AH1200" s="158">
        <v>0</v>
      </c>
      <c r="AI1200" s="156"/>
      <c r="AJ1200" s="156"/>
      <c r="AK1200" s="156"/>
      <c r="AL1200" s="156"/>
      <c r="AM1200" s="156"/>
      <c r="AN1200" s="156"/>
      <c r="AO1200" s="156"/>
      <c r="AP1200" s="156"/>
      <c r="AQ1200" s="156"/>
      <c r="AR1200" s="156"/>
      <c r="AS1200" s="156"/>
      <c r="AT1200" s="156"/>
      <c r="AU1200" s="156"/>
      <c r="AV1200" s="158">
        <v>0</v>
      </c>
      <c r="AW1200" s="156"/>
      <c r="AX1200" s="156"/>
      <c r="AY1200" s="156"/>
      <c r="AZ1200" s="157">
        <v>46887369</v>
      </c>
      <c r="BA1200" s="156"/>
      <c r="BB1200" s="188">
        <f t="shared" si="54"/>
        <v>51064099</v>
      </c>
      <c r="BC1200" s="156"/>
      <c r="BD1200" s="156"/>
      <c r="BE1200" s="156"/>
      <c r="BF1200" s="156"/>
      <c r="BG1200" s="156"/>
      <c r="BH1200" s="156"/>
      <c r="BI1200" s="156"/>
      <c r="BJ1200" s="156"/>
      <c r="BK1200" s="156"/>
      <c r="BL1200" s="156"/>
      <c r="BM1200" s="156"/>
      <c r="BN1200" s="156"/>
      <c r="BO1200" s="156"/>
      <c r="BP1200" s="156"/>
      <c r="BQ1200" s="156"/>
      <c r="BR1200" s="156"/>
      <c r="BS1200" s="156"/>
      <c r="BT1200" s="156"/>
      <c r="BU1200" s="156"/>
      <c r="BV1200" s="156"/>
      <c r="BW1200" s="156"/>
      <c r="BX1200" s="156"/>
      <c r="BY1200" s="156"/>
      <c r="BZ1200" s="156"/>
      <c r="CA1200" s="156"/>
      <c r="CB1200" s="156"/>
      <c r="CC1200" s="156"/>
      <c r="CD1200" s="156"/>
      <c r="CE1200" s="156"/>
      <c r="CF1200" s="156"/>
      <c r="CG1200" s="156"/>
      <c r="CH1200" s="156"/>
      <c r="CI1200" s="156"/>
      <c r="CJ1200" s="156"/>
      <c r="CK1200" s="156"/>
      <c r="CL1200" s="156"/>
      <c r="CM1200" s="156"/>
      <c r="CN1200" s="156"/>
      <c r="CO1200" s="156"/>
      <c r="CP1200" s="156"/>
      <c r="CQ1200" s="156"/>
      <c r="CR1200" s="156"/>
      <c r="CS1200" s="156"/>
      <c r="CT1200" s="156"/>
      <c r="CU1200" s="156"/>
      <c r="CV1200" s="188">
        <f t="shared" si="55"/>
        <v>0</v>
      </c>
      <c r="CW1200" s="188">
        <f t="shared" si="56"/>
        <v>51064099</v>
      </c>
    </row>
    <row r="1201" spans="1:101" ht="19.2" x14ac:dyDescent="0.3">
      <c r="A1201" s="165" t="s">
        <v>3116</v>
      </c>
      <c r="B1201" s="165" t="s">
        <v>3889</v>
      </c>
      <c r="C1201" s="156"/>
      <c r="D1201" s="156"/>
      <c r="E1201" s="156"/>
      <c r="F1201" s="156"/>
      <c r="G1201" s="156"/>
      <c r="H1201" s="156"/>
      <c r="I1201" s="156"/>
      <c r="J1201" s="158">
        <v>0</v>
      </c>
      <c r="K1201" s="158">
        <v>0</v>
      </c>
      <c r="L1201" s="156"/>
      <c r="M1201" s="156"/>
      <c r="N1201" s="156"/>
      <c r="O1201" s="156"/>
      <c r="P1201" s="156"/>
      <c r="Q1201" s="156"/>
      <c r="R1201" s="156"/>
      <c r="S1201" s="156"/>
      <c r="T1201" s="156"/>
      <c r="U1201" s="156"/>
      <c r="V1201" s="156"/>
      <c r="W1201" s="156"/>
      <c r="X1201" s="156"/>
      <c r="Y1201" s="156"/>
      <c r="Z1201" s="156"/>
      <c r="AA1201" s="156"/>
      <c r="AB1201" s="156"/>
      <c r="AC1201" s="156"/>
      <c r="AD1201" s="156"/>
      <c r="AE1201" s="156"/>
      <c r="AF1201" s="156"/>
      <c r="AG1201" s="156"/>
      <c r="AH1201" s="158">
        <v>0</v>
      </c>
      <c r="AI1201" s="156"/>
      <c r="AJ1201" s="156"/>
      <c r="AK1201" s="156"/>
      <c r="AL1201" s="156"/>
      <c r="AM1201" s="156"/>
      <c r="AN1201" s="156"/>
      <c r="AO1201" s="156"/>
      <c r="AP1201" s="156"/>
      <c r="AQ1201" s="156"/>
      <c r="AR1201" s="156"/>
      <c r="AS1201" s="156"/>
      <c r="AT1201" s="156"/>
      <c r="AU1201" s="156"/>
      <c r="AV1201" s="158">
        <v>0</v>
      </c>
      <c r="AW1201" s="156"/>
      <c r="AX1201" s="156"/>
      <c r="AY1201" s="156"/>
      <c r="AZ1201" s="156"/>
      <c r="BA1201" s="156"/>
      <c r="BB1201" s="188">
        <f t="shared" si="54"/>
        <v>0</v>
      </c>
      <c r="BC1201" s="156"/>
      <c r="BD1201" s="156"/>
      <c r="BE1201" s="156"/>
      <c r="BF1201" s="156"/>
      <c r="BG1201" s="156"/>
      <c r="BH1201" s="156"/>
      <c r="BI1201" s="156"/>
      <c r="BJ1201" s="156"/>
      <c r="BK1201" s="156"/>
      <c r="BL1201" s="156"/>
      <c r="BM1201" s="156"/>
      <c r="BN1201" s="156"/>
      <c r="BO1201" s="156"/>
      <c r="BP1201" s="156"/>
      <c r="BQ1201" s="156"/>
      <c r="BR1201" s="156"/>
      <c r="BS1201" s="156"/>
      <c r="BT1201" s="156"/>
      <c r="BU1201" s="156"/>
      <c r="BV1201" s="156"/>
      <c r="BW1201" s="156"/>
      <c r="BX1201" s="156"/>
      <c r="BY1201" s="156"/>
      <c r="BZ1201" s="156"/>
      <c r="CA1201" s="156"/>
      <c r="CB1201" s="156"/>
      <c r="CC1201" s="156"/>
      <c r="CD1201" s="156"/>
      <c r="CE1201" s="156"/>
      <c r="CF1201" s="156"/>
      <c r="CG1201" s="156"/>
      <c r="CH1201" s="156"/>
      <c r="CI1201" s="156"/>
      <c r="CJ1201" s="156"/>
      <c r="CK1201" s="156"/>
      <c r="CL1201" s="156"/>
      <c r="CM1201" s="156"/>
      <c r="CN1201" s="156"/>
      <c r="CO1201" s="156"/>
      <c r="CP1201" s="156"/>
      <c r="CQ1201" s="156"/>
      <c r="CR1201" s="156"/>
      <c r="CS1201" s="156"/>
      <c r="CT1201" s="156"/>
      <c r="CU1201" s="156"/>
      <c r="CV1201" s="188">
        <f t="shared" si="55"/>
        <v>0</v>
      </c>
      <c r="CW1201" s="188">
        <f t="shared" si="56"/>
        <v>0</v>
      </c>
    </row>
    <row r="1202" spans="1:101" ht="28.8" x14ac:dyDescent="0.3">
      <c r="A1202" s="165" t="s">
        <v>3438</v>
      </c>
      <c r="B1202" s="165" t="s">
        <v>4209</v>
      </c>
      <c r="C1202" s="156"/>
      <c r="D1202" s="156"/>
      <c r="E1202" s="156"/>
      <c r="F1202" s="156"/>
      <c r="G1202" s="156"/>
      <c r="H1202" s="156"/>
      <c r="I1202" s="156"/>
      <c r="J1202" s="158">
        <v>0</v>
      </c>
      <c r="K1202" s="157">
        <v>1622975</v>
      </c>
      <c r="L1202" s="156"/>
      <c r="M1202" s="156"/>
      <c r="N1202" s="156"/>
      <c r="O1202" s="156"/>
      <c r="P1202" s="156"/>
      <c r="Q1202" s="156"/>
      <c r="R1202" s="156"/>
      <c r="S1202" s="156"/>
      <c r="T1202" s="156"/>
      <c r="U1202" s="156"/>
      <c r="V1202" s="156"/>
      <c r="W1202" s="156"/>
      <c r="X1202" s="156"/>
      <c r="Y1202" s="156"/>
      <c r="Z1202" s="156"/>
      <c r="AA1202" s="156"/>
      <c r="AB1202" s="157">
        <v>-4139475</v>
      </c>
      <c r="AC1202" s="156"/>
      <c r="AD1202" s="156"/>
      <c r="AE1202" s="156"/>
      <c r="AF1202" s="156"/>
      <c r="AG1202" s="156"/>
      <c r="AH1202" s="156"/>
      <c r="AI1202" s="156"/>
      <c r="AJ1202" s="156"/>
      <c r="AK1202" s="156"/>
      <c r="AL1202" s="156"/>
      <c r="AM1202" s="156"/>
      <c r="AN1202" s="156"/>
      <c r="AO1202" s="156"/>
      <c r="AP1202" s="156"/>
      <c r="AQ1202" s="156"/>
      <c r="AR1202" s="156"/>
      <c r="AS1202" s="156"/>
      <c r="AT1202" s="156"/>
      <c r="AU1202" s="156"/>
      <c r="AV1202" s="157">
        <v>25454</v>
      </c>
      <c r="AW1202" s="156"/>
      <c r="AX1202" s="156"/>
      <c r="AY1202" s="156"/>
      <c r="AZ1202" s="156"/>
      <c r="BA1202" s="156"/>
      <c r="BB1202" s="188">
        <f t="shared" si="54"/>
        <v>-2491046</v>
      </c>
      <c r="BC1202" s="156"/>
      <c r="BD1202" s="156"/>
      <c r="BE1202" s="156"/>
      <c r="BF1202" s="156"/>
      <c r="BG1202" s="156"/>
      <c r="BH1202" s="156"/>
      <c r="BI1202" s="156"/>
      <c r="BJ1202" s="156"/>
      <c r="BK1202" s="156"/>
      <c r="BL1202" s="156"/>
      <c r="BM1202" s="156"/>
      <c r="BN1202" s="156"/>
      <c r="BO1202" s="156"/>
      <c r="BP1202" s="156"/>
      <c r="BQ1202" s="156"/>
      <c r="BR1202" s="156"/>
      <c r="BS1202" s="156"/>
      <c r="BT1202" s="156"/>
      <c r="BU1202" s="156"/>
      <c r="BV1202" s="156"/>
      <c r="BW1202" s="156"/>
      <c r="BX1202" s="156"/>
      <c r="BY1202" s="156"/>
      <c r="BZ1202" s="156"/>
      <c r="CA1202" s="156"/>
      <c r="CB1202" s="156"/>
      <c r="CC1202" s="156"/>
      <c r="CD1202" s="156"/>
      <c r="CE1202" s="156"/>
      <c r="CF1202" s="156"/>
      <c r="CG1202" s="156"/>
      <c r="CH1202" s="156"/>
      <c r="CI1202" s="156"/>
      <c r="CJ1202" s="156"/>
      <c r="CK1202" s="156"/>
      <c r="CL1202" s="156"/>
      <c r="CM1202" s="156"/>
      <c r="CN1202" s="156"/>
      <c r="CO1202" s="156"/>
      <c r="CP1202" s="156"/>
      <c r="CQ1202" s="156"/>
      <c r="CR1202" s="156"/>
      <c r="CS1202" s="156"/>
      <c r="CT1202" s="156"/>
      <c r="CU1202" s="156"/>
      <c r="CV1202" s="188">
        <f t="shared" si="55"/>
        <v>0</v>
      </c>
      <c r="CW1202" s="188">
        <f t="shared" si="56"/>
        <v>-2491046</v>
      </c>
    </row>
    <row r="1203" spans="1:101" ht="38.4" x14ac:dyDescent="0.3">
      <c r="A1203" s="165" t="s">
        <v>3439</v>
      </c>
      <c r="B1203" s="165" t="s">
        <v>4210</v>
      </c>
      <c r="C1203" s="156"/>
      <c r="D1203" s="156"/>
      <c r="E1203" s="156"/>
      <c r="F1203" s="156"/>
      <c r="G1203" s="156"/>
      <c r="H1203" s="156"/>
      <c r="I1203" s="156"/>
      <c r="J1203" s="158">
        <v>0</v>
      </c>
      <c r="K1203" s="157">
        <v>1622975</v>
      </c>
      <c r="L1203" s="156"/>
      <c r="M1203" s="156"/>
      <c r="N1203" s="156"/>
      <c r="O1203" s="156"/>
      <c r="P1203" s="156"/>
      <c r="Q1203" s="156"/>
      <c r="R1203" s="156"/>
      <c r="S1203" s="156"/>
      <c r="T1203" s="156"/>
      <c r="U1203" s="156"/>
      <c r="V1203" s="156"/>
      <c r="W1203" s="156"/>
      <c r="X1203" s="156"/>
      <c r="Y1203" s="156"/>
      <c r="Z1203" s="156"/>
      <c r="AA1203" s="156"/>
      <c r="AB1203" s="157">
        <v>-4139475</v>
      </c>
      <c r="AC1203" s="156"/>
      <c r="AD1203" s="156"/>
      <c r="AE1203" s="156"/>
      <c r="AF1203" s="156"/>
      <c r="AG1203" s="156"/>
      <c r="AH1203" s="156"/>
      <c r="AI1203" s="156"/>
      <c r="AJ1203" s="156"/>
      <c r="AK1203" s="156"/>
      <c r="AL1203" s="156"/>
      <c r="AM1203" s="156"/>
      <c r="AN1203" s="156"/>
      <c r="AO1203" s="156"/>
      <c r="AP1203" s="156"/>
      <c r="AQ1203" s="156"/>
      <c r="AR1203" s="156"/>
      <c r="AS1203" s="156"/>
      <c r="AT1203" s="156"/>
      <c r="AU1203" s="156"/>
      <c r="AV1203" s="157">
        <v>25454</v>
      </c>
      <c r="AW1203" s="156"/>
      <c r="AX1203" s="156"/>
      <c r="AY1203" s="156"/>
      <c r="AZ1203" s="156"/>
      <c r="BA1203" s="156"/>
      <c r="BB1203" s="188">
        <f t="shared" si="54"/>
        <v>-2491046</v>
      </c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  <c r="CM1203" s="156"/>
      <c r="CN1203" s="156"/>
      <c r="CO1203" s="156"/>
      <c r="CP1203" s="156"/>
      <c r="CQ1203" s="156"/>
      <c r="CR1203" s="156"/>
      <c r="CS1203" s="156"/>
      <c r="CT1203" s="156"/>
      <c r="CU1203" s="156"/>
      <c r="CV1203" s="188">
        <f t="shared" si="55"/>
        <v>0</v>
      </c>
      <c r="CW1203" s="188">
        <f t="shared" si="56"/>
        <v>-2491046</v>
      </c>
    </row>
    <row r="1204" spans="1:101" ht="9.6" x14ac:dyDescent="0.3">
      <c r="A1204" s="165" t="s">
        <v>3111</v>
      </c>
      <c r="B1204" s="165" t="s">
        <v>3884</v>
      </c>
      <c r="C1204" s="156"/>
      <c r="D1204" s="156"/>
      <c r="E1204" s="156"/>
      <c r="F1204" s="156"/>
      <c r="G1204" s="156"/>
      <c r="H1204" s="156"/>
      <c r="I1204" s="156"/>
      <c r="J1204" s="156"/>
      <c r="K1204" s="156"/>
      <c r="L1204" s="156"/>
      <c r="M1204" s="156"/>
      <c r="N1204" s="156"/>
      <c r="O1204" s="156"/>
      <c r="P1204" s="156"/>
      <c r="Q1204" s="156"/>
      <c r="R1204" s="156"/>
      <c r="S1204" s="156"/>
      <c r="T1204" s="156"/>
      <c r="U1204" s="156"/>
      <c r="V1204" s="156"/>
      <c r="W1204" s="156"/>
      <c r="X1204" s="156"/>
      <c r="Y1204" s="156"/>
      <c r="Z1204" s="156"/>
      <c r="AA1204" s="156"/>
      <c r="AB1204" s="156"/>
      <c r="AC1204" s="156"/>
      <c r="AD1204" s="156"/>
      <c r="AE1204" s="156"/>
      <c r="AF1204" s="156"/>
      <c r="AG1204" s="156"/>
      <c r="AH1204" s="156"/>
      <c r="AI1204" s="156"/>
      <c r="AJ1204" s="156"/>
      <c r="AK1204" s="156"/>
      <c r="AL1204" s="156"/>
      <c r="AM1204" s="156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88">
        <f t="shared" si="54"/>
        <v>0</v>
      </c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  <c r="CM1204" s="156"/>
      <c r="CN1204" s="156"/>
      <c r="CO1204" s="156"/>
      <c r="CP1204" s="156"/>
      <c r="CQ1204" s="156"/>
      <c r="CR1204" s="156"/>
      <c r="CS1204" s="156"/>
      <c r="CT1204" s="156"/>
      <c r="CU1204" s="156"/>
      <c r="CV1204" s="188">
        <f t="shared" si="55"/>
        <v>0</v>
      </c>
      <c r="CW1204" s="188">
        <f t="shared" si="56"/>
        <v>0</v>
      </c>
    </row>
    <row r="1205" spans="1:101" ht="19.2" x14ac:dyDescent="0.3">
      <c r="A1205" s="165" t="s">
        <v>3112</v>
      </c>
      <c r="B1205" s="165" t="s">
        <v>3885</v>
      </c>
      <c r="C1205" s="156"/>
      <c r="D1205" s="156"/>
      <c r="E1205" s="156"/>
      <c r="F1205" s="156"/>
      <c r="G1205" s="156"/>
      <c r="H1205" s="156"/>
      <c r="I1205" s="156"/>
      <c r="J1205" s="158">
        <v>0</v>
      </c>
      <c r="K1205" s="157">
        <v>2230397</v>
      </c>
      <c r="L1205" s="156"/>
      <c r="M1205" s="156"/>
      <c r="N1205" s="156"/>
      <c r="O1205" s="156"/>
      <c r="P1205" s="156"/>
      <c r="Q1205" s="156"/>
      <c r="R1205" s="156"/>
      <c r="S1205" s="156"/>
      <c r="T1205" s="156"/>
      <c r="U1205" s="156"/>
      <c r="V1205" s="156"/>
      <c r="W1205" s="156"/>
      <c r="X1205" s="156"/>
      <c r="Y1205" s="156"/>
      <c r="Z1205" s="156"/>
      <c r="AA1205" s="156"/>
      <c r="AB1205" s="156"/>
      <c r="AC1205" s="156"/>
      <c r="AD1205" s="156"/>
      <c r="AE1205" s="156"/>
      <c r="AF1205" s="156"/>
      <c r="AG1205" s="156"/>
      <c r="AH1205" s="156"/>
      <c r="AI1205" s="156"/>
      <c r="AJ1205" s="156"/>
      <c r="AK1205" s="156"/>
      <c r="AL1205" s="156"/>
      <c r="AM1205" s="156"/>
      <c r="AN1205" s="156"/>
      <c r="AO1205" s="156"/>
      <c r="AP1205" s="156"/>
      <c r="AQ1205" s="156"/>
      <c r="AR1205" s="156"/>
      <c r="AS1205" s="156"/>
      <c r="AT1205" s="156"/>
      <c r="AU1205" s="156"/>
      <c r="AV1205" s="157">
        <v>25454</v>
      </c>
      <c r="AW1205" s="156"/>
      <c r="AX1205" s="156"/>
      <c r="AY1205" s="156"/>
      <c r="AZ1205" s="156"/>
      <c r="BA1205" s="156"/>
      <c r="BB1205" s="188">
        <f t="shared" si="54"/>
        <v>2255851</v>
      </c>
      <c r="BC1205" s="156"/>
      <c r="BD1205" s="156"/>
      <c r="BE1205" s="156"/>
      <c r="BF1205" s="156"/>
      <c r="BG1205" s="156"/>
      <c r="BH1205" s="156"/>
      <c r="BI1205" s="156"/>
      <c r="BJ1205" s="156"/>
      <c r="BK1205" s="156"/>
      <c r="BL1205" s="156"/>
      <c r="BM1205" s="156"/>
      <c r="BN1205" s="156"/>
      <c r="BO1205" s="156"/>
      <c r="BP1205" s="156"/>
      <c r="BQ1205" s="156"/>
      <c r="BR1205" s="156"/>
      <c r="BS1205" s="156"/>
      <c r="BT1205" s="156"/>
      <c r="BU1205" s="156"/>
      <c r="BV1205" s="156"/>
      <c r="BW1205" s="156"/>
      <c r="BX1205" s="156"/>
      <c r="BY1205" s="156"/>
      <c r="BZ1205" s="156"/>
      <c r="CA1205" s="156"/>
      <c r="CB1205" s="156"/>
      <c r="CC1205" s="156"/>
      <c r="CD1205" s="156"/>
      <c r="CE1205" s="156"/>
      <c r="CF1205" s="156"/>
      <c r="CG1205" s="156"/>
      <c r="CH1205" s="156"/>
      <c r="CI1205" s="156"/>
      <c r="CJ1205" s="156"/>
      <c r="CK1205" s="156"/>
      <c r="CL1205" s="156"/>
      <c r="CM1205" s="156"/>
      <c r="CN1205" s="156"/>
      <c r="CO1205" s="156"/>
      <c r="CP1205" s="156"/>
      <c r="CQ1205" s="156"/>
      <c r="CR1205" s="156"/>
      <c r="CS1205" s="156"/>
      <c r="CT1205" s="156"/>
      <c r="CU1205" s="156"/>
      <c r="CV1205" s="188">
        <f t="shared" si="55"/>
        <v>0</v>
      </c>
      <c r="CW1205" s="188">
        <f t="shared" si="56"/>
        <v>2255851</v>
      </c>
    </row>
    <row r="1206" spans="1:101" ht="19.2" x14ac:dyDescent="0.3">
      <c r="A1206" s="165" t="s">
        <v>3113</v>
      </c>
      <c r="B1206" s="165" t="s">
        <v>3886</v>
      </c>
      <c r="C1206" s="156"/>
      <c r="D1206" s="156"/>
      <c r="E1206" s="156"/>
      <c r="F1206" s="156"/>
      <c r="G1206" s="156"/>
      <c r="H1206" s="156"/>
      <c r="I1206" s="156"/>
      <c r="J1206" s="158">
        <v>0</v>
      </c>
      <c r="K1206" s="158">
        <v>0</v>
      </c>
      <c r="L1206" s="156"/>
      <c r="M1206" s="156"/>
      <c r="N1206" s="156"/>
      <c r="O1206" s="156"/>
      <c r="P1206" s="156"/>
      <c r="Q1206" s="156"/>
      <c r="R1206" s="156"/>
      <c r="S1206" s="156"/>
      <c r="T1206" s="156"/>
      <c r="U1206" s="156"/>
      <c r="V1206" s="156"/>
      <c r="W1206" s="156"/>
      <c r="X1206" s="156"/>
      <c r="Y1206" s="156"/>
      <c r="Z1206" s="156"/>
      <c r="AA1206" s="156"/>
      <c r="AB1206" s="156"/>
      <c r="AC1206" s="156"/>
      <c r="AD1206" s="156"/>
      <c r="AE1206" s="156"/>
      <c r="AF1206" s="156"/>
      <c r="AG1206" s="156"/>
      <c r="AH1206" s="156"/>
      <c r="AI1206" s="156"/>
      <c r="AJ1206" s="156"/>
      <c r="AK1206" s="156"/>
      <c r="AL1206" s="156"/>
      <c r="AM1206" s="156"/>
      <c r="AN1206" s="156"/>
      <c r="AO1206" s="156"/>
      <c r="AP1206" s="156"/>
      <c r="AQ1206" s="156"/>
      <c r="AR1206" s="156"/>
      <c r="AS1206" s="156"/>
      <c r="AT1206" s="156"/>
      <c r="AU1206" s="156"/>
      <c r="AV1206" s="158">
        <v>0</v>
      </c>
      <c r="AW1206" s="156"/>
      <c r="AX1206" s="156"/>
      <c r="AY1206" s="156"/>
      <c r="AZ1206" s="156"/>
      <c r="BA1206" s="156"/>
      <c r="BB1206" s="188">
        <f t="shared" si="54"/>
        <v>0</v>
      </c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  <c r="CM1206" s="156"/>
      <c r="CN1206" s="156"/>
      <c r="CO1206" s="156"/>
      <c r="CP1206" s="156"/>
      <c r="CQ1206" s="156"/>
      <c r="CR1206" s="156"/>
      <c r="CS1206" s="156"/>
      <c r="CT1206" s="156"/>
      <c r="CU1206" s="156"/>
      <c r="CV1206" s="188">
        <f t="shared" si="55"/>
        <v>0</v>
      </c>
      <c r="CW1206" s="188">
        <f t="shared" si="56"/>
        <v>0</v>
      </c>
    </row>
    <row r="1207" spans="1:101" ht="19.2" x14ac:dyDescent="0.3">
      <c r="A1207" s="165" t="s">
        <v>3114</v>
      </c>
      <c r="B1207" s="165" t="s">
        <v>3887</v>
      </c>
      <c r="C1207" s="156"/>
      <c r="D1207" s="156"/>
      <c r="E1207" s="156"/>
      <c r="F1207" s="156"/>
      <c r="G1207" s="156"/>
      <c r="H1207" s="156"/>
      <c r="I1207" s="156"/>
      <c r="J1207" s="158">
        <v>0</v>
      </c>
      <c r="K1207" s="157">
        <v>939</v>
      </c>
      <c r="L1207" s="156"/>
      <c r="M1207" s="156"/>
      <c r="N1207" s="156"/>
      <c r="O1207" s="156"/>
      <c r="P1207" s="156"/>
      <c r="Q1207" s="156"/>
      <c r="R1207" s="156"/>
      <c r="S1207" s="156"/>
      <c r="T1207" s="156"/>
      <c r="U1207" s="156"/>
      <c r="V1207" s="156"/>
      <c r="W1207" s="156"/>
      <c r="X1207" s="156"/>
      <c r="Y1207" s="156"/>
      <c r="Z1207" s="156"/>
      <c r="AA1207" s="156"/>
      <c r="AB1207" s="156"/>
      <c r="AC1207" s="156"/>
      <c r="AD1207" s="156"/>
      <c r="AE1207" s="156"/>
      <c r="AF1207" s="156"/>
      <c r="AG1207" s="156"/>
      <c r="AH1207" s="156"/>
      <c r="AI1207" s="156"/>
      <c r="AJ1207" s="156"/>
      <c r="AK1207" s="156"/>
      <c r="AL1207" s="156"/>
      <c r="AM1207" s="156"/>
      <c r="AN1207" s="156"/>
      <c r="AO1207" s="156"/>
      <c r="AP1207" s="156"/>
      <c r="AQ1207" s="156"/>
      <c r="AR1207" s="156"/>
      <c r="AS1207" s="156"/>
      <c r="AT1207" s="156"/>
      <c r="AU1207" s="156"/>
      <c r="AV1207" s="158">
        <v>0</v>
      </c>
      <c r="AW1207" s="156"/>
      <c r="AX1207" s="156"/>
      <c r="AY1207" s="156"/>
      <c r="AZ1207" s="156"/>
      <c r="BA1207" s="156"/>
      <c r="BB1207" s="188">
        <f t="shared" si="54"/>
        <v>939</v>
      </c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  <c r="CM1207" s="156"/>
      <c r="CN1207" s="156"/>
      <c r="CO1207" s="156"/>
      <c r="CP1207" s="156"/>
      <c r="CQ1207" s="156"/>
      <c r="CR1207" s="156"/>
      <c r="CS1207" s="156"/>
      <c r="CT1207" s="156"/>
      <c r="CU1207" s="156"/>
      <c r="CV1207" s="188">
        <f t="shared" si="55"/>
        <v>0</v>
      </c>
      <c r="CW1207" s="188">
        <f t="shared" si="56"/>
        <v>939</v>
      </c>
    </row>
    <row r="1208" spans="1:101" ht="19.2" x14ac:dyDescent="0.3">
      <c r="A1208" s="165" t="s">
        <v>3115</v>
      </c>
      <c r="B1208" s="165" t="s">
        <v>3888</v>
      </c>
      <c r="C1208" s="156"/>
      <c r="D1208" s="156"/>
      <c r="E1208" s="156"/>
      <c r="F1208" s="156"/>
      <c r="G1208" s="156"/>
      <c r="H1208" s="156"/>
      <c r="I1208" s="156"/>
      <c r="J1208" s="158">
        <v>0</v>
      </c>
      <c r="K1208" s="157">
        <v>-608361</v>
      </c>
      <c r="L1208" s="156"/>
      <c r="M1208" s="156"/>
      <c r="N1208" s="156"/>
      <c r="O1208" s="156"/>
      <c r="P1208" s="156"/>
      <c r="Q1208" s="156"/>
      <c r="R1208" s="156"/>
      <c r="S1208" s="156"/>
      <c r="T1208" s="156"/>
      <c r="U1208" s="156"/>
      <c r="V1208" s="156"/>
      <c r="W1208" s="156"/>
      <c r="X1208" s="156"/>
      <c r="Y1208" s="156"/>
      <c r="Z1208" s="156"/>
      <c r="AA1208" s="156"/>
      <c r="AB1208" s="157">
        <v>-4139475</v>
      </c>
      <c r="AC1208" s="156"/>
      <c r="AD1208" s="156"/>
      <c r="AE1208" s="156"/>
      <c r="AF1208" s="156"/>
      <c r="AG1208" s="156"/>
      <c r="AH1208" s="156"/>
      <c r="AI1208" s="156"/>
      <c r="AJ1208" s="156"/>
      <c r="AK1208" s="156"/>
      <c r="AL1208" s="156"/>
      <c r="AM1208" s="156"/>
      <c r="AN1208" s="156"/>
      <c r="AO1208" s="156"/>
      <c r="AP1208" s="156"/>
      <c r="AQ1208" s="156"/>
      <c r="AR1208" s="156"/>
      <c r="AS1208" s="156"/>
      <c r="AT1208" s="156"/>
      <c r="AU1208" s="156"/>
      <c r="AV1208" s="158">
        <v>0</v>
      </c>
      <c r="AW1208" s="156"/>
      <c r="AX1208" s="156"/>
      <c r="AY1208" s="156"/>
      <c r="AZ1208" s="156"/>
      <c r="BA1208" s="156"/>
      <c r="BB1208" s="188">
        <f t="shared" si="54"/>
        <v>-4747836</v>
      </c>
      <c r="BC1208" s="156"/>
      <c r="BD1208" s="156"/>
      <c r="BE1208" s="156"/>
      <c r="BF1208" s="156"/>
      <c r="BG1208" s="156"/>
      <c r="BH1208" s="156"/>
      <c r="BI1208" s="156"/>
      <c r="BJ1208" s="156"/>
      <c r="BK1208" s="156"/>
      <c r="BL1208" s="156"/>
      <c r="BM1208" s="156"/>
      <c r="BN1208" s="156"/>
      <c r="BO1208" s="156"/>
      <c r="BP1208" s="156"/>
      <c r="BQ1208" s="156"/>
      <c r="BR1208" s="156"/>
      <c r="BS1208" s="156"/>
      <c r="BT1208" s="156"/>
      <c r="BU1208" s="156"/>
      <c r="BV1208" s="156"/>
      <c r="BW1208" s="156"/>
      <c r="BX1208" s="156"/>
      <c r="BY1208" s="156"/>
      <c r="BZ1208" s="156"/>
      <c r="CA1208" s="156"/>
      <c r="CB1208" s="156"/>
      <c r="CC1208" s="156"/>
      <c r="CD1208" s="156"/>
      <c r="CE1208" s="156"/>
      <c r="CF1208" s="156"/>
      <c r="CG1208" s="156"/>
      <c r="CH1208" s="156"/>
      <c r="CI1208" s="156"/>
      <c r="CJ1208" s="156"/>
      <c r="CK1208" s="156"/>
      <c r="CL1208" s="156"/>
      <c r="CM1208" s="156"/>
      <c r="CN1208" s="156"/>
      <c r="CO1208" s="156"/>
      <c r="CP1208" s="156"/>
      <c r="CQ1208" s="156"/>
      <c r="CR1208" s="156"/>
      <c r="CS1208" s="156"/>
      <c r="CT1208" s="156"/>
      <c r="CU1208" s="156"/>
      <c r="CV1208" s="188">
        <f t="shared" si="55"/>
        <v>0</v>
      </c>
      <c r="CW1208" s="188">
        <f t="shared" si="56"/>
        <v>-4747836</v>
      </c>
    </row>
    <row r="1209" spans="1:101" ht="19.2" x14ac:dyDescent="0.3">
      <c r="A1209" s="165" t="s">
        <v>3116</v>
      </c>
      <c r="B1209" s="165" t="s">
        <v>3889</v>
      </c>
      <c r="C1209" s="156"/>
      <c r="D1209" s="156"/>
      <c r="E1209" s="156"/>
      <c r="F1209" s="156"/>
      <c r="G1209" s="156"/>
      <c r="H1209" s="156"/>
      <c r="I1209" s="156"/>
      <c r="J1209" s="158">
        <v>0</v>
      </c>
      <c r="K1209" s="158">
        <v>0</v>
      </c>
      <c r="L1209" s="156"/>
      <c r="M1209" s="156"/>
      <c r="N1209" s="156"/>
      <c r="O1209" s="156"/>
      <c r="P1209" s="156"/>
      <c r="Q1209" s="156"/>
      <c r="R1209" s="156"/>
      <c r="S1209" s="156"/>
      <c r="T1209" s="156"/>
      <c r="U1209" s="156"/>
      <c r="V1209" s="156"/>
      <c r="W1209" s="156"/>
      <c r="X1209" s="156"/>
      <c r="Y1209" s="156"/>
      <c r="Z1209" s="156"/>
      <c r="AA1209" s="156"/>
      <c r="AB1209" s="156"/>
      <c r="AC1209" s="156"/>
      <c r="AD1209" s="156"/>
      <c r="AE1209" s="156"/>
      <c r="AF1209" s="156"/>
      <c r="AG1209" s="156"/>
      <c r="AH1209" s="156"/>
      <c r="AI1209" s="156"/>
      <c r="AJ1209" s="156"/>
      <c r="AK1209" s="156"/>
      <c r="AL1209" s="156"/>
      <c r="AM1209" s="156"/>
      <c r="AN1209" s="156"/>
      <c r="AO1209" s="156"/>
      <c r="AP1209" s="156"/>
      <c r="AQ1209" s="156"/>
      <c r="AR1209" s="156"/>
      <c r="AS1209" s="156"/>
      <c r="AT1209" s="156"/>
      <c r="AU1209" s="156"/>
      <c r="AV1209" s="158">
        <v>0</v>
      </c>
      <c r="AW1209" s="156"/>
      <c r="AX1209" s="156"/>
      <c r="AY1209" s="156"/>
      <c r="AZ1209" s="156"/>
      <c r="BA1209" s="156"/>
      <c r="BB1209" s="188">
        <f t="shared" ref="BB1209:BB1272" si="57">SUM(C1209:BA1209)</f>
        <v>0</v>
      </c>
      <c r="BC1209" s="156"/>
      <c r="BD1209" s="156"/>
      <c r="BE1209" s="156"/>
      <c r="BF1209" s="156"/>
      <c r="BG1209" s="156"/>
      <c r="BH1209" s="156"/>
      <c r="BI1209" s="156"/>
      <c r="BJ1209" s="156"/>
      <c r="BK1209" s="156"/>
      <c r="BL1209" s="156"/>
      <c r="BM1209" s="156"/>
      <c r="BN1209" s="156"/>
      <c r="BO1209" s="156"/>
      <c r="BP1209" s="156"/>
      <c r="BQ1209" s="156"/>
      <c r="BR1209" s="156"/>
      <c r="BS1209" s="156"/>
      <c r="BT1209" s="156"/>
      <c r="BU1209" s="156"/>
      <c r="BV1209" s="156"/>
      <c r="BW1209" s="156"/>
      <c r="BX1209" s="156"/>
      <c r="BY1209" s="156"/>
      <c r="BZ1209" s="156"/>
      <c r="CA1209" s="156"/>
      <c r="CB1209" s="156"/>
      <c r="CC1209" s="156"/>
      <c r="CD1209" s="156"/>
      <c r="CE1209" s="156"/>
      <c r="CF1209" s="156"/>
      <c r="CG1209" s="156"/>
      <c r="CH1209" s="156"/>
      <c r="CI1209" s="156"/>
      <c r="CJ1209" s="156"/>
      <c r="CK1209" s="156"/>
      <c r="CL1209" s="156"/>
      <c r="CM1209" s="156"/>
      <c r="CN1209" s="156"/>
      <c r="CO1209" s="156"/>
      <c r="CP1209" s="156"/>
      <c r="CQ1209" s="156"/>
      <c r="CR1209" s="156"/>
      <c r="CS1209" s="156"/>
      <c r="CT1209" s="156"/>
      <c r="CU1209" s="156"/>
      <c r="CV1209" s="188">
        <f t="shared" ref="CV1209:CV1272" si="58">SUM(BC1209:CU1209)</f>
        <v>0</v>
      </c>
      <c r="CW1209" s="188">
        <f t="shared" ref="CW1209:CW1272" si="59">BB1209+CV1209</f>
        <v>0</v>
      </c>
    </row>
    <row r="1210" spans="1:101" ht="19.2" x14ac:dyDescent="0.3">
      <c r="A1210" s="165" t="s">
        <v>3440</v>
      </c>
      <c r="B1210" s="165" t="s">
        <v>4211</v>
      </c>
      <c r="C1210" s="156"/>
      <c r="D1210" s="156"/>
      <c r="E1210" s="156"/>
      <c r="F1210" s="156"/>
      <c r="G1210" s="156"/>
      <c r="H1210" s="156"/>
      <c r="I1210" s="156"/>
      <c r="J1210" s="158">
        <v>0</v>
      </c>
      <c r="K1210" s="158">
        <v>0</v>
      </c>
      <c r="L1210" s="156"/>
      <c r="M1210" s="156"/>
      <c r="N1210" s="156"/>
      <c r="O1210" s="156"/>
      <c r="P1210" s="156"/>
      <c r="Q1210" s="156"/>
      <c r="R1210" s="156"/>
      <c r="S1210" s="156"/>
      <c r="T1210" s="156"/>
      <c r="U1210" s="156"/>
      <c r="V1210" s="156"/>
      <c r="W1210" s="156"/>
      <c r="X1210" s="156"/>
      <c r="Y1210" s="156"/>
      <c r="Z1210" s="156"/>
      <c r="AA1210" s="156"/>
      <c r="AB1210" s="156"/>
      <c r="AC1210" s="156"/>
      <c r="AD1210" s="156"/>
      <c r="AE1210" s="156"/>
      <c r="AF1210" s="156"/>
      <c r="AG1210" s="156"/>
      <c r="AH1210" s="156"/>
      <c r="AI1210" s="156"/>
      <c r="AJ1210" s="156"/>
      <c r="AK1210" s="156"/>
      <c r="AL1210" s="156"/>
      <c r="AM1210" s="156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7">
        <v>-253909680</v>
      </c>
      <c r="BA1210" s="156"/>
      <c r="BB1210" s="188">
        <f t="shared" si="57"/>
        <v>-253909680</v>
      </c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  <c r="CM1210" s="156"/>
      <c r="CN1210" s="156"/>
      <c r="CO1210" s="156"/>
      <c r="CP1210" s="156"/>
      <c r="CQ1210" s="156"/>
      <c r="CR1210" s="156"/>
      <c r="CS1210" s="156"/>
      <c r="CT1210" s="156"/>
      <c r="CU1210" s="156"/>
      <c r="CV1210" s="188">
        <f t="shared" si="58"/>
        <v>0</v>
      </c>
      <c r="CW1210" s="188">
        <f t="shared" si="59"/>
        <v>-253909680</v>
      </c>
    </row>
    <row r="1211" spans="1:101" ht="19.2" x14ac:dyDescent="0.3">
      <c r="A1211" s="165" t="s">
        <v>3441</v>
      </c>
      <c r="B1211" s="165" t="s">
        <v>4212</v>
      </c>
      <c r="C1211" s="156"/>
      <c r="D1211" s="156"/>
      <c r="E1211" s="156"/>
      <c r="F1211" s="156"/>
      <c r="G1211" s="156"/>
      <c r="H1211" s="156"/>
      <c r="I1211" s="156"/>
      <c r="J1211" s="158">
        <v>0</v>
      </c>
      <c r="K1211" s="158">
        <v>0</v>
      </c>
      <c r="L1211" s="156"/>
      <c r="M1211" s="156"/>
      <c r="N1211" s="156"/>
      <c r="O1211" s="156"/>
      <c r="P1211" s="156"/>
      <c r="Q1211" s="156"/>
      <c r="R1211" s="156"/>
      <c r="S1211" s="156"/>
      <c r="T1211" s="156"/>
      <c r="U1211" s="156"/>
      <c r="V1211" s="156"/>
      <c r="W1211" s="156"/>
      <c r="X1211" s="156"/>
      <c r="Y1211" s="156"/>
      <c r="Z1211" s="156"/>
      <c r="AA1211" s="156"/>
      <c r="AB1211" s="156"/>
      <c r="AC1211" s="156"/>
      <c r="AD1211" s="156"/>
      <c r="AE1211" s="156"/>
      <c r="AF1211" s="156"/>
      <c r="AG1211" s="156"/>
      <c r="AH1211" s="156"/>
      <c r="AI1211" s="156"/>
      <c r="AJ1211" s="156"/>
      <c r="AK1211" s="156"/>
      <c r="AL1211" s="156"/>
      <c r="AM1211" s="156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7">
        <v>-253909680</v>
      </c>
      <c r="BA1211" s="156"/>
      <c r="BB1211" s="188">
        <f t="shared" si="57"/>
        <v>-253909680</v>
      </c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  <c r="CM1211" s="156"/>
      <c r="CN1211" s="156"/>
      <c r="CO1211" s="156"/>
      <c r="CP1211" s="156"/>
      <c r="CQ1211" s="156"/>
      <c r="CR1211" s="156"/>
      <c r="CS1211" s="156"/>
      <c r="CT1211" s="156"/>
      <c r="CU1211" s="156"/>
      <c r="CV1211" s="188">
        <f t="shared" si="58"/>
        <v>0</v>
      </c>
      <c r="CW1211" s="188">
        <f t="shared" si="59"/>
        <v>-253909680</v>
      </c>
    </row>
    <row r="1212" spans="1:101" ht="9.6" x14ac:dyDescent="0.3">
      <c r="A1212" s="165" t="s">
        <v>3111</v>
      </c>
      <c r="B1212" s="165" t="s">
        <v>3884</v>
      </c>
      <c r="C1212" s="156"/>
      <c r="D1212" s="156"/>
      <c r="E1212" s="156"/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  <c r="P1212" s="156"/>
      <c r="Q1212" s="156"/>
      <c r="R1212" s="156"/>
      <c r="S1212" s="156"/>
      <c r="T1212" s="156"/>
      <c r="U1212" s="156"/>
      <c r="V1212" s="156"/>
      <c r="W1212" s="156"/>
      <c r="X1212" s="156"/>
      <c r="Y1212" s="156"/>
      <c r="Z1212" s="156"/>
      <c r="AA1212" s="156"/>
      <c r="AB1212" s="156"/>
      <c r="AC1212" s="156"/>
      <c r="AD1212" s="156"/>
      <c r="AE1212" s="156"/>
      <c r="AF1212" s="156"/>
      <c r="AG1212" s="156"/>
      <c r="AH1212" s="156"/>
      <c r="AI1212" s="156"/>
      <c r="AJ1212" s="156"/>
      <c r="AK1212" s="156"/>
      <c r="AL1212" s="156"/>
      <c r="AM1212" s="156"/>
      <c r="AN1212" s="156"/>
      <c r="AO1212" s="156"/>
      <c r="AP1212" s="156"/>
      <c r="AQ1212" s="156"/>
      <c r="AR1212" s="156"/>
      <c r="AS1212" s="156"/>
      <c r="AT1212" s="156"/>
      <c r="AU1212" s="156"/>
      <c r="AV1212" s="156"/>
      <c r="AW1212" s="156"/>
      <c r="AX1212" s="156"/>
      <c r="AY1212" s="156"/>
      <c r="AZ1212" s="156"/>
      <c r="BA1212" s="156"/>
      <c r="BB1212" s="188">
        <f t="shared" si="57"/>
        <v>0</v>
      </c>
      <c r="BC1212" s="156"/>
      <c r="BD1212" s="156"/>
      <c r="BE1212" s="156"/>
      <c r="BF1212" s="156"/>
      <c r="BG1212" s="156"/>
      <c r="BH1212" s="156"/>
      <c r="BI1212" s="156"/>
      <c r="BJ1212" s="156"/>
      <c r="BK1212" s="156"/>
      <c r="BL1212" s="156"/>
      <c r="BM1212" s="156"/>
      <c r="BN1212" s="156"/>
      <c r="BO1212" s="156"/>
      <c r="BP1212" s="156"/>
      <c r="BQ1212" s="156"/>
      <c r="BR1212" s="156"/>
      <c r="BS1212" s="156"/>
      <c r="BT1212" s="156"/>
      <c r="BU1212" s="156"/>
      <c r="BV1212" s="156"/>
      <c r="BW1212" s="156"/>
      <c r="BX1212" s="156"/>
      <c r="BY1212" s="156"/>
      <c r="BZ1212" s="156"/>
      <c r="CA1212" s="156"/>
      <c r="CB1212" s="156"/>
      <c r="CC1212" s="156"/>
      <c r="CD1212" s="156"/>
      <c r="CE1212" s="156"/>
      <c r="CF1212" s="156"/>
      <c r="CG1212" s="156"/>
      <c r="CH1212" s="156"/>
      <c r="CI1212" s="156"/>
      <c r="CJ1212" s="156"/>
      <c r="CK1212" s="156"/>
      <c r="CL1212" s="156"/>
      <c r="CM1212" s="156"/>
      <c r="CN1212" s="156"/>
      <c r="CO1212" s="156"/>
      <c r="CP1212" s="156"/>
      <c r="CQ1212" s="156"/>
      <c r="CR1212" s="156"/>
      <c r="CS1212" s="156"/>
      <c r="CT1212" s="156"/>
      <c r="CU1212" s="156"/>
      <c r="CV1212" s="188">
        <f t="shared" si="58"/>
        <v>0</v>
      </c>
      <c r="CW1212" s="188">
        <f t="shared" si="59"/>
        <v>0</v>
      </c>
    </row>
    <row r="1213" spans="1:101" ht="19.2" x14ac:dyDescent="0.3">
      <c r="A1213" s="165" t="s">
        <v>3112</v>
      </c>
      <c r="B1213" s="165" t="s">
        <v>3885</v>
      </c>
      <c r="C1213" s="156"/>
      <c r="D1213" s="156"/>
      <c r="E1213" s="156"/>
      <c r="F1213" s="156"/>
      <c r="G1213" s="156"/>
      <c r="H1213" s="156"/>
      <c r="I1213" s="156"/>
      <c r="J1213" s="158">
        <v>0</v>
      </c>
      <c r="K1213" s="158">
        <v>0</v>
      </c>
      <c r="L1213" s="156"/>
      <c r="M1213" s="156"/>
      <c r="N1213" s="156"/>
      <c r="O1213" s="156"/>
      <c r="P1213" s="156"/>
      <c r="Q1213" s="156"/>
      <c r="R1213" s="156"/>
      <c r="S1213" s="156"/>
      <c r="T1213" s="156"/>
      <c r="U1213" s="156"/>
      <c r="V1213" s="156"/>
      <c r="W1213" s="156"/>
      <c r="X1213" s="156"/>
      <c r="Y1213" s="156"/>
      <c r="Z1213" s="156"/>
      <c r="AA1213" s="156"/>
      <c r="AB1213" s="156"/>
      <c r="AC1213" s="156"/>
      <c r="AD1213" s="156"/>
      <c r="AE1213" s="156"/>
      <c r="AF1213" s="156"/>
      <c r="AG1213" s="156"/>
      <c r="AH1213" s="156"/>
      <c r="AI1213" s="156"/>
      <c r="AJ1213" s="156"/>
      <c r="AK1213" s="156"/>
      <c r="AL1213" s="156"/>
      <c r="AM1213" s="156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7">
        <v>-68181656</v>
      </c>
      <c r="BA1213" s="156"/>
      <c r="BB1213" s="188">
        <f t="shared" si="57"/>
        <v>-68181656</v>
      </c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  <c r="CM1213" s="156"/>
      <c r="CN1213" s="156"/>
      <c r="CO1213" s="156"/>
      <c r="CP1213" s="156"/>
      <c r="CQ1213" s="156"/>
      <c r="CR1213" s="156"/>
      <c r="CS1213" s="156"/>
      <c r="CT1213" s="156"/>
      <c r="CU1213" s="156"/>
      <c r="CV1213" s="188">
        <f t="shared" si="58"/>
        <v>0</v>
      </c>
      <c r="CW1213" s="188">
        <f t="shared" si="59"/>
        <v>-68181656</v>
      </c>
    </row>
    <row r="1214" spans="1:101" ht="19.2" x14ac:dyDescent="0.3">
      <c r="A1214" s="165" t="s">
        <v>3113</v>
      </c>
      <c r="B1214" s="165" t="s">
        <v>3886</v>
      </c>
      <c r="C1214" s="156"/>
      <c r="D1214" s="156"/>
      <c r="E1214" s="156"/>
      <c r="F1214" s="156"/>
      <c r="G1214" s="156"/>
      <c r="H1214" s="156"/>
      <c r="I1214" s="156"/>
      <c r="J1214" s="158">
        <v>0</v>
      </c>
      <c r="K1214" s="158">
        <v>0</v>
      </c>
      <c r="L1214" s="156"/>
      <c r="M1214" s="156"/>
      <c r="N1214" s="156"/>
      <c r="O1214" s="156"/>
      <c r="P1214" s="156"/>
      <c r="Q1214" s="156"/>
      <c r="R1214" s="156"/>
      <c r="S1214" s="156"/>
      <c r="T1214" s="156"/>
      <c r="U1214" s="156"/>
      <c r="V1214" s="156"/>
      <c r="W1214" s="156"/>
      <c r="X1214" s="156"/>
      <c r="Y1214" s="156"/>
      <c r="Z1214" s="156"/>
      <c r="AA1214" s="156"/>
      <c r="AB1214" s="156"/>
      <c r="AC1214" s="156"/>
      <c r="AD1214" s="156"/>
      <c r="AE1214" s="156"/>
      <c r="AF1214" s="156"/>
      <c r="AG1214" s="156"/>
      <c r="AH1214" s="156"/>
      <c r="AI1214" s="156"/>
      <c r="AJ1214" s="156"/>
      <c r="AK1214" s="156"/>
      <c r="AL1214" s="156"/>
      <c r="AM1214" s="156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7">
        <v>-56833678</v>
      </c>
      <c r="BA1214" s="156"/>
      <c r="BB1214" s="188">
        <f t="shared" si="57"/>
        <v>-56833678</v>
      </c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  <c r="CM1214" s="156"/>
      <c r="CN1214" s="156"/>
      <c r="CO1214" s="156"/>
      <c r="CP1214" s="156"/>
      <c r="CQ1214" s="156"/>
      <c r="CR1214" s="156"/>
      <c r="CS1214" s="156"/>
      <c r="CT1214" s="156"/>
      <c r="CU1214" s="156"/>
      <c r="CV1214" s="188">
        <f t="shared" si="58"/>
        <v>0</v>
      </c>
      <c r="CW1214" s="188">
        <f t="shared" si="59"/>
        <v>-56833678</v>
      </c>
    </row>
    <row r="1215" spans="1:101" ht="19.2" x14ac:dyDescent="0.3">
      <c r="A1215" s="165" t="s">
        <v>3114</v>
      </c>
      <c r="B1215" s="165" t="s">
        <v>3887</v>
      </c>
      <c r="C1215" s="156"/>
      <c r="D1215" s="156"/>
      <c r="E1215" s="156"/>
      <c r="F1215" s="156"/>
      <c r="G1215" s="156"/>
      <c r="H1215" s="156"/>
      <c r="I1215" s="156"/>
      <c r="J1215" s="158">
        <v>0</v>
      </c>
      <c r="K1215" s="158">
        <v>0</v>
      </c>
      <c r="L1215" s="156"/>
      <c r="M1215" s="156"/>
      <c r="N1215" s="156"/>
      <c r="O1215" s="156"/>
      <c r="P1215" s="156"/>
      <c r="Q1215" s="156"/>
      <c r="R1215" s="156"/>
      <c r="S1215" s="156"/>
      <c r="T1215" s="156"/>
      <c r="U1215" s="156"/>
      <c r="V1215" s="156"/>
      <c r="W1215" s="156"/>
      <c r="X1215" s="156"/>
      <c r="Y1215" s="156"/>
      <c r="Z1215" s="156"/>
      <c r="AA1215" s="156"/>
      <c r="AB1215" s="156"/>
      <c r="AC1215" s="156"/>
      <c r="AD1215" s="156"/>
      <c r="AE1215" s="156"/>
      <c r="AF1215" s="156"/>
      <c r="AG1215" s="156"/>
      <c r="AH1215" s="156"/>
      <c r="AI1215" s="156"/>
      <c r="AJ1215" s="156"/>
      <c r="AK1215" s="156"/>
      <c r="AL1215" s="156"/>
      <c r="AM1215" s="156"/>
      <c r="AN1215" s="156"/>
      <c r="AO1215" s="156"/>
      <c r="AP1215" s="156"/>
      <c r="AQ1215" s="156"/>
      <c r="AR1215" s="156"/>
      <c r="AS1215" s="156"/>
      <c r="AT1215" s="156"/>
      <c r="AU1215" s="156"/>
      <c r="AV1215" s="156"/>
      <c r="AW1215" s="156"/>
      <c r="AX1215" s="156"/>
      <c r="AY1215" s="156"/>
      <c r="AZ1215" s="157">
        <v>-105737357</v>
      </c>
      <c r="BA1215" s="156"/>
      <c r="BB1215" s="188">
        <f t="shared" si="57"/>
        <v>-105737357</v>
      </c>
      <c r="BC1215" s="156"/>
      <c r="BD1215" s="156"/>
      <c r="BE1215" s="156"/>
      <c r="BF1215" s="156"/>
      <c r="BG1215" s="156"/>
      <c r="BH1215" s="156"/>
      <c r="BI1215" s="156"/>
      <c r="BJ1215" s="156"/>
      <c r="BK1215" s="156"/>
      <c r="BL1215" s="156"/>
      <c r="BM1215" s="156"/>
      <c r="BN1215" s="156"/>
      <c r="BO1215" s="156"/>
      <c r="BP1215" s="156"/>
      <c r="BQ1215" s="156"/>
      <c r="BR1215" s="156"/>
      <c r="BS1215" s="156"/>
      <c r="BT1215" s="156"/>
      <c r="BU1215" s="156"/>
      <c r="BV1215" s="156"/>
      <c r="BW1215" s="156"/>
      <c r="BX1215" s="156"/>
      <c r="BY1215" s="156"/>
      <c r="BZ1215" s="156"/>
      <c r="CA1215" s="156"/>
      <c r="CB1215" s="156"/>
      <c r="CC1215" s="156"/>
      <c r="CD1215" s="156"/>
      <c r="CE1215" s="156"/>
      <c r="CF1215" s="156"/>
      <c r="CG1215" s="156"/>
      <c r="CH1215" s="156"/>
      <c r="CI1215" s="156"/>
      <c r="CJ1215" s="156"/>
      <c r="CK1215" s="156"/>
      <c r="CL1215" s="156"/>
      <c r="CM1215" s="156"/>
      <c r="CN1215" s="156"/>
      <c r="CO1215" s="156"/>
      <c r="CP1215" s="156"/>
      <c r="CQ1215" s="156"/>
      <c r="CR1215" s="156"/>
      <c r="CS1215" s="156"/>
      <c r="CT1215" s="156"/>
      <c r="CU1215" s="156"/>
      <c r="CV1215" s="188">
        <f t="shared" si="58"/>
        <v>0</v>
      </c>
      <c r="CW1215" s="188">
        <f t="shared" si="59"/>
        <v>-105737357</v>
      </c>
    </row>
    <row r="1216" spans="1:101" ht="19.2" x14ac:dyDescent="0.3">
      <c r="A1216" s="165" t="s">
        <v>3115</v>
      </c>
      <c r="B1216" s="165" t="s">
        <v>3888</v>
      </c>
      <c r="C1216" s="156"/>
      <c r="D1216" s="156"/>
      <c r="E1216" s="156"/>
      <c r="F1216" s="156"/>
      <c r="G1216" s="156"/>
      <c r="H1216" s="156"/>
      <c r="I1216" s="156"/>
      <c r="J1216" s="158">
        <v>0</v>
      </c>
      <c r="K1216" s="158">
        <v>0</v>
      </c>
      <c r="L1216" s="156"/>
      <c r="M1216" s="156"/>
      <c r="N1216" s="156"/>
      <c r="O1216" s="156"/>
      <c r="P1216" s="156"/>
      <c r="Q1216" s="156"/>
      <c r="R1216" s="156"/>
      <c r="S1216" s="156"/>
      <c r="T1216" s="156"/>
      <c r="U1216" s="156"/>
      <c r="V1216" s="156"/>
      <c r="W1216" s="156"/>
      <c r="X1216" s="156"/>
      <c r="Y1216" s="156"/>
      <c r="Z1216" s="156"/>
      <c r="AA1216" s="156"/>
      <c r="AB1216" s="156"/>
      <c r="AC1216" s="156"/>
      <c r="AD1216" s="156"/>
      <c r="AE1216" s="156"/>
      <c r="AF1216" s="156"/>
      <c r="AG1216" s="156"/>
      <c r="AH1216" s="156"/>
      <c r="AI1216" s="156"/>
      <c r="AJ1216" s="156"/>
      <c r="AK1216" s="156"/>
      <c r="AL1216" s="156"/>
      <c r="AM1216" s="156"/>
      <c r="AN1216" s="156"/>
      <c r="AO1216" s="156"/>
      <c r="AP1216" s="156"/>
      <c r="AQ1216" s="156"/>
      <c r="AR1216" s="156"/>
      <c r="AS1216" s="156"/>
      <c r="AT1216" s="156"/>
      <c r="AU1216" s="156"/>
      <c r="AV1216" s="156"/>
      <c r="AW1216" s="156"/>
      <c r="AX1216" s="156"/>
      <c r="AY1216" s="156"/>
      <c r="AZ1216" s="157">
        <v>-23156989</v>
      </c>
      <c r="BA1216" s="156"/>
      <c r="BB1216" s="188">
        <f t="shared" si="57"/>
        <v>-23156989</v>
      </c>
      <c r="BC1216" s="156"/>
      <c r="BD1216" s="156"/>
      <c r="BE1216" s="156"/>
      <c r="BF1216" s="156"/>
      <c r="BG1216" s="156"/>
      <c r="BH1216" s="156"/>
      <c r="BI1216" s="156"/>
      <c r="BJ1216" s="156"/>
      <c r="BK1216" s="156"/>
      <c r="BL1216" s="156"/>
      <c r="BM1216" s="156"/>
      <c r="BN1216" s="156"/>
      <c r="BO1216" s="156"/>
      <c r="BP1216" s="156"/>
      <c r="BQ1216" s="156"/>
      <c r="BR1216" s="156"/>
      <c r="BS1216" s="156"/>
      <c r="BT1216" s="156"/>
      <c r="BU1216" s="156"/>
      <c r="BV1216" s="156"/>
      <c r="BW1216" s="156"/>
      <c r="BX1216" s="156"/>
      <c r="BY1216" s="156"/>
      <c r="BZ1216" s="156"/>
      <c r="CA1216" s="156"/>
      <c r="CB1216" s="156"/>
      <c r="CC1216" s="156"/>
      <c r="CD1216" s="156"/>
      <c r="CE1216" s="156"/>
      <c r="CF1216" s="156"/>
      <c r="CG1216" s="156"/>
      <c r="CH1216" s="156"/>
      <c r="CI1216" s="156"/>
      <c r="CJ1216" s="156"/>
      <c r="CK1216" s="156"/>
      <c r="CL1216" s="156"/>
      <c r="CM1216" s="156"/>
      <c r="CN1216" s="156"/>
      <c r="CO1216" s="156"/>
      <c r="CP1216" s="156"/>
      <c r="CQ1216" s="156"/>
      <c r="CR1216" s="156"/>
      <c r="CS1216" s="156"/>
      <c r="CT1216" s="156"/>
      <c r="CU1216" s="156"/>
      <c r="CV1216" s="188">
        <f t="shared" si="58"/>
        <v>0</v>
      </c>
      <c r="CW1216" s="188">
        <f t="shared" si="59"/>
        <v>-23156989</v>
      </c>
    </row>
    <row r="1217" spans="1:101" ht="19.2" x14ac:dyDescent="0.3">
      <c r="A1217" s="165" t="s">
        <v>3116</v>
      </c>
      <c r="B1217" s="165" t="s">
        <v>3889</v>
      </c>
      <c r="C1217" s="156"/>
      <c r="D1217" s="156"/>
      <c r="E1217" s="156"/>
      <c r="F1217" s="156"/>
      <c r="G1217" s="156"/>
      <c r="H1217" s="156"/>
      <c r="I1217" s="156"/>
      <c r="J1217" s="158">
        <v>0</v>
      </c>
      <c r="K1217" s="158">
        <v>0</v>
      </c>
      <c r="L1217" s="156"/>
      <c r="M1217" s="156"/>
      <c r="N1217" s="156"/>
      <c r="O1217" s="156"/>
      <c r="P1217" s="156"/>
      <c r="Q1217" s="156"/>
      <c r="R1217" s="156"/>
      <c r="S1217" s="156"/>
      <c r="T1217" s="156"/>
      <c r="U1217" s="156"/>
      <c r="V1217" s="156"/>
      <c r="W1217" s="156"/>
      <c r="X1217" s="156"/>
      <c r="Y1217" s="156"/>
      <c r="Z1217" s="156"/>
      <c r="AA1217" s="156"/>
      <c r="AB1217" s="156"/>
      <c r="AC1217" s="156"/>
      <c r="AD1217" s="156"/>
      <c r="AE1217" s="156"/>
      <c r="AF1217" s="156"/>
      <c r="AG1217" s="156"/>
      <c r="AH1217" s="156"/>
      <c r="AI1217" s="156"/>
      <c r="AJ1217" s="156"/>
      <c r="AK1217" s="156"/>
      <c r="AL1217" s="156"/>
      <c r="AM1217" s="156"/>
      <c r="AN1217" s="156"/>
      <c r="AO1217" s="156"/>
      <c r="AP1217" s="156"/>
      <c r="AQ1217" s="156"/>
      <c r="AR1217" s="156"/>
      <c r="AS1217" s="156"/>
      <c r="AT1217" s="156"/>
      <c r="AU1217" s="156"/>
      <c r="AV1217" s="156"/>
      <c r="AW1217" s="156"/>
      <c r="AX1217" s="156"/>
      <c r="AY1217" s="156"/>
      <c r="AZ1217" s="156"/>
      <c r="BA1217" s="156"/>
      <c r="BB1217" s="188">
        <f t="shared" si="57"/>
        <v>0</v>
      </c>
      <c r="BC1217" s="156"/>
      <c r="BD1217" s="156"/>
      <c r="BE1217" s="156"/>
      <c r="BF1217" s="156"/>
      <c r="BG1217" s="156"/>
      <c r="BH1217" s="156"/>
      <c r="BI1217" s="156"/>
      <c r="BJ1217" s="156"/>
      <c r="BK1217" s="156"/>
      <c r="BL1217" s="156"/>
      <c r="BM1217" s="156"/>
      <c r="BN1217" s="156"/>
      <c r="BO1217" s="156"/>
      <c r="BP1217" s="156"/>
      <c r="BQ1217" s="156"/>
      <c r="BR1217" s="156"/>
      <c r="BS1217" s="156"/>
      <c r="BT1217" s="156"/>
      <c r="BU1217" s="156"/>
      <c r="BV1217" s="156"/>
      <c r="BW1217" s="156"/>
      <c r="BX1217" s="156"/>
      <c r="BY1217" s="156"/>
      <c r="BZ1217" s="156"/>
      <c r="CA1217" s="156"/>
      <c r="CB1217" s="156"/>
      <c r="CC1217" s="156"/>
      <c r="CD1217" s="156"/>
      <c r="CE1217" s="156"/>
      <c r="CF1217" s="156"/>
      <c r="CG1217" s="156"/>
      <c r="CH1217" s="156"/>
      <c r="CI1217" s="156"/>
      <c r="CJ1217" s="156"/>
      <c r="CK1217" s="156"/>
      <c r="CL1217" s="156"/>
      <c r="CM1217" s="156"/>
      <c r="CN1217" s="156"/>
      <c r="CO1217" s="156"/>
      <c r="CP1217" s="156"/>
      <c r="CQ1217" s="156"/>
      <c r="CR1217" s="156"/>
      <c r="CS1217" s="156"/>
      <c r="CT1217" s="156"/>
      <c r="CU1217" s="156"/>
      <c r="CV1217" s="188">
        <f t="shared" si="58"/>
        <v>0</v>
      </c>
      <c r="CW1217" s="188">
        <f t="shared" si="59"/>
        <v>0</v>
      </c>
    </row>
    <row r="1218" spans="1:101" ht="19.2" x14ac:dyDescent="0.3">
      <c r="A1218" s="165" t="s">
        <v>3442</v>
      </c>
      <c r="B1218" s="165" t="s">
        <v>4213</v>
      </c>
      <c r="C1218" s="156"/>
      <c r="D1218" s="156"/>
      <c r="E1218" s="156"/>
      <c r="F1218" s="156"/>
      <c r="G1218" s="156"/>
      <c r="H1218" s="156"/>
      <c r="I1218" s="156"/>
      <c r="J1218" s="158">
        <v>0</v>
      </c>
      <c r="K1218" s="157">
        <v>3889000</v>
      </c>
      <c r="L1218" s="156"/>
      <c r="M1218" s="156"/>
      <c r="N1218" s="156"/>
      <c r="O1218" s="156"/>
      <c r="P1218" s="156"/>
      <c r="Q1218" s="156"/>
      <c r="R1218" s="156"/>
      <c r="S1218" s="156"/>
      <c r="T1218" s="156"/>
      <c r="U1218" s="156"/>
      <c r="V1218" s="156"/>
      <c r="W1218" s="156"/>
      <c r="X1218" s="156"/>
      <c r="Y1218" s="156"/>
      <c r="Z1218" s="156"/>
      <c r="AA1218" s="156"/>
      <c r="AB1218" s="156"/>
      <c r="AC1218" s="156"/>
      <c r="AD1218" s="156"/>
      <c r="AE1218" s="156"/>
      <c r="AF1218" s="156"/>
      <c r="AG1218" s="156"/>
      <c r="AH1218" s="156"/>
      <c r="AI1218" s="156"/>
      <c r="AJ1218" s="156"/>
      <c r="AK1218" s="156"/>
      <c r="AL1218" s="156"/>
      <c r="AM1218" s="156"/>
      <c r="AN1218" s="156"/>
      <c r="AO1218" s="156"/>
      <c r="AP1218" s="156"/>
      <c r="AQ1218" s="156"/>
      <c r="AR1218" s="156"/>
      <c r="AS1218" s="156"/>
      <c r="AT1218" s="156"/>
      <c r="AU1218" s="156"/>
      <c r="AV1218" s="156"/>
      <c r="AW1218" s="156"/>
      <c r="AX1218" s="156"/>
      <c r="AY1218" s="156"/>
      <c r="AZ1218" s="157">
        <v>-42344478</v>
      </c>
      <c r="BA1218" s="156"/>
      <c r="BB1218" s="188">
        <f t="shared" si="57"/>
        <v>-38455478</v>
      </c>
      <c r="BC1218" s="156"/>
      <c r="BD1218" s="156"/>
      <c r="BE1218" s="156"/>
      <c r="BF1218" s="156"/>
      <c r="BG1218" s="156"/>
      <c r="BH1218" s="156"/>
      <c r="BI1218" s="156"/>
      <c r="BJ1218" s="156"/>
      <c r="BK1218" s="156"/>
      <c r="BL1218" s="156"/>
      <c r="BM1218" s="156"/>
      <c r="BN1218" s="156"/>
      <c r="BO1218" s="156"/>
      <c r="BP1218" s="156"/>
      <c r="BQ1218" s="156"/>
      <c r="BR1218" s="156"/>
      <c r="BS1218" s="156"/>
      <c r="BT1218" s="156"/>
      <c r="BU1218" s="156"/>
      <c r="BV1218" s="156"/>
      <c r="BW1218" s="156"/>
      <c r="BX1218" s="156"/>
      <c r="BY1218" s="156"/>
      <c r="BZ1218" s="156"/>
      <c r="CA1218" s="156"/>
      <c r="CB1218" s="156"/>
      <c r="CC1218" s="156"/>
      <c r="CD1218" s="156"/>
      <c r="CE1218" s="156"/>
      <c r="CF1218" s="156"/>
      <c r="CG1218" s="156"/>
      <c r="CH1218" s="156"/>
      <c r="CI1218" s="156"/>
      <c r="CJ1218" s="156"/>
      <c r="CK1218" s="156"/>
      <c r="CL1218" s="156"/>
      <c r="CM1218" s="156"/>
      <c r="CN1218" s="156"/>
      <c r="CO1218" s="156"/>
      <c r="CP1218" s="156"/>
      <c r="CQ1218" s="156"/>
      <c r="CR1218" s="156"/>
      <c r="CS1218" s="156"/>
      <c r="CT1218" s="156"/>
      <c r="CU1218" s="156"/>
      <c r="CV1218" s="188">
        <f t="shared" si="58"/>
        <v>0</v>
      </c>
      <c r="CW1218" s="188">
        <f t="shared" si="59"/>
        <v>-38455478</v>
      </c>
    </row>
    <row r="1219" spans="1:101" ht="28.8" x14ac:dyDescent="0.3">
      <c r="A1219" s="165" t="s">
        <v>3443</v>
      </c>
      <c r="B1219" s="165" t="s">
        <v>4214</v>
      </c>
      <c r="C1219" s="156"/>
      <c r="D1219" s="156"/>
      <c r="E1219" s="156"/>
      <c r="F1219" s="156"/>
      <c r="G1219" s="156"/>
      <c r="H1219" s="156"/>
      <c r="I1219" s="156"/>
      <c r="J1219" s="158">
        <v>0</v>
      </c>
      <c r="K1219" s="157">
        <v>3889000</v>
      </c>
      <c r="L1219" s="156"/>
      <c r="M1219" s="156"/>
      <c r="N1219" s="156"/>
      <c r="O1219" s="156"/>
      <c r="P1219" s="156"/>
      <c r="Q1219" s="156"/>
      <c r="R1219" s="156"/>
      <c r="S1219" s="156"/>
      <c r="T1219" s="156"/>
      <c r="U1219" s="156"/>
      <c r="V1219" s="156"/>
      <c r="W1219" s="156"/>
      <c r="X1219" s="156"/>
      <c r="Y1219" s="156"/>
      <c r="Z1219" s="156"/>
      <c r="AA1219" s="156"/>
      <c r="AB1219" s="156"/>
      <c r="AC1219" s="156"/>
      <c r="AD1219" s="156"/>
      <c r="AE1219" s="156"/>
      <c r="AF1219" s="156"/>
      <c r="AG1219" s="156"/>
      <c r="AH1219" s="156"/>
      <c r="AI1219" s="156"/>
      <c r="AJ1219" s="156"/>
      <c r="AK1219" s="156"/>
      <c r="AL1219" s="156"/>
      <c r="AM1219" s="156"/>
      <c r="AN1219" s="156"/>
      <c r="AO1219" s="156"/>
      <c r="AP1219" s="156"/>
      <c r="AQ1219" s="156"/>
      <c r="AR1219" s="156"/>
      <c r="AS1219" s="156"/>
      <c r="AT1219" s="156"/>
      <c r="AU1219" s="156"/>
      <c r="AV1219" s="156"/>
      <c r="AW1219" s="156"/>
      <c r="AX1219" s="156"/>
      <c r="AY1219" s="156"/>
      <c r="AZ1219" s="157">
        <v>-42344478</v>
      </c>
      <c r="BA1219" s="156"/>
      <c r="BB1219" s="188">
        <f t="shared" si="57"/>
        <v>-38455478</v>
      </c>
      <c r="BC1219" s="156"/>
      <c r="BD1219" s="156"/>
      <c r="BE1219" s="156"/>
      <c r="BF1219" s="156"/>
      <c r="BG1219" s="156"/>
      <c r="BH1219" s="156"/>
      <c r="BI1219" s="156"/>
      <c r="BJ1219" s="156"/>
      <c r="BK1219" s="156"/>
      <c r="BL1219" s="156"/>
      <c r="BM1219" s="156"/>
      <c r="BN1219" s="156"/>
      <c r="BO1219" s="156"/>
      <c r="BP1219" s="156"/>
      <c r="BQ1219" s="156"/>
      <c r="BR1219" s="156"/>
      <c r="BS1219" s="156"/>
      <c r="BT1219" s="156"/>
      <c r="BU1219" s="156"/>
      <c r="BV1219" s="156"/>
      <c r="BW1219" s="156"/>
      <c r="BX1219" s="156"/>
      <c r="BY1219" s="156"/>
      <c r="BZ1219" s="156"/>
      <c r="CA1219" s="156"/>
      <c r="CB1219" s="156"/>
      <c r="CC1219" s="156"/>
      <c r="CD1219" s="156"/>
      <c r="CE1219" s="156"/>
      <c r="CF1219" s="156"/>
      <c r="CG1219" s="156"/>
      <c r="CH1219" s="156"/>
      <c r="CI1219" s="156"/>
      <c r="CJ1219" s="156"/>
      <c r="CK1219" s="156"/>
      <c r="CL1219" s="156"/>
      <c r="CM1219" s="156"/>
      <c r="CN1219" s="156"/>
      <c r="CO1219" s="156"/>
      <c r="CP1219" s="156"/>
      <c r="CQ1219" s="156"/>
      <c r="CR1219" s="156"/>
      <c r="CS1219" s="156"/>
      <c r="CT1219" s="156"/>
      <c r="CU1219" s="156"/>
      <c r="CV1219" s="188">
        <f t="shared" si="58"/>
        <v>0</v>
      </c>
      <c r="CW1219" s="188">
        <f t="shared" si="59"/>
        <v>-38455478</v>
      </c>
    </row>
    <row r="1220" spans="1:101" ht="9.6" x14ac:dyDescent="0.3">
      <c r="A1220" s="165" t="s">
        <v>3111</v>
      </c>
      <c r="B1220" s="165" t="s">
        <v>3884</v>
      </c>
      <c r="C1220" s="156"/>
      <c r="D1220" s="156"/>
      <c r="E1220" s="156"/>
      <c r="F1220" s="156"/>
      <c r="G1220" s="156"/>
      <c r="H1220" s="156"/>
      <c r="I1220" s="156"/>
      <c r="J1220" s="156"/>
      <c r="K1220" s="156"/>
      <c r="L1220" s="156"/>
      <c r="M1220" s="156"/>
      <c r="N1220" s="156"/>
      <c r="O1220" s="156"/>
      <c r="P1220" s="156"/>
      <c r="Q1220" s="156"/>
      <c r="R1220" s="156"/>
      <c r="S1220" s="156"/>
      <c r="T1220" s="156"/>
      <c r="U1220" s="156"/>
      <c r="V1220" s="156"/>
      <c r="W1220" s="156"/>
      <c r="X1220" s="156"/>
      <c r="Y1220" s="156"/>
      <c r="Z1220" s="156"/>
      <c r="AA1220" s="156"/>
      <c r="AB1220" s="156"/>
      <c r="AC1220" s="156"/>
      <c r="AD1220" s="156"/>
      <c r="AE1220" s="156"/>
      <c r="AF1220" s="156"/>
      <c r="AG1220" s="156"/>
      <c r="AH1220" s="156"/>
      <c r="AI1220" s="156"/>
      <c r="AJ1220" s="156"/>
      <c r="AK1220" s="156"/>
      <c r="AL1220" s="156"/>
      <c r="AM1220" s="156"/>
      <c r="AN1220" s="156"/>
      <c r="AO1220" s="156"/>
      <c r="AP1220" s="156"/>
      <c r="AQ1220" s="156"/>
      <c r="AR1220" s="156"/>
      <c r="AS1220" s="156"/>
      <c r="AT1220" s="156"/>
      <c r="AU1220" s="156"/>
      <c r="AV1220" s="156"/>
      <c r="AW1220" s="156"/>
      <c r="AX1220" s="156"/>
      <c r="AY1220" s="156"/>
      <c r="AZ1220" s="156"/>
      <c r="BA1220" s="156"/>
      <c r="BB1220" s="188">
        <f t="shared" si="57"/>
        <v>0</v>
      </c>
      <c r="BC1220" s="156"/>
      <c r="BD1220" s="156"/>
      <c r="BE1220" s="156"/>
      <c r="BF1220" s="156"/>
      <c r="BG1220" s="156"/>
      <c r="BH1220" s="156"/>
      <c r="BI1220" s="156"/>
      <c r="BJ1220" s="156"/>
      <c r="BK1220" s="156"/>
      <c r="BL1220" s="156"/>
      <c r="BM1220" s="156"/>
      <c r="BN1220" s="156"/>
      <c r="BO1220" s="156"/>
      <c r="BP1220" s="156"/>
      <c r="BQ1220" s="156"/>
      <c r="BR1220" s="156"/>
      <c r="BS1220" s="156"/>
      <c r="BT1220" s="156"/>
      <c r="BU1220" s="156"/>
      <c r="BV1220" s="156"/>
      <c r="BW1220" s="156"/>
      <c r="BX1220" s="156"/>
      <c r="BY1220" s="156"/>
      <c r="BZ1220" s="156"/>
      <c r="CA1220" s="156"/>
      <c r="CB1220" s="156"/>
      <c r="CC1220" s="156"/>
      <c r="CD1220" s="156"/>
      <c r="CE1220" s="156"/>
      <c r="CF1220" s="156"/>
      <c r="CG1220" s="156"/>
      <c r="CH1220" s="156"/>
      <c r="CI1220" s="156"/>
      <c r="CJ1220" s="156"/>
      <c r="CK1220" s="156"/>
      <c r="CL1220" s="156"/>
      <c r="CM1220" s="156"/>
      <c r="CN1220" s="156"/>
      <c r="CO1220" s="156"/>
      <c r="CP1220" s="156"/>
      <c r="CQ1220" s="156"/>
      <c r="CR1220" s="156"/>
      <c r="CS1220" s="156"/>
      <c r="CT1220" s="156"/>
      <c r="CU1220" s="156"/>
      <c r="CV1220" s="188">
        <f t="shared" si="58"/>
        <v>0</v>
      </c>
      <c r="CW1220" s="188">
        <f t="shared" si="59"/>
        <v>0</v>
      </c>
    </row>
    <row r="1221" spans="1:101" ht="19.2" x14ac:dyDescent="0.3">
      <c r="A1221" s="165" t="s">
        <v>3112</v>
      </c>
      <c r="B1221" s="165" t="s">
        <v>3885</v>
      </c>
      <c r="C1221" s="156"/>
      <c r="D1221" s="156"/>
      <c r="E1221" s="156"/>
      <c r="F1221" s="156"/>
      <c r="G1221" s="156"/>
      <c r="H1221" s="156"/>
      <c r="I1221" s="156"/>
      <c r="J1221" s="158">
        <v>0</v>
      </c>
      <c r="K1221" s="157">
        <v>4174000</v>
      </c>
      <c r="L1221" s="156"/>
      <c r="M1221" s="156"/>
      <c r="N1221" s="156"/>
      <c r="O1221" s="156"/>
      <c r="P1221" s="156"/>
      <c r="Q1221" s="156"/>
      <c r="R1221" s="156"/>
      <c r="S1221" s="156"/>
      <c r="T1221" s="156"/>
      <c r="U1221" s="156"/>
      <c r="V1221" s="156"/>
      <c r="W1221" s="156"/>
      <c r="X1221" s="156"/>
      <c r="Y1221" s="156"/>
      <c r="Z1221" s="156"/>
      <c r="AA1221" s="156"/>
      <c r="AB1221" s="156"/>
      <c r="AC1221" s="156"/>
      <c r="AD1221" s="156"/>
      <c r="AE1221" s="156"/>
      <c r="AF1221" s="156"/>
      <c r="AG1221" s="156"/>
      <c r="AH1221" s="156"/>
      <c r="AI1221" s="156"/>
      <c r="AJ1221" s="156"/>
      <c r="AK1221" s="156"/>
      <c r="AL1221" s="156"/>
      <c r="AM1221" s="156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88">
        <f t="shared" si="57"/>
        <v>4174000</v>
      </c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  <c r="CM1221" s="156"/>
      <c r="CN1221" s="156"/>
      <c r="CO1221" s="156"/>
      <c r="CP1221" s="156"/>
      <c r="CQ1221" s="156"/>
      <c r="CR1221" s="156"/>
      <c r="CS1221" s="156"/>
      <c r="CT1221" s="156"/>
      <c r="CU1221" s="156"/>
      <c r="CV1221" s="188">
        <f t="shared" si="58"/>
        <v>0</v>
      </c>
      <c r="CW1221" s="188">
        <f t="shared" si="59"/>
        <v>4174000</v>
      </c>
    </row>
    <row r="1222" spans="1:101" ht="19.2" x14ac:dyDescent="0.3">
      <c r="A1222" s="165" t="s">
        <v>3113</v>
      </c>
      <c r="B1222" s="165" t="s">
        <v>3886</v>
      </c>
      <c r="C1222" s="156"/>
      <c r="D1222" s="156"/>
      <c r="E1222" s="156"/>
      <c r="F1222" s="156"/>
      <c r="G1222" s="156"/>
      <c r="H1222" s="156"/>
      <c r="I1222" s="156"/>
      <c r="J1222" s="158">
        <v>0</v>
      </c>
      <c r="K1222" s="158">
        <v>0</v>
      </c>
      <c r="L1222" s="156"/>
      <c r="M1222" s="156"/>
      <c r="N1222" s="156"/>
      <c r="O1222" s="156"/>
      <c r="P1222" s="156"/>
      <c r="Q1222" s="156"/>
      <c r="R1222" s="156"/>
      <c r="S1222" s="156"/>
      <c r="T1222" s="156"/>
      <c r="U1222" s="156"/>
      <c r="V1222" s="156"/>
      <c r="W1222" s="156"/>
      <c r="X1222" s="156"/>
      <c r="Y1222" s="156"/>
      <c r="Z1222" s="156"/>
      <c r="AA1222" s="156"/>
      <c r="AB1222" s="156"/>
      <c r="AC1222" s="156"/>
      <c r="AD1222" s="156"/>
      <c r="AE1222" s="156"/>
      <c r="AF1222" s="156"/>
      <c r="AG1222" s="156"/>
      <c r="AH1222" s="156"/>
      <c r="AI1222" s="156"/>
      <c r="AJ1222" s="156"/>
      <c r="AK1222" s="156"/>
      <c r="AL1222" s="156"/>
      <c r="AM1222" s="156"/>
      <c r="AN1222" s="156"/>
      <c r="AO1222" s="156"/>
      <c r="AP1222" s="156"/>
      <c r="AQ1222" s="156"/>
      <c r="AR1222" s="156"/>
      <c r="AS1222" s="156"/>
      <c r="AT1222" s="156"/>
      <c r="AU1222" s="156"/>
      <c r="AV1222" s="156"/>
      <c r="AW1222" s="156"/>
      <c r="AX1222" s="156"/>
      <c r="AY1222" s="156"/>
      <c r="AZ1222" s="156"/>
      <c r="BA1222" s="156"/>
      <c r="BB1222" s="188">
        <f t="shared" si="57"/>
        <v>0</v>
      </c>
      <c r="BC1222" s="156"/>
      <c r="BD1222" s="156"/>
      <c r="BE1222" s="156"/>
      <c r="BF1222" s="156"/>
      <c r="BG1222" s="156"/>
      <c r="BH1222" s="156"/>
      <c r="BI1222" s="156"/>
      <c r="BJ1222" s="156"/>
      <c r="BK1222" s="156"/>
      <c r="BL1222" s="156"/>
      <c r="BM1222" s="156"/>
      <c r="BN1222" s="156"/>
      <c r="BO1222" s="156"/>
      <c r="BP1222" s="156"/>
      <c r="BQ1222" s="156"/>
      <c r="BR1222" s="156"/>
      <c r="BS1222" s="156"/>
      <c r="BT1222" s="156"/>
      <c r="BU1222" s="156"/>
      <c r="BV1222" s="156"/>
      <c r="BW1222" s="156"/>
      <c r="BX1222" s="156"/>
      <c r="BY1222" s="156"/>
      <c r="BZ1222" s="156"/>
      <c r="CA1222" s="156"/>
      <c r="CB1222" s="156"/>
      <c r="CC1222" s="156"/>
      <c r="CD1222" s="156"/>
      <c r="CE1222" s="156"/>
      <c r="CF1222" s="156"/>
      <c r="CG1222" s="156"/>
      <c r="CH1222" s="156"/>
      <c r="CI1222" s="156"/>
      <c r="CJ1222" s="156"/>
      <c r="CK1222" s="156"/>
      <c r="CL1222" s="156"/>
      <c r="CM1222" s="156"/>
      <c r="CN1222" s="156"/>
      <c r="CO1222" s="156"/>
      <c r="CP1222" s="156"/>
      <c r="CQ1222" s="156"/>
      <c r="CR1222" s="156"/>
      <c r="CS1222" s="156"/>
      <c r="CT1222" s="156"/>
      <c r="CU1222" s="156"/>
      <c r="CV1222" s="188">
        <f t="shared" si="58"/>
        <v>0</v>
      </c>
      <c r="CW1222" s="188">
        <f t="shared" si="59"/>
        <v>0</v>
      </c>
    </row>
    <row r="1223" spans="1:101" ht="19.2" x14ac:dyDescent="0.3">
      <c r="A1223" s="165" t="s">
        <v>3114</v>
      </c>
      <c r="B1223" s="165" t="s">
        <v>3887</v>
      </c>
      <c r="C1223" s="156"/>
      <c r="D1223" s="156"/>
      <c r="E1223" s="156"/>
      <c r="F1223" s="156"/>
      <c r="G1223" s="156"/>
      <c r="H1223" s="156"/>
      <c r="I1223" s="156"/>
      <c r="J1223" s="158">
        <v>0</v>
      </c>
      <c r="K1223" s="157">
        <v>-1000</v>
      </c>
      <c r="L1223" s="156"/>
      <c r="M1223" s="156"/>
      <c r="N1223" s="156"/>
      <c r="O1223" s="156"/>
      <c r="P1223" s="156"/>
      <c r="Q1223" s="156"/>
      <c r="R1223" s="156"/>
      <c r="S1223" s="156"/>
      <c r="T1223" s="156"/>
      <c r="U1223" s="156"/>
      <c r="V1223" s="156"/>
      <c r="W1223" s="156"/>
      <c r="X1223" s="156"/>
      <c r="Y1223" s="156"/>
      <c r="Z1223" s="156"/>
      <c r="AA1223" s="156"/>
      <c r="AB1223" s="156"/>
      <c r="AC1223" s="156"/>
      <c r="AD1223" s="156"/>
      <c r="AE1223" s="156"/>
      <c r="AF1223" s="156"/>
      <c r="AG1223" s="156"/>
      <c r="AH1223" s="156"/>
      <c r="AI1223" s="156"/>
      <c r="AJ1223" s="156"/>
      <c r="AK1223" s="156"/>
      <c r="AL1223" s="156"/>
      <c r="AM1223" s="156"/>
      <c r="AN1223" s="156"/>
      <c r="AO1223" s="156"/>
      <c r="AP1223" s="156"/>
      <c r="AQ1223" s="156"/>
      <c r="AR1223" s="156"/>
      <c r="AS1223" s="156"/>
      <c r="AT1223" s="156"/>
      <c r="AU1223" s="156"/>
      <c r="AV1223" s="156"/>
      <c r="AW1223" s="156"/>
      <c r="AX1223" s="156"/>
      <c r="AY1223" s="156"/>
      <c r="AZ1223" s="157">
        <v>-35036384</v>
      </c>
      <c r="BA1223" s="156"/>
      <c r="BB1223" s="188">
        <f t="shared" si="57"/>
        <v>-35037384</v>
      </c>
      <c r="BC1223" s="156"/>
      <c r="BD1223" s="156"/>
      <c r="BE1223" s="156"/>
      <c r="BF1223" s="156"/>
      <c r="BG1223" s="156"/>
      <c r="BH1223" s="156"/>
      <c r="BI1223" s="156"/>
      <c r="BJ1223" s="156"/>
      <c r="BK1223" s="156"/>
      <c r="BL1223" s="156"/>
      <c r="BM1223" s="156"/>
      <c r="BN1223" s="156"/>
      <c r="BO1223" s="156"/>
      <c r="BP1223" s="156"/>
      <c r="BQ1223" s="156"/>
      <c r="BR1223" s="156"/>
      <c r="BS1223" s="156"/>
      <c r="BT1223" s="156"/>
      <c r="BU1223" s="156"/>
      <c r="BV1223" s="156"/>
      <c r="BW1223" s="156"/>
      <c r="BX1223" s="156"/>
      <c r="BY1223" s="156"/>
      <c r="BZ1223" s="156"/>
      <c r="CA1223" s="156"/>
      <c r="CB1223" s="156"/>
      <c r="CC1223" s="156"/>
      <c r="CD1223" s="156"/>
      <c r="CE1223" s="156"/>
      <c r="CF1223" s="156"/>
      <c r="CG1223" s="156"/>
      <c r="CH1223" s="156"/>
      <c r="CI1223" s="156"/>
      <c r="CJ1223" s="156"/>
      <c r="CK1223" s="156"/>
      <c r="CL1223" s="156"/>
      <c r="CM1223" s="156"/>
      <c r="CN1223" s="156"/>
      <c r="CO1223" s="156"/>
      <c r="CP1223" s="156"/>
      <c r="CQ1223" s="156"/>
      <c r="CR1223" s="156"/>
      <c r="CS1223" s="156"/>
      <c r="CT1223" s="156"/>
      <c r="CU1223" s="156"/>
      <c r="CV1223" s="188">
        <f t="shared" si="58"/>
        <v>0</v>
      </c>
      <c r="CW1223" s="188">
        <f t="shared" si="59"/>
        <v>-35037384</v>
      </c>
    </row>
    <row r="1224" spans="1:101" ht="19.2" x14ac:dyDescent="0.3">
      <c r="A1224" s="165" t="s">
        <v>3115</v>
      </c>
      <c r="B1224" s="165" t="s">
        <v>3888</v>
      </c>
      <c r="C1224" s="156"/>
      <c r="D1224" s="156"/>
      <c r="E1224" s="156"/>
      <c r="F1224" s="156"/>
      <c r="G1224" s="156"/>
      <c r="H1224" s="156"/>
      <c r="I1224" s="156"/>
      <c r="J1224" s="158">
        <v>0</v>
      </c>
      <c r="K1224" s="157">
        <v>-284000</v>
      </c>
      <c r="L1224" s="156"/>
      <c r="M1224" s="156"/>
      <c r="N1224" s="156"/>
      <c r="O1224" s="156"/>
      <c r="P1224" s="156"/>
      <c r="Q1224" s="156"/>
      <c r="R1224" s="156"/>
      <c r="S1224" s="156"/>
      <c r="T1224" s="156"/>
      <c r="U1224" s="156"/>
      <c r="V1224" s="156"/>
      <c r="W1224" s="156"/>
      <c r="X1224" s="156"/>
      <c r="Y1224" s="156"/>
      <c r="Z1224" s="156"/>
      <c r="AA1224" s="156"/>
      <c r="AB1224" s="156"/>
      <c r="AC1224" s="156"/>
      <c r="AD1224" s="156"/>
      <c r="AE1224" s="156"/>
      <c r="AF1224" s="156"/>
      <c r="AG1224" s="156"/>
      <c r="AH1224" s="156"/>
      <c r="AI1224" s="156"/>
      <c r="AJ1224" s="156"/>
      <c r="AK1224" s="156"/>
      <c r="AL1224" s="156"/>
      <c r="AM1224" s="156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7">
        <v>-7308094</v>
      </c>
      <c r="BA1224" s="156"/>
      <c r="BB1224" s="188">
        <f t="shared" si="57"/>
        <v>-7592094</v>
      </c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  <c r="CM1224" s="156"/>
      <c r="CN1224" s="156"/>
      <c r="CO1224" s="156"/>
      <c r="CP1224" s="156"/>
      <c r="CQ1224" s="156"/>
      <c r="CR1224" s="156"/>
      <c r="CS1224" s="156"/>
      <c r="CT1224" s="156"/>
      <c r="CU1224" s="156"/>
      <c r="CV1224" s="188">
        <f t="shared" si="58"/>
        <v>0</v>
      </c>
      <c r="CW1224" s="188">
        <f t="shared" si="59"/>
        <v>-7592094</v>
      </c>
    </row>
    <row r="1225" spans="1:101" ht="19.2" x14ac:dyDescent="0.3">
      <c r="A1225" s="165" t="s">
        <v>3116</v>
      </c>
      <c r="B1225" s="165" t="s">
        <v>3889</v>
      </c>
      <c r="C1225" s="156"/>
      <c r="D1225" s="156"/>
      <c r="E1225" s="156"/>
      <c r="F1225" s="156"/>
      <c r="G1225" s="156"/>
      <c r="H1225" s="156"/>
      <c r="I1225" s="156"/>
      <c r="J1225" s="158">
        <v>0</v>
      </c>
      <c r="K1225" s="158">
        <v>0</v>
      </c>
      <c r="L1225" s="156"/>
      <c r="M1225" s="156"/>
      <c r="N1225" s="156"/>
      <c r="O1225" s="156"/>
      <c r="P1225" s="156"/>
      <c r="Q1225" s="156"/>
      <c r="R1225" s="156"/>
      <c r="S1225" s="156"/>
      <c r="T1225" s="156"/>
      <c r="U1225" s="156"/>
      <c r="V1225" s="156"/>
      <c r="W1225" s="156"/>
      <c r="X1225" s="156"/>
      <c r="Y1225" s="156"/>
      <c r="Z1225" s="156"/>
      <c r="AA1225" s="156"/>
      <c r="AB1225" s="156"/>
      <c r="AC1225" s="156"/>
      <c r="AD1225" s="156"/>
      <c r="AE1225" s="156"/>
      <c r="AF1225" s="156"/>
      <c r="AG1225" s="156"/>
      <c r="AH1225" s="156"/>
      <c r="AI1225" s="156"/>
      <c r="AJ1225" s="156"/>
      <c r="AK1225" s="156"/>
      <c r="AL1225" s="156"/>
      <c r="AM1225" s="156"/>
      <c r="AN1225" s="156"/>
      <c r="AO1225" s="156"/>
      <c r="AP1225" s="156"/>
      <c r="AQ1225" s="156"/>
      <c r="AR1225" s="156"/>
      <c r="AS1225" s="156"/>
      <c r="AT1225" s="156"/>
      <c r="AU1225" s="156"/>
      <c r="AV1225" s="156"/>
      <c r="AW1225" s="156"/>
      <c r="AX1225" s="156"/>
      <c r="AY1225" s="156"/>
      <c r="AZ1225" s="156"/>
      <c r="BA1225" s="156"/>
      <c r="BB1225" s="188">
        <f t="shared" si="57"/>
        <v>0</v>
      </c>
      <c r="BC1225" s="156"/>
      <c r="BD1225" s="156"/>
      <c r="BE1225" s="156"/>
      <c r="BF1225" s="156"/>
      <c r="BG1225" s="156"/>
      <c r="BH1225" s="156"/>
      <c r="BI1225" s="156"/>
      <c r="BJ1225" s="156"/>
      <c r="BK1225" s="156"/>
      <c r="BL1225" s="156"/>
      <c r="BM1225" s="156"/>
      <c r="BN1225" s="156"/>
      <c r="BO1225" s="156"/>
      <c r="BP1225" s="156"/>
      <c r="BQ1225" s="156"/>
      <c r="BR1225" s="156"/>
      <c r="BS1225" s="156"/>
      <c r="BT1225" s="156"/>
      <c r="BU1225" s="156"/>
      <c r="BV1225" s="156"/>
      <c r="BW1225" s="156"/>
      <c r="BX1225" s="156"/>
      <c r="BY1225" s="156"/>
      <c r="BZ1225" s="156"/>
      <c r="CA1225" s="156"/>
      <c r="CB1225" s="156"/>
      <c r="CC1225" s="156"/>
      <c r="CD1225" s="156"/>
      <c r="CE1225" s="156"/>
      <c r="CF1225" s="156"/>
      <c r="CG1225" s="156"/>
      <c r="CH1225" s="156"/>
      <c r="CI1225" s="156"/>
      <c r="CJ1225" s="156"/>
      <c r="CK1225" s="156"/>
      <c r="CL1225" s="156"/>
      <c r="CM1225" s="156"/>
      <c r="CN1225" s="156"/>
      <c r="CO1225" s="156"/>
      <c r="CP1225" s="156"/>
      <c r="CQ1225" s="156"/>
      <c r="CR1225" s="156"/>
      <c r="CS1225" s="156"/>
      <c r="CT1225" s="156"/>
      <c r="CU1225" s="156"/>
      <c r="CV1225" s="188">
        <f t="shared" si="58"/>
        <v>0</v>
      </c>
      <c r="CW1225" s="188">
        <f t="shared" si="59"/>
        <v>0</v>
      </c>
    </row>
    <row r="1226" spans="1:101" ht="19.2" x14ac:dyDescent="0.3">
      <c r="A1226" s="165" t="s">
        <v>3444</v>
      </c>
      <c r="B1226" s="165" t="s">
        <v>4215</v>
      </c>
      <c r="C1226" s="157">
        <v>81443744</v>
      </c>
      <c r="D1226" s="157">
        <v>-82931767</v>
      </c>
      <c r="E1226" s="157">
        <v>-64220324</v>
      </c>
      <c r="F1226" s="157">
        <v>-746392</v>
      </c>
      <c r="G1226" s="157">
        <v>-1770039</v>
      </c>
      <c r="H1226" s="157">
        <v>395129</v>
      </c>
      <c r="I1226" s="157">
        <v>-13820632</v>
      </c>
      <c r="J1226" s="157">
        <v>-157643639</v>
      </c>
      <c r="K1226" s="157">
        <v>18962507</v>
      </c>
      <c r="L1226" s="157">
        <v>-4121015</v>
      </c>
      <c r="M1226" s="157">
        <v>3540298</v>
      </c>
      <c r="N1226" s="157">
        <v>5344532</v>
      </c>
      <c r="O1226" s="157">
        <v>-4338344</v>
      </c>
      <c r="P1226" s="157">
        <v>-1412739</v>
      </c>
      <c r="Q1226" s="157">
        <v>-10343000</v>
      </c>
      <c r="R1226" s="157">
        <v>-829960</v>
      </c>
      <c r="S1226" s="157">
        <v>-3265393</v>
      </c>
      <c r="T1226" s="157">
        <v>-6712</v>
      </c>
      <c r="U1226" s="157">
        <v>-2670919</v>
      </c>
      <c r="V1226" s="157">
        <v>-9528916</v>
      </c>
      <c r="W1226" s="157">
        <v>-245747</v>
      </c>
      <c r="X1226" s="157">
        <v>23275464</v>
      </c>
      <c r="Y1226" s="157">
        <v>-10398545</v>
      </c>
      <c r="Z1226" s="157">
        <v>-1114584</v>
      </c>
      <c r="AA1226" s="157">
        <v>4252237</v>
      </c>
      <c r="AB1226" s="157">
        <v>-394313183</v>
      </c>
      <c r="AC1226" s="157">
        <v>-8402651</v>
      </c>
      <c r="AD1226" s="157">
        <v>1034731</v>
      </c>
      <c r="AE1226" s="157">
        <v>-260898</v>
      </c>
      <c r="AF1226" s="157">
        <v>30000</v>
      </c>
      <c r="AG1226" s="157">
        <v>55757604</v>
      </c>
      <c r="AH1226" s="157">
        <v>8728265</v>
      </c>
      <c r="AI1226" s="157">
        <v>-5838822</v>
      </c>
      <c r="AJ1226" s="157">
        <v>3653348</v>
      </c>
      <c r="AK1226" s="157">
        <v>-2150186</v>
      </c>
      <c r="AL1226" s="157">
        <v>-995209</v>
      </c>
      <c r="AM1226" s="157">
        <v>-5255259</v>
      </c>
      <c r="AN1226" s="157">
        <v>47162275</v>
      </c>
      <c r="AO1226" s="157">
        <v>4371399</v>
      </c>
      <c r="AP1226" s="157">
        <v>-56164</v>
      </c>
      <c r="AQ1226" s="157">
        <v>-47711</v>
      </c>
      <c r="AR1226" s="157">
        <v>-5527721</v>
      </c>
      <c r="AS1226" s="157">
        <v>183891</v>
      </c>
      <c r="AT1226" s="157">
        <v>-13643368</v>
      </c>
      <c r="AU1226" s="157">
        <v>2300701</v>
      </c>
      <c r="AV1226" s="157">
        <v>10066852</v>
      </c>
      <c r="AW1226" s="157">
        <v>890945</v>
      </c>
      <c r="AX1226" s="157">
        <v>-559121</v>
      </c>
      <c r="AY1226" s="157">
        <v>3649284</v>
      </c>
      <c r="AZ1226" s="157">
        <v>-394871118</v>
      </c>
      <c r="BA1226" s="157">
        <v>-16748854</v>
      </c>
      <c r="BB1226" s="188">
        <f t="shared" si="57"/>
        <v>-943035726</v>
      </c>
      <c r="BC1226" s="157">
        <v>-36441810</v>
      </c>
      <c r="BD1226" s="157">
        <v>-748950</v>
      </c>
      <c r="BE1226" s="157">
        <v>44794784</v>
      </c>
      <c r="BF1226" s="157">
        <v>8602637</v>
      </c>
      <c r="BG1226" s="157">
        <v>14441971</v>
      </c>
      <c r="BH1226" s="157">
        <v>66306</v>
      </c>
      <c r="BI1226" s="157">
        <v>-1044563</v>
      </c>
      <c r="BJ1226" s="157">
        <v>-3909858</v>
      </c>
      <c r="BK1226" s="157">
        <v>595027</v>
      </c>
      <c r="BL1226" s="157">
        <v>263446</v>
      </c>
      <c r="BM1226" s="157">
        <v>494661</v>
      </c>
      <c r="BN1226" s="157">
        <v>26319</v>
      </c>
      <c r="BO1226" s="157">
        <v>1662421</v>
      </c>
      <c r="BP1226" s="157">
        <v>1856010</v>
      </c>
      <c r="BQ1226" s="157">
        <v>-1405030</v>
      </c>
      <c r="BR1226" s="157">
        <v>5389616</v>
      </c>
      <c r="BS1226" s="158">
        <v>0</v>
      </c>
      <c r="BT1226" s="156"/>
      <c r="BU1226" s="157">
        <v>-4430475</v>
      </c>
      <c r="BV1226" s="157">
        <v>-5904410</v>
      </c>
      <c r="BW1226" s="157">
        <v>-1945659</v>
      </c>
      <c r="BX1226" s="157">
        <v>-6497857</v>
      </c>
      <c r="BY1226" s="157">
        <v>-325529</v>
      </c>
      <c r="BZ1226" s="157">
        <v>-60353</v>
      </c>
      <c r="CA1226" s="157">
        <v>-62813024</v>
      </c>
      <c r="CB1226" s="157">
        <v>878819</v>
      </c>
      <c r="CC1226" s="157">
        <v>2061931</v>
      </c>
      <c r="CD1226" s="157">
        <v>-1839845</v>
      </c>
      <c r="CE1226" s="156"/>
      <c r="CF1226" s="157">
        <v>45010</v>
      </c>
      <c r="CG1226" s="157">
        <v>-25114</v>
      </c>
      <c r="CH1226" s="157">
        <v>-16043767</v>
      </c>
      <c r="CI1226" s="157">
        <v>-82932328</v>
      </c>
      <c r="CJ1226" s="157">
        <v>3631871</v>
      </c>
      <c r="CK1226" s="157">
        <v>784701</v>
      </c>
      <c r="CL1226" s="157">
        <v>-2994</v>
      </c>
      <c r="CM1226" s="157">
        <v>7581762</v>
      </c>
      <c r="CN1226" s="157">
        <v>575867</v>
      </c>
      <c r="CO1226" s="157">
        <v>1433222</v>
      </c>
      <c r="CP1226" s="157">
        <v>395889</v>
      </c>
      <c r="CQ1226" s="157">
        <v>43705</v>
      </c>
      <c r="CR1226" s="157">
        <v>-22693191</v>
      </c>
      <c r="CS1226" s="157">
        <v>-1704195</v>
      </c>
      <c r="CT1226" s="157">
        <v>22234</v>
      </c>
      <c r="CU1226" s="157">
        <v>-108904363</v>
      </c>
      <c r="CV1226" s="188">
        <f t="shared" si="58"/>
        <v>-264025106</v>
      </c>
      <c r="CW1226" s="188">
        <f t="shared" si="59"/>
        <v>-1207060832</v>
      </c>
    </row>
    <row r="1227" spans="1:101" ht="28.8" x14ac:dyDescent="0.3">
      <c r="A1227" s="165" t="s">
        <v>3445</v>
      </c>
      <c r="B1227" s="165" t="s">
        <v>4216</v>
      </c>
      <c r="C1227" s="157">
        <v>4726212</v>
      </c>
      <c r="D1227" s="157">
        <v>-109188085</v>
      </c>
      <c r="E1227" s="157">
        <v>-59211990</v>
      </c>
      <c r="F1227" s="157">
        <v>-755000</v>
      </c>
      <c r="G1227" s="157">
        <v>-1969827</v>
      </c>
      <c r="H1227" s="157">
        <v>362679</v>
      </c>
      <c r="I1227" s="157">
        <v>-12641892</v>
      </c>
      <c r="J1227" s="157">
        <v>-122165329</v>
      </c>
      <c r="K1227" s="157">
        <v>11571299</v>
      </c>
      <c r="L1227" s="157">
        <v>-1667670</v>
      </c>
      <c r="M1227" s="157">
        <v>3472298</v>
      </c>
      <c r="N1227" s="157">
        <v>8446819</v>
      </c>
      <c r="O1227" s="157">
        <v>-3755531</v>
      </c>
      <c r="P1227" s="157">
        <v>-1592597</v>
      </c>
      <c r="Q1227" s="157">
        <v>262192</v>
      </c>
      <c r="R1227" s="157">
        <v>-904652</v>
      </c>
      <c r="S1227" s="157">
        <v>-3115062</v>
      </c>
      <c r="T1227" s="157">
        <v>119544</v>
      </c>
      <c r="U1227" s="157">
        <v>-2670919</v>
      </c>
      <c r="V1227" s="157">
        <v>-7786383</v>
      </c>
      <c r="W1227" s="157">
        <v>-25747</v>
      </c>
      <c r="X1227" s="157">
        <v>43803961</v>
      </c>
      <c r="Y1227" s="157">
        <v>2601455</v>
      </c>
      <c r="Z1227" s="157">
        <v>-498008</v>
      </c>
      <c r="AA1227" s="157">
        <v>7067665</v>
      </c>
      <c r="AB1227" s="157">
        <v>-411728551</v>
      </c>
      <c r="AC1227" s="157">
        <v>-5659491</v>
      </c>
      <c r="AD1227" s="157">
        <v>1034731</v>
      </c>
      <c r="AE1227" s="157">
        <v>-244741</v>
      </c>
      <c r="AF1227" s="157">
        <v>30000</v>
      </c>
      <c r="AG1227" s="157">
        <v>-164487344</v>
      </c>
      <c r="AH1227" s="157">
        <v>26927156</v>
      </c>
      <c r="AI1227" s="157">
        <v>-5587621</v>
      </c>
      <c r="AJ1227" s="157">
        <v>3653348</v>
      </c>
      <c r="AK1227" s="157">
        <v>-150186</v>
      </c>
      <c r="AL1227" s="157">
        <v>-928889</v>
      </c>
      <c r="AM1227" s="157">
        <v>-3996077</v>
      </c>
      <c r="AN1227" s="157">
        <v>37626425</v>
      </c>
      <c r="AO1227" s="157">
        <v>5997910</v>
      </c>
      <c r="AP1227" s="157">
        <v>-56164</v>
      </c>
      <c r="AQ1227" s="157">
        <v>965248</v>
      </c>
      <c r="AR1227" s="157">
        <v>-3338867</v>
      </c>
      <c r="AS1227" s="157">
        <v>233891</v>
      </c>
      <c r="AT1227" s="157">
        <v>1122824</v>
      </c>
      <c r="AU1227" s="157">
        <v>3788220</v>
      </c>
      <c r="AV1227" s="157">
        <v>97955988</v>
      </c>
      <c r="AW1227" s="157">
        <v>885270</v>
      </c>
      <c r="AX1227" s="157">
        <v>-449121</v>
      </c>
      <c r="AY1227" s="157">
        <v>492808</v>
      </c>
      <c r="AZ1227" s="157">
        <v>-201254303</v>
      </c>
      <c r="BA1227" s="157">
        <v>-8256756</v>
      </c>
      <c r="BB1227" s="188">
        <f t="shared" si="57"/>
        <v>-870938860</v>
      </c>
      <c r="BC1227" s="157">
        <v>-46509019</v>
      </c>
      <c r="BD1227" s="157">
        <v>-748950</v>
      </c>
      <c r="BE1227" s="157">
        <v>33111394</v>
      </c>
      <c r="BF1227" s="157">
        <v>8883833</v>
      </c>
      <c r="BG1227" s="157">
        <v>12293971</v>
      </c>
      <c r="BH1227" s="157">
        <v>66306</v>
      </c>
      <c r="BI1227" s="157">
        <v>-824711</v>
      </c>
      <c r="BJ1227" s="157">
        <v>-2814324</v>
      </c>
      <c r="BK1227" s="157">
        <v>45336</v>
      </c>
      <c r="BL1227" s="157">
        <v>263446</v>
      </c>
      <c r="BM1227" s="157">
        <v>-871693</v>
      </c>
      <c r="BN1227" s="157">
        <v>26319</v>
      </c>
      <c r="BO1227" s="157">
        <v>1662421</v>
      </c>
      <c r="BP1227" s="157">
        <v>1627776</v>
      </c>
      <c r="BQ1227" s="157">
        <v>-5936537</v>
      </c>
      <c r="BR1227" s="157">
        <v>5389616</v>
      </c>
      <c r="BS1227" s="156"/>
      <c r="BT1227" s="156"/>
      <c r="BU1227" s="157">
        <v>-5353284</v>
      </c>
      <c r="BV1227" s="157">
        <v>-6410396</v>
      </c>
      <c r="BW1227" s="157">
        <v>-2133428</v>
      </c>
      <c r="BX1227" s="157">
        <v>-6276283</v>
      </c>
      <c r="BY1227" s="157">
        <v>-301709</v>
      </c>
      <c r="BZ1227" s="157">
        <v>-60353</v>
      </c>
      <c r="CA1227" s="157">
        <v>-62813024</v>
      </c>
      <c r="CB1227" s="157">
        <v>870496</v>
      </c>
      <c r="CC1227" s="157">
        <v>-2622228</v>
      </c>
      <c r="CD1227" s="157">
        <v>-339845</v>
      </c>
      <c r="CE1227" s="156"/>
      <c r="CF1227" s="157">
        <v>39583</v>
      </c>
      <c r="CG1227" s="157">
        <v>-25114</v>
      </c>
      <c r="CH1227" s="157">
        <v>-12804308</v>
      </c>
      <c r="CI1227" s="157">
        <v>-93597156</v>
      </c>
      <c r="CJ1227" s="157">
        <v>9213</v>
      </c>
      <c r="CK1227" s="157">
        <v>1542576</v>
      </c>
      <c r="CL1227" s="157">
        <v>-2506</v>
      </c>
      <c r="CM1227" s="157">
        <v>7761913</v>
      </c>
      <c r="CN1227" s="157">
        <v>565867</v>
      </c>
      <c r="CO1227" s="157">
        <v>1393222</v>
      </c>
      <c r="CP1227" s="157">
        <v>314184</v>
      </c>
      <c r="CQ1227" s="157">
        <v>48823</v>
      </c>
      <c r="CR1227" s="157">
        <v>-22693191</v>
      </c>
      <c r="CS1227" s="157">
        <v>-873744</v>
      </c>
      <c r="CT1227" s="157">
        <v>17887</v>
      </c>
      <c r="CU1227" s="157">
        <v>-70074646</v>
      </c>
      <c r="CV1227" s="188">
        <f t="shared" si="58"/>
        <v>-268152267</v>
      </c>
      <c r="CW1227" s="188">
        <f t="shared" si="59"/>
        <v>-1139091127</v>
      </c>
    </row>
    <row r="1228" spans="1:101" ht="38.4" x14ac:dyDescent="0.3">
      <c r="A1228" s="165" t="s">
        <v>3446</v>
      </c>
      <c r="B1228" s="165" t="s">
        <v>4217</v>
      </c>
      <c r="C1228" s="157">
        <v>835038</v>
      </c>
      <c r="D1228" s="157">
        <v>-113732844</v>
      </c>
      <c r="E1228" s="157">
        <v>-23627482</v>
      </c>
      <c r="F1228" s="157">
        <v>-755000</v>
      </c>
      <c r="G1228" s="157">
        <v>-1969827</v>
      </c>
      <c r="H1228" s="157">
        <v>362679</v>
      </c>
      <c r="I1228" s="157">
        <v>-12641892</v>
      </c>
      <c r="J1228" s="157">
        <v>-127939312</v>
      </c>
      <c r="K1228" s="157">
        <v>55029830</v>
      </c>
      <c r="L1228" s="157">
        <v>-1667670</v>
      </c>
      <c r="M1228" s="157">
        <v>3472298</v>
      </c>
      <c r="N1228" s="157">
        <v>-1801853</v>
      </c>
      <c r="O1228" s="157">
        <v>-3755531</v>
      </c>
      <c r="P1228" s="157">
        <v>-1592597</v>
      </c>
      <c r="Q1228" s="157">
        <v>262192</v>
      </c>
      <c r="R1228" s="157">
        <v>-904652</v>
      </c>
      <c r="S1228" s="157">
        <v>-2098684</v>
      </c>
      <c r="T1228" s="157">
        <v>119544</v>
      </c>
      <c r="U1228" s="157">
        <v>-2670919</v>
      </c>
      <c r="V1228" s="157">
        <v>-7786383</v>
      </c>
      <c r="W1228" s="157">
        <v>-25747</v>
      </c>
      <c r="X1228" s="157">
        <v>43089435</v>
      </c>
      <c r="Y1228" s="157">
        <v>2601455</v>
      </c>
      <c r="Z1228" s="157">
        <v>-498008</v>
      </c>
      <c r="AA1228" s="157">
        <v>7067665</v>
      </c>
      <c r="AB1228" s="157">
        <v>-54798668</v>
      </c>
      <c r="AC1228" s="157">
        <v>-5659491</v>
      </c>
      <c r="AD1228" s="157">
        <v>151117</v>
      </c>
      <c r="AE1228" s="157">
        <v>-244741</v>
      </c>
      <c r="AF1228" s="156"/>
      <c r="AG1228" s="157">
        <v>-149727344</v>
      </c>
      <c r="AH1228" s="157">
        <v>7818</v>
      </c>
      <c r="AI1228" s="157">
        <v>-5587621</v>
      </c>
      <c r="AJ1228" s="157">
        <v>3653348</v>
      </c>
      <c r="AK1228" s="157">
        <v>-150186</v>
      </c>
      <c r="AL1228" s="157">
        <v>-928889</v>
      </c>
      <c r="AM1228" s="157">
        <v>-3996077</v>
      </c>
      <c r="AN1228" s="157">
        <v>79413060</v>
      </c>
      <c r="AO1228" s="157">
        <v>3213408</v>
      </c>
      <c r="AP1228" s="157">
        <v>-56164</v>
      </c>
      <c r="AQ1228" s="156"/>
      <c r="AR1228" s="157">
        <v>-3398335</v>
      </c>
      <c r="AS1228" s="157">
        <v>233891</v>
      </c>
      <c r="AT1228" s="157">
        <v>1122824</v>
      </c>
      <c r="AU1228" s="157">
        <v>3417007</v>
      </c>
      <c r="AV1228" s="157">
        <v>96597982</v>
      </c>
      <c r="AW1228" s="157">
        <v>885270</v>
      </c>
      <c r="AX1228" s="157">
        <v>-449121</v>
      </c>
      <c r="AY1228" s="157">
        <v>-6716046</v>
      </c>
      <c r="AZ1228" s="157">
        <v>-167776059</v>
      </c>
      <c r="BA1228" s="157">
        <v>1034035</v>
      </c>
      <c r="BB1228" s="188">
        <f t="shared" si="57"/>
        <v>-400387247</v>
      </c>
      <c r="BC1228" s="157">
        <v>-46509019</v>
      </c>
      <c r="BD1228" s="157">
        <v>-748950</v>
      </c>
      <c r="BE1228" s="157">
        <v>6646</v>
      </c>
      <c r="BF1228" s="157">
        <v>8883833</v>
      </c>
      <c r="BG1228" s="157">
        <v>718781</v>
      </c>
      <c r="BH1228" s="157">
        <v>66306</v>
      </c>
      <c r="BI1228" s="157">
        <v>-824711</v>
      </c>
      <c r="BJ1228" s="157">
        <v>-2814324</v>
      </c>
      <c r="BK1228" s="157">
        <v>45336</v>
      </c>
      <c r="BL1228" s="157">
        <v>263446</v>
      </c>
      <c r="BM1228" s="157">
        <v>-871693</v>
      </c>
      <c r="BN1228" s="157">
        <v>26319</v>
      </c>
      <c r="BO1228" s="156"/>
      <c r="BP1228" s="157">
        <v>1627776</v>
      </c>
      <c r="BQ1228" s="157">
        <v>-5936537</v>
      </c>
      <c r="BR1228" s="157">
        <v>5389616</v>
      </c>
      <c r="BS1228" s="156"/>
      <c r="BT1228" s="156"/>
      <c r="BU1228" s="157">
        <v>-642968</v>
      </c>
      <c r="BV1228" s="157">
        <v>-6410396</v>
      </c>
      <c r="BW1228" s="157">
        <v>-2133428</v>
      </c>
      <c r="BX1228" s="157">
        <v>-6276283</v>
      </c>
      <c r="BY1228" s="157">
        <v>-301709</v>
      </c>
      <c r="BZ1228" s="157">
        <v>-60353</v>
      </c>
      <c r="CA1228" s="157">
        <v>-62813024</v>
      </c>
      <c r="CB1228" s="157">
        <v>-1581239</v>
      </c>
      <c r="CC1228" s="157">
        <v>-7274902</v>
      </c>
      <c r="CD1228" s="157">
        <v>-339845</v>
      </c>
      <c r="CE1228" s="156"/>
      <c r="CF1228" s="157">
        <v>39583</v>
      </c>
      <c r="CG1228" s="157">
        <v>-25114</v>
      </c>
      <c r="CH1228" s="157">
        <v>-12804308</v>
      </c>
      <c r="CI1228" s="157">
        <v>-93597156</v>
      </c>
      <c r="CJ1228" s="157">
        <v>9213</v>
      </c>
      <c r="CK1228" s="157">
        <v>1542576</v>
      </c>
      <c r="CL1228" s="157">
        <v>-2506</v>
      </c>
      <c r="CM1228" s="157">
        <v>7761913</v>
      </c>
      <c r="CN1228" s="157">
        <v>565867</v>
      </c>
      <c r="CO1228" s="157">
        <v>1393222</v>
      </c>
      <c r="CP1228" s="157">
        <v>314184</v>
      </c>
      <c r="CQ1228" s="157">
        <v>48823</v>
      </c>
      <c r="CR1228" s="157">
        <v>4820413</v>
      </c>
      <c r="CS1228" s="157">
        <v>-927377</v>
      </c>
      <c r="CT1228" s="157">
        <v>17887</v>
      </c>
      <c r="CU1228" s="157">
        <v>-64497686</v>
      </c>
      <c r="CV1228" s="188">
        <f t="shared" si="58"/>
        <v>-283851788</v>
      </c>
      <c r="CW1228" s="188">
        <f t="shared" si="59"/>
        <v>-684239035</v>
      </c>
    </row>
    <row r="1229" spans="1:101" ht="9.6" x14ac:dyDescent="0.3">
      <c r="A1229" s="165" t="s">
        <v>3125</v>
      </c>
      <c r="B1229" s="165" t="s">
        <v>3898</v>
      </c>
      <c r="C1229" s="156"/>
      <c r="D1229" s="156"/>
      <c r="E1229" s="156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  <c r="P1229" s="156"/>
      <c r="Q1229" s="156"/>
      <c r="R1229" s="156"/>
      <c r="S1229" s="156"/>
      <c r="T1229" s="156"/>
      <c r="U1229" s="156"/>
      <c r="V1229" s="156"/>
      <c r="W1229" s="156"/>
      <c r="X1229" s="156"/>
      <c r="Y1229" s="156"/>
      <c r="Z1229" s="156"/>
      <c r="AA1229" s="156"/>
      <c r="AB1229" s="156"/>
      <c r="AC1229" s="156"/>
      <c r="AD1229" s="156"/>
      <c r="AE1229" s="156"/>
      <c r="AF1229" s="156"/>
      <c r="AG1229" s="156"/>
      <c r="AH1229" s="156"/>
      <c r="AI1229" s="156"/>
      <c r="AJ1229" s="156"/>
      <c r="AK1229" s="156"/>
      <c r="AL1229" s="156"/>
      <c r="AM1229" s="156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88">
        <f t="shared" si="57"/>
        <v>0</v>
      </c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  <c r="CM1229" s="156"/>
      <c r="CN1229" s="156"/>
      <c r="CO1229" s="156"/>
      <c r="CP1229" s="156"/>
      <c r="CQ1229" s="156"/>
      <c r="CR1229" s="156"/>
      <c r="CS1229" s="156"/>
      <c r="CT1229" s="156"/>
      <c r="CU1229" s="156"/>
      <c r="CV1229" s="188">
        <f t="shared" si="58"/>
        <v>0</v>
      </c>
      <c r="CW1229" s="188">
        <f t="shared" si="59"/>
        <v>0</v>
      </c>
    </row>
    <row r="1230" spans="1:101" ht="9.6" x14ac:dyDescent="0.3">
      <c r="A1230" s="165" t="s">
        <v>3126</v>
      </c>
      <c r="B1230" s="165" t="s">
        <v>3899</v>
      </c>
      <c r="C1230" s="156"/>
      <c r="D1230" s="156"/>
      <c r="E1230" s="156"/>
      <c r="F1230" s="156"/>
      <c r="G1230" s="156"/>
      <c r="H1230" s="156"/>
      <c r="I1230" s="156"/>
      <c r="J1230" s="156"/>
      <c r="K1230" s="156"/>
      <c r="L1230" s="156"/>
      <c r="M1230" s="156"/>
      <c r="N1230" s="156"/>
      <c r="O1230" s="156"/>
      <c r="P1230" s="156"/>
      <c r="Q1230" s="156"/>
      <c r="R1230" s="156"/>
      <c r="S1230" s="156"/>
      <c r="T1230" s="156"/>
      <c r="U1230" s="156"/>
      <c r="V1230" s="156"/>
      <c r="W1230" s="156"/>
      <c r="X1230" s="156"/>
      <c r="Y1230" s="156"/>
      <c r="Z1230" s="156"/>
      <c r="AA1230" s="156"/>
      <c r="AB1230" s="157">
        <v>6668873</v>
      </c>
      <c r="AC1230" s="156"/>
      <c r="AD1230" s="156"/>
      <c r="AE1230" s="156"/>
      <c r="AF1230" s="156"/>
      <c r="AG1230" s="156"/>
      <c r="AH1230" s="156"/>
      <c r="AI1230" s="156"/>
      <c r="AJ1230" s="156"/>
      <c r="AK1230" s="156"/>
      <c r="AL1230" s="156"/>
      <c r="AM1230" s="156"/>
      <c r="AN1230" s="156"/>
      <c r="AO1230" s="156"/>
      <c r="AP1230" s="156"/>
      <c r="AQ1230" s="156"/>
      <c r="AR1230" s="156"/>
      <c r="AS1230" s="156"/>
      <c r="AT1230" s="156"/>
      <c r="AU1230" s="156"/>
      <c r="AV1230" s="156"/>
      <c r="AW1230" s="156"/>
      <c r="AX1230" s="156"/>
      <c r="AY1230" s="156"/>
      <c r="AZ1230" s="157">
        <v>9118600</v>
      </c>
      <c r="BA1230" s="156"/>
      <c r="BB1230" s="188">
        <f t="shared" si="57"/>
        <v>15787473</v>
      </c>
      <c r="BC1230" s="156"/>
      <c r="BD1230" s="156"/>
      <c r="BE1230" s="156"/>
      <c r="BF1230" s="156"/>
      <c r="BG1230" s="156"/>
      <c r="BH1230" s="156"/>
      <c r="BI1230" s="156"/>
      <c r="BJ1230" s="156"/>
      <c r="BK1230" s="156"/>
      <c r="BL1230" s="156"/>
      <c r="BM1230" s="156"/>
      <c r="BN1230" s="156"/>
      <c r="BO1230" s="156"/>
      <c r="BP1230" s="156"/>
      <c r="BQ1230" s="156"/>
      <c r="BR1230" s="156"/>
      <c r="BS1230" s="156"/>
      <c r="BT1230" s="156"/>
      <c r="BU1230" s="156"/>
      <c r="BV1230" s="156"/>
      <c r="BW1230" s="156"/>
      <c r="BX1230" s="156"/>
      <c r="BY1230" s="156"/>
      <c r="BZ1230" s="156"/>
      <c r="CA1230" s="156"/>
      <c r="CB1230" s="156"/>
      <c r="CC1230" s="156"/>
      <c r="CD1230" s="156"/>
      <c r="CE1230" s="156"/>
      <c r="CF1230" s="156"/>
      <c r="CG1230" s="156"/>
      <c r="CH1230" s="156"/>
      <c r="CI1230" s="156"/>
      <c r="CJ1230" s="156"/>
      <c r="CK1230" s="156"/>
      <c r="CL1230" s="156"/>
      <c r="CM1230" s="156"/>
      <c r="CN1230" s="156"/>
      <c r="CO1230" s="156"/>
      <c r="CP1230" s="156"/>
      <c r="CQ1230" s="156"/>
      <c r="CR1230" s="156"/>
      <c r="CS1230" s="156"/>
      <c r="CT1230" s="156"/>
      <c r="CU1230" s="156"/>
      <c r="CV1230" s="188">
        <f t="shared" si="58"/>
        <v>0</v>
      </c>
      <c r="CW1230" s="188">
        <f t="shared" si="59"/>
        <v>15787473</v>
      </c>
    </row>
    <row r="1231" spans="1:101" ht="9.6" x14ac:dyDescent="0.3">
      <c r="A1231" s="165" t="s">
        <v>3225</v>
      </c>
      <c r="B1231" s="165" t="s">
        <v>3998</v>
      </c>
      <c r="C1231" s="156"/>
      <c r="D1231" s="157">
        <v>1108797</v>
      </c>
      <c r="E1231" s="156"/>
      <c r="F1231" s="156"/>
      <c r="G1231" s="156"/>
      <c r="H1231" s="156"/>
      <c r="I1231" s="156"/>
      <c r="J1231" s="157">
        <v>-5593</v>
      </c>
      <c r="K1231" s="157">
        <v>786228</v>
      </c>
      <c r="L1231" s="157">
        <v>214417</v>
      </c>
      <c r="M1231" s="156"/>
      <c r="N1231" s="157">
        <v>-276529</v>
      </c>
      <c r="O1231" s="156"/>
      <c r="P1231" s="156"/>
      <c r="Q1231" s="156"/>
      <c r="R1231" s="156"/>
      <c r="S1231" s="156"/>
      <c r="T1231" s="156"/>
      <c r="U1231" s="156"/>
      <c r="V1231" s="156"/>
      <c r="W1231" s="156"/>
      <c r="X1231" s="157">
        <v>-2148991</v>
      </c>
      <c r="Y1231" s="156"/>
      <c r="Z1231" s="156"/>
      <c r="AA1231" s="157">
        <v>2411238</v>
      </c>
      <c r="AB1231" s="157">
        <v>-11458320</v>
      </c>
      <c r="AC1231" s="156"/>
      <c r="AD1231" s="156"/>
      <c r="AE1231" s="156"/>
      <c r="AF1231" s="156"/>
      <c r="AG1231" s="157">
        <v>2294364</v>
      </c>
      <c r="AH1231" s="156"/>
      <c r="AI1231" s="156"/>
      <c r="AJ1231" s="156"/>
      <c r="AK1231" s="156"/>
      <c r="AL1231" s="156"/>
      <c r="AM1231" s="156"/>
      <c r="AN1231" s="156"/>
      <c r="AO1231" s="157">
        <v>7549</v>
      </c>
      <c r="AP1231" s="156"/>
      <c r="AQ1231" s="156"/>
      <c r="AR1231" s="156"/>
      <c r="AS1231" s="157">
        <v>-20140</v>
      </c>
      <c r="AT1231" s="156"/>
      <c r="AU1231" s="156"/>
      <c r="AV1231" s="157">
        <v>577040</v>
      </c>
      <c r="AW1231" s="156"/>
      <c r="AX1231" s="156"/>
      <c r="AY1231" s="156"/>
      <c r="AZ1231" s="157">
        <v>-1628258</v>
      </c>
      <c r="BA1231" s="156"/>
      <c r="BB1231" s="188">
        <f t="shared" si="57"/>
        <v>-8138198</v>
      </c>
      <c r="BC1231" s="157">
        <v>-57373</v>
      </c>
      <c r="BD1231" s="156"/>
      <c r="BE1231" s="156"/>
      <c r="BF1231" s="156"/>
      <c r="BG1231" s="157">
        <v>-499377</v>
      </c>
      <c r="BH1231" s="156"/>
      <c r="BI1231" s="156"/>
      <c r="BJ1231" s="156"/>
      <c r="BK1231" s="156"/>
      <c r="BL1231" s="156"/>
      <c r="BM1231" s="156"/>
      <c r="BN1231" s="156"/>
      <c r="BO1231" s="156"/>
      <c r="BP1231" s="156"/>
      <c r="BQ1231" s="156"/>
      <c r="BR1231" s="156"/>
      <c r="BS1231" s="156"/>
      <c r="BT1231" s="156"/>
      <c r="BU1231" s="156"/>
      <c r="BV1231" s="156"/>
      <c r="BW1231" s="156"/>
      <c r="BX1231" s="156"/>
      <c r="BY1231" s="156"/>
      <c r="BZ1231" s="156"/>
      <c r="CA1231" s="156"/>
      <c r="CB1231" s="157">
        <v>47983</v>
      </c>
      <c r="CC1231" s="157">
        <v>-186052</v>
      </c>
      <c r="CD1231" s="158">
        <v>0</v>
      </c>
      <c r="CE1231" s="156"/>
      <c r="CF1231" s="156"/>
      <c r="CG1231" s="156"/>
      <c r="CH1231" s="156"/>
      <c r="CI1231" s="157">
        <v>-3426533</v>
      </c>
      <c r="CJ1231" s="156"/>
      <c r="CK1231" s="157">
        <v>10854</v>
      </c>
      <c r="CL1231" s="156"/>
      <c r="CM1231" s="156"/>
      <c r="CN1231" s="156"/>
      <c r="CO1231" s="156"/>
      <c r="CP1231" s="156"/>
      <c r="CQ1231" s="156"/>
      <c r="CR1231" s="157">
        <v>-18097</v>
      </c>
      <c r="CS1231" s="156"/>
      <c r="CT1231" s="156"/>
      <c r="CU1231" s="156"/>
      <c r="CV1231" s="188">
        <f t="shared" si="58"/>
        <v>-4128595</v>
      </c>
      <c r="CW1231" s="188">
        <f t="shared" si="59"/>
        <v>-12266793</v>
      </c>
    </row>
    <row r="1232" spans="1:101" ht="19.2" x14ac:dyDescent="0.3">
      <c r="A1232" s="165" t="s">
        <v>3226</v>
      </c>
      <c r="B1232" s="165" t="s">
        <v>3999</v>
      </c>
      <c r="C1232" s="156"/>
      <c r="D1232" s="157">
        <v>-13208560</v>
      </c>
      <c r="E1232" s="156"/>
      <c r="F1232" s="156"/>
      <c r="G1232" s="156"/>
      <c r="H1232" s="156"/>
      <c r="I1232" s="156"/>
      <c r="J1232" s="157">
        <v>-13869571</v>
      </c>
      <c r="K1232" s="157">
        <v>-265627</v>
      </c>
      <c r="L1232" s="157">
        <v>165900</v>
      </c>
      <c r="M1232" s="156"/>
      <c r="N1232" s="156"/>
      <c r="O1232" s="156"/>
      <c r="P1232" s="156"/>
      <c r="Q1232" s="156"/>
      <c r="R1232" s="156"/>
      <c r="S1232" s="156"/>
      <c r="T1232" s="156"/>
      <c r="U1232" s="156"/>
      <c r="V1232" s="157">
        <v>-2619433</v>
      </c>
      <c r="W1232" s="156"/>
      <c r="X1232" s="157">
        <v>17112</v>
      </c>
      <c r="Y1232" s="156"/>
      <c r="Z1232" s="156"/>
      <c r="AA1232" s="157">
        <v>-3897817</v>
      </c>
      <c r="AB1232" s="157">
        <v>-83956291</v>
      </c>
      <c r="AC1232" s="157">
        <v>397122</v>
      </c>
      <c r="AD1232" s="156"/>
      <c r="AE1232" s="156"/>
      <c r="AF1232" s="156"/>
      <c r="AG1232" s="157">
        <v>-7356845</v>
      </c>
      <c r="AH1232" s="156"/>
      <c r="AI1232" s="156"/>
      <c r="AJ1232" s="156"/>
      <c r="AK1232" s="156"/>
      <c r="AL1232" s="156"/>
      <c r="AM1232" s="156"/>
      <c r="AN1232" s="156"/>
      <c r="AO1232" s="157">
        <v>-2571692</v>
      </c>
      <c r="AP1232" s="156"/>
      <c r="AQ1232" s="156"/>
      <c r="AR1232" s="156"/>
      <c r="AS1232" s="156"/>
      <c r="AT1232" s="156"/>
      <c r="AU1232" s="156"/>
      <c r="AV1232" s="157">
        <v>2454324</v>
      </c>
      <c r="AW1232" s="156"/>
      <c r="AX1232" s="156"/>
      <c r="AY1232" s="156"/>
      <c r="AZ1232" s="157">
        <v>-19504321</v>
      </c>
      <c r="BA1232" s="156"/>
      <c r="BB1232" s="188">
        <f t="shared" si="57"/>
        <v>-144215699</v>
      </c>
      <c r="BC1232" s="156"/>
      <c r="BD1232" s="156"/>
      <c r="BE1232" s="156"/>
      <c r="BF1232" s="156"/>
      <c r="BG1232" s="156"/>
      <c r="BH1232" s="156"/>
      <c r="BI1232" s="156"/>
      <c r="BJ1232" s="156"/>
      <c r="BK1232" s="156"/>
      <c r="BL1232" s="156"/>
      <c r="BM1232" s="156"/>
      <c r="BN1232" s="156"/>
      <c r="BO1232" s="156"/>
      <c r="BP1232" s="156"/>
      <c r="BQ1232" s="156"/>
      <c r="BR1232" s="156"/>
      <c r="BS1232" s="156"/>
      <c r="BT1232" s="156"/>
      <c r="BU1232" s="156"/>
      <c r="BV1232" s="156"/>
      <c r="BW1232" s="156"/>
      <c r="BX1232" s="156"/>
      <c r="BY1232" s="156"/>
      <c r="BZ1232" s="156"/>
      <c r="CA1232" s="156"/>
      <c r="CB1232" s="156"/>
      <c r="CC1232" s="157">
        <v>-512235</v>
      </c>
      <c r="CD1232" s="158">
        <v>0</v>
      </c>
      <c r="CE1232" s="156"/>
      <c r="CF1232" s="156"/>
      <c r="CG1232" s="156"/>
      <c r="CH1232" s="156"/>
      <c r="CI1232" s="157">
        <v>135853</v>
      </c>
      <c r="CJ1232" s="156"/>
      <c r="CK1232" s="156"/>
      <c r="CL1232" s="156"/>
      <c r="CM1232" s="156"/>
      <c r="CN1232" s="156"/>
      <c r="CO1232" s="156"/>
      <c r="CP1232" s="156"/>
      <c r="CQ1232" s="156"/>
      <c r="CR1232" s="156"/>
      <c r="CS1232" s="156"/>
      <c r="CT1232" s="156"/>
      <c r="CU1232" s="156"/>
      <c r="CV1232" s="188">
        <f t="shared" si="58"/>
        <v>-376382</v>
      </c>
      <c r="CW1232" s="188">
        <f t="shared" si="59"/>
        <v>-144592081</v>
      </c>
    </row>
    <row r="1233" spans="1:101" ht="9.6" x14ac:dyDescent="0.3">
      <c r="A1233" s="165" t="s">
        <v>3227</v>
      </c>
      <c r="B1233" s="165" t="s">
        <v>4000</v>
      </c>
      <c r="C1233" s="156"/>
      <c r="D1233" s="157">
        <v>-328139</v>
      </c>
      <c r="E1233" s="156"/>
      <c r="F1233" s="156"/>
      <c r="G1233" s="156"/>
      <c r="H1233" s="156"/>
      <c r="I1233" s="156"/>
      <c r="J1233" s="157">
        <v>4084189</v>
      </c>
      <c r="K1233" s="157">
        <v>436926</v>
      </c>
      <c r="L1233" s="156"/>
      <c r="M1233" s="156"/>
      <c r="N1233" s="156"/>
      <c r="O1233" s="156"/>
      <c r="P1233" s="156"/>
      <c r="Q1233" s="156"/>
      <c r="R1233" s="156"/>
      <c r="S1233" s="156"/>
      <c r="T1233" s="156"/>
      <c r="U1233" s="156"/>
      <c r="V1233" s="156"/>
      <c r="W1233" s="156"/>
      <c r="X1233" s="157">
        <v>30877</v>
      </c>
      <c r="Y1233" s="156"/>
      <c r="Z1233" s="156"/>
      <c r="AA1233" s="157">
        <v>-1098054</v>
      </c>
      <c r="AB1233" s="157">
        <v>-12304939</v>
      </c>
      <c r="AC1233" s="157">
        <v>-43374</v>
      </c>
      <c r="AD1233" s="156"/>
      <c r="AE1233" s="156"/>
      <c r="AF1233" s="156"/>
      <c r="AG1233" s="157">
        <v>26291</v>
      </c>
      <c r="AH1233" s="156"/>
      <c r="AI1233" s="156"/>
      <c r="AJ1233" s="156"/>
      <c r="AK1233" s="156"/>
      <c r="AL1233" s="156"/>
      <c r="AM1233" s="156"/>
      <c r="AN1233" s="156"/>
      <c r="AO1233" s="157">
        <v>3483286</v>
      </c>
      <c r="AP1233" s="156"/>
      <c r="AQ1233" s="156"/>
      <c r="AR1233" s="156"/>
      <c r="AS1233" s="156"/>
      <c r="AT1233" s="156"/>
      <c r="AU1233" s="156"/>
      <c r="AV1233" s="157">
        <v>480781</v>
      </c>
      <c r="AW1233" s="156"/>
      <c r="AX1233" s="156"/>
      <c r="AY1233" s="156"/>
      <c r="AZ1233" s="157">
        <v>-2935561</v>
      </c>
      <c r="BA1233" s="156"/>
      <c r="BB1233" s="188">
        <f t="shared" si="57"/>
        <v>-8167717</v>
      </c>
      <c r="BC1233" s="156"/>
      <c r="BD1233" s="156"/>
      <c r="BE1233" s="156"/>
      <c r="BF1233" s="156"/>
      <c r="BG1233" s="156"/>
      <c r="BH1233" s="156"/>
      <c r="BI1233" s="156"/>
      <c r="BJ1233" s="156"/>
      <c r="BK1233" s="156"/>
      <c r="BL1233" s="156"/>
      <c r="BM1233" s="156"/>
      <c r="BN1233" s="156"/>
      <c r="BO1233" s="156"/>
      <c r="BP1233" s="156"/>
      <c r="BQ1233" s="156"/>
      <c r="BR1233" s="156"/>
      <c r="BS1233" s="156"/>
      <c r="BT1233" s="156"/>
      <c r="BU1233" s="156"/>
      <c r="BV1233" s="156"/>
      <c r="BW1233" s="156"/>
      <c r="BX1233" s="156"/>
      <c r="BY1233" s="156"/>
      <c r="BZ1233" s="156"/>
      <c r="CA1233" s="156"/>
      <c r="CB1233" s="156"/>
      <c r="CC1233" s="157">
        <v>-50566</v>
      </c>
      <c r="CD1233" s="158">
        <v>0</v>
      </c>
      <c r="CE1233" s="156"/>
      <c r="CF1233" s="156"/>
      <c r="CG1233" s="156"/>
      <c r="CH1233" s="156"/>
      <c r="CI1233" s="156"/>
      <c r="CJ1233" s="156"/>
      <c r="CK1233" s="156"/>
      <c r="CL1233" s="156"/>
      <c r="CM1233" s="156"/>
      <c r="CN1233" s="156"/>
      <c r="CO1233" s="156"/>
      <c r="CP1233" s="156"/>
      <c r="CQ1233" s="156"/>
      <c r="CR1233" s="156"/>
      <c r="CS1233" s="156"/>
      <c r="CT1233" s="156"/>
      <c r="CU1233" s="156"/>
      <c r="CV1233" s="188">
        <f t="shared" si="58"/>
        <v>-50566</v>
      </c>
      <c r="CW1233" s="188">
        <f t="shared" si="59"/>
        <v>-8218283</v>
      </c>
    </row>
    <row r="1234" spans="1:101" ht="9.6" x14ac:dyDescent="0.3">
      <c r="A1234" s="165" t="s">
        <v>3228</v>
      </c>
      <c r="B1234" s="165" t="s">
        <v>4001</v>
      </c>
      <c r="C1234" s="156"/>
      <c r="D1234" s="157">
        <v>408532</v>
      </c>
      <c r="E1234" s="156"/>
      <c r="F1234" s="156"/>
      <c r="G1234" s="156"/>
      <c r="H1234" s="156"/>
      <c r="I1234" s="156"/>
      <c r="J1234" s="157">
        <v>6120121</v>
      </c>
      <c r="K1234" s="157">
        <v>-2576608</v>
      </c>
      <c r="L1234" s="157">
        <v>983344</v>
      </c>
      <c r="M1234" s="156"/>
      <c r="N1234" s="156"/>
      <c r="O1234" s="156"/>
      <c r="P1234" s="156"/>
      <c r="Q1234" s="156"/>
      <c r="R1234" s="156"/>
      <c r="S1234" s="156"/>
      <c r="T1234" s="156"/>
      <c r="U1234" s="156"/>
      <c r="V1234" s="156"/>
      <c r="W1234" s="156"/>
      <c r="X1234" s="157">
        <v>1678847</v>
      </c>
      <c r="Y1234" s="156"/>
      <c r="Z1234" s="156"/>
      <c r="AA1234" s="157">
        <v>-932016</v>
      </c>
      <c r="AB1234" s="157">
        <v>403280</v>
      </c>
      <c r="AC1234" s="157">
        <v>-112664</v>
      </c>
      <c r="AD1234" s="156"/>
      <c r="AE1234" s="156"/>
      <c r="AF1234" s="156"/>
      <c r="AG1234" s="157">
        <v>2855058</v>
      </c>
      <c r="AH1234" s="156"/>
      <c r="AI1234" s="156"/>
      <c r="AJ1234" s="156"/>
      <c r="AK1234" s="156"/>
      <c r="AL1234" s="156"/>
      <c r="AM1234" s="156"/>
      <c r="AN1234" s="156"/>
      <c r="AO1234" s="157">
        <v>-862408</v>
      </c>
      <c r="AP1234" s="156"/>
      <c r="AQ1234" s="156"/>
      <c r="AR1234" s="156"/>
      <c r="AS1234" s="156"/>
      <c r="AT1234" s="156"/>
      <c r="AU1234" s="156"/>
      <c r="AV1234" s="157">
        <v>7513412</v>
      </c>
      <c r="AW1234" s="156"/>
      <c r="AX1234" s="156"/>
      <c r="AY1234" s="156"/>
      <c r="AZ1234" s="157">
        <v>-22654824</v>
      </c>
      <c r="BA1234" s="156"/>
      <c r="BB1234" s="188">
        <f t="shared" si="57"/>
        <v>-7175926</v>
      </c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7">
        <v>2451618</v>
      </c>
      <c r="CD1234" s="158">
        <v>0</v>
      </c>
      <c r="CE1234" s="156"/>
      <c r="CF1234" s="156"/>
      <c r="CG1234" s="156"/>
      <c r="CH1234" s="156"/>
      <c r="CI1234" s="157">
        <v>101994</v>
      </c>
      <c r="CJ1234" s="156"/>
      <c r="CK1234" s="156"/>
      <c r="CL1234" s="156"/>
      <c r="CM1234" s="156"/>
      <c r="CN1234" s="156"/>
      <c r="CO1234" s="156"/>
      <c r="CP1234" s="156"/>
      <c r="CQ1234" s="156"/>
      <c r="CR1234" s="156"/>
      <c r="CS1234" s="156"/>
      <c r="CT1234" s="156"/>
      <c r="CU1234" s="156"/>
      <c r="CV1234" s="188">
        <f t="shared" si="58"/>
        <v>2553612</v>
      </c>
      <c r="CW1234" s="188">
        <f t="shared" si="59"/>
        <v>-4622314</v>
      </c>
    </row>
    <row r="1235" spans="1:101" ht="19.2" x14ac:dyDescent="0.3">
      <c r="A1235" s="165" t="s">
        <v>3229</v>
      </c>
      <c r="B1235" s="165" t="s">
        <v>4002</v>
      </c>
      <c r="C1235" s="156"/>
      <c r="D1235" s="157">
        <v>169022</v>
      </c>
      <c r="E1235" s="156"/>
      <c r="F1235" s="156"/>
      <c r="G1235" s="156"/>
      <c r="H1235" s="156"/>
      <c r="I1235" s="156"/>
      <c r="J1235" s="157">
        <v>7667964</v>
      </c>
      <c r="K1235" s="157">
        <v>311595</v>
      </c>
      <c r="L1235" s="156"/>
      <c r="M1235" s="156"/>
      <c r="N1235" s="156"/>
      <c r="O1235" s="156"/>
      <c r="P1235" s="156"/>
      <c r="Q1235" s="156"/>
      <c r="R1235" s="156"/>
      <c r="S1235" s="156"/>
      <c r="T1235" s="156"/>
      <c r="U1235" s="156"/>
      <c r="V1235" s="156"/>
      <c r="W1235" s="156"/>
      <c r="X1235" s="157">
        <v>-1292562</v>
      </c>
      <c r="Y1235" s="156"/>
      <c r="Z1235" s="156"/>
      <c r="AA1235" s="156"/>
      <c r="AB1235" s="157">
        <v>1033113</v>
      </c>
      <c r="AC1235" s="156"/>
      <c r="AD1235" s="156"/>
      <c r="AE1235" s="156"/>
      <c r="AF1235" s="156"/>
      <c r="AG1235" s="157">
        <v>3010224</v>
      </c>
      <c r="AH1235" s="156"/>
      <c r="AI1235" s="156"/>
      <c r="AJ1235" s="156"/>
      <c r="AK1235" s="156"/>
      <c r="AL1235" s="156"/>
      <c r="AM1235" s="157">
        <v>1725</v>
      </c>
      <c r="AN1235" s="156"/>
      <c r="AO1235" s="156"/>
      <c r="AP1235" s="156"/>
      <c r="AQ1235" s="156"/>
      <c r="AR1235" s="156"/>
      <c r="AS1235" s="156"/>
      <c r="AT1235" s="156"/>
      <c r="AU1235" s="156"/>
      <c r="AV1235" s="157">
        <v>1010464</v>
      </c>
      <c r="AW1235" s="156"/>
      <c r="AX1235" s="157">
        <v>-7714</v>
      </c>
      <c r="AY1235" s="156"/>
      <c r="AZ1235" s="157">
        <v>973288</v>
      </c>
      <c r="BA1235" s="156"/>
      <c r="BB1235" s="188">
        <f t="shared" si="57"/>
        <v>12877119</v>
      </c>
      <c r="BC1235" s="156"/>
      <c r="BD1235" s="156"/>
      <c r="BE1235" s="156"/>
      <c r="BF1235" s="156"/>
      <c r="BG1235" s="156"/>
      <c r="BH1235" s="156"/>
      <c r="BI1235" s="156"/>
      <c r="BJ1235" s="156"/>
      <c r="BK1235" s="156"/>
      <c r="BL1235" s="156"/>
      <c r="BM1235" s="156"/>
      <c r="BN1235" s="156"/>
      <c r="BO1235" s="156"/>
      <c r="BP1235" s="156"/>
      <c r="BQ1235" s="156"/>
      <c r="BR1235" s="156"/>
      <c r="BS1235" s="156"/>
      <c r="BT1235" s="156"/>
      <c r="BU1235" s="156"/>
      <c r="BV1235" s="156"/>
      <c r="BW1235" s="156"/>
      <c r="BX1235" s="156"/>
      <c r="BY1235" s="156"/>
      <c r="BZ1235" s="156"/>
      <c r="CA1235" s="157">
        <v>-38875</v>
      </c>
      <c r="CB1235" s="156"/>
      <c r="CC1235" s="158">
        <v>0</v>
      </c>
      <c r="CD1235" s="158">
        <v>0</v>
      </c>
      <c r="CE1235" s="156"/>
      <c r="CF1235" s="156"/>
      <c r="CG1235" s="156"/>
      <c r="CH1235" s="156"/>
      <c r="CI1235" s="157">
        <v>88995</v>
      </c>
      <c r="CJ1235" s="156"/>
      <c r="CK1235" s="156"/>
      <c r="CL1235" s="156"/>
      <c r="CM1235" s="156"/>
      <c r="CN1235" s="156"/>
      <c r="CO1235" s="156"/>
      <c r="CP1235" s="156"/>
      <c r="CQ1235" s="156"/>
      <c r="CR1235" s="156"/>
      <c r="CS1235" s="156"/>
      <c r="CT1235" s="156"/>
      <c r="CU1235" s="156"/>
      <c r="CV1235" s="188">
        <f t="shared" si="58"/>
        <v>50120</v>
      </c>
      <c r="CW1235" s="188">
        <f t="shared" si="59"/>
        <v>12927239</v>
      </c>
    </row>
    <row r="1236" spans="1:101" ht="9.6" x14ac:dyDescent="0.3">
      <c r="A1236" s="165" t="s">
        <v>3230</v>
      </c>
      <c r="B1236" s="165" t="s">
        <v>4003</v>
      </c>
      <c r="C1236" s="156"/>
      <c r="D1236" s="157">
        <v>-608953</v>
      </c>
      <c r="E1236" s="156"/>
      <c r="F1236" s="156"/>
      <c r="G1236" s="156"/>
      <c r="H1236" s="156"/>
      <c r="I1236" s="156"/>
      <c r="J1236" s="157">
        <v>5223001</v>
      </c>
      <c r="K1236" s="157">
        <v>-88721</v>
      </c>
      <c r="L1236" s="156"/>
      <c r="M1236" s="156"/>
      <c r="N1236" s="157">
        <v>-63166</v>
      </c>
      <c r="O1236" s="156"/>
      <c r="P1236" s="156"/>
      <c r="Q1236" s="156"/>
      <c r="R1236" s="156"/>
      <c r="S1236" s="156"/>
      <c r="T1236" s="156"/>
      <c r="U1236" s="156"/>
      <c r="V1236" s="156"/>
      <c r="W1236" s="156"/>
      <c r="X1236" s="157">
        <v>1169013</v>
      </c>
      <c r="Y1236" s="156"/>
      <c r="Z1236" s="156"/>
      <c r="AA1236" s="157">
        <v>624538</v>
      </c>
      <c r="AB1236" s="157">
        <v>10569377</v>
      </c>
      <c r="AC1236" s="156"/>
      <c r="AD1236" s="156"/>
      <c r="AE1236" s="156"/>
      <c r="AF1236" s="156"/>
      <c r="AG1236" s="157">
        <v>1674132</v>
      </c>
      <c r="AH1236" s="156"/>
      <c r="AI1236" s="156"/>
      <c r="AJ1236" s="156"/>
      <c r="AK1236" s="156"/>
      <c r="AL1236" s="156"/>
      <c r="AM1236" s="156"/>
      <c r="AN1236" s="156"/>
      <c r="AO1236" s="157">
        <v>269958</v>
      </c>
      <c r="AP1236" s="156"/>
      <c r="AQ1236" s="156"/>
      <c r="AR1236" s="156"/>
      <c r="AS1236" s="156"/>
      <c r="AT1236" s="156"/>
      <c r="AU1236" s="157">
        <v>31957</v>
      </c>
      <c r="AV1236" s="157">
        <v>693994</v>
      </c>
      <c r="AW1236" s="156"/>
      <c r="AX1236" s="156"/>
      <c r="AY1236" s="156"/>
      <c r="AZ1236" s="157">
        <v>-752681</v>
      </c>
      <c r="BA1236" s="156"/>
      <c r="BB1236" s="188">
        <f t="shared" si="57"/>
        <v>18742449</v>
      </c>
      <c r="BC1236" s="157">
        <v>37519</v>
      </c>
      <c r="BD1236" s="156"/>
      <c r="BE1236" s="156"/>
      <c r="BF1236" s="156"/>
      <c r="BG1236" s="156"/>
      <c r="BH1236" s="156"/>
      <c r="BI1236" s="156"/>
      <c r="BJ1236" s="156"/>
      <c r="BK1236" s="156"/>
      <c r="BL1236" s="156"/>
      <c r="BM1236" s="156"/>
      <c r="BN1236" s="156"/>
      <c r="BO1236" s="156"/>
      <c r="BP1236" s="156"/>
      <c r="BQ1236" s="156"/>
      <c r="BR1236" s="156"/>
      <c r="BS1236" s="156"/>
      <c r="BT1236" s="156"/>
      <c r="BU1236" s="157">
        <v>7</v>
      </c>
      <c r="BV1236" s="156"/>
      <c r="BW1236" s="156"/>
      <c r="BX1236" s="156"/>
      <c r="BY1236" s="156"/>
      <c r="BZ1236" s="156"/>
      <c r="CA1236" s="156"/>
      <c r="CB1236" s="156"/>
      <c r="CC1236" s="157">
        <v>-4875183</v>
      </c>
      <c r="CD1236" s="158">
        <v>0</v>
      </c>
      <c r="CE1236" s="156"/>
      <c r="CF1236" s="156"/>
      <c r="CG1236" s="156"/>
      <c r="CH1236" s="156"/>
      <c r="CI1236" s="157">
        <v>1087393</v>
      </c>
      <c r="CJ1236" s="156"/>
      <c r="CK1236" s="156"/>
      <c r="CL1236" s="156"/>
      <c r="CM1236" s="156"/>
      <c r="CN1236" s="156"/>
      <c r="CO1236" s="156"/>
      <c r="CP1236" s="156"/>
      <c r="CQ1236" s="156"/>
      <c r="CR1236" s="156"/>
      <c r="CS1236" s="157">
        <v>-17209</v>
      </c>
      <c r="CT1236" s="156"/>
      <c r="CU1236" s="156"/>
      <c r="CV1236" s="188">
        <f t="shared" si="58"/>
        <v>-3767473</v>
      </c>
      <c r="CW1236" s="188">
        <f t="shared" si="59"/>
        <v>14974976</v>
      </c>
    </row>
    <row r="1237" spans="1:101" ht="19.2" x14ac:dyDescent="0.3">
      <c r="A1237" s="165" t="s">
        <v>3231</v>
      </c>
      <c r="B1237" s="165" t="s">
        <v>4004</v>
      </c>
      <c r="C1237" s="156"/>
      <c r="D1237" s="157">
        <v>-26741184</v>
      </c>
      <c r="E1237" s="156"/>
      <c r="F1237" s="156"/>
      <c r="G1237" s="156"/>
      <c r="H1237" s="156"/>
      <c r="I1237" s="156"/>
      <c r="J1237" s="157">
        <v>-27594472</v>
      </c>
      <c r="K1237" s="157">
        <v>-1262814</v>
      </c>
      <c r="L1237" s="157">
        <v>-753521</v>
      </c>
      <c r="M1237" s="156"/>
      <c r="N1237" s="156"/>
      <c r="O1237" s="156"/>
      <c r="P1237" s="156"/>
      <c r="Q1237" s="156"/>
      <c r="R1237" s="156"/>
      <c r="S1237" s="156"/>
      <c r="T1237" s="156"/>
      <c r="U1237" s="156"/>
      <c r="V1237" s="157">
        <v>-5166950</v>
      </c>
      <c r="W1237" s="156"/>
      <c r="X1237" s="157">
        <v>12390507</v>
      </c>
      <c r="Y1237" s="156"/>
      <c r="Z1237" s="156"/>
      <c r="AA1237" s="157">
        <v>9959776</v>
      </c>
      <c r="AB1237" s="157">
        <v>75046009</v>
      </c>
      <c r="AC1237" s="157">
        <v>-3983666</v>
      </c>
      <c r="AD1237" s="156"/>
      <c r="AE1237" s="156"/>
      <c r="AF1237" s="156"/>
      <c r="AG1237" s="157">
        <v>-23390810</v>
      </c>
      <c r="AH1237" s="156"/>
      <c r="AI1237" s="156"/>
      <c r="AJ1237" s="156"/>
      <c r="AK1237" s="156"/>
      <c r="AL1237" s="156"/>
      <c r="AM1237" s="156"/>
      <c r="AN1237" s="156"/>
      <c r="AO1237" s="157">
        <v>2886715</v>
      </c>
      <c r="AP1237" s="156"/>
      <c r="AQ1237" s="156"/>
      <c r="AR1237" s="156"/>
      <c r="AS1237" s="156"/>
      <c r="AT1237" s="156"/>
      <c r="AU1237" s="156"/>
      <c r="AV1237" s="157">
        <v>4537021</v>
      </c>
      <c r="AW1237" s="156"/>
      <c r="AX1237" s="156"/>
      <c r="AY1237" s="156"/>
      <c r="AZ1237" s="157">
        <v>-117091271</v>
      </c>
      <c r="BA1237" s="156"/>
      <c r="BB1237" s="188">
        <f t="shared" si="57"/>
        <v>-101164660</v>
      </c>
      <c r="BC1237" s="156"/>
      <c r="BD1237" s="156"/>
      <c r="BE1237" s="156"/>
      <c r="BF1237" s="156"/>
      <c r="BG1237" s="156"/>
      <c r="BH1237" s="156"/>
      <c r="BI1237" s="156"/>
      <c r="BJ1237" s="156"/>
      <c r="BK1237" s="156"/>
      <c r="BL1237" s="156"/>
      <c r="BM1237" s="156"/>
      <c r="BN1237" s="156"/>
      <c r="BO1237" s="156"/>
      <c r="BP1237" s="156"/>
      <c r="BQ1237" s="156"/>
      <c r="BR1237" s="156"/>
      <c r="BS1237" s="156"/>
      <c r="BT1237" s="156"/>
      <c r="BU1237" s="156"/>
      <c r="BV1237" s="156"/>
      <c r="BW1237" s="156"/>
      <c r="BX1237" s="156"/>
      <c r="BY1237" s="156"/>
      <c r="BZ1237" s="156"/>
      <c r="CA1237" s="156"/>
      <c r="CB1237" s="156"/>
      <c r="CC1237" s="157">
        <v>3304670</v>
      </c>
      <c r="CD1237" s="158">
        <v>0</v>
      </c>
      <c r="CE1237" s="156"/>
      <c r="CF1237" s="157">
        <v>40104</v>
      </c>
      <c r="CG1237" s="156"/>
      <c r="CH1237" s="156"/>
      <c r="CI1237" s="157">
        <v>741805</v>
      </c>
      <c r="CJ1237" s="156"/>
      <c r="CK1237" s="156"/>
      <c r="CL1237" s="156"/>
      <c r="CM1237" s="156"/>
      <c r="CN1237" s="156"/>
      <c r="CO1237" s="156"/>
      <c r="CP1237" s="156"/>
      <c r="CQ1237" s="156"/>
      <c r="CR1237" s="156"/>
      <c r="CS1237" s="156"/>
      <c r="CT1237" s="156"/>
      <c r="CU1237" s="156"/>
      <c r="CV1237" s="188">
        <f t="shared" si="58"/>
        <v>4086579</v>
      </c>
      <c r="CW1237" s="188">
        <f t="shared" si="59"/>
        <v>-97078081</v>
      </c>
    </row>
    <row r="1238" spans="1:101" ht="9.6" x14ac:dyDescent="0.3">
      <c r="A1238" s="165" t="s">
        <v>3127</v>
      </c>
      <c r="B1238" s="165" t="s">
        <v>3900</v>
      </c>
      <c r="C1238" s="156"/>
      <c r="D1238" s="156"/>
      <c r="E1238" s="156"/>
      <c r="F1238" s="156"/>
      <c r="G1238" s="156"/>
      <c r="H1238" s="156"/>
      <c r="I1238" s="156"/>
      <c r="J1238" s="156"/>
      <c r="K1238" s="156"/>
      <c r="L1238" s="156"/>
      <c r="M1238" s="156"/>
      <c r="N1238" s="156"/>
      <c r="O1238" s="156"/>
      <c r="P1238" s="156"/>
      <c r="Q1238" s="156"/>
      <c r="R1238" s="156"/>
      <c r="S1238" s="156"/>
      <c r="T1238" s="156"/>
      <c r="U1238" s="156"/>
      <c r="V1238" s="156"/>
      <c r="W1238" s="156"/>
      <c r="X1238" s="156"/>
      <c r="Y1238" s="156"/>
      <c r="Z1238" s="156"/>
      <c r="AA1238" s="156"/>
      <c r="AB1238" s="157">
        <v>956088</v>
      </c>
      <c r="AC1238" s="156"/>
      <c r="AD1238" s="156"/>
      <c r="AE1238" s="156"/>
      <c r="AF1238" s="156"/>
      <c r="AG1238" s="156"/>
      <c r="AH1238" s="156"/>
      <c r="AI1238" s="156"/>
      <c r="AJ1238" s="156"/>
      <c r="AK1238" s="156"/>
      <c r="AL1238" s="156"/>
      <c r="AM1238" s="156"/>
      <c r="AN1238" s="156"/>
      <c r="AO1238" s="156"/>
      <c r="AP1238" s="156"/>
      <c r="AQ1238" s="156"/>
      <c r="AR1238" s="156"/>
      <c r="AS1238" s="156"/>
      <c r="AT1238" s="156"/>
      <c r="AU1238" s="156"/>
      <c r="AV1238" s="156"/>
      <c r="AW1238" s="156"/>
      <c r="AX1238" s="156"/>
      <c r="AY1238" s="156"/>
      <c r="AZ1238" s="157">
        <v>-17170680</v>
      </c>
      <c r="BA1238" s="156"/>
      <c r="BB1238" s="188">
        <f t="shared" si="57"/>
        <v>-16214592</v>
      </c>
      <c r="BC1238" s="156"/>
      <c r="BD1238" s="156"/>
      <c r="BE1238" s="156"/>
      <c r="BF1238" s="156"/>
      <c r="BG1238" s="156"/>
      <c r="BH1238" s="156"/>
      <c r="BI1238" s="156"/>
      <c r="BJ1238" s="156"/>
      <c r="BK1238" s="156"/>
      <c r="BL1238" s="156"/>
      <c r="BM1238" s="156"/>
      <c r="BN1238" s="156"/>
      <c r="BO1238" s="156"/>
      <c r="BP1238" s="156"/>
      <c r="BQ1238" s="156"/>
      <c r="BR1238" s="156"/>
      <c r="BS1238" s="156"/>
      <c r="BT1238" s="156"/>
      <c r="BU1238" s="156"/>
      <c r="BV1238" s="156"/>
      <c r="BW1238" s="156"/>
      <c r="BX1238" s="156"/>
      <c r="BY1238" s="156"/>
      <c r="BZ1238" s="156"/>
      <c r="CA1238" s="156"/>
      <c r="CB1238" s="156"/>
      <c r="CC1238" s="156"/>
      <c r="CD1238" s="156"/>
      <c r="CE1238" s="156"/>
      <c r="CF1238" s="156"/>
      <c r="CG1238" s="156"/>
      <c r="CH1238" s="156"/>
      <c r="CI1238" s="156"/>
      <c r="CJ1238" s="156"/>
      <c r="CK1238" s="156"/>
      <c r="CL1238" s="156"/>
      <c r="CM1238" s="156"/>
      <c r="CN1238" s="156"/>
      <c r="CO1238" s="156"/>
      <c r="CP1238" s="156"/>
      <c r="CQ1238" s="156"/>
      <c r="CR1238" s="156"/>
      <c r="CS1238" s="156"/>
      <c r="CT1238" s="156"/>
      <c r="CU1238" s="156"/>
      <c r="CV1238" s="188">
        <f t="shared" si="58"/>
        <v>0</v>
      </c>
      <c r="CW1238" s="188">
        <f t="shared" si="59"/>
        <v>-16214592</v>
      </c>
    </row>
    <row r="1239" spans="1:101" ht="19.2" x14ac:dyDescent="0.3">
      <c r="A1239" s="165" t="s">
        <v>3232</v>
      </c>
      <c r="B1239" s="165" t="s">
        <v>4005</v>
      </c>
      <c r="C1239" s="156"/>
      <c r="D1239" s="156"/>
      <c r="E1239" s="156"/>
      <c r="F1239" s="156"/>
      <c r="G1239" s="156"/>
      <c r="H1239" s="156"/>
      <c r="I1239" s="156"/>
      <c r="J1239" s="157">
        <v>-1157377</v>
      </c>
      <c r="K1239" s="158">
        <v>0</v>
      </c>
      <c r="L1239" s="156"/>
      <c r="M1239" s="156"/>
      <c r="N1239" s="156"/>
      <c r="O1239" s="156"/>
      <c r="P1239" s="156"/>
      <c r="Q1239" s="156"/>
      <c r="R1239" s="156"/>
      <c r="S1239" s="156"/>
      <c r="T1239" s="156"/>
      <c r="U1239" s="156"/>
      <c r="V1239" s="156"/>
      <c r="W1239" s="156"/>
      <c r="X1239" s="156"/>
      <c r="Y1239" s="156"/>
      <c r="Z1239" s="156"/>
      <c r="AA1239" s="156"/>
      <c r="AB1239" s="156"/>
      <c r="AC1239" s="156"/>
      <c r="AD1239" s="156"/>
      <c r="AE1239" s="156"/>
      <c r="AF1239" s="156"/>
      <c r="AG1239" s="156"/>
      <c r="AH1239" s="156"/>
      <c r="AI1239" s="156"/>
      <c r="AJ1239" s="156"/>
      <c r="AK1239" s="156"/>
      <c r="AL1239" s="156"/>
      <c r="AM1239" s="156"/>
      <c r="AN1239" s="156"/>
      <c r="AO1239" s="156"/>
      <c r="AP1239" s="156"/>
      <c r="AQ1239" s="156"/>
      <c r="AR1239" s="156"/>
      <c r="AS1239" s="156"/>
      <c r="AT1239" s="156"/>
      <c r="AU1239" s="156"/>
      <c r="AV1239" s="157">
        <v>33357</v>
      </c>
      <c r="AW1239" s="156"/>
      <c r="AX1239" s="156"/>
      <c r="AY1239" s="156"/>
      <c r="AZ1239" s="157">
        <v>-1279</v>
      </c>
      <c r="BA1239" s="156"/>
      <c r="BB1239" s="188">
        <f t="shared" si="57"/>
        <v>-1125299</v>
      </c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  <c r="CM1239" s="156"/>
      <c r="CN1239" s="156"/>
      <c r="CO1239" s="156"/>
      <c r="CP1239" s="156"/>
      <c r="CQ1239" s="156"/>
      <c r="CR1239" s="156"/>
      <c r="CS1239" s="157">
        <v>-306882</v>
      </c>
      <c r="CT1239" s="156"/>
      <c r="CU1239" s="156"/>
      <c r="CV1239" s="188">
        <f t="shared" si="58"/>
        <v>-306882</v>
      </c>
      <c r="CW1239" s="188">
        <f t="shared" si="59"/>
        <v>-1432181</v>
      </c>
    </row>
    <row r="1240" spans="1:101" ht="19.2" x14ac:dyDescent="0.3">
      <c r="A1240" s="165" t="s">
        <v>3233</v>
      </c>
      <c r="B1240" s="165" t="s">
        <v>4006</v>
      </c>
      <c r="C1240" s="156"/>
      <c r="D1240" s="156"/>
      <c r="E1240" s="156"/>
      <c r="F1240" s="156"/>
      <c r="G1240" s="156"/>
      <c r="H1240" s="156"/>
      <c r="I1240" s="156"/>
      <c r="J1240" s="157">
        <v>-1210462</v>
      </c>
      <c r="K1240" s="157">
        <v>5026</v>
      </c>
      <c r="L1240" s="156"/>
      <c r="M1240" s="156"/>
      <c r="N1240" s="156"/>
      <c r="O1240" s="156"/>
      <c r="P1240" s="156"/>
      <c r="Q1240" s="156"/>
      <c r="R1240" s="156"/>
      <c r="S1240" s="156"/>
      <c r="T1240" s="156"/>
      <c r="U1240" s="156"/>
      <c r="V1240" s="156"/>
      <c r="W1240" s="156"/>
      <c r="X1240" s="157">
        <v>-10001</v>
      </c>
      <c r="Y1240" s="156"/>
      <c r="Z1240" s="156"/>
      <c r="AA1240" s="156"/>
      <c r="AB1240" s="156"/>
      <c r="AC1240" s="156"/>
      <c r="AD1240" s="156"/>
      <c r="AE1240" s="156"/>
      <c r="AF1240" s="156"/>
      <c r="AG1240" s="156"/>
      <c r="AH1240" s="156"/>
      <c r="AI1240" s="156"/>
      <c r="AJ1240" s="156"/>
      <c r="AK1240" s="156"/>
      <c r="AL1240" s="156"/>
      <c r="AM1240" s="156"/>
      <c r="AN1240" s="156"/>
      <c r="AO1240" s="156"/>
      <c r="AP1240" s="156"/>
      <c r="AQ1240" s="156"/>
      <c r="AR1240" s="156"/>
      <c r="AS1240" s="156"/>
      <c r="AT1240" s="156"/>
      <c r="AU1240" s="156"/>
      <c r="AV1240" s="157">
        <v>133757</v>
      </c>
      <c r="AW1240" s="156"/>
      <c r="AX1240" s="156"/>
      <c r="AY1240" s="156"/>
      <c r="AZ1240" s="157">
        <v>-296165</v>
      </c>
      <c r="BA1240" s="156"/>
      <c r="BB1240" s="188">
        <f t="shared" si="57"/>
        <v>-1377845</v>
      </c>
      <c r="BC1240" s="157">
        <v>-137612</v>
      </c>
      <c r="BD1240" s="156"/>
      <c r="BE1240" s="156"/>
      <c r="BF1240" s="156"/>
      <c r="BG1240" s="157">
        <v>-627970</v>
      </c>
      <c r="BH1240" s="156"/>
      <c r="BI1240" s="156"/>
      <c r="BJ1240" s="156"/>
      <c r="BK1240" s="156"/>
      <c r="BL1240" s="156"/>
      <c r="BM1240" s="156"/>
      <c r="BN1240" s="156"/>
      <c r="BO1240" s="156"/>
      <c r="BP1240" s="156"/>
      <c r="BQ1240" s="156"/>
      <c r="BR1240" s="156"/>
      <c r="BS1240" s="156"/>
      <c r="BT1240" s="156"/>
      <c r="BU1240" s="156"/>
      <c r="BV1240" s="156"/>
      <c r="BW1240" s="156"/>
      <c r="BX1240" s="156"/>
      <c r="BY1240" s="156"/>
      <c r="BZ1240" s="156"/>
      <c r="CA1240" s="156"/>
      <c r="CB1240" s="156"/>
      <c r="CC1240" s="156"/>
      <c r="CD1240" s="156"/>
      <c r="CE1240" s="156"/>
      <c r="CF1240" s="156"/>
      <c r="CG1240" s="156"/>
      <c r="CH1240" s="156"/>
      <c r="CI1240" s="156"/>
      <c r="CJ1240" s="156"/>
      <c r="CK1240" s="156"/>
      <c r="CL1240" s="156"/>
      <c r="CM1240" s="156"/>
      <c r="CN1240" s="156"/>
      <c r="CO1240" s="156"/>
      <c r="CP1240" s="156"/>
      <c r="CQ1240" s="156"/>
      <c r="CR1240" s="156"/>
      <c r="CS1240" s="157">
        <v>-270346</v>
      </c>
      <c r="CT1240" s="156"/>
      <c r="CU1240" s="156"/>
      <c r="CV1240" s="188">
        <f t="shared" si="58"/>
        <v>-1035928</v>
      </c>
      <c r="CW1240" s="188">
        <f t="shared" si="59"/>
        <v>-2413773</v>
      </c>
    </row>
    <row r="1241" spans="1:101" ht="9.6" x14ac:dyDescent="0.3">
      <c r="A1241" s="165" t="s">
        <v>3234</v>
      </c>
      <c r="B1241" s="165" t="s">
        <v>4007</v>
      </c>
      <c r="C1241" s="156"/>
      <c r="D1241" s="156"/>
      <c r="E1241" s="156"/>
      <c r="F1241" s="156"/>
      <c r="G1241" s="156"/>
      <c r="H1241" s="156"/>
      <c r="I1241" s="156"/>
      <c r="J1241" s="158">
        <v>0</v>
      </c>
      <c r="K1241" s="158">
        <v>0</v>
      </c>
      <c r="L1241" s="156"/>
      <c r="M1241" s="156"/>
      <c r="N1241" s="156"/>
      <c r="O1241" s="156"/>
      <c r="P1241" s="156"/>
      <c r="Q1241" s="156"/>
      <c r="R1241" s="156"/>
      <c r="S1241" s="156"/>
      <c r="T1241" s="156"/>
      <c r="U1241" s="156"/>
      <c r="V1241" s="156"/>
      <c r="W1241" s="156"/>
      <c r="X1241" s="156"/>
      <c r="Y1241" s="156"/>
      <c r="Z1241" s="156"/>
      <c r="AA1241" s="156"/>
      <c r="AB1241" s="156"/>
      <c r="AC1241" s="156"/>
      <c r="AD1241" s="156"/>
      <c r="AE1241" s="156"/>
      <c r="AF1241" s="156"/>
      <c r="AG1241" s="156"/>
      <c r="AH1241" s="156"/>
      <c r="AI1241" s="156"/>
      <c r="AJ1241" s="156"/>
      <c r="AK1241" s="156"/>
      <c r="AL1241" s="156"/>
      <c r="AM1241" s="156"/>
      <c r="AN1241" s="156"/>
      <c r="AO1241" s="156"/>
      <c r="AP1241" s="156"/>
      <c r="AQ1241" s="156"/>
      <c r="AR1241" s="156"/>
      <c r="AS1241" s="156"/>
      <c r="AT1241" s="156"/>
      <c r="AU1241" s="156"/>
      <c r="AV1241" s="158">
        <v>0</v>
      </c>
      <c r="AW1241" s="156"/>
      <c r="AX1241" s="156"/>
      <c r="AY1241" s="156"/>
      <c r="AZ1241" s="156"/>
      <c r="BA1241" s="156"/>
      <c r="BB1241" s="188">
        <f t="shared" si="57"/>
        <v>0</v>
      </c>
      <c r="BC1241" s="156"/>
      <c r="BD1241" s="156"/>
      <c r="BE1241" s="156"/>
      <c r="BF1241" s="156"/>
      <c r="BG1241" s="156"/>
      <c r="BH1241" s="156"/>
      <c r="BI1241" s="156"/>
      <c r="BJ1241" s="156"/>
      <c r="BK1241" s="156"/>
      <c r="BL1241" s="156"/>
      <c r="BM1241" s="156"/>
      <c r="BN1241" s="156"/>
      <c r="BO1241" s="156"/>
      <c r="BP1241" s="156"/>
      <c r="BQ1241" s="156"/>
      <c r="BR1241" s="156"/>
      <c r="BS1241" s="156"/>
      <c r="BT1241" s="156"/>
      <c r="BU1241" s="156"/>
      <c r="BV1241" s="156"/>
      <c r="BW1241" s="156"/>
      <c r="BX1241" s="156"/>
      <c r="BY1241" s="156"/>
      <c r="BZ1241" s="156"/>
      <c r="CA1241" s="156"/>
      <c r="CB1241" s="156"/>
      <c r="CC1241" s="156"/>
      <c r="CD1241" s="156"/>
      <c r="CE1241" s="156"/>
      <c r="CF1241" s="156"/>
      <c r="CG1241" s="156"/>
      <c r="CH1241" s="156"/>
      <c r="CI1241" s="156"/>
      <c r="CJ1241" s="156"/>
      <c r="CK1241" s="156"/>
      <c r="CL1241" s="156"/>
      <c r="CM1241" s="156"/>
      <c r="CN1241" s="156"/>
      <c r="CO1241" s="156"/>
      <c r="CP1241" s="156"/>
      <c r="CQ1241" s="156"/>
      <c r="CR1241" s="156"/>
      <c r="CS1241" s="157">
        <v>-1598</v>
      </c>
      <c r="CT1241" s="156"/>
      <c r="CU1241" s="156"/>
      <c r="CV1241" s="188">
        <f t="shared" si="58"/>
        <v>-1598</v>
      </c>
      <c r="CW1241" s="188">
        <f t="shared" si="59"/>
        <v>-1598</v>
      </c>
    </row>
    <row r="1242" spans="1:101" ht="19.2" x14ac:dyDescent="0.3">
      <c r="A1242" s="165" t="s">
        <v>3235</v>
      </c>
      <c r="B1242" s="165" t="s">
        <v>4008</v>
      </c>
      <c r="C1242" s="156"/>
      <c r="D1242" s="157">
        <v>581286</v>
      </c>
      <c r="E1242" s="156"/>
      <c r="F1242" s="156"/>
      <c r="G1242" s="156"/>
      <c r="H1242" s="156"/>
      <c r="I1242" s="156"/>
      <c r="J1242" s="157">
        <v>470098</v>
      </c>
      <c r="K1242" s="157">
        <v>23835</v>
      </c>
      <c r="L1242" s="157">
        <v>-66605</v>
      </c>
      <c r="M1242" s="156"/>
      <c r="N1242" s="157">
        <v>-44</v>
      </c>
      <c r="O1242" s="156"/>
      <c r="P1242" s="156"/>
      <c r="Q1242" s="156"/>
      <c r="R1242" s="156"/>
      <c r="S1242" s="156"/>
      <c r="T1242" s="156"/>
      <c r="U1242" s="156"/>
      <c r="V1242" s="156"/>
      <c r="W1242" s="156"/>
      <c r="X1242" s="157">
        <v>-9488</v>
      </c>
      <c r="Y1242" s="156"/>
      <c r="Z1242" s="156"/>
      <c r="AA1242" s="156"/>
      <c r="AB1242" s="157">
        <v>-795944</v>
      </c>
      <c r="AC1242" s="157">
        <v>-24482</v>
      </c>
      <c r="AD1242" s="156"/>
      <c r="AE1242" s="156"/>
      <c r="AF1242" s="156"/>
      <c r="AG1242" s="157">
        <v>877944</v>
      </c>
      <c r="AH1242" s="156"/>
      <c r="AI1242" s="156"/>
      <c r="AJ1242" s="156"/>
      <c r="AK1242" s="156"/>
      <c r="AL1242" s="156"/>
      <c r="AM1242" s="156"/>
      <c r="AN1242" s="156"/>
      <c r="AO1242" s="156"/>
      <c r="AP1242" s="156"/>
      <c r="AQ1242" s="156"/>
      <c r="AR1242" s="156"/>
      <c r="AS1242" s="156"/>
      <c r="AT1242" s="156"/>
      <c r="AU1242" s="156"/>
      <c r="AV1242" s="157">
        <v>5279</v>
      </c>
      <c r="AW1242" s="156"/>
      <c r="AX1242" s="156"/>
      <c r="AY1242" s="156"/>
      <c r="AZ1242" s="157">
        <v>-334961</v>
      </c>
      <c r="BA1242" s="156"/>
      <c r="BB1242" s="188">
        <f t="shared" si="57"/>
        <v>726918</v>
      </c>
      <c r="BC1242" s="156"/>
      <c r="BD1242" s="156"/>
      <c r="BE1242" s="156"/>
      <c r="BF1242" s="156"/>
      <c r="BG1242" s="156"/>
      <c r="BH1242" s="156"/>
      <c r="BI1242" s="156"/>
      <c r="BJ1242" s="156"/>
      <c r="BK1242" s="156"/>
      <c r="BL1242" s="156"/>
      <c r="BM1242" s="156"/>
      <c r="BN1242" s="156"/>
      <c r="BO1242" s="156"/>
      <c r="BP1242" s="156"/>
      <c r="BQ1242" s="156"/>
      <c r="BR1242" s="156"/>
      <c r="BS1242" s="156"/>
      <c r="BT1242" s="156"/>
      <c r="BU1242" s="156"/>
      <c r="BV1242" s="156"/>
      <c r="BW1242" s="156"/>
      <c r="BX1242" s="156"/>
      <c r="BY1242" s="156"/>
      <c r="BZ1242" s="156"/>
      <c r="CA1242" s="156"/>
      <c r="CB1242" s="156"/>
      <c r="CC1242" s="156"/>
      <c r="CD1242" s="156"/>
      <c r="CE1242" s="156"/>
      <c r="CF1242" s="156"/>
      <c r="CG1242" s="156"/>
      <c r="CH1242" s="156"/>
      <c r="CI1242" s="156"/>
      <c r="CJ1242" s="156"/>
      <c r="CK1242" s="156"/>
      <c r="CL1242" s="156"/>
      <c r="CM1242" s="156"/>
      <c r="CN1242" s="156"/>
      <c r="CO1242" s="156"/>
      <c r="CP1242" s="156"/>
      <c r="CQ1242" s="156"/>
      <c r="CR1242" s="156"/>
      <c r="CS1242" s="157">
        <v>-346</v>
      </c>
      <c r="CT1242" s="156"/>
      <c r="CU1242" s="156"/>
      <c r="CV1242" s="188">
        <f t="shared" si="58"/>
        <v>-346</v>
      </c>
      <c r="CW1242" s="188">
        <f t="shared" si="59"/>
        <v>726572</v>
      </c>
    </row>
    <row r="1243" spans="1:101" ht="19.2" x14ac:dyDescent="0.3">
      <c r="A1243" s="165" t="s">
        <v>3236</v>
      </c>
      <c r="B1243" s="165" t="s">
        <v>4009</v>
      </c>
      <c r="C1243" s="156"/>
      <c r="D1243" s="157">
        <v>-17494134</v>
      </c>
      <c r="E1243" s="156"/>
      <c r="F1243" s="156"/>
      <c r="G1243" s="156"/>
      <c r="H1243" s="156"/>
      <c r="I1243" s="156"/>
      <c r="J1243" s="157">
        <v>5696268</v>
      </c>
      <c r="K1243" s="157">
        <v>-12506953</v>
      </c>
      <c r="L1243" s="157">
        <v>-1536346</v>
      </c>
      <c r="M1243" s="156"/>
      <c r="N1243" s="156"/>
      <c r="O1243" s="156"/>
      <c r="P1243" s="156"/>
      <c r="Q1243" s="156"/>
      <c r="R1243" s="156"/>
      <c r="S1243" s="156"/>
      <c r="T1243" s="156"/>
      <c r="U1243" s="156"/>
      <c r="V1243" s="156"/>
      <c r="W1243" s="156"/>
      <c r="X1243" s="157">
        <v>4440681</v>
      </c>
      <c r="Y1243" s="156"/>
      <c r="Z1243" s="156"/>
      <c r="AA1243" s="156"/>
      <c r="AB1243" s="157">
        <v>-3721487</v>
      </c>
      <c r="AC1243" s="157">
        <v>-1892427</v>
      </c>
      <c r="AD1243" s="156"/>
      <c r="AE1243" s="156"/>
      <c r="AF1243" s="156"/>
      <c r="AG1243" s="157">
        <v>-15150102</v>
      </c>
      <c r="AH1243" s="156"/>
      <c r="AI1243" s="156"/>
      <c r="AJ1243" s="156"/>
      <c r="AK1243" s="156"/>
      <c r="AL1243" s="156"/>
      <c r="AM1243" s="156"/>
      <c r="AN1243" s="156"/>
      <c r="AO1243" s="156"/>
      <c r="AP1243" s="156"/>
      <c r="AQ1243" s="156"/>
      <c r="AR1243" s="156"/>
      <c r="AS1243" s="156"/>
      <c r="AT1243" s="156"/>
      <c r="AU1243" s="156"/>
      <c r="AV1243" s="157">
        <v>11689566</v>
      </c>
      <c r="AW1243" s="156"/>
      <c r="AX1243" s="156"/>
      <c r="AY1243" s="156"/>
      <c r="AZ1243" s="157">
        <v>-132722281</v>
      </c>
      <c r="BA1243" s="156"/>
      <c r="BB1243" s="188">
        <f t="shared" si="57"/>
        <v>-163197215</v>
      </c>
      <c r="BC1243" s="156"/>
      <c r="BD1243" s="156"/>
      <c r="BE1243" s="156"/>
      <c r="BF1243" s="156"/>
      <c r="BG1243" s="156"/>
      <c r="BH1243" s="156"/>
      <c r="BI1243" s="156"/>
      <c r="BJ1243" s="156"/>
      <c r="BK1243" s="156"/>
      <c r="BL1243" s="156"/>
      <c r="BM1243" s="156"/>
      <c r="BN1243" s="156"/>
      <c r="BO1243" s="156"/>
      <c r="BP1243" s="156"/>
      <c r="BQ1243" s="156"/>
      <c r="BR1243" s="156"/>
      <c r="BS1243" s="156"/>
      <c r="BT1243" s="156"/>
      <c r="BU1243" s="156"/>
      <c r="BV1243" s="156"/>
      <c r="BW1243" s="156"/>
      <c r="BX1243" s="156"/>
      <c r="BY1243" s="156"/>
      <c r="BZ1243" s="156"/>
      <c r="CA1243" s="156"/>
      <c r="CB1243" s="156"/>
      <c r="CC1243" s="156"/>
      <c r="CD1243" s="156"/>
      <c r="CE1243" s="156"/>
      <c r="CF1243" s="156"/>
      <c r="CG1243" s="156"/>
      <c r="CH1243" s="156"/>
      <c r="CI1243" s="156"/>
      <c r="CJ1243" s="156"/>
      <c r="CK1243" s="156"/>
      <c r="CL1243" s="156"/>
      <c r="CM1243" s="156"/>
      <c r="CN1243" s="156"/>
      <c r="CO1243" s="156"/>
      <c r="CP1243" s="156"/>
      <c r="CQ1243" s="156"/>
      <c r="CR1243" s="156"/>
      <c r="CS1243" s="156"/>
      <c r="CT1243" s="156"/>
      <c r="CU1243" s="156"/>
      <c r="CV1243" s="188">
        <f t="shared" si="58"/>
        <v>0</v>
      </c>
      <c r="CW1243" s="188">
        <f t="shared" si="59"/>
        <v>-163197215</v>
      </c>
    </row>
    <row r="1244" spans="1:101" ht="19.2" x14ac:dyDescent="0.3">
      <c r="A1244" s="165" t="s">
        <v>3128</v>
      </c>
      <c r="B1244" s="165" t="s">
        <v>3901</v>
      </c>
      <c r="C1244" s="156"/>
      <c r="D1244" s="157">
        <v>1697483</v>
      </c>
      <c r="E1244" s="156"/>
      <c r="F1244" s="156"/>
      <c r="G1244" s="156"/>
      <c r="H1244" s="156"/>
      <c r="I1244" s="156"/>
      <c r="J1244" s="157">
        <v>2651074</v>
      </c>
      <c r="K1244" s="157">
        <v>-4566858</v>
      </c>
      <c r="L1244" s="156"/>
      <c r="M1244" s="156"/>
      <c r="N1244" s="156"/>
      <c r="O1244" s="156"/>
      <c r="P1244" s="156"/>
      <c r="Q1244" s="157">
        <v>121059</v>
      </c>
      <c r="R1244" s="156"/>
      <c r="S1244" s="156"/>
      <c r="T1244" s="156"/>
      <c r="U1244" s="156"/>
      <c r="V1244" s="156"/>
      <c r="W1244" s="156"/>
      <c r="X1244" s="157">
        <v>867796</v>
      </c>
      <c r="Y1244" s="156"/>
      <c r="Z1244" s="156"/>
      <c r="AA1244" s="156"/>
      <c r="AB1244" s="157">
        <v>9700576</v>
      </c>
      <c r="AC1244" s="156"/>
      <c r="AD1244" s="156"/>
      <c r="AE1244" s="156"/>
      <c r="AF1244" s="156"/>
      <c r="AG1244" s="157">
        <v>6532016</v>
      </c>
      <c r="AH1244" s="156"/>
      <c r="AI1244" s="156"/>
      <c r="AJ1244" s="156"/>
      <c r="AK1244" s="156"/>
      <c r="AL1244" s="156"/>
      <c r="AM1244" s="157">
        <v>-2261710</v>
      </c>
      <c r="AN1244" s="156"/>
      <c r="AO1244" s="156"/>
      <c r="AP1244" s="156"/>
      <c r="AQ1244" s="156"/>
      <c r="AR1244" s="156"/>
      <c r="AS1244" s="156"/>
      <c r="AT1244" s="156"/>
      <c r="AU1244" s="157">
        <v>145766</v>
      </c>
      <c r="AV1244" s="157">
        <v>788906</v>
      </c>
      <c r="AW1244" s="156"/>
      <c r="AX1244" s="157">
        <v>-139259</v>
      </c>
      <c r="AY1244" s="156"/>
      <c r="AZ1244" s="157">
        <v>199971</v>
      </c>
      <c r="BA1244" s="156"/>
      <c r="BB1244" s="188">
        <f t="shared" si="57"/>
        <v>15736820</v>
      </c>
      <c r="BC1244" s="157">
        <v>1325949</v>
      </c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7">
        <v>3713</v>
      </c>
      <c r="CD1244" s="156"/>
      <c r="CE1244" s="156"/>
      <c r="CF1244" s="156"/>
      <c r="CG1244" s="156"/>
      <c r="CH1244" s="156"/>
      <c r="CI1244" s="157">
        <v>223063</v>
      </c>
      <c r="CJ1244" s="156"/>
      <c r="CK1244" s="156"/>
      <c r="CL1244" s="156"/>
      <c r="CM1244" s="156"/>
      <c r="CN1244" s="156"/>
      <c r="CO1244" s="156"/>
      <c r="CP1244" s="157">
        <v>266913</v>
      </c>
      <c r="CQ1244" s="156"/>
      <c r="CR1244" s="156"/>
      <c r="CS1244" s="156"/>
      <c r="CT1244" s="156"/>
      <c r="CU1244" s="156"/>
      <c r="CV1244" s="188">
        <f t="shared" si="58"/>
        <v>1819638</v>
      </c>
      <c r="CW1244" s="188">
        <f t="shared" si="59"/>
        <v>17556458</v>
      </c>
    </row>
    <row r="1245" spans="1:101" ht="9.6" x14ac:dyDescent="0.3">
      <c r="A1245" s="165" t="s">
        <v>3237</v>
      </c>
      <c r="B1245" s="165" t="s">
        <v>4010</v>
      </c>
      <c r="C1245" s="156"/>
      <c r="D1245" s="158">
        <v>0</v>
      </c>
      <c r="E1245" s="156"/>
      <c r="F1245" s="156"/>
      <c r="G1245" s="156"/>
      <c r="H1245" s="156"/>
      <c r="I1245" s="156"/>
      <c r="J1245" s="158">
        <v>0</v>
      </c>
      <c r="K1245" s="158">
        <v>0</v>
      </c>
      <c r="L1245" s="156"/>
      <c r="M1245" s="156"/>
      <c r="N1245" s="156"/>
      <c r="O1245" s="156"/>
      <c r="P1245" s="156"/>
      <c r="Q1245" s="156"/>
      <c r="R1245" s="156"/>
      <c r="S1245" s="156"/>
      <c r="T1245" s="156"/>
      <c r="U1245" s="156"/>
      <c r="V1245" s="156"/>
      <c r="W1245" s="156"/>
      <c r="X1245" s="156"/>
      <c r="Y1245" s="156"/>
      <c r="Z1245" s="156"/>
      <c r="AA1245" s="156"/>
      <c r="AB1245" s="156"/>
      <c r="AC1245" s="156"/>
      <c r="AD1245" s="156"/>
      <c r="AE1245" s="156"/>
      <c r="AF1245" s="156"/>
      <c r="AG1245" s="156"/>
      <c r="AH1245" s="156"/>
      <c r="AI1245" s="156"/>
      <c r="AJ1245" s="156"/>
      <c r="AK1245" s="156"/>
      <c r="AL1245" s="156"/>
      <c r="AM1245" s="156"/>
      <c r="AN1245" s="156"/>
      <c r="AO1245" s="156"/>
      <c r="AP1245" s="156"/>
      <c r="AQ1245" s="156"/>
      <c r="AR1245" s="156"/>
      <c r="AS1245" s="156"/>
      <c r="AT1245" s="156"/>
      <c r="AU1245" s="156"/>
      <c r="AV1245" s="158">
        <v>0</v>
      </c>
      <c r="AW1245" s="156"/>
      <c r="AX1245" s="156"/>
      <c r="AY1245" s="156"/>
      <c r="AZ1245" s="156"/>
      <c r="BA1245" s="156"/>
      <c r="BB1245" s="188">
        <f t="shared" si="57"/>
        <v>0</v>
      </c>
      <c r="BC1245" s="156"/>
      <c r="BD1245" s="156"/>
      <c r="BE1245" s="156"/>
      <c r="BF1245" s="156"/>
      <c r="BG1245" s="156"/>
      <c r="BH1245" s="156"/>
      <c r="BI1245" s="156"/>
      <c r="BJ1245" s="156"/>
      <c r="BK1245" s="156"/>
      <c r="BL1245" s="156"/>
      <c r="BM1245" s="156"/>
      <c r="BN1245" s="156"/>
      <c r="BO1245" s="156"/>
      <c r="BP1245" s="156"/>
      <c r="BQ1245" s="156"/>
      <c r="BR1245" s="156"/>
      <c r="BS1245" s="156"/>
      <c r="BT1245" s="156"/>
      <c r="BU1245" s="156"/>
      <c r="BV1245" s="156"/>
      <c r="BW1245" s="156"/>
      <c r="BX1245" s="156"/>
      <c r="BY1245" s="156"/>
      <c r="BZ1245" s="156"/>
      <c r="CA1245" s="156"/>
      <c r="CB1245" s="156"/>
      <c r="CC1245" s="156"/>
      <c r="CD1245" s="156"/>
      <c r="CE1245" s="156"/>
      <c r="CF1245" s="156"/>
      <c r="CG1245" s="156"/>
      <c r="CH1245" s="156"/>
      <c r="CI1245" s="156"/>
      <c r="CJ1245" s="156"/>
      <c r="CK1245" s="157">
        <v>1289000</v>
      </c>
      <c r="CL1245" s="156"/>
      <c r="CM1245" s="156"/>
      <c r="CN1245" s="156"/>
      <c r="CO1245" s="156"/>
      <c r="CP1245" s="156"/>
      <c r="CQ1245" s="156"/>
      <c r="CR1245" s="156"/>
      <c r="CS1245" s="156"/>
      <c r="CT1245" s="156"/>
      <c r="CU1245" s="156"/>
      <c r="CV1245" s="188">
        <f t="shared" si="58"/>
        <v>1289000</v>
      </c>
      <c r="CW1245" s="188">
        <f t="shared" si="59"/>
        <v>1289000</v>
      </c>
    </row>
    <row r="1246" spans="1:101" ht="9.6" x14ac:dyDescent="0.3">
      <c r="A1246" s="165" t="s">
        <v>3238</v>
      </c>
      <c r="B1246" s="165" t="s">
        <v>4011</v>
      </c>
      <c r="C1246" s="156"/>
      <c r="D1246" s="157">
        <v>117969</v>
      </c>
      <c r="E1246" s="156"/>
      <c r="F1246" s="156"/>
      <c r="G1246" s="156"/>
      <c r="H1246" s="156"/>
      <c r="I1246" s="156"/>
      <c r="J1246" s="157">
        <v>-423635</v>
      </c>
      <c r="K1246" s="156"/>
      <c r="L1246" s="156"/>
      <c r="M1246" s="156"/>
      <c r="N1246" s="156"/>
      <c r="O1246" s="156"/>
      <c r="P1246" s="156"/>
      <c r="Q1246" s="156"/>
      <c r="R1246" s="156"/>
      <c r="S1246" s="156"/>
      <c r="T1246" s="156"/>
      <c r="U1246" s="156"/>
      <c r="V1246" s="156"/>
      <c r="W1246" s="156"/>
      <c r="X1246" s="157">
        <v>1600</v>
      </c>
      <c r="Y1246" s="156"/>
      <c r="Z1246" s="156"/>
      <c r="AA1246" s="156"/>
      <c r="AB1246" s="156"/>
      <c r="AC1246" s="156"/>
      <c r="AD1246" s="156"/>
      <c r="AE1246" s="156"/>
      <c r="AF1246" s="156"/>
      <c r="AG1246" s="156"/>
      <c r="AH1246" s="156"/>
      <c r="AI1246" s="156"/>
      <c r="AJ1246" s="156"/>
      <c r="AK1246" s="156"/>
      <c r="AL1246" s="156"/>
      <c r="AM1246" s="156"/>
      <c r="AN1246" s="156"/>
      <c r="AO1246" s="156"/>
      <c r="AP1246" s="156"/>
      <c r="AQ1246" s="156"/>
      <c r="AR1246" s="156"/>
      <c r="AS1246" s="156"/>
      <c r="AT1246" s="156"/>
      <c r="AU1246" s="156"/>
      <c r="AV1246" s="158">
        <v>0</v>
      </c>
      <c r="AW1246" s="156"/>
      <c r="AX1246" s="156"/>
      <c r="AY1246" s="156"/>
      <c r="AZ1246" s="157">
        <v>-592672</v>
      </c>
      <c r="BA1246" s="156"/>
      <c r="BB1246" s="188">
        <f t="shared" si="57"/>
        <v>-896738</v>
      </c>
      <c r="BC1246" s="156"/>
      <c r="BD1246" s="156"/>
      <c r="BE1246" s="157">
        <v>4</v>
      </c>
      <c r="BF1246" s="156"/>
      <c r="BG1246" s="156"/>
      <c r="BH1246" s="156"/>
      <c r="BI1246" s="156"/>
      <c r="BJ1246" s="157">
        <v>-47037</v>
      </c>
      <c r="BK1246" s="156"/>
      <c r="BL1246" s="156"/>
      <c r="BM1246" s="156"/>
      <c r="BN1246" s="156"/>
      <c r="BO1246" s="156"/>
      <c r="BP1246" s="156"/>
      <c r="BQ1246" s="156"/>
      <c r="BR1246" s="156"/>
      <c r="BS1246" s="156"/>
      <c r="BT1246" s="156"/>
      <c r="BU1246" s="156"/>
      <c r="BV1246" s="156"/>
      <c r="BW1246" s="156"/>
      <c r="BX1246" s="156"/>
      <c r="BY1246" s="156"/>
      <c r="BZ1246" s="156"/>
      <c r="CA1246" s="157">
        <v>-557461</v>
      </c>
      <c r="CB1246" s="156"/>
      <c r="CC1246" s="158">
        <v>0</v>
      </c>
      <c r="CD1246" s="156"/>
      <c r="CE1246" s="156"/>
      <c r="CF1246" s="156"/>
      <c r="CG1246" s="156"/>
      <c r="CH1246" s="156"/>
      <c r="CI1246" s="157">
        <v>941541</v>
      </c>
      <c r="CJ1246" s="156"/>
      <c r="CK1246" s="156"/>
      <c r="CL1246" s="156"/>
      <c r="CM1246" s="156"/>
      <c r="CN1246" s="156"/>
      <c r="CO1246" s="156"/>
      <c r="CP1246" s="156"/>
      <c r="CQ1246" s="156"/>
      <c r="CR1246" s="157">
        <v>1707941</v>
      </c>
      <c r="CS1246" s="156"/>
      <c r="CT1246" s="156"/>
      <c r="CU1246" s="156"/>
      <c r="CV1246" s="188">
        <f t="shared" si="58"/>
        <v>2044988</v>
      </c>
      <c r="CW1246" s="188">
        <f t="shared" si="59"/>
        <v>1148250</v>
      </c>
    </row>
    <row r="1247" spans="1:101" ht="19.2" x14ac:dyDescent="0.3">
      <c r="A1247" s="165" t="s">
        <v>3239</v>
      </c>
      <c r="B1247" s="165" t="s">
        <v>4012</v>
      </c>
      <c r="C1247" s="156"/>
      <c r="D1247" s="157">
        <v>-225085</v>
      </c>
      <c r="E1247" s="156"/>
      <c r="F1247" s="156"/>
      <c r="G1247" s="156"/>
      <c r="H1247" s="156"/>
      <c r="I1247" s="156"/>
      <c r="J1247" s="157">
        <v>-113209</v>
      </c>
      <c r="K1247" s="157">
        <v>-33529</v>
      </c>
      <c r="L1247" s="156"/>
      <c r="M1247" s="156"/>
      <c r="N1247" s="156"/>
      <c r="O1247" s="156"/>
      <c r="P1247" s="156"/>
      <c r="Q1247" s="156"/>
      <c r="R1247" s="156"/>
      <c r="S1247" s="156"/>
      <c r="T1247" s="156"/>
      <c r="U1247" s="156"/>
      <c r="V1247" s="156"/>
      <c r="W1247" s="156"/>
      <c r="X1247" s="157">
        <v>22122</v>
      </c>
      <c r="Y1247" s="156"/>
      <c r="Z1247" s="156"/>
      <c r="AA1247" s="156"/>
      <c r="AB1247" s="157">
        <v>191756</v>
      </c>
      <c r="AC1247" s="156"/>
      <c r="AD1247" s="156"/>
      <c r="AE1247" s="156"/>
      <c r="AF1247" s="156"/>
      <c r="AG1247" s="156"/>
      <c r="AH1247" s="158">
        <v>0</v>
      </c>
      <c r="AI1247" s="156"/>
      <c r="AJ1247" s="156"/>
      <c r="AK1247" s="156"/>
      <c r="AL1247" s="156"/>
      <c r="AM1247" s="156"/>
      <c r="AN1247" s="156"/>
      <c r="AO1247" s="156"/>
      <c r="AP1247" s="156"/>
      <c r="AQ1247" s="156"/>
      <c r="AR1247" s="157">
        <v>-3115071</v>
      </c>
      <c r="AS1247" s="156"/>
      <c r="AT1247" s="156"/>
      <c r="AU1247" s="157">
        <v>42</v>
      </c>
      <c r="AV1247" s="157">
        <v>224493</v>
      </c>
      <c r="AW1247" s="156"/>
      <c r="AX1247" s="156"/>
      <c r="AY1247" s="156"/>
      <c r="AZ1247" s="157">
        <v>-774013</v>
      </c>
      <c r="BA1247" s="156"/>
      <c r="BB1247" s="188">
        <f t="shared" si="57"/>
        <v>-3822494</v>
      </c>
      <c r="BC1247" s="156"/>
      <c r="BD1247" s="158">
        <v>0</v>
      </c>
      <c r="BE1247" s="156"/>
      <c r="BF1247" s="156"/>
      <c r="BG1247" s="156"/>
      <c r="BH1247" s="156"/>
      <c r="BI1247" s="156"/>
      <c r="BJ1247" s="157">
        <v>20932</v>
      </c>
      <c r="BK1247" s="156"/>
      <c r="BL1247" s="156"/>
      <c r="BM1247" s="156"/>
      <c r="BN1247" s="156"/>
      <c r="BO1247" s="156"/>
      <c r="BP1247" s="156"/>
      <c r="BQ1247" s="156"/>
      <c r="BR1247" s="156"/>
      <c r="BS1247" s="156"/>
      <c r="BT1247" s="156"/>
      <c r="BU1247" s="156"/>
      <c r="BV1247" s="156"/>
      <c r="BW1247" s="156"/>
      <c r="BX1247" s="156"/>
      <c r="BY1247" s="156"/>
      <c r="BZ1247" s="156"/>
      <c r="CA1247" s="156"/>
      <c r="CB1247" s="156"/>
      <c r="CC1247" s="156"/>
      <c r="CD1247" s="156"/>
      <c r="CE1247" s="156"/>
      <c r="CF1247" s="156"/>
      <c r="CG1247" s="156"/>
      <c r="CH1247" s="156"/>
      <c r="CI1247" s="157">
        <v>-684713</v>
      </c>
      <c r="CJ1247" s="156"/>
      <c r="CK1247" s="157">
        <v>72603</v>
      </c>
      <c r="CL1247" s="156"/>
      <c r="CM1247" s="156"/>
      <c r="CN1247" s="156"/>
      <c r="CO1247" s="156"/>
      <c r="CP1247" s="156"/>
      <c r="CQ1247" s="156"/>
      <c r="CR1247" s="157">
        <v>142164</v>
      </c>
      <c r="CS1247" s="156"/>
      <c r="CT1247" s="156"/>
      <c r="CU1247" s="156"/>
      <c r="CV1247" s="188">
        <f t="shared" si="58"/>
        <v>-449014</v>
      </c>
      <c r="CW1247" s="188">
        <f t="shared" si="59"/>
        <v>-4271508</v>
      </c>
    </row>
    <row r="1248" spans="1:101" ht="19.2" x14ac:dyDescent="0.3">
      <c r="A1248" s="165" t="s">
        <v>3240</v>
      </c>
      <c r="B1248" s="165" t="s">
        <v>4013</v>
      </c>
      <c r="C1248" s="156"/>
      <c r="D1248" s="157">
        <v>527113</v>
      </c>
      <c r="E1248" s="156"/>
      <c r="F1248" s="156"/>
      <c r="G1248" s="156"/>
      <c r="H1248" s="156"/>
      <c r="I1248" s="156"/>
      <c r="J1248" s="157">
        <v>1270025</v>
      </c>
      <c r="K1248" s="157">
        <v>18760422</v>
      </c>
      <c r="L1248" s="156"/>
      <c r="M1248" s="156"/>
      <c r="N1248" s="157">
        <v>346825</v>
      </c>
      <c r="O1248" s="156"/>
      <c r="P1248" s="156"/>
      <c r="Q1248" s="156"/>
      <c r="R1248" s="156"/>
      <c r="S1248" s="156"/>
      <c r="T1248" s="156"/>
      <c r="U1248" s="156"/>
      <c r="V1248" s="156"/>
      <c r="W1248" s="156"/>
      <c r="X1248" s="157">
        <v>72802</v>
      </c>
      <c r="Y1248" s="156"/>
      <c r="Z1248" s="156"/>
      <c r="AA1248" s="156"/>
      <c r="AB1248" s="157">
        <v>10276431</v>
      </c>
      <c r="AC1248" s="156"/>
      <c r="AD1248" s="156"/>
      <c r="AE1248" s="156"/>
      <c r="AF1248" s="156"/>
      <c r="AG1248" s="157">
        <v>147434</v>
      </c>
      <c r="AH1248" s="157">
        <v>7818</v>
      </c>
      <c r="AI1248" s="156"/>
      <c r="AJ1248" s="156"/>
      <c r="AK1248" s="156"/>
      <c r="AL1248" s="156"/>
      <c r="AM1248" s="156"/>
      <c r="AN1248" s="156"/>
      <c r="AO1248" s="156"/>
      <c r="AP1248" s="156"/>
      <c r="AQ1248" s="156"/>
      <c r="AR1248" s="156"/>
      <c r="AS1248" s="156"/>
      <c r="AT1248" s="156"/>
      <c r="AU1248" s="157">
        <v>4646433</v>
      </c>
      <c r="AV1248" s="158">
        <v>0</v>
      </c>
      <c r="AW1248" s="156"/>
      <c r="AX1248" s="156"/>
      <c r="AY1248" s="157">
        <v>222566</v>
      </c>
      <c r="AZ1248" s="157">
        <v>-993987</v>
      </c>
      <c r="BA1248" s="156"/>
      <c r="BB1248" s="188">
        <f t="shared" si="57"/>
        <v>35283882</v>
      </c>
      <c r="BC1248" s="157">
        <v>-58881</v>
      </c>
      <c r="BD1248" s="158">
        <v>0</v>
      </c>
      <c r="BE1248" s="156"/>
      <c r="BF1248" s="156"/>
      <c r="BG1248" s="157">
        <v>-15331</v>
      </c>
      <c r="BH1248" s="156"/>
      <c r="BI1248" s="156"/>
      <c r="BJ1248" s="157">
        <v>6205</v>
      </c>
      <c r="BK1248" s="156"/>
      <c r="BL1248" s="156"/>
      <c r="BM1248" s="156"/>
      <c r="BN1248" s="156"/>
      <c r="BO1248" s="156"/>
      <c r="BP1248" s="157">
        <v>788633</v>
      </c>
      <c r="BQ1248" s="156"/>
      <c r="BR1248" s="156"/>
      <c r="BS1248" s="156"/>
      <c r="BT1248" s="156"/>
      <c r="BU1248" s="157">
        <v>-339659</v>
      </c>
      <c r="BV1248" s="156"/>
      <c r="BW1248" s="156"/>
      <c r="BX1248" s="156"/>
      <c r="BY1248" s="156"/>
      <c r="BZ1248" s="156"/>
      <c r="CA1248" s="157">
        <v>340991</v>
      </c>
      <c r="CB1248" s="156"/>
      <c r="CC1248" s="157">
        <v>-1860799</v>
      </c>
      <c r="CD1248" s="158">
        <v>0</v>
      </c>
      <c r="CE1248" s="156"/>
      <c r="CF1248" s="156"/>
      <c r="CG1248" s="156"/>
      <c r="CH1248" s="156"/>
      <c r="CI1248" s="157">
        <v>3372523</v>
      </c>
      <c r="CJ1248" s="156"/>
      <c r="CK1248" s="157">
        <v>-85000</v>
      </c>
      <c r="CL1248" s="156"/>
      <c r="CM1248" s="156"/>
      <c r="CN1248" s="156"/>
      <c r="CO1248" s="156"/>
      <c r="CP1248" s="156"/>
      <c r="CQ1248" s="156"/>
      <c r="CR1248" s="157">
        <v>1155146</v>
      </c>
      <c r="CS1248" s="157">
        <v>-329951</v>
      </c>
      <c r="CT1248" s="156"/>
      <c r="CU1248" s="157">
        <v>-1678456</v>
      </c>
      <c r="CV1248" s="188">
        <f t="shared" si="58"/>
        <v>1295421</v>
      </c>
      <c r="CW1248" s="188">
        <f t="shared" si="59"/>
        <v>36579303</v>
      </c>
    </row>
    <row r="1249" spans="1:101" ht="9.6" x14ac:dyDescent="0.3">
      <c r="A1249" s="165" t="s">
        <v>3241</v>
      </c>
      <c r="B1249" s="165" t="s">
        <v>4014</v>
      </c>
      <c r="C1249" s="156"/>
      <c r="D1249" s="157">
        <v>2015142</v>
      </c>
      <c r="E1249" s="156"/>
      <c r="F1249" s="157">
        <v>-742000</v>
      </c>
      <c r="G1249" s="156"/>
      <c r="H1249" s="156"/>
      <c r="I1249" s="156"/>
      <c r="J1249" s="157">
        <v>280730</v>
      </c>
      <c r="K1249" s="157">
        <v>-3073534</v>
      </c>
      <c r="L1249" s="157">
        <v>-224258</v>
      </c>
      <c r="M1249" s="156"/>
      <c r="N1249" s="157">
        <v>714272</v>
      </c>
      <c r="O1249" s="156"/>
      <c r="P1249" s="156"/>
      <c r="Q1249" s="157">
        <v>336919</v>
      </c>
      <c r="R1249" s="156"/>
      <c r="S1249" s="156"/>
      <c r="T1249" s="156"/>
      <c r="U1249" s="156"/>
      <c r="V1249" s="156"/>
      <c r="W1249" s="156"/>
      <c r="X1249" s="157">
        <v>-2101814</v>
      </c>
      <c r="Y1249" s="157">
        <v>2325569</v>
      </c>
      <c r="Z1249" s="156"/>
      <c r="AA1249" s="156"/>
      <c r="AB1249" s="157">
        <v>-10606288</v>
      </c>
      <c r="AC1249" s="156"/>
      <c r="AD1249" s="156"/>
      <c r="AE1249" s="156"/>
      <c r="AF1249" s="156"/>
      <c r="AG1249" s="157">
        <v>12240407</v>
      </c>
      <c r="AH1249" s="156"/>
      <c r="AI1249" s="156"/>
      <c r="AJ1249" s="156"/>
      <c r="AK1249" s="156"/>
      <c r="AL1249" s="156"/>
      <c r="AM1249" s="156"/>
      <c r="AN1249" s="157">
        <v>81449586</v>
      </c>
      <c r="AO1249" s="156"/>
      <c r="AP1249" s="156"/>
      <c r="AQ1249" s="156"/>
      <c r="AR1249" s="156"/>
      <c r="AS1249" s="156"/>
      <c r="AT1249" s="156"/>
      <c r="AU1249" s="157">
        <v>213396</v>
      </c>
      <c r="AV1249" s="157">
        <v>3444754</v>
      </c>
      <c r="AW1249" s="156"/>
      <c r="AX1249" s="157">
        <v>561</v>
      </c>
      <c r="AY1249" s="157">
        <v>4669316</v>
      </c>
      <c r="AZ1249" s="157">
        <v>-25875975</v>
      </c>
      <c r="BA1249" s="156"/>
      <c r="BB1249" s="188">
        <f t="shared" si="57"/>
        <v>65066783</v>
      </c>
      <c r="BC1249" s="157">
        <v>1342499</v>
      </c>
      <c r="BD1249" s="156"/>
      <c r="BE1249" s="157">
        <v>-722</v>
      </c>
      <c r="BF1249" s="156"/>
      <c r="BG1249" s="156"/>
      <c r="BH1249" s="156"/>
      <c r="BI1249" s="156"/>
      <c r="BJ1249" s="157">
        <v>136335</v>
      </c>
      <c r="BK1249" s="156"/>
      <c r="BL1249" s="156"/>
      <c r="BM1249" s="156"/>
      <c r="BN1249" s="156"/>
      <c r="BO1249" s="156"/>
      <c r="BP1249" s="156"/>
      <c r="BQ1249" s="156"/>
      <c r="BR1249" s="156"/>
      <c r="BS1249" s="156"/>
      <c r="BT1249" s="156"/>
      <c r="BU1249" s="156"/>
      <c r="BV1249" s="156"/>
      <c r="BW1249" s="157">
        <v>-2133428</v>
      </c>
      <c r="BX1249" s="156"/>
      <c r="BY1249" s="156"/>
      <c r="BZ1249" s="158">
        <v>0</v>
      </c>
      <c r="CA1249" s="157">
        <v>-1942285</v>
      </c>
      <c r="CB1249" s="157">
        <v>29</v>
      </c>
      <c r="CC1249" s="157">
        <v>-13006535</v>
      </c>
      <c r="CD1249" s="156"/>
      <c r="CE1249" s="156"/>
      <c r="CF1249" s="156"/>
      <c r="CG1249" s="157">
        <v>-2081</v>
      </c>
      <c r="CH1249" s="157">
        <v>-49226</v>
      </c>
      <c r="CI1249" s="157">
        <v>-960094</v>
      </c>
      <c r="CJ1249" s="156"/>
      <c r="CK1249" s="156"/>
      <c r="CL1249" s="156"/>
      <c r="CM1249" s="156"/>
      <c r="CN1249" s="156"/>
      <c r="CO1249" s="156"/>
      <c r="CP1249" s="156"/>
      <c r="CQ1249" s="156"/>
      <c r="CR1249" s="157">
        <v>-4108159</v>
      </c>
      <c r="CS1249" s="157">
        <v>-1045</v>
      </c>
      <c r="CT1249" s="156"/>
      <c r="CU1249" s="157">
        <v>-11784840</v>
      </c>
      <c r="CV1249" s="188">
        <f t="shared" si="58"/>
        <v>-32509552</v>
      </c>
      <c r="CW1249" s="188">
        <f t="shared" si="59"/>
        <v>32557231</v>
      </c>
    </row>
    <row r="1250" spans="1:101" ht="9.6" x14ac:dyDescent="0.3">
      <c r="A1250" s="165" t="s">
        <v>3242</v>
      </c>
      <c r="B1250" s="165" t="s">
        <v>4015</v>
      </c>
      <c r="C1250" s="156"/>
      <c r="D1250" s="157">
        <v>1334359</v>
      </c>
      <c r="E1250" s="156"/>
      <c r="F1250" s="156"/>
      <c r="G1250" s="156"/>
      <c r="H1250" s="156"/>
      <c r="I1250" s="156"/>
      <c r="J1250" s="157">
        <v>1178702</v>
      </c>
      <c r="K1250" s="157">
        <v>-1500660</v>
      </c>
      <c r="L1250" s="157">
        <v>8814</v>
      </c>
      <c r="M1250" s="156"/>
      <c r="N1250" s="156"/>
      <c r="O1250" s="156"/>
      <c r="P1250" s="156"/>
      <c r="Q1250" s="157">
        <v>81176</v>
      </c>
      <c r="R1250" s="156"/>
      <c r="S1250" s="156"/>
      <c r="T1250" s="156"/>
      <c r="U1250" s="156"/>
      <c r="V1250" s="156"/>
      <c r="W1250" s="156"/>
      <c r="X1250" s="157">
        <v>2138045</v>
      </c>
      <c r="Y1250" s="157">
        <v>2256910</v>
      </c>
      <c r="Z1250" s="156"/>
      <c r="AA1250" s="156"/>
      <c r="AB1250" s="157">
        <v>5030102</v>
      </c>
      <c r="AC1250" s="156"/>
      <c r="AD1250" s="156"/>
      <c r="AE1250" s="156"/>
      <c r="AF1250" s="156"/>
      <c r="AG1250" s="157">
        <v>4464710</v>
      </c>
      <c r="AH1250" s="156"/>
      <c r="AI1250" s="156"/>
      <c r="AJ1250" s="156"/>
      <c r="AK1250" s="156"/>
      <c r="AL1250" s="156"/>
      <c r="AM1250" s="156"/>
      <c r="AN1250" s="156"/>
      <c r="AO1250" s="156"/>
      <c r="AP1250" s="156"/>
      <c r="AQ1250" s="156"/>
      <c r="AR1250" s="156"/>
      <c r="AS1250" s="156"/>
      <c r="AT1250" s="156"/>
      <c r="AU1250" s="156"/>
      <c r="AV1250" s="157">
        <v>-65442</v>
      </c>
      <c r="AW1250" s="156"/>
      <c r="AX1250" s="157">
        <v>-14000</v>
      </c>
      <c r="AY1250" s="156"/>
      <c r="AZ1250" s="157">
        <v>5951490</v>
      </c>
      <c r="BA1250" s="156"/>
      <c r="BB1250" s="188">
        <f t="shared" si="57"/>
        <v>20864206</v>
      </c>
      <c r="BC1250" s="157">
        <v>390835</v>
      </c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7">
        <v>-18353</v>
      </c>
      <c r="CA1250" s="156"/>
      <c r="CB1250" s="156"/>
      <c r="CC1250" s="157">
        <v>455302</v>
      </c>
      <c r="CD1250" s="156"/>
      <c r="CE1250" s="156"/>
      <c r="CF1250" s="156"/>
      <c r="CG1250" s="157">
        <v>-1105</v>
      </c>
      <c r="CH1250" s="156"/>
      <c r="CI1250" s="157">
        <v>-15089</v>
      </c>
      <c r="CJ1250" s="156"/>
      <c r="CK1250" s="156"/>
      <c r="CL1250" s="156"/>
      <c r="CM1250" s="156"/>
      <c r="CN1250" s="156"/>
      <c r="CO1250" s="156"/>
      <c r="CP1250" s="156"/>
      <c r="CQ1250" s="156"/>
      <c r="CR1250" s="157">
        <v>-548276</v>
      </c>
      <c r="CS1250" s="156"/>
      <c r="CT1250" s="156"/>
      <c r="CU1250" s="157">
        <v>-1781174</v>
      </c>
      <c r="CV1250" s="188">
        <f t="shared" si="58"/>
        <v>-1517860</v>
      </c>
      <c r="CW1250" s="188">
        <f t="shared" si="59"/>
        <v>19346346</v>
      </c>
    </row>
    <row r="1251" spans="1:101" ht="9.6" x14ac:dyDescent="0.3">
      <c r="A1251" s="165" t="s">
        <v>3243</v>
      </c>
      <c r="B1251" s="165" t="s">
        <v>4016</v>
      </c>
      <c r="C1251" s="156"/>
      <c r="D1251" s="157">
        <v>-32269286</v>
      </c>
      <c r="E1251" s="157">
        <v>-547</v>
      </c>
      <c r="F1251" s="157">
        <v>-13000</v>
      </c>
      <c r="G1251" s="156"/>
      <c r="H1251" s="156"/>
      <c r="I1251" s="156"/>
      <c r="J1251" s="157">
        <v>-14992669</v>
      </c>
      <c r="K1251" s="157">
        <v>-1212120</v>
      </c>
      <c r="L1251" s="157">
        <v>-11469</v>
      </c>
      <c r="M1251" s="156"/>
      <c r="N1251" s="157">
        <v>-638312</v>
      </c>
      <c r="O1251" s="156"/>
      <c r="P1251" s="156"/>
      <c r="Q1251" s="157">
        <v>-276962</v>
      </c>
      <c r="R1251" s="157">
        <v>-904652</v>
      </c>
      <c r="S1251" s="157">
        <v>-2998</v>
      </c>
      <c r="T1251" s="156"/>
      <c r="U1251" s="156"/>
      <c r="V1251" s="156"/>
      <c r="W1251" s="156"/>
      <c r="X1251" s="157">
        <v>3137798</v>
      </c>
      <c r="Y1251" s="157">
        <v>-1962623</v>
      </c>
      <c r="Z1251" s="156"/>
      <c r="AA1251" s="156"/>
      <c r="AB1251" s="157">
        <v>-5740639</v>
      </c>
      <c r="AC1251" s="156"/>
      <c r="AD1251" s="157">
        <v>151117</v>
      </c>
      <c r="AE1251" s="156"/>
      <c r="AF1251" s="156"/>
      <c r="AG1251" s="157">
        <v>-3811844</v>
      </c>
      <c r="AH1251" s="156"/>
      <c r="AI1251" s="156"/>
      <c r="AJ1251" s="156"/>
      <c r="AK1251" s="156"/>
      <c r="AL1251" s="157">
        <v>-666483</v>
      </c>
      <c r="AM1251" s="156"/>
      <c r="AN1251" s="156"/>
      <c r="AO1251" s="156"/>
      <c r="AP1251" s="156"/>
      <c r="AQ1251" s="156"/>
      <c r="AR1251" s="156"/>
      <c r="AS1251" s="156"/>
      <c r="AT1251" s="157">
        <v>528</v>
      </c>
      <c r="AU1251" s="157">
        <v>89394</v>
      </c>
      <c r="AV1251" s="157">
        <v>-1456715</v>
      </c>
      <c r="AW1251" s="156"/>
      <c r="AX1251" s="157">
        <v>-78311</v>
      </c>
      <c r="AY1251" s="157">
        <v>-943548</v>
      </c>
      <c r="AZ1251" s="157">
        <v>-27886037</v>
      </c>
      <c r="BA1251" s="156"/>
      <c r="BB1251" s="188">
        <f t="shared" si="57"/>
        <v>-89489378</v>
      </c>
      <c r="BC1251" s="157">
        <v>-11138828</v>
      </c>
      <c r="BD1251" s="156"/>
      <c r="BE1251" s="157">
        <v>-1</v>
      </c>
      <c r="BF1251" s="156"/>
      <c r="BG1251" s="157">
        <v>-28920</v>
      </c>
      <c r="BH1251" s="156"/>
      <c r="BI1251" s="156"/>
      <c r="BJ1251" s="157">
        <v>90890</v>
      </c>
      <c r="BK1251" s="156"/>
      <c r="BL1251" s="156"/>
      <c r="BM1251" s="156"/>
      <c r="BN1251" s="156"/>
      <c r="BO1251" s="156"/>
      <c r="BP1251" s="156"/>
      <c r="BQ1251" s="156"/>
      <c r="BR1251" s="156"/>
      <c r="BS1251" s="156"/>
      <c r="BT1251" s="156"/>
      <c r="BU1251" s="157">
        <v>18051</v>
      </c>
      <c r="BV1251" s="156"/>
      <c r="BW1251" s="156"/>
      <c r="BX1251" s="157">
        <v>-6276283</v>
      </c>
      <c r="BY1251" s="156"/>
      <c r="BZ1251" s="157">
        <v>-42000</v>
      </c>
      <c r="CA1251" s="157">
        <v>-1848594</v>
      </c>
      <c r="CB1251" s="157">
        <v>-16797</v>
      </c>
      <c r="CC1251" s="157">
        <v>288570</v>
      </c>
      <c r="CD1251" s="156"/>
      <c r="CE1251" s="156"/>
      <c r="CF1251" s="156"/>
      <c r="CG1251" s="157">
        <v>-6340</v>
      </c>
      <c r="CH1251" s="157">
        <v>-2359015</v>
      </c>
      <c r="CI1251" s="157">
        <v>1066460</v>
      </c>
      <c r="CJ1251" s="157">
        <v>-372</v>
      </c>
      <c r="CK1251" s="157">
        <v>158200</v>
      </c>
      <c r="CL1251" s="156"/>
      <c r="CM1251" s="157">
        <v>-202378</v>
      </c>
      <c r="CN1251" s="156"/>
      <c r="CO1251" s="156"/>
      <c r="CP1251" s="156"/>
      <c r="CQ1251" s="156"/>
      <c r="CR1251" s="157">
        <v>-263453</v>
      </c>
      <c r="CS1251" s="156"/>
      <c r="CT1251" s="157">
        <v>17887</v>
      </c>
      <c r="CU1251" s="157">
        <v>-43342902</v>
      </c>
      <c r="CV1251" s="188">
        <f t="shared" si="58"/>
        <v>-63885825</v>
      </c>
      <c r="CW1251" s="188">
        <f t="shared" si="59"/>
        <v>-153375203</v>
      </c>
    </row>
    <row r="1252" spans="1:101" ht="19.2" x14ac:dyDescent="0.3">
      <c r="A1252" s="165" t="s">
        <v>3129</v>
      </c>
      <c r="B1252" s="165" t="s">
        <v>3902</v>
      </c>
      <c r="C1252" s="156"/>
      <c r="D1252" s="156"/>
      <c r="E1252" s="157">
        <v>472061</v>
      </c>
      <c r="F1252" s="156"/>
      <c r="G1252" s="156"/>
      <c r="H1252" s="156"/>
      <c r="I1252" s="156"/>
      <c r="J1252" s="156"/>
      <c r="K1252" s="156"/>
      <c r="L1252" s="156"/>
      <c r="M1252" s="156"/>
      <c r="N1252" s="156"/>
      <c r="O1252" s="156"/>
      <c r="P1252" s="156"/>
      <c r="Q1252" s="156"/>
      <c r="R1252" s="156"/>
      <c r="S1252" s="156"/>
      <c r="T1252" s="156"/>
      <c r="U1252" s="156"/>
      <c r="V1252" s="156"/>
      <c r="W1252" s="156"/>
      <c r="X1252" s="156"/>
      <c r="Y1252" s="156"/>
      <c r="Z1252" s="156"/>
      <c r="AA1252" s="156"/>
      <c r="AB1252" s="157">
        <v>-33417339</v>
      </c>
      <c r="AC1252" s="156"/>
      <c r="AD1252" s="156"/>
      <c r="AE1252" s="156"/>
      <c r="AF1252" s="156"/>
      <c r="AG1252" s="156"/>
      <c r="AH1252" s="156"/>
      <c r="AI1252" s="156"/>
      <c r="AJ1252" s="156"/>
      <c r="AK1252" s="156"/>
      <c r="AL1252" s="157">
        <v>-262406</v>
      </c>
      <c r="AM1252" s="156"/>
      <c r="AN1252" s="156"/>
      <c r="AO1252" s="156"/>
      <c r="AP1252" s="156"/>
      <c r="AQ1252" s="156"/>
      <c r="AR1252" s="156"/>
      <c r="AS1252" s="156"/>
      <c r="AT1252" s="156"/>
      <c r="AU1252" s="156"/>
      <c r="AV1252" s="156"/>
      <c r="AW1252" s="156"/>
      <c r="AX1252" s="156"/>
      <c r="AY1252" s="156"/>
      <c r="AZ1252" s="157">
        <v>31520242</v>
      </c>
      <c r="BA1252" s="156"/>
      <c r="BB1252" s="188">
        <f t="shared" si="57"/>
        <v>-1687442</v>
      </c>
      <c r="BC1252" s="156"/>
      <c r="BD1252" s="156"/>
      <c r="BE1252" s="156"/>
      <c r="BF1252" s="156"/>
      <c r="BG1252" s="156"/>
      <c r="BH1252" s="156"/>
      <c r="BI1252" s="156"/>
      <c r="BJ1252" s="156"/>
      <c r="BK1252" s="156"/>
      <c r="BL1252" s="156"/>
      <c r="BM1252" s="156"/>
      <c r="BN1252" s="156"/>
      <c r="BO1252" s="156"/>
      <c r="BP1252" s="156"/>
      <c r="BQ1252" s="156"/>
      <c r="BR1252" s="156"/>
      <c r="BS1252" s="156"/>
      <c r="BT1252" s="156"/>
      <c r="BU1252" s="156"/>
      <c r="BV1252" s="156"/>
      <c r="BW1252" s="156"/>
      <c r="BX1252" s="156"/>
      <c r="BY1252" s="156"/>
      <c r="BZ1252" s="156"/>
      <c r="CA1252" s="156"/>
      <c r="CB1252" s="156"/>
      <c r="CC1252" s="156"/>
      <c r="CD1252" s="156"/>
      <c r="CE1252" s="156"/>
      <c r="CF1252" s="156"/>
      <c r="CG1252" s="156"/>
      <c r="CH1252" s="156"/>
      <c r="CI1252" s="156"/>
      <c r="CJ1252" s="156"/>
      <c r="CK1252" s="156"/>
      <c r="CL1252" s="156"/>
      <c r="CM1252" s="156"/>
      <c r="CN1252" s="156"/>
      <c r="CO1252" s="156"/>
      <c r="CP1252" s="156"/>
      <c r="CQ1252" s="156"/>
      <c r="CR1252" s="156"/>
      <c r="CS1252" s="156"/>
      <c r="CT1252" s="156"/>
      <c r="CU1252" s="156"/>
      <c r="CV1252" s="188">
        <f t="shared" si="58"/>
        <v>0</v>
      </c>
      <c r="CW1252" s="188">
        <f t="shared" si="59"/>
        <v>-1687442</v>
      </c>
    </row>
    <row r="1253" spans="1:101" ht="19.2" x14ac:dyDescent="0.3">
      <c r="A1253" s="165" t="s">
        <v>3130</v>
      </c>
      <c r="B1253" s="165" t="s">
        <v>3903</v>
      </c>
      <c r="C1253" s="156"/>
      <c r="D1253" s="157">
        <v>-17068327</v>
      </c>
      <c r="E1253" s="156"/>
      <c r="F1253" s="156"/>
      <c r="G1253" s="156"/>
      <c r="H1253" s="157">
        <v>362679</v>
      </c>
      <c r="I1253" s="156"/>
      <c r="J1253" s="157">
        <v>-152408410</v>
      </c>
      <c r="K1253" s="157">
        <v>53065246</v>
      </c>
      <c r="L1253" s="156"/>
      <c r="M1253" s="156"/>
      <c r="N1253" s="156"/>
      <c r="O1253" s="156"/>
      <c r="P1253" s="156"/>
      <c r="Q1253" s="156"/>
      <c r="R1253" s="156"/>
      <c r="S1253" s="156"/>
      <c r="T1253" s="156"/>
      <c r="U1253" s="156"/>
      <c r="V1253" s="156"/>
      <c r="W1253" s="156"/>
      <c r="X1253" s="157">
        <v>27438141</v>
      </c>
      <c r="Y1253" s="156"/>
      <c r="Z1253" s="156"/>
      <c r="AA1253" s="156"/>
      <c r="AB1253" s="157">
        <v>54284239</v>
      </c>
      <c r="AC1253" s="156"/>
      <c r="AD1253" s="156"/>
      <c r="AE1253" s="156"/>
      <c r="AF1253" s="156"/>
      <c r="AG1253" s="157">
        <v>161627749</v>
      </c>
      <c r="AH1253" s="156"/>
      <c r="AI1253" s="156"/>
      <c r="AJ1253" s="156"/>
      <c r="AK1253" s="156"/>
      <c r="AL1253" s="156"/>
      <c r="AM1253" s="157">
        <v>-1736092</v>
      </c>
      <c r="AN1253" s="156"/>
      <c r="AO1253" s="156"/>
      <c r="AP1253" s="156"/>
      <c r="AQ1253" s="156"/>
      <c r="AR1253" s="156"/>
      <c r="AS1253" s="156"/>
      <c r="AT1253" s="156"/>
      <c r="AU1253" s="157">
        <v>-83045</v>
      </c>
      <c r="AV1253" s="157">
        <v>30474445</v>
      </c>
      <c r="AW1253" s="156"/>
      <c r="AX1253" s="157">
        <v>-157396</v>
      </c>
      <c r="AY1253" s="156"/>
      <c r="AZ1253" s="157">
        <v>122212047</v>
      </c>
      <c r="BA1253" s="156"/>
      <c r="BB1253" s="188">
        <f t="shared" si="57"/>
        <v>278011276</v>
      </c>
      <c r="BC1253" s="157">
        <v>-1159376</v>
      </c>
      <c r="BD1253" s="156"/>
      <c r="BE1253" s="156"/>
      <c r="BF1253" s="156"/>
      <c r="BG1253" s="156"/>
      <c r="BH1253" s="157">
        <v>66306</v>
      </c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7">
        <v>-1908467</v>
      </c>
      <c r="CB1253" s="156"/>
      <c r="CC1253" s="156"/>
      <c r="CD1253" s="156"/>
      <c r="CE1253" s="156"/>
      <c r="CF1253" s="156"/>
      <c r="CG1253" s="156"/>
      <c r="CH1253" s="156"/>
      <c r="CI1253" s="157">
        <v>-151027</v>
      </c>
      <c r="CJ1253" s="156"/>
      <c r="CK1253" s="156"/>
      <c r="CL1253" s="156"/>
      <c r="CM1253" s="156"/>
      <c r="CN1253" s="156"/>
      <c r="CO1253" s="157">
        <v>1393222</v>
      </c>
      <c r="CP1253" s="157">
        <v>46714</v>
      </c>
      <c r="CQ1253" s="156"/>
      <c r="CR1253" s="156"/>
      <c r="CS1253" s="156"/>
      <c r="CT1253" s="156"/>
      <c r="CU1253" s="156"/>
      <c r="CV1253" s="188">
        <f t="shared" si="58"/>
        <v>-1712628</v>
      </c>
      <c r="CW1253" s="188">
        <f t="shared" si="59"/>
        <v>276298648</v>
      </c>
    </row>
    <row r="1254" spans="1:101" ht="19.2" x14ac:dyDescent="0.3">
      <c r="A1254" s="165" t="s">
        <v>3244</v>
      </c>
      <c r="B1254" s="165" t="s">
        <v>4017</v>
      </c>
      <c r="C1254" s="156"/>
      <c r="D1254" s="157">
        <v>10303</v>
      </c>
      <c r="E1254" s="156"/>
      <c r="F1254" s="156"/>
      <c r="G1254" s="156"/>
      <c r="H1254" s="156"/>
      <c r="I1254" s="156"/>
      <c r="J1254" s="157">
        <v>-3901556</v>
      </c>
      <c r="K1254" s="156"/>
      <c r="L1254" s="156"/>
      <c r="M1254" s="156"/>
      <c r="N1254" s="156"/>
      <c r="O1254" s="156"/>
      <c r="P1254" s="156"/>
      <c r="Q1254" s="156"/>
      <c r="R1254" s="156"/>
      <c r="S1254" s="156"/>
      <c r="T1254" s="156"/>
      <c r="U1254" s="156"/>
      <c r="V1254" s="156"/>
      <c r="W1254" s="156"/>
      <c r="X1254" s="157">
        <v>1585781</v>
      </c>
      <c r="Y1254" s="156"/>
      <c r="Z1254" s="156"/>
      <c r="AA1254" s="156"/>
      <c r="AB1254" s="157">
        <v>-124644</v>
      </c>
      <c r="AC1254" s="156"/>
      <c r="AD1254" s="156"/>
      <c r="AE1254" s="156"/>
      <c r="AF1254" s="156"/>
      <c r="AG1254" s="156"/>
      <c r="AH1254" s="156"/>
      <c r="AI1254" s="156"/>
      <c r="AJ1254" s="156"/>
      <c r="AK1254" s="156"/>
      <c r="AL1254" s="156"/>
      <c r="AM1254" s="156"/>
      <c r="AN1254" s="156"/>
      <c r="AO1254" s="156"/>
      <c r="AP1254" s="156"/>
      <c r="AQ1254" s="156"/>
      <c r="AR1254" s="156"/>
      <c r="AS1254" s="156"/>
      <c r="AT1254" s="156"/>
      <c r="AU1254" s="156"/>
      <c r="AV1254" s="158">
        <v>0</v>
      </c>
      <c r="AW1254" s="156"/>
      <c r="AX1254" s="156"/>
      <c r="AY1254" s="156"/>
      <c r="AZ1254" s="157">
        <v>-360474</v>
      </c>
      <c r="BA1254" s="156"/>
      <c r="BB1254" s="188">
        <f t="shared" si="57"/>
        <v>-2790590</v>
      </c>
      <c r="BC1254" s="157">
        <v>113197</v>
      </c>
      <c r="BD1254" s="156"/>
      <c r="BE1254" s="157">
        <v>-16</v>
      </c>
      <c r="BF1254" s="156"/>
      <c r="BG1254" s="156"/>
      <c r="BH1254" s="156"/>
      <c r="BI1254" s="156"/>
      <c r="BJ1254" s="157">
        <v>-141111</v>
      </c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7">
        <v>-947026</v>
      </c>
      <c r="CB1254" s="156"/>
      <c r="CC1254" s="157">
        <v>-844788</v>
      </c>
      <c r="CD1254" s="156"/>
      <c r="CE1254" s="156"/>
      <c r="CF1254" s="156"/>
      <c r="CG1254" s="156"/>
      <c r="CH1254" s="156"/>
      <c r="CI1254" s="157">
        <v>266427</v>
      </c>
      <c r="CJ1254" s="156"/>
      <c r="CK1254" s="156"/>
      <c r="CL1254" s="156"/>
      <c r="CM1254" s="156"/>
      <c r="CN1254" s="156"/>
      <c r="CO1254" s="156"/>
      <c r="CP1254" s="156"/>
      <c r="CQ1254" s="156"/>
      <c r="CR1254" s="157">
        <v>-919026</v>
      </c>
      <c r="CS1254" s="156"/>
      <c r="CT1254" s="156"/>
      <c r="CU1254" s="156"/>
      <c r="CV1254" s="188">
        <f t="shared" si="58"/>
        <v>-2472343</v>
      </c>
      <c r="CW1254" s="188">
        <f t="shared" si="59"/>
        <v>-5262933</v>
      </c>
    </row>
    <row r="1255" spans="1:101" ht="19.2" x14ac:dyDescent="0.3">
      <c r="A1255" s="165" t="s">
        <v>3245</v>
      </c>
      <c r="B1255" s="165" t="s">
        <v>4018</v>
      </c>
      <c r="C1255" s="156"/>
      <c r="D1255" s="157">
        <v>455217</v>
      </c>
      <c r="E1255" s="156"/>
      <c r="F1255" s="156"/>
      <c r="G1255" s="156"/>
      <c r="H1255" s="156"/>
      <c r="I1255" s="156"/>
      <c r="J1255" s="157">
        <v>615261</v>
      </c>
      <c r="K1255" s="157">
        <v>37966</v>
      </c>
      <c r="L1255" s="156"/>
      <c r="M1255" s="156"/>
      <c r="N1255" s="156"/>
      <c r="O1255" s="156"/>
      <c r="P1255" s="156"/>
      <c r="Q1255" s="156"/>
      <c r="R1255" s="156"/>
      <c r="S1255" s="156"/>
      <c r="T1255" s="156"/>
      <c r="U1255" s="156"/>
      <c r="V1255" s="156"/>
      <c r="W1255" s="156"/>
      <c r="X1255" s="157">
        <v>32994</v>
      </c>
      <c r="Y1255" s="156"/>
      <c r="Z1255" s="156"/>
      <c r="AA1255" s="156"/>
      <c r="AB1255" s="157">
        <v>127104</v>
      </c>
      <c r="AC1255" s="156"/>
      <c r="AD1255" s="156"/>
      <c r="AE1255" s="156"/>
      <c r="AF1255" s="156"/>
      <c r="AG1255" s="156"/>
      <c r="AH1255" s="156"/>
      <c r="AI1255" s="156"/>
      <c r="AJ1255" s="156"/>
      <c r="AK1255" s="156"/>
      <c r="AL1255" s="156"/>
      <c r="AM1255" s="156"/>
      <c r="AN1255" s="157">
        <v>-7882836</v>
      </c>
      <c r="AO1255" s="156"/>
      <c r="AP1255" s="156"/>
      <c r="AQ1255" s="156"/>
      <c r="AR1255" s="156"/>
      <c r="AS1255" s="156"/>
      <c r="AT1255" s="156"/>
      <c r="AU1255" s="156"/>
      <c r="AV1255" s="157">
        <v>68164</v>
      </c>
      <c r="AW1255" s="156"/>
      <c r="AX1255" s="156"/>
      <c r="AY1255" s="156"/>
      <c r="AZ1255" s="157">
        <v>-121548</v>
      </c>
      <c r="BA1255" s="156"/>
      <c r="BB1255" s="188">
        <f t="shared" si="57"/>
        <v>-6667678</v>
      </c>
      <c r="BC1255" s="156"/>
      <c r="BD1255" s="156"/>
      <c r="BE1255" s="156"/>
      <c r="BF1255" s="156"/>
      <c r="BG1255" s="156"/>
      <c r="BH1255" s="156"/>
      <c r="BI1255" s="156"/>
      <c r="BJ1255" s="156"/>
      <c r="BK1255" s="156"/>
      <c r="BL1255" s="156"/>
      <c r="BM1255" s="156"/>
      <c r="BN1255" s="156"/>
      <c r="BO1255" s="156"/>
      <c r="BP1255" s="156"/>
      <c r="BQ1255" s="156"/>
      <c r="BR1255" s="156"/>
      <c r="BS1255" s="156"/>
      <c r="BT1255" s="156"/>
      <c r="BU1255" s="156"/>
      <c r="BV1255" s="156"/>
      <c r="BW1255" s="156"/>
      <c r="BX1255" s="156"/>
      <c r="BY1255" s="156"/>
      <c r="BZ1255" s="156"/>
      <c r="CA1255" s="156"/>
      <c r="CB1255" s="156"/>
      <c r="CC1255" s="157">
        <v>2213</v>
      </c>
      <c r="CD1255" s="158">
        <v>0</v>
      </c>
      <c r="CE1255" s="156"/>
      <c r="CF1255" s="156"/>
      <c r="CG1255" s="156"/>
      <c r="CH1255" s="156"/>
      <c r="CI1255" s="157">
        <v>5012261</v>
      </c>
      <c r="CJ1255" s="156"/>
      <c r="CK1255" s="157">
        <v>96919</v>
      </c>
      <c r="CL1255" s="156"/>
      <c r="CM1255" s="156"/>
      <c r="CN1255" s="156"/>
      <c r="CO1255" s="156"/>
      <c r="CP1255" s="156"/>
      <c r="CQ1255" s="156"/>
      <c r="CR1255" s="157">
        <v>-4989</v>
      </c>
      <c r="CS1255" s="156"/>
      <c r="CT1255" s="156"/>
      <c r="CU1255" s="156"/>
      <c r="CV1255" s="188">
        <f t="shared" si="58"/>
        <v>5106404</v>
      </c>
      <c r="CW1255" s="188">
        <f t="shared" si="59"/>
        <v>-1561274</v>
      </c>
    </row>
    <row r="1256" spans="1:101" ht="9.6" x14ac:dyDescent="0.3">
      <c r="A1256" s="165" t="s">
        <v>3131</v>
      </c>
      <c r="B1256" s="165" t="s">
        <v>3904</v>
      </c>
      <c r="C1256" s="156"/>
      <c r="D1256" s="156"/>
      <c r="E1256" s="156"/>
      <c r="F1256" s="156"/>
      <c r="G1256" s="156"/>
      <c r="H1256" s="156"/>
      <c r="I1256" s="156"/>
      <c r="J1256" s="156"/>
      <c r="K1256" s="156"/>
      <c r="L1256" s="156"/>
      <c r="M1256" s="156"/>
      <c r="N1256" s="156"/>
      <c r="O1256" s="156"/>
      <c r="P1256" s="156"/>
      <c r="Q1256" s="156"/>
      <c r="R1256" s="156"/>
      <c r="S1256" s="156"/>
      <c r="T1256" s="156"/>
      <c r="U1256" s="156"/>
      <c r="V1256" s="156"/>
      <c r="W1256" s="156"/>
      <c r="X1256" s="156"/>
      <c r="Y1256" s="156"/>
      <c r="Z1256" s="156"/>
      <c r="AA1256" s="156"/>
      <c r="AB1256" s="157">
        <v>-16366443</v>
      </c>
      <c r="AC1256" s="156"/>
      <c r="AD1256" s="156"/>
      <c r="AE1256" s="156"/>
      <c r="AF1256" s="156"/>
      <c r="AG1256" s="156"/>
      <c r="AH1256" s="156"/>
      <c r="AI1256" s="156"/>
      <c r="AJ1256" s="156"/>
      <c r="AK1256" s="156"/>
      <c r="AL1256" s="156"/>
      <c r="AM1256" s="156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7">
        <v>9345517</v>
      </c>
      <c r="BA1256" s="156"/>
      <c r="BB1256" s="188">
        <f t="shared" si="57"/>
        <v>-7020926</v>
      </c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  <c r="CM1256" s="156"/>
      <c r="CN1256" s="156"/>
      <c r="CO1256" s="156"/>
      <c r="CP1256" s="156"/>
      <c r="CQ1256" s="156"/>
      <c r="CR1256" s="156"/>
      <c r="CS1256" s="156"/>
      <c r="CT1256" s="156"/>
      <c r="CU1256" s="156"/>
      <c r="CV1256" s="188">
        <f t="shared" si="58"/>
        <v>0</v>
      </c>
      <c r="CW1256" s="188">
        <f t="shared" si="59"/>
        <v>-7020926</v>
      </c>
    </row>
    <row r="1257" spans="1:101" ht="9.6" x14ac:dyDescent="0.3">
      <c r="A1257" s="165" t="s">
        <v>3132</v>
      </c>
      <c r="B1257" s="165" t="s">
        <v>3905</v>
      </c>
      <c r="C1257" s="156"/>
      <c r="D1257" s="157">
        <v>-4254100</v>
      </c>
      <c r="E1257" s="157">
        <v>-5853925</v>
      </c>
      <c r="F1257" s="156"/>
      <c r="G1257" s="156"/>
      <c r="H1257" s="156"/>
      <c r="I1257" s="156"/>
      <c r="J1257" s="157">
        <v>77278585</v>
      </c>
      <c r="K1257" s="157">
        <v>25563565</v>
      </c>
      <c r="L1257" s="156"/>
      <c r="M1257" s="156"/>
      <c r="N1257" s="157">
        <v>-874546</v>
      </c>
      <c r="O1257" s="156"/>
      <c r="P1257" s="156"/>
      <c r="Q1257" s="156"/>
      <c r="R1257" s="156"/>
      <c r="S1257" s="156"/>
      <c r="T1257" s="156"/>
      <c r="U1257" s="156"/>
      <c r="V1257" s="156"/>
      <c r="W1257" s="156"/>
      <c r="X1257" s="157">
        <v>-5378629</v>
      </c>
      <c r="Y1257" s="157">
        <v>-18401</v>
      </c>
      <c r="Z1257" s="156"/>
      <c r="AA1257" s="156"/>
      <c r="AB1257" s="157">
        <v>7394374</v>
      </c>
      <c r="AC1257" s="156"/>
      <c r="AD1257" s="156"/>
      <c r="AE1257" s="156"/>
      <c r="AF1257" s="156"/>
      <c r="AG1257" s="157">
        <v>-20310251</v>
      </c>
      <c r="AH1257" s="156"/>
      <c r="AI1257" s="156"/>
      <c r="AJ1257" s="156"/>
      <c r="AK1257" s="156"/>
      <c r="AL1257" s="156"/>
      <c r="AM1257" s="156"/>
      <c r="AN1257" s="157">
        <v>5770212</v>
      </c>
      <c r="AO1257" s="156"/>
      <c r="AP1257" s="156"/>
      <c r="AQ1257" s="156"/>
      <c r="AR1257" s="156"/>
      <c r="AS1257" s="156"/>
      <c r="AT1257" s="157">
        <v>673142</v>
      </c>
      <c r="AU1257" s="157">
        <v>439104</v>
      </c>
      <c r="AV1257" s="157">
        <v>39620974</v>
      </c>
      <c r="AW1257" s="157">
        <v>885270</v>
      </c>
      <c r="AX1257" s="157">
        <v>-53002</v>
      </c>
      <c r="AY1257" s="157">
        <v>973952</v>
      </c>
      <c r="AZ1257" s="157">
        <v>16590156</v>
      </c>
      <c r="BA1257" s="157">
        <v>1019111</v>
      </c>
      <c r="BB1257" s="188">
        <f t="shared" si="57"/>
        <v>139465591</v>
      </c>
      <c r="BC1257" s="157">
        <v>-12319719</v>
      </c>
      <c r="BD1257" s="157">
        <v>-748950</v>
      </c>
      <c r="BE1257" s="157">
        <v>86400</v>
      </c>
      <c r="BF1257" s="156"/>
      <c r="BG1257" s="157">
        <v>3892</v>
      </c>
      <c r="BH1257" s="156"/>
      <c r="BI1257" s="157">
        <v>-824711</v>
      </c>
      <c r="BJ1257" s="157">
        <v>-2880538</v>
      </c>
      <c r="BK1257" s="156"/>
      <c r="BL1257" s="156"/>
      <c r="BM1257" s="156"/>
      <c r="BN1257" s="156"/>
      <c r="BO1257" s="156"/>
      <c r="BP1257" s="157">
        <v>839143</v>
      </c>
      <c r="BQ1257" s="156"/>
      <c r="BR1257" s="156"/>
      <c r="BS1257" s="156"/>
      <c r="BT1257" s="156"/>
      <c r="BU1257" s="157">
        <v>8285</v>
      </c>
      <c r="BV1257" s="156"/>
      <c r="BW1257" s="156"/>
      <c r="BX1257" s="156"/>
      <c r="BY1257" s="157">
        <v>-301709</v>
      </c>
      <c r="BZ1257" s="156"/>
      <c r="CA1257" s="157">
        <v>407205</v>
      </c>
      <c r="CB1257" s="157">
        <v>1203782</v>
      </c>
      <c r="CC1257" s="157">
        <v>14044036</v>
      </c>
      <c r="CD1257" s="158">
        <v>0</v>
      </c>
      <c r="CE1257" s="156"/>
      <c r="CF1257" s="157">
        <v>-726</v>
      </c>
      <c r="CG1257" s="157">
        <v>-14814</v>
      </c>
      <c r="CH1257" s="157">
        <v>-2711459</v>
      </c>
      <c r="CI1257" s="157">
        <v>-22217030</v>
      </c>
      <c r="CJ1257" s="156"/>
      <c r="CK1257" s="156"/>
      <c r="CL1257" s="157">
        <v>-2506</v>
      </c>
      <c r="CM1257" s="157">
        <v>9387882</v>
      </c>
      <c r="CN1257" s="156"/>
      <c r="CO1257" s="156"/>
      <c r="CP1257" s="157">
        <v>557</v>
      </c>
      <c r="CQ1257" s="156"/>
      <c r="CR1257" s="157">
        <v>55357410</v>
      </c>
      <c r="CS1257" s="156"/>
      <c r="CT1257" s="156"/>
      <c r="CU1257" s="157">
        <v>3082870</v>
      </c>
      <c r="CV1257" s="188">
        <f t="shared" si="58"/>
        <v>42399300</v>
      </c>
      <c r="CW1257" s="188">
        <f t="shared" si="59"/>
        <v>181864891</v>
      </c>
    </row>
    <row r="1258" spans="1:101" ht="9.6" x14ac:dyDescent="0.3">
      <c r="A1258" s="165" t="s">
        <v>3246</v>
      </c>
      <c r="B1258" s="165" t="s">
        <v>4019</v>
      </c>
      <c r="C1258" s="157">
        <v>112930</v>
      </c>
      <c r="D1258" s="157">
        <v>5115396</v>
      </c>
      <c r="E1258" s="156"/>
      <c r="F1258" s="156"/>
      <c r="G1258" s="156"/>
      <c r="H1258" s="156"/>
      <c r="I1258" s="156"/>
      <c r="J1258" s="157">
        <v>-1372768</v>
      </c>
      <c r="K1258" s="157">
        <v>2786378</v>
      </c>
      <c r="L1258" s="156"/>
      <c r="M1258" s="156"/>
      <c r="N1258" s="157">
        <v>1063364</v>
      </c>
      <c r="O1258" s="156"/>
      <c r="P1258" s="156"/>
      <c r="Q1258" s="156"/>
      <c r="R1258" s="156"/>
      <c r="S1258" s="156"/>
      <c r="T1258" s="156"/>
      <c r="U1258" s="156"/>
      <c r="V1258" s="156"/>
      <c r="W1258" s="156"/>
      <c r="X1258" s="156"/>
      <c r="Y1258" s="156"/>
      <c r="Z1258" s="156"/>
      <c r="AA1258" s="156"/>
      <c r="AB1258" s="157">
        <v>1465488</v>
      </c>
      <c r="AC1258" s="156"/>
      <c r="AD1258" s="156"/>
      <c r="AE1258" s="156"/>
      <c r="AF1258" s="156"/>
      <c r="AG1258" s="156"/>
      <c r="AH1258" s="156"/>
      <c r="AI1258" s="156"/>
      <c r="AJ1258" s="156"/>
      <c r="AK1258" s="156"/>
      <c r="AL1258" s="156"/>
      <c r="AM1258" s="156"/>
      <c r="AN1258" s="156"/>
      <c r="AO1258" s="156"/>
      <c r="AP1258" s="156"/>
      <c r="AQ1258" s="156"/>
      <c r="AR1258" s="156"/>
      <c r="AS1258" s="156"/>
      <c r="AT1258" s="156"/>
      <c r="AU1258" s="156"/>
      <c r="AV1258" s="157">
        <v>-4299786</v>
      </c>
      <c r="AW1258" s="156"/>
      <c r="AX1258" s="156"/>
      <c r="AY1258" s="157">
        <v>-11642133</v>
      </c>
      <c r="AZ1258" s="157">
        <v>-11700177</v>
      </c>
      <c r="BA1258" s="157">
        <v>14924</v>
      </c>
      <c r="BB1258" s="188">
        <f t="shared" si="57"/>
        <v>-18456384</v>
      </c>
      <c r="BC1258" s="157">
        <v>-10085288</v>
      </c>
      <c r="BD1258" s="158">
        <v>0</v>
      </c>
      <c r="BE1258" s="157">
        <v>-101954</v>
      </c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8">
        <v>0</v>
      </c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7">
        <v>-21184400</v>
      </c>
      <c r="CB1258" s="156"/>
      <c r="CC1258" s="156"/>
      <c r="CD1258" s="157">
        <v>-339845</v>
      </c>
      <c r="CE1258" s="156"/>
      <c r="CF1258" s="156"/>
      <c r="CG1258" s="156"/>
      <c r="CH1258" s="157">
        <v>-6055247</v>
      </c>
      <c r="CI1258" s="157">
        <v>-31509164</v>
      </c>
      <c r="CJ1258" s="156"/>
      <c r="CK1258" s="156"/>
      <c r="CL1258" s="156"/>
      <c r="CM1258" s="156"/>
      <c r="CN1258" s="157">
        <v>565867</v>
      </c>
      <c r="CO1258" s="156"/>
      <c r="CP1258" s="156"/>
      <c r="CQ1258" s="156"/>
      <c r="CR1258" s="157">
        <v>-44899791</v>
      </c>
      <c r="CS1258" s="156"/>
      <c r="CT1258" s="156"/>
      <c r="CU1258" s="157">
        <v>-8904355</v>
      </c>
      <c r="CV1258" s="188">
        <f t="shared" si="58"/>
        <v>-122514177</v>
      </c>
      <c r="CW1258" s="188">
        <f t="shared" si="59"/>
        <v>-140970561</v>
      </c>
    </row>
    <row r="1259" spans="1:101" ht="9.6" x14ac:dyDescent="0.3">
      <c r="A1259" s="165" t="s">
        <v>3247</v>
      </c>
      <c r="B1259" s="165" t="s">
        <v>4020</v>
      </c>
      <c r="C1259" s="156"/>
      <c r="D1259" s="156"/>
      <c r="E1259" s="157">
        <v>-239178</v>
      </c>
      <c r="F1259" s="156"/>
      <c r="G1259" s="156"/>
      <c r="H1259" s="156"/>
      <c r="I1259" s="156"/>
      <c r="J1259" s="157">
        <v>-4837289</v>
      </c>
      <c r="K1259" s="156"/>
      <c r="L1259" s="156"/>
      <c r="M1259" s="156"/>
      <c r="N1259" s="157">
        <v>76518</v>
      </c>
      <c r="O1259" s="156"/>
      <c r="P1259" s="156"/>
      <c r="Q1259" s="156"/>
      <c r="R1259" s="156"/>
      <c r="S1259" s="156"/>
      <c r="T1259" s="156"/>
      <c r="U1259" s="156"/>
      <c r="V1259" s="156"/>
      <c r="W1259" s="156"/>
      <c r="X1259" s="156"/>
      <c r="Y1259" s="156"/>
      <c r="Z1259" s="156"/>
      <c r="AA1259" s="156"/>
      <c r="AB1259" s="156"/>
      <c r="AC1259" s="156"/>
      <c r="AD1259" s="156"/>
      <c r="AE1259" s="156"/>
      <c r="AF1259" s="156"/>
      <c r="AG1259" s="156"/>
      <c r="AH1259" s="156"/>
      <c r="AI1259" s="156"/>
      <c r="AJ1259" s="156"/>
      <c r="AK1259" s="156"/>
      <c r="AL1259" s="156"/>
      <c r="AM1259" s="156"/>
      <c r="AN1259" s="157">
        <v>76098</v>
      </c>
      <c r="AO1259" s="156"/>
      <c r="AP1259" s="156"/>
      <c r="AQ1259" s="156"/>
      <c r="AR1259" s="156"/>
      <c r="AS1259" s="156"/>
      <c r="AT1259" s="156"/>
      <c r="AU1259" s="156"/>
      <c r="AV1259" s="156"/>
      <c r="AW1259" s="156"/>
      <c r="AX1259" s="156"/>
      <c r="AY1259" s="156"/>
      <c r="AZ1259" s="157">
        <v>-5876405</v>
      </c>
      <c r="BA1259" s="156"/>
      <c r="BB1259" s="188">
        <f t="shared" si="57"/>
        <v>-10800256</v>
      </c>
      <c r="BC1259" s="157">
        <v>-590585</v>
      </c>
      <c r="BD1259" s="156"/>
      <c r="BE1259" s="157">
        <v>22935</v>
      </c>
      <c r="BF1259" s="157">
        <v>8883833</v>
      </c>
      <c r="BG1259" s="156"/>
      <c r="BH1259" s="156"/>
      <c r="BI1259" s="156"/>
      <c r="BJ1259" s="156"/>
      <c r="BK1259" s="156"/>
      <c r="BL1259" s="156"/>
      <c r="BM1259" s="156"/>
      <c r="BN1259" s="156"/>
      <c r="BO1259" s="156"/>
      <c r="BP1259" s="156"/>
      <c r="BQ1259" s="157">
        <v>-5936537</v>
      </c>
      <c r="BR1259" s="157">
        <v>5389616</v>
      </c>
      <c r="BS1259" s="156"/>
      <c r="BT1259" s="156"/>
      <c r="BU1259" s="156"/>
      <c r="BV1259" s="157">
        <v>516434</v>
      </c>
      <c r="BW1259" s="156"/>
      <c r="BX1259" s="156"/>
      <c r="BY1259" s="156"/>
      <c r="BZ1259" s="156"/>
      <c r="CA1259" s="157">
        <v>-929818</v>
      </c>
      <c r="CB1259" s="157">
        <v>-10058</v>
      </c>
      <c r="CC1259" s="156"/>
      <c r="CD1259" s="156"/>
      <c r="CE1259" s="156"/>
      <c r="CF1259" s="156"/>
      <c r="CG1259" s="156"/>
      <c r="CH1259" s="156"/>
      <c r="CI1259" s="157">
        <v>-9900714</v>
      </c>
      <c r="CJ1259" s="156"/>
      <c r="CK1259" s="156"/>
      <c r="CL1259" s="156"/>
      <c r="CM1259" s="157">
        <v>-1423591</v>
      </c>
      <c r="CN1259" s="156"/>
      <c r="CO1259" s="156"/>
      <c r="CP1259" s="156"/>
      <c r="CQ1259" s="156"/>
      <c r="CR1259" s="157">
        <v>2688080</v>
      </c>
      <c r="CS1259" s="156"/>
      <c r="CT1259" s="156"/>
      <c r="CU1259" s="157">
        <v>-88829</v>
      </c>
      <c r="CV1259" s="188">
        <f t="shared" si="58"/>
        <v>-1379234</v>
      </c>
      <c r="CW1259" s="188">
        <f t="shared" si="59"/>
        <v>-12179490</v>
      </c>
    </row>
    <row r="1260" spans="1:101" ht="9.6" x14ac:dyDescent="0.3">
      <c r="A1260" s="165" t="s">
        <v>3248</v>
      </c>
      <c r="B1260" s="165" t="s">
        <v>4021</v>
      </c>
      <c r="C1260" s="157">
        <v>722108</v>
      </c>
      <c r="D1260" s="157">
        <v>-11621900</v>
      </c>
      <c r="E1260" s="156"/>
      <c r="F1260" s="156"/>
      <c r="G1260" s="156"/>
      <c r="H1260" s="156"/>
      <c r="I1260" s="156"/>
      <c r="J1260" s="157">
        <v>-9982976</v>
      </c>
      <c r="K1260" s="157">
        <v>-43055</v>
      </c>
      <c r="L1260" s="156"/>
      <c r="M1260" s="156"/>
      <c r="N1260" s="157">
        <v>-26430</v>
      </c>
      <c r="O1260" s="156"/>
      <c r="P1260" s="156"/>
      <c r="Q1260" s="156"/>
      <c r="R1260" s="156"/>
      <c r="S1260" s="156"/>
      <c r="T1260" s="157">
        <v>119544</v>
      </c>
      <c r="U1260" s="156"/>
      <c r="V1260" s="156"/>
      <c r="W1260" s="156"/>
      <c r="X1260" s="157">
        <v>-124347</v>
      </c>
      <c r="Y1260" s="156"/>
      <c r="Z1260" s="156"/>
      <c r="AA1260" s="156"/>
      <c r="AB1260" s="157">
        <v>-8171801</v>
      </c>
      <c r="AC1260" s="156"/>
      <c r="AD1260" s="156"/>
      <c r="AE1260" s="156"/>
      <c r="AF1260" s="156"/>
      <c r="AG1260" s="157">
        <v>-876971</v>
      </c>
      <c r="AH1260" s="156"/>
      <c r="AI1260" s="156"/>
      <c r="AJ1260" s="156"/>
      <c r="AK1260" s="157">
        <v>-150186</v>
      </c>
      <c r="AL1260" s="156"/>
      <c r="AM1260" s="156"/>
      <c r="AN1260" s="156"/>
      <c r="AO1260" s="156"/>
      <c r="AP1260" s="156"/>
      <c r="AQ1260" s="156"/>
      <c r="AR1260" s="156"/>
      <c r="AS1260" s="157">
        <v>254031</v>
      </c>
      <c r="AT1260" s="156"/>
      <c r="AU1260" s="157">
        <v>359490</v>
      </c>
      <c r="AV1260" s="157">
        <v>9552</v>
      </c>
      <c r="AW1260" s="156"/>
      <c r="AX1260" s="156"/>
      <c r="AY1260" s="156"/>
      <c r="AZ1260" s="157">
        <v>2908603</v>
      </c>
      <c r="BA1260" s="156"/>
      <c r="BB1260" s="188">
        <f t="shared" si="57"/>
        <v>-26624338</v>
      </c>
      <c r="BC1260" s="157">
        <v>26</v>
      </c>
      <c r="BD1260" s="158">
        <v>0</v>
      </c>
      <c r="BE1260" s="156"/>
      <c r="BF1260" s="156"/>
      <c r="BG1260" s="156"/>
      <c r="BH1260" s="156"/>
      <c r="BI1260" s="156"/>
      <c r="BJ1260" s="156"/>
      <c r="BK1260" s="156"/>
      <c r="BL1260" s="156"/>
      <c r="BM1260" s="156"/>
      <c r="BN1260" s="156"/>
      <c r="BO1260" s="156"/>
      <c r="BP1260" s="156"/>
      <c r="BQ1260" s="156"/>
      <c r="BR1260" s="156"/>
      <c r="BS1260" s="156"/>
      <c r="BT1260" s="156"/>
      <c r="BU1260" s="156"/>
      <c r="BV1260" s="157">
        <v>-2123092</v>
      </c>
      <c r="BW1260" s="156"/>
      <c r="BX1260" s="156"/>
      <c r="BY1260" s="156"/>
      <c r="BZ1260" s="156"/>
      <c r="CA1260" s="156"/>
      <c r="CB1260" s="156"/>
      <c r="CC1260" s="156"/>
      <c r="CD1260" s="158">
        <v>0</v>
      </c>
      <c r="CE1260" s="156"/>
      <c r="CF1260" s="156"/>
      <c r="CG1260" s="157">
        <v>-774</v>
      </c>
      <c r="CH1260" s="157">
        <v>-142568</v>
      </c>
      <c r="CI1260" s="156"/>
      <c r="CJ1260" s="156"/>
      <c r="CK1260" s="156"/>
      <c r="CL1260" s="156"/>
      <c r="CM1260" s="156"/>
      <c r="CN1260" s="156"/>
      <c r="CO1260" s="156"/>
      <c r="CP1260" s="156"/>
      <c r="CQ1260" s="156"/>
      <c r="CR1260" s="157">
        <v>-4378434</v>
      </c>
      <c r="CS1260" s="156"/>
      <c r="CT1260" s="156"/>
      <c r="CU1260" s="156"/>
      <c r="CV1260" s="188">
        <f t="shared" si="58"/>
        <v>-6644842</v>
      </c>
      <c r="CW1260" s="188">
        <f t="shared" si="59"/>
        <v>-33269180</v>
      </c>
    </row>
    <row r="1261" spans="1:101" ht="9.6" x14ac:dyDescent="0.3">
      <c r="A1261" s="165" t="s">
        <v>3249</v>
      </c>
      <c r="B1261" s="165" t="s">
        <v>4022</v>
      </c>
      <c r="C1261" s="156"/>
      <c r="D1261" s="157">
        <v>-2791529</v>
      </c>
      <c r="E1261" s="157">
        <v>-940092</v>
      </c>
      <c r="F1261" s="156"/>
      <c r="G1261" s="156"/>
      <c r="H1261" s="156"/>
      <c r="I1261" s="156"/>
      <c r="J1261" s="157">
        <v>-177337</v>
      </c>
      <c r="K1261" s="157">
        <v>-19473743</v>
      </c>
      <c r="L1261" s="157">
        <v>-447946</v>
      </c>
      <c r="M1261" s="156"/>
      <c r="N1261" s="157">
        <v>-2123805</v>
      </c>
      <c r="O1261" s="156"/>
      <c r="P1261" s="156"/>
      <c r="Q1261" s="156"/>
      <c r="R1261" s="156"/>
      <c r="S1261" s="157">
        <v>19540</v>
      </c>
      <c r="T1261" s="156"/>
      <c r="U1261" s="156"/>
      <c r="V1261" s="156"/>
      <c r="W1261" s="156"/>
      <c r="X1261" s="157">
        <v>166905</v>
      </c>
      <c r="Y1261" s="156"/>
      <c r="Z1261" s="156"/>
      <c r="AA1261" s="156"/>
      <c r="AB1261" s="157">
        <v>-12665148</v>
      </c>
      <c r="AC1261" s="156"/>
      <c r="AD1261" s="156"/>
      <c r="AE1261" s="156"/>
      <c r="AF1261" s="156"/>
      <c r="AG1261" s="157">
        <v>-274801625</v>
      </c>
      <c r="AH1261" s="156"/>
      <c r="AI1261" s="156"/>
      <c r="AJ1261" s="156"/>
      <c r="AK1261" s="156"/>
      <c r="AL1261" s="156"/>
      <c r="AM1261" s="156"/>
      <c r="AN1261" s="156"/>
      <c r="AO1261" s="156"/>
      <c r="AP1261" s="156"/>
      <c r="AQ1261" s="156"/>
      <c r="AR1261" s="157">
        <v>-283264</v>
      </c>
      <c r="AS1261" s="156"/>
      <c r="AT1261" s="156"/>
      <c r="AU1261" s="157">
        <v>-2458357</v>
      </c>
      <c r="AV1261" s="157">
        <v>-228857</v>
      </c>
      <c r="AW1261" s="156"/>
      <c r="AX1261" s="156"/>
      <c r="AY1261" s="157">
        <v>3801</v>
      </c>
      <c r="AZ1261" s="157">
        <v>-46708237</v>
      </c>
      <c r="BA1261" s="156"/>
      <c r="BB1261" s="188">
        <f t="shared" si="57"/>
        <v>-362909694</v>
      </c>
      <c r="BC1261" s="157">
        <v>-14171382</v>
      </c>
      <c r="BD1261" s="158">
        <v>0</v>
      </c>
      <c r="BE1261" s="156"/>
      <c r="BF1261" s="156"/>
      <c r="BG1261" s="157">
        <v>711001</v>
      </c>
      <c r="BH1261" s="156"/>
      <c r="BI1261" s="156"/>
      <c r="BJ1261" s="156"/>
      <c r="BK1261" s="157">
        <v>45336</v>
      </c>
      <c r="BL1261" s="157">
        <v>263446</v>
      </c>
      <c r="BM1261" s="157">
        <v>-871693</v>
      </c>
      <c r="BN1261" s="157">
        <v>26319</v>
      </c>
      <c r="BO1261" s="156"/>
      <c r="BP1261" s="156"/>
      <c r="BQ1261" s="156"/>
      <c r="BR1261" s="156"/>
      <c r="BS1261" s="156"/>
      <c r="BT1261" s="156"/>
      <c r="BU1261" s="157">
        <v>-329652</v>
      </c>
      <c r="BV1261" s="157">
        <v>-4803738</v>
      </c>
      <c r="BW1261" s="156"/>
      <c r="BX1261" s="156"/>
      <c r="BY1261" s="156"/>
      <c r="BZ1261" s="156"/>
      <c r="CA1261" s="157">
        <v>-34204294</v>
      </c>
      <c r="CB1261" s="157">
        <v>-2806178</v>
      </c>
      <c r="CC1261" s="157">
        <v>-6454112</v>
      </c>
      <c r="CD1261" s="156"/>
      <c r="CE1261" s="156"/>
      <c r="CF1261" s="156"/>
      <c r="CG1261" s="156"/>
      <c r="CH1261" s="157">
        <v>-1486793</v>
      </c>
      <c r="CI1261" s="157">
        <v>-37754062</v>
      </c>
      <c r="CJ1261" s="157">
        <v>9585</v>
      </c>
      <c r="CK1261" s="156"/>
      <c r="CL1261" s="156"/>
      <c r="CM1261" s="156"/>
      <c r="CN1261" s="156"/>
      <c r="CO1261" s="156"/>
      <c r="CP1261" s="156"/>
      <c r="CQ1261" s="157">
        <v>23988</v>
      </c>
      <c r="CR1261" s="157">
        <v>-1090103</v>
      </c>
      <c r="CS1261" s="156"/>
      <c r="CT1261" s="156"/>
      <c r="CU1261" s="156"/>
      <c r="CV1261" s="188">
        <f t="shared" si="58"/>
        <v>-102892332</v>
      </c>
      <c r="CW1261" s="188">
        <f t="shared" si="59"/>
        <v>-465802026</v>
      </c>
    </row>
    <row r="1262" spans="1:101" ht="9.6" x14ac:dyDescent="0.3">
      <c r="A1262" s="165" t="s">
        <v>3133</v>
      </c>
      <c r="B1262" s="165" t="s">
        <v>3906</v>
      </c>
      <c r="C1262" s="156"/>
      <c r="D1262" s="156"/>
      <c r="E1262" s="156"/>
      <c r="F1262" s="156"/>
      <c r="G1262" s="157">
        <v>-1969827</v>
      </c>
      <c r="H1262" s="156"/>
      <c r="I1262" s="157">
        <v>-12641892</v>
      </c>
      <c r="J1262" s="158">
        <v>0</v>
      </c>
      <c r="K1262" s="157">
        <v>-77301</v>
      </c>
      <c r="L1262" s="156"/>
      <c r="M1262" s="157">
        <v>3472298</v>
      </c>
      <c r="N1262" s="156"/>
      <c r="O1262" s="157">
        <v>-3755531</v>
      </c>
      <c r="P1262" s="157">
        <v>-1592597</v>
      </c>
      <c r="Q1262" s="156"/>
      <c r="R1262" s="156"/>
      <c r="S1262" s="156"/>
      <c r="T1262" s="156"/>
      <c r="U1262" s="157">
        <v>-2670919</v>
      </c>
      <c r="V1262" s="156"/>
      <c r="W1262" s="157">
        <v>-25747</v>
      </c>
      <c r="X1262" s="156"/>
      <c r="Y1262" s="156"/>
      <c r="Z1262" s="157">
        <v>-498008</v>
      </c>
      <c r="AA1262" s="156"/>
      <c r="AB1262" s="157">
        <v>21614</v>
      </c>
      <c r="AC1262" s="156"/>
      <c r="AD1262" s="156"/>
      <c r="AE1262" s="157">
        <v>-244741</v>
      </c>
      <c r="AF1262" s="156"/>
      <c r="AG1262" s="156"/>
      <c r="AH1262" s="156"/>
      <c r="AI1262" s="157">
        <v>-5587621</v>
      </c>
      <c r="AJ1262" s="157">
        <v>3653348</v>
      </c>
      <c r="AK1262" s="156"/>
      <c r="AL1262" s="156"/>
      <c r="AM1262" s="156"/>
      <c r="AN1262" s="156"/>
      <c r="AO1262" s="156"/>
      <c r="AP1262" s="156"/>
      <c r="AQ1262" s="156"/>
      <c r="AR1262" s="156"/>
      <c r="AS1262" s="156"/>
      <c r="AT1262" s="156"/>
      <c r="AU1262" s="157">
        <v>-14100</v>
      </c>
      <c r="AV1262" s="156"/>
      <c r="AW1262" s="156"/>
      <c r="AX1262" s="156"/>
      <c r="AY1262" s="156"/>
      <c r="AZ1262" s="157">
        <v>-111265</v>
      </c>
      <c r="BA1262" s="156"/>
      <c r="BB1262" s="188">
        <f t="shared" si="57"/>
        <v>-22042289</v>
      </c>
      <c r="BC1262" s="156"/>
      <c r="BD1262" s="156"/>
      <c r="BE1262" s="156"/>
      <c r="BF1262" s="156"/>
      <c r="BG1262" s="156"/>
      <c r="BH1262" s="156"/>
      <c r="BI1262" s="156"/>
      <c r="BJ1262" s="156"/>
      <c r="BK1262" s="156"/>
      <c r="BL1262" s="156"/>
      <c r="BM1262" s="156"/>
      <c r="BN1262" s="156"/>
      <c r="BO1262" s="156"/>
      <c r="BP1262" s="156"/>
      <c r="BQ1262" s="156"/>
      <c r="BR1262" s="156"/>
      <c r="BS1262" s="156"/>
      <c r="BT1262" s="156"/>
      <c r="BU1262" s="156"/>
      <c r="BV1262" s="156"/>
      <c r="BW1262" s="156"/>
      <c r="BX1262" s="156"/>
      <c r="BY1262" s="156"/>
      <c r="BZ1262" s="156"/>
      <c r="CA1262" s="156"/>
      <c r="CB1262" s="156"/>
      <c r="CC1262" s="157">
        <v>-34754</v>
      </c>
      <c r="CD1262" s="156"/>
      <c r="CE1262" s="156"/>
      <c r="CF1262" s="157">
        <v>205</v>
      </c>
      <c r="CG1262" s="156"/>
      <c r="CH1262" s="156"/>
      <c r="CI1262" s="156"/>
      <c r="CJ1262" s="156"/>
      <c r="CK1262" s="156"/>
      <c r="CL1262" s="156"/>
      <c r="CM1262" s="156"/>
      <c r="CN1262" s="156"/>
      <c r="CO1262" s="156"/>
      <c r="CP1262" s="156"/>
      <c r="CQ1262" s="156"/>
      <c r="CR1262" s="156"/>
      <c r="CS1262" s="156"/>
      <c r="CT1262" s="156"/>
      <c r="CU1262" s="156"/>
      <c r="CV1262" s="188">
        <f t="shared" si="58"/>
        <v>-34549</v>
      </c>
      <c r="CW1262" s="188">
        <f t="shared" si="59"/>
        <v>-22076838</v>
      </c>
    </row>
    <row r="1263" spans="1:101" ht="9.6" x14ac:dyDescent="0.3">
      <c r="A1263" s="165" t="s">
        <v>3250</v>
      </c>
      <c r="B1263" s="165" t="s">
        <v>4023</v>
      </c>
      <c r="C1263" s="156"/>
      <c r="D1263" s="157">
        <v>-662266</v>
      </c>
      <c r="E1263" s="156"/>
      <c r="F1263" s="156"/>
      <c r="G1263" s="156"/>
      <c r="H1263" s="156"/>
      <c r="I1263" s="156"/>
      <c r="J1263" s="157">
        <v>-8428006</v>
      </c>
      <c r="K1263" s="157">
        <v>-65834</v>
      </c>
      <c r="L1263" s="156"/>
      <c r="M1263" s="156"/>
      <c r="N1263" s="156"/>
      <c r="O1263" s="156"/>
      <c r="P1263" s="156"/>
      <c r="Q1263" s="156"/>
      <c r="R1263" s="156"/>
      <c r="S1263" s="157">
        <v>-2115226</v>
      </c>
      <c r="T1263" s="156"/>
      <c r="U1263" s="156"/>
      <c r="V1263" s="156"/>
      <c r="W1263" s="156"/>
      <c r="X1263" s="157">
        <v>-1035754</v>
      </c>
      <c r="Y1263" s="156"/>
      <c r="Z1263" s="156"/>
      <c r="AA1263" s="156"/>
      <c r="AB1263" s="156"/>
      <c r="AC1263" s="156"/>
      <c r="AD1263" s="156"/>
      <c r="AE1263" s="156"/>
      <c r="AF1263" s="156"/>
      <c r="AG1263" s="157">
        <v>220775</v>
      </c>
      <c r="AH1263" s="156"/>
      <c r="AI1263" s="156"/>
      <c r="AJ1263" s="156"/>
      <c r="AK1263" s="156"/>
      <c r="AL1263" s="156"/>
      <c r="AM1263" s="156"/>
      <c r="AN1263" s="156"/>
      <c r="AO1263" s="156"/>
      <c r="AP1263" s="157">
        <v>-56164</v>
      </c>
      <c r="AQ1263" s="156"/>
      <c r="AR1263" s="156"/>
      <c r="AS1263" s="156"/>
      <c r="AT1263" s="157">
        <v>449154</v>
      </c>
      <c r="AU1263" s="157">
        <v>46927</v>
      </c>
      <c r="AV1263" s="157">
        <v>-1111501</v>
      </c>
      <c r="AW1263" s="156"/>
      <c r="AX1263" s="156"/>
      <c r="AY1263" s="156"/>
      <c r="AZ1263" s="157">
        <v>-1720248</v>
      </c>
      <c r="BA1263" s="156"/>
      <c r="BB1263" s="188">
        <f t="shared" si="57"/>
        <v>-14478143</v>
      </c>
      <c r="BC1263" s="156"/>
      <c r="BD1263" s="156"/>
      <c r="BE1263" s="156"/>
      <c r="BF1263" s="156"/>
      <c r="BG1263" s="157">
        <v>1175486</v>
      </c>
      <c r="BH1263" s="156"/>
      <c r="BI1263" s="156"/>
      <c r="BJ1263" s="156"/>
      <c r="BK1263" s="156"/>
      <c r="BL1263" s="156"/>
      <c r="BM1263" s="156"/>
      <c r="BN1263" s="156"/>
      <c r="BO1263" s="156"/>
      <c r="BP1263" s="156"/>
      <c r="BQ1263" s="156"/>
      <c r="BR1263" s="156"/>
      <c r="BS1263" s="156"/>
      <c r="BT1263" s="156"/>
      <c r="BU1263" s="156"/>
      <c r="BV1263" s="156"/>
      <c r="BW1263" s="156"/>
      <c r="BX1263" s="156"/>
      <c r="BY1263" s="156"/>
      <c r="BZ1263" s="156"/>
      <c r="CA1263" s="156"/>
      <c r="CB1263" s="156"/>
      <c r="CC1263" s="156"/>
      <c r="CD1263" s="156"/>
      <c r="CE1263" s="156"/>
      <c r="CF1263" s="156"/>
      <c r="CG1263" s="156"/>
      <c r="CH1263" s="156"/>
      <c r="CI1263" s="157">
        <v>-17045</v>
      </c>
      <c r="CJ1263" s="156"/>
      <c r="CK1263" s="156"/>
      <c r="CL1263" s="156"/>
      <c r="CM1263" s="156"/>
      <c r="CN1263" s="156"/>
      <c r="CO1263" s="156"/>
      <c r="CP1263" s="156"/>
      <c r="CQ1263" s="157">
        <v>24835</v>
      </c>
      <c r="CR1263" s="156"/>
      <c r="CS1263" s="156"/>
      <c r="CT1263" s="156"/>
      <c r="CU1263" s="156"/>
      <c r="CV1263" s="188">
        <f t="shared" si="58"/>
        <v>1183276</v>
      </c>
      <c r="CW1263" s="188">
        <f t="shared" si="59"/>
        <v>-13294867</v>
      </c>
    </row>
    <row r="1264" spans="1:101" ht="19.2" x14ac:dyDescent="0.3">
      <c r="A1264" s="165" t="s">
        <v>3134</v>
      </c>
      <c r="B1264" s="165" t="s">
        <v>3907</v>
      </c>
      <c r="C1264" s="156"/>
      <c r="D1264" s="156"/>
      <c r="E1264" s="157">
        <v>-17065801</v>
      </c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  <c r="P1264" s="156"/>
      <c r="Q1264" s="156"/>
      <c r="R1264" s="156"/>
      <c r="S1264" s="156"/>
      <c r="T1264" s="156"/>
      <c r="U1264" s="156"/>
      <c r="V1264" s="156"/>
      <c r="W1264" s="156"/>
      <c r="X1264" s="156"/>
      <c r="Y1264" s="156"/>
      <c r="Z1264" s="156"/>
      <c r="AA1264" s="156"/>
      <c r="AB1264" s="157">
        <v>-38637809</v>
      </c>
      <c r="AC1264" s="156"/>
      <c r="AD1264" s="156"/>
      <c r="AE1264" s="156"/>
      <c r="AF1264" s="156"/>
      <c r="AG1264" s="156"/>
      <c r="AH1264" s="156"/>
      <c r="AI1264" s="156"/>
      <c r="AJ1264" s="156"/>
      <c r="AK1264" s="156"/>
      <c r="AL1264" s="156"/>
      <c r="AM1264" s="156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7">
        <v>71217347</v>
      </c>
      <c r="BA1264" s="156"/>
      <c r="BB1264" s="188">
        <f t="shared" si="57"/>
        <v>15513737</v>
      </c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  <c r="CM1264" s="156"/>
      <c r="CN1264" s="156"/>
      <c r="CO1264" s="156"/>
      <c r="CP1264" s="156"/>
      <c r="CQ1264" s="156"/>
      <c r="CR1264" s="156"/>
      <c r="CS1264" s="156"/>
      <c r="CT1264" s="156"/>
      <c r="CU1264" s="156"/>
      <c r="CV1264" s="188">
        <f t="shared" si="58"/>
        <v>0</v>
      </c>
      <c r="CW1264" s="188">
        <f t="shared" si="59"/>
        <v>15513737</v>
      </c>
    </row>
    <row r="1265" spans="1:101" ht="9.6" x14ac:dyDescent="0.3">
      <c r="A1265" s="165" t="s">
        <v>3251</v>
      </c>
      <c r="B1265" s="165" t="s">
        <v>4024</v>
      </c>
      <c r="C1265" s="156"/>
      <c r="D1265" s="156"/>
      <c r="E1265" s="156"/>
      <c r="F1265" s="156"/>
      <c r="G1265" s="156"/>
      <c r="H1265" s="156"/>
      <c r="I1265" s="156"/>
      <c r="J1265" s="156"/>
      <c r="K1265" s="156"/>
      <c r="L1265" s="156"/>
      <c r="M1265" s="156"/>
      <c r="N1265" s="156"/>
      <c r="O1265" s="156"/>
      <c r="P1265" s="156"/>
      <c r="Q1265" s="156"/>
      <c r="R1265" s="156"/>
      <c r="S1265" s="156"/>
      <c r="T1265" s="156"/>
      <c r="U1265" s="156"/>
      <c r="V1265" s="156"/>
      <c r="W1265" s="156"/>
      <c r="X1265" s="156"/>
      <c r="Y1265" s="156"/>
      <c r="Z1265" s="156"/>
      <c r="AA1265" s="156"/>
      <c r="AB1265" s="156"/>
      <c r="AC1265" s="156"/>
      <c r="AD1265" s="156"/>
      <c r="AE1265" s="156"/>
      <c r="AF1265" s="156"/>
      <c r="AG1265" s="156"/>
      <c r="AH1265" s="156"/>
      <c r="AI1265" s="156"/>
      <c r="AJ1265" s="156"/>
      <c r="AK1265" s="156"/>
      <c r="AL1265" s="156"/>
      <c r="AM1265" s="156"/>
      <c r="AN1265" s="156"/>
      <c r="AO1265" s="156"/>
      <c r="AP1265" s="156"/>
      <c r="AQ1265" s="156"/>
      <c r="AR1265" s="156"/>
      <c r="AS1265" s="156"/>
      <c r="AT1265" s="156"/>
      <c r="AU1265" s="156"/>
      <c r="AV1265" s="156"/>
      <c r="AW1265" s="156"/>
      <c r="AX1265" s="156"/>
      <c r="AY1265" s="156"/>
      <c r="AZ1265" s="156"/>
      <c r="BA1265" s="156"/>
      <c r="BB1265" s="188">
        <f t="shared" si="57"/>
        <v>0</v>
      </c>
      <c r="BC1265" s="156"/>
      <c r="BD1265" s="156"/>
      <c r="BE1265" s="156"/>
      <c r="BF1265" s="156"/>
      <c r="BG1265" s="156"/>
      <c r="BH1265" s="156"/>
      <c r="BI1265" s="156"/>
      <c r="BJ1265" s="156"/>
      <c r="BK1265" s="156"/>
      <c r="BL1265" s="156"/>
      <c r="BM1265" s="156"/>
      <c r="BN1265" s="156"/>
      <c r="BO1265" s="156"/>
      <c r="BP1265" s="156"/>
      <c r="BQ1265" s="156"/>
      <c r="BR1265" s="156"/>
      <c r="BS1265" s="156"/>
      <c r="BT1265" s="156"/>
      <c r="BU1265" s="156"/>
      <c r="BV1265" s="156"/>
      <c r="BW1265" s="156"/>
      <c r="BX1265" s="156"/>
      <c r="BY1265" s="156"/>
      <c r="BZ1265" s="156"/>
      <c r="CA1265" s="156"/>
      <c r="CB1265" s="156"/>
      <c r="CC1265" s="156"/>
      <c r="CD1265" s="156"/>
      <c r="CE1265" s="156"/>
      <c r="CF1265" s="156"/>
      <c r="CG1265" s="156"/>
      <c r="CH1265" s="156"/>
      <c r="CI1265" s="156"/>
      <c r="CJ1265" s="156"/>
      <c r="CK1265" s="156"/>
      <c r="CL1265" s="156"/>
      <c r="CM1265" s="156"/>
      <c r="CN1265" s="156"/>
      <c r="CO1265" s="156"/>
      <c r="CP1265" s="156"/>
      <c r="CQ1265" s="156"/>
      <c r="CR1265" s="156"/>
      <c r="CS1265" s="156"/>
      <c r="CT1265" s="156"/>
      <c r="CU1265" s="156"/>
      <c r="CV1265" s="188">
        <f t="shared" si="58"/>
        <v>0</v>
      </c>
      <c r="CW1265" s="188">
        <f t="shared" si="59"/>
        <v>0</v>
      </c>
    </row>
    <row r="1266" spans="1:101" ht="9.6" x14ac:dyDescent="0.3">
      <c r="A1266" s="165" t="s">
        <v>3252</v>
      </c>
      <c r="B1266" s="165" t="s">
        <v>4025</v>
      </c>
      <c r="C1266" s="156"/>
      <c r="D1266" s="157">
        <v>1307805</v>
      </c>
      <c r="E1266" s="156"/>
      <c r="F1266" s="156"/>
      <c r="G1266" s="156"/>
      <c r="H1266" s="156"/>
      <c r="I1266" s="156"/>
      <c r="J1266" s="157">
        <v>1097710</v>
      </c>
      <c r="K1266" s="157">
        <v>-503468</v>
      </c>
      <c r="L1266" s="157">
        <v>8814</v>
      </c>
      <c r="M1266" s="156"/>
      <c r="N1266" s="157">
        <v>-68858</v>
      </c>
      <c r="O1266" s="156"/>
      <c r="P1266" s="156"/>
      <c r="Q1266" s="157">
        <v>67325</v>
      </c>
      <c r="R1266" s="156"/>
      <c r="S1266" s="156"/>
      <c r="T1266" s="156"/>
      <c r="U1266" s="156"/>
      <c r="V1266" s="156"/>
      <c r="W1266" s="156"/>
      <c r="X1266" s="157">
        <v>1766294</v>
      </c>
      <c r="Y1266" s="157">
        <v>-69887</v>
      </c>
      <c r="Z1266" s="156"/>
      <c r="AA1266" s="156"/>
      <c r="AB1266" s="157">
        <v>1591676</v>
      </c>
      <c r="AC1266" s="156"/>
      <c r="AD1266" s="157">
        <v>151117</v>
      </c>
      <c r="AE1266" s="156"/>
      <c r="AF1266" s="156"/>
      <c r="AG1266" s="157">
        <v>1946505</v>
      </c>
      <c r="AH1266" s="156"/>
      <c r="AI1266" s="156"/>
      <c r="AJ1266" s="156"/>
      <c r="AK1266" s="156"/>
      <c r="AL1266" s="156"/>
      <c r="AM1266" s="156"/>
      <c r="AN1266" s="157">
        <v>79413060</v>
      </c>
      <c r="AO1266" s="156"/>
      <c r="AP1266" s="156"/>
      <c r="AQ1266" s="156"/>
      <c r="AR1266" s="156"/>
      <c r="AS1266" s="156"/>
      <c r="AT1266" s="156"/>
      <c r="AU1266" s="156"/>
      <c r="AV1266" s="157">
        <v>-717874</v>
      </c>
      <c r="AW1266" s="156"/>
      <c r="AX1266" s="157">
        <v>-14000</v>
      </c>
      <c r="AY1266" s="156"/>
      <c r="AZ1266" s="157">
        <v>5356341</v>
      </c>
      <c r="BA1266" s="156"/>
      <c r="BB1266" s="188">
        <f t="shared" si="57"/>
        <v>91332560</v>
      </c>
      <c r="BC1266" s="157">
        <v>371293</v>
      </c>
      <c r="BD1266" s="156"/>
      <c r="BE1266" s="156"/>
      <c r="BF1266" s="156"/>
      <c r="BG1266" s="156"/>
      <c r="BH1266" s="156"/>
      <c r="BI1266" s="156"/>
      <c r="BJ1266" s="156"/>
      <c r="BK1266" s="156"/>
      <c r="BL1266" s="156"/>
      <c r="BM1266" s="156"/>
      <c r="BN1266" s="156"/>
      <c r="BO1266" s="156"/>
      <c r="BP1266" s="156"/>
      <c r="BQ1266" s="156"/>
      <c r="BR1266" s="156"/>
      <c r="BS1266" s="156"/>
      <c r="BT1266" s="156"/>
      <c r="BU1266" s="156"/>
      <c r="BV1266" s="156"/>
      <c r="BW1266" s="157">
        <v>-3876</v>
      </c>
      <c r="BX1266" s="156"/>
      <c r="BY1266" s="156"/>
      <c r="BZ1266" s="156"/>
      <c r="CA1266" s="156"/>
      <c r="CB1266" s="156"/>
      <c r="CC1266" s="157">
        <v>455302</v>
      </c>
      <c r="CD1266" s="156"/>
      <c r="CE1266" s="156"/>
      <c r="CF1266" s="156"/>
      <c r="CG1266" s="157">
        <v>-1105</v>
      </c>
      <c r="CH1266" s="156"/>
      <c r="CI1266" s="156"/>
      <c r="CJ1266" s="156"/>
      <c r="CK1266" s="156"/>
      <c r="CL1266" s="156"/>
      <c r="CM1266" s="156"/>
      <c r="CN1266" s="156"/>
      <c r="CO1266" s="156"/>
      <c r="CP1266" s="156"/>
      <c r="CQ1266" s="156"/>
      <c r="CR1266" s="157">
        <v>-155058</v>
      </c>
      <c r="CS1266" s="156"/>
      <c r="CT1266" s="156"/>
      <c r="CU1266" s="156"/>
      <c r="CV1266" s="188">
        <f t="shared" si="58"/>
        <v>666556</v>
      </c>
      <c r="CW1266" s="188">
        <f t="shared" si="59"/>
        <v>91999116</v>
      </c>
    </row>
    <row r="1267" spans="1:101" ht="9.6" x14ac:dyDescent="0.3">
      <c r="A1267" s="165" t="s">
        <v>3253</v>
      </c>
      <c r="B1267" s="165" t="s">
        <v>4026</v>
      </c>
      <c r="C1267" s="156"/>
      <c r="D1267" s="157">
        <v>26554</v>
      </c>
      <c r="E1267" s="156"/>
      <c r="F1267" s="156"/>
      <c r="G1267" s="156"/>
      <c r="H1267" s="156"/>
      <c r="I1267" s="156"/>
      <c r="J1267" s="157">
        <v>80991</v>
      </c>
      <c r="K1267" s="157">
        <v>-997192</v>
      </c>
      <c r="L1267" s="156"/>
      <c r="M1267" s="156"/>
      <c r="N1267" s="156"/>
      <c r="O1267" s="156"/>
      <c r="P1267" s="156"/>
      <c r="Q1267" s="157">
        <v>13851</v>
      </c>
      <c r="R1267" s="156"/>
      <c r="S1267" s="156"/>
      <c r="T1267" s="156"/>
      <c r="U1267" s="156"/>
      <c r="V1267" s="156"/>
      <c r="W1267" s="156"/>
      <c r="X1267" s="157">
        <v>371751</v>
      </c>
      <c r="Y1267" s="157">
        <v>2326797</v>
      </c>
      <c r="Z1267" s="156"/>
      <c r="AA1267" s="156"/>
      <c r="AB1267" s="157">
        <v>3438426</v>
      </c>
      <c r="AC1267" s="156"/>
      <c r="AD1267" s="156"/>
      <c r="AE1267" s="156"/>
      <c r="AF1267" s="156"/>
      <c r="AG1267" s="157">
        <v>2518205</v>
      </c>
      <c r="AH1267" s="156"/>
      <c r="AI1267" s="156"/>
      <c r="AJ1267" s="156"/>
      <c r="AK1267" s="156"/>
      <c r="AL1267" s="156"/>
      <c r="AM1267" s="156"/>
      <c r="AN1267" s="156"/>
      <c r="AO1267" s="156"/>
      <c r="AP1267" s="156"/>
      <c r="AQ1267" s="156"/>
      <c r="AR1267" s="156"/>
      <c r="AS1267" s="156"/>
      <c r="AT1267" s="156"/>
      <c r="AU1267" s="156"/>
      <c r="AV1267" s="157">
        <v>652432</v>
      </c>
      <c r="AW1267" s="156"/>
      <c r="AX1267" s="158">
        <v>0</v>
      </c>
      <c r="AY1267" s="156"/>
      <c r="AZ1267" s="157">
        <v>595149</v>
      </c>
      <c r="BA1267" s="156"/>
      <c r="BB1267" s="188">
        <f t="shared" si="57"/>
        <v>9026964</v>
      </c>
      <c r="BC1267" s="157">
        <v>19542</v>
      </c>
      <c r="BD1267" s="156"/>
      <c r="BE1267" s="156"/>
      <c r="BF1267" s="156"/>
      <c r="BG1267" s="156"/>
      <c r="BH1267" s="156"/>
      <c r="BI1267" s="156"/>
      <c r="BJ1267" s="156"/>
      <c r="BK1267" s="156"/>
      <c r="BL1267" s="156"/>
      <c r="BM1267" s="156"/>
      <c r="BN1267" s="156"/>
      <c r="BO1267" s="156"/>
      <c r="BP1267" s="156"/>
      <c r="BQ1267" s="156"/>
      <c r="BR1267" s="156"/>
      <c r="BS1267" s="156"/>
      <c r="BT1267" s="156"/>
      <c r="BU1267" s="156"/>
      <c r="BV1267" s="156"/>
      <c r="BW1267" s="156"/>
      <c r="BX1267" s="156"/>
      <c r="BY1267" s="156"/>
      <c r="BZ1267" s="157">
        <v>-18353</v>
      </c>
      <c r="CA1267" s="156"/>
      <c r="CB1267" s="156"/>
      <c r="CC1267" s="158">
        <v>0</v>
      </c>
      <c r="CD1267" s="156"/>
      <c r="CE1267" s="156"/>
      <c r="CF1267" s="156"/>
      <c r="CG1267" s="156"/>
      <c r="CH1267" s="156"/>
      <c r="CI1267" s="156"/>
      <c r="CJ1267" s="156"/>
      <c r="CK1267" s="156"/>
      <c r="CL1267" s="156"/>
      <c r="CM1267" s="156"/>
      <c r="CN1267" s="156"/>
      <c r="CO1267" s="156"/>
      <c r="CP1267" s="156"/>
      <c r="CQ1267" s="156"/>
      <c r="CR1267" s="157">
        <v>-393220</v>
      </c>
      <c r="CS1267" s="156"/>
      <c r="CT1267" s="156"/>
      <c r="CU1267" s="157">
        <v>-1781174</v>
      </c>
      <c r="CV1267" s="188">
        <f t="shared" si="58"/>
        <v>-2173205</v>
      </c>
      <c r="CW1267" s="188">
        <f t="shared" si="59"/>
        <v>6853759</v>
      </c>
    </row>
    <row r="1268" spans="1:101" ht="9.6" x14ac:dyDescent="0.3">
      <c r="A1268" s="165" t="s">
        <v>3265</v>
      </c>
      <c r="B1268" s="165" t="s">
        <v>4038</v>
      </c>
      <c r="C1268" s="156"/>
      <c r="D1268" s="156"/>
      <c r="E1268" s="156"/>
      <c r="F1268" s="156"/>
      <c r="G1268" s="156"/>
      <c r="H1268" s="156"/>
      <c r="I1268" s="156"/>
      <c r="J1268" s="156"/>
      <c r="K1268" s="156"/>
      <c r="L1268" s="156"/>
      <c r="M1268" s="156"/>
      <c r="N1268" s="156"/>
      <c r="O1268" s="156"/>
      <c r="P1268" s="156"/>
      <c r="Q1268" s="156"/>
      <c r="R1268" s="156"/>
      <c r="S1268" s="156"/>
      <c r="T1268" s="156"/>
      <c r="U1268" s="156"/>
      <c r="V1268" s="156"/>
      <c r="W1268" s="156"/>
      <c r="X1268" s="156"/>
      <c r="Y1268" s="156"/>
      <c r="Z1268" s="156"/>
      <c r="AA1268" s="156"/>
      <c r="AB1268" s="156"/>
      <c r="AC1268" s="156"/>
      <c r="AD1268" s="156"/>
      <c r="AE1268" s="156"/>
      <c r="AF1268" s="156"/>
      <c r="AG1268" s="156"/>
      <c r="AH1268" s="156"/>
      <c r="AI1268" s="156"/>
      <c r="AJ1268" s="156"/>
      <c r="AK1268" s="156"/>
      <c r="AL1268" s="156"/>
      <c r="AM1268" s="156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88">
        <f t="shared" si="57"/>
        <v>0</v>
      </c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  <c r="CM1268" s="156"/>
      <c r="CN1268" s="156"/>
      <c r="CO1268" s="156"/>
      <c r="CP1268" s="156"/>
      <c r="CQ1268" s="156"/>
      <c r="CR1268" s="156"/>
      <c r="CS1268" s="156"/>
      <c r="CT1268" s="156"/>
      <c r="CU1268" s="156"/>
      <c r="CV1268" s="188">
        <f t="shared" si="58"/>
        <v>0</v>
      </c>
      <c r="CW1268" s="188">
        <f t="shared" si="59"/>
        <v>0</v>
      </c>
    </row>
    <row r="1269" spans="1:101" ht="9.6" x14ac:dyDescent="0.3">
      <c r="A1269" s="165" t="s">
        <v>3266</v>
      </c>
      <c r="B1269" s="165" t="s">
        <v>4039</v>
      </c>
      <c r="C1269" s="157">
        <v>778240</v>
      </c>
      <c r="D1269" s="157">
        <v>-159351605</v>
      </c>
      <c r="E1269" s="157">
        <v>-18458993</v>
      </c>
      <c r="F1269" s="157">
        <v>-2738</v>
      </c>
      <c r="G1269" s="157">
        <v>-1804179</v>
      </c>
      <c r="H1269" s="156"/>
      <c r="I1269" s="157">
        <v>-12925745</v>
      </c>
      <c r="J1269" s="157">
        <v>-131514573</v>
      </c>
      <c r="K1269" s="157">
        <v>8048513</v>
      </c>
      <c r="L1269" s="157">
        <v>-22127321</v>
      </c>
      <c r="M1269" s="157">
        <v>1298666</v>
      </c>
      <c r="N1269" s="157">
        <v>1790880</v>
      </c>
      <c r="O1269" s="157">
        <v>-2301719</v>
      </c>
      <c r="P1269" s="157">
        <v>-1592597</v>
      </c>
      <c r="Q1269" s="156"/>
      <c r="R1269" s="157">
        <v>-860030</v>
      </c>
      <c r="S1269" s="157">
        <v>-7000</v>
      </c>
      <c r="T1269" s="157">
        <v>-240077</v>
      </c>
      <c r="U1269" s="157">
        <v>2273000</v>
      </c>
      <c r="V1269" s="157">
        <v>-441775</v>
      </c>
      <c r="W1269" s="156"/>
      <c r="X1269" s="157">
        <v>23016100</v>
      </c>
      <c r="Y1269" s="157">
        <v>431659</v>
      </c>
      <c r="Z1269" s="157">
        <v>-812712</v>
      </c>
      <c r="AA1269" s="157">
        <v>14383600</v>
      </c>
      <c r="AB1269" s="157">
        <v>-90552978</v>
      </c>
      <c r="AC1269" s="157">
        <v>-706004</v>
      </c>
      <c r="AD1269" s="157">
        <v>3611</v>
      </c>
      <c r="AE1269" s="157">
        <v>-94241</v>
      </c>
      <c r="AF1269" s="156"/>
      <c r="AG1269" s="157">
        <v>-188295658</v>
      </c>
      <c r="AH1269" s="158">
        <v>0</v>
      </c>
      <c r="AI1269" s="157">
        <v>-1176697</v>
      </c>
      <c r="AJ1269" s="157">
        <v>520157</v>
      </c>
      <c r="AK1269" s="157">
        <v>369</v>
      </c>
      <c r="AL1269" s="157">
        <v>-121466</v>
      </c>
      <c r="AM1269" s="157">
        <v>-22342</v>
      </c>
      <c r="AN1269" s="157">
        <v>18237433</v>
      </c>
      <c r="AO1269" s="157">
        <v>19545218</v>
      </c>
      <c r="AP1269" s="158">
        <v>0</v>
      </c>
      <c r="AQ1269" s="156"/>
      <c r="AR1269" s="157">
        <v>-29991</v>
      </c>
      <c r="AS1269" s="157">
        <v>3200</v>
      </c>
      <c r="AT1269" s="157">
        <v>640538</v>
      </c>
      <c r="AU1269" s="157">
        <v>4117938</v>
      </c>
      <c r="AV1269" s="157">
        <v>60347020</v>
      </c>
      <c r="AW1269" s="157">
        <v>87841</v>
      </c>
      <c r="AX1269" s="157">
        <v>481033</v>
      </c>
      <c r="AY1269" s="157">
        <v>11630598</v>
      </c>
      <c r="AZ1269" s="157">
        <v>-171153872</v>
      </c>
      <c r="BA1269" s="157">
        <v>330171</v>
      </c>
      <c r="BB1269" s="188">
        <f t="shared" si="57"/>
        <v>-636628528</v>
      </c>
      <c r="BC1269" s="157">
        <v>-38017133</v>
      </c>
      <c r="BD1269" s="157">
        <v>-750860</v>
      </c>
      <c r="BE1269" s="157">
        <v>1416051</v>
      </c>
      <c r="BF1269" s="157">
        <v>5565684</v>
      </c>
      <c r="BG1269" s="157">
        <v>153502</v>
      </c>
      <c r="BH1269" s="156"/>
      <c r="BI1269" s="157">
        <v>-824711</v>
      </c>
      <c r="BJ1269" s="157">
        <v>-2599784</v>
      </c>
      <c r="BK1269" s="157">
        <v>10789</v>
      </c>
      <c r="BL1269" s="157">
        <v>234061</v>
      </c>
      <c r="BM1269" s="157">
        <v>-349369</v>
      </c>
      <c r="BN1269" s="157">
        <v>63800</v>
      </c>
      <c r="BO1269" s="156"/>
      <c r="BP1269" s="157">
        <v>1125223</v>
      </c>
      <c r="BQ1269" s="157">
        <v>-5360649</v>
      </c>
      <c r="BR1269" s="157">
        <v>-2191858</v>
      </c>
      <c r="BS1269" s="156"/>
      <c r="BT1269" s="156"/>
      <c r="BU1269" s="157">
        <v>-737644</v>
      </c>
      <c r="BV1269" s="157">
        <v>-3213599</v>
      </c>
      <c r="BW1269" s="157">
        <v>-389634</v>
      </c>
      <c r="BX1269" s="157">
        <v>-119271</v>
      </c>
      <c r="BY1269" s="157">
        <v>41060</v>
      </c>
      <c r="BZ1269" s="156"/>
      <c r="CA1269" s="157">
        <v>-47992917</v>
      </c>
      <c r="CB1269" s="157">
        <v>2850235</v>
      </c>
      <c r="CC1269" s="157">
        <v>6689341</v>
      </c>
      <c r="CD1269" s="157">
        <v>-8589556</v>
      </c>
      <c r="CE1269" s="156"/>
      <c r="CF1269" s="157">
        <v>-15432</v>
      </c>
      <c r="CG1269" s="157">
        <v>-15888</v>
      </c>
      <c r="CH1269" s="157">
        <v>-10657623</v>
      </c>
      <c r="CI1269" s="157">
        <v>-46360965</v>
      </c>
      <c r="CJ1269" s="157">
        <v>8273</v>
      </c>
      <c r="CK1269" s="157">
        <v>-1000</v>
      </c>
      <c r="CL1269" s="157">
        <v>-2506</v>
      </c>
      <c r="CM1269" s="157">
        <v>617949</v>
      </c>
      <c r="CN1269" s="157">
        <v>24000</v>
      </c>
      <c r="CO1269" s="157">
        <v>1414072</v>
      </c>
      <c r="CP1269" s="157">
        <v>557</v>
      </c>
      <c r="CQ1269" s="157">
        <v>-6533</v>
      </c>
      <c r="CR1269" s="157">
        <v>-40135752</v>
      </c>
      <c r="CS1269" s="157">
        <v>-578504</v>
      </c>
      <c r="CT1269" s="157">
        <v>592</v>
      </c>
      <c r="CU1269" s="157">
        <v>-50840054</v>
      </c>
      <c r="CV1269" s="188">
        <f t="shared" si="58"/>
        <v>-239536053</v>
      </c>
      <c r="CW1269" s="188">
        <f t="shared" si="59"/>
        <v>-876164581</v>
      </c>
    </row>
    <row r="1270" spans="1:101" ht="9.6" x14ac:dyDescent="0.3">
      <c r="A1270" s="165" t="s">
        <v>3267</v>
      </c>
      <c r="B1270" s="165" t="s">
        <v>4040</v>
      </c>
      <c r="C1270" s="157">
        <v>8598</v>
      </c>
      <c r="D1270" s="157">
        <v>61940734</v>
      </c>
      <c r="E1270" s="157">
        <v>-4859880</v>
      </c>
      <c r="F1270" s="157">
        <v>-757757</v>
      </c>
      <c r="G1270" s="157">
        <v>7512</v>
      </c>
      <c r="H1270" s="157">
        <v>157679</v>
      </c>
      <c r="I1270" s="157">
        <v>283854</v>
      </c>
      <c r="J1270" s="157">
        <v>-3424739</v>
      </c>
      <c r="K1270" s="157">
        <v>44996287</v>
      </c>
      <c r="L1270" s="157">
        <v>19522814</v>
      </c>
      <c r="M1270" s="157">
        <v>2040082</v>
      </c>
      <c r="N1270" s="157">
        <v>-3350323</v>
      </c>
      <c r="O1270" s="157">
        <v>-1453812</v>
      </c>
      <c r="P1270" s="156"/>
      <c r="Q1270" s="157">
        <v>195606</v>
      </c>
      <c r="R1270" s="156"/>
      <c r="S1270" s="157">
        <v>-2084739</v>
      </c>
      <c r="T1270" s="157">
        <v>370161</v>
      </c>
      <c r="U1270" s="157">
        <v>-4943919</v>
      </c>
      <c r="V1270" s="157">
        <v>-7137034</v>
      </c>
      <c r="W1270" s="157">
        <v>28308</v>
      </c>
      <c r="X1270" s="157">
        <v>19588334</v>
      </c>
      <c r="Y1270" s="157">
        <v>1939527</v>
      </c>
      <c r="Z1270" s="157">
        <v>314704</v>
      </c>
      <c r="AA1270" s="157">
        <v>-6738914</v>
      </c>
      <c r="AB1270" s="157">
        <v>34195771</v>
      </c>
      <c r="AC1270" s="157">
        <v>-4734849</v>
      </c>
      <c r="AD1270" s="157">
        <v>147506</v>
      </c>
      <c r="AE1270" s="157">
        <v>-48213</v>
      </c>
      <c r="AF1270" s="156"/>
      <c r="AG1270" s="157">
        <v>35618721</v>
      </c>
      <c r="AH1270" s="157">
        <v>31996</v>
      </c>
      <c r="AI1270" s="157">
        <v>-3919570</v>
      </c>
      <c r="AJ1270" s="157">
        <v>4315583</v>
      </c>
      <c r="AK1270" s="157">
        <v>-198695</v>
      </c>
      <c r="AL1270" s="157">
        <v>-807423</v>
      </c>
      <c r="AM1270" s="157">
        <v>-3795234</v>
      </c>
      <c r="AN1270" s="157">
        <v>61175627</v>
      </c>
      <c r="AO1270" s="157">
        <v>-15029755</v>
      </c>
      <c r="AP1270" s="157">
        <v>-86154</v>
      </c>
      <c r="AQ1270" s="156"/>
      <c r="AR1270" s="157">
        <v>-3377532</v>
      </c>
      <c r="AS1270" s="157">
        <v>202440</v>
      </c>
      <c r="AT1270" s="157">
        <v>573969</v>
      </c>
      <c r="AU1270" s="157">
        <v>-700931</v>
      </c>
      <c r="AV1270" s="157">
        <v>36120813</v>
      </c>
      <c r="AW1270" s="157">
        <v>849362</v>
      </c>
      <c r="AX1270" s="157">
        <v>-85065</v>
      </c>
      <c r="AY1270" s="157">
        <v>-18400810</v>
      </c>
      <c r="AZ1270" s="157">
        <v>7287838</v>
      </c>
      <c r="BA1270" s="157">
        <v>703864</v>
      </c>
      <c r="BB1270" s="188">
        <f t="shared" si="57"/>
        <v>246682342</v>
      </c>
      <c r="BC1270" s="157">
        <v>-8703214</v>
      </c>
      <c r="BD1270" s="157">
        <v>1910</v>
      </c>
      <c r="BE1270" s="157">
        <v>-1414172</v>
      </c>
      <c r="BF1270" s="157">
        <v>3322556</v>
      </c>
      <c r="BG1270" s="157">
        <v>530632</v>
      </c>
      <c r="BH1270" s="156"/>
      <c r="BI1270" s="156"/>
      <c r="BJ1270" s="157">
        <v>-115382</v>
      </c>
      <c r="BK1270" s="157">
        <v>32879</v>
      </c>
      <c r="BL1270" s="156"/>
      <c r="BM1270" s="157">
        <v>-522324</v>
      </c>
      <c r="BN1270" s="157">
        <v>-34126</v>
      </c>
      <c r="BO1270" s="156"/>
      <c r="BP1270" s="157">
        <v>672974</v>
      </c>
      <c r="BQ1270" s="157">
        <v>-705068</v>
      </c>
      <c r="BR1270" s="157">
        <v>7584642</v>
      </c>
      <c r="BS1270" s="156"/>
      <c r="BT1270" s="156"/>
      <c r="BU1270" s="157">
        <v>-161261</v>
      </c>
      <c r="BV1270" s="157">
        <v>-4078896</v>
      </c>
      <c r="BW1270" s="157">
        <v>-1694985</v>
      </c>
      <c r="BX1270" s="157">
        <v>-6038177</v>
      </c>
      <c r="BY1270" s="157">
        <v>152666</v>
      </c>
      <c r="BZ1270" s="157">
        <v>-60353</v>
      </c>
      <c r="CA1270" s="157">
        <v>-14796616</v>
      </c>
      <c r="CB1270" s="157">
        <v>-1205102</v>
      </c>
      <c r="CC1270" s="157">
        <v>-14469242</v>
      </c>
      <c r="CD1270" s="157">
        <v>8250000</v>
      </c>
      <c r="CE1270" s="156"/>
      <c r="CF1270" s="157">
        <v>54298</v>
      </c>
      <c r="CG1270" s="157">
        <v>-8032</v>
      </c>
      <c r="CH1270" s="157">
        <v>-1725251</v>
      </c>
      <c r="CI1270" s="157">
        <v>-45848308</v>
      </c>
      <c r="CJ1270" s="157">
        <v>940</v>
      </c>
      <c r="CK1270" s="157">
        <v>1543576</v>
      </c>
      <c r="CL1270" s="156"/>
      <c r="CM1270" s="157">
        <v>7216563</v>
      </c>
      <c r="CN1270" s="157">
        <v>59941</v>
      </c>
      <c r="CO1270" s="157">
        <v>-20850</v>
      </c>
      <c r="CP1270" s="157">
        <v>313627</v>
      </c>
      <c r="CQ1270" s="157">
        <v>50206</v>
      </c>
      <c r="CR1270" s="157">
        <v>44665491</v>
      </c>
      <c r="CS1270" s="157">
        <v>-261730</v>
      </c>
      <c r="CT1270" s="157">
        <v>11832</v>
      </c>
      <c r="CU1270" s="157">
        <v>-15475205</v>
      </c>
      <c r="CV1270" s="188">
        <f t="shared" si="58"/>
        <v>-42873561</v>
      </c>
      <c r="CW1270" s="188">
        <f t="shared" si="59"/>
        <v>203808781</v>
      </c>
    </row>
    <row r="1271" spans="1:101" ht="9.6" x14ac:dyDescent="0.3">
      <c r="A1271" s="165" t="s">
        <v>3268</v>
      </c>
      <c r="B1271" s="165" t="s">
        <v>4041</v>
      </c>
      <c r="C1271" s="157">
        <v>48200</v>
      </c>
      <c r="D1271" s="157">
        <v>-16321973</v>
      </c>
      <c r="E1271" s="157">
        <v>-308610</v>
      </c>
      <c r="F1271" s="157">
        <v>5495</v>
      </c>
      <c r="G1271" s="157">
        <v>-173160</v>
      </c>
      <c r="H1271" s="157">
        <v>205000</v>
      </c>
      <c r="I1271" s="156"/>
      <c r="J1271" s="157">
        <v>7000000</v>
      </c>
      <c r="K1271" s="157">
        <v>1985030</v>
      </c>
      <c r="L1271" s="157">
        <v>936837</v>
      </c>
      <c r="M1271" s="157">
        <v>133550</v>
      </c>
      <c r="N1271" s="157">
        <v>-242410</v>
      </c>
      <c r="O1271" s="156"/>
      <c r="P1271" s="156"/>
      <c r="Q1271" s="157">
        <v>66586</v>
      </c>
      <c r="R1271" s="157">
        <v>-44622</v>
      </c>
      <c r="S1271" s="157">
        <v>-6944</v>
      </c>
      <c r="T1271" s="157">
        <v>-10540</v>
      </c>
      <c r="U1271" s="156"/>
      <c r="V1271" s="157">
        <v>-207574</v>
      </c>
      <c r="W1271" s="157">
        <v>-54055</v>
      </c>
      <c r="X1271" s="157">
        <v>485000</v>
      </c>
      <c r="Y1271" s="157">
        <v>230269</v>
      </c>
      <c r="Z1271" s="156"/>
      <c r="AA1271" s="157">
        <v>-577021</v>
      </c>
      <c r="AB1271" s="157">
        <v>1558539</v>
      </c>
      <c r="AC1271" s="157">
        <v>-218638</v>
      </c>
      <c r="AD1271" s="156"/>
      <c r="AE1271" s="157">
        <v>-102287</v>
      </c>
      <c r="AF1271" s="156"/>
      <c r="AG1271" s="157">
        <v>2949592</v>
      </c>
      <c r="AH1271" s="158">
        <v>0</v>
      </c>
      <c r="AI1271" s="157">
        <v>-491355</v>
      </c>
      <c r="AJ1271" s="157">
        <v>-1182393</v>
      </c>
      <c r="AK1271" s="157">
        <v>48140</v>
      </c>
      <c r="AL1271" s="156"/>
      <c r="AM1271" s="157">
        <v>-178500</v>
      </c>
      <c r="AN1271" s="156"/>
      <c r="AO1271" s="157">
        <v>-1302055</v>
      </c>
      <c r="AP1271" s="157">
        <v>30000</v>
      </c>
      <c r="AQ1271" s="156"/>
      <c r="AR1271" s="157">
        <v>9188</v>
      </c>
      <c r="AS1271" s="157">
        <v>28251</v>
      </c>
      <c r="AT1271" s="157">
        <v>-91683</v>
      </c>
      <c r="AU1271" s="158">
        <v>0</v>
      </c>
      <c r="AV1271" s="157">
        <v>130148</v>
      </c>
      <c r="AW1271" s="157">
        <v>-51933</v>
      </c>
      <c r="AX1271" s="157">
        <v>53153</v>
      </c>
      <c r="AY1271" s="157">
        <v>54166</v>
      </c>
      <c r="AZ1271" s="157">
        <v>-3910025</v>
      </c>
      <c r="BA1271" s="156"/>
      <c r="BB1271" s="188">
        <f t="shared" si="57"/>
        <v>-9518634</v>
      </c>
      <c r="BC1271" s="157">
        <v>211329</v>
      </c>
      <c r="BD1271" s="158">
        <v>0</v>
      </c>
      <c r="BE1271" s="157">
        <v>4766</v>
      </c>
      <c r="BF1271" s="157">
        <v>-4407</v>
      </c>
      <c r="BG1271" s="157">
        <v>34647</v>
      </c>
      <c r="BH1271" s="157">
        <v>66306</v>
      </c>
      <c r="BI1271" s="156"/>
      <c r="BJ1271" s="157">
        <v>-99158</v>
      </c>
      <c r="BK1271" s="157">
        <v>1668</v>
      </c>
      <c r="BL1271" s="157">
        <v>29385</v>
      </c>
      <c r="BM1271" s="156"/>
      <c r="BN1271" s="157">
        <v>-3355</v>
      </c>
      <c r="BO1271" s="156"/>
      <c r="BP1271" s="157">
        <v>-170421</v>
      </c>
      <c r="BQ1271" s="157">
        <v>129180</v>
      </c>
      <c r="BR1271" s="157">
        <v>-3168</v>
      </c>
      <c r="BS1271" s="156"/>
      <c r="BT1271" s="156"/>
      <c r="BU1271" s="157">
        <v>255937</v>
      </c>
      <c r="BV1271" s="157">
        <v>882100</v>
      </c>
      <c r="BW1271" s="157">
        <v>-48809</v>
      </c>
      <c r="BX1271" s="157">
        <v>-118835</v>
      </c>
      <c r="BY1271" s="157">
        <v>-495435</v>
      </c>
      <c r="BZ1271" s="156"/>
      <c r="CA1271" s="157">
        <v>-23491</v>
      </c>
      <c r="CB1271" s="157">
        <v>-63894</v>
      </c>
      <c r="CC1271" s="157">
        <v>505000</v>
      </c>
      <c r="CD1271" s="158">
        <v>0</v>
      </c>
      <c r="CE1271" s="156"/>
      <c r="CF1271" s="157">
        <v>-88</v>
      </c>
      <c r="CG1271" s="157">
        <v>-1194</v>
      </c>
      <c r="CH1271" s="157">
        <v>-421434</v>
      </c>
      <c r="CI1271" s="157">
        <v>-1387884</v>
      </c>
      <c r="CJ1271" s="156"/>
      <c r="CK1271" s="156"/>
      <c r="CL1271" s="156"/>
      <c r="CM1271" s="157">
        <v>-72599</v>
      </c>
      <c r="CN1271" s="157">
        <v>481926</v>
      </c>
      <c r="CO1271" s="158">
        <v>0</v>
      </c>
      <c r="CP1271" s="156"/>
      <c r="CQ1271" s="157">
        <v>5150</v>
      </c>
      <c r="CR1271" s="157">
        <v>290674</v>
      </c>
      <c r="CS1271" s="157">
        <v>-87143</v>
      </c>
      <c r="CT1271" s="157">
        <v>5463</v>
      </c>
      <c r="CU1271" s="157">
        <v>1817573</v>
      </c>
      <c r="CV1271" s="188">
        <f t="shared" si="58"/>
        <v>1719789</v>
      </c>
      <c r="CW1271" s="188">
        <f t="shared" si="59"/>
        <v>-7798845</v>
      </c>
    </row>
    <row r="1272" spans="1:101" ht="38.4" x14ac:dyDescent="0.3">
      <c r="A1272" s="165" t="s">
        <v>3447</v>
      </c>
      <c r="B1272" s="165" t="s">
        <v>4218</v>
      </c>
      <c r="C1272" s="157">
        <v>3891174</v>
      </c>
      <c r="D1272" s="157">
        <v>4544759</v>
      </c>
      <c r="E1272" s="157">
        <v>-35584508</v>
      </c>
      <c r="F1272" s="156"/>
      <c r="G1272" s="156"/>
      <c r="H1272" s="156"/>
      <c r="I1272" s="156"/>
      <c r="J1272" s="157">
        <v>5773983</v>
      </c>
      <c r="K1272" s="157">
        <v>-43458531</v>
      </c>
      <c r="L1272" s="156"/>
      <c r="M1272" s="158">
        <v>0</v>
      </c>
      <c r="N1272" s="157">
        <v>10248672</v>
      </c>
      <c r="O1272" s="156"/>
      <c r="P1272" s="156"/>
      <c r="Q1272" s="156"/>
      <c r="R1272" s="156"/>
      <c r="S1272" s="157">
        <v>-1016378</v>
      </c>
      <c r="T1272" s="156"/>
      <c r="U1272" s="156"/>
      <c r="V1272" s="156"/>
      <c r="W1272" s="156"/>
      <c r="X1272" s="157">
        <v>714526</v>
      </c>
      <c r="Y1272" s="156"/>
      <c r="Z1272" s="156"/>
      <c r="AA1272" s="156"/>
      <c r="AB1272" s="157">
        <v>-356929883</v>
      </c>
      <c r="AC1272" s="156"/>
      <c r="AD1272" s="157">
        <v>883614</v>
      </c>
      <c r="AE1272" s="156"/>
      <c r="AF1272" s="157">
        <v>30000</v>
      </c>
      <c r="AG1272" s="157">
        <v>-14760000</v>
      </c>
      <c r="AH1272" s="157">
        <v>26919338</v>
      </c>
      <c r="AI1272" s="156"/>
      <c r="AJ1272" s="156"/>
      <c r="AK1272" s="156"/>
      <c r="AL1272" s="156"/>
      <c r="AM1272" s="156"/>
      <c r="AN1272" s="157">
        <v>-41786635</v>
      </c>
      <c r="AO1272" s="157">
        <v>2784502</v>
      </c>
      <c r="AP1272" s="156"/>
      <c r="AQ1272" s="157">
        <v>965248</v>
      </c>
      <c r="AR1272" s="157">
        <v>59468</v>
      </c>
      <c r="AS1272" s="156"/>
      <c r="AT1272" s="156"/>
      <c r="AU1272" s="157">
        <v>371213</v>
      </c>
      <c r="AV1272" s="157">
        <v>1358006</v>
      </c>
      <c r="AW1272" s="156"/>
      <c r="AX1272" s="156"/>
      <c r="AY1272" s="157">
        <v>7208854</v>
      </c>
      <c r="AZ1272" s="157">
        <v>-33478244</v>
      </c>
      <c r="BA1272" s="157">
        <v>-9290791</v>
      </c>
      <c r="BB1272" s="188">
        <f t="shared" si="57"/>
        <v>-470551613</v>
      </c>
      <c r="BC1272" s="156"/>
      <c r="BD1272" s="158">
        <v>0</v>
      </c>
      <c r="BE1272" s="157">
        <v>33104748</v>
      </c>
      <c r="BF1272" s="156"/>
      <c r="BG1272" s="157">
        <v>11575190</v>
      </c>
      <c r="BH1272" s="156"/>
      <c r="BI1272" s="156"/>
      <c r="BJ1272" s="156"/>
      <c r="BK1272" s="156"/>
      <c r="BL1272" s="156"/>
      <c r="BM1272" s="156"/>
      <c r="BN1272" s="156"/>
      <c r="BO1272" s="157">
        <v>1662421</v>
      </c>
      <c r="BP1272" s="158">
        <v>0</v>
      </c>
      <c r="BQ1272" s="156"/>
      <c r="BR1272" s="156"/>
      <c r="BS1272" s="156"/>
      <c r="BT1272" s="156"/>
      <c r="BU1272" s="157">
        <v>-4710316</v>
      </c>
      <c r="BV1272" s="156"/>
      <c r="BW1272" s="156"/>
      <c r="BX1272" s="156"/>
      <c r="BY1272" s="156"/>
      <c r="BZ1272" s="156"/>
      <c r="CA1272" s="156"/>
      <c r="CB1272" s="157">
        <v>2451735</v>
      </c>
      <c r="CC1272" s="157">
        <v>4652674</v>
      </c>
      <c r="CD1272" s="156"/>
      <c r="CE1272" s="156"/>
      <c r="CF1272" s="156"/>
      <c r="CG1272" s="156"/>
      <c r="CH1272" s="156"/>
      <c r="CI1272" s="156"/>
      <c r="CJ1272" s="156"/>
      <c r="CK1272" s="156"/>
      <c r="CL1272" s="156"/>
      <c r="CM1272" s="156"/>
      <c r="CN1272" s="156"/>
      <c r="CO1272" s="156"/>
      <c r="CP1272" s="156"/>
      <c r="CQ1272" s="156"/>
      <c r="CR1272" s="157">
        <v>-27513604</v>
      </c>
      <c r="CS1272" s="157">
        <v>53633</v>
      </c>
      <c r="CT1272" s="156"/>
      <c r="CU1272" s="157">
        <v>-5576960</v>
      </c>
      <c r="CV1272" s="188">
        <f t="shared" si="58"/>
        <v>15699521</v>
      </c>
      <c r="CW1272" s="188">
        <f t="shared" si="59"/>
        <v>-454852092</v>
      </c>
    </row>
    <row r="1273" spans="1:101" ht="9.6" x14ac:dyDescent="0.3">
      <c r="A1273" s="165" t="s">
        <v>3143</v>
      </c>
      <c r="B1273" s="165" t="s">
        <v>3916</v>
      </c>
      <c r="C1273" s="156"/>
      <c r="D1273" s="156"/>
      <c r="E1273" s="156"/>
      <c r="F1273" s="156"/>
      <c r="G1273" s="156"/>
      <c r="H1273" s="156"/>
      <c r="I1273" s="156"/>
      <c r="J1273" s="156"/>
      <c r="K1273" s="156"/>
      <c r="L1273" s="156"/>
      <c r="M1273" s="156"/>
      <c r="N1273" s="156"/>
      <c r="O1273" s="156"/>
      <c r="P1273" s="156"/>
      <c r="Q1273" s="156"/>
      <c r="R1273" s="156"/>
      <c r="S1273" s="156"/>
      <c r="T1273" s="156"/>
      <c r="U1273" s="156"/>
      <c r="V1273" s="156"/>
      <c r="W1273" s="156"/>
      <c r="X1273" s="156"/>
      <c r="Y1273" s="156"/>
      <c r="Z1273" s="156"/>
      <c r="AA1273" s="156"/>
      <c r="AB1273" s="156"/>
      <c r="AC1273" s="156"/>
      <c r="AD1273" s="156"/>
      <c r="AE1273" s="156"/>
      <c r="AF1273" s="156"/>
      <c r="AG1273" s="156"/>
      <c r="AH1273" s="156"/>
      <c r="AI1273" s="156"/>
      <c r="AJ1273" s="156"/>
      <c r="AK1273" s="156"/>
      <c r="AL1273" s="156"/>
      <c r="AM1273" s="156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88">
        <f t="shared" ref="BB1273:BB1336" si="60">SUM(C1273:BA1273)</f>
        <v>0</v>
      </c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  <c r="CM1273" s="156"/>
      <c r="CN1273" s="156"/>
      <c r="CO1273" s="156"/>
      <c r="CP1273" s="156"/>
      <c r="CQ1273" s="156"/>
      <c r="CR1273" s="156"/>
      <c r="CS1273" s="156"/>
      <c r="CT1273" s="156"/>
      <c r="CU1273" s="156"/>
      <c r="CV1273" s="188">
        <f t="shared" ref="CV1273:CV1336" si="61">SUM(BC1273:CU1273)</f>
        <v>0</v>
      </c>
      <c r="CW1273" s="188">
        <f t="shared" ref="CW1273:CW1336" si="62">BB1273+CV1273</f>
        <v>0</v>
      </c>
    </row>
    <row r="1274" spans="1:101" ht="9.6" x14ac:dyDescent="0.3">
      <c r="A1274" s="165" t="s">
        <v>3144</v>
      </c>
      <c r="B1274" s="165" t="s">
        <v>3917</v>
      </c>
      <c r="C1274" s="156"/>
      <c r="D1274" s="156"/>
      <c r="E1274" s="156"/>
      <c r="F1274" s="156"/>
      <c r="G1274" s="156"/>
      <c r="H1274" s="156"/>
      <c r="I1274" s="156"/>
      <c r="J1274" s="156"/>
      <c r="K1274" s="156"/>
      <c r="L1274" s="156"/>
      <c r="M1274" s="156"/>
      <c r="N1274" s="156"/>
      <c r="O1274" s="156"/>
      <c r="P1274" s="156"/>
      <c r="Q1274" s="156"/>
      <c r="R1274" s="156"/>
      <c r="S1274" s="156"/>
      <c r="T1274" s="156"/>
      <c r="U1274" s="156"/>
      <c r="V1274" s="156"/>
      <c r="W1274" s="156"/>
      <c r="X1274" s="156"/>
      <c r="Y1274" s="156"/>
      <c r="Z1274" s="156"/>
      <c r="AA1274" s="156"/>
      <c r="AB1274" s="157">
        <v>-198525</v>
      </c>
      <c r="AC1274" s="156"/>
      <c r="AD1274" s="156"/>
      <c r="AE1274" s="156"/>
      <c r="AF1274" s="156"/>
      <c r="AG1274" s="156"/>
      <c r="AH1274" s="156"/>
      <c r="AI1274" s="156"/>
      <c r="AJ1274" s="156"/>
      <c r="AK1274" s="156"/>
      <c r="AL1274" s="156"/>
      <c r="AM1274" s="156"/>
      <c r="AN1274" s="156"/>
      <c r="AO1274" s="156"/>
      <c r="AP1274" s="156"/>
      <c r="AQ1274" s="156"/>
      <c r="AR1274" s="156"/>
      <c r="AS1274" s="156"/>
      <c r="AT1274" s="156"/>
      <c r="AU1274" s="156"/>
      <c r="AV1274" s="156"/>
      <c r="AW1274" s="156"/>
      <c r="AX1274" s="156"/>
      <c r="AY1274" s="156"/>
      <c r="AZ1274" s="157">
        <v>635457559</v>
      </c>
      <c r="BA1274" s="156"/>
      <c r="BB1274" s="188">
        <f t="shared" si="60"/>
        <v>635259034</v>
      </c>
      <c r="BC1274" s="156"/>
      <c r="BD1274" s="156"/>
      <c r="BE1274" s="156"/>
      <c r="BF1274" s="156"/>
      <c r="BG1274" s="156"/>
      <c r="BH1274" s="156"/>
      <c r="BI1274" s="156"/>
      <c r="BJ1274" s="156"/>
      <c r="BK1274" s="156"/>
      <c r="BL1274" s="156"/>
      <c r="BM1274" s="156"/>
      <c r="BN1274" s="156"/>
      <c r="BO1274" s="156"/>
      <c r="BP1274" s="156"/>
      <c r="BQ1274" s="156"/>
      <c r="BR1274" s="156"/>
      <c r="BS1274" s="156"/>
      <c r="BT1274" s="156"/>
      <c r="BU1274" s="156"/>
      <c r="BV1274" s="156"/>
      <c r="BW1274" s="156"/>
      <c r="BX1274" s="156"/>
      <c r="BY1274" s="156"/>
      <c r="BZ1274" s="156"/>
      <c r="CA1274" s="156"/>
      <c r="CB1274" s="156"/>
      <c r="CC1274" s="156"/>
      <c r="CD1274" s="156"/>
      <c r="CE1274" s="156"/>
      <c r="CF1274" s="156"/>
      <c r="CG1274" s="156"/>
      <c r="CH1274" s="156"/>
      <c r="CI1274" s="156"/>
      <c r="CJ1274" s="156"/>
      <c r="CK1274" s="156"/>
      <c r="CL1274" s="156"/>
      <c r="CM1274" s="156"/>
      <c r="CN1274" s="156"/>
      <c r="CO1274" s="156"/>
      <c r="CP1274" s="156"/>
      <c r="CQ1274" s="156"/>
      <c r="CR1274" s="156"/>
      <c r="CS1274" s="156"/>
      <c r="CT1274" s="156"/>
      <c r="CU1274" s="156"/>
      <c r="CV1274" s="188">
        <f t="shared" si="61"/>
        <v>0</v>
      </c>
      <c r="CW1274" s="188">
        <f t="shared" si="62"/>
        <v>635259034</v>
      </c>
    </row>
    <row r="1275" spans="1:101" ht="19.2" x14ac:dyDescent="0.3">
      <c r="A1275" s="165" t="s">
        <v>3255</v>
      </c>
      <c r="B1275" s="165" t="s">
        <v>4028</v>
      </c>
      <c r="C1275" s="156"/>
      <c r="D1275" s="156"/>
      <c r="E1275" s="156"/>
      <c r="F1275" s="156"/>
      <c r="G1275" s="156"/>
      <c r="H1275" s="156"/>
      <c r="I1275" s="156"/>
      <c r="J1275" s="157">
        <v>66992</v>
      </c>
      <c r="K1275" s="158">
        <v>0</v>
      </c>
      <c r="L1275" s="156"/>
      <c r="M1275" s="156"/>
      <c r="N1275" s="156"/>
      <c r="O1275" s="156"/>
      <c r="P1275" s="156"/>
      <c r="Q1275" s="156"/>
      <c r="R1275" s="156"/>
      <c r="S1275" s="156"/>
      <c r="T1275" s="156"/>
      <c r="U1275" s="156"/>
      <c r="V1275" s="156"/>
      <c r="W1275" s="156"/>
      <c r="X1275" s="156"/>
      <c r="Y1275" s="156"/>
      <c r="Z1275" s="156"/>
      <c r="AA1275" s="156"/>
      <c r="AB1275" s="156"/>
      <c r="AC1275" s="156"/>
      <c r="AD1275" s="156"/>
      <c r="AE1275" s="156"/>
      <c r="AF1275" s="156"/>
      <c r="AG1275" s="156"/>
      <c r="AH1275" s="158">
        <v>0</v>
      </c>
      <c r="AI1275" s="156"/>
      <c r="AJ1275" s="156"/>
      <c r="AK1275" s="156"/>
      <c r="AL1275" s="156"/>
      <c r="AM1275" s="156"/>
      <c r="AN1275" s="156"/>
      <c r="AO1275" s="156"/>
      <c r="AP1275" s="156"/>
      <c r="AQ1275" s="156"/>
      <c r="AR1275" s="156"/>
      <c r="AS1275" s="156"/>
      <c r="AT1275" s="156"/>
      <c r="AU1275" s="156"/>
      <c r="AV1275" s="158">
        <v>0</v>
      </c>
      <c r="AW1275" s="156"/>
      <c r="AX1275" s="156"/>
      <c r="AY1275" s="156"/>
      <c r="AZ1275" s="157">
        <v>-26729241</v>
      </c>
      <c r="BA1275" s="157">
        <v>-39236286</v>
      </c>
      <c r="BB1275" s="188">
        <f t="shared" si="60"/>
        <v>-65898535</v>
      </c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  <c r="CM1275" s="156"/>
      <c r="CN1275" s="156"/>
      <c r="CO1275" s="156"/>
      <c r="CP1275" s="156"/>
      <c r="CQ1275" s="156"/>
      <c r="CR1275" s="156"/>
      <c r="CS1275" s="156"/>
      <c r="CT1275" s="156"/>
      <c r="CU1275" s="156"/>
      <c r="CV1275" s="188">
        <f t="shared" si="61"/>
        <v>0</v>
      </c>
      <c r="CW1275" s="188">
        <f t="shared" si="62"/>
        <v>-65898535</v>
      </c>
    </row>
    <row r="1276" spans="1:101" ht="9.6" x14ac:dyDescent="0.3">
      <c r="A1276" s="165" t="s">
        <v>3256</v>
      </c>
      <c r="B1276" s="165" t="s">
        <v>4029</v>
      </c>
      <c r="C1276" s="156"/>
      <c r="D1276" s="157">
        <v>-473290</v>
      </c>
      <c r="E1276" s="157">
        <v>7330</v>
      </c>
      <c r="F1276" s="156"/>
      <c r="G1276" s="156"/>
      <c r="H1276" s="156"/>
      <c r="I1276" s="156"/>
      <c r="J1276" s="157">
        <v>184512</v>
      </c>
      <c r="K1276" s="157">
        <v>523353</v>
      </c>
      <c r="L1276" s="156"/>
      <c r="M1276" s="156"/>
      <c r="N1276" s="157">
        <v>26626</v>
      </c>
      <c r="O1276" s="156"/>
      <c r="P1276" s="156"/>
      <c r="Q1276" s="156"/>
      <c r="R1276" s="156"/>
      <c r="S1276" s="156"/>
      <c r="T1276" s="156"/>
      <c r="U1276" s="156"/>
      <c r="V1276" s="156"/>
      <c r="W1276" s="156"/>
      <c r="X1276" s="157">
        <v>16802</v>
      </c>
      <c r="Y1276" s="156"/>
      <c r="Z1276" s="156"/>
      <c r="AA1276" s="156"/>
      <c r="AB1276" s="157">
        <v>-2053982</v>
      </c>
      <c r="AC1276" s="156"/>
      <c r="AD1276" s="156"/>
      <c r="AE1276" s="156"/>
      <c r="AF1276" s="156"/>
      <c r="AG1276" s="157">
        <v>1000</v>
      </c>
      <c r="AH1276" s="157">
        <v>-478395</v>
      </c>
      <c r="AI1276" s="156"/>
      <c r="AJ1276" s="156"/>
      <c r="AK1276" s="156"/>
      <c r="AL1276" s="156"/>
      <c r="AM1276" s="156"/>
      <c r="AN1276" s="157">
        <v>589841</v>
      </c>
      <c r="AO1276" s="157">
        <v>2784502</v>
      </c>
      <c r="AP1276" s="156"/>
      <c r="AQ1276" s="156"/>
      <c r="AR1276" s="156"/>
      <c r="AS1276" s="156"/>
      <c r="AT1276" s="156"/>
      <c r="AU1276" s="156"/>
      <c r="AV1276" s="157">
        <v>-26971</v>
      </c>
      <c r="AW1276" s="156"/>
      <c r="AX1276" s="156"/>
      <c r="AY1276" s="156"/>
      <c r="AZ1276" s="157">
        <v>-175471</v>
      </c>
      <c r="BA1276" s="157">
        <v>4864762</v>
      </c>
      <c r="BB1276" s="188">
        <f t="shared" si="60"/>
        <v>5790619</v>
      </c>
      <c r="BC1276" s="156"/>
      <c r="BD1276" s="156"/>
      <c r="BE1276" s="157">
        <v>223233</v>
      </c>
      <c r="BF1276" s="156"/>
      <c r="BG1276" s="157">
        <v>52</v>
      </c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7">
        <v>-106240</v>
      </c>
      <c r="CC1276" s="157">
        <v>-66692</v>
      </c>
      <c r="CD1276" s="156"/>
      <c r="CE1276" s="156"/>
      <c r="CF1276" s="156"/>
      <c r="CG1276" s="156"/>
      <c r="CH1276" s="156"/>
      <c r="CI1276" s="156"/>
      <c r="CJ1276" s="156"/>
      <c r="CK1276" s="156"/>
      <c r="CL1276" s="156"/>
      <c r="CM1276" s="156"/>
      <c r="CN1276" s="156"/>
      <c r="CO1276" s="156"/>
      <c r="CP1276" s="156"/>
      <c r="CQ1276" s="156"/>
      <c r="CR1276" s="156"/>
      <c r="CS1276" s="156"/>
      <c r="CT1276" s="156"/>
      <c r="CU1276" s="156"/>
      <c r="CV1276" s="188">
        <f t="shared" si="61"/>
        <v>50353</v>
      </c>
      <c r="CW1276" s="188">
        <f t="shared" si="62"/>
        <v>5840972</v>
      </c>
    </row>
    <row r="1277" spans="1:101" ht="9.6" x14ac:dyDescent="0.3">
      <c r="A1277" s="165" t="s">
        <v>3145</v>
      </c>
      <c r="B1277" s="165" t="s">
        <v>3918</v>
      </c>
      <c r="C1277" s="156"/>
      <c r="D1277" s="158">
        <v>0</v>
      </c>
      <c r="E1277" s="156"/>
      <c r="F1277" s="156"/>
      <c r="G1277" s="156"/>
      <c r="H1277" s="156"/>
      <c r="I1277" s="156"/>
      <c r="J1277" s="158">
        <v>0</v>
      </c>
      <c r="K1277" s="158">
        <v>0</v>
      </c>
      <c r="L1277" s="156"/>
      <c r="M1277" s="156"/>
      <c r="N1277" s="156"/>
      <c r="O1277" s="156"/>
      <c r="P1277" s="156"/>
      <c r="Q1277" s="156"/>
      <c r="R1277" s="156"/>
      <c r="S1277" s="156"/>
      <c r="T1277" s="156"/>
      <c r="U1277" s="156"/>
      <c r="V1277" s="156"/>
      <c r="W1277" s="156"/>
      <c r="X1277" s="156"/>
      <c r="Y1277" s="156"/>
      <c r="Z1277" s="156"/>
      <c r="AA1277" s="156"/>
      <c r="AB1277" s="156"/>
      <c r="AC1277" s="156"/>
      <c r="AD1277" s="156"/>
      <c r="AE1277" s="156"/>
      <c r="AF1277" s="156"/>
      <c r="AG1277" s="157">
        <v>23000</v>
      </c>
      <c r="AH1277" s="158">
        <v>0</v>
      </c>
      <c r="AI1277" s="156"/>
      <c r="AJ1277" s="156"/>
      <c r="AK1277" s="156"/>
      <c r="AL1277" s="156"/>
      <c r="AM1277" s="156"/>
      <c r="AN1277" s="156"/>
      <c r="AO1277" s="156"/>
      <c r="AP1277" s="156"/>
      <c r="AQ1277" s="156"/>
      <c r="AR1277" s="156"/>
      <c r="AS1277" s="156"/>
      <c r="AT1277" s="156"/>
      <c r="AU1277" s="156"/>
      <c r="AV1277" s="157">
        <v>7567</v>
      </c>
      <c r="AW1277" s="156"/>
      <c r="AX1277" s="156"/>
      <c r="AY1277" s="156"/>
      <c r="AZ1277" s="157">
        <v>11233822</v>
      </c>
      <c r="BA1277" s="157">
        <v>-143929</v>
      </c>
      <c r="BB1277" s="188">
        <f t="shared" si="60"/>
        <v>11120460</v>
      </c>
      <c r="BC1277" s="156"/>
      <c r="BD1277" s="156"/>
      <c r="BE1277" s="156"/>
      <c r="BF1277" s="156"/>
      <c r="BG1277" s="157">
        <v>4424349</v>
      </c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  <c r="CM1277" s="156"/>
      <c r="CN1277" s="156"/>
      <c r="CO1277" s="156"/>
      <c r="CP1277" s="156"/>
      <c r="CQ1277" s="156"/>
      <c r="CR1277" s="156"/>
      <c r="CS1277" s="157">
        <v>53633</v>
      </c>
      <c r="CT1277" s="156"/>
      <c r="CU1277" s="156"/>
      <c r="CV1277" s="188">
        <f t="shared" si="61"/>
        <v>4477982</v>
      </c>
      <c r="CW1277" s="188">
        <f t="shared" si="62"/>
        <v>15598442</v>
      </c>
    </row>
    <row r="1278" spans="1:101" ht="19.2" x14ac:dyDescent="0.3">
      <c r="A1278" s="165" t="s">
        <v>3146</v>
      </c>
      <c r="B1278" s="165" t="s">
        <v>3919</v>
      </c>
      <c r="C1278" s="156"/>
      <c r="D1278" s="157">
        <v>-33666</v>
      </c>
      <c r="E1278" s="156"/>
      <c r="F1278" s="156"/>
      <c r="G1278" s="156"/>
      <c r="H1278" s="156"/>
      <c r="I1278" s="156"/>
      <c r="J1278" s="158">
        <v>0</v>
      </c>
      <c r="K1278" s="157">
        <v>979751</v>
      </c>
      <c r="L1278" s="156"/>
      <c r="M1278" s="156"/>
      <c r="N1278" s="156"/>
      <c r="O1278" s="156"/>
      <c r="P1278" s="156"/>
      <c r="Q1278" s="156"/>
      <c r="R1278" s="156"/>
      <c r="S1278" s="156"/>
      <c r="T1278" s="156"/>
      <c r="U1278" s="156"/>
      <c r="V1278" s="156"/>
      <c r="W1278" s="156"/>
      <c r="X1278" s="156"/>
      <c r="Y1278" s="156"/>
      <c r="Z1278" s="156"/>
      <c r="AA1278" s="156"/>
      <c r="AB1278" s="157">
        <v>3805</v>
      </c>
      <c r="AC1278" s="156"/>
      <c r="AD1278" s="156"/>
      <c r="AE1278" s="156"/>
      <c r="AF1278" s="156"/>
      <c r="AG1278" s="156"/>
      <c r="AH1278" s="157">
        <v>256</v>
      </c>
      <c r="AI1278" s="156"/>
      <c r="AJ1278" s="156"/>
      <c r="AK1278" s="156"/>
      <c r="AL1278" s="156"/>
      <c r="AM1278" s="156"/>
      <c r="AN1278" s="156"/>
      <c r="AO1278" s="156"/>
      <c r="AP1278" s="156"/>
      <c r="AQ1278" s="156"/>
      <c r="AR1278" s="156"/>
      <c r="AS1278" s="156"/>
      <c r="AT1278" s="156"/>
      <c r="AU1278" s="156"/>
      <c r="AV1278" s="158">
        <v>0</v>
      </c>
      <c r="AW1278" s="156"/>
      <c r="AX1278" s="156"/>
      <c r="AY1278" s="156"/>
      <c r="AZ1278" s="157">
        <v>30583374</v>
      </c>
      <c r="BA1278" s="157">
        <v>196183</v>
      </c>
      <c r="BB1278" s="188">
        <f t="shared" si="60"/>
        <v>31729703</v>
      </c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  <c r="CM1278" s="156"/>
      <c r="CN1278" s="156"/>
      <c r="CO1278" s="156"/>
      <c r="CP1278" s="156"/>
      <c r="CQ1278" s="156"/>
      <c r="CR1278" s="156"/>
      <c r="CS1278" s="156"/>
      <c r="CT1278" s="156"/>
      <c r="CU1278" s="157">
        <v>-2405668</v>
      </c>
      <c r="CV1278" s="188">
        <f t="shared" si="61"/>
        <v>-2405668</v>
      </c>
      <c r="CW1278" s="188">
        <f t="shared" si="62"/>
        <v>29324035</v>
      </c>
    </row>
    <row r="1279" spans="1:101" ht="19.2" x14ac:dyDescent="0.3">
      <c r="A1279" s="165" t="s">
        <v>3257</v>
      </c>
      <c r="B1279" s="165" t="s">
        <v>4030</v>
      </c>
      <c r="C1279" s="156"/>
      <c r="D1279" s="157">
        <v>-7678719</v>
      </c>
      <c r="E1279" s="157">
        <v>1799492</v>
      </c>
      <c r="F1279" s="156"/>
      <c r="G1279" s="156"/>
      <c r="H1279" s="156"/>
      <c r="I1279" s="156"/>
      <c r="J1279" s="157">
        <v>3969617</v>
      </c>
      <c r="K1279" s="157">
        <v>-3014388</v>
      </c>
      <c r="L1279" s="156"/>
      <c r="M1279" s="156"/>
      <c r="N1279" s="157">
        <v>6580331</v>
      </c>
      <c r="O1279" s="156"/>
      <c r="P1279" s="156"/>
      <c r="Q1279" s="156"/>
      <c r="R1279" s="156"/>
      <c r="S1279" s="156"/>
      <c r="T1279" s="156"/>
      <c r="U1279" s="156"/>
      <c r="V1279" s="156"/>
      <c r="W1279" s="156"/>
      <c r="X1279" s="157">
        <v>20853</v>
      </c>
      <c r="Y1279" s="156"/>
      <c r="Z1279" s="156"/>
      <c r="AA1279" s="156"/>
      <c r="AB1279" s="157">
        <v>-152370786</v>
      </c>
      <c r="AC1279" s="156"/>
      <c r="AD1279" s="157">
        <v>883614</v>
      </c>
      <c r="AE1279" s="156"/>
      <c r="AF1279" s="156"/>
      <c r="AG1279" s="157">
        <v>-14739000</v>
      </c>
      <c r="AH1279" s="157">
        <v>4261604</v>
      </c>
      <c r="AI1279" s="156"/>
      <c r="AJ1279" s="156"/>
      <c r="AK1279" s="156"/>
      <c r="AL1279" s="156"/>
      <c r="AM1279" s="156"/>
      <c r="AN1279" s="156"/>
      <c r="AO1279" s="156"/>
      <c r="AP1279" s="156"/>
      <c r="AQ1279" s="156"/>
      <c r="AR1279" s="157">
        <v>59468</v>
      </c>
      <c r="AS1279" s="156"/>
      <c r="AT1279" s="156"/>
      <c r="AU1279" s="156"/>
      <c r="AV1279" s="157">
        <v>931078</v>
      </c>
      <c r="AW1279" s="156"/>
      <c r="AX1279" s="156"/>
      <c r="AY1279" s="157">
        <v>3996</v>
      </c>
      <c r="AZ1279" s="157">
        <v>-681737482</v>
      </c>
      <c r="BA1279" s="157">
        <v>37770432</v>
      </c>
      <c r="BB1279" s="188">
        <f t="shared" si="60"/>
        <v>-803259890</v>
      </c>
      <c r="BC1279" s="156"/>
      <c r="BD1279" s="156"/>
      <c r="BE1279" s="157">
        <v>8875892</v>
      </c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7">
        <v>172007</v>
      </c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7">
        <v>-321689</v>
      </c>
      <c r="CC1279" s="157">
        <v>-2874450</v>
      </c>
      <c r="CD1279" s="156"/>
      <c r="CE1279" s="156"/>
      <c r="CF1279" s="156"/>
      <c r="CG1279" s="156"/>
      <c r="CH1279" s="156"/>
      <c r="CI1279" s="156"/>
      <c r="CJ1279" s="156"/>
      <c r="CK1279" s="156"/>
      <c r="CL1279" s="156"/>
      <c r="CM1279" s="156"/>
      <c r="CN1279" s="156"/>
      <c r="CO1279" s="156"/>
      <c r="CP1279" s="156"/>
      <c r="CQ1279" s="156"/>
      <c r="CR1279" s="157">
        <v>-27562462</v>
      </c>
      <c r="CS1279" s="156"/>
      <c r="CT1279" s="156"/>
      <c r="CU1279" s="157">
        <v>7958461</v>
      </c>
      <c r="CV1279" s="188">
        <f t="shared" si="61"/>
        <v>-13752241</v>
      </c>
      <c r="CW1279" s="188">
        <f t="shared" si="62"/>
        <v>-817012131</v>
      </c>
    </row>
    <row r="1280" spans="1:101" ht="9.6" x14ac:dyDescent="0.3">
      <c r="A1280" s="165" t="s">
        <v>3258</v>
      </c>
      <c r="B1280" s="165" t="s">
        <v>4031</v>
      </c>
      <c r="C1280" s="156"/>
      <c r="D1280" s="156"/>
      <c r="E1280" s="157">
        <v>-23028119</v>
      </c>
      <c r="F1280" s="156"/>
      <c r="G1280" s="156"/>
      <c r="H1280" s="156"/>
      <c r="I1280" s="156"/>
      <c r="J1280" s="158">
        <v>0</v>
      </c>
      <c r="K1280" s="158">
        <v>0</v>
      </c>
      <c r="L1280" s="156"/>
      <c r="M1280" s="156"/>
      <c r="N1280" s="156"/>
      <c r="O1280" s="156"/>
      <c r="P1280" s="156"/>
      <c r="Q1280" s="156"/>
      <c r="R1280" s="156"/>
      <c r="S1280" s="156"/>
      <c r="T1280" s="156"/>
      <c r="U1280" s="156"/>
      <c r="V1280" s="156"/>
      <c r="W1280" s="156"/>
      <c r="X1280" s="156"/>
      <c r="Y1280" s="156"/>
      <c r="Z1280" s="156"/>
      <c r="AA1280" s="156"/>
      <c r="AB1280" s="157">
        <v>-2132207</v>
      </c>
      <c r="AC1280" s="156"/>
      <c r="AD1280" s="156"/>
      <c r="AE1280" s="156"/>
      <c r="AF1280" s="156"/>
      <c r="AG1280" s="156"/>
      <c r="AH1280" s="158">
        <v>0</v>
      </c>
      <c r="AI1280" s="156"/>
      <c r="AJ1280" s="156"/>
      <c r="AK1280" s="156"/>
      <c r="AL1280" s="156"/>
      <c r="AM1280" s="156"/>
      <c r="AN1280" s="157">
        <v>-38698588</v>
      </c>
      <c r="AO1280" s="156"/>
      <c r="AP1280" s="156"/>
      <c r="AQ1280" s="156"/>
      <c r="AR1280" s="156"/>
      <c r="AS1280" s="156"/>
      <c r="AT1280" s="156"/>
      <c r="AU1280" s="156"/>
      <c r="AV1280" s="158">
        <v>0</v>
      </c>
      <c r="AW1280" s="156"/>
      <c r="AX1280" s="156"/>
      <c r="AY1280" s="156"/>
      <c r="AZ1280" s="156"/>
      <c r="BA1280" s="156"/>
      <c r="BB1280" s="188">
        <f t="shared" si="60"/>
        <v>-63858914</v>
      </c>
      <c r="BC1280" s="156"/>
      <c r="BD1280" s="156"/>
      <c r="BE1280" s="157">
        <v>1563325</v>
      </c>
      <c r="BF1280" s="156"/>
      <c r="BG1280" s="156"/>
      <c r="BH1280" s="156"/>
      <c r="BI1280" s="156"/>
      <c r="BJ1280" s="156"/>
      <c r="BK1280" s="156"/>
      <c r="BL1280" s="156"/>
      <c r="BM1280" s="156"/>
      <c r="BN1280" s="156"/>
      <c r="BO1280" s="156"/>
      <c r="BP1280" s="156"/>
      <c r="BQ1280" s="156"/>
      <c r="BR1280" s="156"/>
      <c r="BS1280" s="156"/>
      <c r="BT1280" s="156"/>
      <c r="BU1280" s="156"/>
      <c r="BV1280" s="156"/>
      <c r="BW1280" s="156"/>
      <c r="BX1280" s="156"/>
      <c r="BY1280" s="156"/>
      <c r="BZ1280" s="156"/>
      <c r="CA1280" s="156"/>
      <c r="CB1280" s="156"/>
      <c r="CC1280" s="156"/>
      <c r="CD1280" s="156"/>
      <c r="CE1280" s="156"/>
      <c r="CF1280" s="156"/>
      <c r="CG1280" s="156"/>
      <c r="CH1280" s="156"/>
      <c r="CI1280" s="156"/>
      <c r="CJ1280" s="156"/>
      <c r="CK1280" s="156"/>
      <c r="CL1280" s="156"/>
      <c r="CM1280" s="156"/>
      <c r="CN1280" s="156"/>
      <c r="CO1280" s="156"/>
      <c r="CP1280" s="156"/>
      <c r="CQ1280" s="156"/>
      <c r="CR1280" s="157">
        <v>-3</v>
      </c>
      <c r="CS1280" s="156"/>
      <c r="CT1280" s="156"/>
      <c r="CU1280" s="156"/>
      <c r="CV1280" s="188">
        <f t="shared" si="61"/>
        <v>1563322</v>
      </c>
      <c r="CW1280" s="188">
        <f t="shared" si="62"/>
        <v>-62295592</v>
      </c>
    </row>
    <row r="1281" spans="1:101" ht="19.2" x14ac:dyDescent="0.3">
      <c r="A1281" s="165" t="s">
        <v>3147</v>
      </c>
      <c r="B1281" s="165" t="s">
        <v>3920</v>
      </c>
      <c r="C1281" s="156"/>
      <c r="D1281" s="156"/>
      <c r="E1281" s="156"/>
      <c r="F1281" s="156"/>
      <c r="G1281" s="156"/>
      <c r="H1281" s="156"/>
      <c r="I1281" s="156"/>
      <c r="J1281" s="156"/>
      <c r="K1281" s="156"/>
      <c r="L1281" s="156"/>
      <c r="M1281" s="156"/>
      <c r="N1281" s="156"/>
      <c r="O1281" s="156"/>
      <c r="P1281" s="156"/>
      <c r="Q1281" s="156"/>
      <c r="R1281" s="156"/>
      <c r="S1281" s="156"/>
      <c r="T1281" s="156"/>
      <c r="U1281" s="156"/>
      <c r="V1281" s="156"/>
      <c r="W1281" s="156"/>
      <c r="X1281" s="156"/>
      <c r="Y1281" s="156"/>
      <c r="Z1281" s="156"/>
      <c r="AA1281" s="156"/>
      <c r="AB1281" s="157">
        <v>-3568667</v>
      </c>
      <c r="AC1281" s="156"/>
      <c r="AD1281" s="156"/>
      <c r="AE1281" s="156"/>
      <c r="AF1281" s="156"/>
      <c r="AG1281" s="156"/>
      <c r="AH1281" s="156"/>
      <c r="AI1281" s="156"/>
      <c r="AJ1281" s="156"/>
      <c r="AK1281" s="156"/>
      <c r="AL1281" s="156"/>
      <c r="AM1281" s="156"/>
      <c r="AN1281" s="156"/>
      <c r="AO1281" s="156"/>
      <c r="AP1281" s="156"/>
      <c r="AQ1281" s="156"/>
      <c r="AR1281" s="156"/>
      <c r="AS1281" s="156"/>
      <c r="AT1281" s="156"/>
      <c r="AU1281" s="156"/>
      <c r="AV1281" s="156"/>
      <c r="AW1281" s="156"/>
      <c r="AX1281" s="156"/>
      <c r="AY1281" s="156"/>
      <c r="AZ1281" s="157">
        <v>-15049715</v>
      </c>
      <c r="BA1281" s="156"/>
      <c r="BB1281" s="188">
        <f t="shared" si="60"/>
        <v>-18618382</v>
      </c>
      <c r="BC1281" s="156"/>
      <c r="BD1281" s="156"/>
      <c r="BE1281" s="156"/>
      <c r="BF1281" s="156"/>
      <c r="BG1281" s="156"/>
      <c r="BH1281" s="156"/>
      <c r="BI1281" s="156"/>
      <c r="BJ1281" s="156"/>
      <c r="BK1281" s="156"/>
      <c r="BL1281" s="156"/>
      <c r="BM1281" s="156"/>
      <c r="BN1281" s="156"/>
      <c r="BO1281" s="156"/>
      <c r="BP1281" s="156"/>
      <c r="BQ1281" s="156"/>
      <c r="BR1281" s="156"/>
      <c r="BS1281" s="156"/>
      <c r="BT1281" s="156"/>
      <c r="BU1281" s="156"/>
      <c r="BV1281" s="156"/>
      <c r="BW1281" s="156"/>
      <c r="BX1281" s="156"/>
      <c r="BY1281" s="156"/>
      <c r="BZ1281" s="156"/>
      <c r="CA1281" s="156"/>
      <c r="CB1281" s="156"/>
      <c r="CC1281" s="156"/>
      <c r="CD1281" s="156"/>
      <c r="CE1281" s="156"/>
      <c r="CF1281" s="156"/>
      <c r="CG1281" s="156"/>
      <c r="CH1281" s="156"/>
      <c r="CI1281" s="156"/>
      <c r="CJ1281" s="156"/>
      <c r="CK1281" s="156"/>
      <c r="CL1281" s="156"/>
      <c r="CM1281" s="156"/>
      <c r="CN1281" s="156"/>
      <c r="CO1281" s="156"/>
      <c r="CP1281" s="156"/>
      <c r="CQ1281" s="156"/>
      <c r="CR1281" s="156"/>
      <c r="CS1281" s="156"/>
      <c r="CT1281" s="156"/>
      <c r="CU1281" s="156"/>
      <c r="CV1281" s="188">
        <f t="shared" si="61"/>
        <v>0</v>
      </c>
      <c r="CW1281" s="188">
        <f t="shared" si="62"/>
        <v>-18618382</v>
      </c>
    </row>
    <row r="1282" spans="1:101" ht="19.2" x14ac:dyDescent="0.3">
      <c r="A1282" s="165" t="s">
        <v>3148</v>
      </c>
      <c r="B1282" s="165" t="s">
        <v>3921</v>
      </c>
      <c r="C1282" s="156"/>
      <c r="D1282" s="157">
        <v>12119972</v>
      </c>
      <c r="E1282" s="157">
        <v>-4334968</v>
      </c>
      <c r="F1282" s="156"/>
      <c r="G1282" s="156"/>
      <c r="H1282" s="156"/>
      <c r="I1282" s="156"/>
      <c r="J1282" s="157">
        <v>5038440</v>
      </c>
      <c r="K1282" s="157">
        <v>-22871214</v>
      </c>
      <c r="L1282" s="156"/>
      <c r="M1282" s="156"/>
      <c r="N1282" s="156"/>
      <c r="O1282" s="156"/>
      <c r="P1282" s="156"/>
      <c r="Q1282" s="156"/>
      <c r="R1282" s="156"/>
      <c r="S1282" s="156"/>
      <c r="T1282" s="156"/>
      <c r="U1282" s="156"/>
      <c r="V1282" s="156"/>
      <c r="W1282" s="156"/>
      <c r="X1282" s="157">
        <v>2878</v>
      </c>
      <c r="Y1282" s="156"/>
      <c r="Z1282" s="156"/>
      <c r="AA1282" s="156"/>
      <c r="AB1282" s="157">
        <v>-19560441</v>
      </c>
      <c r="AC1282" s="156"/>
      <c r="AD1282" s="156"/>
      <c r="AE1282" s="156"/>
      <c r="AF1282" s="156"/>
      <c r="AG1282" s="157">
        <v>33000</v>
      </c>
      <c r="AH1282" s="158">
        <v>0</v>
      </c>
      <c r="AI1282" s="156"/>
      <c r="AJ1282" s="156"/>
      <c r="AK1282" s="156"/>
      <c r="AL1282" s="156"/>
      <c r="AM1282" s="156"/>
      <c r="AN1282" s="156"/>
      <c r="AO1282" s="156"/>
      <c r="AP1282" s="156"/>
      <c r="AQ1282" s="156"/>
      <c r="AR1282" s="156"/>
      <c r="AS1282" s="156"/>
      <c r="AT1282" s="156"/>
      <c r="AU1282" s="156"/>
      <c r="AV1282" s="157">
        <v>24744</v>
      </c>
      <c r="AW1282" s="156"/>
      <c r="AX1282" s="156"/>
      <c r="AY1282" s="156"/>
      <c r="AZ1282" s="157">
        <v>50423396</v>
      </c>
      <c r="BA1282" s="157">
        <v>-5533989</v>
      </c>
      <c r="BB1282" s="188">
        <f t="shared" si="60"/>
        <v>15341818</v>
      </c>
      <c r="BC1282" s="156"/>
      <c r="BD1282" s="156"/>
      <c r="BE1282" s="157">
        <v>3695709</v>
      </c>
      <c r="BF1282" s="156"/>
      <c r="BG1282" s="156"/>
      <c r="BH1282" s="156"/>
      <c r="BI1282" s="156"/>
      <c r="BJ1282" s="156"/>
      <c r="BK1282" s="156"/>
      <c r="BL1282" s="156"/>
      <c r="BM1282" s="156"/>
      <c r="BN1282" s="156"/>
      <c r="BO1282" s="156"/>
      <c r="BP1282" s="156"/>
      <c r="BQ1282" s="156"/>
      <c r="BR1282" s="156"/>
      <c r="BS1282" s="156"/>
      <c r="BT1282" s="156"/>
      <c r="BU1282" s="156"/>
      <c r="BV1282" s="156"/>
      <c r="BW1282" s="156"/>
      <c r="BX1282" s="156"/>
      <c r="BY1282" s="156"/>
      <c r="BZ1282" s="156"/>
      <c r="CA1282" s="156"/>
      <c r="CB1282" s="156"/>
      <c r="CC1282" s="156"/>
      <c r="CD1282" s="156"/>
      <c r="CE1282" s="156"/>
      <c r="CF1282" s="156"/>
      <c r="CG1282" s="156"/>
      <c r="CH1282" s="156"/>
      <c r="CI1282" s="156"/>
      <c r="CJ1282" s="156"/>
      <c r="CK1282" s="156"/>
      <c r="CL1282" s="156"/>
      <c r="CM1282" s="156"/>
      <c r="CN1282" s="156"/>
      <c r="CO1282" s="156"/>
      <c r="CP1282" s="156"/>
      <c r="CQ1282" s="156"/>
      <c r="CR1282" s="156"/>
      <c r="CS1282" s="156"/>
      <c r="CT1282" s="156"/>
      <c r="CU1282" s="157">
        <v>125360</v>
      </c>
      <c r="CV1282" s="188">
        <f t="shared" si="61"/>
        <v>3821069</v>
      </c>
      <c r="CW1282" s="188">
        <f t="shared" si="62"/>
        <v>19162887</v>
      </c>
    </row>
    <row r="1283" spans="1:101" ht="9.6" x14ac:dyDescent="0.3">
      <c r="A1283" s="165" t="s">
        <v>3149</v>
      </c>
      <c r="B1283" s="165" t="s">
        <v>3922</v>
      </c>
      <c r="C1283" s="156"/>
      <c r="D1283" s="157">
        <v>-315313</v>
      </c>
      <c r="E1283" s="157">
        <v>147625</v>
      </c>
      <c r="F1283" s="156"/>
      <c r="G1283" s="156"/>
      <c r="H1283" s="156"/>
      <c r="I1283" s="156"/>
      <c r="J1283" s="157">
        <v>-808329</v>
      </c>
      <c r="K1283" s="157">
        <v>-903487</v>
      </c>
      <c r="L1283" s="156"/>
      <c r="M1283" s="156"/>
      <c r="N1283" s="157">
        <v>474710</v>
      </c>
      <c r="O1283" s="156"/>
      <c r="P1283" s="156"/>
      <c r="Q1283" s="156"/>
      <c r="R1283" s="156"/>
      <c r="S1283" s="156"/>
      <c r="T1283" s="156"/>
      <c r="U1283" s="156"/>
      <c r="V1283" s="156"/>
      <c r="W1283" s="156"/>
      <c r="X1283" s="157">
        <v>399</v>
      </c>
      <c r="Y1283" s="156"/>
      <c r="Z1283" s="156"/>
      <c r="AA1283" s="156"/>
      <c r="AB1283" s="157">
        <v>-48189605</v>
      </c>
      <c r="AC1283" s="156"/>
      <c r="AD1283" s="156"/>
      <c r="AE1283" s="156"/>
      <c r="AF1283" s="156"/>
      <c r="AG1283" s="156"/>
      <c r="AH1283" s="157">
        <v>16938058</v>
      </c>
      <c r="AI1283" s="156"/>
      <c r="AJ1283" s="156"/>
      <c r="AK1283" s="156"/>
      <c r="AL1283" s="156"/>
      <c r="AM1283" s="156"/>
      <c r="AN1283" s="157">
        <v>-844421</v>
      </c>
      <c r="AO1283" s="156"/>
      <c r="AP1283" s="156"/>
      <c r="AQ1283" s="156"/>
      <c r="AR1283" s="156"/>
      <c r="AS1283" s="156"/>
      <c r="AT1283" s="156"/>
      <c r="AU1283" s="157">
        <v>371213</v>
      </c>
      <c r="AV1283" s="158">
        <v>0</v>
      </c>
      <c r="AW1283" s="156"/>
      <c r="AX1283" s="156"/>
      <c r="AY1283" s="157">
        <v>810</v>
      </c>
      <c r="AZ1283" s="157">
        <v>6826328</v>
      </c>
      <c r="BA1283" s="157">
        <v>4871636</v>
      </c>
      <c r="BB1283" s="188">
        <f t="shared" si="60"/>
        <v>-21430376</v>
      </c>
      <c r="BC1283" s="156"/>
      <c r="BD1283" s="158">
        <v>0</v>
      </c>
      <c r="BE1283" s="156"/>
      <c r="BF1283" s="156"/>
      <c r="BG1283" s="156"/>
      <c r="BH1283" s="156"/>
      <c r="BI1283" s="156"/>
      <c r="BJ1283" s="156"/>
      <c r="BK1283" s="156"/>
      <c r="BL1283" s="156"/>
      <c r="BM1283" s="156"/>
      <c r="BN1283" s="156"/>
      <c r="BO1283" s="156"/>
      <c r="BP1283" s="158">
        <v>0</v>
      </c>
      <c r="BQ1283" s="156"/>
      <c r="BR1283" s="156"/>
      <c r="BS1283" s="156"/>
      <c r="BT1283" s="156"/>
      <c r="BU1283" s="157">
        <v>-17440</v>
      </c>
      <c r="BV1283" s="156"/>
      <c r="BW1283" s="156"/>
      <c r="BX1283" s="156"/>
      <c r="BY1283" s="156"/>
      <c r="BZ1283" s="156"/>
      <c r="CA1283" s="156"/>
      <c r="CB1283" s="156"/>
      <c r="CC1283" s="157">
        <v>3919167</v>
      </c>
      <c r="CD1283" s="156"/>
      <c r="CE1283" s="156"/>
      <c r="CF1283" s="156"/>
      <c r="CG1283" s="156"/>
      <c r="CH1283" s="156"/>
      <c r="CI1283" s="156"/>
      <c r="CJ1283" s="156"/>
      <c r="CK1283" s="156"/>
      <c r="CL1283" s="156"/>
      <c r="CM1283" s="156"/>
      <c r="CN1283" s="156"/>
      <c r="CO1283" s="156"/>
      <c r="CP1283" s="156"/>
      <c r="CQ1283" s="156"/>
      <c r="CR1283" s="157">
        <v>25529</v>
      </c>
      <c r="CS1283" s="156"/>
      <c r="CT1283" s="156"/>
      <c r="CU1283" s="157">
        <v>1122896</v>
      </c>
      <c r="CV1283" s="188">
        <f t="shared" si="61"/>
        <v>5050152</v>
      </c>
      <c r="CW1283" s="188">
        <f t="shared" si="62"/>
        <v>-16380224</v>
      </c>
    </row>
    <row r="1284" spans="1:101" ht="9.6" x14ac:dyDescent="0.3">
      <c r="A1284" s="165" t="s">
        <v>3150</v>
      </c>
      <c r="B1284" s="165" t="s">
        <v>3923</v>
      </c>
      <c r="C1284" s="156"/>
      <c r="D1284" s="157">
        <v>1918272</v>
      </c>
      <c r="E1284" s="157">
        <v>-544587</v>
      </c>
      <c r="F1284" s="156"/>
      <c r="G1284" s="156"/>
      <c r="H1284" s="156"/>
      <c r="I1284" s="156"/>
      <c r="J1284" s="157">
        <v>2208934</v>
      </c>
      <c r="K1284" s="157">
        <v>-16525186</v>
      </c>
      <c r="L1284" s="156"/>
      <c r="M1284" s="156"/>
      <c r="N1284" s="157">
        <v>4565875</v>
      </c>
      <c r="O1284" s="156"/>
      <c r="P1284" s="156"/>
      <c r="Q1284" s="156"/>
      <c r="R1284" s="156"/>
      <c r="S1284" s="156"/>
      <c r="T1284" s="156"/>
      <c r="U1284" s="156"/>
      <c r="V1284" s="156"/>
      <c r="W1284" s="156"/>
      <c r="X1284" s="157">
        <v>661635</v>
      </c>
      <c r="Y1284" s="156"/>
      <c r="Z1284" s="156"/>
      <c r="AA1284" s="156"/>
      <c r="AB1284" s="157">
        <v>-72185835</v>
      </c>
      <c r="AC1284" s="156"/>
      <c r="AD1284" s="156"/>
      <c r="AE1284" s="156"/>
      <c r="AF1284" s="157">
        <v>30000</v>
      </c>
      <c r="AG1284" s="157">
        <v>-78000</v>
      </c>
      <c r="AH1284" s="157">
        <v>6868586</v>
      </c>
      <c r="AI1284" s="156"/>
      <c r="AJ1284" s="156"/>
      <c r="AK1284" s="156"/>
      <c r="AL1284" s="156"/>
      <c r="AM1284" s="156"/>
      <c r="AN1284" s="157">
        <v>-2361082</v>
      </c>
      <c r="AO1284" s="156"/>
      <c r="AP1284" s="156"/>
      <c r="AQ1284" s="157">
        <v>965248</v>
      </c>
      <c r="AR1284" s="156"/>
      <c r="AS1284" s="156"/>
      <c r="AT1284" s="156"/>
      <c r="AU1284" s="156"/>
      <c r="AV1284" s="157">
        <v>49789</v>
      </c>
      <c r="AW1284" s="156"/>
      <c r="AX1284" s="156"/>
      <c r="AY1284" s="157">
        <v>7204048</v>
      </c>
      <c r="AZ1284" s="157">
        <v>72441842</v>
      </c>
      <c r="BA1284" s="157">
        <v>-942650</v>
      </c>
      <c r="BB1284" s="188">
        <f t="shared" si="60"/>
        <v>4276889</v>
      </c>
      <c r="BC1284" s="156"/>
      <c r="BD1284" s="158">
        <v>0</v>
      </c>
      <c r="BE1284" s="157">
        <v>6561052</v>
      </c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7">
        <v>1314186</v>
      </c>
      <c r="BP1284" s="158">
        <v>0</v>
      </c>
      <c r="BQ1284" s="156"/>
      <c r="BR1284" s="156"/>
      <c r="BS1284" s="156"/>
      <c r="BT1284" s="156"/>
      <c r="BU1284" s="157">
        <v>-4694479</v>
      </c>
      <c r="BV1284" s="156"/>
      <c r="BW1284" s="156"/>
      <c r="BX1284" s="156"/>
      <c r="BY1284" s="156"/>
      <c r="BZ1284" s="156"/>
      <c r="CA1284" s="156"/>
      <c r="CB1284" s="157">
        <v>2879664</v>
      </c>
      <c r="CC1284" s="157">
        <v>4631992</v>
      </c>
      <c r="CD1284" s="156"/>
      <c r="CE1284" s="156"/>
      <c r="CF1284" s="156"/>
      <c r="CG1284" s="156"/>
      <c r="CH1284" s="156"/>
      <c r="CI1284" s="156"/>
      <c r="CJ1284" s="156"/>
      <c r="CK1284" s="156"/>
      <c r="CL1284" s="156"/>
      <c r="CM1284" s="156"/>
      <c r="CN1284" s="156"/>
      <c r="CO1284" s="156"/>
      <c r="CP1284" s="156"/>
      <c r="CQ1284" s="156"/>
      <c r="CR1284" s="157">
        <v>16820</v>
      </c>
      <c r="CS1284" s="156"/>
      <c r="CT1284" s="156"/>
      <c r="CU1284" s="157">
        <v>-12348997</v>
      </c>
      <c r="CV1284" s="188">
        <f t="shared" si="61"/>
        <v>-1639762</v>
      </c>
      <c r="CW1284" s="188">
        <f t="shared" si="62"/>
        <v>2637127</v>
      </c>
    </row>
    <row r="1285" spans="1:101" ht="9.6" x14ac:dyDescent="0.3">
      <c r="A1285" s="165" t="s">
        <v>3259</v>
      </c>
      <c r="B1285" s="165" t="s">
        <v>4032</v>
      </c>
      <c r="C1285" s="157">
        <v>3891174</v>
      </c>
      <c r="D1285" s="157">
        <v>-167497</v>
      </c>
      <c r="E1285" s="157">
        <v>-1049510</v>
      </c>
      <c r="F1285" s="156"/>
      <c r="G1285" s="156"/>
      <c r="H1285" s="156"/>
      <c r="I1285" s="156"/>
      <c r="J1285" s="158">
        <v>0</v>
      </c>
      <c r="K1285" s="157">
        <v>195829</v>
      </c>
      <c r="L1285" s="156"/>
      <c r="M1285" s="156"/>
      <c r="N1285" s="157">
        <v>-773710</v>
      </c>
      <c r="O1285" s="156"/>
      <c r="P1285" s="156"/>
      <c r="Q1285" s="156"/>
      <c r="R1285" s="156"/>
      <c r="S1285" s="156"/>
      <c r="T1285" s="156"/>
      <c r="U1285" s="156"/>
      <c r="V1285" s="156"/>
      <c r="W1285" s="156"/>
      <c r="X1285" s="156"/>
      <c r="Y1285" s="156"/>
      <c r="Z1285" s="156"/>
      <c r="AA1285" s="156"/>
      <c r="AB1285" s="157">
        <v>-43656759</v>
      </c>
      <c r="AC1285" s="156"/>
      <c r="AD1285" s="156"/>
      <c r="AE1285" s="156"/>
      <c r="AF1285" s="156"/>
      <c r="AG1285" s="156"/>
      <c r="AH1285" s="157">
        <v>-7132</v>
      </c>
      <c r="AI1285" s="156"/>
      <c r="AJ1285" s="156"/>
      <c r="AK1285" s="156"/>
      <c r="AL1285" s="156"/>
      <c r="AM1285" s="156"/>
      <c r="AN1285" s="156"/>
      <c r="AO1285" s="156"/>
      <c r="AP1285" s="156"/>
      <c r="AQ1285" s="156"/>
      <c r="AR1285" s="156"/>
      <c r="AS1285" s="156"/>
      <c r="AT1285" s="156"/>
      <c r="AU1285" s="156"/>
      <c r="AV1285" s="158">
        <v>0</v>
      </c>
      <c r="AW1285" s="156"/>
      <c r="AX1285" s="156"/>
      <c r="AY1285" s="156"/>
      <c r="AZ1285" s="157">
        <v>-290222562</v>
      </c>
      <c r="BA1285" s="157">
        <v>-7268679</v>
      </c>
      <c r="BB1285" s="188">
        <f t="shared" si="60"/>
        <v>-339058846</v>
      </c>
      <c r="BC1285" s="156"/>
      <c r="BD1285" s="158">
        <v>0</v>
      </c>
      <c r="BE1285" s="157">
        <v>734368</v>
      </c>
      <c r="BF1285" s="156"/>
      <c r="BG1285" s="156"/>
      <c r="BH1285" s="156"/>
      <c r="BI1285" s="156"/>
      <c r="BJ1285" s="156"/>
      <c r="BK1285" s="156"/>
      <c r="BL1285" s="156"/>
      <c r="BM1285" s="156"/>
      <c r="BN1285" s="156"/>
      <c r="BO1285" s="157">
        <v>217385</v>
      </c>
      <c r="BP1285" s="158">
        <v>0</v>
      </c>
      <c r="BQ1285" s="156"/>
      <c r="BR1285" s="156"/>
      <c r="BS1285" s="156"/>
      <c r="BT1285" s="156"/>
      <c r="BU1285" s="157">
        <v>1603</v>
      </c>
      <c r="BV1285" s="156"/>
      <c r="BW1285" s="156"/>
      <c r="BX1285" s="156"/>
      <c r="BY1285" s="156"/>
      <c r="BZ1285" s="156"/>
      <c r="CA1285" s="156"/>
      <c r="CB1285" s="156"/>
      <c r="CC1285" s="156"/>
      <c r="CD1285" s="156"/>
      <c r="CE1285" s="156"/>
      <c r="CF1285" s="156"/>
      <c r="CG1285" s="156"/>
      <c r="CH1285" s="156"/>
      <c r="CI1285" s="156"/>
      <c r="CJ1285" s="156"/>
      <c r="CK1285" s="156"/>
      <c r="CL1285" s="156"/>
      <c r="CM1285" s="156"/>
      <c r="CN1285" s="156"/>
      <c r="CO1285" s="156"/>
      <c r="CP1285" s="156"/>
      <c r="CQ1285" s="156"/>
      <c r="CR1285" s="157">
        <v>6411</v>
      </c>
      <c r="CS1285" s="156"/>
      <c r="CT1285" s="156"/>
      <c r="CU1285" s="157">
        <v>-29989</v>
      </c>
      <c r="CV1285" s="188">
        <f t="shared" si="61"/>
        <v>929778</v>
      </c>
      <c r="CW1285" s="188">
        <f t="shared" si="62"/>
        <v>-338129068</v>
      </c>
    </row>
    <row r="1286" spans="1:101" ht="9.6" x14ac:dyDescent="0.3">
      <c r="A1286" s="165" t="s">
        <v>3260</v>
      </c>
      <c r="B1286" s="165" t="s">
        <v>4033</v>
      </c>
      <c r="C1286" s="156"/>
      <c r="D1286" s="158">
        <v>0</v>
      </c>
      <c r="E1286" s="157">
        <v>-492460</v>
      </c>
      <c r="F1286" s="156"/>
      <c r="G1286" s="156"/>
      <c r="H1286" s="156"/>
      <c r="I1286" s="156"/>
      <c r="J1286" s="157">
        <v>-4886183</v>
      </c>
      <c r="K1286" s="158">
        <v>0</v>
      </c>
      <c r="L1286" s="156"/>
      <c r="M1286" s="156"/>
      <c r="N1286" s="157">
        <v>64766</v>
      </c>
      <c r="O1286" s="156"/>
      <c r="P1286" s="156"/>
      <c r="Q1286" s="156"/>
      <c r="R1286" s="156"/>
      <c r="S1286" s="156"/>
      <c r="T1286" s="156"/>
      <c r="U1286" s="156"/>
      <c r="V1286" s="156"/>
      <c r="W1286" s="156"/>
      <c r="X1286" s="157">
        <v>11959</v>
      </c>
      <c r="Y1286" s="156"/>
      <c r="Z1286" s="156"/>
      <c r="AA1286" s="156"/>
      <c r="AB1286" s="157">
        <v>1038289</v>
      </c>
      <c r="AC1286" s="156"/>
      <c r="AD1286" s="156"/>
      <c r="AE1286" s="156"/>
      <c r="AF1286" s="156"/>
      <c r="AG1286" s="156"/>
      <c r="AH1286" s="157">
        <v>-664467</v>
      </c>
      <c r="AI1286" s="156"/>
      <c r="AJ1286" s="156"/>
      <c r="AK1286" s="156"/>
      <c r="AL1286" s="156"/>
      <c r="AM1286" s="156"/>
      <c r="AN1286" s="157">
        <v>-472385</v>
      </c>
      <c r="AO1286" s="156"/>
      <c r="AP1286" s="156"/>
      <c r="AQ1286" s="156"/>
      <c r="AR1286" s="156"/>
      <c r="AS1286" s="156"/>
      <c r="AT1286" s="156"/>
      <c r="AU1286" s="156"/>
      <c r="AV1286" s="158">
        <v>0</v>
      </c>
      <c r="AW1286" s="156"/>
      <c r="AX1286" s="156"/>
      <c r="AY1286" s="156"/>
      <c r="AZ1286" s="157">
        <v>57323679</v>
      </c>
      <c r="BA1286" s="157">
        <v>19994</v>
      </c>
      <c r="BB1286" s="188">
        <f t="shared" si="60"/>
        <v>51943192</v>
      </c>
      <c r="BC1286" s="156"/>
      <c r="BD1286" s="158">
        <v>0</v>
      </c>
      <c r="BE1286" s="157">
        <v>11451169</v>
      </c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7">
        <v>-41157</v>
      </c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  <c r="CM1286" s="156"/>
      <c r="CN1286" s="156"/>
      <c r="CO1286" s="156"/>
      <c r="CP1286" s="156"/>
      <c r="CQ1286" s="156"/>
      <c r="CR1286" s="157">
        <v>101</v>
      </c>
      <c r="CS1286" s="156"/>
      <c r="CT1286" s="156"/>
      <c r="CU1286" s="157">
        <v>977</v>
      </c>
      <c r="CV1286" s="188">
        <f t="shared" si="61"/>
        <v>11411090</v>
      </c>
      <c r="CW1286" s="188">
        <f t="shared" si="62"/>
        <v>63354282</v>
      </c>
    </row>
    <row r="1287" spans="1:101" ht="9.6" x14ac:dyDescent="0.3">
      <c r="A1287" s="165" t="s">
        <v>3261</v>
      </c>
      <c r="B1287" s="165" t="s">
        <v>4034</v>
      </c>
      <c r="C1287" s="156"/>
      <c r="D1287" s="157">
        <v>-825000</v>
      </c>
      <c r="E1287" s="157">
        <v>-310797</v>
      </c>
      <c r="F1287" s="156"/>
      <c r="G1287" s="156"/>
      <c r="H1287" s="156"/>
      <c r="I1287" s="156"/>
      <c r="J1287" s="158">
        <v>0</v>
      </c>
      <c r="K1287" s="157">
        <v>-2277163</v>
      </c>
      <c r="L1287" s="156"/>
      <c r="M1287" s="156"/>
      <c r="N1287" s="157">
        <v>-689926</v>
      </c>
      <c r="O1287" s="156"/>
      <c r="P1287" s="156"/>
      <c r="Q1287" s="156"/>
      <c r="R1287" s="156"/>
      <c r="S1287" s="156"/>
      <c r="T1287" s="156"/>
      <c r="U1287" s="156"/>
      <c r="V1287" s="156"/>
      <c r="W1287" s="156"/>
      <c r="X1287" s="156"/>
      <c r="Y1287" s="156"/>
      <c r="Z1287" s="156"/>
      <c r="AA1287" s="156"/>
      <c r="AB1287" s="157">
        <v>-14055170</v>
      </c>
      <c r="AC1287" s="156"/>
      <c r="AD1287" s="156"/>
      <c r="AE1287" s="156"/>
      <c r="AF1287" s="156"/>
      <c r="AG1287" s="156"/>
      <c r="AH1287" s="157">
        <v>828</v>
      </c>
      <c r="AI1287" s="156"/>
      <c r="AJ1287" s="156"/>
      <c r="AK1287" s="156"/>
      <c r="AL1287" s="156"/>
      <c r="AM1287" s="156"/>
      <c r="AN1287" s="156"/>
      <c r="AO1287" s="156"/>
      <c r="AP1287" s="156"/>
      <c r="AQ1287" s="156"/>
      <c r="AR1287" s="156"/>
      <c r="AS1287" s="156"/>
      <c r="AT1287" s="156"/>
      <c r="AU1287" s="156"/>
      <c r="AV1287" s="157">
        <v>86701</v>
      </c>
      <c r="AW1287" s="156"/>
      <c r="AX1287" s="156"/>
      <c r="AY1287" s="156"/>
      <c r="AZ1287" s="157">
        <v>53531592</v>
      </c>
      <c r="BA1287" s="157">
        <v>-3893194</v>
      </c>
      <c r="BB1287" s="188">
        <f t="shared" si="60"/>
        <v>31567871</v>
      </c>
      <c r="BC1287" s="156"/>
      <c r="BD1287" s="158">
        <v>0</v>
      </c>
      <c r="BE1287" s="156"/>
      <c r="BF1287" s="156"/>
      <c r="BG1287" s="157">
        <v>-4191132</v>
      </c>
      <c r="BH1287" s="156"/>
      <c r="BI1287" s="156"/>
      <c r="BJ1287" s="156"/>
      <c r="BK1287" s="156"/>
      <c r="BL1287" s="156"/>
      <c r="BM1287" s="156"/>
      <c r="BN1287" s="156"/>
      <c r="BO1287" s="156"/>
      <c r="BP1287" s="156"/>
      <c r="BQ1287" s="156"/>
      <c r="BR1287" s="156"/>
      <c r="BS1287" s="156"/>
      <c r="BT1287" s="156"/>
      <c r="BU1287" s="156"/>
      <c r="BV1287" s="156"/>
      <c r="BW1287" s="156"/>
      <c r="BX1287" s="156"/>
      <c r="BY1287" s="156"/>
      <c r="BZ1287" s="156"/>
      <c r="CA1287" s="156"/>
      <c r="CB1287" s="156"/>
      <c r="CC1287" s="157">
        <v>-957343</v>
      </c>
      <c r="CD1287" s="156"/>
      <c r="CE1287" s="156"/>
      <c r="CF1287" s="156"/>
      <c r="CG1287" s="156"/>
      <c r="CH1287" s="156"/>
      <c r="CI1287" s="156"/>
      <c r="CJ1287" s="156"/>
      <c r="CK1287" s="156"/>
      <c r="CL1287" s="156"/>
      <c r="CM1287" s="156"/>
      <c r="CN1287" s="156"/>
      <c r="CO1287" s="156"/>
      <c r="CP1287" s="156"/>
      <c r="CQ1287" s="156"/>
      <c r="CR1287" s="156"/>
      <c r="CS1287" s="156"/>
      <c r="CT1287" s="156"/>
      <c r="CU1287" s="156"/>
      <c r="CV1287" s="188">
        <f t="shared" si="61"/>
        <v>-5148475</v>
      </c>
      <c r="CW1287" s="188">
        <f t="shared" si="62"/>
        <v>26419396</v>
      </c>
    </row>
    <row r="1288" spans="1:101" ht="9.6" x14ac:dyDescent="0.3">
      <c r="A1288" s="165" t="s">
        <v>3151</v>
      </c>
      <c r="B1288" s="165" t="s">
        <v>3924</v>
      </c>
      <c r="C1288" s="156"/>
      <c r="D1288" s="158">
        <v>0</v>
      </c>
      <c r="E1288" s="156"/>
      <c r="F1288" s="156"/>
      <c r="G1288" s="156"/>
      <c r="H1288" s="156"/>
      <c r="I1288" s="156"/>
      <c r="J1288" s="158">
        <v>0</v>
      </c>
      <c r="K1288" s="158">
        <v>0</v>
      </c>
      <c r="L1288" s="156"/>
      <c r="M1288" s="158">
        <v>0</v>
      </c>
      <c r="N1288" s="156"/>
      <c r="O1288" s="156"/>
      <c r="P1288" s="156"/>
      <c r="Q1288" s="156"/>
      <c r="R1288" s="156"/>
      <c r="S1288" s="156"/>
      <c r="T1288" s="156"/>
      <c r="U1288" s="156"/>
      <c r="V1288" s="156"/>
      <c r="W1288" s="156"/>
      <c r="X1288" s="156"/>
      <c r="Y1288" s="156"/>
      <c r="Z1288" s="156"/>
      <c r="AA1288" s="156"/>
      <c r="AB1288" s="156"/>
      <c r="AC1288" s="156"/>
      <c r="AD1288" s="156"/>
      <c r="AE1288" s="156"/>
      <c r="AF1288" s="156"/>
      <c r="AG1288" s="156"/>
      <c r="AH1288" s="158">
        <v>0</v>
      </c>
      <c r="AI1288" s="156"/>
      <c r="AJ1288" s="156"/>
      <c r="AK1288" s="156"/>
      <c r="AL1288" s="156"/>
      <c r="AM1288" s="156"/>
      <c r="AN1288" s="156"/>
      <c r="AO1288" s="156"/>
      <c r="AP1288" s="156"/>
      <c r="AQ1288" s="156"/>
      <c r="AR1288" s="156"/>
      <c r="AS1288" s="156"/>
      <c r="AT1288" s="156"/>
      <c r="AU1288" s="156"/>
      <c r="AV1288" s="157">
        <v>285098</v>
      </c>
      <c r="AW1288" s="156"/>
      <c r="AX1288" s="156"/>
      <c r="AY1288" s="156"/>
      <c r="AZ1288" s="157">
        <v>-9736916</v>
      </c>
      <c r="BA1288" s="156"/>
      <c r="BB1288" s="188">
        <f t="shared" si="60"/>
        <v>-9451818</v>
      </c>
      <c r="BC1288" s="156"/>
      <c r="BD1288" s="156"/>
      <c r="BE1288" s="156"/>
      <c r="BF1288" s="156"/>
      <c r="BG1288" s="156"/>
      <c r="BH1288" s="156"/>
      <c r="BI1288" s="156"/>
      <c r="BJ1288" s="156"/>
      <c r="BK1288" s="156"/>
      <c r="BL1288" s="156"/>
      <c r="BM1288" s="156"/>
      <c r="BN1288" s="156"/>
      <c r="BO1288" s="156"/>
      <c r="BP1288" s="156"/>
      <c r="BQ1288" s="156"/>
      <c r="BR1288" s="156"/>
      <c r="BS1288" s="156"/>
      <c r="BT1288" s="156"/>
      <c r="BU1288" s="156"/>
      <c r="BV1288" s="156"/>
      <c r="BW1288" s="156"/>
      <c r="BX1288" s="156"/>
      <c r="BY1288" s="156"/>
      <c r="BZ1288" s="156"/>
      <c r="CA1288" s="156"/>
      <c r="CB1288" s="156"/>
      <c r="CC1288" s="156"/>
      <c r="CD1288" s="156"/>
      <c r="CE1288" s="156"/>
      <c r="CF1288" s="156"/>
      <c r="CG1288" s="156"/>
      <c r="CH1288" s="156"/>
      <c r="CI1288" s="156"/>
      <c r="CJ1288" s="156"/>
      <c r="CK1288" s="156"/>
      <c r="CL1288" s="156"/>
      <c r="CM1288" s="156"/>
      <c r="CN1288" s="156"/>
      <c r="CO1288" s="156"/>
      <c r="CP1288" s="156"/>
      <c r="CQ1288" s="156"/>
      <c r="CR1288" s="156"/>
      <c r="CS1288" s="156"/>
      <c r="CT1288" s="156"/>
      <c r="CU1288" s="156"/>
      <c r="CV1288" s="188">
        <f t="shared" si="61"/>
        <v>0</v>
      </c>
      <c r="CW1288" s="188">
        <f t="shared" si="62"/>
        <v>-9451818</v>
      </c>
    </row>
    <row r="1289" spans="1:101" ht="9.6" x14ac:dyDescent="0.3">
      <c r="A1289" s="165" t="s">
        <v>3262</v>
      </c>
      <c r="B1289" s="165" t="s">
        <v>4035</v>
      </c>
      <c r="C1289" s="156"/>
      <c r="D1289" s="158">
        <v>0</v>
      </c>
      <c r="E1289" s="156"/>
      <c r="F1289" s="156"/>
      <c r="G1289" s="156"/>
      <c r="H1289" s="156"/>
      <c r="I1289" s="156"/>
      <c r="J1289" s="158">
        <v>0</v>
      </c>
      <c r="K1289" s="157">
        <v>433974</v>
      </c>
      <c r="L1289" s="156"/>
      <c r="M1289" s="156"/>
      <c r="N1289" s="156"/>
      <c r="O1289" s="156"/>
      <c r="P1289" s="156"/>
      <c r="Q1289" s="156"/>
      <c r="R1289" s="156"/>
      <c r="S1289" s="157">
        <v>-1016378</v>
      </c>
      <c r="T1289" s="156"/>
      <c r="U1289" s="156"/>
      <c r="V1289" s="156"/>
      <c r="W1289" s="156"/>
      <c r="X1289" s="156"/>
      <c r="Y1289" s="156"/>
      <c r="Z1289" s="156"/>
      <c r="AA1289" s="156"/>
      <c r="AB1289" s="156"/>
      <c r="AC1289" s="156"/>
      <c r="AD1289" s="156"/>
      <c r="AE1289" s="156"/>
      <c r="AF1289" s="156"/>
      <c r="AG1289" s="156"/>
      <c r="AH1289" s="158">
        <v>0</v>
      </c>
      <c r="AI1289" s="156"/>
      <c r="AJ1289" s="156"/>
      <c r="AK1289" s="156"/>
      <c r="AL1289" s="156"/>
      <c r="AM1289" s="156"/>
      <c r="AN1289" s="156"/>
      <c r="AO1289" s="156"/>
      <c r="AP1289" s="156"/>
      <c r="AQ1289" s="156"/>
      <c r="AR1289" s="156"/>
      <c r="AS1289" s="156"/>
      <c r="AT1289" s="156"/>
      <c r="AU1289" s="156"/>
      <c r="AV1289" s="158">
        <v>0</v>
      </c>
      <c r="AW1289" s="156"/>
      <c r="AX1289" s="156"/>
      <c r="AY1289" s="156"/>
      <c r="AZ1289" s="157">
        <v>-3369283</v>
      </c>
      <c r="BA1289" s="157">
        <v>4929</v>
      </c>
      <c r="BB1289" s="188">
        <f t="shared" si="60"/>
        <v>-3946758</v>
      </c>
      <c r="BC1289" s="156"/>
      <c r="BD1289" s="156"/>
      <c r="BE1289" s="156"/>
      <c r="BF1289" s="156"/>
      <c r="BG1289" s="157">
        <v>11341921</v>
      </c>
      <c r="BH1289" s="156"/>
      <c r="BI1289" s="156"/>
      <c r="BJ1289" s="156"/>
      <c r="BK1289" s="156"/>
      <c r="BL1289" s="156"/>
      <c r="BM1289" s="156"/>
      <c r="BN1289" s="156"/>
      <c r="BO1289" s="156"/>
      <c r="BP1289" s="156"/>
      <c r="BQ1289" s="156"/>
      <c r="BR1289" s="156"/>
      <c r="BS1289" s="156"/>
      <c r="BT1289" s="156"/>
      <c r="BU1289" s="156"/>
      <c r="BV1289" s="156"/>
      <c r="BW1289" s="156"/>
      <c r="BX1289" s="156"/>
      <c r="BY1289" s="156"/>
      <c r="BZ1289" s="156"/>
      <c r="CA1289" s="156"/>
      <c r="CB1289" s="156"/>
      <c r="CC1289" s="156"/>
      <c r="CD1289" s="156"/>
      <c r="CE1289" s="156"/>
      <c r="CF1289" s="156"/>
      <c r="CG1289" s="156"/>
      <c r="CH1289" s="156"/>
      <c r="CI1289" s="156"/>
      <c r="CJ1289" s="156"/>
      <c r="CK1289" s="156"/>
      <c r="CL1289" s="156"/>
      <c r="CM1289" s="156"/>
      <c r="CN1289" s="156"/>
      <c r="CO1289" s="156"/>
      <c r="CP1289" s="156"/>
      <c r="CQ1289" s="156"/>
      <c r="CR1289" s="156"/>
      <c r="CS1289" s="156"/>
      <c r="CT1289" s="156"/>
      <c r="CU1289" s="156"/>
      <c r="CV1289" s="188">
        <f t="shared" si="61"/>
        <v>11341921</v>
      </c>
      <c r="CW1289" s="188">
        <f t="shared" si="62"/>
        <v>7395163</v>
      </c>
    </row>
    <row r="1290" spans="1:101" ht="19.2" x14ac:dyDescent="0.3">
      <c r="A1290" s="165" t="s">
        <v>3152</v>
      </c>
      <c r="B1290" s="165" t="s">
        <v>3925</v>
      </c>
      <c r="C1290" s="156"/>
      <c r="D1290" s="156"/>
      <c r="E1290" s="157">
        <v>-7778514</v>
      </c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  <c r="P1290" s="156"/>
      <c r="Q1290" s="156"/>
      <c r="R1290" s="156"/>
      <c r="S1290" s="156"/>
      <c r="T1290" s="156"/>
      <c r="U1290" s="156"/>
      <c r="V1290" s="156"/>
      <c r="W1290" s="156"/>
      <c r="X1290" s="156"/>
      <c r="Y1290" s="156"/>
      <c r="Z1290" s="156"/>
      <c r="AA1290" s="156"/>
      <c r="AB1290" s="156"/>
      <c r="AC1290" s="156"/>
      <c r="AD1290" s="156"/>
      <c r="AE1290" s="156"/>
      <c r="AF1290" s="156"/>
      <c r="AG1290" s="156"/>
      <c r="AH1290" s="156"/>
      <c r="AI1290" s="156"/>
      <c r="AJ1290" s="156"/>
      <c r="AK1290" s="156"/>
      <c r="AL1290" s="156"/>
      <c r="AM1290" s="156"/>
      <c r="AN1290" s="156"/>
      <c r="AO1290" s="156"/>
      <c r="AP1290" s="156"/>
      <c r="AQ1290" s="156"/>
      <c r="AR1290" s="156"/>
      <c r="AS1290" s="156"/>
      <c r="AT1290" s="156"/>
      <c r="AU1290" s="156"/>
      <c r="AV1290" s="156"/>
      <c r="AW1290" s="156"/>
      <c r="AX1290" s="156"/>
      <c r="AY1290" s="156"/>
      <c r="AZ1290" s="157">
        <v>75720834</v>
      </c>
      <c r="BA1290" s="156"/>
      <c r="BB1290" s="188">
        <f t="shared" si="60"/>
        <v>67942320</v>
      </c>
      <c r="BC1290" s="156"/>
      <c r="BD1290" s="156"/>
      <c r="BE1290" s="156"/>
      <c r="BF1290" s="156"/>
      <c r="BG1290" s="156"/>
      <c r="BH1290" s="156"/>
      <c r="BI1290" s="156"/>
      <c r="BJ1290" s="156"/>
      <c r="BK1290" s="156"/>
      <c r="BL1290" s="156"/>
      <c r="BM1290" s="156"/>
      <c r="BN1290" s="156"/>
      <c r="BO1290" s="156"/>
      <c r="BP1290" s="156"/>
      <c r="BQ1290" s="156"/>
      <c r="BR1290" s="156"/>
      <c r="BS1290" s="156"/>
      <c r="BT1290" s="156"/>
      <c r="BU1290" s="156"/>
      <c r="BV1290" s="156"/>
      <c r="BW1290" s="156"/>
      <c r="BX1290" s="156"/>
      <c r="BY1290" s="156"/>
      <c r="BZ1290" s="156"/>
      <c r="CA1290" s="156"/>
      <c r="CB1290" s="156"/>
      <c r="CC1290" s="156"/>
      <c r="CD1290" s="156"/>
      <c r="CE1290" s="156"/>
      <c r="CF1290" s="156"/>
      <c r="CG1290" s="156"/>
      <c r="CH1290" s="156"/>
      <c r="CI1290" s="156"/>
      <c r="CJ1290" s="156"/>
      <c r="CK1290" s="156"/>
      <c r="CL1290" s="156"/>
      <c r="CM1290" s="156"/>
      <c r="CN1290" s="156"/>
      <c r="CO1290" s="156"/>
      <c r="CP1290" s="156"/>
      <c r="CQ1290" s="156"/>
      <c r="CR1290" s="156"/>
      <c r="CS1290" s="156"/>
      <c r="CT1290" s="156"/>
      <c r="CU1290" s="156"/>
      <c r="CV1290" s="188">
        <f t="shared" si="61"/>
        <v>0</v>
      </c>
      <c r="CW1290" s="188">
        <f t="shared" si="62"/>
        <v>67942320</v>
      </c>
    </row>
    <row r="1291" spans="1:101" ht="19.2" x14ac:dyDescent="0.3">
      <c r="A1291" s="165" t="s">
        <v>3448</v>
      </c>
      <c r="B1291" s="165" t="s">
        <v>4219</v>
      </c>
      <c r="C1291" s="157">
        <v>76717532</v>
      </c>
      <c r="D1291" s="157">
        <v>7000000</v>
      </c>
      <c r="E1291" s="157">
        <v>-5008334</v>
      </c>
      <c r="F1291" s="158">
        <v>0</v>
      </c>
      <c r="G1291" s="157">
        <v>4678132</v>
      </c>
      <c r="H1291" s="157">
        <v>32450</v>
      </c>
      <c r="I1291" s="157">
        <v>-1137770</v>
      </c>
      <c r="J1291" s="157">
        <v>-38862229</v>
      </c>
      <c r="K1291" s="157">
        <v>-25049</v>
      </c>
      <c r="L1291" s="157">
        <v>-5191470</v>
      </c>
      <c r="M1291" s="158">
        <v>0</v>
      </c>
      <c r="N1291" s="157">
        <v>-3102287</v>
      </c>
      <c r="O1291" s="157">
        <v>-443757</v>
      </c>
      <c r="P1291" s="157">
        <v>179858</v>
      </c>
      <c r="Q1291" s="157">
        <v>-10605192</v>
      </c>
      <c r="R1291" s="157">
        <v>74692</v>
      </c>
      <c r="S1291" s="157">
        <v>-500000</v>
      </c>
      <c r="T1291" s="157">
        <v>-126256</v>
      </c>
      <c r="U1291" s="158">
        <v>0</v>
      </c>
      <c r="V1291" s="157">
        <v>2025233</v>
      </c>
      <c r="W1291" s="157">
        <v>-220000</v>
      </c>
      <c r="X1291" s="157">
        <v>-1635000</v>
      </c>
      <c r="Y1291" s="157">
        <v>-13000000</v>
      </c>
      <c r="Z1291" s="157">
        <v>39140</v>
      </c>
      <c r="AA1291" s="157">
        <v>-34918214</v>
      </c>
      <c r="AB1291" s="157">
        <v>33482952</v>
      </c>
      <c r="AC1291" s="157">
        <v>-925982</v>
      </c>
      <c r="AD1291" s="156"/>
      <c r="AE1291" s="157">
        <v>-16157</v>
      </c>
      <c r="AF1291" s="156"/>
      <c r="AG1291" s="157">
        <v>204240000</v>
      </c>
      <c r="AH1291" s="157">
        <v>-18198891</v>
      </c>
      <c r="AI1291" s="157">
        <v>-400000</v>
      </c>
      <c r="AJ1291" s="156"/>
      <c r="AK1291" s="157">
        <v>-2000000</v>
      </c>
      <c r="AL1291" s="156"/>
      <c r="AM1291" s="157">
        <v>-1259182</v>
      </c>
      <c r="AN1291" s="157">
        <v>9535850</v>
      </c>
      <c r="AO1291" s="157">
        <v>42742198</v>
      </c>
      <c r="AP1291" s="156"/>
      <c r="AQ1291" s="157">
        <v>-1012959</v>
      </c>
      <c r="AR1291" s="157">
        <v>-2188854</v>
      </c>
      <c r="AS1291" s="157">
        <v>-50000</v>
      </c>
      <c r="AT1291" s="156"/>
      <c r="AU1291" s="157">
        <v>-1487519</v>
      </c>
      <c r="AV1291" s="157">
        <v>-79867496</v>
      </c>
      <c r="AW1291" s="156"/>
      <c r="AX1291" s="157">
        <v>-110000</v>
      </c>
      <c r="AY1291" s="157">
        <v>3156476</v>
      </c>
      <c r="AZ1291" s="157">
        <v>175552190</v>
      </c>
      <c r="BA1291" s="156"/>
      <c r="BB1291" s="188">
        <f t="shared" si="60"/>
        <v>337164105</v>
      </c>
      <c r="BC1291" s="157">
        <v>10000000</v>
      </c>
      <c r="BD1291" s="158">
        <v>0</v>
      </c>
      <c r="BE1291" s="157">
        <v>11683390</v>
      </c>
      <c r="BF1291" s="157">
        <v>-561150</v>
      </c>
      <c r="BG1291" s="157">
        <v>2148000</v>
      </c>
      <c r="BH1291" s="156"/>
      <c r="BI1291" s="157">
        <v>-206122</v>
      </c>
      <c r="BJ1291" s="157">
        <v>-1095534</v>
      </c>
      <c r="BK1291" s="156"/>
      <c r="BL1291" s="156"/>
      <c r="BM1291" s="157">
        <v>1366354</v>
      </c>
      <c r="BN1291" s="156"/>
      <c r="BO1291" s="156"/>
      <c r="BP1291" s="157">
        <v>77924</v>
      </c>
      <c r="BQ1291" s="157">
        <v>4446263</v>
      </c>
      <c r="BR1291" s="156"/>
      <c r="BS1291" s="158">
        <v>0</v>
      </c>
      <c r="BT1291" s="156"/>
      <c r="BU1291" s="157">
        <v>896995</v>
      </c>
      <c r="BV1291" s="157">
        <v>-285920</v>
      </c>
      <c r="BW1291" s="157">
        <v>187769</v>
      </c>
      <c r="BX1291" s="157">
        <v>-221574</v>
      </c>
      <c r="BY1291" s="157">
        <v>-23820</v>
      </c>
      <c r="BZ1291" s="158">
        <v>0</v>
      </c>
      <c r="CA1291" s="156"/>
      <c r="CB1291" s="157">
        <v>8323</v>
      </c>
      <c r="CC1291" s="157">
        <v>4172000</v>
      </c>
      <c r="CD1291" s="157">
        <v>-1500000</v>
      </c>
      <c r="CE1291" s="156"/>
      <c r="CF1291" s="157">
        <v>5427</v>
      </c>
      <c r="CG1291" s="156"/>
      <c r="CH1291" s="156"/>
      <c r="CI1291" s="157">
        <v>8639414</v>
      </c>
      <c r="CJ1291" s="157">
        <v>3622658</v>
      </c>
      <c r="CK1291" s="157">
        <v>-757875</v>
      </c>
      <c r="CL1291" s="157">
        <v>-488</v>
      </c>
      <c r="CM1291" s="157">
        <v>-180151</v>
      </c>
      <c r="CN1291" s="157">
        <v>10000</v>
      </c>
      <c r="CO1291" s="158">
        <v>0</v>
      </c>
      <c r="CP1291" s="157">
        <v>81705</v>
      </c>
      <c r="CQ1291" s="157">
        <v>-5118</v>
      </c>
      <c r="CR1291" s="156"/>
      <c r="CS1291" s="157">
        <v>-359398</v>
      </c>
      <c r="CT1291" s="157">
        <v>4347</v>
      </c>
      <c r="CU1291" s="157">
        <v>-38829717</v>
      </c>
      <c r="CV1291" s="188">
        <f t="shared" si="61"/>
        <v>3323702</v>
      </c>
      <c r="CW1291" s="188">
        <f t="shared" si="62"/>
        <v>340487807</v>
      </c>
    </row>
    <row r="1292" spans="1:101" ht="28.8" x14ac:dyDescent="0.3">
      <c r="A1292" s="165" t="s">
        <v>3449</v>
      </c>
      <c r="B1292" s="165" t="s">
        <v>4220</v>
      </c>
      <c r="C1292" s="157">
        <v>-52316287</v>
      </c>
      <c r="D1292" s="157">
        <v>20540000</v>
      </c>
      <c r="E1292" s="157">
        <v>107104</v>
      </c>
      <c r="F1292" s="158">
        <v>0</v>
      </c>
      <c r="G1292" s="157">
        <v>4678132</v>
      </c>
      <c r="H1292" s="157">
        <v>32450</v>
      </c>
      <c r="I1292" s="157">
        <v>-1137770</v>
      </c>
      <c r="J1292" s="157">
        <v>-39175607</v>
      </c>
      <c r="K1292" s="157">
        <v>-25049</v>
      </c>
      <c r="L1292" s="157">
        <v>-4868267</v>
      </c>
      <c r="M1292" s="158">
        <v>0</v>
      </c>
      <c r="N1292" s="157">
        <v>-2392498</v>
      </c>
      <c r="O1292" s="157">
        <v>-443757</v>
      </c>
      <c r="P1292" s="157">
        <v>179858</v>
      </c>
      <c r="Q1292" s="157">
        <v>-10605192</v>
      </c>
      <c r="R1292" s="157">
        <v>74692</v>
      </c>
      <c r="S1292" s="157">
        <v>-252345</v>
      </c>
      <c r="T1292" s="157">
        <v>-126256</v>
      </c>
      <c r="U1292" s="158">
        <v>0</v>
      </c>
      <c r="V1292" s="157">
        <v>2025233</v>
      </c>
      <c r="W1292" s="157">
        <v>-220000</v>
      </c>
      <c r="X1292" s="157">
        <v>-2000000</v>
      </c>
      <c r="Y1292" s="157">
        <v>-13000000</v>
      </c>
      <c r="Z1292" s="157">
        <v>39140</v>
      </c>
      <c r="AA1292" s="157">
        <v>-34918214</v>
      </c>
      <c r="AB1292" s="157">
        <v>50289095</v>
      </c>
      <c r="AC1292" s="157">
        <v>103690</v>
      </c>
      <c r="AD1292" s="156"/>
      <c r="AE1292" s="157">
        <v>-16157</v>
      </c>
      <c r="AF1292" s="156"/>
      <c r="AG1292" s="157">
        <v>204240000</v>
      </c>
      <c r="AH1292" s="158">
        <v>0</v>
      </c>
      <c r="AI1292" s="157">
        <v>-400000</v>
      </c>
      <c r="AJ1292" s="156"/>
      <c r="AK1292" s="157">
        <v>-2000000</v>
      </c>
      <c r="AL1292" s="156"/>
      <c r="AM1292" s="157">
        <v>-1259182</v>
      </c>
      <c r="AN1292" s="157">
        <v>13721548</v>
      </c>
      <c r="AO1292" s="157">
        <v>36156700</v>
      </c>
      <c r="AP1292" s="156"/>
      <c r="AQ1292" s="157">
        <v>539</v>
      </c>
      <c r="AR1292" s="157">
        <v>-2188854</v>
      </c>
      <c r="AS1292" s="157">
        <v>-50000</v>
      </c>
      <c r="AT1292" s="156"/>
      <c r="AU1292" s="157">
        <v>-1487519</v>
      </c>
      <c r="AV1292" s="157">
        <v>-74930562</v>
      </c>
      <c r="AW1292" s="156"/>
      <c r="AX1292" s="157">
        <v>-110000</v>
      </c>
      <c r="AY1292" s="157">
        <v>723163</v>
      </c>
      <c r="AZ1292" s="157">
        <v>41528964</v>
      </c>
      <c r="BA1292" s="156"/>
      <c r="BB1292" s="188">
        <f t="shared" si="60"/>
        <v>130516792</v>
      </c>
      <c r="BC1292" s="157">
        <v>9951006</v>
      </c>
      <c r="BD1292" s="158">
        <v>0</v>
      </c>
      <c r="BE1292" s="157">
        <v>223278</v>
      </c>
      <c r="BF1292" s="157">
        <v>-561150</v>
      </c>
      <c r="BG1292" s="157">
        <v>-1145600</v>
      </c>
      <c r="BH1292" s="156"/>
      <c r="BI1292" s="157">
        <v>-206122</v>
      </c>
      <c r="BJ1292" s="157">
        <v>-1095534</v>
      </c>
      <c r="BK1292" s="156"/>
      <c r="BL1292" s="156"/>
      <c r="BM1292" s="157">
        <v>1366354</v>
      </c>
      <c r="BN1292" s="156"/>
      <c r="BO1292" s="156"/>
      <c r="BP1292" s="157">
        <v>77924</v>
      </c>
      <c r="BQ1292" s="157">
        <v>4446263</v>
      </c>
      <c r="BR1292" s="156"/>
      <c r="BS1292" s="158">
        <v>0</v>
      </c>
      <c r="BT1292" s="156"/>
      <c r="BU1292" s="157">
        <v>687430</v>
      </c>
      <c r="BV1292" s="157">
        <v>-285920</v>
      </c>
      <c r="BW1292" s="157">
        <v>187769</v>
      </c>
      <c r="BX1292" s="157">
        <v>-221574</v>
      </c>
      <c r="BY1292" s="157">
        <v>-23820</v>
      </c>
      <c r="BZ1292" s="158">
        <v>0</v>
      </c>
      <c r="CA1292" s="156"/>
      <c r="CB1292" s="157">
        <v>8323</v>
      </c>
      <c r="CC1292" s="157">
        <v>4172000</v>
      </c>
      <c r="CD1292" s="157">
        <v>-1500000</v>
      </c>
      <c r="CE1292" s="156"/>
      <c r="CF1292" s="157">
        <v>5427</v>
      </c>
      <c r="CG1292" s="156"/>
      <c r="CH1292" s="156"/>
      <c r="CI1292" s="157">
        <v>8639414</v>
      </c>
      <c r="CJ1292" s="157">
        <v>3622658</v>
      </c>
      <c r="CK1292" s="157">
        <v>-757875</v>
      </c>
      <c r="CL1292" s="157">
        <v>-488</v>
      </c>
      <c r="CM1292" s="157">
        <v>-180151</v>
      </c>
      <c r="CN1292" s="157">
        <v>10000</v>
      </c>
      <c r="CO1292" s="158">
        <v>0</v>
      </c>
      <c r="CP1292" s="157">
        <v>81705</v>
      </c>
      <c r="CQ1292" s="157">
        <v>-5118</v>
      </c>
      <c r="CR1292" s="156"/>
      <c r="CS1292" s="157">
        <v>-7504</v>
      </c>
      <c r="CT1292" s="157">
        <v>4347</v>
      </c>
      <c r="CU1292" s="157">
        <v>-24521947</v>
      </c>
      <c r="CV1292" s="188">
        <f t="shared" si="61"/>
        <v>2971095</v>
      </c>
      <c r="CW1292" s="188">
        <f t="shared" si="62"/>
        <v>133487887</v>
      </c>
    </row>
    <row r="1293" spans="1:101" ht="9.6" x14ac:dyDescent="0.3">
      <c r="A1293" s="165" t="s">
        <v>3125</v>
      </c>
      <c r="B1293" s="165" t="s">
        <v>3898</v>
      </c>
      <c r="C1293" s="156"/>
      <c r="D1293" s="156"/>
      <c r="E1293" s="156"/>
      <c r="F1293" s="156"/>
      <c r="G1293" s="156"/>
      <c r="H1293" s="156"/>
      <c r="I1293" s="156"/>
      <c r="J1293" s="156"/>
      <c r="K1293" s="156"/>
      <c r="L1293" s="156"/>
      <c r="M1293" s="156"/>
      <c r="N1293" s="156"/>
      <c r="O1293" s="156"/>
      <c r="P1293" s="156"/>
      <c r="Q1293" s="156"/>
      <c r="R1293" s="156"/>
      <c r="S1293" s="156"/>
      <c r="T1293" s="156"/>
      <c r="U1293" s="156"/>
      <c r="V1293" s="156"/>
      <c r="W1293" s="156"/>
      <c r="X1293" s="156"/>
      <c r="Y1293" s="156"/>
      <c r="Z1293" s="156"/>
      <c r="AA1293" s="156"/>
      <c r="AB1293" s="156"/>
      <c r="AC1293" s="156"/>
      <c r="AD1293" s="156"/>
      <c r="AE1293" s="156"/>
      <c r="AF1293" s="156"/>
      <c r="AG1293" s="156"/>
      <c r="AH1293" s="156"/>
      <c r="AI1293" s="156"/>
      <c r="AJ1293" s="156"/>
      <c r="AK1293" s="156"/>
      <c r="AL1293" s="156"/>
      <c r="AM1293" s="156"/>
      <c r="AN1293" s="156"/>
      <c r="AO1293" s="156"/>
      <c r="AP1293" s="156"/>
      <c r="AQ1293" s="156"/>
      <c r="AR1293" s="156"/>
      <c r="AS1293" s="156"/>
      <c r="AT1293" s="156"/>
      <c r="AU1293" s="156"/>
      <c r="AV1293" s="156"/>
      <c r="AW1293" s="156"/>
      <c r="AX1293" s="156"/>
      <c r="AY1293" s="156"/>
      <c r="AZ1293" s="156"/>
      <c r="BA1293" s="156"/>
      <c r="BB1293" s="188">
        <f t="shared" si="60"/>
        <v>0</v>
      </c>
      <c r="BC1293" s="156"/>
      <c r="BD1293" s="156"/>
      <c r="BE1293" s="156"/>
      <c r="BF1293" s="156"/>
      <c r="BG1293" s="156"/>
      <c r="BH1293" s="156"/>
      <c r="BI1293" s="156"/>
      <c r="BJ1293" s="156"/>
      <c r="BK1293" s="156"/>
      <c r="BL1293" s="156"/>
      <c r="BM1293" s="156"/>
      <c r="BN1293" s="156"/>
      <c r="BO1293" s="156"/>
      <c r="BP1293" s="156"/>
      <c r="BQ1293" s="156"/>
      <c r="BR1293" s="156"/>
      <c r="BS1293" s="156"/>
      <c r="BT1293" s="156"/>
      <c r="BU1293" s="156"/>
      <c r="BV1293" s="156"/>
      <c r="BW1293" s="156"/>
      <c r="BX1293" s="156"/>
      <c r="BY1293" s="156"/>
      <c r="BZ1293" s="156"/>
      <c r="CA1293" s="156"/>
      <c r="CB1293" s="156"/>
      <c r="CC1293" s="156"/>
      <c r="CD1293" s="156"/>
      <c r="CE1293" s="156"/>
      <c r="CF1293" s="156"/>
      <c r="CG1293" s="156"/>
      <c r="CH1293" s="156"/>
      <c r="CI1293" s="156"/>
      <c r="CJ1293" s="156"/>
      <c r="CK1293" s="156"/>
      <c r="CL1293" s="156"/>
      <c r="CM1293" s="156"/>
      <c r="CN1293" s="156"/>
      <c r="CO1293" s="156"/>
      <c r="CP1293" s="156"/>
      <c r="CQ1293" s="156"/>
      <c r="CR1293" s="156"/>
      <c r="CS1293" s="156"/>
      <c r="CT1293" s="156"/>
      <c r="CU1293" s="156"/>
      <c r="CV1293" s="188">
        <f t="shared" si="61"/>
        <v>0</v>
      </c>
      <c r="CW1293" s="188">
        <f t="shared" si="62"/>
        <v>0</v>
      </c>
    </row>
    <row r="1294" spans="1:101" ht="9.6" x14ac:dyDescent="0.3">
      <c r="A1294" s="165" t="s">
        <v>3126</v>
      </c>
      <c r="B1294" s="165" t="s">
        <v>3899</v>
      </c>
      <c r="C1294" s="156"/>
      <c r="D1294" s="156"/>
      <c r="E1294" s="156"/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  <c r="P1294" s="156"/>
      <c r="Q1294" s="156"/>
      <c r="R1294" s="156"/>
      <c r="S1294" s="156"/>
      <c r="T1294" s="156"/>
      <c r="U1294" s="156"/>
      <c r="V1294" s="156"/>
      <c r="W1294" s="156"/>
      <c r="X1294" s="156"/>
      <c r="Y1294" s="156"/>
      <c r="Z1294" s="156"/>
      <c r="AA1294" s="156"/>
      <c r="AB1294" s="157">
        <v>-37750</v>
      </c>
      <c r="AC1294" s="156"/>
      <c r="AD1294" s="156"/>
      <c r="AE1294" s="156"/>
      <c r="AF1294" s="156"/>
      <c r="AG1294" s="156"/>
      <c r="AH1294" s="156"/>
      <c r="AI1294" s="156"/>
      <c r="AJ1294" s="156"/>
      <c r="AK1294" s="156"/>
      <c r="AL1294" s="156"/>
      <c r="AM1294" s="156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7">
        <v>-3770134</v>
      </c>
      <c r="BA1294" s="156"/>
      <c r="BB1294" s="188">
        <f t="shared" si="60"/>
        <v>-3807884</v>
      </c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  <c r="CM1294" s="156"/>
      <c r="CN1294" s="156"/>
      <c r="CO1294" s="156"/>
      <c r="CP1294" s="156"/>
      <c r="CQ1294" s="156"/>
      <c r="CR1294" s="156"/>
      <c r="CS1294" s="156"/>
      <c r="CT1294" s="156"/>
      <c r="CU1294" s="156"/>
      <c r="CV1294" s="188">
        <f t="shared" si="61"/>
        <v>0</v>
      </c>
      <c r="CW1294" s="188">
        <f t="shared" si="62"/>
        <v>-3807884</v>
      </c>
    </row>
    <row r="1295" spans="1:101" ht="9.6" x14ac:dyDescent="0.3">
      <c r="A1295" s="165" t="s">
        <v>3225</v>
      </c>
      <c r="B1295" s="165" t="s">
        <v>3998</v>
      </c>
      <c r="C1295" s="156"/>
      <c r="D1295" s="157">
        <v>-5010000</v>
      </c>
      <c r="E1295" s="156"/>
      <c r="F1295" s="156"/>
      <c r="G1295" s="156"/>
      <c r="H1295" s="156"/>
      <c r="I1295" s="156"/>
      <c r="J1295" s="157">
        <v>-461</v>
      </c>
      <c r="K1295" s="158">
        <v>0</v>
      </c>
      <c r="L1295" s="157">
        <v>-82488</v>
      </c>
      <c r="M1295" s="156"/>
      <c r="N1295" s="156"/>
      <c r="O1295" s="156"/>
      <c r="P1295" s="156"/>
      <c r="Q1295" s="156"/>
      <c r="R1295" s="156"/>
      <c r="S1295" s="156"/>
      <c r="T1295" s="156"/>
      <c r="U1295" s="156"/>
      <c r="V1295" s="156"/>
      <c r="W1295" s="156"/>
      <c r="X1295" s="157">
        <v>-220000</v>
      </c>
      <c r="Y1295" s="156"/>
      <c r="Z1295" s="156"/>
      <c r="AA1295" s="157">
        <v>269131</v>
      </c>
      <c r="AB1295" s="157">
        <v>387684</v>
      </c>
      <c r="AC1295" s="156"/>
      <c r="AD1295" s="156"/>
      <c r="AE1295" s="156"/>
      <c r="AF1295" s="156"/>
      <c r="AG1295" s="156"/>
      <c r="AH1295" s="156"/>
      <c r="AI1295" s="156"/>
      <c r="AJ1295" s="156"/>
      <c r="AK1295" s="156"/>
      <c r="AL1295" s="156"/>
      <c r="AM1295" s="156"/>
      <c r="AN1295" s="156"/>
      <c r="AO1295" s="157">
        <v>892451</v>
      </c>
      <c r="AP1295" s="156"/>
      <c r="AQ1295" s="156"/>
      <c r="AR1295" s="156"/>
      <c r="AS1295" s="157">
        <v>-50000</v>
      </c>
      <c r="AT1295" s="156"/>
      <c r="AU1295" s="156"/>
      <c r="AV1295" s="157">
        <v>-671408</v>
      </c>
      <c r="AW1295" s="156"/>
      <c r="AX1295" s="156"/>
      <c r="AY1295" s="156"/>
      <c r="AZ1295" s="156"/>
      <c r="BA1295" s="156"/>
      <c r="BB1295" s="188">
        <f t="shared" si="60"/>
        <v>-4485091</v>
      </c>
      <c r="BC1295" s="157">
        <v>-15065</v>
      </c>
      <c r="BD1295" s="156"/>
      <c r="BE1295" s="156"/>
      <c r="BF1295" s="156"/>
      <c r="BG1295" s="156"/>
      <c r="BH1295" s="156"/>
      <c r="BI1295" s="156"/>
      <c r="BJ1295" s="156"/>
      <c r="BK1295" s="156"/>
      <c r="BL1295" s="156"/>
      <c r="BM1295" s="156"/>
      <c r="BN1295" s="156"/>
      <c r="BO1295" s="156"/>
      <c r="BP1295" s="156"/>
      <c r="BQ1295" s="156"/>
      <c r="BR1295" s="156"/>
      <c r="BS1295" s="156"/>
      <c r="BT1295" s="156"/>
      <c r="BU1295" s="156"/>
      <c r="BV1295" s="156"/>
      <c r="BW1295" s="156"/>
      <c r="BX1295" s="156"/>
      <c r="BY1295" s="156"/>
      <c r="BZ1295" s="156"/>
      <c r="CA1295" s="156"/>
      <c r="CB1295" s="156"/>
      <c r="CC1295" s="156"/>
      <c r="CD1295" s="158">
        <v>0</v>
      </c>
      <c r="CE1295" s="156"/>
      <c r="CF1295" s="156"/>
      <c r="CG1295" s="156"/>
      <c r="CH1295" s="156"/>
      <c r="CI1295" s="157">
        <v>120005</v>
      </c>
      <c r="CJ1295" s="156"/>
      <c r="CK1295" s="156"/>
      <c r="CL1295" s="156"/>
      <c r="CM1295" s="156"/>
      <c r="CN1295" s="156"/>
      <c r="CO1295" s="156"/>
      <c r="CP1295" s="156"/>
      <c r="CQ1295" s="156"/>
      <c r="CR1295" s="156"/>
      <c r="CS1295" s="156"/>
      <c r="CT1295" s="156"/>
      <c r="CU1295" s="156"/>
      <c r="CV1295" s="188">
        <f t="shared" si="61"/>
        <v>104940</v>
      </c>
      <c r="CW1295" s="188">
        <f t="shared" si="62"/>
        <v>-4380151</v>
      </c>
    </row>
    <row r="1296" spans="1:101" ht="19.2" x14ac:dyDescent="0.3">
      <c r="A1296" s="165" t="s">
        <v>3226</v>
      </c>
      <c r="B1296" s="165" t="s">
        <v>3999</v>
      </c>
      <c r="C1296" s="156"/>
      <c r="D1296" s="158">
        <v>0</v>
      </c>
      <c r="E1296" s="156"/>
      <c r="F1296" s="156"/>
      <c r="G1296" s="156"/>
      <c r="H1296" s="156"/>
      <c r="I1296" s="156"/>
      <c r="J1296" s="157">
        <v>-139308</v>
      </c>
      <c r="K1296" s="158">
        <v>0</v>
      </c>
      <c r="L1296" s="157">
        <v>-3161667</v>
      </c>
      <c r="M1296" s="156"/>
      <c r="N1296" s="156"/>
      <c r="O1296" s="156"/>
      <c r="P1296" s="156"/>
      <c r="Q1296" s="156"/>
      <c r="R1296" s="156"/>
      <c r="S1296" s="156"/>
      <c r="T1296" s="156"/>
      <c r="U1296" s="156"/>
      <c r="V1296" s="157">
        <v>1226208</v>
      </c>
      <c r="W1296" s="156"/>
      <c r="X1296" s="157">
        <v>-515000</v>
      </c>
      <c r="Y1296" s="156"/>
      <c r="Z1296" s="156"/>
      <c r="AA1296" s="157">
        <v>-5704897</v>
      </c>
      <c r="AB1296" s="157">
        <v>3319956</v>
      </c>
      <c r="AC1296" s="157">
        <v>226247</v>
      </c>
      <c r="AD1296" s="156"/>
      <c r="AE1296" s="156"/>
      <c r="AF1296" s="156"/>
      <c r="AG1296" s="157">
        <v>52000</v>
      </c>
      <c r="AH1296" s="156"/>
      <c r="AI1296" s="156"/>
      <c r="AJ1296" s="156"/>
      <c r="AK1296" s="156"/>
      <c r="AL1296" s="156"/>
      <c r="AM1296" s="156"/>
      <c r="AN1296" s="156"/>
      <c r="AO1296" s="157">
        <v>6452487</v>
      </c>
      <c r="AP1296" s="156"/>
      <c r="AQ1296" s="156"/>
      <c r="AR1296" s="156"/>
      <c r="AS1296" s="156"/>
      <c r="AT1296" s="156"/>
      <c r="AU1296" s="156"/>
      <c r="AV1296" s="157">
        <v>-6513487</v>
      </c>
      <c r="AW1296" s="156"/>
      <c r="AX1296" s="156"/>
      <c r="AY1296" s="156"/>
      <c r="AZ1296" s="157">
        <v>9664000</v>
      </c>
      <c r="BA1296" s="156"/>
      <c r="BB1296" s="188">
        <f t="shared" si="60"/>
        <v>4906539</v>
      </c>
      <c r="BC1296" s="156"/>
      <c r="BD1296" s="156"/>
      <c r="BE1296" s="156"/>
      <c r="BF1296" s="156"/>
      <c r="BG1296" s="156"/>
      <c r="BH1296" s="156"/>
      <c r="BI1296" s="156"/>
      <c r="BJ1296" s="156"/>
      <c r="BK1296" s="156"/>
      <c r="BL1296" s="156"/>
      <c r="BM1296" s="156"/>
      <c r="BN1296" s="156"/>
      <c r="BO1296" s="156"/>
      <c r="BP1296" s="156"/>
      <c r="BQ1296" s="156"/>
      <c r="BR1296" s="156"/>
      <c r="BS1296" s="156"/>
      <c r="BT1296" s="156"/>
      <c r="BU1296" s="156"/>
      <c r="BV1296" s="156"/>
      <c r="BW1296" s="156"/>
      <c r="BX1296" s="156"/>
      <c r="BY1296" s="156"/>
      <c r="BZ1296" s="156"/>
      <c r="CA1296" s="156"/>
      <c r="CB1296" s="156"/>
      <c r="CC1296" s="156"/>
      <c r="CD1296" s="158">
        <v>0</v>
      </c>
      <c r="CE1296" s="156"/>
      <c r="CF1296" s="156"/>
      <c r="CG1296" s="156"/>
      <c r="CH1296" s="156"/>
      <c r="CI1296" s="157">
        <v>183915</v>
      </c>
      <c r="CJ1296" s="156"/>
      <c r="CK1296" s="156"/>
      <c r="CL1296" s="156"/>
      <c r="CM1296" s="156"/>
      <c r="CN1296" s="156"/>
      <c r="CO1296" s="156"/>
      <c r="CP1296" s="156"/>
      <c r="CQ1296" s="156"/>
      <c r="CR1296" s="156"/>
      <c r="CS1296" s="156"/>
      <c r="CT1296" s="156"/>
      <c r="CU1296" s="156"/>
      <c r="CV1296" s="188">
        <f t="shared" si="61"/>
        <v>183915</v>
      </c>
      <c r="CW1296" s="188">
        <f t="shared" si="62"/>
        <v>5090454</v>
      </c>
    </row>
    <row r="1297" spans="1:101" ht="9.6" x14ac:dyDescent="0.3">
      <c r="A1297" s="165" t="s">
        <v>3227</v>
      </c>
      <c r="B1297" s="165" t="s">
        <v>4000</v>
      </c>
      <c r="C1297" s="156"/>
      <c r="D1297" s="158">
        <v>0</v>
      </c>
      <c r="E1297" s="156"/>
      <c r="F1297" s="156"/>
      <c r="G1297" s="156"/>
      <c r="H1297" s="156"/>
      <c r="I1297" s="156"/>
      <c r="J1297" s="157">
        <v>886692</v>
      </c>
      <c r="K1297" s="158">
        <v>0</v>
      </c>
      <c r="L1297" s="156"/>
      <c r="M1297" s="156"/>
      <c r="N1297" s="156"/>
      <c r="O1297" s="156"/>
      <c r="P1297" s="156"/>
      <c r="Q1297" s="156"/>
      <c r="R1297" s="156"/>
      <c r="S1297" s="156"/>
      <c r="T1297" s="156"/>
      <c r="U1297" s="156"/>
      <c r="V1297" s="156"/>
      <c r="W1297" s="156"/>
      <c r="X1297" s="157">
        <v>-31000</v>
      </c>
      <c r="Y1297" s="156"/>
      <c r="Z1297" s="156"/>
      <c r="AA1297" s="157">
        <v>-777914</v>
      </c>
      <c r="AB1297" s="157">
        <v>466246</v>
      </c>
      <c r="AC1297" s="157">
        <v>-4576</v>
      </c>
      <c r="AD1297" s="156"/>
      <c r="AE1297" s="156"/>
      <c r="AF1297" s="156"/>
      <c r="AG1297" s="156"/>
      <c r="AH1297" s="156"/>
      <c r="AI1297" s="156"/>
      <c r="AJ1297" s="156"/>
      <c r="AK1297" s="156"/>
      <c r="AL1297" s="156"/>
      <c r="AM1297" s="156"/>
      <c r="AN1297" s="156"/>
      <c r="AO1297" s="157">
        <v>810648</v>
      </c>
      <c r="AP1297" s="156"/>
      <c r="AQ1297" s="156"/>
      <c r="AR1297" s="156"/>
      <c r="AS1297" s="156"/>
      <c r="AT1297" s="156"/>
      <c r="AU1297" s="156"/>
      <c r="AV1297" s="157">
        <v>-299532</v>
      </c>
      <c r="AW1297" s="156"/>
      <c r="AX1297" s="156"/>
      <c r="AY1297" s="156"/>
      <c r="AZ1297" s="157">
        <v>488000</v>
      </c>
      <c r="BA1297" s="156"/>
      <c r="BB1297" s="188">
        <f t="shared" si="60"/>
        <v>1538564</v>
      </c>
      <c r="BC1297" s="156"/>
      <c r="BD1297" s="156"/>
      <c r="BE1297" s="156"/>
      <c r="BF1297" s="156"/>
      <c r="BG1297" s="156"/>
      <c r="BH1297" s="156"/>
      <c r="BI1297" s="156"/>
      <c r="BJ1297" s="156"/>
      <c r="BK1297" s="156"/>
      <c r="BL1297" s="156"/>
      <c r="BM1297" s="156"/>
      <c r="BN1297" s="156"/>
      <c r="BO1297" s="156"/>
      <c r="BP1297" s="156"/>
      <c r="BQ1297" s="156"/>
      <c r="BR1297" s="156"/>
      <c r="BS1297" s="156"/>
      <c r="BT1297" s="156"/>
      <c r="BU1297" s="156"/>
      <c r="BV1297" s="156"/>
      <c r="BW1297" s="156"/>
      <c r="BX1297" s="156"/>
      <c r="BY1297" s="156"/>
      <c r="BZ1297" s="156"/>
      <c r="CA1297" s="156"/>
      <c r="CB1297" s="156"/>
      <c r="CC1297" s="156"/>
      <c r="CD1297" s="158">
        <v>0</v>
      </c>
      <c r="CE1297" s="156"/>
      <c r="CF1297" s="156"/>
      <c r="CG1297" s="156"/>
      <c r="CH1297" s="156"/>
      <c r="CI1297" s="156"/>
      <c r="CJ1297" s="156"/>
      <c r="CK1297" s="156"/>
      <c r="CL1297" s="156"/>
      <c r="CM1297" s="156"/>
      <c r="CN1297" s="156"/>
      <c r="CO1297" s="156"/>
      <c r="CP1297" s="156"/>
      <c r="CQ1297" s="156"/>
      <c r="CR1297" s="156"/>
      <c r="CS1297" s="156"/>
      <c r="CT1297" s="156"/>
      <c r="CU1297" s="156"/>
      <c r="CV1297" s="188">
        <f t="shared" si="61"/>
        <v>0</v>
      </c>
      <c r="CW1297" s="188">
        <f t="shared" si="62"/>
        <v>1538564</v>
      </c>
    </row>
    <row r="1298" spans="1:101" ht="9.6" x14ac:dyDescent="0.3">
      <c r="A1298" s="165" t="s">
        <v>3228</v>
      </c>
      <c r="B1298" s="165" t="s">
        <v>4001</v>
      </c>
      <c r="C1298" s="156"/>
      <c r="D1298" s="158">
        <v>0</v>
      </c>
      <c r="E1298" s="156"/>
      <c r="F1298" s="156"/>
      <c r="G1298" s="156"/>
      <c r="H1298" s="156"/>
      <c r="I1298" s="156"/>
      <c r="J1298" s="157">
        <v>-7093213</v>
      </c>
      <c r="K1298" s="158">
        <v>0</v>
      </c>
      <c r="L1298" s="157">
        <v>-241925</v>
      </c>
      <c r="M1298" s="156"/>
      <c r="N1298" s="156"/>
      <c r="O1298" s="156"/>
      <c r="P1298" s="156"/>
      <c r="Q1298" s="156"/>
      <c r="R1298" s="156"/>
      <c r="S1298" s="156"/>
      <c r="T1298" s="156"/>
      <c r="U1298" s="156"/>
      <c r="V1298" s="156"/>
      <c r="W1298" s="156"/>
      <c r="X1298" s="157">
        <v>225000</v>
      </c>
      <c r="Y1298" s="156"/>
      <c r="Z1298" s="156"/>
      <c r="AA1298" s="157">
        <v>-1079166</v>
      </c>
      <c r="AB1298" s="157">
        <v>981545</v>
      </c>
      <c r="AC1298" s="157">
        <v>-43000</v>
      </c>
      <c r="AD1298" s="156"/>
      <c r="AE1298" s="156"/>
      <c r="AF1298" s="156"/>
      <c r="AG1298" s="156"/>
      <c r="AH1298" s="156"/>
      <c r="AI1298" s="156"/>
      <c r="AJ1298" s="156"/>
      <c r="AK1298" s="156"/>
      <c r="AL1298" s="156"/>
      <c r="AM1298" s="156"/>
      <c r="AN1298" s="156"/>
      <c r="AO1298" s="157">
        <v>1862408</v>
      </c>
      <c r="AP1298" s="156"/>
      <c r="AQ1298" s="156"/>
      <c r="AR1298" s="156"/>
      <c r="AS1298" s="156"/>
      <c r="AT1298" s="156"/>
      <c r="AU1298" s="156"/>
      <c r="AV1298" s="157">
        <v>-8845060</v>
      </c>
      <c r="AW1298" s="156"/>
      <c r="AX1298" s="156"/>
      <c r="AY1298" s="156"/>
      <c r="AZ1298" s="156"/>
      <c r="BA1298" s="156"/>
      <c r="BB1298" s="188">
        <f t="shared" si="60"/>
        <v>-14233411</v>
      </c>
      <c r="BC1298" s="156"/>
      <c r="BD1298" s="156"/>
      <c r="BE1298" s="156"/>
      <c r="BF1298" s="156"/>
      <c r="BG1298" s="156"/>
      <c r="BH1298" s="156"/>
      <c r="BI1298" s="156"/>
      <c r="BJ1298" s="156"/>
      <c r="BK1298" s="156"/>
      <c r="BL1298" s="156"/>
      <c r="BM1298" s="156"/>
      <c r="BN1298" s="156"/>
      <c r="BO1298" s="156"/>
      <c r="BP1298" s="156"/>
      <c r="BQ1298" s="156"/>
      <c r="BR1298" s="156"/>
      <c r="BS1298" s="156"/>
      <c r="BT1298" s="156"/>
      <c r="BU1298" s="156"/>
      <c r="BV1298" s="156"/>
      <c r="BW1298" s="156"/>
      <c r="BX1298" s="156"/>
      <c r="BY1298" s="156"/>
      <c r="BZ1298" s="156"/>
      <c r="CA1298" s="156"/>
      <c r="CB1298" s="156"/>
      <c r="CC1298" s="156"/>
      <c r="CD1298" s="158">
        <v>0</v>
      </c>
      <c r="CE1298" s="156"/>
      <c r="CF1298" s="156"/>
      <c r="CG1298" s="156"/>
      <c r="CH1298" s="156"/>
      <c r="CI1298" s="157">
        <v>37731</v>
      </c>
      <c r="CJ1298" s="156"/>
      <c r="CK1298" s="156"/>
      <c r="CL1298" s="156"/>
      <c r="CM1298" s="156"/>
      <c r="CN1298" s="156"/>
      <c r="CO1298" s="156"/>
      <c r="CP1298" s="156"/>
      <c r="CQ1298" s="156"/>
      <c r="CR1298" s="156"/>
      <c r="CS1298" s="156"/>
      <c r="CT1298" s="156"/>
      <c r="CU1298" s="156"/>
      <c r="CV1298" s="188">
        <f t="shared" si="61"/>
        <v>37731</v>
      </c>
      <c r="CW1298" s="188">
        <f t="shared" si="62"/>
        <v>-14195680</v>
      </c>
    </row>
    <row r="1299" spans="1:101" ht="19.2" x14ac:dyDescent="0.3">
      <c r="A1299" s="165" t="s">
        <v>3229</v>
      </c>
      <c r="B1299" s="165" t="s">
        <v>4002</v>
      </c>
      <c r="C1299" s="156"/>
      <c r="D1299" s="158">
        <v>0</v>
      </c>
      <c r="E1299" s="156"/>
      <c r="F1299" s="156"/>
      <c r="G1299" s="156"/>
      <c r="H1299" s="156"/>
      <c r="I1299" s="156"/>
      <c r="J1299" s="157">
        <v>-5353308</v>
      </c>
      <c r="K1299" s="158">
        <v>0</v>
      </c>
      <c r="L1299" s="156"/>
      <c r="M1299" s="156"/>
      <c r="N1299" s="156"/>
      <c r="O1299" s="156"/>
      <c r="P1299" s="156"/>
      <c r="Q1299" s="156"/>
      <c r="R1299" s="156"/>
      <c r="S1299" s="156"/>
      <c r="T1299" s="156"/>
      <c r="U1299" s="156"/>
      <c r="V1299" s="156"/>
      <c r="W1299" s="156"/>
      <c r="X1299" s="156"/>
      <c r="Y1299" s="156"/>
      <c r="Z1299" s="156"/>
      <c r="AA1299" s="156"/>
      <c r="AB1299" s="157">
        <v>7</v>
      </c>
      <c r="AC1299" s="156"/>
      <c r="AD1299" s="156"/>
      <c r="AE1299" s="156"/>
      <c r="AF1299" s="156"/>
      <c r="AG1299" s="156"/>
      <c r="AH1299" s="156"/>
      <c r="AI1299" s="156"/>
      <c r="AJ1299" s="156"/>
      <c r="AK1299" s="156"/>
      <c r="AL1299" s="156"/>
      <c r="AM1299" s="157">
        <v>428</v>
      </c>
      <c r="AN1299" s="156"/>
      <c r="AO1299" s="156"/>
      <c r="AP1299" s="156"/>
      <c r="AQ1299" s="156"/>
      <c r="AR1299" s="156"/>
      <c r="AS1299" s="156"/>
      <c r="AT1299" s="156"/>
      <c r="AU1299" s="156"/>
      <c r="AV1299" s="157">
        <v>-600969</v>
      </c>
      <c r="AW1299" s="156"/>
      <c r="AX1299" s="156"/>
      <c r="AY1299" s="156"/>
      <c r="AZ1299" s="156"/>
      <c r="BA1299" s="156"/>
      <c r="BB1299" s="188">
        <f t="shared" si="60"/>
        <v>-5953842</v>
      </c>
      <c r="BC1299" s="156"/>
      <c r="BD1299" s="156"/>
      <c r="BE1299" s="156"/>
      <c r="BF1299" s="156"/>
      <c r="BG1299" s="156"/>
      <c r="BH1299" s="156"/>
      <c r="BI1299" s="156"/>
      <c r="BJ1299" s="156"/>
      <c r="BK1299" s="156"/>
      <c r="BL1299" s="156"/>
      <c r="BM1299" s="156"/>
      <c r="BN1299" s="156"/>
      <c r="BO1299" s="156"/>
      <c r="BP1299" s="156"/>
      <c r="BQ1299" s="156"/>
      <c r="BR1299" s="156"/>
      <c r="BS1299" s="156"/>
      <c r="BT1299" s="156"/>
      <c r="BU1299" s="156"/>
      <c r="BV1299" s="156"/>
      <c r="BW1299" s="156"/>
      <c r="BX1299" s="156"/>
      <c r="BY1299" s="156"/>
      <c r="BZ1299" s="156"/>
      <c r="CA1299" s="156"/>
      <c r="CB1299" s="156"/>
      <c r="CC1299" s="156"/>
      <c r="CD1299" s="158">
        <v>0</v>
      </c>
      <c r="CE1299" s="156"/>
      <c r="CF1299" s="156"/>
      <c r="CG1299" s="156"/>
      <c r="CH1299" s="156"/>
      <c r="CI1299" s="157">
        <v>22580</v>
      </c>
      <c r="CJ1299" s="156"/>
      <c r="CK1299" s="156"/>
      <c r="CL1299" s="156"/>
      <c r="CM1299" s="156"/>
      <c r="CN1299" s="156"/>
      <c r="CO1299" s="156"/>
      <c r="CP1299" s="156"/>
      <c r="CQ1299" s="156"/>
      <c r="CR1299" s="156"/>
      <c r="CS1299" s="156"/>
      <c r="CT1299" s="156"/>
      <c r="CU1299" s="156"/>
      <c r="CV1299" s="188">
        <f t="shared" si="61"/>
        <v>22580</v>
      </c>
      <c r="CW1299" s="188">
        <f t="shared" si="62"/>
        <v>-5931262</v>
      </c>
    </row>
    <row r="1300" spans="1:101" ht="9.6" x14ac:dyDescent="0.3">
      <c r="A1300" s="165" t="s">
        <v>3230</v>
      </c>
      <c r="B1300" s="165" t="s">
        <v>4003</v>
      </c>
      <c r="C1300" s="156"/>
      <c r="D1300" s="158">
        <v>0</v>
      </c>
      <c r="E1300" s="156"/>
      <c r="F1300" s="156"/>
      <c r="G1300" s="156"/>
      <c r="H1300" s="156"/>
      <c r="I1300" s="156"/>
      <c r="J1300" s="157">
        <v>190016</v>
      </c>
      <c r="K1300" s="157">
        <v>-25049</v>
      </c>
      <c r="L1300" s="156"/>
      <c r="M1300" s="156"/>
      <c r="N1300" s="156"/>
      <c r="O1300" s="156"/>
      <c r="P1300" s="156"/>
      <c r="Q1300" s="156"/>
      <c r="R1300" s="156"/>
      <c r="S1300" s="156"/>
      <c r="T1300" s="156"/>
      <c r="U1300" s="156"/>
      <c r="V1300" s="156"/>
      <c r="W1300" s="156"/>
      <c r="X1300" s="157">
        <v>-5000</v>
      </c>
      <c r="Y1300" s="156"/>
      <c r="Z1300" s="156"/>
      <c r="AA1300" s="157">
        <v>58863</v>
      </c>
      <c r="AB1300" s="157">
        <v>730298</v>
      </c>
      <c r="AC1300" s="156"/>
      <c r="AD1300" s="156"/>
      <c r="AE1300" s="156"/>
      <c r="AF1300" s="156"/>
      <c r="AG1300" s="157">
        <v>2097000</v>
      </c>
      <c r="AH1300" s="156"/>
      <c r="AI1300" s="156"/>
      <c r="AJ1300" s="156"/>
      <c r="AK1300" s="156"/>
      <c r="AL1300" s="156"/>
      <c r="AM1300" s="156"/>
      <c r="AN1300" s="156"/>
      <c r="AO1300" s="157">
        <v>975900</v>
      </c>
      <c r="AP1300" s="156"/>
      <c r="AQ1300" s="156"/>
      <c r="AR1300" s="156"/>
      <c r="AS1300" s="156"/>
      <c r="AT1300" s="156"/>
      <c r="AU1300" s="156"/>
      <c r="AV1300" s="157">
        <v>-223072</v>
      </c>
      <c r="AW1300" s="156"/>
      <c r="AX1300" s="156"/>
      <c r="AY1300" s="156"/>
      <c r="AZ1300" s="156"/>
      <c r="BA1300" s="156"/>
      <c r="BB1300" s="188">
        <f t="shared" si="60"/>
        <v>3798956</v>
      </c>
      <c r="BC1300" s="157">
        <v>29657</v>
      </c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7">
        <v>-90</v>
      </c>
      <c r="BV1300" s="156"/>
      <c r="BW1300" s="156"/>
      <c r="BX1300" s="156"/>
      <c r="BY1300" s="156"/>
      <c r="BZ1300" s="156"/>
      <c r="CA1300" s="156"/>
      <c r="CB1300" s="156"/>
      <c r="CC1300" s="156"/>
      <c r="CD1300" s="158">
        <v>0</v>
      </c>
      <c r="CE1300" s="156"/>
      <c r="CF1300" s="156"/>
      <c r="CG1300" s="156"/>
      <c r="CH1300" s="156"/>
      <c r="CI1300" s="157">
        <v>1410325</v>
      </c>
      <c r="CJ1300" s="156"/>
      <c r="CK1300" s="156"/>
      <c r="CL1300" s="156"/>
      <c r="CM1300" s="156"/>
      <c r="CN1300" s="156"/>
      <c r="CO1300" s="156"/>
      <c r="CP1300" s="156"/>
      <c r="CQ1300" s="156"/>
      <c r="CR1300" s="156"/>
      <c r="CS1300" s="156"/>
      <c r="CT1300" s="156"/>
      <c r="CU1300" s="156"/>
      <c r="CV1300" s="188">
        <f t="shared" si="61"/>
        <v>1439892</v>
      </c>
      <c r="CW1300" s="188">
        <f t="shared" si="62"/>
        <v>5238848</v>
      </c>
    </row>
    <row r="1301" spans="1:101" ht="19.2" x14ac:dyDescent="0.3">
      <c r="A1301" s="165" t="s">
        <v>3231</v>
      </c>
      <c r="B1301" s="165" t="s">
        <v>4004</v>
      </c>
      <c r="C1301" s="156"/>
      <c r="D1301" s="157">
        <v>93370000</v>
      </c>
      <c r="E1301" s="156"/>
      <c r="F1301" s="156"/>
      <c r="G1301" s="156"/>
      <c r="H1301" s="156"/>
      <c r="I1301" s="156"/>
      <c r="J1301" s="157">
        <v>3325601</v>
      </c>
      <c r="K1301" s="158">
        <v>0</v>
      </c>
      <c r="L1301" s="157">
        <v>-854262</v>
      </c>
      <c r="M1301" s="156"/>
      <c r="N1301" s="156"/>
      <c r="O1301" s="156"/>
      <c r="P1301" s="156"/>
      <c r="Q1301" s="156"/>
      <c r="R1301" s="156"/>
      <c r="S1301" s="156"/>
      <c r="T1301" s="156"/>
      <c r="U1301" s="156"/>
      <c r="V1301" s="157">
        <v>799025</v>
      </c>
      <c r="W1301" s="156"/>
      <c r="X1301" s="157">
        <v>-1454000</v>
      </c>
      <c r="Y1301" s="156"/>
      <c r="Z1301" s="156"/>
      <c r="AA1301" s="157">
        <v>-27684231</v>
      </c>
      <c r="AB1301" s="157">
        <v>17945938</v>
      </c>
      <c r="AC1301" s="157">
        <v>-74981</v>
      </c>
      <c r="AD1301" s="156"/>
      <c r="AE1301" s="156"/>
      <c r="AF1301" s="156"/>
      <c r="AG1301" s="157">
        <v>91000</v>
      </c>
      <c r="AH1301" s="156"/>
      <c r="AI1301" s="156"/>
      <c r="AJ1301" s="156"/>
      <c r="AK1301" s="156"/>
      <c r="AL1301" s="156"/>
      <c r="AM1301" s="156"/>
      <c r="AN1301" s="156"/>
      <c r="AO1301" s="157">
        <v>25162806</v>
      </c>
      <c r="AP1301" s="156"/>
      <c r="AQ1301" s="156"/>
      <c r="AR1301" s="156"/>
      <c r="AS1301" s="156"/>
      <c r="AT1301" s="156"/>
      <c r="AU1301" s="156"/>
      <c r="AV1301" s="157">
        <v>-8053511</v>
      </c>
      <c r="AW1301" s="156"/>
      <c r="AX1301" s="156"/>
      <c r="AY1301" s="156"/>
      <c r="AZ1301" s="157">
        <v>38648000</v>
      </c>
      <c r="BA1301" s="156"/>
      <c r="BB1301" s="188">
        <f t="shared" si="60"/>
        <v>141221385</v>
      </c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8">
        <v>0</v>
      </c>
      <c r="CE1301" s="156"/>
      <c r="CF1301" s="157">
        <v>8610</v>
      </c>
      <c r="CG1301" s="156"/>
      <c r="CH1301" s="156"/>
      <c r="CI1301" s="157">
        <v>564600</v>
      </c>
      <c r="CJ1301" s="156"/>
      <c r="CK1301" s="156"/>
      <c r="CL1301" s="156"/>
      <c r="CM1301" s="156"/>
      <c r="CN1301" s="156"/>
      <c r="CO1301" s="156"/>
      <c r="CP1301" s="156"/>
      <c r="CQ1301" s="156"/>
      <c r="CR1301" s="156"/>
      <c r="CS1301" s="156"/>
      <c r="CT1301" s="156"/>
      <c r="CU1301" s="156"/>
      <c r="CV1301" s="188">
        <f t="shared" si="61"/>
        <v>573210</v>
      </c>
      <c r="CW1301" s="188">
        <f t="shared" si="62"/>
        <v>141794595</v>
      </c>
    </row>
    <row r="1302" spans="1:101" ht="9.6" x14ac:dyDescent="0.3">
      <c r="A1302" s="165" t="s">
        <v>3127</v>
      </c>
      <c r="B1302" s="165" t="s">
        <v>3900</v>
      </c>
      <c r="C1302" s="156"/>
      <c r="D1302" s="156"/>
      <c r="E1302" s="156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  <c r="P1302" s="156"/>
      <c r="Q1302" s="156"/>
      <c r="R1302" s="156"/>
      <c r="S1302" s="156"/>
      <c r="T1302" s="156"/>
      <c r="U1302" s="156"/>
      <c r="V1302" s="156"/>
      <c r="W1302" s="156"/>
      <c r="X1302" s="156"/>
      <c r="Y1302" s="156"/>
      <c r="Z1302" s="156"/>
      <c r="AA1302" s="156"/>
      <c r="AB1302" s="157">
        <v>540060</v>
      </c>
      <c r="AC1302" s="156"/>
      <c r="AD1302" s="156"/>
      <c r="AE1302" s="156"/>
      <c r="AF1302" s="156"/>
      <c r="AG1302" s="156"/>
      <c r="AH1302" s="156"/>
      <c r="AI1302" s="156"/>
      <c r="AJ1302" s="156"/>
      <c r="AK1302" s="156"/>
      <c r="AL1302" s="156"/>
      <c r="AM1302" s="156"/>
      <c r="AN1302" s="156"/>
      <c r="AO1302" s="156"/>
      <c r="AP1302" s="156"/>
      <c r="AQ1302" s="156"/>
      <c r="AR1302" s="156"/>
      <c r="AS1302" s="156"/>
      <c r="AT1302" s="156"/>
      <c r="AU1302" s="156"/>
      <c r="AV1302" s="156"/>
      <c r="AW1302" s="156"/>
      <c r="AX1302" s="156"/>
      <c r="AY1302" s="156"/>
      <c r="AZ1302" s="156"/>
      <c r="BA1302" s="156"/>
      <c r="BB1302" s="188">
        <f t="shared" si="60"/>
        <v>540060</v>
      </c>
      <c r="BC1302" s="156"/>
      <c r="BD1302" s="156"/>
      <c r="BE1302" s="156"/>
      <c r="BF1302" s="156"/>
      <c r="BG1302" s="156"/>
      <c r="BH1302" s="156"/>
      <c r="BI1302" s="156"/>
      <c r="BJ1302" s="156"/>
      <c r="BK1302" s="156"/>
      <c r="BL1302" s="156"/>
      <c r="BM1302" s="156"/>
      <c r="BN1302" s="156"/>
      <c r="BO1302" s="156"/>
      <c r="BP1302" s="156"/>
      <c r="BQ1302" s="156"/>
      <c r="BR1302" s="156"/>
      <c r="BS1302" s="156"/>
      <c r="BT1302" s="156"/>
      <c r="BU1302" s="156"/>
      <c r="BV1302" s="156"/>
      <c r="BW1302" s="156"/>
      <c r="BX1302" s="156"/>
      <c r="BY1302" s="156"/>
      <c r="BZ1302" s="156"/>
      <c r="CA1302" s="156"/>
      <c r="CB1302" s="156"/>
      <c r="CC1302" s="156"/>
      <c r="CD1302" s="156"/>
      <c r="CE1302" s="156"/>
      <c r="CF1302" s="156"/>
      <c r="CG1302" s="156"/>
      <c r="CH1302" s="156"/>
      <c r="CI1302" s="156"/>
      <c r="CJ1302" s="156"/>
      <c r="CK1302" s="156"/>
      <c r="CL1302" s="156"/>
      <c r="CM1302" s="156"/>
      <c r="CN1302" s="156"/>
      <c r="CO1302" s="156"/>
      <c r="CP1302" s="156"/>
      <c r="CQ1302" s="156"/>
      <c r="CR1302" s="156"/>
      <c r="CS1302" s="156"/>
      <c r="CT1302" s="156"/>
      <c r="CU1302" s="156"/>
      <c r="CV1302" s="188">
        <f t="shared" si="61"/>
        <v>0</v>
      </c>
      <c r="CW1302" s="188">
        <f t="shared" si="62"/>
        <v>540060</v>
      </c>
    </row>
    <row r="1303" spans="1:101" ht="19.2" x14ac:dyDescent="0.3">
      <c r="A1303" s="165" t="s">
        <v>3128</v>
      </c>
      <c r="B1303" s="165" t="s">
        <v>3901</v>
      </c>
      <c r="C1303" s="156"/>
      <c r="D1303" s="157">
        <v>-46950000</v>
      </c>
      <c r="E1303" s="156"/>
      <c r="F1303" s="156"/>
      <c r="G1303" s="156"/>
      <c r="H1303" s="156"/>
      <c r="I1303" s="156"/>
      <c r="J1303" s="157">
        <v>159064</v>
      </c>
      <c r="K1303" s="158">
        <v>0</v>
      </c>
      <c r="L1303" s="156"/>
      <c r="M1303" s="156"/>
      <c r="N1303" s="156"/>
      <c r="O1303" s="156"/>
      <c r="P1303" s="156"/>
      <c r="Q1303" s="157">
        <v>-7000000</v>
      </c>
      <c r="R1303" s="156"/>
      <c r="S1303" s="156"/>
      <c r="T1303" s="156"/>
      <c r="U1303" s="156"/>
      <c r="V1303" s="156"/>
      <c r="W1303" s="156"/>
      <c r="X1303" s="156"/>
      <c r="Y1303" s="156"/>
      <c r="Z1303" s="156"/>
      <c r="AA1303" s="156"/>
      <c r="AB1303" s="157">
        <v>-11717291</v>
      </c>
      <c r="AC1303" s="156"/>
      <c r="AD1303" s="156"/>
      <c r="AE1303" s="156"/>
      <c r="AF1303" s="156"/>
      <c r="AG1303" s="157">
        <v>2000000</v>
      </c>
      <c r="AH1303" s="156"/>
      <c r="AI1303" s="156"/>
      <c r="AJ1303" s="156"/>
      <c r="AK1303" s="156"/>
      <c r="AL1303" s="156"/>
      <c r="AM1303" s="157">
        <v>-541910</v>
      </c>
      <c r="AN1303" s="156"/>
      <c r="AO1303" s="156"/>
      <c r="AP1303" s="156"/>
      <c r="AQ1303" s="156"/>
      <c r="AR1303" s="156"/>
      <c r="AS1303" s="156"/>
      <c r="AT1303" s="156"/>
      <c r="AU1303" s="157">
        <v>-8773</v>
      </c>
      <c r="AV1303" s="157">
        <v>6651184</v>
      </c>
      <c r="AW1303" s="156"/>
      <c r="AX1303" s="157">
        <v>-83000</v>
      </c>
      <c r="AY1303" s="156"/>
      <c r="AZ1303" s="156"/>
      <c r="BA1303" s="156"/>
      <c r="BB1303" s="188">
        <f t="shared" si="60"/>
        <v>-57490726</v>
      </c>
      <c r="BC1303" s="157">
        <v>571001</v>
      </c>
      <c r="BD1303" s="156"/>
      <c r="BE1303" s="156"/>
      <c r="BF1303" s="156"/>
      <c r="BG1303" s="156"/>
      <c r="BH1303" s="156"/>
      <c r="BI1303" s="156"/>
      <c r="BJ1303" s="156"/>
      <c r="BK1303" s="156"/>
      <c r="BL1303" s="156"/>
      <c r="BM1303" s="156"/>
      <c r="BN1303" s="156"/>
      <c r="BO1303" s="156"/>
      <c r="BP1303" s="156"/>
      <c r="BQ1303" s="156"/>
      <c r="BR1303" s="156"/>
      <c r="BS1303" s="156"/>
      <c r="BT1303" s="156"/>
      <c r="BU1303" s="156"/>
      <c r="BV1303" s="156"/>
      <c r="BW1303" s="156"/>
      <c r="BX1303" s="156"/>
      <c r="BY1303" s="156"/>
      <c r="BZ1303" s="156"/>
      <c r="CA1303" s="156"/>
      <c r="CB1303" s="156"/>
      <c r="CC1303" s="156"/>
      <c r="CD1303" s="156"/>
      <c r="CE1303" s="156"/>
      <c r="CF1303" s="156"/>
      <c r="CG1303" s="156"/>
      <c r="CH1303" s="156"/>
      <c r="CI1303" s="157">
        <v>250333</v>
      </c>
      <c r="CJ1303" s="156"/>
      <c r="CK1303" s="157">
        <v>-487621</v>
      </c>
      <c r="CL1303" s="156"/>
      <c r="CM1303" s="156"/>
      <c r="CN1303" s="156"/>
      <c r="CO1303" s="156"/>
      <c r="CP1303" s="157">
        <v>90559</v>
      </c>
      <c r="CQ1303" s="156"/>
      <c r="CR1303" s="156"/>
      <c r="CS1303" s="156"/>
      <c r="CT1303" s="156"/>
      <c r="CU1303" s="156"/>
      <c r="CV1303" s="188">
        <f t="shared" si="61"/>
        <v>424272</v>
      </c>
      <c r="CW1303" s="188">
        <f t="shared" si="62"/>
        <v>-57066454</v>
      </c>
    </row>
    <row r="1304" spans="1:101" ht="9.6" x14ac:dyDescent="0.3">
      <c r="A1304" s="165" t="s">
        <v>3237</v>
      </c>
      <c r="B1304" s="165" t="s">
        <v>4010</v>
      </c>
      <c r="C1304" s="156"/>
      <c r="D1304" s="158">
        <v>0</v>
      </c>
      <c r="E1304" s="156"/>
      <c r="F1304" s="156"/>
      <c r="G1304" s="156"/>
      <c r="H1304" s="156"/>
      <c r="I1304" s="156"/>
      <c r="J1304" s="158">
        <v>0</v>
      </c>
      <c r="K1304" s="158">
        <v>0</v>
      </c>
      <c r="L1304" s="156"/>
      <c r="M1304" s="156"/>
      <c r="N1304" s="156"/>
      <c r="O1304" s="156"/>
      <c r="P1304" s="156"/>
      <c r="Q1304" s="156"/>
      <c r="R1304" s="156"/>
      <c r="S1304" s="156"/>
      <c r="T1304" s="156"/>
      <c r="U1304" s="156"/>
      <c r="V1304" s="156"/>
      <c r="W1304" s="156"/>
      <c r="X1304" s="156"/>
      <c r="Y1304" s="156"/>
      <c r="Z1304" s="156"/>
      <c r="AA1304" s="156"/>
      <c r="AB1304" s="156"/>
      <c r="AC1304" s="156"/>
      <c r="AD1304" s="156"/>
      <c r="AE1304" s="156"/>
      <c r="AF1304" s="156"/>
      <c r="AG1304" s="156"/>
      <c r="AH1304" s="156"/>
      <c r="AI1304" s="156"/>
      <c r="AJ1304" s="156"/>
      <c r="AK1304" s="156"/>
      <c r="AL1304" s="156"/>
      <c r="AM1304" s="156"/>
      <c r="AN1304" s="156"/>
      <c r="AO1304" s="156"/>
      <c r="AP1304" s="156"/>
      <c r="AQ1304" s="156"/>
      <c r="AR1304" s="156"/>
      <c r="AS1304" s="156"/>
      <c r="AT1304" s="156"/>
      <c r="AU1304" s="156"/>
      <c r="AV1304" s="158">
        <v>0</v>
      </c>
      <c r="AW1304" s="156"/>
      <c r="AX1304" s="156"/>
      <c r="AY1304" s="156"/>
      <c r="AZ1304" s="156"/>
      <c r="BA1304" s="156"/>
      <c r="BB1304" s="188">
        <f t="shared" si="60"/>
        <v>0</v>
      </c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  <c r="CM1304" s="156"/>
      <c r="CN1304" s="156"/>
      <c r="CO1304" s="156"/>
      <c r="CP1304" s="156"/>
      <c r="CQ1304" s="156"/>
      <c r="CR1304" s="156"/>
      <c r="CS1304" s="156"/>
      <c r="CT1304" s="156"/>
      <c r="CU1304" s="156"/>
      <c r="CV1304" s="188">
        <f t="shared" si="61"/>
        <v>0</v>
      </c>
      <c r="CW1304" s="188">
        <f t="shared" si="62"/>
        <v>0</v>
      </c>
    </row>
    <row r="1305" spans="1:101" ht="9.6" x14ac:dyDescent="0.3">
      <c r="A1305" s="165" t="s">
        <v>3238</v>
      </c>
      <c r="B1305" s="165" t="s">
        <v>4011</v>
      </c>
      <c r="C1305" s="156"/>
      <c r="D1305" s="158">
        <v>0</v>
      </c>
      <c r="E1305" s="156"/>
      <c r="F1305" s="156"/>
      <c r="G1305" s="156"/>
      <c r="H1305" s="156"/>
      <c r="I1305" s="156"/>
      <c r="J1305" s="157">
        <v>-46600</v>
      </c>
      <c r="K1305" s="156"/>
      <c r="L1305" s="156"/>
      <c r="M1305" s="156"/>
      <c r="N1305" s="156"/>
      <c r="O1305" s="156"/>
      <c r="P1305" s="156"/>
      <c r="Q1305" s="156"/>
      <c r="R1305" s="156"/>
      <c r="S1305" s="156"/>
      <c r="T1305" s="156"/>
      <c r="U1305" s="156"/>
      <c r="V1305" s="156"/>
      <c r="W1305" s="156"/>
      <c r="X1305" s="156"/>
      <c r="Y1305" s="156"/>
      <c r="Z1305" s="156"/>
      <c r="AA1305" s="156"/>
      <c r="AB1305" s="156"/>
      <c r="AC1305" s="156"/>
      <c r="AD1305" s="156"/>
      <c r="AE1305" s="156"/>
      <c r="AF1305" s="156"/>
      <c r="AG1305" s="156"/>
      <c r="AH1305" s="156"/>
      <c r="AI1305" s="156"/>
      <c r="AJ1305" s="156"/>
      <c r="AK1305" s="156"/>
      <c r="AL1305" s="156"/>
      <c r="AM1305" s="156"/>
      <c r="AN1305" s="156"/>
      <c r="AO1305" s="156"/>
      <c r="AP1305" s="156"/>
      <c r="AQ1305" s="156"/>
      <c r="AR1305" s="156"/>
      <c r="AS1305" s="156"/>
      <c r="AT1305" s="156"/>
      <c r="AU1305" s="156"/>
      <c r="AV1305" s="158">
        <v>0</v>
      </c>
      <c r="AW1305" s="156"/>
      <c r="AX1305" s="156"/>
      <c r="AY1305" s="156"/>
      <c r="AZ1305" s="156"/>
      <c r="BA1305" s="156"/>
      <c r="BB1305" s="188">
        <f t="shared" si="60"/>
        <v>-46600</v>
      </c>
      <c r="BC1305" s="156"/>
      <c r="BD1305" s="156"/>
      <c r="BE1305" s="157">
        <v>4</v>
      </c>
      <c r="BF1305" s="156"/>
      <c r="BG1305" s="156"/>
      <c r="BH1305" s="156"/>
      <c r="BI1305" s="156"/>
      <c r="BJ1305" s="157">
        <v>-29746</v>
      </c>
      <c r="BK1305" s="156"/>
      <c r="BL1305" s="156"/>
      <c r="BM1305" s="156"/>
      <c r="BN1305" s="156"/>
      <c r="BO1305" s="156"/>
      <c r="BP1305" s="156"/>
      <c r="BQ1305" s="156"/>
      <c r="BR1305" s="156"/>
      <c r="BS1305" s="156"/>
      <c r="BT1305" s="156"/>
      <c r="BU1305" s="156"/>
      <c r="BV1305" s="156"/>
      <c r="BW1305" s="156"/>
      <c r="BX1305" s="156"/>
      <c r="BY1305" s="156"/>
      <c r="BZ1305" s="156"/>
      <c r="CA1305" s="156"/>
      <c r="CB1305" s="156"/>
      <c r="CC1305" s="156"/>
      <c r="CD1305" s="156"/>
      <c r="CE1305" s="156"/>
      <c r="CF1305" s="156"/>
      <c r="CG1305" s="156"/>
      <c r="CH1305" s="156"/>
      <c r="CI1305" s="157">
        <v>154117</v>
      </c>
      <c r="CJ1305" s="156"/>
      <c r="CK1305" s="156"/>
      <c r="CL1305" s="156"/>
      <c r="CM1305" s="156"/>
      <c r="CN1305" s="156"/>
      <c r="CO1305" s="156"/>
      <c r="CP1305" s="156"/>
      <c r="CQ1305" s="156"/>
      <c r="CR1305" s="156"/>
      <c r="CS1305" s="156"/>
      <c r="CT1305" s="156"/>
      <c r="CU1305" s="156"/>
      <c r="CV1305" s="188">
        <f t="shared" si="61"/>
        <v>124375</v>
      </c>
      <c r="CW1305" s="188">
        <f t="shared" si="62"/>
        <v>77775</v>
      </c>
    </row>
    <row r="1306" spans="1:101" ht="19.2" x14ac:dyDescent="0.3">
      <c r="A1306" s="165" t="s">
        <v>3239</v>
      </c>
      <c r="B1306" s="165" t="s">
        <v>4012</v>
      </c>
      <c r="C1306" s="156"/>
      <c r="D1306" s="158">
        <v>0</v>
      </c>
      <c r="E1306" s="156"/>
      <c r="F1306" s="156"/>
      <c r="G1306" s="156"/>
      <c r="H1306" s="156"/>
      <c r="I1306" s="156"/>
      <c r="J1306" s="157">
        <v>-12453</v>
      </c>
      <c r="K1306" s="158">
        <v>0</v>
      </c>
      <c r="L1306" s="156"/>
      <c r="M1306" s="156"/>
      <c r="N1306" s="156"/>
      <c r="O1306" s="156"/>
      <c r="P1306" s="156"/>
      <c r="Q1306" s="156"/>
      <c r="R1306" s="156"/>
      <c r="S1306" s="156"/>
      <c r="T1306" s="156"/>
      <c r="U1306" s="156"/>
      <c r="V1306" s="156"/>
      <c r="W1306" s="156"/>
      <c r="X1306" s="157">
        <v>-1000</v>
      </c>
      <c r="Y1306" s="156"/>
      <c r="Z1306" s="156"/>
      <c r="AA1306" s="156"/>
      <c r="AB1306" s="156"/>
      <c r="AC1306" s="156"/>
      <c r="AD1306" s="156"/>
      <c r="AE1306" s="156"/>
      <c r="AF1306" s="156"/>
      <c r="AG1306" s="156"/>
      <c r="AH1306" s="158">
        <v>0</v>
      </c>
      <c r="AI1306" s="156"/>
      <c r="AJ1306" s="156"/>
      <c r="AK1306" s="156"/>
      <c r="AL1306" s="156"/>
      <c r="AM1306" s="156"/>
      <c r="AN1306" s="156"/>
      <c r="AO1306" s="156"/>
      <c r="AP1306" s="156"/>
      <c r="AQ1306" s="156"/>
      <c r="AR1306" s="157">
        <v>-1861573</v>
      </c>
      <c r="AS1306" s="156"/>
      <c r="AT1306" s="156"/>
      <c r="AU1306" s="156"/>
      <c r="AV1306" s="157">
        <v>-13125</v>
      </c>
      <c r="AW1306" s="156"/>
      <c r="AX1306" s="156"/>
      <c r="AY1306" s="156"/>
      <c r="AZ1306" s="156"/>
      <c r="BA1306" s="156"/>
      <c r="BB1306" s="188">
        <f t="shared" si="60"/>
        <v>-1888151</v>
      </c>
      <c r="BC1306" s="156"/>
      <c r="BD1306" s="158">
        <v>0</v>
      </c>
      <c r="BE1306" s="156"/>
      <c r="BF1306" s="156"/>
      <c r="BG1306" s="156"/>
      <c r="BH1306" s="156"/>
      <c r="BI1306" s="156"/>
      <c r="BJ1306" s="157">
        <v>-3612</v>
      </c>
      <c r="BK1306" s="156"/>
      <c r="BL1306" s="156"/>
      <c r="BM1306" s="156"/>
      <c r="BN1306" s="156"/>
      <c r="BO1306" s="156"/>
      <c r="BP1306" s="156"/>
      <c r="BQ1306" s="156"/>
      <c r="BR1306" s="156"/>
      <c r="BS1306" s="156"/>
      <c r="BT1306" s="156"/>
      <c r="BU1306" s="156"/>
      <c r="BV1306" s="156"/>
      <c r="BW1306" s="156"/>
      <c r="BX1306" s="156"/>
      <c r="BY1306" s="156"/>
      <c r="BZ1306" s="156"/>
      <c r="CA1306" s="156"/>
      <c r="CB1306" s="156"/>
      <c r="CC1306" s="156"/>
      <c r="CD1306" s="156"/>
      <c r="CE1306" s="156"/>
      <c r="CF1306" s="156"/>
      <c r="CG1306" s="156"/>
      <c r="CH1306" s="156"/>
      <c r="CI1306" s="157">
        <v>284237</v>
      </c>
      <c r="CJ1306" s="156"/>
      <c r="CK1306" s="157">
        <v>-173047</v>
      </c>
      <c r="CL1306" s="156"/>
      <c r="CM1306" s="156"/>
      <c r="CN1306" s="156"/>
      <c r="CO1306" s="156"/>
      <c r="CP1306" s="156"/>
      <c r="CQ1306" s="156"/>
      <c r="CR1306" s="156"/>
      <c r="CS1306" s="156"/>
      <c r="CT1306" s="156"/>
      <c r="CU1306" s="156"/>
      <c r="CV1306" s="188">
        <f t="shared" si="61"/>
        <v>107578</v>
      </c>
      <c r="CW1306" s="188">
        <f t="shared" si="62"/>
        <v>-1780573</v>
      </c>
    </row>
    <row r="1307" spans="1:101" ht="19.2" x14ac:dyDescent="0.3">
      <c r="A1307" s="165" t="s">
        <v>3240</v>
      </c>
      <c r="B1307" s="165" t="s">
        <v>4013</v>
      </c>
      <c r="C1307" s="156"/>
      <c r="D1307" s="157">
        <v>-2370000</v>
      </c>
      <c r="E1307" s="156"/>
      <c r="F1307" s="156"/>
      <c r="G1307" s="156"/>
      <c r="H1307" s="156"/>
      <c r="I1307" s="156"/>
      <c r="J1307" s="157">
        <v>139703</v>
      </c>
      <c r="K1307" s="158">
        <v>0</v>
      </c>
      <c r="L1307" s="156"/>
      <c r="M1307" s="156"/>
      <c r="N1307" s="157">
        <v>-99944</v>
      </c>
      <c r="O1307" s="156"/>
      <c r="P1307" s="156"/>
      <c r="Q1307" s="156"/>
      <c r="R1307" s="156"/>
      <c r="S1307" s="156"/>
      <c r="T1307" s="156"/>
      <c r="U1307" s="156"/>
      <c r="V1307" s="156"/>
      <c r="W1307" s="156"/>
      <c r="X1307" s="157">
        <v>-1000</v>
      </c>
      <c r="Y1307" s="156"/>
      <c r="Z1307" s="156"/>
      <c r="AA1307" s="156"/>
      <c r="AB1307" s="157">
        <v>47675</v>
      </c>
      <c r="AC1307" s="156"/>
      <c r="AD1307" s="156"/>
      <c r="AE1307" s="156"/>
      <c r="AF1307" s="156"/>
      <c r="AG1307" s="156"/>
      <c r="AH1307" s="158">
        <v>0</v>
      </c>
      <c r="AI1307" s="156"/>
      <c r="AJ1307" s="156"/>
      <c r="AK1307" s="156"/>
      <c r="AL1307" s="156"/>
      <c r="AM1307" s="156"/>
      <c r="AN1307" s="156"/>
      <c r="AO1307" s="156"/>
      <c r="AP1307" s="156"/>
      <c r="AQ1307" s="156"/>
      <c r="AR1307" s="156"/>
      <c r="AS1307" s="156"/>
      <c r="AT1307" s="156"/>
      <c r="AU1307" s="157">
        <v>-60526</v>
      </c>
      <c r="AV1307" s="158">
        <v>0</v>
      </c>
      <c r="AW1307" s="156"/>
      <c r="AX1307" s="156"/>
      <c r="AY1307" s="157">
        <v>106328</v>
      </c>
      <c r="AZ1307" s="156"/>
      <c r="BA1307" s="156"/>
      <c r="BB1307" s="188">
        <f t="shared" si="60"/>
        <v>-2237764</v>
      </c>
      <c r="BC1307" s="157">
        <v>167395</v>
      </c>
      <c r="BD1307" s="158">
        <v>0</v>
      </c>
      <c r="BE1307" s="156"/>
      <c r="BF1307" s="156"/>
      <c r="BG1307" s="156"/>
      <c r="BH1307" s="156"/>
      <c r="BI1307" s="156"/>
      <c r="BJ1307" s="157">
        <v>-416</v>
      </c>
      <c r="BK1307" s="156"/>
      <c r="BL1307" s="156"/>
      <c r="BM1307" s="156"/>
      <c r="BN1307" s="156"/>
      <c r="BO1307" s="156"/>
      <c r="BP1307" s="157">
        <v>58486</v>
      </c>
      <c r="BQ1307" s="156"/>
      <c r="BR1307" s="156"/>
      <c r="BS1307" s="156"/>
      <c r="BT1307" s="156"/>
      <c r="BU1307" s="157">
        <v>671236</v>
      </c>
      <c r="BV1307" s="156"/>
      <c r="BW1307" s="157">
        <v>299</v>
      </c>
      <c r="BX1307" s="156"/>
      <c r="BY1307" s="156"/>
      <c r="BZ1307" s="156"/>
      <c r="CA1307" s="156"/>
      <c r="CB1307" s="156"/>
      <c r="CC1307" s="157">
        <v>-350000</v>
      </c>
      <c r="CD1307" s="158">
        <v>0</v>
      </c>
      <c r="CE1307" s="156"/>
      <c r="CF1307" s="156"/>
      <c r="CG1307" s="156"/>
      <c r="CH1307" s="156"/>
      <c r="CI1307" s="157">
        <v>1289690</v>
      </c>
      <c r="CJ1307" s="156"/>
      <c r="CK1307" s="156"/>
      <c r="CL1307" s="156"/>
      <c r="CM1307" s="156"/>
      <c r="CN1307" s="156"/>
      <c r="CO1307" s="156"/>
      <c r="CP1307" s="156"/>
      <c r="CQ1307" s="156"/>
      <c r="CR1307" s="156"/>
      <c r="CS1307" s="157">
        <v>-7504</v>
      </c>
      <c r="CT1307" s="156"/>
      <c r="CU1307" s="157">
        <v>-1179186</v>
      </c>
      <c r="CV1307" s="188">
        <f t="shared" si="61"/>
        <v>650000</v>
      </c>
      <c r="CW1307" s="188">
        <f t="shared" si="62"/>
        <v>-1587764</v>
      </c>
    </row>
    <row r="1308" spans="1:101" ht="9.6" x14ac:dyDescent="0.3">
      <c r="A1308" s="165" t="s">
        <v>3241</v>
      </c>
      <c r="B1308" s="165" t="s">
        <v>4014</v>
      </c>
      <c r="C1308" s="156"/>
      <c r="D1308" s="156"/>
      <c r="E1308" s="156"/>
      <c r="F1308" s="158">
        <v>0</v>
      </c>
      <c r="G1308" s="156"/>
      <c r="H1308" s="156"/>
      <c r="I1308" s="156"/>
      <c r="J1308" s="157">
        <v>71299</v>
      </c>
      <c r="K1308" s="158">
        <v>0</v>
      </c>
      <c r="L1308" s="156"/>
      <c r="M1308" s="156"/>
      <c r="N1308" s="156"/>
      <c r="O1308" s="156"/>
      <c r="P1308" s="156"/>
      <c r="Q1308" s="157">
        <v>-3605192</v>
      </c>
      <c r="R1308" s="156"/>
      <c r="S1308" s="156"/>
      <c r="T1308" s="156"/>
      <c r="U1308" s="156"/>
      <c r="V1308" s="156"/>
      <c r="W1308" s="156"/>
      <c r="X1308" s="157">
        <v>-104000</v>
      </c>
      <c r="Y1308" s="156"/>
      <c r="Z1308" s="156"/>
      <c r="AA1308" s="156"/>
      <c r="AB1308" s="157">
        <v>18339052</v>
      </c>
      <c r="AC1308" s="156"/>
      <c r="AD1308" s="156"/>
      <c r="AE1308" s="156"/>
      <c r="AF1308" s="156"/>
      <c r="AG1308" s="156"/>
      <c r="AH1308" s="156"/>
      <c r="AI1308" s="156"/>
      <c r="AJ1308" s="156"/>
      <c r="AK1308" s="156"/>
      <c r="AL1308" s="156"/>
      <c r="AM1308" s="156"/>
      <c r="AN1308" s="157">
        <v>5514384</v>
      </c>
      <c r="AO1308" s="156"/>
      <c r="AP1308" s="156"/>
      <c r="AQ1308" s="156"/>
      <c r="AR1308" s="156"/>
      <c r="AS1308" s="156"/>
      <c r="AT1308" s="156"/>
      <c r="AU1308" s="157">
        <v>-240690</v>
      </c>
      <c r="AV1308" s="157">
        <v>-320783</v>
      </c>
      <c r="AW1308" s="156"/>
      <c r="AX1308" s="156"/>
      <c r="AY1308" s="157">
        <v>933863</v>
      </c>
      <c r="AZ1308" s="156"/>
      <c r="BA1308" s="156"/>
      <c r="BB1308" s="188">
        <f t="shared" si="60"/>
        <v>20587933</v>
      </c>
      <c r="BC1308" s="157">
        <v>570628</v>
      </c>
      <c r="BD1308" s="156"/>
      <c r="BE1308" s="157">
        <v>14</v>
      </c>
      <c r="BF1308" s="156"/>
      <c r="BG1308" s="156"/>
      <c r="BH1308" s="156"/>
      <c r="BI1308" s="156"/>
      <c r="BJ1308" s="157">
        <v>-40434</v>
      </c>
      <c r="BK1308" s="156"/>
      <c r="BL1308" s="156"/>
      <c r="BM1308" s="156"/>
      <c r="BN1308" s="156"/>
      <c r="BO1308" s="156"/>
      <c r="BP1308" s="156"/>
      <c r="BQ1308" s="156"/>
      <c r="BR1308" s="156"/>
      <c r="BS1308" s="156"/>
      <c r="BT1308" s="156"/>
      <c r="BU1308" s="156"/>
      <c r="BV1308" s="156"/>
      <c r="BW1308" s="157">
        <v>187470</v>
      </c>
      <c r="BX1308" s="156"/>
      <c r="BY1308" s="156"/>
      <c r="BZ1308" s="156"/>
      <c r="CA1308" s="156"/>
      <c r="CB1308" s="156"/>
      <c r="CC1308" s="156"/>
      <c r="CD1308" s="156"/>
      <c r="CE1308" s="156"/>
      <c r="CF1308" s="156"/>
      <c r="CG1308" s="156"/>
      <c r="CH1308" s="156"/>
      <c r="CI1308" s="157">
        <v>300054</v>
      </c>
      <c r="CJ1308" s="156"/>
      <c r="CK1308" s="156"/>
      <c r="CL1308" s="156"/>
      <c r="CM1308" s="156"/>
      <c r="CN1308" s="156"/>
      <c r="CO1308" s="156"/>
      <c r="CP1308" s="156"/>
      <c r="CQ1308" s="156"/>
      <c r="CR1308" s="156"/>
      <c r="CS1308" s="156"/>
      <c r="CT1308" s="156"/>
      <c r="CU1308" s="157">
        <v>-2670463</v>
      </c>
      <c r="CV1308" s="188">
        <f t="shared" si="61"/>
        <v>-1652731</v>
      </c>
      <c r="CW1308" s="188">
        <f t="shared" si="62"/>
        <v>18935202</v>
      </c>
    </row>
    <row r="1309" spans="1:101" ht="9.6" x14ac:dyDescent="0.3">
      <c r="A1309" s="165" t="s">
        <v>3242</v>
      </c>
      <c r="B1309" s="165" t="s">
        <v>4015</v>
      </c>
      <c r="C1309" s="156"/>
      <c r="D1309" s="158">
        <v>0</v>
      </c>
      <c r="E1309" s="156"/>
      <c r="F1309" s="156"/>
      <c r="G1309" s="156"/>
      <c r="H1309" s="156"/>
      <c r="I1309" s="156"/>
      <c r="J1309" s="157">
        <v>99538</v>
      </c>
      <c r="K1309" s="158">
        <v>0</v>
      </c>
      <c r="L1309" s="156"/>
      <c r="M1309" s="156"/>
      <c r="N1309" s="156"/>
      <c r="O1309" s="156"/>
      <c r="P1309" s="156"/>
      <c r="Q1309" s="156"/>
      <c r="R1309" s="156"/>
      <c r="S1309" s="156"/>
      <c r="T1309" s="156"/>
      <c r="U1309" s="156"/>
      <c r="V1309" s="156"/>
      <c r="W1309" s="156"/>
      <c r="X1309" s="157">
        <v>-1000</v>
      </c>
      <c r="Y1309" s="156"/>
      <c r="Z1309" s="156"/>
      <c r="AA1309" s="156"/>
      <c r="AB1309" s="157">
        <v>988397</v>
      </c>
      <c r="AC1309" s="156"/>
      <c r="AD1309" s="156"/>
      <c r="AE1309" s="156"/>
      <c r="AF1309" s="156"/>
      <c r="AG1309" s="156"/>
      <c r="AH1309" s="156"/>
      <c r="AI1309" s="156"/>
      <c r="AJ1309" s="156"/>
      <c r="AK1309" s="156"/>
      <c r="AL1309" s="156"/>
      <c r="AM1309" s="156"/>
      <c r="AN1309" s="156"/>
      <c r="AO1309" s="156"/>
      <c r="AP1309" s="156"/>
      <c r="AQ1309" s="157">
        <v>485</v>
      </c>
      <c r="AR1309" s="156"/>
      <c r="AS1309" s="156"/>
      <c r="AT1309" s="156"/>
      <c r="AU1309" s="156"/>
      <c r="AV1309" s="157">
        <v>-318926</v>
      </c>
      <c r="AW1309" s="156"/>
      <c r="AX1309" s="156"/>
      <c r="AY1309" s="156"/>
      <c r="AZ1309" s="156"/>
      <c r="BA1309" s="156"/>
      <c r="BB1309" s="188">
        <f t="shared" si="60"/>
        <v>768494</v>
      </c>
      <c r="BC1309" s="157">
        <v>166124</v>
      </c>
      <c r="BD1309" s="156"/>
      <c r="BE1309" s="156"/>
      <c r="BF1309" s="156"/>
      <c r="BG1309" s="156"/>
      <c r="BH1309" s="156"/>
      <c r="BI1309" s="156"/>
      <c r="BJ1309" s="156"/>
      <c r="BK1309" s="156"/>
      <c r="BL1309" s="156"/>
      <c r="BM1309" s="156"/>
      <c r="BN1309" s="156"/>
      <c r="BO1309" s="156"/>
      <c r="BP1309" s="156"/>
      <c r="BQ1309" s="156"/>
      <c r="BR1309" s="156"/>
      <c r="BS1309" s="156"/>
      <c r="BT1309" s="156"/>
      <c r="BU1309" s="156"/>
      <c r="BV1309" s="156"/>
      <c r="BW1309" s="156"/>
      <c r="BX1309" s="156"/>
      <c r="BY1309" s="156"/>
      <c r="BZ1309" s="158">
        <v>0</v>
      </c>
      <c r="CA1309" s="156"/>
      <c r="CB1309" s="156"/>
      <c r="CC1309" s="156"/>
      <c r="CD1309" s="156"/>
      <c r="CE1309" s="156"/>
      <c r="CF1309" s="156"/>
      <c r="CG1309" s="156"/>
      <c r="CH1309" s="156"/>
      <c r="CI1309" s="157">
        <v>-8551</v>
      </c>
      <c r="CJ1309" s="156"/>
      <c r="CK1309" s="156"/>
      <c r="CL1309" s="156"/>
      <c r="CM1309" s="156"/>
      <c r="CN1309" s="156"/>
      <c r="CO1309" s="156"/>
      <c r="CP1309" s="156"/>
      <c r="CQ1309" s="156"/>
      <c r="CR1309" s="156"/>
      <c r="CS1309" s="156"/>
      <c r="CT1309" s="156"/>
      <c r="CU1309" s="156"/>
      <c r="CV1309" s="188">
        <f t="shared" si="61"/>
        <v>157573</v>
      </c>
      <c r="CW1309" s="188">
        <f t="shared" si="62"/>
        <v>926067</v>
      </c>
    </row>
    <row r="1310" spans="1:101" ht="9.6" x14ac:dyDescent="0.3">
      <c r="A1310" s="165" t="s">
        <v>3243</v>
      </c>
      <c r="B1310" s="165" t="s">
        <v>4016</v>
      </c>
      <c r="C1310" s="156"/>
      <c r="D1310" s="157">
        <v>1040000</v>
      </c>
      <c r="E1310" s="157">
        <v>-594</v>
      </c>
      <c r="F1310" s="156"/>
      <c r="G1310" s="156"/>
      <c r="H1310" s="156"/>
      <c r="I1310" s="156"/>
      <c r="J1310" s="157">
        <v>-41191728</v>
      </c>
      <c r="K1310" s="158">
        <v>0</v>
      </c>
      <c r="L1310" s="157">
        <v>-325084</v>
      </c>
      <c r="M1310" s="156"/>
      <c r="N1310" s="157">
        <v>-529801</v>
      </c>
      <c r="O1310" s="156"/>
      <c r="P1310" s="156"/>
      <c r="Q1310" s="156"/>
      <c r="R1310" s="157">
        <v>74692</v>
      </c>
      <c r="S1310" s="157">
        <v>-235</v>
      </c>
      <c r="T1310" s="156"/>
      <c r="U1310" s="156"/>
      <c r="V1310" s="156"/>
      <c r="W1310" s="156"/>
      <c r="X1310" s="157">
        <v>61000</v>
      </c>
      <c r="Y1310" s="156"/>
      <c r="Z1310" s="156"/>
      <c r="AA1310" s="156"/>
      <c r="AB1310" s="157">
        <v>4054467</v>
      </c>
      <c r="AC1310" s="156"/>
      <c r="AD1310" s="156"/>
      <c r="AE1310" s="156"/>
      <c r="AF1310" s="156"/>
      <c r="AG1310" s="156"/>
      <c r="AH1310" s="156"/>
      <c r="AI1310" s="156"/>
      <c r="AJ1310" s="156"/>
      <c r="AK1310" s="156"/>
      <c r="AL1310" s="156"/>
      <c r="AM1310" s="156"/>
      <c r="AN1310" s="156"/>
      <c r="AO1310" s="156"/>
      <c r="AP1310" s="156"/>
      <c r="AQ1310" s="157">
        <v>54</v>
      </c>
      <c r="AR1310" s="156"/>
      <c r="AS1310" s="156"/>
      <c r="AT1310" s="156"/>
      <c r="AU1310" s="157">
        <v>-174257</v>
      </c>
      <c r="AV1310" s="157">
        <v>480169</v>
      </c>
      <c r="AW1310" s="156"/>
      <c r="AX1310" s="156"/>
      <c r="AY1310" s="157">
        <v>-96663</v>
      </c>
      <c r="AZ1310" s="156"/>
      <c r="BA1310" s="156"/>
      <c r="BB1310" s="188">
        <f t="shared" si="60"/>
        <v>-36607980</v>
      </c>
      <c r="BC1310" s="157">
        <v>-2682481</v>
      </c>
      <c r="BD1310" s="156"/>
      <c r="BE1310" s="156"/>
      <c r="BF1310" s="156"/>
      <c r="BG1310" s="156"/>
      <c r="BH1310" s="156"/>
      <c r="BI1310" s="156"/>
      <c r="BJ1310" s="157">
        <v>-26956</v>
      </c>
      <c r="BK1310" s="156"/>
      <c r="BL1310" s="156"/>
      <c r="BM1310" s="156"/>
      <c r="BN1310" s="156"/>
      <c r="BO1310" s="156"/>
      <c r="BP1310" s="156"/>
      <c r="BQ1310" s="156"/>
      <c r="BR1310" s="156"/>
      <c r="BS1310" s="156"/>
      <c r="BT1310" s="156"/>
      <c r="BU1310" s="157">
        <v>13579</v>
      </c>
      <c r="BV1310" s="156"/>
      <c r="BW1310" s="156"/>
      <c r="BX1310" s="157">
        <v>-221574</v>
      </c>
      <c r="BY1310" s="156"/>
      <c r="BZ1310" s="156"/>
      <c r="CA1310" s="156"/>
      <c r="CB1310" s="156"/>
      <c r="CC1310" s="157">
        <v>722000</v>
      </c>
      <c r="CD1310" s="156"/>
      <c r="CE1310" s="156"/>
      <c r="CF1310" s="156"/>
      <c r="CG1310" s="156"/>
      <c r="CH1310" s="156"/>
      <c r="CI1310" s="157">
        <v>1304485</v>
      </c>
      <c r="CJ1310" s="157">
        <v>-259446</v>
      </c>
      <c r="CK1310" s="156"/>
      <c r="CL1310" s="156"/>
      <c r="CM1310" s="157">
        <v>-18440</v>
      </c>
      <c r="CN1310" s="156"/>
      <c r="CO1310" s="156"/>
      <c r="CP1310" s="156"/>
      <c r="CQ1310" s="156"/>
      <c r="CR1310" s="156"/>
      <c r="CS1310" s="156"/>
      <c r="CT1310" s="157">
        <v>4347</v>
      </c>
      <c r="CU1310" s="157">
        <v>-14075870</v>
      </c>
      <c r="CV1310" s="188">
        <f t="shared" si="61"/>
        <v>-15240356</v>
      </c>
      <c r="CW1310" s="188">
        <f t="shared" si="62"/>
        <v>-51848336</v>
      </c>
    </row>
    <row r="1311" spans="1:101" ht="19.2" x14ac:dyDescent="0.3">
      <c r="A1311" s="165" t="s">
        <v>3129</v>
      </c>
      <c r="B1311" s="165" t="s">
        <v>3902</v>
      </c>
      <c r="C1311" s="156"/>
      <c r="D1311" s="156"/>
      <c r="E1311" s="157">
        <v>44130</v>
      </c>
      <c r="F1311" s="156"/>
      <c r="G1311" s="156"/>
      <c r="H1311" s="156"/>
      <c r="I1311" s="156"/>
      <c r="J1311" s="156"/>
      <c r="K1311" s="156"/>
      <c r="L1311" s="156"/>
      <c r="M1311" s="156"/>
      <c r="N1311" s="156"/>
      <c r="O1311" s="156"/>
      <c r="P1311" s="156"/>
      <c r="Q1311" s="156"/>
      <c r="R1311" s="156"/>
      <c r="S1311" s="156"/>
      <c r="T1311" s="156"/>
      <c r="U1311" s="156"/>
      <c r="V1311" s="156"/>
      <c r="W1311" s="156"/>
      <c r="X1311" s="156"/>
      <c r="Y1311" s="156"/>
      <c r="Z1311" s="156"/>
      <c r="AA1311" s="156"/>
      <c r="AB1311" s="157">
        <v>-8211798</v>
      </c>
      <c r="AC1311" s="156"/>
      <c r="AD1311" s="156"/>
      <c r="AE1311" s="156"/>
      <c r="AF1311" s="156"/>
      <c r="AG1311" s="156"/>
      <c r="AH1311" s="156"/>
      <c r="AI1311" s="156"/>
      <c r="AJ1311" s="156"/>
      <c r="AK1311" s="156"/>
      <c r="AL1311" s="156"/>
      <c r="AM1311" s="156"/>
      <c r="AN1311" s="156"/>
      <c r="AO1311" s="156"/>
      <c r="AP1311" s="156"/>
      <c r="AQ1311" s="156"/>
      <c r="AR1311" s="156"/>
      <c r="AS1311" s="156"/>
      <c r="AT1311" s="156"/>
      <c r="AU1311" s="156"/>
      <c r="AV1311" s="156"/>
      <c r="AW1311" s="156"/>
      <c r="AX1311" s="156"/>
      <c r="AY1311" s="156"/>
      <c r="AZ1311" s="157">
        <v>-31242</v>
      </c>
      <c r="BA1311" s="156"/>
      <c r="BB1311" s="188">
        <f t="shared" si="60"/>
        <v>-8198910</v>
      </c>
      <c r="BC1311" s="156"/>
      <c r="BD1311" s="156"/>
      <c r="BE1311" s="156"/>
      <c r="BF1311" s="156"/>
      <c r="BG1311" s="156"/>
      <c r="BH1311" s="156"/>
      <c r="BI1311" s="156"/>
      <c r="BJ1311" s="156"/>
      <c r="BK1311" s="156"/>
      <c r="BL1311" s="156"/>
      <c r="BM1311" s="156"/>
      <c r="BN1311" s="156"/>
      <c r="BO1311" s="156"/>
      <c r="BP1311" s="156"/>
      <c r="BQ1311" s="156"/>
      <c r="BR1311" s="156"/>
      <c r="BS1311" s="156"/>
      <c r="BT1311" s="156"/>
      <c r="BU1311" s="156"/>
      <c r="BV1311" s="156"/>
      <c r="BW1311" s="156"/>
      <c r="BX1311" s="156"/>
      <c r="BY1311" s="156"/>
      <c r="BZ1311" s="156"/>
      <c r="CA1311" s="156"/>
      <c r="CB1311" s="156"/>
      <c r="CC1311" s="156"/>
      <c r="CD1311" s="156"/>
      <c r="CE1311" s="156"/>
      <c r="CF1311" s="156"/>
      <c r="CG1311" s="156"/>
      <c r="CH1311" s="156"/>
      <c r="CI1311" s="156"/>
      <c r="CJ1311" s="156"/>
      <c r="CK1311" s="156"/>
      <c r="CL1311" s="156"/>
      <c r="CM1311" s="156"/>
      <c r="CN1311" s="156"/>
      <c r="CO1311" s="156"/>
      <c r="CP1311" s="156"/>
      <c r="CQ1311" s="156"/>
      <c r="CR1311" s="156"/>
      <c r="CS1311" s="156"/>
      <c r="CT1311" s="156"/>
      <c r="CU1311" s="156"/>
      <c r="CV1311" s="188">
        <f t="shared" si="61"/>
        <v>0</v>
      </c>
      <c r="CW1311" s="188">
        <f t="shared" si="62"/>
        <v>-8198910</v>
      </c>
    </row>
    <row r="1312" spans="1:101" ht="19.2" x14ac:dyDescent="0.3">
      <c r="A1312" s="165" t="s">
        <v>3130</v>
      </c>
      <c r="B1312" s="165" t="s">
        <v>3903</v>
      </c>
      <c r="C1312" s="156"/>
      <c r="D1312" s="157">
        <v>-33910000</v>
      </c>
      <c r="E1312" s="156"/>
      <c r="F1312" s="156"/>
      <c r="G1312" s="156"/>
      <c r="H1312" s="157">
        <v>32450</v>
      </c>
      <c r="I1312" s="156"/>
      <c r="J1312" s="157">
        <v>84535916</v>
      </c>
      <c r="K1312" s="158">
        <v>0</v>
      </c>
      <c r="L1312" s="156"/>
      <c r="M1312" s="156"/>
      <c r="N1312" s="156"/>
      <c r="O1312" s="156"/>
      <c r="P1312" s="156"/>
      <c r="Q1312" s="156"/>
      <c r="R1312" s="156"/>
      <c r="S1312" s="156"/>
      <c r="T1312" s="156"/>
      <c r="U1312" s="156"/>
      <c r="V1312" s="156"/>
      <c r="W1312" s="156"/>
      <c r="X1312" s="156"/>
      <c r="Y1312" s="156"/>
      <c r="Z1312" s="156"/>
      <c r="AA1312" s="156"/>
      <c r="AB1312" s="157">
        <v>11915148</v>
      </c>
      <c r="AC1312" s="156"/>
      <c r="AD1312" s="156"/>
      <c r="AE1312" s="156"/>
      <c r="AF1312" s="156"/>
      <c r="AG1312" s="156"/>
      <c r="AH1312" s="156"/>
      <c r="AI1312" s="156"/>
      <c r="AJ1312" s="156"/>
      <c r="AK1312" s="156"/>
      <c r="AL1312" s="156"/>
      <c r="AM1312" s="157">
        <v>-717700</v>
      </c>
      <c r="AN1312" s="156"/>
      <c r="AO1312" s="156"/>
      <c r="AP1312" s="156"/>
      <c r="AQ1312" s="156"/>
      <c r="AR1312" s="156"/>
      <c r="AS1312" s="156"/>
      <c r="AT1312" s="156"/>
      <c r="AU1312" s="157">
        <v>-48332</v>
      </c>
      <c r="AV1312" s="157">
        <v>-34877138</v>
      </c>
      <c r="AW1312" s="156"/>
      <c r="AX1312" s="157">
        <v>-27000</v>
      </c>
      <c r="AY1312" s="156"/>
      <c r="AZ1312" s="157">
        <v>-3234436</v>
      </c>
      <c r="BA1312" s="156"/>
      <c r="BB1312" s="188">
        <f t="shared" si="60"/>
        <v>23668908</v>
      </c>
      <c r="BC1312" s="157">
        <v>19516</v>
      </c>
      <c r="BD1312" s="156"/>
      <c r="BE1312" s="156"/>
      <c r="BF1312" s="156"/>
      <c r="BG1312" s="156"/>
      <c r="BH1312" s="156"/>
      <c r="BI1312" s="156"/>
      <c r="BJ1312" s="156"/>
      <c r="BK1312" s="156"/>
      <c r="BL1312" s="156"/>
      <c r="BM1312" s="156"/>
      <c r="BN1312" s="156"/>
      <c r="BO1312" s="156"/>
      <c r="BP1312" s="156"/>
      <c r="BQ1312" s="156"/>
      <c r="BR1312" s="156"/>
      <c r="BS1312" s="156"/>
      <c r="BT1312" s="156"/>
      <c r="BU1312" s="156"/>
      <c r="BV1312" s="156"/>
      <c r="BW1312" s="156"/>
      <c r="BX1312" s="156"/>
      <c r="BY1312" s="156"/>
      <c r="BZ1312" s="156"/>
      <c r="CA1312" s="156"/>
      <c r="CB1312" s="156"/>
      <c r="CC1312" s="156"/>
      <c r="CD1312" s="156"/>
      <c r="CE1312" s="156"/>
      <c r="CF1312" s="156"/>
      <c r="CG1312" s="156"/>
      <c r="CH1312" s="156"/>
      <c r="CI1312" s="157">
        <v>231608</v>
      </c>
      <c r="CJ1312" s="156"/>
      <c r="CK1312" s="156"/>
      <c r="CL1312" s="156"/>
      <c r="CM1312" s="156"/>
      <c r="CN1312" s="156"/>
      <c r="CO1312" s="158">
        <v>0</v>
      </c>
      <c r="CP1312" s="157">
        <v>-9060</v>
      </c>
      <c r="CQ1312" s="156"/>
      <c r="CR1312" s="156"/>
      <c r="CS1312" s="156"/>
      <c r="CT1312" s="156"/>
      <c r="CU1312" s="156"/>
      <c r="CV1312" s="188">
        <f t="shared" si="61"/>
        <v>242064</v>
      </c>
      <c r="CW1312" s="188">
        <f t="shared" si="62"/>
        <v>23910972</v>
      </c>
    </row>
    <row r="1313" spans="1:101" ht="19.2" x14ac:dyDescent="0.3">
      <c r="A1313" s="165" t="s">
        <v>3244</v>
      </c>
      <c r="B1313" s="165" t="s">
        <v>4017</v>
      </c>
      <c r="C1313" s="156"/>
      <c r="D1313" s="158">
        <v>0</v>
      </c>
      <c r="E1313" s="156"/>
      <c r="F1313" s="156"/>
      <c r="G1313" s="156"/>
      <c r="H1313" s="156"/>
      <c r="I1313" s="156"/>
      <c r="J1313" s="157">
        <v>-429171</v>
      </c>
      <c r="K1313" s="156"/>
      <c r="L1313" s="156"/>
      <c r="M1313" s="156"/>
      <c r="N1313" s="156"/>
      <c r="O1313" s="156"/>
      <c r="P1313" s="156"/>
      <c r="Q1313" s="156"/>
      <c r="R1313" s="156"/>
      <c r="S1313" s="156"/>
      <c r="T1313" s="156"/>
      <c r="U1313" s="156"/>
      <c r="V1313" s="156"/>
      <c r="W1313" s="156"/>
      <c r="X1313" s="157">
        <v>2000</v>
      </c>
      <c r="Y1313" s="156"/>
      <c r="Z1313" s="156"/>
      <c r="AA1313" s="156"/>
      <c r="AB1313" s="156"/>
      <c r="AC1313" s="156"/>
      <c r="AD1313" s="156"/>
      <c r="AE1313" s="156"/>
      <c r="AF1313" s="156"/>
      <c r="AG1313" s="156"/>
      <c r="AH1313" s="156"/>
      <c r="AI1313" s="156"/>
      <c r="AJ1313" s="156"/>
      <c r="AK1313" s="156"/>
      <c r="AL1313" s="156"/>
      <c r="AM1313" s="156"/>
      <c r="AN1313" s="156"/>
      <c r="AO1313" s="156"/>
      <c r="AP1313" s="156"/>
      <c r="AQ1313" s="156"/>
      <c r="AR1313" s="156"/>
      <c r="AS1313" s="156"/>
      <c r="AT1313" s="156"/>
      <c r="AU1313" s="156"/>
      <c r="AV1313" s="158">
        <v>0</v>
      </c>
      <c r="AW1313" s="156"/>
      <c r="AX1313" s="156"/>
      <c r="AY1313" s="156"/>
      <c r="AZ1313" s="156"/>
      <c r="BA1313" s="156"/>
      <c r="BB1313" s="188">
        <f t="shared" si="60"/>
        <v>-427171</v>
      </c>
      <c r="BC1313" s="157">
        <v>724378</v>
      </c>
      <c r="BD1313" s="156"/>
      <c r="BE1313" s="157">
        <v>20</v>
      </c>
      <c r="BF1313" s="156"/>
      <c r="BG1313" s="156"/>
      <c r="BH1313" s="156"/>
      <c r="BI1313" s="156"/>
      <c r="BJ1313" s="157">
        <v>-89239</v>
      </c>
      <c r="BK1313" s="156"/>
      <c r="BL1313" s="156"/>
      <c r="BM1313" s="156"/>
      <c r="BN1313" s="156"/>
      <c r="BO1313" s="156"/>
      <c r="BP1313" s="156"/>
      <c r="BQ1313" s="156"/>
      <c r="BR1313" s="156"/>
      <c r="BS1313" s="156"/>
      <c r="BT1313" s="156"/>
      <c r="BU1313" s="156"/>
      <c r="BV1313" s="156"/>
      <c r="BW1313" s="156"/>
      <c r="BX1313" s="156"/>
      <c r="BY1313" s="156"/>
      <c r="BZ1313" s="156"/>
      <c r="CA1313" s="156"/>
      <c r="CB1313" s="156"/>
      <c r="CC1313" s="156"/>
      <c r="CD1313" s="156"/>
      <c r="CE1313" s="156"/>
      <c r="CF1313" s="156"/>
      <c r="CG1313" s="156"/>
      <c r="CH1313" s="156"/>
      <c r="CI1313" s="157">
        <v>175650</v>
      </c>
      <c r="CJ1313" s="156"/>
      <c r="CK1313" s="156"/>
      <c r="CL1313" s="156"/>
      <c r="CM1313" s="156"/>
      <c r="CN1313" s="156"/>
      <c r="CO1313" s="156"/>
      <c r="CP1313" s="156"/>
      <c r="CQ1313" s="156"/>
      <c r="CR1313" s="156"/>
      <c r="CS1313" s="156"/>
      <c r="CT1313" s="156"/>
      <c r="CU1313" s="156"/>
      <c r="CV1313" s="188">
        <f t="shared" si="61"/>
        <v>810809</v>
      </c>
      <c r="CW1313" s="188">
        <f t="shared" si="62"/>
        <v>383638</v>
      </c>
    </row>
    <row r="1314" spans="1:101" ht="19.2" x14ac:dyDescent="0.3">
      <c r="A1314" s="165" t="s">
        <v>3245</v>
      </c>
      <c r="B1314" s="165" t="s">
        <v>4018</v>
      </c>
      <c r="C1314" s="156"/>
      <c r="D1314" s="158">
        <v>0</v>
      </c>
      <c r="E1314" s="156"/>
      <c r="F1314" s="156"/>
      <c r="G1314" s="156"/>
      <c r="H1314" s="156"/>
      <c r="I1314" s="156"/>
      <c r="J1314" s="157">
        <v>67679</v>
      </c>
      <c r="K1314" s="158">
        <v>0</v>
      </c>
      <c r="L1314" s="156"/>
      <c r="M1314" s="156"/>
      <c r="N1314" s="156"/>
      <c r="O1314" s="156"/>
      <c r="P1314" s="156"/>
      <c r="Q1314" s="156"/>
      <c r="R1314" s="156"/>
      <c r="S1314" s="156"/>
      <c r="T1314" s="156"/>
      <c r="U1314" s="156"/>
      <c r="V1314" s="156"/>
      <c r="W1314" s="156"/>
      <c r="X1314" s="156"/>
      <c r="Y1314" s="156"/>
      <c r="Z1314" s="156"/>
      <c r="AA1314" s="156"/>
      <c r="AB1314" s="157">
        <v>17500</v>
      </c>
      <c r="AC1314" s="156"/>
      <c r="AD1314" s="156"/>
      <c r="AE1314" s="156"/>
      <c r="AF1314" s="156"/>
      <c r="AG1314" s="156"/>
      <c r="AH1314" s="156"/>
      <c r="AI1314" s="156"/>
      <c r="AJ1314" s="156"/>
      <c r="AK1314" s="156"/>
      <c r="AL1314" s="156"/>
      <c r="AM1314" s="156"/>
      <c r="AN1314" s="157">
        <v>-636008</v>
      </c>
      <c r="AO1314" s="156"/>
      <c r="AP1314" s="156"/>
      <c r="AQ1314" s="156"/>
      <c r="AR1314" s="156"/>
      <c r="AS1314" s="156"/>
      <c r="AT1314" s="156"/>
      <c r="AU1314" s="156"/>
      <c r="AV1314" s="158">
        <v>0</v>
      </c>
      <c r="AW1314" s="156"/>
      <c r="AX1314" s="156"/>
      <c r="AY1314" s="156"/>
      <c r="AZ1314" s="156"/>
      <c r="BA1314" s="156"/>
      <c r="BB1314" s="188">
        <f t="shared" si="60"/>
        <v>-550829</v>
      </c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8">
        <v>0</v>
      </c>
      <c r="CE1314" s="156"/>
      <c r="CF1314" s="156"/>
      <c r="CG1314" s="156"/>
      <c r="CH1314" s="156"/>
      <c r="CI1314" s="157">
        <v>1076679</v>
      </c>
      <c r="CJ1314" s="156"/>
      <c r="CK1314" s="157">
        <v>-97207</v>
      </c>
      <c r="CL1314" s="156"/>
      <c r="CM1314" s="156"/>
      <c r="CN1314" s="156"/>
      <c r="CO1314" s="156"/>
      <c r="CP1314" s="156"/>
      <c r="CQ1314" s="156"/>
      <c r="CR1314" s="156"/>
      <c r="CS1314" s="156"/>
      <c r="CT1314" s="156"/>
      <c r="CU1314" s="156"/>
      <c r="CV1314" s="188">
        <f t="shared" si="61"/>
        <v>979472</v>
      </c>
      <c r="CW1314" s="188">
        <f t="shared" si="62"/>
        <v>428643</v>
      </c>
    </row>
    <row r="1315" spans="1:101" ht="9.6" x14ac:dyDescent="0.3">
      <c r="A1315" s="165" t="s">
        <v>3131</v>
      </c>
      <c r="B1315" s="165" t="s">
        <v>3904</v>
      </c>
      <c r="C1315" s="156"/>
      <c r="D1315" s="156"/>
      <c r="E1315" s="156"/>
      <c r="F1315" s="156"/>
      <c r="G1315" s="156"/>
      <c r="H1315" s="156"/>
      <c r="I1315" s="156"/>
      <c r="J1315" s="156"/>
      <c r="K1315" s="156"/>
      <c r="L1315" s="156"/>
      <c r="M1315" s="156"/>
      <c r="N1315" s="156"/>
      <c r="O1315" s="156"/>
      <c r="P1315" s="156"/>
      <c r="Q1315" s="156"/>
      <c r="R1315" s="156"/>
      <c r="S1315" s="156"/>
      <c r="T1315" s="156"/>
      <c r="U1315" s="156"/>
      <c r="V1315" s="156"/>
      <c r="W1315" s="156"/>
      <c r="X1315" s="156"/>
      <c r="Y1315" s="156"/>
      <c r="Z1315" s="156"/>
      <c r="AA1315" s="156"/>
      <c r="AB1315" s="157">
        <v>-1772096</v>
      </c>
      <c r="AC1315" s="156"/>
      <c r="AD1315" s="156"/>
      <c r="AE1315" s="156"/>
      <c r="AF1315" s="156"/>
      <c r="AG1315" s="156"/>
      <c r="AH1315" s="156"/>
      <c r="AI1315" s="156"/>
      <c r="AJ1315" s="156"/>
      <c r="AK1315" s="156"/>
      <c r="AL1315" s="156"/>
      <c r="AM1315" s="156"/>
      <c r="AN1315" s="156"/>
      <c r="AO1315" s="156"/>
      <c r="AP1315" s="156"/>
      <c r="AQ1315" s="156"/>
      <c r="AR1315" s="156"/>
      <c r="AS1315" s="156"/>
      <c r="AT1315" s="156"/>
      <c r="AU1315" s="156"/>
      <c r="AV1315" s="156"/>
      <c r="AW1315" s="156"/>
      <c r="AX1315" s="156"/>
      <c r="AY1315" s="156"/>
      <c r="AZ1315" s="156"/>
      <c r="BA1315" s="156"/>
      <c r="BB1315" s="188">
        <f t="shared" si="60"/>
        <v>-1772096</v>
      </c>
      <c r="BC1315" s="156"/>
      <c r="BD1315" s="156"/>
      <c r="BE1315" s="156"/>
      <c r="BF1315" s="156"/>
      <c r="BG1315" s="156"/>
      <c r="BH1315" s="156"/>
      <c r="BI1315" s="156"/>
      <c r="BJ1315" s="156"/>
      <c r="BK1315" s="156"/>
      <c r="BL1315" s="156"/>
      <c r="BM1315" s="156"/>
      <c r="BN1315" s="156"/>
      <c r="BO1315" s="156"/>
      <c r="BP1315" s="156"/>
      <c r="BQ1315" s="156"/>
      <c r="BR1315" s="156"/>
      <c r="BS1315" s="156"/>
      <c r="BT1315" s="156"/>
      <c r="BU1315" s="156"/>
      <c r="BV1315" s="156"/>
      <c r="BW1315" s="156"/>
      <c r="BX1315" s="156"/>
      <c r="BY1315" s="156"/>
      <c r="BZ1315" s="156"/>
      <c r="CA1315" s="156"/>
      <c r="CB1315" s="156"/>
      <c r="CC1315" s="156"/>
      <c r="CD1315" s="156"/>
      <c r="CE1315" s="156"/>
      <c r="CF1315" s="156"/>
      <c r="CG1315" s="156"/>
      <c r="CH1315" s="156"/>
      <c r="CI1315" s="156"/>
      <c r="CJ1315" s="156"/>
      <c r="CK1315" s="156"/>
      <c r="CL1315" s="156"/>
      <c r="CM1315" s="156"/>
      <c r="CN1315" s="156"/>
      <c r="CO1315" s="156"/>
      <c r="CP1315" s="156"/>
      <c r="CQ1315" s="156"/>
      <c r="CR1315" s="156"/>
      <c r="CS1315" s="156"/>
      <c r="CT1315" s="156"/>
      <c r="CU1315" s="156"/>
      <c r="CV1315" s="188">
        <f t="shared" si="61"/>
        <v>0</v>
      </c>
      <c r="CW1315" s="188">
        <f t="shared" si="62"/>
        <v>-1772096</v>
      </c>
    </row>
    <row r="1316" spans="1:101" ht="9.6" x14ac:dyDescent="0.3">
      <c r="A1316" s="165" t="s">
        <v>3132</v>
      </c>
      <c r="B1316" s="165" t="s">
        <v>3905</v>
      </c>
      <c r="C1316" s="156"/>
      <c r="D1316" s="157">
        <v>16420000</v>
      </c>
      <c r="E1316" s="157">
        <v>62790</v>
      </c>
      <c r="F1316" s="156"/>
      <c r="G1316" s="156"/>
      <c r="H1316" s="156"/>
      <c r="I1316" s="156"/>
      <c r="J1316" s="157">
        <v>-48721589</v>
      </c>
      <c r="K1316" s="158">
        <v>0</v>
      </c>
      <c r="L1316" s="156"/>
      <c r="M1316" s="156"/>
      <c r="N1316" s="157">
        <v>-427784</v>
      </c>
      <c r="O1316" s="156"/>
      <c r="P1316" s="156"/>
      <c r="Q1316" s="156"/>
      <c r="R1316" s="156"/>
      <c r="S1316" s="156"/>
      <c r="T1316" s="156"/>
      <c r="U1316" s="156"/>
      <c r="V1316" s="156"/>
      <c r="W1316" s="156"/>
      <c r="X1316" s="156"/>
      <c r="Y1316" s="156"/>
      <c r="Z1316" s="156"/>
      <c r="AA1316" s="156"/>
      <c r="AB1316" s="157">
        <v>8663400</v>
      </c>
      <c r="AC1316" s="156"/>
      <c r="AD1316" s="156"/>
      <c r="AE1316" s="156"/>
      <c r="AF1316" s="156"/>
      <c r="AG1316" s="156"/>
      <c r="AH1316" s="156"/>
      <c r="AI1316" s="156"/>
      <c r="AJ1316" s="156"/>
      <c r="AK1316" s="156"/>
      <c r="AL1316" s="156"/>
      <c r="AM1316" s="156"/>
      <c r="AN1316" s="157">
        <v>358513</v>
      </c>
      <c r="AO1316" s="156"/>
      <c r="AP1316" s="156"/>
      <c r="AQ1316" s="156"/>
      <c r="AR1316" s="156"/>
      <c r="AS1316" s="156"/>
      <c r="AT1316" s="156"/>
      <c r="AU1316" s="157">
        <v>-30040</v>
      </c>
      <c r="AV1316" s="157">
        <v>-21345425</v>
      </c>
      <c r="AW1316" s="156"/>
      <c r="AX1316" s="156"/>
      <c r="AY1316" s="157">
        <v>2192659</v>
      </c>
      <c r="AZ1316" s="157">
        <v>47196</v>
      </c>
      <c r="BA1316" s="156"/>
      <c r="BB1316" s="188">
        <f t="shared" si="60"/>
        <v>-42780280</v>
      </c>
      <c r="BC1316" s="157">
        <v>5071335</v>
      </c>
      <c r="BD1316" s="158">
        <v>0</v>
      </c>
      <c r="BE1316" s="157">
        <v>34763</v>
      </c>
      <c r="BF1316" s="156"/>
      <c r="BG1316" s="156"/>
      <c r="BH1316" s="156"/>
      <c r="BI1316" s="157">
        <v>-206122</v>
      </c>
      <c r="BJ1316" s="157">
        <v>-905131</v>
      </c>
      <c r="BK1316" s="156"/>
      <c r="BL1316" s="156"/>
      <c r="BM1316" s="156"/>
      <c r="BN1316" s="156"/>
      <c r="BO1316" s="156"/>
      <c r="BP1316" s="157">
        <v>19438</v>
      </c>
      <c r="BQ1316" s="156"/>
      <c r="BR1316" s="156"/>
      <c r="BS1316" s="158">
        <v>0</v>
      </c>
      <c r="BT1316" s="156"/>
      <c r="BU1316" s="157">
        <v>-2787</v>
      </c>
      <c r="BV1316" s="156"/>
      <c r="BW1316" s="156"/>
      <c r="BX1316" s="156"/>
      <c r="BY1316" s="157">
        <v>-23820</v>
      </c>
      <c r="BZ1316" s="156"/>
      <c r="CA1316" s="156"/>
      <c r="CB1316" s="156"/>
      <c r="CC1316" s="157">
        <v>3800000</v>
      </c>
      <c r="CD1316" s="158">
        <v>0</v>
      </c>
      <c r="CE1316" s="156"/>
      <c r="CF1316" s="157">
        <v>-2868</v>
      </c>
      <c r="CG1316" s="156"/>
      <c r="CH1316" s="156"/>
      <c r="CI1316" s="157">
        <v>-2348558</v>
      </c>
      <c r="CJ1316" s="156"/>
      <c r="CK1316" s="156"/>
      <c r="CL1316" s="157">
        <v>-488</v>
      </c>
      <c r="CM1316" s="157">
        <v>-72636</v>
      </c>
      <c r="CN1316" s="156"/>
      <c r="CO1316" s="156"/>
      <c r="CP1316" s="157">
        <v>206</v>
      </c>
      <c r="CQ1316" s="156"/>
      <c r="CR1316" s="156"/>
      <c r="CS1316" s="156"/>
      <c r="CT1316" s="156"/>
      <c r="CU1316" s="157">
        <v>-5686848</v>
      </c>
      <c r="CV1316" s="188">
        <f t="shared" si="61"/>
        <v>-323516</v>
      </c>
      <c r="CW1316" s="188">
        <f t="shared" si="62"/>
        <v>-43103796</v>
      </c>
    </row>
    <row r="1317" spans="1:101" ht="9.6" x14ac:dyDescent="0.3">
      <c r="A1317" s="165" t="s">
        <v>3246</v>
      </c>
      <c r="B1317" s="165" t="s">
        <v>4019</v>
      </c>
      <c r="C1317" s="157">
        <v>-61064343</v>
      </c>
      <c r="D1317" s="156"/>
      <c r="E1317" s="156"/>
      <c r="F1317" s="156"/>
      <c r="G1317" s="156"/>
      <c r="H1317" s="156"/>
      <c r="I1317" s="156"/>
      <c r="J1317" s="157">
        <v>-23281420</v>
      </c>
      <c r="K1317" s="158">
        <v>0</v>
      </c>
      <c r="L1317" s="156"/>
      <c r="M1317" s="156"/>
      <c r="N1317" s="156"/>
      <c r="O1317" s="156"/>
      <c r="P1317" s="156"/>
      <c r="Q1317" s="156"/>
      <c r="R1317" s="156"/>
      <c r="S1317" s="156"/>
      <c r="T1317" s="156"/>
      <c r="U1317" s="156"/>
      <c r="V1317" s="156"/>
      <c r="W1317" s="156"/>
      <c r="X1317" s="156"/>
      <c r="Y1317" s="156"/>
      <c r="Z1317" s="156"/>
      <c r="AA1317" s="156"/>
      <c r="AB1317" s="157">
        <v>2418963</v>
      </c>
      <c r="AC1317" s="156"/>
      <c r="AD1317" s="156"/>
      <c r="AE1317" s="156"/>
      <c r="AF1317" s="156"/>
      <c r="AG1317" s="156"/>
      <c r="AH1317" s="156"/>
      <c r="AI1317" s="156"/>
      <c r="AJ1317" s="156"/>
      <c r="AK1317" s="156"/>
      <c r="AL1317" s="156"/>
      <c r="AM1317" s="156"/>
      <c r="AN1317" s="156"/>
      <c r="AO1317" s="156"/>
      <c r="AP1317" s="156"/>
      <c r="AQ1317" s="156"/>
      <c r="AR1317" s="156"/>
      <c r="AS1317" s="156"/>
      <c r="AT1317" s="156"/>
      <c r="AU1317" s="156"/>
      <c r="AV1317" s="158">
        <v>0</v>
      </c>
      <c r="AW1317" s="156"/>
      <c r="AX1317" s="156"/>
      <c r="AY1317" s="157">
        <v>-2309019</v>
      </c>
      <c r="AZ1317" s="156"/>
      <c r="BA1317" s="156"/>
      <c r="BB1317" s="188">
        <f t="shared" si="60"/>
        <v>-84235819</v>
      </c>
      <c r="BC1317" s="157">
        <v>3825873</v>
      </c>
      <c r="BD1317" s="158">
        <v>0</v>
      </c>
      <c r="BE1317" s="157">
        <v>181407</v>
      </c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8">
        <v>0</v>
      </c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7">
        <v>-1500000</v>
      </c>
      <c r="CE1317" s="156"/>
      <c r="CF1317" s="156"/>
      <c r="CG1317" s="156"/>
      <c r="CH1317" s="156"/>
      <c r="CI1317" s="157">
        <v>4216024</v>
      </c>
      <c r="CJ1317" s="156"/>
      <c r="CK1317" s="156"/>
      <c r="CL1317" s="156"/>
      <c r="CM1317" s="156"/>
      <c r="CN1317" s="157">
        <v>10000</v>
      </c>
      <c r="CO1317" s="156"/>
      <c r="CP1317" s="156"/>
      <c r="CQ1317" s="156"/>
      <c r="CR1317" s="156"/>
      <c r="CS1317" s="156"/>
      <c r="CT1317" s="156"/>
      <c r="CU1317" s="157">
        <v>-928873</v>
      </c>
      <c r="CV1317" s="188">
        <f t="shared" si="61"/>
        <v>5804431</v>
      </c>
      <c r="CW1317" s="188">
        <f t="shared" si="62"/>
        <v>-78431388</v>
      </c>
    </row>
    <row r="1318" spans="1:101" ht="9.6" x14ac:dyDescent="0.3">
      <c r="A1318" s="165" t="s">
        <v>3247</v>
      </c>
      <c r="B1318" s="165" t="s">
        <v>4020</v>
      </c>
      <c r="C1318" s="156"/>
      <c r="D1318" s="156"/>
      <c r="E1318" s="157">
        <v>-32911</v>
      </c>
      <c r="F1318" s="156"/>
      <c r="G1318" s="156"/>
      <c r="H1318" s="156"/>
      <c r="I1318" s="156"/>
      <c r="J1318" s="157">
        <v>-532102</v>
      </c>
      <c r="K1318" s="156"/>
      <c r="L1318" s="156"/>
      <c r="M1318" s="156"/>
      <c r="N1318" s="157">
        <v>-10465</v>
      </c>
      <c r="O1318" s="156"/>
      <c r="P1318" s="156"/>
      <c r="Q1318" s="156"/>
      <c r="R1318" s="156"/>
      <c r="S1318" s="156"/>
      <c r="T1318" s="156"/>
      <c r="U1318" s="156"/>
      <c r="V1318" s="156"/>
      <c r="W1318" s="156"/>
      <c r="X1318" s="156"/>
      <c r="Y1318" s="156"/>
      <c r="Z1318" s="156"/>
      <c r="AA1318" s="156"/>
      <c r="AB1318" s="156"/>
      <c r="AC1318" s="156"/>
      <c r="AD1318" s="156"/>
      <c r="AE1318" s="156"/>
      <c r="AF1318" s="156"/>
      <c r="AG1318" s="156"/>
      <c r="AH1318" s="156"/>
      <c r="AI1318" s="156"/>
      <c r="AJ1318" s="156"/>
      <c r="AK1318" s="156"/>
      <c r="AL1318" s="156"/>
      <c r="AM1318" s="156"/>
      <c r="AN1318" s="157">
        <v>8484659</v>
      </c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7">
        <v>196998</v>
      </c>
      <c r="BA1318" s="156"/>
      <c r="BB1318" s="188">
        <f t="shared" si="60"/>
        <v>8106179</v>
      </c>
      <c r="BC1318" s="157">
        <v>367817</v>
      </c>
      <c r="BD1318" s="156"/>
      <c r="BE1318" s="157">
        <v>7070</v>
      </c>
      <c r="BF1318" s="157">
        <v>-561150</v>
      </c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7">
        <v>4446263</v>
      </c>
      <c r="BR1318" s="156"/>
      <c r="BS1318" s="156"/>
      <c r="BT1318" s="156"/>
      <c r="BU1318" s="156"/>
      <c r="BV1318" s="157">
        <v>-285920</v>
      </c>
      <c r="BW1318" s="156"/>
      <c r="BX1318" s="156"/>
      <c r="BY1318" s="156"/>
      <c r="BZ1318" s="156"/>
      <c r="CA1318" s="156"/>
      <c r="CB1318" s="157">
        <v>8323</v>
      </c>
      <c r="CC1318" s="156"/>
      <c r="CD1318" s="156"/>
      <c r="CE1318" s="156"/>
      <c r="CF1318" s="156"/>
      <c r="CG1318" s="156"/>
      <c r="CH1318" s="156"/>
      <c r="CI1318" s="157">
        <v>-134257</v>
      </c>
      <c r="CJ1318" s="156"/>
      <c r="CK1318" s="156"/>
      <c r="CL1318" s="156"/>
      <c r="CM1318" s="157">
        <v>-89075</v>
      </c>
      <c r="CN1318" s="156"/>
      <c r="CO1318" s="156"/>
      <c r="CP1318" s="156"/>
      <c r="CQ1318" s="156"/>
      <c r="CR1318" s="156"/>
      <c r="CS1318" s="156"/>
      <c r="CT1318" s="156"/>
      <c r="CU1318" s="157">
        <v>19293</v>
      </c>
      <c r="CV1318" s="188">
        <f t="shared" si="61"/>
        <v>3778364</v>
      </c>
      <c r="CW1318" s="188">
        <f t="shared" si="62"/>
        <v>11884543</v>
      </c>
    </row>
    <row r="1319" spans="1:101" ht="9.6" x14ac:dyDescent="0.3">
      <c r="A1319" s="165" t="s">
        <v>3248</v>
      </c>
      <c r="B1319" s="165" t="s">
        <v>4021</v>
      </c>
      <c r="C1319" s="157">
        <v>8748056</v>
      </c>
      <c r="D1319" s="157">
        <v>-2050000</v>
      </c>
      <c r="E1319" s="156"/>
      <c r="F1319" s="156"/>
      <c r="G1319" s="156"/>
      <c r="H1319" s="156"/>
      <c r="I1319" s="156"/>
      <c r="J1319" s="157">
        <v>-1098127</v>
      </c>
      <c r="K1319" s="158">
        <v>0</v>
      </c>
      <c r="L1319" s="156"/>
      <c r="M1319" s="156"/>
      <c r="N1319" s="156"/>
      <c r="O1319" s="156"/>
      <c r="P1319" s="156"/>
      <c r="Q1319" s="156"/>
      <c r="R1319" s="156"/>
      <c r="S1319" s="156"/>
      <c r="T1319" s="157">
        <v>-126256</v>
      </c>
      <c r="U1319" s="156"/>
      <c r="V1319" s="156"/>
      <c r="W1319" s="156"/>
      <c r="X1319" s="157">
        <v>-31000</v>
      </c>
      <c r="Y1319" s="156"/>
      <c r="Z1319" s="156"/>
      <c r="AA1319" s="156"/>
      <c r="AB1319" s="157">
        <v>-375328</v>
      </c>
      <c r="AC1319" s="156"/>
      <c r="AD1319" s="156"/>
      <c r="AE1319" s="156"/>
      <c r="AF1319" s="156"/>
      <c r="AG1319" s="156"/>
      <c r="AH1319" s="156"/>
      <c r="AI1319" s="156"/>
      <c r="AJ1319" s="156"/>
      <c r="AK1319" s="157">
        <v>-2000000</v>
      </c>
      <c r="AL1319" s="156"/>
      <c r="AM1319" s="156"/>
      <c r="AN1319" s="156"/>
      <c r="AO1319" s="156"/>
      <c r="AP1319" s="156"/>
      <c r="AQ1319" s="156"/>
      <c r="AR1319" s="156"/>
      <c r="AS1319" s="156"/>
      <c r="AT1319" s="156"/>
      <c r="AU1319" s="157">
        <v>-168682</v>
      </c>
      <c r="AV1319" s="158">
        <v>0</v>
      </c>
      <c r="AW1319" s="156"/>
      <c r="AX1319" s="156"/>
      <c r="AY1319" s="156"/>
      <c r="AZ1319" s="157">
        <v>-479418</v>
      </c>
      <c r="BA1319" s="156"/>
      <c r="BB1319" s="188">
        <f t="shared" si="60"/>
        <v>2419245</v>
      </c>
      <c r="BC1319" s="157">
        <v>11</v>
      </c>
      <c r="BD1319" s="158">
        <v>0</v>
      </c>
      <c r="BE1319" s="156"/>
      <c r="BF1319" s="156"/>
      <c r="BG1319" s="156"/>
      <c r="BH1319" s="156"/>
      <c r="BI1319" s="156"/>
      <c r="BJ1319" s="156"/>
      <c r="BK1319" s="156"/>
      <c r="BL1319" s="156"/>
      <c r="BM1319" s="156"/>
      <c r="BN1319" s="156"/>
      <c r="BO1319" s="156"/>
      <c r="BP1319" s="156"/>
      <c r="BQ1319" s="156"/>
      <c r="BR1319" s="156"/>
      <c r="BS1319" s="156"/>
      <c r="BT1319" s="156"/>
      <c r="BU1319" s="156"/>
      <c r="BV1319" s="156"/>
      <c r="BW1319" s="156"/>
      <c r="BX1319" s="156"/>
      <c r="BY1319" s="156"/>
      <c r="BZ1319" s="156"/>
      <c r="CA1319" s="156"/>
      <c r="CB1319" s="156"/>
      <c r="CC1319" s="156"/>
      <c r="CD1319" s="158">
        <v>0</v>
      </c>
      <c r="CE1319" s="156"/>
      <c r="CF1319" s="156"/>
      <c r="CG1319" s="156"/>
      <c r="CH1319" s="156"/>
      <c r="CI1319" s="156"/>
      <c r="CJ1319" s="156"/>
      <c r="CK1319" s="156"/>
      <c r="CL1319" s="156"/>
      <c r="CM1319" s="156"/>
      <c r="CN1319" s="156"/>
      <c r="CO1319" s="156"/>
      <c r="CP1319" s="156"/>
      <c r="CQ1319" s="156"/>
      <c r="CR1319" s="156"/>
      <c r="CS1319" s="156"/>
      <c r="CT1319" s="156"/>
      <c r="CU1319" s="156"/>
      <c r="CV1319" s="188">
        <f t="shared" si="61"/>
        <v>11</v>
      </c>
      <c r="CW1319" s="188">
        <f t="shared" si="62"/>
        <v>2419256</v>
      </c>
    </row>
    <row r="1320" spans="1:101" ht="9.6" x14ac:dyDescent="0.3">
      <c r="A1320" s="165" t="s">
        <v>3249</v>
      </c>
      <c r="B1320" s="165" t="s">
        <v>4022</v>
      </c>
      <c r="C1320" s="156"/>
      <c r="D1320" s="158">
        <v>0</v>
      </c>
      <c r="E1320" s="157">
        <v>-41298</v>
      </c>
      <c r="F1320" s="156"/>
      <c r="G1320" s="156"/>
      <c r="H1320" s="156"/>
      <c r="I1320" s="156"/>
      <c r="J1320" s="157">
        <v>177337</v>
      </c>
      <c r="K1320" s="158">
        <v>0</v>
      </c>
      <c r="L1320" s="157">
        <v>-202841</v>
      </c>
      <c r="M1320" s="156"/>
      <c r="N1320" s="157">
        <v>-1324504</v>
      </c>
      <c r="O1320" s="156"/>
      <c r="P1320" s="156"/>
      <c r="Q1320" s="156"/>
      <c r="R1320" s="156"/>
      <c r="S1320" s="157">
        <v>-9356</v>
      </c>
      <c r="T1320" s="156"/>
      <c r="U1320" s="156"/>
      <c r="V1320" s="156"/>
      <c r="W1320" s="156"/>
      <c r="X1320" s="157">
        <v>75000</v>
      </c>
      <c r="Y1320" s="157">
        <v>-13000000</v>
      </c>
      <c r="Z1320" s="156"/>
      <c r="AA1320" s="156"/>
      <c r="AB1320" s="157">
        <v>555439</v>
      </c>
      <c r="AC1320" s="156"/>
      <c r="AD1320" s="156"/>
      <c r="AE1320" s="156"/>
      <c r="AF1320" s="156"/>
      <c r="AG1320" s="157">
        <v>200000000</v>
      </c>
      <c r="AH1320" s="156"/>
      <c r="AI1320" s="156"/>
      <c r="AJ1320" s="156"/>
      <c r="AK1320" s="156"/>
      <c r="AL1320" s="156"/>
      <c r="AM1320" s="156"/>
      <c r="AN1320" s="156"/>
      <c r="AO1320" s="156"/>
      <c r="AP1320" s="156"/>
      <c r="AQ1320" s="156"/>
      <c r="AR1320" s="157">
        <v>-327281</v>
      </c>
      <c r="AS1320" s="156"/>
      <c r="AT1320" s="156"/>
      <c r="AU1320" s="157">
        <v>-531747</v>
      </c>
      <c r="AV1320" s="157">
        <v>20521</v>
      </c>
      <c r="AW1320" s="156"/>
      <c r="AX1320" s="156"/>
      <c r="AY1320" s="157">
        <v>-104005</v>
      </c>
      <c r="AZ1320" s="156"/>
      <c r="BA1320" s="156"/>
      <c r="BB1320" s="188">
        <f t="shared" si="60"/>
        <v>185287265</v>
      </c>
      <c r="BC1320" s="157">
        <v>1134817</v>
      </c>
      <c r="BD1320" s="158">
        <v>0</v>
      </c>
      <c r="BE1320" s="156"/>
      <c r="BF1320" s="156"/>
      <c r="BG1320" s="157">
        <v>-1369600</v>
      </c>
      <c r="BH1320" s="156"/>
      <c r="BI1320" s="156"/>
      <c r="BJ1320" s="156"/>
      <c r="BK1320" s="156"/>
      <c r="BL1320" s="156"/>
      <c r="BM1320" s="157">
        <v>1366354</v>
      </c>
      <c r="BN1320" s="156"/>
      <c r="BO1320" s="156"/>
      <c r="BP1320" s="156"/>
      <c r="BQ1320" s="156"/>
      <c r="BR1320" s="156"/>
      <c r="BS1320" s="156"/>
      <c r="BT1320" s="156"/>
      <c r="BU1320" s="157">
        <v>5492</v>
      </c>
      <c r="BV1320" s="156"/>
      <c r="BW1320" s="156"/>
      <c r="BX1320" s="156"/>
      <c r="BY1320" s="156"/>
      <c r="BZ1320" s="156"/>
      <c r="CA1320" s="156"/>
      <c r="CB1320" s="156"/>
      <c r="CC1320" s="156"/>
      <c r="CD1320" s="156"/>
      <c r="CE1320" s="156"/>
      <c r="CF1320" s="156"/>
      <c r="CG1320" s="156"/>
      <c r="CH1320" s="156"/>
      <c r="CI1320" s="157">
        <v>-531024</v>
      </c>
      <c r="CJ1320" s="157">
        <v>3882104</v>
      </c>
      <c r="CK1320" s="156"/>
      <c r="CL1320" s="156"/>
      <c r="CM1320" s="156"/>
      <c r="CN1320" s="156"/>
      <c r="CO1320" s="156"/>
      <c r="CP1320" s="156"/>
      <c r="CQ1320" s="157">
        <v>-7301</v>
      </c>
      <c r="CR1320" s="156"/>
      <c r="CS1320" s="156"/>
      <c r="CT1320" s="156"/>
      <c r="CU1320" s="156"/>
      <c r="CV1320" s="188">
        <f t="shared" si="61"/>
        <v>4480842</v>
      </c>
      <c r="CW1320" s="188">
        <f t="shared" si="62"/>
        <v>189768107</v>
      </c>
    </row>
    <row r="1321" spans="1:101" ht="9.6" x14ac:dyDescent="0.3">
      <c r="A1321" s="165" t="s">
        <v>3133</v>
      </c>
      <c r="B1321" s="165" t="s">
        <v>3906</v>
      </c>
      <c r="C1321" s="156"/>
      <c r="D1321" s="156"/>
      <c r="E1321" s="156"/>
      <c r="F1321" s="156"/>
      <c r="G1321" s="157">
        <v>4678132</v>
      </c>
      <c r="H1321" s="156"/>
      <c r="I1321" s="157">
        <v>-1137770</v>
      </c>
      <c r="J1321" s="158">
        <v>0</v>
      </c>
      <c r="K1321" s="158">
        <v>0</v>
      </c>
      <c r="L1321" s="156"/>
      <c r="M1321" s="158">
        <v>0</v>
      </c>
      <c r="N1321" s="156"/>
      <c r="O1321" s="157">
        <v>-443757</v>
      </c>
      <c r="P1321" s="157">
        <v>179858</v>
      </c>
      <c r="Q1321" s="156"/>
      <c r="R1321" s="156"/>
      <c r="S1321" s="156"/>
      <c r="T1321" s="156"/>
      <c r="U1321" s="158">
        <v>0</v>
      </c>
      <c r="V1321" s="156"/>
      <c r="W1321" s="157">
        <v>-220000</v>
      </c>
      <c r="X1321" s="156"/>
      <c r="Y1321" s="156"/>
      <c r="Z1321" s="157">
        <v>39140</v>
      </c>
      <c r="AA1321" s="156"/>
      <c r="AB1321" s="156"/>
      <c r="AC1321" s="156"/>
      <c r="AD1321" s="156"/>
      <c r="AE1321" s="157">
        <v>-16157</v>
      </c>
      <c r="AF1321" s="156"/>
      <c r="AG1321" s="156"/>
      <c r="AH1321" s="156"/>
      <c r="AI1321" s="157">
        <v>-400000</v>
      </c>
      <c r="AJ1321" s="156"/>
      <c r="AK1321" s="156"/>
      <c r="AL1321" s="156"/>
      <c r="AM1321" s="156"/>
      <c r="AN1321" s="156"/>
      <c r="AO1321" s="156"/>
      <c r="AP1321" s="156"/>
      <c r="AQ1321" s="156"/>
      <c r="AR1321" s="156"/>
      <c r="AS1321" s="156"/>
      <c r="AT1321" s="156"/>
      <c r="AU1321" s="156"/>
      <c r="AV1321" s="156"/>
      <c r="AW1321" s="156"/>
      <c r="AX1321" s="156"/>
      <c r="AY1321" s="156"/>
      <c r="AZ1321" s="156"/>
      <c r="BA1321" s="156"/>
      <c r="BB1321" s="188">
        <f t="shared" si="60"/>
        <v>2679446</v>
      </c>
      <c r="BC1321" s="156"/>
      <c r="BD1321" s="156"/>
      <c r="BE1321" s="156"/>
      <c r="BF1321" s="156"/>
      <c r="BG1321" s="156"/>
      <c r="BH1321" s="156"/>
      <c r="BI1321" s="156"/>
      <c r="BJ1321" s="156"/>
      <c r="BK1321" s="156"/>
      <c r="BL1321" s="156"/>
      <c r="BM1321" s="156"/>
      <c r="BN1321" s="156"/>
      <c r="BO1321" s="156"/>
      <c r="BP1321" s="156"/>
      <c r="BQ1321" s="156"/>
      <c r="BR1321" s="156"/>
      <c r="BS1321" s="156"/>
      <c r="BT1321" s="156"/>
      <c r="BU1321" s="156"/>
      <c r="BV1321" s="156"/>
      <c r="BW1321" s="156"/>
      <c r="BX1321" s="156"/>
      <c r="BY1321" s="156"/>
      <c r="BZ1321" s="156"/>
      <c r="CA1321" s="156"/>
      <c r="CB1321" s="156"/>
      <c r="CC1321" s="156"/>
      <c r="CD1321" s="156"/>
      <c r="CE1321" s="156"/>
      <c r="CF1321" s="157">
        <v>-315</v>
      </c>
      <c r="CG1321" s="156"/>
      <c r="CH1321" s="156"/>
      <c r="CI1321" s="156"/>
      <c r="CJ1321" s="156"/>
      <c r="CK1321" s="156"/>
      <c r="CL1321" s="156"/>
      <c r="CM1321" s="156"/>
      <c r="CN1321" s="156"/>
      <c r="CO1321" s="156"/>
      <c r="CP1321" s="156"/>
      <c r="CQ1321" s="156"/>
      <c r="CR1321" s="156"/>
      <c r="CS1321" s="156"/>
      <c r="CT1321" s="156"/>
      <c r="CU1321" s="156"/>
      <c r="CV1321" s="188">
        <f t="shared" si="61"/>
        <v>-315</v>
      </c>
      <c r="CW1321" s="188">
        <f t="shared" si="62"/>
        <v>2679131</v>
      </c>
    </row>
    <row r="1322" spans="1:101" ht="9.6" x14ac:dyDescent="0.3">
      <c r="A1322" s="165" t="s">
        <v>3250</v>
      </c>
      <c r="B1322" s="165" t="s">
        <v>4023</v>
      </c>
      <c r="C1322" s="156"/>
      <c r="D1322" s="158">
        <v>0</v>
      </c>
      <c r="E1322" s="156"/>
      <c r="F1322" s="156"/>
      <c r="G1322" s="156"/>
      <c r="H1322" s="156"/>
      <c r="I1322" s="156"/>
      <c r="J1322" s="157">
        <v>-928972</v>
      </c>
      <c r="K1322" s="158">
        <v>0</v>
      </c>
      <c r="L1322" s="156"/>
      <c r="M1322" s="156"/>
      <c r="N1322" s="156"/>
      <c r="O1322" s="156"/>
      <c r="P1322" s="156"/>
      <c r="Q1322" s="156"/>
      <c r="R1322" s="156"/>
      <c r="S1322" s="157">
        <v>-242754</v>
      </c>
      <c r="T1322" s="156"/>
      <c r="U1322" s="156"/>
      <c r="V1322" s="156"/>
      <c r="W1322" s="156"/>
      <c r="X1322" s="156"/>
      <c r="Y1322" s="156"/>
      <c r="Z1322" s="156"/>
      <c r="AA1322" s="156"/>
      <c r="AB1322" s="156"/>
      <c r="AC1322" s="156"/>
      <c r="AD1322" s="156"/>
      <c r="AE1322" s="156"/>
      <c r="AF1322" s="156"/>
      <c r="AG1322" s="156"/>
      <c r="AH1322" s="156"/>
      <c r="AI1322" s="156"/>
      <c r="AJ1322" s="156"/>
      <c r="AK1322" s="156"/>
      <c r="AL1322" s="156"/>
      <c r="AM1322" s="156"/>
      <c r="AN1322" s="156"/>
      <c r="AO1322" s="156"/>
      <c r="AP1322" s="156"/>
      <c r="AQ1322" s="156"/>
      <c r="AR1322" s="156"/>
      <c r="AS1322" s="156"/>
      <c r="AT1322" s="156"/>
      <c r="AU1322" s="157">
        <v>-224472</v>
      </c>
      <c r="AV1322" s="158">
        <v>0</v>
      </c>
      <c r="AW1322" s="156"/>
      <c r="AX1322" s="156"/>
      <c r="AY1322" s="156"/>
      <c r="AZ1322" s="156"/>
      <c r="BA1322" s="156"/>
      <c r="BB1322" s="188">
        <f t="shared" si="60"/>
        <v>-1396198</v>
      </c>
      <c r="BC1322" s="156"/>
      <c r="BD1322" s="156"/>
      <c r="BE1322" s="156"/>
      <c r="BF1322" s="156"/>
      <c r="BG1322" s="157">
        <v>224000</v>
      </c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7">
        <v>39771</v>
      </c>
      <c r="CJ1322" s="156"/>
      <c r="CK1322" s="156"/>
      <c r="CL1322" s="156"/>
      <c r="CM1322" s="156"/>
      <c r="CN1322" s="156"/>
      <c r="CO1322" s="156"/>
      <c r="CP1322" s="156"/>
      <c r="CQ1322" s="157">
        <v>2183</v>
      </c>
      <c r="CR1322" s="156"/>
      <c r="CS1322" s="156"/>
      <c r="CT1322" s="156"/>
      <c r="CU1322" s="156"/>
      <c r="CV1322" s="188">
        <f t="shared" si="61"/>
        <v>265954</v>
      </c>
      <c r="CW1322" s="188">
        <f t="shared" si="62"/>
        <v>-1130244</v>
      </c>
    </row>
    <row r="1323" spans="1:101" ht="19.2" x14ac:dyDescent="0.3">
      <c r="A1323" s="165" t="s">
        <v>3134</v>
      </c>
      <c r="B1323" s="165" t="s">
        <v>3907</v>
      </c>
      <c r="C1323" s="156"/>
      <c r="D1323" s="156"/>
      <c r="E1323" s="157">
        <v>74987</v>
      </c>
      <c r="F1323" s="156"/>
      <c r="G1323" s="156"/>
      <c r="H1323" s="156"/>
      <c r="I1323" s="156"/>
      <c r="J1323" s="156"/>
      <c r="K1323" s="156"/>
      <c r="L1323" s="156"/>
      <c r="M1323" s="156"/>
      <c r="N1323" s="156"/>
      <c r="O1323" s="156"/>
      <c r="P1323" s="156"/>
      <c r="Q1323" s="156"/>
      <c r="R1323" s="156"/>
      <c r="S1323" s="156"/>
      <c r="T1323" s="156"/>
      <c r="U1323" s="156"/>
      <c r="V1323" s="156"/>
      <c r="W1323" s="156"/>
      <c r="X1323" s="156"/>
      <c r="Y1323" s="156"/>
      <c r="Z1323" s="156"/>
      <c r="AA1323" s="156"/>
      <c r="AB1323" s="157">
        <v>1031583</v>
      </c>
      <c r="AC1323" s="156"/>
      <c r="AD1323" s="156"/>
      <c r="AE1323" s="156"/>
      <c r="AF1323" s="156"/>
      <c r="AG1323" s="156"/>
      <c r="AH1323" s="156"/>
      <c r="AI1323" s="156"/>
      <c r="AJ1323" s="156"/>
      <c r="AK1323" s="156"/>
      <c r="AL1323" s="156"/>
      <c r="AM1323" s="156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88">
        <f t="shared" si="60"/>
        <v>1106570</v>
      </c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  <c r="CM1323" s="156"/>
      <c r="CN1323" s="156"/>
      <c r="CO1323" s="156"/>
      <c r="CP1323" s="156"/>
      <c r="CQ1323" s="156"/>
      <c r="CR1323" s="156"/>
      <c r="CS1323" s="156"/>
      <c r="CT1323" s="156"/>
      <c r="CU1323" s="156"/>
      <c r="CV1323" s="188">
        <f t="shared" si="61"/>
        <v>0</v>
      </c>
      <c r="CW1323" s="188">
        <f t="shared" si="62"/>
        <v>1106570</v>
      </c>
    </row>
    <row r="1324" spans="1:101" ht="9.6" x14ac:dyDescent="0.3">
      <c r="A1324" s="165" t="s">
        <v>3251</v>
      </c>
      <c r="B1324" s="165" t="s">
        <v>4024</v>
      </c>
      <c r="C1324" s="156"/>
      <c r="D1324" s="156"/>
      <c r="E1324" s="156"/>
      <c r="F1324" s="156"/>
      <c r="G1324" s="156"/>
      <c r="H1324" s="156"/>
      <c r="I1324" s="156"/>
      <c r="J1324" s="156"/>
      <c r="K1324" s="156"/>
      <c r="L1324" s="156"/>
      <c r="M1324" s="156"/>
      <c r="N1324" s="156"/>
      <c r="O1324" s="156"/>
      <c r="P1324" s="156"/>
      <c r="Q1324" s="156"/>
      <c r="R1324" s="156"/>
      <c r="S1324" s="156"/>
      <c r="T1324" s="156"/>
      <c r="U1324" s="156"/>
      <c r="V1324" s="156"/>
      <c r="W1324" s="156"/>
      <c r="X1324" s="156"/>
      <c r="Y1324" s="156"/>
      <c r="Z1324" s="156"/>
      <c r="AA1324" s="156"/>
      <c r="AB1324" s="156"/>
      <c r="AC1324" s="156"/>
      <c r="AD1324" s="156"/>
      <c r="AE1324" s="156"/>
      <c r="AF1324" s="156"/>
      <c r="AG1324" s="156"/>
      <c r="AH1324" s="156"/>
      <c r="AI1324" s="156"/>
      <c r="AJ1324" s="156"/>
      <c r="AK1324" s="156"/>
      <c r="AL1324" s="156"/>
      <c r="AM1324" s="156"/>
      <c r="AN1324" s="156"/>
      <c r="AO1324" s="156"/>
      <c r="AP1324" s="156"/>
      <c r="AQ1324" s="156"/>
      <c r="AR1324" s="156"/>
      <c r="AS1324" s="156"/>
      <c r="AT1324" s="156"/>
      <c r="AU1324" s="156"/>
      <c r="AV1324" s="156"/>
      <c r="AW1324" s="156"/>
      <c r="AX1324" s="156"/>
      <c r="AY1324" s="156"/>
      <c r="AZ1324" s="156"/>
      <c r="BA1324" s="156"/>
      <c r="BB1324" s="188">
        <f t="shared" si="60"/>
        <v>0</v>
      </c>
      <c r="BC1324" s="156"/>
      <c r="BD1324" s="156"/>
      <c r="BE1324" s="156"/>
      <c r="BF1324" s="156"/>
      <c r="BG1324" s="156"/>
      <c r="BH1324" s="156"/>
      <c r="BI1324" s="156"/>
      <c r="BJ1324" s="156"/>
      <c r="BK1324" s="156"/>
      <c r="BL1324" s="156"/>
      <c r="BM1324" s="156"/>
      <c r="BN1324" s="156"/>
      <c r="BO1324" s="156"/>
      <c r="BP1324" s="156"/>
      <c r="BQ1324" s="156"/>
      <c r="BR1324" s="156"/>
      <c r="BS1324" s="156"/>
      <c r="BT1324" s="156"/>
      <c r="BU1324" s="156"/>
      <c r="BV1324" s="156"/>
      <c r="BW1324" s="156"/>
      <c r="BX1324" s="156"/>
      <c r="BY1324" s="156"/>
      <c r="BZ1324" s="156"/>
      <c r="CA1324" s="156"/>
      <c r="CB1324" s="156"/>
      <c r="CC1324" s="156"/>
      <c r="CD1324" s="156"/>
      <c r="CE1324" s="156"/>
      <c r="CF1324" s="156"/>
      <c r="CG1324" s="156"/>
      <c r="CH1324" s="156"/>
      <c r="CI1324" s="156"/>
      <c r="CJ1324" s="156"/>
      <c r="CK1324" s="156"/>
      <c r="CL1324" s="156"/>
      <c r="CM1324" s="156"/>
      <c r="CN1324" s="156"/>
      <c r="CO1324" s="156"/>
      <c r="CP1324" s="156"/>
      <c r="CQ1324" s="156"/>
      <c r="CR1324" s="156"/>
      <c r="CS1324" s="156"/>
      <c r="CT1324" s="156"/>
      <c r="CU1324" s="156"/>
      <c r="CV1324" s="188">
        <f t="shared" si="61"/>
        <v>0</v>
      </c>
      <c r="CW1324" s="188">
        <f t="shared" si="62"/>
        <v>0</v>
      </c>
    </row>
    <row r="1325" spans="1:101" ht="9.6" x14ac:dyDescent="0.3">
      <c r="A1325" s="165" t="s">
        <v>3252</v>
      </c>
      <c r="B1325" s="165" t="s">
        <v>4025</v>
      </c>
      <c r="C1325" s="156"/>
      <c r="D1325" s="156"/>
      <c r="E1325" s="156"/>
      <c r="F1325" s="156"/>
      <c r="G1325" s="156"/>
      <c r="H1325" s="156"/>
      <c r="I1325" s="156"/>
      <c r="J1325" s="157">
        <v>88562</v>
      </c>
      <c r="K1325" s="158">
        <v>0</v>
      </c>
      <c r="L1325" s="156"/>
      <c r="M1325" s="156"/>
      <c r="N1325" s="156"/>
      <c r="O1325" s="156"/>
      <c r="P1325" s="156"/>
      <c r="Q1325" s="156"/>
      <c r="R1325" s="156"/>
      <c r="S1325" s="156"/>
      <c r="T1325" s="156"/>
      <c r="U1325" s="156"/>
      <c r="V1325" s="156"/>
      <c r="W1325" s="156"/>
      <c r="X1325" s="157">
        <v>-46000</v>
      </c>
      <c r="Y1325" s="156"/>
      <c r="Z1325" s="156"/>
      <c r="AA1325" s="156"/>
      <c r="AB1325" s="157">
        <v>502750</v>
      </c>
      <c r="AC1325" s="156"/>
      <c r="AD1325" s="156"/>
      <c r="AE1325" s="156"/>
      <c r="AF1325" s="156"/>
      <c r="AG1325" s="158">
        <v>0</v>
      </c>
      <c r="AH1325" s="156"/>
      <c r="AI1325" s="156"/>
      <c r="AJ1325" s="156"/>
      <c r="AK1325" s="156"/>
      <c r="AL1325" s="156"/>
      <c r="AM1325" s="156"/>
      <c r="AN1325" s="157">
        <v>13721548</v>
      </c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88">
        <f t="shared" si="60"/>
        <v>14266860</v>
      </c>
      <c r="BC1325" s="157">
        <v>157818</v>
      </c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7">
        <v>-8551</v>
      </c>
      <c r="CJ1325" s="156"/>
      <c r="CK1325" s="156"/>
      <c r="CL1325" s="156"/>
      <c r="CM1325" s="156"/>
      <c r="CN1325" s="156"/>
      <c r="CO1325" s="156"/>
      <c r="CP1325" s="156"/>
      <c r="CQ1325" s="156"/>
      <c r="CR1325" s="156"/>
      <c r="CS1325" s="156"/>
      <c r="CT1325" s="156"/>
      <c r="CU1325" s="156"/>
      <c r="CV1325" s="188">
        <f t="shared" si="61"/>
        <v>149267</v>
      </c>
      <c r="CW1325" s="188">
        <f t="shared" si="62"/>
        <v>14416127</v>
      </c>
    </row>
    <row r="1326" spans="1:101" ht="9.6" x14ac:dyDescent="0.3">
      <c r="A1326" s="165" t="s">
        <v>3253</v>
      </c>
      <c r="B1326" s="165" t="s">
        <v>4026</v>
      </c>
      <c r="C1326" s="156"/>
      <c r="D1326" s="156"/>
      <c r="E1326" s="156"/>
      <c r="F1326" s="156"/>
      <c r="G1326" s="156"/>
      <c r="H1326" s="156"/>
      <c r="I1326" s="156"/>
      <c r="J1326" s="157">
        <v>10976</v>
      </c>
      <c r="K1326" s="158">
        <v>0</v>
      </c>
      <c r="L1326" s="156"/>
      <c r="M1326" s="156"/>
      <c r="N1326" s="156"/>
      <c r="O1326" s="156"/>
      <c r="P1326" s="156"/>
      <c r="Q1326" s="156"/>
      <c r="R1326" s="156"/>
      <c r="S1326" s="156"/>
      <c r="T1326" s="156"/>
      <c r="U1326" s="156"/>
      <c r="V1326" s="156"/>
      <c r="W1326" s="156"/>
      <c r="X1326" s="157">
        <v>45000</v>
      </c>
      <c r="Y1326" s="156"/>
      <c r="Z1326" s="156"/>
      <c r="AA1326" s="156"/>
      <c r="AB1326" s="157">
        <v>485647</v>
      </c>
      <c r="AC1326" s="156"/>
      <c r="AD1326" s="156"/>
      <c r="AE1326" s="156"/>
      <c r="AF1326" s="156"/>
      <c r="AG1326" s="158">
        <v>0</v>
      </c>
      <c r="AH1326" s="156"/>
      <c r="AI1326" s="156"/>
      <c r="AJ1326" s="156"/>
      <c r="AK1326" s="156"/>
      <c r="AL1326" s="156"/>
      <c r="AM1326" s="156"/>
      <c r="AN1326" s="156"/>
      <c r="AO1326" s="156"/>
      <c r="AP1326" s="156"/>
      <c r="AQ1326" s="156"/>
      <c r="AR1326" s="156"/>
      <c r="AS1326" s="156"/>
      <c r="AT1326" s="156"/>
      <c r="AU1326" s="156"/>
      <c r="AV1326" s="156"/>
      <c r="AW1326" s="156"/>
      <c r="AX1326" s="156"/>
      <c r="AY1326" s="156"/>
      <c r="AZ1326" s="156"/>
      <c r="BA1326" s="156"/>
      <c r="BB1326" s="188">
        <f t="shared" si="60"/>
        <v>541623</v>
      </c>
      <c r="BC1326" s="157">
        <v>8306</v>
      </c>
      <c r="BD1326" s="156"/>
      <c r="BE1326" s="156"/>
      <c r="BF1326" s="156"/>
      <c r="BG1326" s="156"/>
      <c r="BH1326" s="156"/>
      <c r="BI1326" s="156"/>
      <c r="BJ1326" s="156"/>
      <c r="BK1326" s="156"/>
      <c r="BL1326" s="156"/>
      <c r="BM1326" s="156"/>
      <c r="BN1326" s="156"/>
      <c r="BO1326" s="156"/>
      <c r="BP1326" s="156"/>
      <c r="BQ1326" s="156"/>
      <c r="BR1326" s="156"/>
      <c r="BS1326" s="156"/>
      <c r="BT1326" s="156"/>
      <c r="BU1326" s="156"/>
      <c r="BV1326" s="156"/>
      <c r="BW1326" s="156"/>
      <c r="BX1326" s="156"/>
      <c r="BY1326" s="156"/>
      <c r="BZ1326" s="158">
        <v>0</v>
      </c>
      <c r="CA1326" s="156"/>
      <c r="CB1326" s="156"/>
      <c r="CC1326" s="156"/>
      <c r="CD1326" s="156"/>
      <c r="CE1326" s="156"/>
      <c r="CF1326" s="156"/>
      <c r="CG1326" s="156"/>
      <c r="CH1326" s="156"/>
      <c r="CI1326" s="156"/>
      <c r="CJ1326" s="156"/>
      <c r="CK1326" s="156"/>
      <c r="CL1326" s="156"/>
      <c r="CM1326" s="156"/>
      <c r="CN1326" s="156"/>
      <c r="CO1326" s="156"/>
      <c r="CP1326" s="156"/>
      <c r="CQ1326" s="156"/>
      <c r="CR1326" s="156"/>
      <c r="CS1326" s="156"/>
      <c r="CT1326" s="156"/>
      <c r="CU1326" s="156"/>
      <c r="CV1326" s="188">
        <f t="shared" si="61"/>
        <v>8306</v>
      </c>
      <c r="CW1326" s="188">
        <f t="shared" si="62"/>
        <v>549929</v>
      </c>
    </row>
    <row r="1327" spans="1:101" ht="28.8" x14ac:dyDescent="0.3">
      <c r="A1327" s="165" t="s">
        <v>3450</v>
      </c>
      <c r="B1327" s="165" t="s">
        <v>4221</v>
      </c>
      <c r="C1327" s="156"/>
      <c r="D1327" s="157">
        <v>-20540000</v>
      </c>
      <c r="E1327" s="156"/>
      <c r="F1327" s="156"/>
      <c r="G1327" s="156"/>
      <c r="H1327" s="156"/>
      <c r="I1327" s="156"/>
      <c r="J1327" s="157">
        <v>313378</v>
      </c>
      <c r="K1327" s="158">
        <v>0</v>
      </c>
      <c r="L1327" s="157">
        <v>-323203</v>
      </c>
      <c r="M1327" s="156"/>
      <c r="N1327" s="156"/>
      <c r="O1327" s="156"/>
      <c r="P1327" s="156"/>
      <c r="Q1327" s="156"/>
      <c r="R1327" s="156"/>
      <c r="S1327" s="156"/>
      <c r="T1327" s="156"/>
      <c r="U1327" s="156"/>
      <c r="V1327" s="156"/>
      <c r="W1327" s="156"/>
      <c r="X1327" s="158">
        <v>0</v>
      </c>
      <c r="Y1327" s="156"/>
      <c r="Z1327" s="156"/>
      <c r="AA1327" s="156"/>
      <c r="AB1327" s="157">
        <v>1307164</v>
      </c>
      <c r="AC1327" s="157">
        <v>-1029672</v>
      </c>
      <c r="AD1327" s="156"/>
      <c r="AE1327" s="156"/>
      <c r="AF1327" s="156"/>
      <c r="AG1327" s="156"/>
      <c r="AH1327" s="156"/>
      <c r="AI1327" s="156"/>
      <c r="AJ1327" s="156"/>
      <c r="AK1327" s="156"/>
      <c r="AL1327" s="156"/>
      <c r="AM1327" s="156"/>
      <c r="AN1327" s="156"/>
      <c r="AO1327" s="156"/>
      <c r="AP1327" s="156"/>
      <c r="AQ1327" s="156"/>
      <c r="AR1327" s="156"/>
      <c r="AS1327" s="156"/>
      <c r="AT1327" s="156"/>
      <c r="AU1327" s="156"/>
      <c r="AV1327" s="157">
        <v>-4936934</v>
      </c>
      <c r="AW1327" s="156"/>
      <c r="AX1327" s="156"/>
      <c r="AY1327" s="156"/>
      <c r="AZ1327" s="157">
        <v>4600000</v>
      </c>
      <c r="BA1327" s="156"/>
      <c r="BB1327" s="188">
        <f t="shared" si="60"/>
        <v>-20609267</v>
      </c>
      <c r="BC1327" s="157">
        <v>48994</v>
      </c>
      <c r="BD1327" s="156"/>
      <c r="BE1327" s="156"/>
      <c r="BF1327" s="156"/>
      <c r="BG1327" s="157">
        <v>140000</v>
      </c>
      <c r="BH1327" s="156"/>
      <c r="BI1327" s="156"/>
      <c r="BJ1327" s="156"/>
      <c r="BK1327" s="156"/>
      <c r="BL1327" s="156"/>
      <c r="BM1327" s="156"/>
      <c r="BN1327" s="156"/>
      <c r="BO1327" s="156"/>
      <c r="BP1327" s="156"/>
      <c r="BQ1327" s="156"/>
      <c r="BR1327" s="156"/>
      <c r="BS1327" s="156"/>
      <c r="BT1327" s="156"/>
      <c r="BU1327" s="156"/>
      <c r="BV1327" s="156"/>
      <c r="BW1327" s="156"/>
      <c r="BX1327" s="156"/>
      <c r="BY1327" s="156"/>
      <c r="BZ1327" s="156"/>
      <c r="CA1327" s="156"/>
      <c r="CB1327" s="156"/>
      <c r="CC1327" s="156"/>
      <c r="CD1327" s="156"/>
      <c r="CE1327" s="156"/>
      <c r="CF1327" s="156"/>
      <c r="CG1327" s="156"/>
      <c r="CH1327" s="156"/>
      <c r="CI1327" s="156"/>
      <c r="CJ1327" s="156"/>
      <c r="CK1327" s="156"/>
      <c r="CL1327" s="156"/>
      <c r="CM1327" s="156"/>
      <c r="CN1327" s="156"/>
      <c r="CO1327" s="156"/>
      <c r="CP1327" s="156"/>
      <c r="CQ1327" s="156"/>
      <c r="CR1327" s="156"/>
      <c r="CS1327" s="157">
        <v>-351894</v>
      </c>
      <c r="CT1327" s="156"/>
      <c r="CU1327" s="156"/>
      <c r="CV1327" s="188">
        <f t="shared" si="61"/>
        <v>-162900</v>
      </c>
      <c r="CW1327" s="188">
        <f t="shared" si="62"/>
        <v>-20772167</v>
      </c>
    </row>
    <row r="1328" spans="1:101" ht="9.6" x14ac:dyDescent="0.3">
      <c r="A1328" s="165" t="s">
        <v>3125</v>
      </c>
      <c r="B1328" s="165" t="s">
        <v>3898</v>
      </c>
      <c r="C1328" s="156"/>
      <c r="D1328" s="156"/>
      <c r="E1328" s="156"/>
      <c r="F1328" s="156"/>
      <c r="G1328" s="156"/>
      <c r="H1328" s="156"/>
      <c r="I1328" s="156"/>
      <c r="J1328" s="156"/>
      <c r="K1328" s="156"/>
      <c r="L1328" s="156"/>
      <c r="M1328" s="156"/>
      <c r="N1328" s="156"/>
      <c r="O1328" s="156"/>
      <c r="P1328" s="156"/>
      <c r="Q1328" s="156"/>
      <c r="R1328" s="156"/>
      <c r="S1328" s="156"/>
      <c r="T1328" s="156"/>
      <c r="U1328" s="156"/>
      <c r="V1328" s="156"/>
      <c r="W1328" s="156"/>
      <c r="X1328" s="156"/>
      <c r="Y1328" s="156"/>
      <c r="Z1328" s="156"/>
      <c r="AA1328" s="156"/>
      <c r="AB1328" s="156"/>
      <c r="AC1328" s="156"/>
      <c r="AD1328" s="156"/>
      <c r="AE1328" s="156"/>
      <c r="AF1328" s="156"/>
      <c r="AG1328" s="156"/>
      <c r="AH1328" s="156"/>
      <c r="AI1328" s="156"/>
      <c r="AJ1328" s="156"/>
      <c r="AK1328" s="156"/>
      <c r="AL1328" s="156"/>
      <c r="AM1328" s="156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88">
        <f t="shared" si="60"/>
        <v>0</v>
      </c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  <c r="CM1328" s="156"/>
      <c r="CN1328" s="156"/>
      <c r="CO1328" s="156"/>
      <c r="CP1328" s="156"/>
      <c r="CQ1328" s="156"/>
      <c r="CR1328" s="156"/>
      <c r="CS1328" s="156"/>
      <c r="CT1328" s="156"/>
      <c r="CU1328" s="156"/>
      <c r="CV1328" s="188">
        <f t="shared" si="61"/>
        <v>0</v>
      </c>
      <c r="CW1328" s="188">
        <f t="shared" si="62"/>
        <v>0</v>
      </c>
    </row>
    <row r="1329" spans="1:101" ht="19.2" x14ac:dyDescent="0.3">
      <c r="A1329" s="165" t="s">
        <v>3232</v>
      </c>
      <c r="B1329" s="165" t="s">
        <v>4005</v>
      </c>
      <c r="C1329" s="156"/>
      <c r="D1329" s="156"/>
      <c r="E1329" s="156"/>
      <c r="F1329" s="156"/>
      <c r="G1329" s="156"/>
      <c r="H1329" s="156"/>
      <c r="I1329" s="156"/>
      <c r="J1329" s="157">
        <v>-95484</v>
      </c>
      <c r="K1329" s="158">
        <v>0</v>
      </c>
      <c r="L1329" s="156"/>
      <c r="M1329" s="156"/>
      <c r="N1329" s="156"/>
      <c r="O1329" s="156"/>
      <c r="P1329" s="156"/>
      <c r="Q1329" s="156"/>
      <c r="R1329" s="156"/>
      <c r="S1329" s="156"/>
      <c r="T1329" s="156"/>
      <c r="U1329" s="156"/>
      <c r="V1329" s="156"/>
      <c r="W1329" s="156"/>
      <c r="X1329" s="156"/>
      <c r="Y1329" s="156"/>
      <c r="Z1329" s="156"/>
      <c r="AA1329" s="156"/>
      <c r="AB1329" s="156"/>
      <c r="AC1329" s="156"/>
      <c r="AD1329" s="156"/>
      <c r="AE1329" s="156"/>
      <c r="AF1329" s="156"/>
      <c r="AG1329" s="156"/>
      <c r="AH1329" s="156"/>
      <c r="AI1329" s="156"/>
      <c r="AJ1329" s="156"/>
      <c r="AK1329" s="156"/>
      <c r="AL1329" s="156"/>
      <c r="AM1329" s="156"/>
      <c r="AN1329" s="156"/>
      <c r="AO1329" s="156"/>
      <c r="AP1329" s="156"/>
      <c r="AQ1329" s="156"/>
      <c r="AR1329" s="156"/>
      <c r="AS1329" s="156"/>
      <c r="AT1329" s="156"/>
      <c r="AU1329" s="156"/>
      <c r="AV1329" s="157">
        <v>-8215</v>
      </c>
      <c r="AW1329" s="156"/>
      <c r="AX1329" s="156"/>
      <c r="AY1329" s="156"/>
      <c r="AZ1329" s="157">
        <v>1073408</v>
      </c>
      <c r="BA1329" s="156"/>
      <c r="BB1329" s="188">
        <f t="shared" si="60"/>
        <v>969709</v>
      </c>
      <c r="BC1329" s="156"/>
      <c r="BD1329" s="156"/>
      <c r="BE1329" s="156"/>
      <c r="BF1329" s="156"/>
      <c r="BG1329" s="156"/>
      <c r="BH1329" s="156"/>
      <c r="BI1329" s="156"/>
      <c r="BJ1329" s="156"/>
      <c r="BK1329" s="156"/>
      <c r="BL1329" s="156"/>
      <c r="BM1329" s="156"/>
      <c r="BN1329" s="156"/>
      <c r="BO1329" s="156"/>
      <c r="BP1329" s="156"/>
      <c r="BQ1329" s="156"/>
      <c r="BR1329" s="156"/>
      <c r="BS1329" s="156"/>
      <c r="BT1329" s="156"/>
      <c r="BU1329" s="156"/>
      <c r="BV1329" s="156"/>
      <c r="BW1329" s="156"/>
      <c r="BX1329" s="156"/>
      <c r="BY1329" s="156"/>
      <c r="BZ1329" s="156"/>
      <c r="CA1329" s="156"/>
      <c r="CB1329" s="156"/>
      <c r="CC1329" s="156"/>
      <c r="CD1329" s="156"/>
      <c r="CE1329" s="156"/>
      <c r="CF1329" s="156"/>
      <c r="CG1329" s="156"/>
      <c r="CH1329" s="156"/>
      <c r="CI1329" s="156"/>
      <c r="CJ1329" s="156"/>
      <c r="CK1329" s="156"/>
      <c r="CL1329" s="156"/>
      <c r="CM1329" s="156"/>
      <c r="CN1329" s="156"/>
      <c r="CO1329" s="156"/>
      <c r="CP1329" s="156"/>
      <c r="CQ1329" s="156"/>
      <c r="CR1329" s="156"/>
      <c r="CS1329" s="157">
        <v>-186567</v>
      </c>
      <c r="CT1329" s="156"/>
      <c r="CU1329" s="156"/>
      <c r="CV1329" s="188">
        <f t="shared" si="61"/>
        <v>-186567</v>
      </c>
      <c r="CW1329" s="188">
        <f t="shared" si="62"/>
        <v>783142</v>
      </c>
    </row>
    <row r="1330" spans="1:101" ht="19.2" x14ac:dyDescent="0.3">
      <c r="A1330" s="165" t="s">
        <v>3233</v>
      </c>
      <c r="B1330" s="165" t="s">
        <v>4006</v>
      </c>
      <c r="C1330" s="156"/>
      <c r="D1330" s="156"/>
      <c r="E1330" s="156"/>
      <c r="F1330" s="156"/>
      <c r="G1330" s="156"/>
      <c r="H1330" s="156"/>
      <c r="I1330" s="156"/>
      <c r="J1330" s="157">
        <v>-99863</v>
      </c>
      <c r="K1330" s="158">
        <v>0</v>
      </c>
      <c r="L1330" s="156"/>
      <c r="M1330" s="156"/>
      <c r="N1330" s="156"/>
      <c r="O1330" s="156"/>
      <c r="P1330" s="156"/>
      <c r="Q1330" s="156"/>
      <c r="R1330" s="156"/>
      <c r="S1330" s="156"/>
      <c r="T1330" s="156"/>
      <c r="U1330" s="156"/>
      <c r="V1330" s="156"/>
      <c r="W1330" s="156"/>
      <c r="X1330" s="157">
        <v>-3081</v>
      </c>
      <c r="Y1330" s="156"/>
      <c r="Z1330" s="156"/>
      <c r="AA1330" s="156"/>
      <c r="AB1330" s="156"/>
      <c r="AC1330" s="156"/>
      <c r="AD1330" s="156"/>
      <c r="AE1330" s="156"/>
      <c r="AF1330" s="156"/>
      <c r="AG1330" s="156"/>
      <c r="AH1330" s="156"/>
      <c r="AI1330" s="156"/>
      <c r="AJ1330" s="156"/>
      <c r="AK1330" s="156"/>
      <c r="AL1330" s="156"/>
      <c r="AM1330" s="156"/>
      <c r="AN1330" s="156"/>
      <c r="AO1330" s="156"/>
      <c r="AP1330" s="156"/>
      <c r="AQ1330" s="156"/>
      <c r="AR1330" s="156"/>
      <c r="AS1330" s="156"/>
      <c r="AT1330" s="156"/>
      <c r="AU1330" s="156"/>
      <c r="AV1330" s="158">
        <v>0</v>
      </c>
      <c r="AW1330" s="156"/>
      <c r="AX1330" s="156"/>
      <c r="AY1330" s="156"/>
      <c r="AZ1330" s="157">
        <v>3526592</v>
      </c>
      <c r="BA1330" s="156"/>
      <c r="BB1330" s="188">
        <f t="shared" si="60"/>
        <v>3423648</v>
      </c>
      <c r="BC1330" s="157">
        <v>48994</v>
      </c>
      <c r="BD1330" s="156"/>
      <c r="BE1330" s="156"/>
      <c r="BF1330" s="156"/>
      <c r="BG1330" s="157">
        <v>140000</v>
      </c>
      <c r="BH1330" s="156"/>
      <c r="BI1330" s="156"/>
      <c r="BJ1330" s="156"/>
      <c r="BK1330" s="156"/>
      <c r="BL1330" s="156"/>
      <c r="BM1330" s="156"/>
      <c r="BN1330" s="156"/>
      <c r="BO1330" s="156"/>
      <c r="BP1330" s="156"/>
      <c r="BQ1330" s="156"/>
      <c r="BR1330" s="156"/>
      <c r="BS1330" s="156"/>
      <c r="BT1330" s="156"/>
      <c r="BU1330" s="156"/>
      <c r="BV1330" s="156"/>
      <c r="BW1330" s="156"/>
      <c r="BX1330" s="156"/>
      <c r="BY1330" s="156"/>
      <c r="BZ1330" s="156"/>
      <c r="CA1330" s="156"/>
      <c r="CB1330" s="156"/>
      <c r="CC1330" s="156"/>
      <c r="CD1330" s="156"/>
      <c r="CE1330" s="156"/>
      <c r="CF1330" s="156"/>
      <c r="CG1330" s="156"/>
      <c r="CH1330" s="156"/>
      <c r="CI1330" s="156"/>
      <c r="CJ1330" s="156"/>
      <c r="CK1330" s="156"/>
      <c r="CL1330" s="156"/>
      <c r="CM1330" s="156"/>
      <c r="CN1330" s="156"/>
      <c r="CO1330" s="156"/>
      <c r="CP1330" s="156"/>
      <c r="CQ1330" s="156"/>
      <c r="CR1330" s="156"/>
      <c r="CS1330" s="157">
        <v>-164356</v>
      </c>
      <c r="CT1330" s="156"/>
      <c r="CU1330" s="156"/>
      <c r="CV1330" s="188">
        <f t="shared" si="61"/>
        <v>24638</v>
      </c>
      <c r="CW1330" s="188">
        <f t="shared" si="62"/>
        <v>3448286</v>
      </c>
    </row>
    <row r="1331" spans="1:101" ht="9.6" x14ac:dyDescent="0.3">
      <c r="A1331" s="165" t="s">
        <v>3234</v>
      </c>
      <c r="B1331" s="165" t="s">
        <v>4007</v>
      </c>
      <c r="C1331" s="156"/>
      <c r="D1331" s="156"/>
      <c r="E1331" s="156"/>
      <c r="F1331" s="156"/>
      <c r="G1331" s="156"/>
      <c r="H1331" s="156"/>
      <c r="I1331" s="156"/>
      <c r="J1331" s="158">
        <v>0</v>
      </c>
      <c r="K1331" s="158">
        <v>0</v>
      </c>
      <c r="L1331" s="156"/>
      <c r="M1331" s="156"/>
      <c r="N1331" s="156"/>
      <c r="O1331" s="156"/>
      <c r="P1331" s="156"/>
      <c r="Q1331" s="156"/>
      <c r="R1331" s="156"/>
      <c r="S1331" s="156"/>
      <c r="T1331" s="156"/>
      <c r="U1331" s="156"/>
      <c r="V1331" s="156"/>
      <c r="W1331" s="156"/>
      <c r="X1331" s="156"/>
      <c r="Y1331" s="156"/>
      <c r="Z1331" s="156"/>
      <c r="AA1331" s="156"/>
      <c r="AB1331" s="156"/>
      <c r="AC1331" s="156"/>
      <c r="AD1331" s="156"/>
      <c r="AE1331" s="156"/>
      <c r="AF1331" s="156"/>
      <c r="AG1331" s="156"/>
      <c r="AH1331" s="156"/>
      <c r="AI1331" s="156"/>
      <c r="AJ1331" s="156"/>
      <c r="AK1331" s="156"/>
      <c r="AL1331" s="156"/>
      <c r="AM1331" s="156"/>
      <c r="AN1331" s="156"/>
      <c r="AO1331" s="156"/>
      <c r="AP1331" s="156"/>
      <c r="AQ1331" s="156"/>
      <c r="AR1331" s="156"/>
      <c r="AS1331" s="156"/>
      <c r="AT1331" s="156"/>
      <c r="AU1331" s="156"/>
      <c r="AV1331" s="158">
        <v>0</v>
      </c>
      <c r="AW1331" s="156"/>
      <c r="AX1331" s="156"/>
      <c r="AY1331" s="156"/>
      <c r="AZ1331" s="156"/>
      <c r="BA1331" s="156"/>
      <c r="BB1331" s="188">
        <f t="shared" si="60"/>
        <v>0</v>
      </c>
      <c r="BC1331" s="156"/>
      <c r="BD1331" s="156"/>
      <c r="BE1331" s="156"/>
      <c r="BF1331" s="156"/>
      <c r="BG1331" s="156"/>
      <c r="BH1331" s="156"/>
      <c r="BI1331" s="156"/>
      <c r="BJ1331" s="156"/>
      <c r="BK1331" s="156"/>
      <c r="BL1331" s="156"/>
      <c r="BM1331" s="156"/>
      <c r="BN1331" s="156"/>
      <c r="BO1331" s="156"/>
      <c r="BP1331" s="156"/>
      <c r="BQ1331" s="156"/>
      <c r="BR1331" s="156"/>
      <c r="BS1331" s="156"/>
      <c r="BT1331" s="156"/>
      <c r="BU1331" s="156"/>
      <c r="BV1331" s="156"/>
      <c r="BW1331" s="156"/>
      <c r="BX1331" s="156"/>
      <c r="BY1331" s="156"/>
      <c r="BZ1331" s="156"/>
      <c r="CA1331" s="156"/>
      <c r="CB1331" s="156"/>
      <c r="CC1331" s="156"/>
      <c r="CD1331" s="156"/>
      <c r="CE1331" s="156"/>
      <c r="CF1331" s="156"/>
      <c r="CG1331" s="156"/>
      <c r="CH1331" s="156"/>
      <c r="CI1331" s="156"/>
      <c r="CJ1331" s="156"/>
      <c r="CK1331" s="156"/>
      <c r="CL1331" s="156"/>
      <c r="CM1331" s="156"/>
      <c r="CN1331" s="156"/>
      <c r="CO1331" s="156"/>
      <c r="CP1331" s="156"/>
      <c r="CQ1331" s="156"/>
      <c r="CR1331" s="156"/>
      <c r="CS1331" s="157">
        <v>-971</v>
      </c>
      <c r="CT1331" s="156"/>
      <c r="CU1331" s="156"/>
      <c r="CV1331" s="188">
        <f t="shared" si="61"/>
        <v>-971</v>
      </c>
      <c r="CW1331" s="188">
        <f t="shared" si="62"/>
        <v>-971</v>
      </c>
    </row>
    <row r="1332" spans="1:101" ht="19.2" x14ac:dyDescent="0.3">
      <c r="A1332" s="165" t="s">
        <v>3235</v>
      </c>
      <c r="B1332" s="165" t="s">
        <v>4008</v>
      </c>
      <c r="C1332" s="156"/>
      <c r="D1332" s="157">
        <v>51082</v>
      </c>
      <c r="E1332" s="156"/>
      <c r="F1332" s="156"/>
      <c r="G1332" s="156"/>
      <c r="H1332" s="156"/>
      <c r="I1332" s="156"/>
      <c r="J1332" s="157">
        <v>38783</v>
      </c>
      <c r="K1332" s="158">
        <v>0</v>
      </c>
      <c r="L1332" s="156"/>
      <c r="M1332" s="156"/>
      <c r="N1332" s="156"/>
      <c r="O1332" s="156"/>
      <c r="P1332" s="156"/>
      <c r="Q1332" s="156"/>
      <c r="R1332" s="156"/>
      <c r="S1332" s="156"/>
      <c r="T1332" s="156"/>
      <c r="U1332" s="156"/>
      <c r="V1332" s="156"/>
      <c r="W1332" s="156"/>
      <c r="X1332" s="157">
        <v>-3919</v>
      </c>
      <c r="Y1332" s="156"/>
      <c r="Z1332" s="156"/>
      <c r="AA1332" s="156"/>
      <c r="AB1332" s="156"/>
      <c r="AC1332" s="156"/>
      <c r="AD1332" s="156"/>
      <c r="AE1332" s="156"/>
      <c r="AF1332" s="156"/>
      <c r="AG1332" s="156"/>
      <c r="AH1332" s="156"/>
      <c r="AI1332" s="156"/>
      <c r="AJ1332" s="156"/>
      <c r="AK1332" s="156"/>
      <c r="AL1332" s="156"/>
      <c r="AM1332" s="156"/>
      <c r="AN1332" s="156"/>
      <c r="AO1332" s="156"/>
      <c r="AP1332" s="156"/>
      <c r="AQ1332" s="156"/>
      <c r="AR1332" s="156"/>
      <c r="AS1332" s="156"/>
      <c r="AT1332" s="156"/>
      <c r="AU1332" s="156"/>
      <c r="AV1332" s="158">
        <v>0</v>
      </c>
      <c r="AW1332" s="156"/>
      <c r="AX1332" s="156"/>
      <c r="AY1332" s="156"/>
      <c r="AZ1332" s="156"/>
      <c r="BA1332" s="156"/>
      <c r="BB1332" s="188">
        <f t="shared" si="60"/>
        <v>85946</v>
      </c>
      <c r="BC1332" s="156"/>
      <c r="BD1332" s="156"/>
      <c r="BE1332" s="156"/>
      <c r="BF1332" s="156"/>
      <c r="BG1332" s="156"/>
      <c r="BH1332" s="156"/>
      <c r="BI1332" s="156"/>
      <c r="BJ1332" s="156"/>
      <c r="BK1332" s="156"/>
      <c r="BL1332" s="156"/>
      <c r="BM1332" s="156"/>
      <c r="BN1332" s="156"/>
      <c r="BO1332" s="156"/>
      <c r="BP1332" s="156"/>
      <c r="BQ1332" s="156"/>
      <c r="BR1332" s="156"/>
      <c r="BS1332" s="156"/>
      <c r="BT1332" s="156"/>
      <c r="BU1332" s="156"/>
      <c r="BV1332" s="156"/>
      <c r="BW1332" s="156"/>
      <c r="BX1332" s="156"/>
      <c r="BY1332" s="156"/>
      <c r="BZ1332" s="156"/>
      <c r="CA1332" s="156"/>
      <c r="CB1332" s="156"/>
      <c r="CC1332" s="156"/>
      <c r="CD1332" s="156"/>
      <c r="CE1332" s="156"/>
      <c r="CF1332" s="156"/>
      <c r="CG1332" s="156"/>
      <c r="CH1332" s="156"/>
      <c r="CI1332" s="156"/>
      <c r="CJ1332" s="156"/>
      <c r="CK1332" s="156"/>
      <c r="CL1332" s="156"/>
      <c r="CM1332" s="156"/>
      <c r="CN1332" s="156"/>
      <c r="CO1332" s="156"/>
      <c r="CP1332" s="156"/>
      <c r="CQ1332" s="156"/>
      <c r="CR1332" s="156"/>
      <c r="CS1332" s="156"/>
      <c r="CT1332" s="156"/>
      <c r="CU1332" s="156"/>
      <c r="CV1332" s="188">
        <f t="shared" si="61"/>
        <v>0</v>
      </c>
      <c r="CW1332" s="188">
        <f t="shared" si="62"/>
        <v>85946</v>
      </c>
    </row>
    <row r="1333" spans="1:101" ht="19.2" x14ac:dyDescent="0.3">
      <c r="A1333" s="165" t="s">
        <v>3236</v>
      </c>
      <c r="B1333" s="165" t="s">
        <v>4009</v>
      </c>
      <c r="C1333" s="156"/>
      <c r="D1333" s="157">
        <v>-20591082</v>
      </c>
      <c r="E1333" s="156"/>
      <c r="F1333" s="156"/>
      <c r="G1333" s="156"/>
      <c r="H1333" s="156"/>
      <c r="I1333" s="156"/>
      <c r="J1333" s="157">
        <v>469942</v>
      </c>
      <c r="K1333" s="158">
        <v>0</v>
      </c>
      <c r="L1333" s="157">
        <v>-323203</v>
      </c>
      <c r="M1333" s="156"/>
      <c r="N1333" s="156"/>
      <c r="O1333" s="156"/>
      <c r="P1333" s="156"/>
      <c r="Q1333" s="156"/>
      <c r="R1333" s="156"/>
      <c r="S1333" s="156"/>
      <c r="T1333" s="156"/>
      <c r="U1333" s="156"/>
      <c r="V1333" s="156"/>
      <c r="W1333" s="156"/>
      <c r="X1333" s="157">
        <v>7000</v>
      </c>
      <c r="Y1333" s="156"/>
      <c r="Z1333" s="156"/>
      <c r="AA1333" s="156"/>
      <c r="AB1333" s="157">
        <v>1307164</v>
      </c>
      <c r="AC1333" s="157">
        <v>-1029672</v>
      </c>
      <c r="AD1333" s="156"/>
      <c r="AE1333" s="156"/>
      <c r="AF1333" s="156"/>
      <c r="AG1333" s="156"/>
      <c r="AH1333" s="156"/>
      <c r="AI1333" s="156"/>
      <c r="AJ1333" s="156"/>
      <c r="AK1333" s="156"/>
      <c r="AL1333" s="156"/>
      <c r="AM1333" s="156"/>
      <c r="AN1333" s="156"/>
      <c r="AO1333" s="156"/>
      <c r="AP1333" s="156"/>
      <c r="AQ1333" s="156"/>
      <c r="AR1333" s="156"/>
      <c r="AS1333" s="156"/>
      <c r="AT1333" s="156"/>
      <c r="AU1333" s="156"/>
      <c r="AV1333" s="157">
        <v>-4928719</v>
      </c>
      <c r="AW1333" s="156"/>
      <c r="AX1333" s="156"/>
      <c r="AY1333" s="156"/>
      <c r="AZ1333" s="156"/>
      <c r="BA1333" s="156"/>
      <c r="BB1333" s="188">
        <f t="shared" si="60"/>
        <v>-25088570</v>
      </c>
      <c r="BC1333" s="156"/>
      <c r="BD1333" s="156"/>
      <c r="BE1333" s="156"/>
      <c r="BF1333" s="156"/>
      <c r="BG1333" s="156"/>
      <c r="BH1333" s="156"/>
      <c r="BI1333" s="156"/>
      <c r="BJ1333" s="156"/>
      <c r="BK1333" s="156"/>
      <c r="BL1333" s="156"/>
      <c r="BM1333" s="156"/>
      <c r="BN1333" s="156"/>
      <c r="BO1333" s="156"/>
      <c r="BP1333" s="156"/>
      <c r="BQ1333" s="156"/>
      <c r="BR1333" s="156"/>
      <c r="BS1333" s="156"/>
      <c r="BT1333" s="156"/>
      <c r="BU1333" s="156"/>
      <c r="BV1333" s="156"/>
      <c r="BW1333" s="156"/>
      <c r="BX1333" s="156"/>
      <c r="BY1333" s="156"/>
      <c r="BZ1333" s="156"/>
      <c r="CA1333" s="156"/>
      <c r="CB1333" s="156"/>
      <c r="CC1333" s="156"/>
      <c r="CD1333" s="156"/>
      <c r="CE1333" s="156"/>
      <c r="CF1333" s="156"/>
      <c r="CG1333" s="156"/>
      <c r="CH1333" s="156"/>
      <c r="CI1333" s="156"/>
      <c r="CJ1333" s="156"/>
      <c r="CK1333" s="156"/>
      <c r="CL1333" s="156"/>
      <c r="CM1333" s="156"/>
      <c r="CN1333" s="156"/>
      <c r="CO1333" s="156"/>
      <c r="CP1333" s="156"/>
      <c r="CQ1333" s="156"/>
      <c r="CR1333" s="156"/>
      <c r="CS1333" s="156"/>
      <c r="CT1333" s="156"/>
      <c r="CU1333" s="156"/>
      <c r="CV1333" s="188">
        <f t="shared" si="61"/>
        <v>0</v>
      </c>
      <c r="CW1333" s="188">
        <f t="shared" si="62"/>
        <v>-25088570</v>
      </c>
    </row>
    <row r="1334" spans="1:101" ht="28.8" x14ac:dyDescent="0.3">
      <c r="A1334" s="165" t="s">
        <v>3451</v>
      </c>
      <c r="B1334" s="165" t="s">
        <v>4222</v>
      </c>
      <c r="C1334" s="157">
        <v>129033819</v>
      </c>
      <c r="D1334" s="157">
        <v>7000000</v>
      </c>
      <c r="E1334" s="157">
        <v>-5115438</v>
      </c>
      <c r="F1334" s="156"/>
      <c r="G1334" s="156"/>
      <c r="H1334" s="156"/>
      <c r="I1334" s="156"/>
      <c r="J1334" s="158">
        <v>0</v>
      </c>
      <c r="K1334" s="158">
        <v>0</v>
      </c>
      <c r="L1334" s="156"/>
      <c r="M1334" s="158">
        <v>0</v>
      </c>
      <c r="N1334" s="157">
        <v>-709789</v>
      </c>
      <c r="O1334" s="156"/>
      <c r="P1334" s="156"/>
      <c r="Q1334" s="156"/>
      <c r="R1334" s="156"/>
      <c r="S1334" s="157">
        <v>-247655</v>
      </c>
      <c r="T1334" s="156"/>
      <c r="U1334" s="156"/>
      <c r="V1334" s="156"/>
      <c r="W1334" s="156"/>
      <c r="X1334" s="157">
        <v>365000</v>
      </c>
      <c r="Y1334" s="156"/>
      <c r="Z1334" s="156"/>
      <c r="AA1334" s="156"/>
      <c r="AB1334" s="157">
        <v>-18113307</v>
      </c>
      <c r="AC1334" s="156"/>
      <c r="AD1334" s="156"/>
      <c r="AE1334" s="156"/>
      <c r="AF1334" s="156"/>
      <c r="AG1334" s="156"/>
      <c r="AH1334" s="157">
        <v>-18198891</v>
      </c>
      <c r="AI1334" s="156"/>
      <c r="AJ1334" s="156"/>
      <c r="AK1334" s="156"/>
      <c r="AL1334" s="156"/>
      <c r="AM1334" s="156"/>
      <c r="AN1334" s="157">
        <v>-4185698</v>
      </c>
      <c r="AO1334" s="157">
        <v>6585498</v>
      </c>
      <c r="AP1334" s="156"/>
      <c r="AQ1334" s="157">
        <v>-1013498</v>
      </c>
      <c r="AR1334" s="156"/>
      <c r="AS1334" s="156"/>
      <c r="AT1334" s="156"/>
      <c r="AU1334" s="156"/>
      <c r="AV1334" s="156"/>
      <c r="AW1334" s="156"/>
      <c r="AX1334" s="156"/>
      <c r="AY1334" s="157">
        <v>2433313</v>
      </c>
      <c r="AZ1334" s="157">
        <v>129423226</v>
      </c>
      <c r="BA1334" s="156"/>
      <c r="BB1334" s="188">
        <f t="shared" si="60"/>
        <v>227256580</v>
      </c>
      <c r="BC1334" s="156"/>
      <c r="BD1334" s="158">
        <v>0</v>
      </c>
      <c r="BE1334" s="157">
        <v>11460112</v>
      </c>
      <c r="BF1334" s="156"/>
      <c r="BG1334" s="157">
        <v>3153600</v>
      </c>
      <c r="BH1334" s="156"/>
      <c r="BI1334" s="156"/>
      <c r="BJ1334" s="156"/>
      <c r="BK1334" s="156"/>
      <c r="BL1334" s="156"/>
      <c r="BM1334" s="156"/>
      <c r="BN1334" s="156"/>
      <c r="BO1334" s="156"/>
      <c r="BP1334" s="158">
        <v>0</v>
      </c>
      <c r="BQ1334" s="156"/>
      <c r="BR1334" s="156"/>
      <c r="BS1334" s="156"/>
      <c r="BT1334" s="156"/>
      <c r="BU1334" s="157">
        <v>209565</v>
      </c>
      <c r="BV1334" s="156"/>
      <c r="BW1334" s="156"/>
      <c r="BX1334" s="156"/>
      <c r="BY1334" s="156"/>
      <c r="BZ1334" s="156"/>
      <c r="CA1334" s="156"/>
      <c r="CB1334" s="156"/>
      <c r="CC1334" s="156"/>
      <c r="CD1334" s="156"/>
      <c r="CE1334" s="156"/>
      <c r="CF1334" s="156"/>
      <c r="CG1334" s="156"/>
      <c r="CH1334" s="156"/>
      <c r="CI1334" s="156"/>
      <c r="CJ1334" s="156"/>
      <c r="CK1334" s="156"/>
      <c r="CL1334" s="156"/>
      <c r="CM1334" s="156"/>
      <c r="CN1334" s="156"/>
      <c r="CO1334" s="156"/>
      <c r="CP1334" s="156"/>
      <c r="CQ1334" s="156"/>
      <c r="CR1334" s="156"/>
      <c r="CS1334" s="156"/>
      <c r="CT1334" s="156"/>
      <c r="CU1334" s="157">
        <v>-14307770</v>
      </c>
      <c r="CV1334" s="188">
        <f t="shared" si="61"/>
        <v>515507</v>
      </c>
      <c r="CW1334" s="188">
        <f t="shared" si="62"/>
        <v>227772087</v>
      </c>
    </row>
    <row r="1335" spans="1:101" ht="9.6" x14ac:dyDescent="0.3">
      <c r="A1335" s="165" t="s">
        <v>3143</v>
      </c>
      <c r="B1335" s="165" t="s">
        <v>3916</v>
      </c>
      <c r="C1335" s="156"/>
      <c r="D1335" s="156"/>
      <c r="E1335" s="156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  <c r="P1335" s="156"/>
      <c r="Q1335" s="156"/>
      <c r="R1335" s="156"/>
      <c r="S1335" s="156"/>
      <c r="T1335" s="156"/>
      <c r="U1335" s="156"/>
      <c r="V1335" s="156"/>
      <c r="W1335" s="156"/>
      <c r="X1335" s="156"/>
      <c r="Y1335" s="156"/>
      <c r="Z1335" s="156"/>
      <c r="AA1335" s="156"/>
      <c r="AB1335" s="156"/>
      <c r="AC1335" s="156"/>
      <c r="AD1335" s="156"/>
      <c r="AE1335" s="156"/>
      <c r="AF1335" s="156"/>
      <c r="AG1335" s="156"/>
      <c r="AH1335" s="156"/>
      <c r="AI1335" s="156"/>
      <c r="AJ1335" s="156"/>
      <c r="AK1335" s="156"/>
      <c r="AL1335" s="156"/>
      <c r="AM1335" s="156"/>
      <c r="AN1335" s="156"/>
      <c r="AO1335" s="156"/>
      <c r="AP1335" s="156"/>
      <c r="AQ1335" s="156"/>
      <c r="AR1335" s="156"/>
      <c r="AS1335" s="156"/>
      <c r="AT1335" s="156"/>
      <c r="AU1335" s="156"/>
      <c r="AV1335" s="156"/>
      <c r="AW1335" s="156"/>
      <c r="AX1335" s="156"/>
      <c r="AY1335" s="156"/>
      <c r="AZ1335" s="156"/>
      <c r="BA1335" s="156"/>
      <c r="BB1335" s="188">
        <f t="shared" si="60"/>
        <v>0</v>
      </c>
      <c r="BC1335" s="156"/>
      <c r="BD1335" s="156"/>
      <c r="BE1335" s="156"/>
      <c r="BF1335" s="156"/>
      <c r="BG1335" s="156"/>
      <c r="BH1335" s="156"/>
      <c r="BI1335" s="156"/>
      <c r="BJ1335" s="156"/>
      <c r="BK1335" s="156"/>
      <c r="BL1335" s="156"/>
      <c r="BM1335" s="156"/>
      <c r="BN1335" s="156"/>
      <c r="BO1335" s="156"/>
      <c r="BP1335" s="156"/>
      <c r="BQ1335" s="156"/>
      <c r="BR1335" s="156"/>
      <c r="BS1335" s="156"/>
      <c r="BT1335" s="156"/>
      <c r="BU1335" s="156"/>
      <c r="BV1335" s="156"/>
      <c r="BW1335" s="156"/>
      <c r="BX1335" s="156"/>
      <c r="BY1335" s="156"/>
      <c r="BZ1335" s="156"/>
      <c r="CA1335" s="156"/>
      <c r="CB1335" s="156"/>
      <c r="CC1335" s="156"/>
      <c r="CD1335" s="156"/>
      <c r="CE1335" s="156"/>
      <c r="CF1335" s="156"/>
      <c r="CG1335" s="156"/>
      <c r="CH1335" s="156"/>
      <c r="CI1335" s="156"/>
      <c r="CJ1335" s="156"/>
      <c r="CK1335" s="156"/>
      <c r="CL1335" s="156"/>
      <c r="CM1335" s="156"/>
      <c r="CN1335" s="156"/>
      <c r="CO1335" s="156"/>
      <c r="CP1335" s="156"/>
      <c r="CQ1335" s="156"/>
      <c r="CR1335" s="156"/>
      <c r="CS1335" s="156"/>
      <c r="CT1335" s="156"/>
      <c r="CU1335" s="156"/>
      <c r="CV1335" s="188">
        <f t="shared" si="61"/>
        <v>0</v>
      </c>
      <c r="CW1335" s="188">
        <f t="shared" si="62"/>
        <v>0</v>
      </c>
    </row>
    <row r="1336" spans="1:101" ht="9.6" x14ac:dyDescent="0.3">
      <c r="A1336" s="165" t="s">
        <v>3144</v>
      </c>
      <c r="B1336" s="165" t="s">
        <v>3917</v>
      </c>
      <c r="C1336" s="156"/>
      <c r="D1336" s="156"/>
      <c r="E1336" s="156"/>
      <c r="F1336" s="156"/>
      <c r="G1336" s="156"/>
      <c r="H1336" s="156"/>
      <c r="I1336" s="156"/>
      <c r="J1336" s="156"/>
      <c r="K1336" s="156"/>
      <c r="L1336" s="156"/>
      <c r="M1336" s="156"/>
      <c r="N1336" s="156"/>
      <c r="O1336" s="156"/>
      <c r="P1336" s="156"/>
      <c r="Q1336" s="156"/>
      <c r="R1336" s="156"/>
      <c r="S1336" s="156"/>
      <c r="T1336" s="156"/>
      <c r="U1336" s="156"/>
      <c r="V1336" s="156"/>
      <c r="W1336" s="156"/>
      <c r="X1336" s="156"/>
      <c r="Y1336" s="156"/>
      <c r="Z1336" s="156"/>
      <c r="AA1336" s="156"/>
      <c r="AB1336" s="156"/>
      <c r="AC1336" s="156"/>
      <c r="AD1336" s="156"/>
      <c r="AE1336" s="156"/>
      <c r="AF1336" s="156"/>
      <c r="AG1336" s="156"/>
      <c r="AH1336" s="156"/>
      <c r="AI1336" s="156"/>
      <c r="AJ1336" s="156"/>
      <c r="AK1336" s="156"/>
      <c r="AL1336" s="156"/>
      <c r="AM1336" s="156"/>
      <c r="AN1336" s="156"/>
      <c r="AO1336" s="156"/>
      <c r="AP1336" s="156"/>
      <c r="AQ1336" s="156"/>
      <c r="AR1336" s="156"/>
      <c r="AS1336" s="156"/>
      <c r="AT1336" s="156"/>
      <c r="AU1336" s="156"/>
      <c r="AV1336" s="156"/>
      <c r="AW1336" s="156"/>
      <c r="AX1336" s="156"/>
      <c r="AY1336" s="156"/>
      <c r="AZ1336" s="156"/>
      <c r="BA1336" s="156"/>
      <c r="BB1336" s="188">
        <f t="shared" si="60"/>
        <v>0</v>
      </c>
      <c r="BC1336" s="156"/>
      <c r="BD1336" s="156"/>
      <c r="BE1336" s="156"/>
      <c r="BF1336" s="156"/>
      <c r="BG1336" s="156"/>
      <c r="BH1336" s="156"/>
      <c r="BI1336" s="156"/>
      <c r="BJ1336" s="156"/>
      <c r="BK1336" s="156"/>
      <c r="BL1336" s="156"/>
      <c r="BM1336" s="156"/>
      <c r="BN1336" s="156"/>
      <c r="BO1336" s="156"/>
      <c r="BP1336" s="156"/>
      <c r="BQ1336" s="156"/>
      <c r="BR1336" s="156"/>
      <c r="BS1336" s="156"/>
      <c r="BT1336" s="156"/>
      <c r="BU1336" s="156"/>
      <c r="BV1336" s="156"/>
      <c r="BW1336" s="156"/>
      <c r="BX1336" s="156"/>
      <c r="BY1336" s="156"/>
      <c r="BZ1336" s="156"/>
      <c r="CA1336" s="156"/>
      <c r="CB1336" s="156"/>
      <c r="CC1336" s="156"/>
      <c r="CD1336" s="156"/>
      <c r="CE1336" s="156"/>
      <c r="CF1336" s="156"/>
      <c r="CG1336" s="156"/>
      <c r="CH1336" s="156"/>
      <c r="CI1336" s="156"/>
      <c r="CJ1336" s="156"/>
      <c r="CK1336" s="156"/>
      <c r="CL1336" s="156"/>
      <c r="CM1336" s="156"/>
      <c r="CN1336" s="156"/>
      <c r="CO1336" s="156"/>
      <c r="CP1336" s="156"/>
      <c r="CQ1336" s="156"/>
      <c r="CR1336" s="156"/>
      <c r="CS1336" s="156"/>
      <c r="CT1336" s="156"/>
      <c r="CU1336" s="156"/>
      <c r="CV1336" s="188">
        <f t="shared" si="61"/>
        <v>0</v>
      </c>
      <c r="CW1336" s="188">
        <f t="shared" si="62"/>
        <v>0</v>
      </c>
    </row>
    <row r="1337" spans="1:101" ht="19.2" x14ac:dyDescent="0.3">
      <c r="A1337" s="165" t="s">
        <v>3255</v>
      </c>
      <c r="B1337" s="165" t="s">
        <v>4028</v>
      </c>
      <c r="C1337" s="156"/>
      <c r="D1337" s="156"/>
      <c r="E1337" s="156"/>
      <c r="F1337" s="156"/>
      <c r="G1337" s="156"/>
      <c r="H1337" s="156"/>
      <c r="I1337" s="156"/>
      <c r="J1337" s="158">
        <v>0</v>
      </c>
      <c r="K1337" s="158">
        <v>0</v>
      </c>
      <c r="L1337" s="156"/>
      <c r="M1337" s="156"/>
      <c r="N1337" s="156"/>
      <c r="O1337" s="156"/>
      <c r="P1337" s="156"/>
      <c r="Q1337" s="156"/>
      <c r="R1337" s="156"/>
      <c r="S1337" s="156"/>
      <c r="T1337" s="156"/>
      <c r="U1337" s="156"/>
      <c r="V1337" s="156"/>
      <c r="W1337" s="156"/>
      <c r="X1337" s="156"/>
      <c r="Y1337" s="156"/>
      <c r="Z1337" s="156"/>
      <c r="AA1337" s="156"/>
      <c r="AB1337" s="157">
        <v>300</v>
      </c>
      <c r="AC1337" s="156"/>
      <c r="AD1337" s="156"/>
      <c r="AE1337" s="156"/>
      <c r="AF1337" s="156"/>
      <c r="AG1337" s="156"/>
      <c r="AH1337" s="158">
        <v>0</v>
      </c>
      <c r="AI1337" s="156"/>
      <c r="AJ1337" s="156"/>
      <c r="AK1337" s="156"/>
      <c r="AL1337" s="156"/>
      <c r="AM1337" s="156"/>
      <c r="AN1337" s="156"/>
      <c r="AO1337" s="156"/>
      <c r="AP1337" s="156"/>
      <c r="AQ1337" s="156"/>
      <c r="AR1337" s="156"/>
      <c r="AS1337" s="156"/>
      <c r="AT1337" s="156"/>
      <c r="AU1337" s="156"/>
      <c r="AV1337" s="156"/>
      <c r="AW1337" s="156"/>
      <c r="AX1337" s="156"/>
      <c r="AY1337" s="156"/>
      <c r="AZ1337" s="156"/>
      <c r="BA1337" s="156"/>
      <c r="BB1337" s="188">
        <f t="shared" ref="BB1337:BB1400" si="63">SUM(C1337:BA1337)</f>
        <v>300</v>
      </c>
      <c r="BC1337" s="156"/>
      <c r="BD1337" s="156"/>
      <c r="BE1337" s="156"/>
      <c r="BF1337" s="156"/>
      <c r="BG1337" s="156"/>
      <c r="BH1337" s="156"/>
      <c r="BI1337" s="156"/>
      <c r="BJ1337" s="156"/>
      <c r="BK1337" s="156"/>
      <c r="BL1337" s="156"/>
      <c r="BM1337" s="156"/>
      <c r="BN1337" s="156"/>
      <c r="BO1337" s="156"/>
      <c r="BP1337" s="156"/>
      <c r="BQ1337" s="156"/>
      <c r="BR1337" s="156"/>
      <c r="BS1337" s="156"/>
      <c r="BT1337" s="156"/>
      <c r="BU1337" s="156"/>
      <c r="BV1337" s="156"/>
      <c r="BW1337" s="156"/>
      <c r="BX1337" s="156"/>
      <c r="BY1337" s="156"/>
      <c r="BZ1337" s="156"/>
      <c r="CA1337" s="156"/>
      <c r="CB1337" s="156"/>
      <c r="CC1337" s="156"/>
      <c r="CD1337" s="156"/>
      <c r="CE1337" s="156"/>
      <c r="CF1337" s="156"/>
      <c r="CG1337" s="156"/>
      <c r="CH1337" s="156"/>
      <c r="CI1337" s="156"/>
      <c r="CJ1337" s="156"/>
      <c r="CK1337" s="156"/>
      <c r="CL1337" s="156"/>
      <c r="CM1337" s="156"/>
      <c r="CN1337" s="156"/>
      <c r="CO1337" s="156"/>
      <c r="CP1337" s="156"/>
      <c r="CQ1337" s="156"/>
      <c r="CR1337" s="156"/>
      <c r="CS1337" s="156"/>
      <c r="CT1337" s="156"/>
      <c r="CU1337" s="156"/>
      <c r="CV1337" s="188">
        <f t="shared" ref="CV1337:CV1400" si="64">SUM(BC1337:CU1337)</f>
        <v>0</v>
      </c>
      <c r="CW1337" s="188">
        <f t="shared" ref="CW1337:CW1400" si="65">BB1337+CV1337</f>
        <v>300</v>
      </c>
    </row>
    <row r="1338" spans="1:101" ht="9.6" x14ac:dyDescent="0.3">
      <c r="A1338" s="165" t="s">
        <v>3256</v>
      </c>
      <c r="B1338" s="165" t="s">
        <v>4029</v>
      </c>
      <c r="C1338" s="156"/>
      <c r="D1338" s="158">
        <v>0</v>
      </c>
      <c r="E1338" s="157">
        <v>9175</v>
      </c>
      <c r="F1338" s="156"/>
      <c r="G1338" s="156"/>
      <c r="H1338" s="156"/>
      <c r="I1338" s="156"/>
      <c r="J1338" s="158">
        <v>0</v>
      </c>
      <c r="K1338" s="158">
        <v>0</v>
      </c>
      <c r="L1338" s="156"/>
      <c r="M1338" s="156"/>
      <c r="N1338" s="157">
        <v>-23586</v>
      </c>
      <c r="O1338" s="156"/>
      <c r="P1338" s="156"/>
      <c r="Q1338" s="156"/>
      <c r="R1338" s="156"/>
      <c r="S1338" s="156"/>
      <c r="T1338" s="156"/>
      <c r="U1338" s="156"/>
      <c r="V1338" s="156"/>
      <c r="W1338" s="156"/>
      <c r="X1338" s="156"/>
      <c r="Y1338" s="156"/>
      <c r="Z1338" s="156"/>
      <c r="AA1338" s="156"/>
      <c r="AB1338" s="157">
        <v>183251</v>
      </c>
      <c r="AC1338" s="156"/>
      <c r="AD1338" s="156"/>
      <c r="AE1338" s="156"/>
      <c r="AF1338" s="156"/>
      <c r="AG1338" s="156"/>
      <c r="AH1338" s="158">
        <v>0</v>
      </c>
      <c r="AI1338" s="156"/>
      <c r="AJ1338" s="156"/>
      <c r="AK1338" s="156"/>
      <c r="AL1338" s="156"/>
      <c r="AM1338" s="156"/>
      <c r="AN1338" s="157">
        <v>-46040</v>
      </c>
      <c r="AO1338" s="157">
        <v>6585498</v>
      </c>
      <c r="AP1338" s="156"/>
      <c r="AQ1338" s="156"/>
      <c r="AR1338" s="156"/>
      <c r="AS1338" s="156"/>
      <c r="AT1338" s="156"/>
      <c r="AU1338" s="156"/>
      <c r="AV1338" s="156"/>
      <c r="AW1338" s="156"/>
      <c r="AX1338" s="156"/>
      <c r="AY1338" s="156"/>
      <c r="AZ1338" s="156"/>
      <c r="BA1338" s="156"/>
      <c r="BB1338" s="188">
        <f t="shared" si="63"/>
        <v>6708298</v>
      </c>
      <c r="BC1338" s="156"/>
      <c r="BD1338" s="156"/>
      <c r="BE1338" s="157">
        <v>4095</v>
      </c>
      <c r="BF1338" s="156"/>
      <c r="BG1338" s="156"/>
      <c r="BH1338" s="156"/>
      <c r="BI1338" s="156"/>
      <c r="BJ1338" s="156"/>
      <c r="BK1338" s="156"/>
      <c r="BL1338" s="156"/>
      <c r="BM1338" s="156"/>
      <c r="BN1338" s="156"/>
      <c r="BO1338" s="156"/>
      <c r="BP1338" s="156"/>
      <c r="BQ1338" s="156"/>
      <c r="BR1338" s="156"/>
      <c r="BS1338" s="156"/>
      <c r="BT1338" s="156"/>
      <c r="BU1338" s="156"/>
      <c r="BV1338" s="156"/>
      <c r="BW1338" s="156"/>
      <c r="BX1338" s="156"/>
      <c r="BY1338" s="156"/>
      <c r="BZ1338" s="156"/>
      <c r="CA1338" s="156"/>
      <c r="CB1338" s="156"/>
      <c r="CC1338" s="156"/>
      <c r="CD1338" s="156"/>
      <c r="CE1338" s="156"/>
      <c r="CF1338" s="156"/>
      <c r="CG1338" s="156"/>
      <c r="CH1338" s="156"/>
      <c r="CI1338" s="156"/>
      <c r="CJ1338" s="156"/>
      <c r="CK1338" s="156"/>
      <c r="CL1338" s="156"/>
      <c r="CM1338" s="156"/>
      <c r="CN1338" s="156"/>
      <c r="CO1338" s="156"/>
      <c r="CP1338" s="156"/>
      <c r="CQ1338" s="156"/>
      <c r="CR1338" s="156"/>
      <c r="CS1338" s="156"/>
      <c r="CT1338" s="156"/>
      <c r="CU1338" s="156"/>
      <c r="CV1338" s="188">
        <f t="shared" si="64"/>
        <v>4095</v>
      </c>
      <c r="CW1338" s="188">
        <f t="shared" si="65"/>
        <v>6712393</v>
      </c>
    </row>
    <row r="1339" spans="1:101" ht="9.6" x14ac:dyDescent="0.3">
      <c r="A1339" s="165" t="s">
        <v>3145</v>
      </c>
      <c r="B1339" s="165" t="s">
        <v>3918</v>
      </c>
      <c r="C1339" s="156"/>
      <c r="D1339" s="158">
        <v>0</v>
      </c>
      <c r="E1339" s="156"/>
      <c r="F1339" s="156"/>
      <c r="G1339" s="156"/>
      <c r="H1339" s="156"/>
      <c r="I1339" s="156"/>
      <c r="J1339" s="158">
        <v>0</v>
      </c>
      <c r="K1339" s="158">
        <v>0</v>
      </c>
      <c r="L1339" s="156"/>
      <c r="M1339" s="156"/>
      <c r="N1339" s="156"/>
      <c r="O1339" s="156"/>
      <c r="P1339" s="156"/>
      <c r="Q1339" s="156"/>
      <c r="R1339" s="156"/>
      <c r="S1339" s="156"/>
      <c r="T1339" s="156"/>
      <c r="U1339" s="156"/>
      <c r="V1339" s="156"/>
      <c r="W1339" s="156"/>
      <c r="X1339" s="156"/>
      <c r="Y1339" s="156"/>
      <c r="Z1339" s="156"/>
      <c r="AA1339" s="156"/>
      <c r="AB1339" s="156"/>
      <c r="AC1339" s="156"/>
      <c r="AD1339" s="156"/>
      <c r="AE1339" s="156"/>
      <c r="AF1339" s="156"/>
      <c r="AG1339" s="156"/>
      <c r="AH1339" s="158">
        <v>0</v>
      </c>
      <c r="AI1339" s="156"/>
      <c r="AJ1339" s="156"/>
      <c r="AK1339" s="156"/>
      <c r="AL1339" s="156"/>
      <c r="AM1339" s="156"/>
      <c r="AN1339" s="156"/>
      <c r="AO1339" s="156"/>
      <c r="AP1339" s="156"/>
      <c r="AQ1339" s="156"/>
      <c r="AR1339" s="156"/>
      <c r="AS1339" s="156"/>
      <c r="AT1339" s="156"/>
      <c r="AU1339" s="156"/>
      <c r="AV1339" s="156"/>
      <c r="AW1339" s="156"/>
      <c r="AX1339" s="156"/>
      <c r="AY1339" s="156"/>
      <c r="AZ1339" s="156"/>
      <c r="BA1339" s="156"/>
      <c r="BB1339" s="188">
        <f t="shared" si="63"/>
        <v>0</v>
      </c>
      <c r="BC1339" s="156"/>
      <c r="BD1339" s="156"/>
      <c r="BE1339" s="156"/>
      <c r="BF1339" s="156"/>
      <c r="BG1339" s="157">
        <v>4148000</v>
      </c>
      <c r="BH1339" s="156"/>
      <c r="BI1339" s="156"/>
      <c r="BJ1339" s="156"/>
      <c r="BK1339" s="156"/>
      <c r="BL1339" s="156"/>
      <c r="BM1339" s="156"/>
      <c r="BN1339" s="156"/>
      <c r="BO1339" s="156"/>
      <c r="BP1339" s="156"/>
      <c r="BQ1339" s="156"/>
      <c r="BR1339" s="156"/>
      <c r="BS1339" s="156"/>
      <c r="BT1339" s="156"/>
      <c r="BU1339" s="156"/>
      <c r="BV1339" s="156"/>
      <c r="BW1339" s="156"/>
      <c r="BX1339" s="156"/>
      <c r="BY1339" s="156"/>
      <c r="BZ1339" s="156"/>
      <c r="CA1339" s="156"/>
      <c r="CB1339" s="156"/>
      <c r="CC1339" s="156"/>
      <c r="CD1339" s="156"/>
      <c r="CE1339" s="156"/>
      <c r="CF1339" s="156"/>
      <c r="CG1339" s="156"/>
      <c r="CH1339" s="156"/>
      <c r="CI1339" s="156"/>
      <c r="CJ1339" s="156"/>
      <c r="CK1339" s="156"/>
      <c r="CL1339" s="156"/>
      <c r="CM1339" s="156"/>
      <c r="CN1339" s="156"/>
      <c r="CO1339" s="156"/>
      <c r="CP1339" s="156"/>
      <c r="CQ1339" s="156"/>
      <c r="CR1339" s="156"/>
      <c r="CS1339" s="156"/>
      <c r="CT1339" s="156"/>
      <c r="CU1339" s="156"/>
      <c r="CV1339" s="188">
        <f t="shared" si="64"/>
        <v>4148000</v>
      </c>
      <c r="CW1339" s="188">
        <f t="shared" si="65"/>
        <v>4148000</v>
      </c>
    </row>
    <row r="1340" spans="1:101" ht="19.2" x14ac:dyDescent="0.3">
      <c r="A1340" s="165" t="s">
        <v>3146</v>
      </c>
      <c r="B1340" s="165" t="s">
        <v>3919</v>
      </c>
      <c r="C1340" s="156"/>
      <c r="D1340" s="158">
        <v>0</v>
      </c>
      <c r="E1340" s="156"/>
      <c r="F1340" s="156"/>
      <c r="G1340" s="156"/>
      <c r="H1340" s="156"/>
      <c r="I1340" s="156"/>
      <c r="J1340" s="158">
        <v>0</v>
      </c>
      <c r="K1340" s="158">
        <v>0</v>
      </c>
      <c r="L1340" s="156"/>
      <c r="M1340" s="156"/>
      <c r="N1340" s="156"/>
      <c r="O1340" s="156"/>
      <c r="P1340" s="156"/>
      <c r="Q1340" s="156"/>
      <c r="R1340" s="156"/>
      <c r="S1340" s="156"/>
      <c r="T1340" s="156"/>
      <c r="U1340" s="156"/>
      <c r="V1340" s="156"/>
      <c r="W1340" s="156"/>
      <c r="X1340" s="156"/>
      <c r="Y1340" s="156"/>
      <c r="Z1340" s="156"/>
      <c r="AA1340" s="156"/>
      <c r="AB1340" s="157">
        <v>-328276</v>
      </c>
      <c r="AC1340" s="156"/>
      <c r="AD1340" s="156"/>
      <c r="AE1340" s="156"/>
      <c r="AF1340" s="156"/>
      <c r="AG1340" s="156"/>
      <c r="AH1340" s="158">
        <v>0</v>
      </c>
      <c r="AI1340" s="156"/>
      <c r="AJ1340" s="156"/>
      <c r="AK1340" s="156"/>
      <c r="AL1340" s="156"/>
      <c r="AM1340" s="156"/>
      <c r="AN1340" s="156"/>
      <c r="AO1340" s="156"/>
      <c r="AP1340" s="156"/>
      <c r="AQ1340" s="156"/>
      <c r="AR1340" s="156"/>
      <c r="AS1340" s="156"/>
      <c r="AT1340" s="156"/>
      <c r="AU1340" s="156"/>
      <c r="AV1340" s="156"/>
      <c r="AW1340" s="156"/>
      <c r="AX1340" s="156"/>
      <c r="AY1340" s="156"/>
      <c r="AZ1340" s="156"/>
      <c r="BA1340" s="156"/>
      <c r="BB1340" s="188">
        <f t="shared" si="63"/>
        <v>-328276</v>
      </c>
      <c r="BC1340" s="156"/>
      <c r="BD1340" s="156"/>
      <c r="BE1340" s="156"/>
      <c r="BF1340" s="156"/>
      <c r="BG1340" s="156"/>
      <c r="BH1340" s="156"/>
      <c r="BI1340" s="156"/>
      <c r="BJ1340" s="156"/>
      <c r="BK1340" s="156"/>
      <c r="BL1340" s="156"/>
      <c r="BM1340" s="156"/>
      <c r="BN1340" s="156"/>
      <c r="BO1340" s="156"/>
      <c r="BP1340" s="156"/>
      <c r="BQ1340" s="156"/>
      <c r="BR1340" s="156"/>
      <c r="BS1340" s="156"/>
      <c r="BT1340" s="156"/>
      <c r="BU1340" s="156"/>
      <c r="BV1340" s="156"/>
      <c r="BW1340" s="156"/>
      <c r="BX1340" s="156"/>
      <c r="BY1340" s="156"/>
      <c r="BZ1340" s="156"/>
      <c r="CA1340" s="156"/>
      <c r="CB1340" s="156"/>
      <c r="CC1340" s="156"/>
      <c r="CD1340" s="156"/>
      <c r="CE1340" s="156"/>
      <c r="CF1340" s="156"/>
      <c r="CG1340" s="156"/>
      <c r="CH1340" s="156"/>
      <c r="CI1340" s="156"/>
      <c r="CJ1340" s="156"/>
      <c r="CK1340" s="156"/>
      <c r="CL1340" s="156"/>
      <c r="CM1340" s="156"/>
      <c r="CN1340" s="156"/>
      <c r="CO1340" s="156"/>
      <c r="CP1340" s="156"/>
      <c r="CQ1340" s="156"/>
      <c r="CR1340" s="156"/>
      <c r="CS1340" s="156"/>
      <c r="CT1340" s="156"/>
      <c r="CU1340" s="157">
        <v>-1576668</v>
      </c>
      <c r="CV1340" s="188">
        <f t="shared" si="64"/>
        <v>-1576668</v>
      </c>
      <c r="CW1340" s="188">
        <f t="shared" si="65"/>
        <v>-1904944</v>
      </c>
    </row>
    <row r="1341" spans="1:101" ht="19.2" x14ac:dyDescent="0.3">
      <c r="A1341" s="165" t="s">
        <v>3257</v>
      </c>
      <c r="B1341" s="165" t="s">
        <v>4030</v>
      </c>
      <c r="C1341" s="156"/>
      <c r="D1341" s="157">
        <v>7000000</v>
      </c>
      <c r="E1341" s="157">
        <v>204430</v>
      </c>
      <c r="F1341" s="156"/>
      <c r="G1341" s="156"/>
      <c r="H1341" s="156"/>
      <c r="I1341" s="156"/>
      <c r="J1341" s="158">
        <v>0</v>
      </c>
      <c r="K1341" s="158">
        <v>0</v>
      </c>
      <c r="L1341" s="156"/>
      <c r="M1341" s="156"/>
      <c r="N1341" s="157">
        <v>-102386</v>
      </c>
      <c r="O1341" s="156"/>
      <c r="P1341" s="156"/>
      <c r="Q1341" s="156"/>
      <c r="R1341" s="156"/>
      <c r="S1341" s="156"/>
      <c r="T1341" s="156"/>
      <c r="U1341" s="156"/>
      <c r="V1341" s="156"/>
      <c r="W1341" s="156"/>
      <c r="X1341" s="156"/>
      <c r="Y1341" s="156"/>
      <c r="Z1341" s="156"/>
      <c r="AA1341" s="156"/>
      <c r="AB1341" s="157">
        <v>2721553</v>
      </c>
      <c r="AC1341" s="156"/>
      <c r="AD1341" s="156"/>
      <c r="AE1341" s="156"/>
      <c r="AF1341" s="156"/>
      <c r="AG1341" s="156"/>
      <c r="AH1341" s="157">
        <v>-18198891</v>
      </c>
      <c r="AI1341" s="156"/>
      <c r="AJ1341" s="156"/>
      <c r="AK1341" s="156"/>
      <c r="AL1341" s="156"/>
      <c r="AM1341" s="156"/>
      <c r="AN1341" s="156"/>
      <c r="AO1341" s="156"/>
      <c r="AP1341" s="156"/>
      <c r="AQ1341" s="156"/>
      <c r="AR1341" s="156"/>
      <c r="AS1341" s="156"/>
      <c r="AT1341" s="156"/>
      <c r="AU1341" s="156"/>
      <c r="AV1341" s="156"/>
      <c r="AW1341" s="156"/>
      <c r="AX1341" s="156"/>
      <c r="AY1341" s="157">
        <v>-65020</v>
      </c>
      <c r="AZ1341" s="157">
        <v>187569893</v>
      </c>
      <c r="BA1341" s="156"/>
      <c r="BB1341" s="188">
        <f t="shared" si="63"/>
        <v>179129579</v>
      </c>
      <c r="BC1341" s="156"/>
      <c r="BD1341" s="156"/>
      <c r="BE1341" s="157">
        <v>936588</v>
      </c>
      <c r="BF1341" s="156"/>
      <c r="BG1341" s="156"/>
      <c r="BH1341" s="156"/>
      <c r="BI1341" s="156"/>
      <c r="BJ1341" s="156"/>
      <c r="BK1341" s="156"/>
      <c r="BL1341" s="156"/>
      <c r="BM1341" s="156"/>
      <c r="BN1341" s="156"/>
      <c r="BO1341" s="156"/>
      <c r="BP1341" s="156"/>
      <c r="BQ1341" s="156"/>
      <c r="BR1341" s="156"/>
      <c r="BS1341" s="156"/>
      <c r="BT1341" s="156"/>
      <c r="BU1341" s="156"/>
      <c r="BV1341" s="156"/>
      <c r="BW1341" s="156"/>
      <c r="BX1341" s="156"/>
      <c r="BY1341" s="156"/>
      <c r="BZ1341" s="156"/>
      <c r="CA1341" s="156"/>
      <c r="CB1341" s="156"/>
      <c r="CC1341" s="156"/>
      <c r="CD1341" s="156"/>
      <c r="CE1341" s="156"/>
      <c r="CF1341" s="156"/>
      <c r="CG1341" s="156"/>
      <c r="CH1341" s="156"/>
      <c r="CI1341" s="156"/>
      <c r="CJ1341" s="156"/>
      <c r="CK1341" s="156"/>
      <c r="CL1341" s="156"/>
      <c r="CM1341" s="156"/>
      <c r="CN1341" s="156"/>
      <c r="CO1341" s="156"/>
      <c r="CP1341" s="156"/>
      <c r="CQ1341" s="156"/>
      <c r="CR1341" s="156"/>
      <c r="CS1341" s="156"/>
      <c r="CT1341" s="156"/>
      <c r="CU1341" s="157">
        <v>-4542583</v>
      </c>
      <c r="CV1341" s="188">
        <f t="shared" si="64"/>
        <v>-3605995</v>
      </c>
      <c r="CW1341" s="188">
        <f t="shared" si="65"/>
        <v>175523584</v>
      </c>
    </row>
    <row r="1342" spans="1:101" ht="9.6" x14ac:dyDescent="0.3">
      <c r="A1342" s="165" t="s">
        <v>3258</v>
      </c>
      <c r="B1342" s="165" t="s">
        <v>4031</v>
      </c>
      <c r="C1342" s="156"/>
      <c r="D1342" s="156"/>
      <c r="E1342" s="157">
        <v>-4418633</v>
      </c>
      <c r="F1342" s="156"/>
      <c r="G1342" s="156"/>
      <c r="H1342" s="156"/>
      <c r="I1342" s="156"/>
      <c r="J1342" s="158">
        <v>0</v>
      </c>
      <c r="K1342" s="158">
        <v>0</v>
      </c>
      <c r="L1342" s="156"/>
      <c r="M1342" s="156"/>
      <c r="N1342" s="156"/>
      <c r="O1342" s="156"/>
      <c r="P1342" s="156"/>
      <c r="Q1342" s="156"/>
      <c r="R1342" s="156"/>
      <c r="S1342" s="156"/>
      <c r="T1342" s="156"/>
      <c r="U1342" s="156"/>
      <c r="V1342" s="156"/>
      <c r="W1342" s="156"/>
      <c r="X1342" s="156"/>
      <c r="Y1342" s="156"/>
      <c r="Z1342" s="156"/>
      <c r="AA1342" s="156"/>
      <c r="AB1342" s="156"/>
      <c r="AC1342" s="156"/>
      <c r="AD1342" s="156"/>
      <c r="AE1342" s="156"/>
      <c r="AF1342" s="156"/>
      <c r="AG1342" s="156"/>
      <c r="AH1342" s="158">
        <v>0</v>
      </c>
      <c r="AI1342" s="156"/>
      <c r="AJ1342" s="156"/>
      <c r="AK1342" s="156"/>
      <c r="AL1342" s="156"/>
      <c r="AM1342" s="156"/>
      <c r="AN1342" s="157">
        <v>-3284691</v>
      </c>
      <c r="AO1342" s="156"/>
      <c r="AP1342" s="156"/>
      <c r="AQ1342" s="156"/>
      <c r="AR1342" s="156"/>
      <c r="AS1342" s="156"/>
      <c r="AT1342" s="156"/>
      <c r="AU1342" s="156"/>
      <c r="AV1342" s="156"/>
      <c r="AW1342" s="156"/>
      <c r="AX1342" s="156"/>
      <c r="AY1342" s="156"/>
      <c r="AZ1342" s="156"/>
      <c r="BA1342" s="156"/>
      <c r="BB1342" s="188">
        <f t="shared" si="63"/>
        <v>-7703324</v>
      </c>
      <c r="BC1342" s="156"/>
      <c r="BD1342" s="156"/>
      <c r="BE1342" s="157">
        <v>665421</v>
      </c>
      <c r="BF1342" s="156"/>
      <c r="BG1342" s="156"/>
      <c r="BH1342" s="156"/>
      <c r="BI1342" s="156"/>
      <c r="BJ1342" s="156"/>
      <c r="BK1342" s="156"/>
      <c r="BL1342" s="156"/>
      <c r="BM1342" s="156"/>
      <c r="BN1342" s="156"/>
      <c r="BO1342" s="156"/>
      <c r="BP1342" s="156"/>
      <c r="BQ1342" s="156"/>
      <c r="BR1342" s="156"/>
      <c r="BS1342" s="156"/>
      <c r="BT1342" s="156"/>
      <c r="BU1342" s="157">
        <v>222467</v>
      </c>
      <c r="BV1342" s="156"/>
      <c r="BW1342" s="156"/>
      <c r="BX1342" s="156"/>
      <c r="BY1342" s="156"/>
      <c r="BZ1342" s="156"/>
      <c r="CA1342" s="156"/>
      <c r="CB1342" s="156"/>
      <c r="CC1342" s="156"/>
      <c r="CD1342" s="156"/>
      <c r="CE1342" s="156"/>
      <c r="CF1342" s="156"/>
      <c r="CG1342" s="156"/>
      <c r="CH1342" s="156"/>
      <c r="CI1342" s="156"/>
      <c r="CJ1342" s="156"/>
      <c r="CK1342" s="156"/>
      <c r="CL1342" s="156"/>
      <c r="CM1342" s="156"/>
      <c r="CN1342" s="156"/>
      <c r="CO1342" s="156"/>
      <c r="CP1342" s="156"/>
      <c r="CQ1342" s="156"/>
      <c r="CR1342" s="156"/>
      <c r="CS1342" s="156"/>
      <c r="CT1342" s="156"/>
      <c r="CU1342" s="156"/>
      <c r="CV1342" s="188">
        <f t="shared" si="64"/>
        <v>887888</v>
      </c>
      <c r="CW1342" s="188">
        <f t="shared" si="65"/>
        <v>-6815436</v>
      </c>
    </row>
    <row r="1343" spans="1:101" ht="19.2" x14ac:dyDescent="0.3">
      <c r="A1343" s="165" t="s">
        <v>3147</v>
      </c>
      <c r="B1343" s="165" t="s">
        <v>3920</v>
      </c>
      <c r="C1343" s="156"/>
      <c r="D1343" s="156"/>
      <c r="E1343" s="156"/>
      <c r="F1343" s="156"/>
      <c r="G1343" s="156"/>
      <c r="H1343" s="156"/>
      <c r="I1343" s="156"/>
      <c r="J1343" s="156"/>
      <c r="K1343" s="156"/>
      <c r="L1343" s="156"/>
      <c r="M1343" s="156"/>
      <c r="N1343" s="156"/>
      <c r="O1343" s="156"/>
      <c r="P1343" s="156"/>
      <c r="Q1343" s="156"/>
      <c r="R1343" s="156"/>
      <c r="S1343" s="156"/>
      <c r="T1343" s="156"/>
      <c r="U1343" s="156"/>
      <c r="V1343" s="156"/>
      <c r="W1343" s="156"/>
      <c r="X1343" s="156"/>
      <c r="Y1343" s="156"/>
      <c r="Z1343" s="156"/>
      <c r="AA1343" s="156"/>
      <c r="AB1343" s="157">
        <v>-43722</v>
      </c>
      <c r="AC1343" s="156"/>
      <c r="AD1343" s="156"/>
      <c r="AE1343" s="156"/>
      <c r="AF1343" s="156"/>
      <c r="AG1343" s="156"/>
      <c r="AH1343" s="156"/>
      <c r="AI1343" s="156"/>
      <c r="AJ1343" s="156"/>
      <c r="AK1343" s="156"/>
      <c r="AL1343" s="156"/>
      <c r="AM1343" s="156"/>
      <c r="AN1343" s="156"/>
      <c r="AO1343" s="156"/>
      <c r="AP1343" s="156"/>
      <c r="AQ1343" s="156"/>
      <c r="AR1343" s="156"/>
      <c r="AS1343" s="156"/>
      <c r="AT1343" s="156"/>
      <c r="AU1343" s="156"/>
      <c r="AV1343" s="156"/>
      <c r="AW1343" s="156"/>
      <c r="AX1343" s="156"/>
      <c r="AY1343" s="156"/>
      <c r="AZ1343" s="156"/>
      <c r="BA1343" s="156"/>
      <c r="BB1343" s="188">
        <f t="shared" si="63"/>
        <v>-43722</v>
      </c>
      <c r="BC1343" s="156"/>
      <c r="BD1343" s="156"/>
      <c r="BE1343" s="156"/>
      <c r="BF1343" s="156"/>
      <c r="BG1343" s="156"/>
      <c r="BH1343" s="156"/>
      <c r="BI1343" s="156"/>
      <c r="BJ1343" s="156"/>
      <c r="BK1343" s="156"/>
      <c r="BL1343" s="156"/>
      <c r="BM1343" s="156"/>
      <c r="BN1343" s="156"/>
      <c r="BO1343" s="156"/>
      <c r="BP1343" s="156"/>
      <c r="BQ1343" s="156"/>
      <c r="BR1343" s="156"/>
      <c r="BS1343" s="156"/>
      <c r="BT1343" s="156"/>
      <c r="BU1343" s="156"/>
      <c r="BV1343" s="156"/>
      <c r="BW1343" s="156"/>
      <c r="BX1343" s="156"/>
      <c r="BY1343" s="156"/>
      <c r="BZ1343" s="156"/>
      <c r="CA1343" s="156"/>
      <c r="CB1343" s="156"/>
      <c r="CC1343" s="156"/>
      <c r="CD1343" s="156"/>
      <c r="CE1343" s="156"/>
      <c r="CF1343" s="156"/>
      <c r="CG1343" s="156"/>
      <c r="CH1343" s="156"/>
      <c r="CI1343" s="156"/>
      <c r="CJ1343" s="156"/>
      <c r="CK1343" s="156"/>
      <c r="CL1343" s="156"/>
      <c r="CM1343" s="156"/>
      <c r="CN1343" s="156"/>
      <c r="CO1343" s="156"/>
      <c r="CP1343" s="156"/>
      <c r="CQ1343" s="156"/>
      <c r="CR1343" s="156"/>
      <c r="CS1343" s="156"/>
      <c r="CT1343" s="156"/>
      <c r="CU1343" s="156"/>
      <c r="CV1343" s="188">
        <f t="shared" si="64"/>
        <v>0</v>
      </c>
      <c r="CW1343" s="188">
        <f t="shared" si="65"/>
        <v>-43722</v>
      </c>
    </row>
    <row r="1344" spans="1:101" ht="19.2" x14ac:dyDescent="0.3">
      <c r="A1344" s="165" t="s">
        <v>3148</v>
      </c>
      <c r="B1344" s="165" t="s">
        <v>3921</v>
      </c>
      <c r="C1344" s="156"/>
      <c r="D1344" s="158">
        <v>0</v>
      </c>
      <c r="E1344" s="157">
        <v>-366474</v>
      </c>
      <c r="F1344" s="156"/>
      <c r="G1344" s="156"/>
      <c r="H1344" s="156"/>
      <c r="I1344" s="156"/>
      <c r="J1344" s="158">
        <v>0</v>
      </c>
      <c r="K1344" s="158">
        <v>0</v>
      </c>
      <c r="L1344" s="156"/>
      <c r="M1344" s="156"/>
      <c r="N1344" s="156"/>
      <c r="O1344" s="156"/>
      <c r="P1344" s="156"/>
      <c r="Q1344" s="156"/>
      <c r="R1344" s="156"/>
      <c r="S1344" s="156"/>
      <c r="T1344" s="156"/>
      <c r="U1344" s="156"/>
      <c r="V1344" s="156"/>
      <c r="W1344" s="156"/>
      <c r="X1344" s="156"/>
      <c r="Y1344" s="156"/>
      <c r="Z1344" s="156"/>
      <c r="AA1344" s="156"/>
      <c r="AB1344" s="157">
        <v>-2333129</v>
      </c>
      <c r="AC1344" s="156"/>
      <c r="AD1344" s="156"/>
      <c r="AE1344" s="156"/>
      <c r="AF1344" s="156"/>
      <c r="AG1344" s="156"/>
      <c r="AH1344" s="158">
        <v>0</v>
      </c>
      <c r="AI1344" s="156"/>
      <c r="AJ1344" s="156"/>
      <c r="AK1344" s="156"/>
      <c r="AL1344" s="156"/>
      <c r="AM1344" s="156"/>
      <c r="AN1344" s="156"/>
      <c r="AO1344" s="156"/>
      <c r="AP1344" s="156"/>
      <c r="AQ1344" s="156"/>
      <c r="AR1344" s="156"/>
      <c r="AS1344" s="156"/>
      <c r="AT1344" s="156"/>
      <c r="AU1344" s="156"/>
      <c r="AV1344" s="156"/>
      <c r="AW1344" s="156"/>
      <c r="AX1344" s="156"/>
      <c r="AY1344" s="156"/>
      <c r="AZ1344" s="156"/>
      <c r="BA1344" s="156"/>
      <c r="BB1344" s="188">
        <f t="shared" si="63"/>
        <v>-2699603</v>
      </c>
      <c r="BC1344" s="156"/>
      <c r="BD1344" s="156"/>
      <c r="BE1344" s="157">
        <v>3896279</v>
      </c>
      <c r="BF1344" s="156"/>
      <c r="BG1344" s="156"/>
      <c r="BH1344" s="156"/>
      <c r="BI1344" s="156"/>
      <c r="BJ1344" s="156"/>
      <c r="BK1344" s="156"/>
      <c r="BL1344" s="156"/>
      <c r="BM1344" s="156"/>
      <c r="BN1344" s="156"/>
      <c r="BO1344" s="156"/>
      <c r="BP1344" s="156"/>
      <c r="BQ1344" s="156"/>
      <c r="BR1344" s="156"/>
      <c r="BS1344" s="156"/>
      <c r="BT1344" s="156"/>
      <c r="BU1344" s="156"/>
      <c r="BV1344" s="156"/>
      <c r="BW1344" s="156"/>
      <c r="BX1344" s="156"/>
      <c r="BY1344" s="156"/>
      <c r="BZ1344" s="156"/>
      <c r="CA1344" s="156"/>
      <c r="CB1344" s="156"/>
      <c r="CC1344" s="156"/>
      <c r="CD1344" s="156"/>
      <c r="CE1344" s="156"/>
      <c r="CF1344" s="156"/>
      <c r="CG1344" s="156"/>
      <c r="CH1344" s="156"/>
      <c r="CI1344" s="156"/>
      <c r="CJ1344" s="156"/>
      <c r="CK1344" s="156"/>
      <c r="CL1344" s="156"/>
      <c r="CM1344" s="156"/>
      <c r="CN1344" s="156"/>
      <c r="CO1344" s="156"/>
      <c r="CP1344" s="156"/>
      <c r="CQ1344" s="156"/>
      <c r="CR1344" s="156"/>
      <c r="CS1344" s="156"/>
      <c r="CT1344" s="156"/>
      <c r="CU1344" s="157">
        <v>-2000986</v>
      </c>
      <c r="CV1344" s="188">
        <f t="shared" si="64"/>
        <v>1895293</v>
      </c>
      <c r="CW1344" s="188">
        <f t="shared" si="65"/>
        <v>-804310</v>
      </c>
    </row>
    <row r="1345" spans="1:101" ht="9.6" x14ac:dyDescent="0.3">
      <c r="A1345" s="165" t="s">
        <v>3149</v>
      </c>
      <c r="B1345" s="165" t="s">
        <v>3922</v>
      </c>
      <c r="C1345" s="156"/>
      <c r="D1345" s="158">
        <v>0</v>
      </c>
      <c r="E1345" s="157">
        <v>15424</v>
      </c>
      <c r="F1345" s="156"/>
      <c r="G1345" s="156"/>
      <c r="H1345" s="156"/>
      <c r="I1345" s="156"/>
      <c r="J1345" s="158">
        <v>0</v>
      </c>
      <c r="K1345" s="158">
        <v>0</v>
      </c>
      <c r="L1345" s="156"/>
      <c r="M1345" s="156"/>
      <c r="N1345" s="157">
        <v>-102334</v>
      </c>
      <c r="O1345" s="156"/>
      <c r="P1345" s="156"/>
      <c r="Q1345" s="156"/>
      <c r="R1345" s="156"/>
      <c r="S1345" s="156"/>
      <c r="T1345" s="156"/>
      <c r="U1345" s="156"/>
      <c r="V1345" s="156"/>
      <c r="W1345" s="156"/>
      <c r="X1345" s="156"/>
      <c r="Y1345" s="156"/>
      <c r="Z1345" s="156"/>
      <c r="AA1345" s="156"/>
      <c r="AB1345" s="157">
        <v>-4036816</v>
      </c>
      <c r="AC1345" s="156"/>
      <c r="AD1345" s="156"/>
      <c r="AE1345" s="156"/>
      <c r="AF1345" s="156"/>
      <c r="AG1345" s="156"/>
      <c r="AH1345" s="158">
        <v>0</v>
      </c>
      <c r="AI1345" s="156"/>
      <c r="AJ1345" s="156"/>
      <c r="AK1345" s="156"/>
      <c r="AL1345" s="156"/>
      <c r="AM1345" s="156"/>
      <c r="AN1345" s="157">
        <v>-476487</v>
      </c>
      <c r="AO1345" s="156"/>
      <c r="AP1345" s="156"/>
      <c r="AQ1345" s="156"/>
      <c r="AR1345" s="156"/>
      <c r="AS1345" s="156"/>
      <c r="AT1345" s="156"/>
      <c r="AU1345" s="156"/>
      <c r="AV1345" s="156"/>
      <c r="AW1345" s="156"/>
      <c r="AX1345" s="156"/>
      <c r="AY1345" s="157">
        <v>9990</v>
      </c>
      <c r="AZ1345" s="156"/>
      <c r="BA1345" s="156"/>
      <c r="BB1345" s="188">
        <f t="shared" si="63"/>
        <v>-4590223</v>
      </c>
      <c r="BC1345" s="156"/>
      <c r="BD1345" s="158">
        <v>0</v>
      </c>
      <c r="BE1345" s="156"/>
      <c r="BF1345" s="156"/>
      <c r="BG1345" s="156"/>
      <c r="BH1345" s="156"/>
      <c r="BI1345" s="156"/>
      <c r="BJ1345" s="156"/>
      <c r="BK1345" s="156"/>
      <c r="BL1345" s="156"/>
      <c r="BM1345" s="156"/>
      <c r="BN1345" s="156"/>
      <c r="BO1345" s="156"/>
      <c r="BP1345" s="158">
        <v>0</v>
      </c>
      <c r="BQ1345" s="156"/>
      <c r="BR1345" s="156"/>
      <c r="BS1345" s="156"/>
      <c r="BT1345" s="156"/>
      <c r="BU1345" s="157">
        <v>-6921</v>
      </c>
      <c r="BV1345" s="156"/>
      <c r="BW1345" s="156"/>
      <c r="BX1345" s="156"/>
      <c r="BY1345" s="156"/>
      <c r="BZ1345" s="156"/>
      <c r="CA1345" s="156"/>
      <c r="CB1345" s="156"/>
      <c r="CC1345" s="156"/>
      <c r="CD1345" s="156"/>
      <c r="CE1345" s="156"/>
      <c r="CF1345" s="156"/>
      <c r="CG1345" s="156"/>
      <c r="CH1345" s="156"/>
      <c r="CI1345" s="156"/>
      <c r="CJ1345" s="156"/>
      <c r="CK1345" s="156"/>
      <c r="CL1345" s="156"/>
      <c r="CM1345" s="156"/>
      <c r="CN1345" s="156"/>
      <c r="CO1345" s="156"/>
      <c r="CP1345" s="156"/>
      <c r="CQ1345" s="156"/>
      <c r="CR1345" s="156"/>
      <c r="CS1345" s="156"/>
      <c r="CT1345" s="156"/>
      <c r="CU1345" s="157">
        <v>-882365</v>
      </c>
      <c r="CV1345" s="188">
        <f t="shared" si="64"/>
        <v>-889286</v>
      </c>
      <c r="CW1345" s="188">
        <f t="shared" si="65"/>
        <v>-5479509</v>
      </c>
    </row>
    <row r="1346" spans="1:101" ht="9.6" x14ac:dyDescent="0.3">
      <c r="A1346" s="165" t="s">
        <v>3150</v>
      </c>
      <c r="B1346" s="165" t="s">
        <v>3923</v>
      </c>
      <c r="C1346" s="156"/>
      <c r="D1346" s="158">
        <v>0</v>
      </c>
      <c r="E1346" s="157">
        <v>41611</v>
      </c>
      <c r="F1346" s="156"/>
      <c r="G1346" s="156"/>
      <c r="H1346" s="156"/>
      <c r="I1346" s="156"/>
      <c r="J1346" s="158">
        <v>0</v>
      </c>
      <c r="K1346" s="158">
        <v>0</v>
      </c>
      <c r="L1346" s="156"/>
      <c r="M1346" s="156"/>
      <c r="N1346" s="157">
        <v>-287158</v>
      </c>
      <c r="O1346" s="156"/>
      <c r="P1346" s="156"/>
      <c r="Q1346" s="156"/>
      <c r="R1346" s="156"/>
      <c r="S1346" s="156"/>
      <c r="T1346" s="156"/>
      <c r="U1346" s="156"/>
      <c r="V1346" s="156"/>
      <c r="W1346" s="156"/>
      <c r="X1346" s="157">
        <v>365000</v>
      </c>
      <c r="Y1346" s="156"/>
      <c r="Z1346" s="156"/>
      <c r="AA1346" s="156"/>
      <c r="AB1346" s="157">
        <v>-12080011</v>
      </c>
      <c r="AC1346" s="156"/>
      <c r="AD1346" s="156"/>
      <c r="AE1346" s="156"/>
      <c r="AF1346" s="156"/>
      <c r="AG1346" s="156"/>
      <c r="AH1346" s="158">
        <v>0</v>
      </c>
      <c r="AI1346" s="156"/>
      <c r="AJ1346" s="156"/>
      <c r="AK1346" s="156"/>
      <c r="AL1346" s="156"/>
      <c r="AM1346" s="156"/>
      <c r="AN1346" s="157">
        <v>-339466</v>
      </c>
      <c r="AO1346" s="156"/>
      <c r="AP1346" s="156"/>
      <c r="AQ1346" s="157">
        <v>-1013498</v>
      </c>
      <c r="AR1346" s="156"/>
      <c r="AS1346" s="156"/>
      <c r="AT1346" s="156"/>
      <c r="AU1346" s="156"/>
      <c r="AV1346" s="156"/>
      <c r="AW1346" s="156"/>
      <c r="AX1346" s="156"/>
      <c r="AY1346" s="157">
        <v>2488343</v>
      </c>
      <c r="AZ1346" s="157">
        <v>-58146667</v>
      </c>
      <c r="BA1346" s="156"/>
      <c r="BB1346" s="188">
        <f t="shared" si="63"/>
        <v>-68971846</v>
      </c>
      <c r="BC1346" s="156"/>
      <c r="BD1346" s="158">
        <v>0</v>
      </c>
      <c r="BE1346" s="157">
        <v>1354313</v>
      </c>
      <c r="BF1346" s="156"/>
      <c r="BG1346" s="156"/>
      <c r="BH1346" s="156"/>
      <c r="BI1346" s="156"/>
      <c r="BJ1346" s="156"/>
      <c r="BK1346" s="156"/>
      <c r="BL1346" s="156"/>
      <c r="BM1346" s="156"/>
      <c r="BN1346" s="156"/>
      <c r="BO1346" s="156"/>
      <c r="BP1346" s="158">
        <v>0</v>
      </c>
      <c r="BQ1346" s="156"/>
      <c r="BR1346" s="156"/>
      <c r="BS1346" s="156"/>
      <c r="BT1346" s="156"/>
      <c r="BU1346" s="157">
        <v>-5981</v>
      </c>
      <c r="BV1346" s="156"/>
      <c r="BW1346" s="156"/>
      <c r="BX1346" s="156"/>
      <c r="BY1346" s="156"/>
      <c r="BZ1346" s="156"/>
      <c r="CA1346" s="156"/>
      <c r="CB1346" s="156"/>
      <c r="CC1346" s="156"/>
      <c r="CD1346" s="156"/>
      <c r="CE1346" s="156"/>
      <c r="CF1346" s="156"/>
      <c r="CG1346" s="156"/>
      <c r="CH1346" s="156"/>
      <c r="CI1346" s="156"/>
      <c r="CJ1346" s="156"/>
      <c r="CK1346" s="156"/>
      <c r="CL1346" s="156"/>
      <c r="CM1346" s="156"/>
      <c r="CN1346" s="156"/>
      <c r="CO1346" s="156"/>
      <c r="CP1346" s="156"/>
      <c r="CQ1346" s="156"/>
      <c r="CR1346" s="156"/>
      <c r="CS1346" s="156"/>
      <c r="CT1346" s="156"/>
      <c r="CU1346" s="157">
        <v>-5249098</v>
      </c>
      <c r="CV1346" s="188">
        <f t="shared" si="64"/>
        <v>-3900766</v>
      </c>
      <c r="CW1346" s="188">
        <f t="shared" si="65"/>
        <v>-72872612</v>
      </c>
    </row>
    <row r="1347" spans="1:101" ht="9.6" x14ac:dyDescent="0.3">
      <c r="A1347" s="165" t="s">
        <v>3259</v>
      </c>
      <c r="B1347" s="165" t="s">
        <v>4032</v>
      </c>
      <c r="C1347" s="157">
        <v>129033819</v>
      </c>
      <c r="D1347" s="158">
        <v>0</v>
      </c>
      <c r="E1347" s="157">
        <v>125610</v>
      </c>
      <c r="F1347" s="156"/>
      <c r="G1347" s="156"/>
      <c r="H1347" s="156"/>
      <c r="I1347" s="156"/>
      <c r="J1347" s="158">
        <v>0</v>
      </c>
      <c r="K1347" s="158">
        <v>0</v>
      </c>
      <c r="L1347" s="156"/>
      <c r="M1347" s="156"/>
      <c r="N1347" s="156"/>
      <c r="O1347" s="156"/>
      <c r="P1347" s="156"/>
      <c r="Q1347" s="156"/>
      <c r="R1347" s="156"/>
      <c r="S1347" s="156"/>
      <c r="T1347" s="156"/>
      <c r="U1347" s="156"/>
      <c r="V1347" s="156"/>
      <c r="W1347" s="156"/>
      <c r="X1347" s="156"/>
      <c r="Y1347" s="156"/>
      <c r="Z1347" s="156"/>
      <c r="AA1347" s="156"/>
      <c r="AB1347" s="157">
        <v>-2332549</v>
      </c>
      <c r="AC1347" s="156"/>
      <c r="AD1347" s="156"/>
      <c r="AE1347" s="156"/>
      <c r="AF1347" s="156"/>
      <c r="AG1347" s="156"/>
      <c r="AH1347" s="158">
        <v>0</v>
      </c>
      <c r="AI1347" s="156"/>
      <c r="AJ1347" s="156"/>
      <c r="AK1347" s="156"/>
      <c r="AL1347" s="156"/>
      <c r="AM1347" s="156"/>
      <c r="AN1347" s="156"/>
      <c r="AO1347" s="156"/>
      <c r="AP1347" s="156"/>
      <c r="AQ1347" s="156"/>
      <c r="AR1347" s="156"/>
      <c r="AS1347" s="156"/>
      <c r="AT1347" s="156"/>
      <c r="AU1347" s="156"/>
      <c r="AV1347" s="156"/>
      <c r="AW1347" s="156"/>
      <c r="AX1347" s="156"/>
      <c r="AY1347" s="156"/>
      <c r="AZ1347" s="156"/>
      <c r="BA1347" s="156"/>
      <c r="BB1347" s="188">
        <f t="shared" si="63"/>
        <v>126826880</v>
      </c>
      <c r="BC1347" s="156"/>
      <c r="BD1347" s="158">
        <v>0</v>
      </c>
      <c r="BE1347" s="157">
        <v>279543</v>
      </c>
      <c r="BF1347" s="156"/>
      <c r="BG1347" s="156"/>
      <c r="BH1347" s="156"/>
      <c r="BI1347" s="156"/>
      <c r="BJ1347" s="156"/>
      <c r="BK1347" s="156"/>
      <c r="BL1347" s="156"/>
      <c r="BM1347" s="156"/>
      <c r="BN1347" s="156"/>
      <c r="BO1347" s="156"/>
      <c r="BP1347" s="158">
        <v>0</v>
      </c>
      <c r="BQ1347" s="156"/>
      <c r="BR1347" s="156"/>
      <c r="BS1347" s="156"/>
      <c r="BT1347" s="156"/>
      <c r="BU1347" s="156"/>
      <c r="BV1347" s="156"/>
      <c r="BW1347" s="156"/>
      <c r="BX1347" s="156"/>
      <c r="BY1347" s="156"/>
      <c r="BZ1347" s="156"/>
      <c r="CA1347" s="156"/>
      <c r="CB1347" s="156"/>
      <c r="CC1347" s="156"/>
      <c r="CD1347" s="156"/>
      <c r="CE1347" s="156"/>
      <c r="CF1347" s="156"/>
      <c r="CG1347" s="156"/>
      <c r="CH1347" s="156"/>
      <c r="CI1347" s="156"/>
      <c r="CJ1347" s="156"/>
      <c r="CK1347" s="156"/>
      <c r="CL1347" s="156"/>
      <c r="CM1347" s="156"/>
      <c r="CN1347" s="156"/>
      <c r="CO1347" s="156"/>
      <c r="CP1347" s="156"/>
      <c r="CQ1347" s="156"/>
      <c r="CR1347" s="156"/>
      <c r="CS1347" s="156"/>
      <c r="CT1347" s="156"/>
      <c r="CU1347" s="157">
        <v>-55496</v>
      </c>
      <c r="CV1347" s="188">
        <f t="shared" si="64"/>
        <v>224047</v>
      </c>
      <c r="CW1347" s="188">
        <f t="shared" si="65"/>
        <v>127050927</v>
      </c>
    </row>
    <row r="1348" spans="1:101" ht="9.6" x14ac:dyDescent="0.3">
      <c r="A1348" s="165" t="s">
        <v>3260</v>
      </c>
      <c r="B1348" s="165" t="s">
        <v>4033</v>
      </c>
      <c r="C1348" s="156"/>
      <c r="D1348" s="158">
        <v>0</v>
      </c>
      <c r="E1348" s="157">
        <v>-112529</v>
      </c>
      <c r="F1348" s="156"/>
      <c r="G1348" s="156"/>
      <c r="H1348" s="156"/>
      <c r="I1348" s="156"/>
      <c r="J1348" s="158">
        <v>0</v>
      </c>
      <c r="K1348" s="158">
        <v>0</v>
      </c>
      <c r="L1348" s="156"/>
      <c r="M1348" s="156"/>
      <c r="N1348" s="156"/>
      <c r="O1348" s="156"/>
      <c r="P1348" s="156"/>
      <c r="Q1348" s="156"/>
      <c r="R1348" s="156"/>
      <c r="S1348" s="156"/>
      <c r="T1348" s="156"/>
      <c r="U1348" s="156"/>
      <c r="V1348" s="156"/>
      <c r="W1348" s="156"/>
      <c r="X1348" s="156"/>
      <c r="Y1348" s="156"/>
      <c r="Z1348" s="156"/>
      <c r="AA1348" s="156"/>
      <c r="AB1348" s="157">
        <v>-45133</v>
      </c>
      <c r="AC1348" s="156"/>
      <c r="AD1348" s="156"/>
      <c r="AE1348" s="156"/>
      <c r="AF1348" s="156"/>
      <c r="AG1348" s="156"/>
      <c r="AH1348" s="158">
        <v>0</v>
      </c>
      <c r="AI1348" s="156"/>
      <c r="AJ1348" s="156"/>
      <c r="AK1348" s="156"/>
      <c r="AL1348" s="156"/>
      <c r="AM1348" s="156"/>
      <c r="AN1348" s="157">
        <v>-39014</v>
      </c>
      <c r="AO1348" s="156"/>
      <c r="AP1348" s="156"/>
      <c r="AQ1348" s="156"/>
      <c r="AR1348" s="156"/>
      <c r="AS1348" s="156"/>
      <c r="AT1348" s="156"/>
      <c r="AU1348" s="156"/>
      <c r="AV1348" s="156"/>
      <c r="AW1348" s="156"/>
      <c r="AX1348" s="156"/>
      <c r="AY1348" s="156"/>
      <c r="AZ1348" s="156"/>
      <c r="BA1348" s="156"/>
      <c r="BB1348" s="188">
        <f t="shared" si="63"/>
        <v>-196676</v>
      </c>
      <c r="BC1348" s="156"/>
      <c r="BD1348" s="158">
        <v>0</v>
      </c>
      <c r="BE1348" s="157">
        <v>4323873</v>
      </c>
      <c r="BF1348" s="156"/>
      <c r="BG1348" s="156"/>
      <c r="BH1348" s="156"/>
      <c r="BI1348" s="156"/>
      <c r="BJ1348" s="156"/>
      <c r="BK1348" s="156"/>
      <c r="BL1348" s="156"/>
      <c r="BM1348" s="156"/>
      <c r="BN1348" s="156"/>
      <c r="BO1348" s="156"/>
      <c r="BP1348" s="156"/>
      <c r="BQ1348" s="156"/>
      <c r="BR1348" s="156"/>
      <c r="BS1348" s="156"/>
      <c r="BT1348" s="156"/>
      <c r="BU1348" s="156"/>
      <c r="BV1348" s="156"/>
      <c r="BW1348" s="156"/>
      <c r="BX1348" s="156"/>
      <c r="BY1348" s="156"/>
      <c r="BZ1348" s="156"/>
      <c r="CA1348" s="156"/>
      <c r="CB1348" s="156"/>
      <c r="CC1348" s="156"/>
      <c r="CD1348" s="156"/>
      <c r="CE1348" s="156"/>
      <c r="CF1348" s="156"/>
      <c r="CG1348" s="156"/>
      <c r="CH1348" s="156"/>
      <c r="CI1348" s="156"/>
      <c r="CJ1348" s="156"/>
      <c r="CK1348" s="156"/>
      <c r="CL1348" s="156"/>
      <c r="CM1348" s="156"/>
      <c r="CN1348" s="156"/>
      <c r="CO1348" s="156"/>
      <c r="CP1348" s="156"/>
      <c r="CQ1348" s="156"/>
      <c r="CR1348" s="156"/>
      <c r="CS1348" s="156"/>
      <c r="CT1348" s="156"/>
      <c r="CU1348" s="157">
        <v>-574</v>
      </c>
      <c r="CV1348" s="188">
        <f t="shared" si="64"/>
        <v>4323299</v>
      </c>
      <c r="CW1348" s="188">
        <f t="shared" si="65"/>
        <v>4126623</v>
      </c>
    </row>
    <row r="1349" spans="1:101" ht="9.6" x14ac:dyDescent="0.3">
      <c r="A1349" s="165" t="s">
        <v>3261</v>
      </c>
      <c r="B1349" s="165" t="s">
        <v>4034</v>
      </c>
      <c r="C1349" s="156"/>
      <c r="D1349" s="158">
        <v>0</v>
      </c>
      <c r="E1349" s="157">
        <v>823</v>
      </c>
      <c r="F1349" s="156"/>
      <c r="G1349" s="156"/>
      <c r="H1349" s="156"/>
      <c r="I1349" s="156"/>
      <c r="J1349" s="158">
        <v>0</v>
      </c>
      <c r="K1349" s="158">
        <v>0</v>
      </c>
      <c r="L1349" s="156"/>
      <c r="M1349" s="156"/>
      <c r="N1349" s="157">
        <v>-194325</v>
      </c>
      <c r="O1349" s="156"/>
      <c r="P1349" s="156"/>
      <c r="Q1349" s="156"/>
      <c r="R1349" s="156"/>
      <c r="S1349" s="156"/>
      <c r="T1349" s="156"/>
      <c r="U1349" s="156"/>
      <c r="V1349" s="156"/>
      <c r="W1349" s="156"/>
      <c r="X1349" s="156"/>
      <c r="Y1349" s="156"/>
      <c r="Z1349" s="156"/>
      <c r="AA1349" s="156"/>
      <c r="AB1349" s="157">
        <v>181225</v>
      </c>
      <c r="AC1349" s="156"/>
      <c r="AD1349" s="156"/>
      <c r="AE1349" s="156"/>
      <c r="AF1349" s="156"/>
      <c r="AG1349" s="156"/>
      <c r="AH1349" s="158">
        <v>0</v>
      </c>
      <c r="AI1349" s="156"/>
      <c r="AJ1349" s="156"/>
      <c r="AK1349" s="156"/>
      <c r="AL1349" s="156"/>
      <c r="AM1349" s="156"/>
      <c r="AN1349" s="156"/>
      <c r="AO1349" s="156"/>
      <c r="AP1349" s="156"/>
      <c r="AQ1349" s="156"/>
      <c r="AR1349" s="156"/>
      <c r="AS1349" s="156"/>
      <c r="AT1349" s="156"/>
      <c r="AU1349" s="156"/>
      <c r="AV1349" s="156"/>
      <c r="AW1349" s="156"/>
      <c r="AX1349" s="156"/>
      <c r="AY1349" s="156"/>
      <c r="AZ1349" s="156"/>
      <c r="BA1349" s="156"/>
      <c r="BB1349" s="188">
        <f t="shared" si="63"/>
        <v>-12277</v>
      </c>
      <c r="BC1349" s="156"/>
      <c r="BD1349" s="158">
        <v>0</v>
      </c>
      <c r="BE1349" s="156"/>
      <c r="BF1349" s="156"/>
      <c r="BG1349" s="157">
        <v>-308500</v>
      </c>
      <c r="BH1349" s="156"/>
      <c r="BI1349" s="156"/>
      <c r="BJ1349" s="156"/>
      <c r="BK1349" s="156"/>
      <c r="BL1349" s="156"/>
      <c r="BM1349" s="156"/>
      <c r="BN1349" s="156"/>
      <c r="BO1349" s="156"/>
      <c r="BP1349" s="156"/>
      <c r="BQ1349" s="156"/>
      <c r="BR1349" s="156"/>
      <c r="BS1349" s="156"/>
      <c r="BT1349" s="156"/>
      <c r="BU1349" s="156"/>
      <c r="BV1349" s="156"/>
      <c r="BW1349" s="156"/>
      <c r="BX1349" s="156"/>
      <c r="BY1349" s="156"/>
      <c r="BZ1349" s="156"/>
      <c r="CA1349" s="156"/>
      <c r="CB1349" s="156"/>
      <c r="CC1349" s="156"/>
      <c r="CD1349" s="156"/>
      <c r="CE1349" s="156"/>
      <c r="CF1349" s="156"/>
      <c r="CG1349" s="156"/>
      <c r="CH1349" s="156"/>
      <c r="CI1349" s="156"/>
      <c r="CJ1349" s="156"/>
      <c r="CK1349" s="156"/>
      <c r="CL1349" s="156"/>
      <c r="CM1349" s="156"/>
      <c r="CN1349" s="156"/>
      <c r="CO1349" s="156"/>
      <c r="CP1349" s="156"/>
      <c r="CQ1349" s="156"/>
      <c r="CR1349" s="156"/>
      <c r="CS1349" s="156"/>
      <c r="CT1349" s="156"/>
      <c r="CU1349" s="156"/>
      <c r="CV1349" s="188">
        <f t="shared" si="64"/>
        <v>-308500</v>
      </c>
      <c r="CW1349" s="188">
        <f t="shared" si="65"/>
        <v>-320777</v>
      </c>
    </row>
    <row r="1350" spans="1:101" ht="9.6" x14ac:dyDescent="0.3">
      <c r="A1350" s="165" t="s">
        <v>3151</v>
      </c>
      <c r="B1350" s="165" t="s">
        <v>3924</v>
      </c>
      <c r="C1350" s="156"/>
      <c r="D1350" s="158">
        <v>0</v>
      </c>
      <c r="E1350" s="156"/>
      <c r="F1350" s="156"/>
      <c r="G1350" s="156"/>
      <c r="H1350" s="156"/>
      <c r="I1350" s="156"/>
      <c r="J1350" s="158">
        <v>0</v>
      </c>
      <c r="K1350" s="158">
        <v>0</v>
      </c>
      <c r="L1350" s="156"/>
      <c r="M1350" s="158">
        <v>0</v>
      </c>
      <c r="N1350" s="156"/>
      <c r="O1350" s="156"/>
      <c r="P1350" s="156"/>
      <c r="Q1350" s="156"/>
      <c r="R1350" s="156"/>
      <c r="S1350" s="156"/>
      <c r="T1350" s="156"/>
      <c r="U1350" s="156"/>
      <c r="V1350" s="156"/>
      <c r="W1350" s="156"/>
      <c r="X1350" s="156"/>
      <c r="Y1350" s="156"/>
      <c r="Z1350" s="156"/>
      <c r="AA1350" s="156"/>
      <c r="AB1350" s="156"/>
      <c r="AC1350" s="156"/>
      <c r="AD1350" s="156"/>
      <c r="AE1350" s="156"/>
      <c r="AF1350" s="156"/>
      <c r="AG1350" s="156"/>
      <c r="AH1350" s="158">
        <v>0</v>
      </c>
      <c r="AI1350" s="156"/>
      <c r="AJ1350" s="156"/>
      <c r="AK1350" s="156"/>
      <c r="AL1350" s="156"/>
      <c r="AM1350" s="156"/>
      <c r="AN1350" s="156"/>
      <c r="AO1350" s="156"/>
      <c r="AP1350" s="156"/>
      <c r="AQ1350" s="156"/>
      <c r="AR1350" s="156"/>
      <c r="AS1350" s="156"/>
      <c r="AT1350" s="156"/>
      <c r="AU1350" s="156"/>
      <c r="AV1350" s="156"/>
      <c r="AW1350" s="156"/>
      <c r="AX1350" s="156"/>
      <c r="AY1350" s="156"/>
      <c r="AZ1350" s="156"/>
      <c r="BA1350" s="156"/>
      <c r="BB1350" s="188">
        <f t="shared" si="63"/>
        <v>0</v>
      </c>
      <c r="BC1350" s="156"/>
      <c r="BD1350" s="156"/>
      <c r="BE1350" s="156"/>
      <c r="BF1350" s="156"/>
      <c r="BG1350" s="156"/>
      <c r="BH1350" s="156"/>
      <c r="BI1350" s="156"/>
      <c r="BJ1350" s="156"/>
      <c r="BK1350" s="156"/>
      <c r="BL1350" s="156"/>
      <c r="BM1350" s="156"/>
      <c r="BN1350" s="156"/>
      <c r="BO1350" s="156"/>
      <c r="BP1350" s="156"/>
      <c r="BQ1350" s="156"/>
      <c r="BR1350" s="156"/>
      <c r="BS1350" s="156"/>
      <c r="BT1350" s="156"/>
      <c r="BU1350" s="156"/>
      <c r="BV1350" s="156"/>
      <c r="BW1350" s="156"/>
      <c r="BX1350" s="156"/>
      <c r="BY1350" s="156"/>
      <c r="BZ1350" s="156"/>
      <c r="CA1350" s="156"/>
      <c r="CB1350" s="156"/>
      <c r="CC1350" s="156"/>
      <c r="CD1350" s="156"/>
      <c r="CE1350" s="156"/>
      <c r="CF1350" s="156"/>
      <c r="CG1350" s="156"/>
      <c r="CH1350" s="156"/>
      <c r="CI1350" s="156"/>
      <c r="CJ1350" s="156"/>
      <c r="CK1350" s="156"/>
      <c r="CL1350" s="156"/>
      <c r="CM1350" s="156"/>
      <c r="CN1350" s="156"/>
      <c r="CO1350" s="156"/>
      <c r="CP1350" s="156"/>
      <c r="CQ1350" s="156"/>
      <c r="CR1350" s="156"/>
      <c r="CS1350" s="156"/>
      <c r="CT1350" s="156"/>
      <c r="CU1350" s="156"/>
      <c r="CV1350" s="188">
        <f t="shared" si="64"/>
        <v>0</v>
      </c>
      <c r="CW1350" s="188">
        <f t="shared" si="65"/>
        <v>0</v>
      </c>
    </row>
    <row r="1351" spans="1:101" ht="9.6" x14ac:dyDescent="0.3">
      <c r="A1351" s="165" t="s">
        <v>3262</v>
      </c>
      <c r="B1351" s="165" t="s">
        <v>4035</v>
      </c>
      <c r="C1351" s="156"/>
      <c r="D1351" s="158">
        <v>0</v>
      </c>
      <c r="E1351" s="156"/>
      <c r="F1351" s="156"/>
      <c r="G1351" s="156"/>
      <c r="H1351" s="156"/>
      <c r="I1351" s="156"/>
      <c r="J1351" s="158">
        <v>0</v>
      </c>
      <c r="K1351" s="158">
        <v>0</v>
      </c>
      <c r="L1351" s="156"/>
      <c r="M1351" s="156"/>
      <c r="N1351" s="156"/>
      <c r="O1351" s="156"/>
      <c r="P1351" s="156"/>
      <c r="Q1351" s="156"/>
      <c r="R1351" s="156"/>
      <c r="S1351" s="157">
        <v>-247655</v>
      </c>
      <c r="T1351" s="156"/>
      <c r="U1351" s="156"/>
      <c r="V1351" s="156"/>
      <c r="W1351" s="156"/>
      <c r="X1351" s="156"/>
      <c r="Y1351" s="156"/>
      <c r="Z1351" s="156"/>
      <c r="AA1351" s="156"/>
      <c r="AB1351" s="156"/>
      <c r="AC1351" s="156"/>
      <c r="AD1351" s="156"/>
      <c r="AE1351" s="156"/>
      <c r="AF1351" s="156"/>
      <c r="AG1351" s="156"/>
      <c r="AH1351" s="158">
        <v>0</v>
      </c>
      <c r="AI1351" s="156"/>
      <c r="AJ1351" s="156"/>
      <c r="AK1351" s="156"/>
      <c r="AL1351" s="156"/>
      <c r="AM1351" s="156"/>
      <c r="AN1351" s="156"/>
      <c r="AO1351" s="156"/>
      <c r="AP1351" s="156"/>
      <c r="AQ1351" s="156"/>
      <c r="AR1351" s="156"/>
      <c r="AS1351" s="156"/>
      <c r="AT1351" s="156"/>
      <c r="AU1351" s="156"/>
      <c r="AV1351" s="156"/>
      <c r="AW1351" s="156"/>
      <c r="AX1351" s="156"/>
      <c r="AY1351" s="156"/>
      <c r="AZ1351" s="156"/>
      <c r="BA1351" s="156"/>
      <c r="BB1351" s="188">
        <f t="shared" si="63"/>
        <v>-247655</v>
      </c>
      <c r="BC1351" s="156"/>
      <c r="BD1351" s="156"/>
      <c r="BE1351" s="156"/>
      <c r="BF1351" s="156"/>
      <c r="BG1351" s="157">
        <v>-685900</v>
      </c>
      <c r="BH1351" s="156"/>
      <c r="BI1351" s="156"/>
      <c r="BJ1351" s="156"/>
      <c r="BK1351" s="156"/>
      <c r="BL1351" s="156"/>
      <c r="BM1351" s="156"/>
      <c r="BN1351" s="156"/>
      <c r="BO1351" s="156"/>
      <c r="BP1351" s="156"/>
      <c r="BQ1351" s="156"/>
      <c r="BR1351" s="156"/>
      <c r="BS1351" s="156"/>
      <c r="BT1351" s="156"/>
      <c r="BU1351" s="156"/>
      <c r="BV1351" s="156"/>
      <c r="BW1351" s="156"/>
      <c r="BX1351" s="156"/>
      <c r="BY1351" s="156"/>
      <c r="BZ1351" s="156"/>
      <c r="CA1351" s="156"/>
      <c r="CB1351" s="156"/>
      <c r="CC1351" s="156"/>
      <c r="CD1351" s="156"/>
      <c r="CE1351" s="156"/>
      <c r="CF1351" s="156"/>
      <c r="CG1351" s="156"/>
      <c r="CH1351" s="156"/>
      <c r="CI1351" s="156"/>
      <c r="CJ1351" s="156"/>
      <c r="CK1351" s="156"/>
      <c r="CL1351" s="156"/>
      <c r="CM1351" s="156"/>
      <c r="CN1351" s="156"/>
      <c r="CO1351" s="156"/>
      <c r="CP1351" s="156"/>
      <c r="CQ1351" s="156"/>
      <c r="CR1351" s="156"/>
      <c r="CS1351" s="156"/>
      <c r="CT1351" s="156"/>
      <c r="CU1351" s="156"/>
      <c r="CV1351" s="188">
        <f t="shared" si="64"/>
        <v>-685900</v>
      </c>
      <c r="CW1351" s="188">
        <f t="shared" si="65"/>
        <v>-933555</v>
      </c>
    </row>
    <row r="1352" spans="1:101" ht="19.2" x14ac:dyDescent="0.3">
      <c r="A1352" s="165" t="s">
        <v>3152</v>
      </c>
      <c r="B1352" s="165" t="s">
        <v>3925</v>
      </c>
      <c r="C1352" s="156"/>
      <c r="D1352" s="156"/>
      <c r="E1352" s="157">
        <v>-614875</v>
      </c>
      <c r="F1352" s="156"/>
      <c r="G1352" s="156"/>
      <c r="H1352" s="156"/>
      <c r="I1352" s="156"/>
      <c r="J1352" s="156"/>
      <c r="K1352" s="156"/>
      <c r="L1352" s="156"/>
      <c r="M1352" s="156"/>
      <c r="N1352" s="156"/>
      <c r="O1352" s="156"/>
      <c r="P1352" s="156"/>
      <c r="Q1352" s="156"/>
      <c r="R1352" s="156"/>
      <c r="S1352" s="156"/>
      <c r="T1352" s="156"/>
      <c r="U1352" s="156"/>
      <c r="V1352" s="156"/>
      <c r="W1352" s="156"/>
      <c r="X1352" s="156"/>
      <c r="Y1352" s="156"/>
      <c r="Z1352" s="156"/>
      <c r="AA1352" s="156"/>
      <c r="AB1352" s="156"/>
      <c r="AC1352" s="156"/>
      <c r="AD1352" s="156"/>
      <c r="AE1352" s="156"/>
      <c r="AF1352" s="156"/>
      <c r="AG1352" s="156"/>
      <c r="AH1352" s="156"/>
      <c r="AI1352" s="156"/>
      <c r="AJ1352" s="156"/>
      <c r="AK1352" s="156"/>
      <c r="AL1352" s="156"/>
      <c r="AM1352" s="156"/>
      <c r="AN1352" s="156"/>
      <c r="AO1352" s="156"/>
      <c r="AP1352" s="156"/>
      <c r="AQ1352" s="156"/>
      <c r="AR1352" s="156"/>
      <c r="AS1352" s="156"/>
      <c r="AT1352" s="156"/>
      <c r="AU1352" s="156"/>
      <c r="AV1352" s="156"/>
      <c r="AW1352" s="156"/>
      <c r="AX1352" s="156"/>
      <c r="AY1352" s="156"/>
      <c r="AZ1352" s="156"/>
      <c r="BA1352" s="156"/>
      <c r="BB1352" s="188">
        <f t="shared" si="63"/>
        <v>-614875</v>
      </c>
      <c r="BC1352" s="156"/>
      <c r="BD1352" s="156"/>
      <c r="BE1352" s="156"/>
      <c r="BF1352" s="156"/>
      <c r="BG1352" s="156"/>
      <c r="BH1352" s="156"/>
      <c r="BI1352" s="156"/>
      <c r="BJ1352" s="156"/>
      <c r="BK1352" s="156"/>
      <c r="BL1352" s="156"/>
      <c r="BM1352" s="156"/>
      <c r="BN1352" s="156"/>
      <c r="BO1352" s="156"/>
      <c r="BP1352" s="156"/>
      <c r="BQ1352" s="156"/>
      <c r="BR1352" s="156"/>
      <c r="BS1352" s="156"/>
      <c r="BT1352" s="156"/>
      <c r="BU1352" s="156"/>
      <c r="BV1352" s="156"/>
      <c r="BW1352" s="156"/>
      <c r="BX1352" s="156"/>
      <c r="BY1352" s="156"/>
      <c r="BZ1352" s="156"/>
      <c r="CA1352" s="156"/>
      <c r="CB1352" s="156"/>
      <c r="CC1352" s="156"/>
      <c r="CD1352" s="156"/>
      <c r="CE1352" s="156"/>
      <c r="CF1352" s="156"/>
      <c r="CG1352" s="156"/>
      <c r="CH1352" s="156"/>
      <c r="CI1352" s="156"/>
      <c r="CJ1352" s="156"/>
      <c r="CK1352" s="156"/>
      <c r="CL1352" s="156"/>
      <c r="CM1352" s="156"/>
      <c r="CN1352" s="156"/>
      <c r="CO1352" s="156"/>
      <c r="CP1352" s="156"/>
      <c r="CQ1352" s="156"/>
      <c r="CR1352" s="156"/>
      <c r="CS1352" s="156"/>
      <c r="CT1352" s="156"/>
      <c r="CU1352" s="156"/>
      <c r="CV1352" s="188">
        <f t="shared" si="64"/>
        <v>0</v>
      </c>
      <c r="CW1352" s="188">
        <f t="shared" si="65"/>
        <v>-614875</v>
      </c>
    </row>
    <row r="1353" spans="1:101" ht="28.8" x14ac:dyDescent="0.3">
      <c r="A1353" s="165" t="s">
        <v>3452</v>
      </c>
      <c r="B1353" s="165" t="s">
        <v>4223</v>
      </c>
      <c r="C1353" s="156"/>
      <c r="D1353" s="157">
        <v>23956318</v>
      </c>
      <c r="E1353" s="156"/>
      <c r="F1353" s="156"/>
      <c r="G1353" s="157">
        <v>-4978132</v>
      </c>
      <c r="H1353" s="156"/>
      <c r="I1353" s="156"/>
      <c r="J1353" s="157">
        <v>-4116476</v>
      </c>
      <c r="K1353" s="157">
        <v>3184680</v>
      </c>
      <c r="L1353" s="157">
        <v>2738125</v>
      </c>
      <c r="M1353" s="158">
        <v>0</v>
      </c>
      <c r="N1353" s="156"/>
      <c r="O1353" s="157">
        <v>-139056</v>
      </c>
      <c r="P1353" s="156"/>
      <c r="Q1353" s="156"/>
      <c r="R1353" s="156"/>
      <c r="S1353" s="156"/>
      <c r="T1353" s="156"/>
      <c r="U1353" s="156"/>
      <c r="V1353" s="157">
        <v>-3767766</v>
      </c>
      <c r="W1353" s="156"/>
      <c r="X1353" s="157">
        <v>-15286497</v>
      </c>
      <c r="Y1353" s="156"/>
      <c r="Z1353" s="157">
        <v>-655716</v>
      </c>
      <c r="AA1353" s="157">
        <v>32148786</v>
      </c>
      <c r="AB1353" s="157">
        <v>-8044037</v>
      </c>
      <c r="AC1353" s="157">
        <v>-1742471</v>
      </c>
      <c r="AD1353" s="156"/>
      <c r="AE1353" s="156"/>
      <c r="AF1353" s="156"/>
      <c r="AG1353" s="157">
        <v>23242948</v>
      </c>
      <c r="AH1353" s="158">
        <v>0</v>
      </c>
      <c r="AI1353" s="156"/>
      <c r="AJ1353" s="156"/>
      <c r="AK1353" s="156"/>
      <c r="AL1353" s="157">
        <v>-66320</v>
      </c>
      <c r="AM1353" s="156"/>
      <c r="AN1353" s="156"/>
      <c r="AO1353" s="157">
        <v>-44368709</v>
      </c>
      <c r="AP1353" s="156"/>
      <c r="AQ1353" s="156"/>
      <c r="AR1353" s="156"/>
      <c r="AS1353" s="156"/>
      <c r="AT1353" s="157">
        <v>-2500000</v>
      </c>
      <c r="AU1353" s="156"/>
      <c r="AV1353" s="157">
        <v>-6730637</v>
      </c>
      <c r="AW1353" s="157">
        <v>5675</v>
      </c>
      <c r="AX1353" s="156"/>
      <c r="AY1353" s="156"/>
      <c r="AZ1353" s="157">
        <v>-369169005</v>
      </c>
      <c r="BA1353" s="157">
        <v>-8492098</v>
      </c>
      <c r="BB1353" s="188">
        <f t="shared" si="63"/>
        <v>-384780388</v>
      </c>
      <c r="BC1353" s="157">
        <v>67209</v>
      </c>
      <c r="BD1353" s="158">
        <v>0</v>
      </c>
      <c r="BE1353" s="156"/>
      <c r="BF1353" s="156"/>
      <c r="BG1353" s="156"/>
      <c r="BH1353" s="156"/>
      <c r="BI1353" s="157">
        <v>-13730</v>
      </c>
      <c r="BJ1353" s="156"/>
      <c r="BK1353" s="157">
        <v>549691</v>
      </c>
      <c r="BL1353" s="156"/>
      <c r="BM1353" s="156"/>
      <c r="BN1353" s="156"/>
      <c r="BO1353" s="156"/>
      <c r="BP1353" s="157">
        <v>150310</v>
      </c>
      <c r="BQ1353" s="156"/>
      <c r="BR1353" s="156"/>
      <c r="BS1353" s="156"/>
      <c r="BT1353" s="156"/>
      <c r="BU1353" s="156"/>
      <c r="BV1353" s="157">
        <v>791906</v>
      </c>
      <c r="BW1353" s="156"/>
      <c r="BX1353" s="156"/>
      <c r="BY1353" s="156"/>
      <c r="BZ1353" s="156"/>
      <c r="CA1353" s="156"/>
      <c r="CB1353" s="156"/>
      <c r="CC1353" s="157">
        <v>548805</v>
      </c>
      <c r="CD1353" s="156"/>
      <c r="CE1353" s="156"/>
      <c r="CF1353" s="156"/>
      <c r="CG1353" s="156"/>
      <c r="CH1353" s="157">
        <v>-3239459</v>
      </c>
      <c r="CI1353" s="157">
        <v>2025414</v>
      </c>
      <c r="CJ1353" s="156"/>
      <c r="CK1353" s="156"/>
      <c r="CL1353" s="156"/>
      <c r="CM1353" s="156"/>
      <c r="CN1353" s="156"/>
      <c r="CO1353" s="157">
        <v>40000</v>
      </c>
      <c r="CP1353" s="156"/>
      <c r="CQ1353" s="156"/>
      <c r="CR1353" s="156"/>
      <c r="CS1353" s="157">
        <v>-13309</v>
      </c>
      <c r="CT1353" s="156"/>
      <c r="CU1353" s="156"/>
      <c r="CV1353" s="188">
        <f t="shared" si="64"/>
        <v>906837</v>
      </c>
      <c r="CW1353" s="188">
        <f t="shared" si="65"/>
        <v>-383873551</v>
      </c>
    </row>
    <row r="1354" spans="1:101" ht="28.8" x14ac:dyDescent="0.3">
      <c r="A1354" s="165" t="s">
        <v>3453</v>
      </c>
      <c r="B1354" s="165" t="s">
        <v>4224</v>
      </c>
      <c r="C1354" s="156"/>
      <c r="D1354" s="157">
        <v>23956318</v>
      </c>
      <c r="E1354" s="156"/>
      <c r="F1354" s="156"/>
      <c r="G1354" s="157">
        <v>-4978132</v>
      </c>
      <c r="H1354" s="156"/>
      <c r="I1354" s="156"/>
      <c r="J1354" s="157">
        <v>-4680686</v>
      </c>
      <c r="K1354" s="157">
        <v>2579463</v>
      </c>
      <c r="L1354" s="157">
        <v>2738125</v>
      </c>
      <c r="M1354" s="158">
        <v>0</v>
      </c>
      <c r="N1354" s="156"/>
      <c r="O1354" s="157">
        <v>-139056</v>
      </c>
      <c r="P1354" s="156"/>
      <c r="Q1354" s="156"/>
      <c r="R1354" s="156"/>
      <c r="S1354" s="156"/>
      <c r="T1354" s="156"/>
      <c r="U1354" s="156"/>
      <c r="V1354" s="157">
        <v>-3767766</v>
      </c>
      <c r="W1354" s="156"/>
      <c r="X1354" s="157">
        <v>-15286497</v>
      </c>
      <c r="Y1354" s="156"/>
      <c r="Z1354" s="157">
        <v>-655716</v>
      </c>
      <c r="AA1354" s="157">
        <v>32148786</v>
      </c>
      <c r="AB1354" s="157">
        <v>-8010958</v>
      </c>
      <c r="AC1354" s="157">
        <v>-1742471</v>
      </c>
      <c r="AD1354" s="156"/>
      <c r="AE1354" s="156"/>
      <c r="AF1354" s="156"/>
      <c r="AG1354" s="157">
        <v>23242948</v>
      </c>
      <c r="AH1354" s="158">
        <v>0</v>
      </c>
      <c r="AI1354" s="156"/>
      <c r="AJ1354" s="156"/>
      <c r="AK1354" s="156"/>
      <c r="AL1354" s="157">
        <v>-66320</v>
      </c>
      <c r="AM1354" s="156"/>
      <c r="AN1354" s="156"/>
      <c r="AO1354" s="157">
        <v>-44368709</v>
      </c>
      <c r="AP1354" s="156"/>
      <c r="AQ1354" s="156"/>
      <c r="AR1354" s="156"/>
      <c r="AS1354" s="156"/>
      <c r="AT1354" s="157">
        <v>-2500000</v>
      </c>
      <c r="AU1354" s="156"/>
      <c r="AV1354" s="157">
        <v>-6730637</v>
      </c>
      <c r="AW1354" s="157">
        <v>5675</v>
      </c>
      <c r="AX1354" s="156"/>
      <c r="AY1354" s="156"/>
      <c r="AZ1354" s="157">
        <v>-90675665</v>
      </c>
      <c r="BA1354" s="156"/>
      <c r="BB1354" s="188">
        <f t="shared" si="63"/>
        <v>-98931298</v>
      </c>
      <c r="BC1354" s="157">
        <v>67209</v>
      </c>
      <c r="BD1354" s="158">
        <v>0</v>
      </c>
      <c r="BE1354" s="156"/>
      <c r="BF1354" s="156"/>
      <c r="BG1354" s="156"/>
      <c r="BH1354" s="156"/>
      <c r="BI1354" s="157">
        <v>-13730</v>
      </c>
      <c r="BJ1354" s="156"/>
      <c r="BK1354" s="157">
        <v>549691</v>
      </c>
      <c r="BL1354" s="156"/>
      <c r="BM1354" s="156"/>
      <c r="BN1354" s="156"/>
      <c r="BO1354" s="156"/>
      <c r="BP1354" s="157">
        <v>150310</v>
      </c>
      <c r="BQ1354" s="156"/>
      <c r="BR1354" s="156"/>
      <c r="BS1354" s="156"/>
      <c r="BT1354" s="156"/>
      <c r="BU1354" s="156"/>
      <c r="BV1354" s="157">
        <v>791906</v>
      </c>
      <c r="BW1354" s="156"/>
      <c r="BX1354" s="156"/>
      <c r="BY1354" s="156"/>
      <c r="BZ1354" s="156"/>
      <c r="CA1354" s="156"/>
      <c r="CB1354" s="156"/>
      <c r="CC1354" s="157">
        <v>548805</v>
      </c>
      <c r="CD1354" s="156"/>
      <c r="CE1354" s="156"/>
      <c r="CF1354" s="156"/>
      <c r="CG1354" s="156"/>
      <c r="CH1354" s="156"/>
      <c r="CI1354" s="157">
        <v>2025414</v>
      </c>
      <c r="CJ1354" s="156"/>
      <c r="CK1354" s="156"/>
      <c r="CL1354" s="156"/>
      <c r="CM1354" s="156"/>
      <c r="CN1354" s="156"/>
      <c r="CO1354" s="157">
        <v>40000</v>
      </c>
      <c r="CP1354" s="156"/>
      <c r="CQ1354" s="156"/>
      <c r="CR1354" s="156"/>
      <c r="CS1354" s="157">
        <v>-13309</v>
      </c>
      <c r="CT1354" s="156"/>
      <c r="CU1354" s="156"/>
      <c r="CV1354" s="188">
        <f t="shared" si="64"/>
        <v>4146296</v>
      </c>
      <c r="CW1354" s="188">
        <f t="shared" si="65"/>
        <v>-94785002</v>
      </c>
    </row>
    <row r="1355" spans="1:101" ht="19.2" x14ac:dyDescent="0.3">
      <c r="A1355" s="165" t="s">
        <v>3454</v>
      </c>
      <c r="B1355" s="165" t="s">
        <v>4225</v>
      </c>
      <c r="C1355" s="156"/>
      <c r="D1355" s="156"/>
      <c r="E1355" s="156"/>
      <c r="F1355" s="156"/>
      <c r="G1355" s="156"/>
      <c r="H1355" s="156"/>
      <c r="I1355" s="156"/>
      <c r="J1355" s="158">
        <v>0</v>
      </c>
      <c r="K1355" s="157">
        <v>75312</v>
      </c>
      <c r="L1355" s="156"/>
      <c r="M1355" s="156"/>
      <c r="N1355" s="156"/>
      <c r="O1355" s="156"/>
      <c r="P1355" s="156"/>
      <c r="Q1355" s="156"/>
      <c r="R1355" s="156"/>
      <c r="S1355" s="156"/>
      <c r="T1355" s="156"/>
      <c r="U1355" s="156"/>
      <c r="V1355" s="156"/>
      <c r="W1355" s="156"/>
      <c r="X1355" s="156"/>
      <c r="Y1355" s="156"/>
      <c r="Z1355" s="156"/>
      <c r="AA1355" s="156"/>
      <c r="AB1355" s="156"/>
      <c r="AC1355" s="156"/>
      <c r="AD1355" s="156"/>
      <c r="AE1355" s="156"/>
      <c r="AF1355" s="156"/>
      <c r="AG1355" s="157">
        <v>161000</v>
      </c>
      <c r="AH1355" s="156"/>
      <c r="AI1355" s="156"/>
      <c r="AJ1355" s="156"/>
      <c r="AK1355" s="156"/>
      <c r="AL1355" s="156"/>
      <c r="AM1355" s="156"/>
      <c r="AN1355" s="156"/>
      <c r="AO1355" s="156"/>
      <c r="AP1355" s="156"/>
      <c r="AQ1355" s="156"/>
      <c r="AR1355" s="156"/>
      <c r="AS1355" s="156"/>
      <c r="AT1355" s="156"/>
      <c r="AU1355" s="156"/>
      <c r="AV1355" s="157">
        <v>-104346</v>
      </c>
      <c r="AW1355" s="156"/>
      <c r="AX1355" s="156"/>
      <c r="AY1355" s="156"/>
      <c r="AZ1355" s="157">
        <v>-9602339</v>
      </c>
      <c r="BA1355" s="156"/>
      <c r="BB1355" s="188">
        <f t="shared" si="63"/>
        <v>-9470373</v>
      </c>
      <c r="BC1355" s="156"/>
      <c r="BD1355" s="156"/>
      <c r="BE1355" s="156"/>
      <c r="BF1355" s="156"/>
      <c r="BG1355" s="156"/>
      <c r="BH1355" s="156"/>
      <c r="BI1355" s="156"/>
      <c r="BJ1355" s="156"/>
      <c r="BK1355" s="156"/>
      <c r="BL1355" s="156"/>
      <c r="BM1355" s="156"/>
      <c r="BN1355" s="156"/>
      <c r="BO1355" s="156"/>
      <c r="BP1355" s="156"/>
      <c r="BQ1355" s="156"/>
      <c r="BR1355" s="156"/>
      <c r="BS1355" s="156"/>
      <c r="BT1355" s="156"/>
      <c r="BU1355" s="156"/>
      <c r="BV1355" s="156"/>
      <c r="BW1355" s="156"/>
      <c r="BX1355" s="156"/>
      <c r="BY1355" s="156"/>
      <c r="BZ1355" s="156"/>
      <c r="CA1355" s="156"/>
      <c r="CB1355" s="156"/>
      <c r="CC1355" s="156"/>
      <c r="CD1355" s="156"/>
      <c r="CE1355" s="156"/>
      <c r="CF1355" s="156"/>
      <c r="CG1355" s="156"/>
      <c r="CH1355" s="156"/>
      <c r="CI1355" s="156"/>
      <c r="CJ1355" s="156"/>
      <c r="CK1355" s="156"/>
      <c r="CL1355" s="156"/>
      <c r="CM1355" s="156"/>
      <c r="CN1355" s="156"/>
      <c r="CO1355" s="156"/>
      <c r="CP1355" s="156"/>
      <c r="CQ1355" s="156"/>
      <c r="CR1355" s="156"/>
      <c r="CS1355" s="157">
        <v>-13309</v>
      </c>
      <c r="CT1355" s="156"/>
      <c r="CU1355" s="156"/>
      <c r="CV1355" s="188">
        <f t="shared" si="64"/>
        <v>-13309</v>
      </c>
      <c r="CW1355" s="188">
        <f t="shared" si="65"/>
        <v>-9483682</v>
      </c>
    </row>
    <row r="1356" spans="1:101" ht="9.6" x14ac:dyDescent="0.3">
      <c r="A1356" s="165" t="s">
        <v>3125</v>
      </c>
      <c r="B1356" s="165" t="s">
        <v>3898</v>
      </c>
      <c r="C1356" s="156"/>
      <c r="D1356" s="156"/>
      <c r="E1356" s="156"/>
      <c r="F1356" s="156"/>
      <c r="G1356" s="156"/>
      <c r="H1356" s="156"/>
      <c r="I1356" s="156"/>
      <c r="J1356" s="156"/>
      <c r="K1356" s="156"/>
      <c r="L1356" s="156"/>
      <c r="M1356" s="156"/>
      <c r="N1356" s="156"/>
      <c r="O1356" s="156"/>
      <c r="P1356" s="156"/>
      <c r="Q1356" s="156"/>
      <c r="R1356" s="156"/>
      <c r="S1356" s="156"/>
      <c r="T1356" s="156"/>
      <c r="U1356" s="156"/>
      <c r="V1356" s="156"/>
      <c r="W1356" s="156"/>
      <c r="X1356" s="156"/>
      <c r="Y1356" s="156"/>
      <c r="Z1356" s="156"/>
      <c r="AA1356" s="156"/>
      <c r="AB1356" s="156"/>
      <c r="AC1356" s="156"/>
      <c r="AD1356" s="156"/>
      <c r="AE1356" s="156"/>
      <c r="AF1356" s="156"/>
      <c r="AG1356" s="156"/>
      <c r="AH1356" s="156"/>
      <c r="AI1356" s="156"/>
      <c r="AJ1356" s="156"/>
      <c r="AK1356" s="156"/>
      <c r="AL1356" s="156"/>
      <c r="AM1356" s="156"/>
      <c r="AN1356" s="156"/>
      <c r="AO1356" s="156"/>
      <c r="AP1356" s="156"/>
      <c r="AQ1356" s="156"/>
      <c r="AR1356" s="156"/>
      <c r="AS1356" s="156"/>
      <c r="AT1356" s="156"/>
      <c r="AU1356" s="156"/>
      <c r="AV1356" s="156"/>
      <c r="AW1356" s="156"/>
      <c r="AX1356" s="156"/>
      <c r="AY1356" s="156"/>
      <c r="AZ1356" s="156"/>
      <c r="BA1356" s="156"/>
      <c r="BB1356" s="188">
        <f t="shared" si="63"/>
        <v>0</v>
      </c>
      <c r="BC1356" s="156"/>
      <c r="BD1356" s="156"/>
      <c r="BE1356" s="156"/>
      <c r="BF1356" s="156"/>
      <c r="BG1356" s="156"/>
      <c r="BH1356" s="156"/>
      <c r="BI1356" s="156"/>
      <c r="BJ1356" s="156"/>
      <c r="BK1356" s="156"/>
      <c r="BL1356" s="156"/>
      <c r="BM1356" s="156"/>
      <c r="BN1356" s="156"/>
      <c r="BO1356" s="156"/>
      <c r="BP1356" s="156"/>
      <c r="BQ1356" s="156"/>
      <c r="BR1356" s="156"/>
      <c r="BS1356" s="156"/>
      <c r="BT1356" s="156"/>
      <c r="BU1356" s="156"/>
      <c r="BV1356" s="156"/>
      <c r="BW1356" s="156"/>
      <c r="BX1356" s="156"/>
      <c r="BY1356" s="156"/>
      <c r="BZ1356" s="156"/>
      <c r="CA1356" s="156"/>
      <c r="CB1356" s="156"/>
      <c r="CC1356" s="156"/>
      <c r="CD1356" s="156"/>
      <c r="CE1356" s="156"/>
      <c r="CF1356" s="156"/>
      <c r="CG1356" s="156"/>
      <c r="CH1356" s="156"/>
      <c r="CI1356" s="156"/>
      <c r="CJ1356" s="156"/>
      <c r="CK1356" s="156"/>
      <c r="CL1356" s="156"/>
      <c r="CM1356" s="156"/>
      <c r="CN1356" s="156"/>
      <c r="CO1356" s="156"/>
      <c r="CP1356" s="156"/>
      <c r="CQ1356" s="156"/>
      <c r="CR1356" s="156"/>
      <c r="CS1356" s="156"/>
      <c r="CT1356" s="156"/>
      <c r="CU1356" s="156"/>
      <c r="CV1356" s="188">
        <f t="shared" si="64"/>
        <v>0</v>
      </c>
      <c r="CW1356" s="188">
        <f t="shared" si="65"/>
        <v>0</v>
      </c>
    </row>
    <row r="1357" spans="1:101" ht="9.6" x14ac:dyDescent="0.3">
      <c r="A1357" s="165" t="s">
        <v>3126</v>
      </c>
      <c r="B1357" s="165" t="s">
        <v>3899</v>
      </c>
      <c r="C1357" s="156"/>
      <c r="D1357" s="156"/>
      <c r="E1357" s="156"/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  <c r="P1357" s="156"/>
      <c r="Q1357" s="156"/>
      <c r="R1357" s="156"/>
      <c r="S1357" s="156"/>
      <c r="T1357" s="156"/>
      <c r="U1357" s="156"/>
      <c r="V1357" s="156"/>
      <c r="W1357" s="156"/>
      <c r="X1357" s="156"/>
      <c r="Y1357" s="156"/>
      <c r="Z1357" s="156"/>
      <c r="AA1357" s="156"/>
      <c r="AB1357" s="156"/>
      <c r="AC1357" s="156"/>
      <c r="AD1357" s="156"/>
      <c r="AE1357" s="156"/>
      <c r="AF1357" s="156"/>
      <c r="AG1357" s="156"/>
      <c r="AH1357" s="156"/>
      <c r="AI1357" s="156"/>
      <c r="AJ1357" s="156"/>
      <c r="AK1357" s="156"/>
      <c r="AL1357" s="156"/>
      <c r="AM1357" s="156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88">
        <f t="shared" si="63"/>
        <v>0</v>
      </c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  <c r="CM1357" s="156"/>
      <c r="CN1357" s="156"/>
      <c r="CO1357" s="156"/>
      <c r="CP1357" s="156"/>
      <c r="CQ1357" s="156"/>
      <c r="CR1357" s="156"/>
      <c r="CS1357" s="156"/>
      <c r="CT1357" s="156"/>
      <c r="CU1357" s="156"/>
      <c r="CV1357" s="188">
        <f t="shared" si="64"/>
        <v>0</v>
      </c>
      <c r="CW1357" s="188">
        <f t="shared" si="65"/>
        <v>0</v>
      </c>
    </row>
    <row r="1358" spans="1:101" ht="9.6" x14ac:dyDescent="0.3">
      <c r="A1358" s="165" t="s">
        <v>3225</v>
      </c>
      <c r="B1358" s="165" t="s">
        <v>3998</v>
      </c>
      <c r="C1358" s="156"/>
      <c r="D1358" s="156"/>
      <c r="E1358" s="156"/>
      <c r="F1358" s="156"/>
      <c r="G1358" s="156"/>
      <c r="H1358" s="156"/>
      <c r="I1358" s="156"/>
      <c r="J1358" s="158">
        <v>0</v>
      </c>
      <c r="K1358" s="158">
        <v>0</v>
      </c>
      <c r="L1358" s="156"/>
      <c r="M1358" s="156"/>
      <c r="N1358" s="156"/>
      <c r="O1358" s="156"/>
      <c r="P1358" s="156"/>
      <c r="Q1358" s="156"/>
      <c r="R1358" s="156"/>
      <c r="S1358" s="156"/>
      <c r="T1358" s="156"/>
      <c r="U1358" s="156"/>
      <c r="V1358" s="156"/>
      <c r="W1358" s="156"/>
      <c r="X1358" s="156"/>
      <c r="Y1358" s="156"/>
      <c r="Z1358" s="156"/>
      <c r="AA1358" s="156"/>
      <c r="AB1358" s="156"/>
      <c r="AC1358" s="156"/>
      <c r="AD1358" s="156"/>
      <c r="AE1358" s="156"/>
      <c r="AF1358" s="156"/>
      <c r="AG1358" s="156"/>
      <c r="AH1358" s="156"/>
      <c r="AI1358" s="156"/>
      <c r="AJ1358" s="156"/>
      <c r="AK1358" s="156"/>
      <c r="AL1358" s="156"/>
      <c r="AM1358" s="156"/>
      <c r="AN1358" s="156"/>
      <c r="AO1358" s="156"/>
      <c r="AP1358" s="156"/>
      <c r="AQ1358" s="156"/>
      <c r="AR1358" s="156"/>
      <c r="AS1358" s="156"/>
      <c r="AT1358" s="156"/>
      <c r="AU1358" s="156"/>
      <c r="AV1358" s="158">
        <v>0</v>
      </c>
      <c r="AW1358" s="156"/>
      <c r="AX1358" s="156"/>
      <c r="AY1358" s="156"/>
      <c r="AZ1358" s="156"/>
      <c r="BA1358" s="156"/>
      <c r="BB1358" s="188">
        <f t="shared" si="63"/>
        <v>0</v>
      </c>
      <c r="BC1358" s="156"/>
      <c r="BD1358" s="156"/>
      <c r="BE1358" s="156"/>
      <c r="BF1358" s="156"/>
      <c r="BG1358" s="156"/>
      <c r="BH1358" s="156"/>
      <c r="BI1358" s="156"/>
      <c r="BJ1358" s="156"/>
      <c r="BK1358" s="156"/>
      <c r="BL1358" s="156"/>
      <c r="BM1358" s="156"/>
      <c r="BN1358" s="156"/>
      <c r="BO1358" s="156"/>
      <c r="BP1358" s="156"/>
      <c r="BQ1358" s="156"/>
      <c r="BR1358" s="156"/>
      <c r="BS1358" s="156"/>
      <c r="BT1358" s="156"/>
      <c r="BU1358" s="156"/>
      <c r="BV1358" s="156"/>
      <c r="BW1358" s="156"/>
      <c r="BX1358" s="156"/>
      <c r="BY1358" s="156"/>
      <c r="BZ1358" s="156"/>
      <c r="CA1358" s="156"/>
      <c r="CB1358" s="156"/>
      <c r="CC1358" s="156"/>
      <c r="CD1358" s="156"/>
      <c r="CE1358" s="156"/>
      <c r="CF1358" s="156"/>
      <c r="CG1358" s="156"/>
      <c r="CH1358" s="156"/>
      <c r="CI1358" s="156"/>
      <c r="CJ1358" s="156"/>
      <c r="CK1358" s="156"/>
      <c r="CL1358" s="156"/>
      <c r="CM1358" s="156"/>
      <c r="CN1358" s="156"/>
      <c r="CO1358" s="156"/>
      <c r="CP1358" s="156"/>
      <c r="CQ1358" s="156"/>
      <c r="CR1358" s="156"/>
      <c r="CS1358" s="156"/>
      <c r="CT1358" s="156"/>
      <c r="CU1358" s="156"/>
      <c r="CV1358" s="188">
        <f t="shared" si="64"/>
        <v>0</v>
      </c>
      <c r="CW1358" s="188">
        <f t="shared" si="65"/>
        <v>0</v>
      </c>
    </row>
    <row r="1359" spans="1:101" ht="19.2" x14ac:dyDescent="0.3">
      <c r="A1359" s="165" t="s">
        <v>3226</v>
      </c>
      <c r="B1359" s="165" t="s">
        <v>3999</v>
      </c>
      <c r="C1359" s="156"/>
      <c r="D1359" s="156"/>
      <c r="E1359" s="156"/>
      <c r="F1359" s="156"/>
      <c r="G1359" s="156"/>
      <c r="H1359" s="156"/>
      <c r="I1359" s="156"/>
      <c r="J1359" s="158">
        <v>0</v>
      </c>
      <c r="K1359" s="158">
        <v>0</v>
      </c>
      <c r="L1359" s="156"/>
      <c r="M1359" s="156"/>
      <c r="N1359" s="156"/>
      <c r="O1359" s="156"/>
      <c r="P1359" s="156"/>
      <c r="Q1359" s="156"/>
      <c r="R1359" s="156"/>
      <c r="S1359" s="156"/>
      <c r="T1359" s="156"/>
      <c r="U1359" s="156"/>
      <c r="V1359" s="156"/>
      <c r="W1359" s="156"/>
      <c r="X1359" s="156"/>
      <c r="Y1359" s="156"/>
      <c r="Z1359" s="156"/>
      <c r="AA1359" s="156"/>
      <c r="AB1359" s="156"/>
      <c r="AC1359" s="156"/>
      <c r="AD1359" s="156"/>
      <c r="AE1359" s="156"/>
      <c r="AF1359" s="156"/>
      <c r="AG1359" s="156"/>
      <c r="AH1359" s="156"/>
      <c r="AI1359" s="156"/>
      <c r="AJ1359" s="156"/>
      <c r="AK1359" s="156"/>
      <c r="AL1359" s="156"/>
      <c r="AM1359" s="156"/>
      <c r="AN1359" s="156"/>
      <c r="AO1359" s="156"/>
      <c r="AP1359" s="156"/>
      <c r="AQ1359" s="156"/>
      <c r="AR1359" s="156"/>
      <c r="AS1359" s="156"/>
      <c r="AT1359" s="156"/>
      <c r="AU1359" s="156"/>
      <c r="AV1359" s="158">
        <v>0</v>
      </c>
      <c r="AW1359" s="156"/>
      <c r="AX1359" s="156"/>
      <c r="AY1359" s="156"/>
      <c r="AZ1359" s="156"/>
      <c r="BA1359" s="156"/>
      <c r="BB1359" s="188">
        <f t="shared" si="63"/>
        <v>0</v>
      </c>
      <c r="BC1359" s="156"/>
      <c r="BD1359" s="156"/>
      <c r="BE1359" s="156"/>
      <c r="BF1359" s="156"/>
      <c r="BG1359" s="156"/>
      <c r="BH1359" s="156"/>
      <c r="BI1359" s="156"/>
      <c r="BJ1359" s="156"/>
      <c r="BK1359" s="156"/>
      <c r="BL1359" s="156"/>
      <c r="BM1359" s="156"/>
      <c r="BN1359" s="156"/>
      <c r="BO1359" s="156"/>
      <c r="BP1359" s="156"/>
      <c r="BQ1359" s="156"/>
      <c r="BR1359" s="156"/>
      <c r="BS1359" s="156"/>
      <c r="BT1359" s="156"/>
      <c r="BU1359" s="156"/>
      <c r="BV1359" s="156"/>
      <c r="BW1359" s="156"/>
      <c r="BX1359" s="156"/>
      <c r="BY1359" s="156"/>
      <c r="BZ1359" s="156"/>
      <c r="CA1359" s="156"/>
      <c r="CB1359" s="156"/>
      <c r="CC1359" s="156"/>
      <c r="CD1359" s="156"/>
      <c r="CE1359" s="156"/>
      <c r="CF1359" s="156"/>
      <c r="CG1359" s="156"/>
      <c r="CH1359" s="156"/>
      <c r="CI1359" s="156"/>
      <c r="CJ1359" s="156"/>
      <c r="CK1359" s="156"/>
      <c r="CL1359" s="156"/>
      <c r="CM1359" s="156"/>
      <c r="CN1359" s="156"/>
      <c r="CO1359" s="156"/>
      <c r="CP1359" s="156"/>
      <c r="CQ1359" s="156"/>
      <c r="CR1359" s="156"/>
      <c r="CS1359" s="156"/>
      <c r="CT1359" s="156"/>
      <c r="CU1359" s="156"/>
      <c r="CV1359" s="188">
        <f t="shared" si="64"/>
        <v>0</v>
      </c>
      <c r="CW1359" s="188">
        <f t="shared" si="65"/>
        <v>0</v>
      </c>
    </row>
    <row r="1360" spans="1:101" ht="9.6" x14ac:dyDescent="0.3">
      <c r="A1360" s="165" t="s">
        <v>3227</v>
      </c>
      <c r="B1360" s="165" t="s">
        <v>4000</v>
      </c>
      <c r="C1360" s="156"/>
      <c r="D1360" s="156"/>
      <c r="E1360" s="156"/>
      <c r="F1360" s="156"/>
      <c r="G1360" s="156"/>
      <c r="H1360" s="156"/>
      <c r="I1360" s="156"/>
      <c r="J1360" s="158">
        <v>0</v>
      </c>
      <c r="K1360" s="158">
        <v>0</v>
      </c>
      <c r="L1360" s="156"/>
      <c r="M1360" s="156"/>
      <c r="N1360" s="156"/>
      <c r="O1360" s="156"/>
      <c r="P1360" s="156"/>
      <c r="Q1360" s="156"/>
      <c r="R1360" s="156"/>
      <c r="S1360" s="156"/>
      <c r="T1360" s="156"/>
      <c r="U1360" s="156"/>
      <c r="V1360" s="156"/>
      <c r="W1360" s="156"/>
      <c r="X1360" s="156"/>
      <c r="Y1360" s="156"/>
      <c r="Z1360" s="156"/>
      <c r="AA1360" s="156"/>
      <c r="AB1360" s="156"/>
      <c r="AC1360" s="156"/>
      <c r="AD1360" s="156"/>
      <c r="AE1360" s="156"/>
      <c r="AF1360" s="156"/>
      <c r="AG1360" s="156"/>
      <c r="AH1360" s="156"/>
      <c r="AI1360" s="156"/>
      <c r="AJ1360" s="156"/>
      <c r="AK1360" s="156"/>
      <c r="AL1360" s="156"/>
      <c r="AM1360" s="156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88">
        <f t="shared" si="63"/>
        <v>0</v>
      </c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  <c r="CM1360" s="156"/>
      <c r="CN1360" s="156"/>
      <c r="CO1360" s="156"/>
      <c r="CP1360" s="156"/>
      <c r="CQ1360" s="156"/>
      <c r="CR1360" s="156"/>
      <c r="CS1360" s="156"/>
      <c r="CT1360" s="156"/>
      <c r="CU1360" s="156"/>
      <c r="CV1360" s="188">
        <f t="shared" si="64"/>
        <v>0</v>
      </c>
      <c r="CW1360" s="188">
        <f t="shared" si="65"/>
        <v>0</v>
      </c>
    </row>
    <row r="1361" spans="1:101" ht="9.6" x14ac:dyDescent="0.3">
      <c r="A1361" s="165" t="s">
        <v>3228</v>
      </c>
      <c r="B1361" s="165" t="s">
        <v>4001</v>
      </c>
      <c r="C1361" s="156"/>
      <c r="D1361" s="156"/>
      <c r="E1361" s="156"/>
      <c r="F1361" s="156"/>
      <c r="G1361" s="156"/>
      <c r="H1361" s="156"/>
      <c r="I1361" s="156"/>
      <c r="J1361" s="158">
        <v>0</v>
      </c>
      <c r="K1361" s="158">
        <v>0</v>
      </c>
      <c r="L1361" s="156"/>
      <c r="M1361" s="156"/>
      <c r="N1361" s="156"/>
      <c r="O1361" s="156"/>
      <c r="P1361" s="156"/>
      <c r="Q1361" s="156"/>
      <c r="R1361" s="156"/>
      <c r="S1361" s="156"/>
      <c r="T1361" s="156"/>
      <c r="U1361" s="156"/>
      <c r="V1361" s="156"/>
      <c r="W1361" s="156"/>
      <c r="X1361" s="156"/>
      <c r="Y1361" s="156"/>
      <c r="Z1361" s="156"/>
      <c r="AA1361" s="156"/>
      <c r="AB1361" s="156"/>
      <c r="AC1361" s="156"/>
      <c r="AD1361" s="156"/>
      <c r="AE1361" s="156"/>
      <c r="AF1361" s="156"/>
      <c r="AG1361" s="156"/>
      <c r="AH1361" s="156"/>
      <c r="AI1361" s="156"/>
      <c r="AJ1361" s="156"/>
      <c r="AK1361" s="156"/>
      <c r="AL1361" s="156"/>
      <c r="AM1361" s="156"/>
      <c r="AN1361" s="156"/>
      <c r="AO1361" s="156"/>
      <c r="AP1361" s="156"/>
      <c r="AQ1361" s="156"/>
      <c r="AR1361" s="156"/>
      <c r="AS1361" s="156"/>
      <c r="AT1361" s="156"/>
      <c r="AU1361" s="156"/>
      <c r="AV1361" s="158">
        <v>0</v>
      </c>
      <c r="AW1361" s="156"/>
      <c r="AX1361" s="156"/>
      <c r="AY1361" s="156"/>
      <c r="AZ1361" s="156"/>
      <c r="BA1361" s="156"/>
      <c r="BB1361" s="188">
        <f t="shared" si="63"/>
        <v>0</v>
      </c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  <c r="CM1361" s="156"/>
      <c r="CN1361" s="156"/>
      <c r="CO1361" s="156"/>
      <c r="CP1361" s="156"/>
      <c r="CQ1361" s="156"/>
      <c r="CR1361" s="156"/>
      <c r="CS1361" s="156"/>
      <c r="CT1361" s="156"/>
      <c r="CU1361" s="156"/>
      <c r="CV1361" s="188">
        <f t="shared" si="64"/>
        <v>0</v>
      </c>
      <c r="CW1361" s="188">
        <f t="shared" si="65"/>
        <v>0</v>
      </c>
    </row>
    <row r="1362" spans="1:101" ht="19.2" x14ac:dyDescent="0.3">
      <c r="A1362" s="165" t="s">
        <v>3229</v>
      </c>
      <c r="B1362" s="165" t="s">
        <v>4002</v>
      </c>
      <c r="C1362" s="156"/>
      <c r="D1362" s="156"/>
      <c r="E1362" s="156"/>
      <c r="F1362" s="156"/>
      <c r="G1362" s="156"/>
      <c r="H1362" s="156"/>
      <c r="I1362" s="156"/>
      <c r="J1362" s="158">
        <v>0</v>
      </c>
      <c r="K1362" s="158">
        <v>0</v>
      </c>
      <c r="L1362" s="156"/>
      <c r="M1362" s="156"/>
      <c r="N1362" s="156"/>
      <c r="O1362" s="156"/>
      <c r="P1362" s="156"/>
      <c r="Q1362" s="156"/>
      <c r="R1362" s="156"/>
      <c r="S1362" s="156"/>
      <c r="T1362" s="156"/>
      <c r="U1362" s="156"/>
      <c r="V1362" s="156"/>
      <c r="W1362" s="156"/>
      <c r="X1362" s="156"/>
      <c r="Y1362" s="156"/>
      <c r="Z1362" s="156"/>
      <c r="AA1362" s="156"/>
      <c r="AB1362" s="156"/>
      <c r="AC1362" s="156"/>
      <c r="AD1362" s="156"/>
      <c r="AE1362" s="156"/>
      <c r="AF1362" s="156"/>
      <c r="AG1362" s="156"/>
      <c r="AH1362" s="156"/>
      <c r="AI1362" s="156"/>
      <c r="AJ1362" s="156"/>
      <c r="AK1362" s="156"/>
      <c r="AL1362" s="156"/>
      <c r="AM1362" s="156"/>
      <c r="AN1362" s="156"/>
      <c r="AO1362" s="156"/>
      <c r="AP1362" s="156"/>
      <c r="AQ1362" s="156"/>
      <c r="AR1362" s="156"/>
      <c r="AS1362" s="156"/>
      <c r="AT1362" s="156"/>
      <c r="AU1362" s="156"/>
      <c r="AV1362" s="158">
        <v>0</v>
      </c>
      <c r="AW1362" s="156"/>
      <c r="AX1362" s="156"/>
      <c r="AY1362" s="156"/>
      <c r="AZ1362" s="156"/>
      <c r="BA1362" s="156"/>
      <c r="BB1362" s="188">
        <f t="shared" si="63"/>
        <v>0</v>
      </c>
      <c r="BC1362" s="156"/>
      <c r="BD1362" s="156"/>
      <c r="BE1362" s="156"/>
      <c r="BF1362" s="156"/>
      <c r="BG1362" s="156"/>
      <c r="BH1362" s="156"/>
      <c r="BI1362" s="156"/>
      <c r="BJ1362" s="156"/>
      <c r="BK1362" s="156"/>
      <c r="BL1362" s="156"/>
      <c r="BM1362" s="156"/>
      <c r="BN1362" s="156"/>
      <c r="BO1362" s="156"/>
      <c r="BP1362" s="156"/>
      <c r="BQ1362" s="156"/>
      <c r="BR1362" s="156"/>
      <c r="BS1362" s="156"/>
      <c r="BT1362" s="156"/>
      <c r="BU1362" s="156"/>
      <c r="BV1362" s="156"/>
      <c r="BW1362" s="156"/>
      <c r="BX1362" s="156"/>
      <c r="BY1362" s="156"/>
      <c r="BZ1362" s="156"/>
      <c r="CA1362" s="156"/>
      <c r="CB1362" s="156"/>
      <c r="CC1362" s="156"/>
      <c r="CD1362" s="156"/>
      <c r="CE1362" s="156"/>
      <c r="CF1362" s="156"/>
      <c r="CG1362" s="156"/>
      <c r="CH1362" s="156"/>
      <c r="CI1362" s="156"/>
      <c r="CJ1362" s="156"/>
      <c r="CK1362" s="156"/>
      <c r="CL1362" s="156"/>
      <c r="CM1362" s="156"/>
      <c r="CN1362" s="156"/>
      <c r="CO1362" s="156"/>
      <c r="CP1362" s="156"/>
      <c r="CQ1362" s="156"/>
      <c r="CR1362" s="156"/>
      <c r="CS1362" s="156"/>
      <c r="CT1362" s="156"/>
      <c r="CU1362" s="156"/>
      <c r="CV1362" s="188">
        <f t="shared" si="64"/>
        <v>0</v>
      </c>
      <c r="CW1362" s="188">
        <f t="shared" si="65"/>
        <v>0</v>
      </c>
    </row>
    <row r="1363" spans="1:101" ht="9.6" x14ac:dyDescent="0.3">
      <c r="A1363" s="165" t="s">
        <v>3230</v>
      </c>
      <c r="B1363" s="165" t="s">
        <v>4003</v>
      </c>
      <c r="C1363" s="156"/>
      <c r="D1363" s="156"/>
      <c r="E1363" s="156"/>
      <c r="F1363" s="156"/>
      <c r="G1363" s="156"/>
      <c r="H1363" s="156"/>
      <c r="I1363" s="156"/>
      <c r="J1363" s="158">
        <v>0</v>
      </c>
      <c r="K1363" s="158">
        <v>0</v>
      </c>
      <c r="L1363" s="156"/>
      <c r="M1363" s="156"/>
      <c r="N1363" s="156"/>
      <c r="O1363" s="156"/>
      <c r="P1363" s="156"/>
      <c r="Q1363" s="156"/>
      <c r="R1363" s="156"/>
      <c r="S1363" s="156"/>
      <c r="T1363" s="156"/>
      <c r="U1363" s="156"/>
      <c r="V1363" s="156"/>
      <c r="W1363" s="156"/>
      <c r="X1363" s="156"/>
      <c r="Y1363" s="156"/>
      <c r="Z1363" s="156"/>
      <c r="AA1363" s="156"/>
      <c r="AB1363" s="156"/>
      <c r="AC1363" s="156"/>
      <c r="AD1363" s="156"/>
      <c r="AE1363" s="156"/>
      <c r="AF1363" s="156"/>
      <c r="AG1363" s="156"/>
      <c r="AH1363" s="156"/>
      <c r="AI1363" s="156"/>
      <c r="AJ1363" s="156"/>
      <c r="AK1363" s="156"/>
      <c r="AL1363" s="156"/>
      <c r="AM1363" s="156"/>
      <c r="AN1363" s="156"/>
      <c r="AO1363" s="156"/>
      <c r="AP1363" s="156"/>
      <c r="AQ1363" s="156"/>
      <c r="AR1363" s="156"/>
      <c r="AS1363" s="156"/>
      <c r="AT1363" s="156"/>
      <c r="AU1363" s="156"/>
      <c r="AV1363" s="158">
        <v>0</v>
      </c>
      <c r="AW1363" s="156"/>
      <c r="AX1363" s="156"/>
      <c r="AY1363" s="156"/>
      <c r="AZ1363" s="156"/>
      <c r="BA1363" s="156"/>
      <c r="BB1363" s="188">
        <f t="shared" si="63"/>
        <v>0</v>
      </c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  <c r="CM1363" s="156"/>
      <c r="CN1363" s="156"/>
      <c r="CO1363" s="156"/>
      <c r="CP1363" s="156"/>
      <c r="CQ1363" s="156"/>
      <c r="CR1363" s="156"/>
      <c r="CS1363" s="156"/>
      <c r="CT1363" s="156"/>
      <c r="CU1363" s="156"/>
      <c r="CV1363" s="188">
        <f t="shared" si="64"/>
        <v>0</v>
      </c>
      <c r="CW1363" s="188">
        <f t="shared" si="65"/>
        <v>0</v>
      </c>
    </row>
    <row r="1364" spans="1:101" ht="19.2" x14ac:dyDescent="0.3">
      <c r="A1364" s="165" t="s">
        <v>3231</v>
      </c>
      <c r="B1364" s="165" t="s">
        <v>4004</v>
      </c>
      <c r="C1364" s="156"/>
      <c r="D1364" s="156"/>
      <c r="E1364" s="156"/>
      <c r="F1364" s="156"/>
      <c r="G1364" s="156"/>
      <c r="H1364" s="156"/>
      <c r="I1364" s="156"/>
      <c r="J1364" s="158">
        <v>0</v>
      </c>
      <c r="K1364" s="158">
        <v>0</v>
      </c>
      <c r="L1364" s="156"/>
      <c r="M1364" s="156"/>
      <c r="N1364" s="156"/>
      <c r="O1364" s="156"/>
      <c r="P1364" s="156"/>
      <c r="Q1364" s="156"/>
      <c r="R1364" s="156"/>
      <c r="S1364" s="156"/>
      <c r="T1364" s="156"/>
      <c r="U1364" s="156"/>
      <c r="V1364" s="156"/>
      <c r="W1364" s="156"/>
      <c r="X1364" s="156"/>
      <c r="Y1364" s="156"/>
      <c r="Z1364" s="156"/>
      <c r="AA1364" s="156"/>
      <c r="AB1364" s="156"/>
      <c r="AC1364" s="156"/>
      <c r="AD1364" s="156"/>
      <c r="AE1364" s="156"/>
      <c r="AF1364" s="156"/>
      <c r="AG1364" s="156"/>
      <c r="AH1364" s="156"/>
      <c r="AI1364" s="156"/>
      <c r="AJ1364" s="156"/>
      <c r="AK1364" s="156"/>
      <c r="AL1364" s="156"/>
      <c r="AM1364" s="156"/>
      <c r="AN1364" s="156"/>
      <c r="AO1364" s="156"/>
      <c r="AP1364" s="156"/>
      <c r="AQ1364" s="156"/>
      <c r="AR1364" s="156"/>
      <c r="AS1364" s="156"/>
      <c r="AT1364" s="156"/>
      <c r="AU1364" s="156"/>
      <c r="AV1364" s="158">
        <v>0</v>
      </c>
      <c r="AW1364" s="156"/>
      <c r="AX1364" s="156"/>
      <c r="AY1364" s="156"/>
      <c r="AZ1364" s="156"/>
      <c r="BA1364" s="156"/>
      <c r="BB1364" s="188">
        <f t="shared" si="63"/>
        <v>0</v>
      </c>
      <c r="BC1364" s="156"/>
      <c r="BD1364" s="156"/>
      <c r="BE1364" s="156"/>
      <c r="BF1364" s="156"/>
      <c r="BG1364" s="156"/>
      <c r="BH1364" s="156"/>
      <c r="BI1364" s="156"/>
      <c r="BJ1364" s="156"/>
      <c r="BK1364" s="156"/>
      <c r="BL1364" s="156"/>
      <c r="BM1364" s="156"/>
      <c r="BN1364" s="156"/>
      <c r="BO1364" s="156"/>
      <c r="BP1364" s="156"/>
      <c r="BQ1364" s="156"/>
      <c r="BR1364" s="156"/>
      <c r="BS1364" s="156"/>
      <c r="BT1364" s="156"/>
      <c r="BU1364" s="156"/>
      <c r="BV1364" s="156"/>
      <c r="BW1364" s="156"/>
      <c r="BX1364" s="156"/>
      <c r="BY1364" s="156"/>
      <c r="BZ1364" s="156"/>
      <c r="CA1364" s="156"/>
      <c r="CB1364" s="156"/>
      <c r="CC1364" s="156"/>
      <c r="CD1364" s="156"/>
      <c r="CE1364" s="156"/>
      <c r="CF1364" s="156"/>
      <c r="CG1364" s="156"/>
      <c r="CH1364" s="156"/>
      <c r="CI1364" s="156"/>
      <c r="CJ1364" s="156"/>
      <c r="CK1364" s="156"/>
      <c r="CL1364" s="156"/>
      <c r="CM1364" s="156"/>
      <c r="CN1364" s="156"/>
      <c r="CO1364" s="156"/>
      <c r="CP1364" s="156"/>
      <c r="CQ1364" s="156"/>
      <c r="CR1364" s="156"/>
      <c r="CS1364" s="156"/>
      <c r="CT1364" s="156"/>
      <c r="CU1364" s="156"/>
      <c r="CV1364" s="188">
        <f t="shared" si="64"/>
        <v>0</v>
      </c>
      <c r="CW1364" s="188">
        <f t="shared" si="65"/>
        <v>0</v>
      </c>
    </row>
    <row r="1365" spans="1:101" ht="9.6" x14ac:dyDescent="0.3">
      <c r="A1365" s="165" t="s">
        <v>3127</v>
      </c>
      <c r="B1365" s="165" t="s">
        <v>3900</v>
      </c>
      <c r="C1365" s="156"/>
      <c r="D1365" s="156"/>
      <c r="E1365" s="156"/>
      <c r="F1365" s="156"/>
      <c r="G1365" s="156"/>
      <c r="H1365" s="156"/>
      <c r="I1365" s="156"/>
      <c r="J1365" s="156"/>
      <c r="K1365" s="156"/>
      <c r="L1365" s="156"/>
      <c r="M1365" s="156"/>
      <c r="N1365" s="156"/>
      <c r="O1365" s="156"/>
      <c r="P1365" s="156"/>
      <c r="Q1365" s="156"/>
      <c r="R1365" s="156"/>
      <c r="S1365" s="156"/>
      <c r="T1365" s="156"/>
      <c r="U1365" s="156"/>
      <c r="V1365" s="156"/>
      <c r="W1365" s="156"/>
      <c r="X1365" s="156"/>
      <c r="Y1365" s="156"/>
      <c r="Z1365" s="156"/>
      <c r="AA1365" s="156"/>
      <c r="AB1365" s="156"/>
      <c r="AC1365" s="156"/>
      <c r="AD1365" s="156"/>
      <c r="AE1365" s="156"/>
      <c r="AF1365" s="156"/>
      <c r="AG1365" s="156"/>
      <c r="AH1365" s="156"/>
      <c r="AI1365" s="156"/>
      <c r="AJ1365" s="156"/>
      <c r="AK1365" s="156"/>
      <c r="AL1365" s="156"/>
      <c r="AM1365" s="156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7">
        <v>-4002339</v>
      </c>
      <c r="BA1365" s="156"/>
      <c r="BB1365" s="188">
        <f t="shared" si="63"/>
        <v>-4002339</v>
      </c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  <c r="CM1365" s="156"/>
      <c r="CN1365" s="156"/>
      <c r="CO1365" s="156"/>
      <c r="CP1365" s="156"/>
      <c r="CQ1365" s="156"/>
      <c r="CR1365" s="156"/>
      <c r="CS1365" s="156"/>
      <c r="CT1365" s="156"/>
      <c r="CU1365" s="156"/>
      <c r="CV1365" s="188">
        <f t="shared" si="64"/>
        <v>0</v>
      </c>
      <c r="CW1365" s="188">
        <f t="shared" si="65"/>
        <v>-4002339</v>
      </c>
    </row>
    <row r="1366" spans="1:101" ht="19.2" x14ac:dyDescent="0.3">
      <c r="A1366" s="165" t="s">
        <v>3232</v>
      </c>
      <c r="B1366" s="165" t="s">
        <v>4005</v>
      </c>
      <c r="C1366" s="156"/>
      <c r="D1366" s="156"/>
      <c r="E1366" s="156"/>
      <c r="F1366" s="156"/>
      <c r="G1366" s="156"/>
      <c r="H1366" s="156"/>
      <c r="I1366" s="156"/>
      <c r="J1366" s="158">
        <v>0</v>
      </c>
      <c r="K1366" s="158">
        <v>0</v>
      </c>
      <c r="L1366" s="156"/>
      <c r="M1366" s="156"/>
      <c r="N1366" s="156"/>
      <c r="O1366" s="156"/>
      <c r="P1366" s="156"/>
      <c r="Q1366" s="156"/>
      <c r="R1366" s="156"/>
      <c r="S1366" s="156"/>
      <c r="T1366" s="156"/>
      <c r="U1366" s="156"/>
      <c r="V1366" s="156"/>
      <c r="W1366" s="156"/>
      <c r="X1366" s="156"/>
      <c r="Y1366" s="156"/>
      <c r="Z1366" s="156"/>
      <c r="AA1366" s="156"/>
      <c r="AB1366" s="156"/>
      <c r="AC1366" s="156"/>
      <c r="AD1366" s="156"/>
      <c r="AE1366" s="156"/>
      <c r="AF1366" s="156"/>
      <c r="AG1366" s="156"/>
      <c r="AH1366" s="156"/>
      <c r="AI1366" s="156"/>
      <c r="AJ1366" s="156"/>
      <c r="AK1366" s="156"/>
      <c r="AL1366" s="156"/>
      <c r="AM1366" s="156"/>
      <c r="AN1366" s="156"/>
      <c r="AO1366" s="156"/>
      <c r="AP1366" s="156"/>
      <c r="AQ1366" s="156"/>
      <c r="AR1366" s="156"/>
      <c r="AS1366" s="156"/>
      <c r="AT1366" s="156"/>
      <c r="AU1366" s="156"/>
      <c r="AV1366" s="157">
        <v>-26725</v>
      </c>
      <c r="AW1366" s="156"/>
      <c r="AX1366" s="156"/>
      <c r="AY1366" s="156"/>
      <c r="AZ1366" s="157">
        <v>-1272294</v>
      </c>
      <c r="BA1366" s="156"/>
      <c r="BB1366" s="188">
        <f t="shared" si="63"/>
        <v>-1299019</v>
      </c>
      <c r="BC1366" s="156"/>
      <c r="BD1366" s="156"/>
      <c r="BE1366" s="156"/>
      <c r="BF1366" s="156"/>
      <c r="BG1366" s="156"/>
      <c r="BH1366" s="156"/>
      <c r="BI1366" s="156"/>
      <c r="BJ1366" s="156"/>
      <c r="BK1366" s="156"/>
      <c r="BL1366" s="156"/>
      <c r="BM1366" s="156"/>
      <c r="BN1366" s="156"/>
      <c r="BO1366" s="156"/>
      <c r="BP1366" s="156"/>
      <c r="BQ1366" s="156"/>
      <c r="BR1366" s="156"/>
      <c r="BS1366" s="156"/>
      <c r="BT1366" s="156"/>
      <c r="BU1366" s="156"/>
      <c r="BV1366" s="156"/>
      <c r="BW1366" s="156"/>
      <c r="BX1366" s="156"/>
      <c r="BY1366" s="156"/>
      <c r="BZ1366" s="156"/>
      <c r="CA1366" s="156"/>
      <c r="CB1366" s="156"/>
      <c r="CC1366" s="156"/>
      <c r="CD1366" s="156"/>
      <c r="CE1366" s="156"/>
      <c r="CF1366" s="156"/>
      <c r="CG1366" s="156"/>
      <c r="CH1366" s="156"/>
      <c r="CI1366" s="156"/>
      <c r="CJ1366" s="156"/>
      <c r="CK1366" s="156"/>
      <c r="CL1366" s="156"/>
      <c r="CM1366" s="156"/>
      <c r="CN1366" s="156"/>
      <c r="CO1366" s="156"/>
      <c r="CP1366" s="156"/>
      <c r="CQ1366" s="156"/>
      <c r="CR1366" s="156"/>
      <c r="CS1366" s="157">
        <v>-7056</v>
      </c>
      <c r="CT1366" s="156"/>
      <c r="CU1366" s="156"/>
      <c r="CV1366" s="188">
        <f t="shared" si="64"/>
        <v>-7056</v>
      </c>
      <c r="CW1366" s="188">
        <f t="shared" si="65"/>
        <v>-1306075</v>
      </c>
    </row>
    <row r="1367" spans="1:101" ht="19.2" x14ac:dyDescent="0.3">
      <c r="A1367" s="165" t="s">
        <v>3233</v>
      </c>
      <c r="B1367" s="165" t="s">
        <v>4006</v>
      </c>
      <c r="C1367" s="156"/>
      <c r="D1367" s="156"/>
      <c r="E1367" s="156"/>
      <c r="F1367" s="156"/>
      <c r="G1367" s="156"/>
      <c r="H1367" s="156"/>
      <c r="I1367" s="156"/>
      <c r="J1367" s="158">
        <v>0</v>
      </c>
      <c r="K1367" s="157">
        <v>60770</v>
      </c>
      <c r="L1367" s="156"/>
      <c r="M1367" s="156"/>
      <c r="N1367" s="156"/>
      <c r="O1367" s="156"/>
      <c r="P1367" s="156"/>
      <c r="Q1367" s="156"/>
      <c r="R1367" s="156"/>
      <c r="S1367" s="156"/>
      <c r="T1367" s="156"/>
      <c r="U1367" s="156"/>
      <c r="V1367" s="156"/>
      <c r="W1367" s="156"/>
      <c r="X1367" s="156"/>
      <c r="Y1367" s="156"/>
      <c r="Z1367" s="156"/>
      <c r="AA1367" s="156"/>
      <c r="AB1367" s="156"/>
      <c r="AC1367" s="156"/>
      <c r="AD1367" s="156"/>
      <c r="AE1367" s="156"/>
      <c r="AF1367" s="156"/>
      <c r="AG1367" s="156"/>
      <c r="AH1367" s="156"/>
      <c r="AI1367" s="156"/>
      <c r="AJ1367" s="156"/>
      <c r="AK1367" s="156"/>
      <c r="AL1367" s="156"/>
      <c r="AM1367" s="156"/>
      <c r="AN1367" s="156"/>
      <c r="AO1367" s="156"/>
      <c r="AP1367" s="156"/>
      <c r="AQ1367" s="156"/>
      <c r="AR1367" s="156"/>
      <c r="AS1367" s="156"/>
      <c r="AT1367" s="156"/>
      <c r="AU1367" s="156"/>
      <c r="AV1367" s="158">
        <v>0</v>
      </c>
      <c r="AW1367" s="156"/>
      <c r="AX1367" s="156"/>
      <c r="AY1367" s="156"/>
      <c r="AZ1367" s="157">
        <v>-4327706</v>
      </c>
      <c r="BA1367" s="156"/>
      <c r="BB1367" s="188">
        <f t="shared" si="63"/>
        <v>-4266936</v>
      </c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  <c r="CM1367" s="156"/>
      <c r="CN1367" s="156"/>
      <c r="CO1367" s="156"/>
      <c r="CP1367" s="156"/>
      <c r="CQ1367" s="156"/>
      <c r="CR1367" s="156"/>
      <c r="CS1367" s="157">
        <v>-6216</v>
      </c>
      <c r="CT1367" s="156"/>
      <c r="CU1367" s="156"/>
      <c r="CV1367" s="188">
        <f t="shared" si="64"/>
        <v>-6216</v>
      </c>
      <c r="CW1367" s="188">
        <f t="shared" si="65"/>
        <v>-4273152</v>
      </c>
    </row>
    <row r="1368" spans="1:101" ht="9.6" x14ac:dyDescent="0.3">
      <c r="A1368" s="165" t="s">
        <v>3234</v>
      </c>
      <c r="B1368" s="165" t="s">
        <v>4007</v>
      </c>
      <c r="C1368" s="156"/>
      <c r="D1368" s="156"/>
      <c r="E1368" s="156"/>
      <c r="F1368" s="156"/>
      <c r="G1368" s="156"/>
      <c r="H1368" s="156"/>
      <c r="I1368" s="156"/>
      <c r="J1368" s="158">
        <v>0</v>
      </c>
      <c r="K1368" s="158">
        <v>0</v>
      </c>
      <c r="L1368" s="156"/>
      <c r="M1368" s="156"/>
      <c r="N1368" s="156"/>
      <c r="O1368" s="156"/>
      <c r="P1368" s="156"/>
      <c r="Q1368" s="156"/>
      <c r="R1368" s="156"/>
      <c r="S1368" s="156"/>
      <c r="T1368" s="156"/>
      <c r="U1368" s="156"/>
      <c r="V1368" s="156"/>
      <c r="W1368" s="156"/>
      <c r="X1368" s="156"/>
      <c r="Y1368" s="156"/>
      <c r="Z1368" s="156"/>
      <c r="AA1368" s="156"/>
      <c r="AB1368" s="156"/>
      <c r="AC1368" s="156"/>
      <c r="AD1368" s="156"/>
      <c r="AE1368" s="156"/>
      <c r="AF1368" s="156"/>
      <c r="AG1368" s="156"/>
      <c r="AH1368" s="156"/>
      <c r="AI1368" s="156"/>
      <c r="AJ1368" s="156"/>
      <c r="AK1368" s="156"/>
      <c r="AL1368" s="156"/>
      <c r="AM1368" s="156"/>
      <c r="AN1368" s="156"/>
      <c r="AO1368" s="156"/>
      <c r="AP1368" s="156"/>
      <c r="AQ1368" s="156"/>
      <c r="AR1368" s="156"/>
      <c r="AS1368" s="156"/>
      <c r="AT1368" s="156"/>
      <c r="AU1368" s="156"/>
      <c r="AV1368" s="158">
        <v>0</v>
      </c>
      <c r="AW1368" s="156"/>
      <c r="AX1368" s="156"/>
      <c r="AY1368" s="156"/>
      <c r="AZ1368" s="156"/>
      <c r="BA1368" s="156"/>
      <c r="BB1368" s="188">
        <f t="shared" si="63"/>
        <v>0</v>
      </c>
      <c r="BC1368" s="156"/>
      <c r="BD1368" s="156"/>
      <c r="BE1368" s="156"/>
      <c r="BF1368" s="156"/>
      <c r="BG1368" s="156"/>
      <c r="BH1368" s="156"/>
      <c r="BI1368" s="156"/>
      <c r="BJ1368" s="156"/>
      <c r="BK1368" s="156"/>
      <c r="BL1368" s="156"/>
      <c r="BM1368" s="156"/>
      <c r="BN1368" s="156"/>
      <c r="BO1368" s="156"/>
      <c r="BP1368" s="156"/>
      <c r="BQ1368" s="156"/>
      <c r="BR1368" s="156"/>
      <c r="BS1368" s="156"/>
      <c r="BT1368" s="156"/>
      <c r="BU1368" s="156"/>
      <c r="BV1368" s="156"/>
      <c r="BW1368" s="156"/>
      <c r="BX1368" s="156"/>
      <c r="BY1368" s="156"/>
      <c r="BZ1368" s="156"/>
      <c r="CA1368" s="156"/>
      <c r="CB1368" s="156"/>
      <c r="CC1368" s="156"/>
      <c r="CD1368" s="156"/>
      <c r="CE1368" s="156"/>
      <c r="CF1368" s="156"/>
      <c r="CG1368" s="156"/>
      <c r="CH1368" s="156"/>
      <c r="CI1368" s="156"/>
      <c r="CJ1368" s="156"/>
      <c r="CK1368" s="156"/>
      <c r="CL1368" s="156"/>
      <c r="CM1368" s="156"/>
      <c r="CN1368" s="156"/>
      <c r="CO1368" s="156"/>
      <c r="CP1368" s="156"/>
      <c r="CQ1368" s="156"/>
      <c r="CR1368" s="156"/>
      <c r="CS1368" s="157">
        <v>-37</v>
      </c>
      <c r="CT1368" s="156"/>
      <c r="CU1368" s="156"/>
      <c r="CV1368" s="188">
        <f t="shared" si="64"/>
        <v>-37</v>
      </c>
      <c r="CW1368" s="188">
        <f t="shared" si="65"/>
        <v>-37</v>
      </c>
    </row>
    <row r="1369" spans="1:101" ht="19.2" x14ac:dyDescent="0.3">
      <c r="A1369" s="165" t="s">
        <v>3235</v>
      </c>
      <c r="B1369" s="165" t="s">
        <v>4008</v>
      </c>
      <c r="C1369" s="156"/>
      <c r="D1369" s="156"/>
      <c r="E1369" s="156"/>
      <c r="F1369" s="156"/>
      <c r="G1369" s="156"/>
      <c r="H1369" s="156"/>
      <c r="I1369" s="156"/>
      <c r="J1369" s="158">
        <v>0</v>
      </c>
      <c r="K1369" s="157">
        <v>14542</v>
      </c>
      <c r="L1369" s="156"/>
      <c r="M1369" s="156"/>
      <c r="N1369" s="156"/>
      <c r="O1369" s="156"/>
      <c r="P1369" s="156"/>
      <c r="Q1369" s="156"/>
      <c r="R1369" s="156"/>
      <c r="S1369" s="156"/>
      <c r="T1369" s="156"/>
      <c r="U1369" s="156"/>
      <c r="V1369" s="156"/>
      <c r="W1369" s="156"/>
      <c r="X1369" s="156"/>
      <c r="Y1369" s="156"/>
      <c r="Z1369" s="156"/>
      <c r="AA1369" s="156"/>
      <c r="AB1369" s="156"/>
      <c r="AC1369" s="156"/>
      <c r="AD1369" s="156"/>
      <c r="AE1369" s="156"/>
      <c r="AF1369" s="156"/>
      <c r="AG1369" s="157">
        <v>161000</v>
      </c>
      <c r="AH1369" s="156"/>
      <c r="AI1369" s="156"/>
      <c r="AJ1369" s="156"/>
      <c r="AK1369" s="156"/>
      <c r="AL1369" s="156"/>
      <c r="AM1369" s="156"/>
      <c r="AN1369" s="156"/>
      <c r="AO1369" s="156"/>
      <c r="AP1369" s="156"/>
      <c r="AQ1369" s="156"/>
      <c r="AR1369" s="156"/>
      <c r="AS1369" s="156"/>
      <c r="AT1369" s="156"/>
      <c r="AU1369" s="156"/>
      <c r="AV1369" s="157">
        <v>-77621</v>
      </c>
      <c r="AW1369" s="156"/>
      <c r="AX1369" s="156"/>
      <c r="AY1369" s="156"/>
      <c r="AZ1369" s="156"/>
      <c r="BA1369" s="156"/>
      <c r="BB1369" s="188">
        <f t="shared" si="63"/>
        <v>97921</v>
      </c>
      <c r="BC1369" s="156"/>
      <c r="BD1369" s="156"/>
      <c r="BE1369" s="156"/>
      <c r="BF1369" s="156"/>
      <c r="BG1369" s="156"/>
      <c r="BH1369" s="156"/>
      <c r="BI1369" s="156"/>
      <c r="BJ1369" s="156"/>
      <c r="BK1369" s="156"/>
      <c r="BL1369" s="156"/>
      <c r="BM1369" s="156"/>
      <c r="BN1369" s="156"/>
      <c r="BO1369" s="156"/>
      <c r="BP1369" s="156"/>
      <c r="BQ1369" s="156"/>
      <c r="BR1369" s="156"/>
      <c r="BS1369" s="156"/>
      <c r="BT1369" s="156"/>
      <c r="BU1369" s="156"/>
      <c r="BV1369" s="156"/>
      <c r="BW1369" s="156"/>
      <c r="BX1369" s="156"/>
      <c r="BY1369" s="156"/>
      <c r="BZ1369" s="156"/>
      <c r="CA1369" s="156"/>
      <c r="CB1369" s="156"/>
      <c r="CC1369" s="156"/>
      <c r="CD1369" s="156"/>
      <c r="CE1369" s="156"/>
      <c r="CF1369" s="156"/>
      <c r="CG1369" s="156"/>
      <c r="CH1369" s="156"/>
      <c r="CI1369" s="156"/>
      <c r="CJ1369" s="156"/>
      <c r="CK1369" s="156"/>
      <c r="CL1369" s="156"/>
      <c r="CM1369" s="156"/>
      <c r="CN1369" s="156"/>
      <c r="CO1369" s="156"/>
      <c r="CP1369" s="156"/>
      <c r="CQ1369" s="156"/>
      <c r="CR1369" s="156"/>
      <c r="CS1369" s="156"/>
      <c r="CT1369" s="156"/>
      <c r="CU1369" s="156"/>
      <c r="CV1369" s="188">
        <f t="shared" si="64"/>
        <v>0</v>
      </c>
      <c r="CW1369" s="188">
        <f t="shared" si="65"/>
        <v>97921</v>
      </c>
    </row>
    <row r="1370" spans="1:101" ht="19.2" x14ac:dyDescent="0.3">
      <c r="A1370" s="165" t="s">
        <v>3236</v>
      </c>
      <c r="B1370" s="165" t="s">
        <v>4009</v>
      </c>
      <c r="C1370" s="156"/>
      <c r="D1370" s="156"/>
      <c r="E1370" s="156"/>
      <c r="F1370" s="156"/>
      <c r="G1370" s="156"/>
      <c r="H1370" s="156"/>
      <c r="I1370" s="156"/>
      <c r="J1370" s="158">
        <v>0</v>
      </c>
      <c r="K1370" s="158">
        <v>0</v>
      </c>
      <c r="L1370" s="156"/>
      <c r="M1370" s="156"/>
      <c r="N1370" s="156"/>
      <c r="O1370" s="156"/>
      <c r="P1370" s="156"/>
      <c r="Q1370" s="156"/>
      <c r="R1370" s="156"/>
      <c r="S1370" s="156"/>
      <c r="T1370" s="156"/>
      <c r="U1370" s="156"/>
      <c r="V1370" s="156"/>
      <c r="W1370" s="156"/>
      <c r="X1370" s="156"/>
      <c r="Y1370" s="156"/>
      <c r="Z1370" s="156"/>
      <c r="AA1370" s="156"/>
      <c r="AB1370" s="156"/>
      <c r="AC1370" s="156"/>
      <c r="AD1370" s="156"/>
      <c r="AE1370" s="156"/>
      <c r="AF1370" s="156"/>
      <c r="AG1370" s="156"/>
      <c r="AH1370" s="156"/>
      <c r="AI1370" s="156"/>
      <c r="AJ1370" s="156"/>
      <c r="AK1370" s="156"/>
      <c r="AL1370" s="156"/>
      <c r="AM1370" s="156"/>
      <c r="AN1370" s="156"/>
      <c r="AO1370" s="156"/>
      <c r="AP1370" s="156"/>
      <c r="AQ1370" s="156"/>
      <c r="AR1370" s="156"/>
      <c r="AS1370" s="156"/>
      <c r="AT1370" s="156"/>
      <c r="AU1370" s="156"/>
      <c r="AV1370" s="158">
        <v>0</v>
      </c>
      <c r="AW1370" s="156"/>
      <c r="AX1370" s="156"/>
      <c r="AY1370" s="156"/>
      <c r="AZ1370" s="156"/>
      <c r="BA1370" s="156"/>
      <c r="BB1370" s="188">
        <f t="shared" si="63"/>
        <v>0</v>
      </c>
      <c r="BC1370" s="156"/>
      <c r="BD1370" s="156"/>
      <c r="BE1370" s="156"/>
      <c r="BF1370" s="156"/>
      <c r="BG1370" s="156"/>
      <c r="BH1370" s="156"/>
      <c r="BI1370" s="156"/>
      <c r="BJ1370" s="156"/>
      <c r="BK1370" s="156"/>
      <c r="BL1370" s="156"/>
      <c r="BM1370" s="156"/>
      <c r="BN1370" s="156"/>
      <c r="BO1370" s="156"/>
      <c r="BP1370" s="156"/>
      <c r="BQ1370" s="156"/>
      <c r="BR1370" s="156"/>
      <c r="BS1370" s="156"/>
      <c r="BT1370" s="156"/>
      <c r="BU1370" s="156"/>
      <c r="BV1370" s="156"/>
      <c r="BW1370" s="156"/>
      <c r="BX1370" s="156"/>
      <c r="BY1370" s="156"/>
      <c r="BZ1370" s="156"/>
      <c r="CA1370" s="156"/>
      <c r="CB1370" s="156"/>
      <c r="CC1370" s="156"/>
      <c r="CD1370" s="156"/>
      <c r="CE1370" s="156"/>
      <c r="CF1370" s="156"/>
      <c r="CG1370" s="156"/>
      <c r="CH1370" s="156"/>
      <c r="CI1370" s="156"/>
      <c r="CJ1370" s="156"/>
      <c r="CK1370" s="156"/>
      <c r="CL1370" s="156"/>
      <c r="CM1370" s="156"/>
      <c r="CN1370" s="156"/>
      <c r="CO1370" s="156"/>
      <c r="CP1370" s="156"/>
      <c r="CQ1370" s="156"/>
      <c r="CR1370" s="156"/>
      <c r="CS1370" s="156"/>
      <c r="CT1370" s="156"/>
      <c r="CU1370" s="156"/>
      <c r="CV1370" s="188">
        <f t="shared" si="64"/>
        <v>0</v>
      </c>
      <c r="CW1370" s="188">
        <f t="shared" si="65"/>
        <v>0</v>
      </c>
    </row>
    <row r="1371" spans="1:101" ht="28.8" x14ac:dyDescent="0.3">
      <c r="A1371" s="165" t="s">
        <v>3455</v>
      </c>
      <c r="B1371" s="165" t="s">
        <v>4226</v>
      </c>
      <c r="C1371" s="156"/>
      <c r="D1371" s="157">
        <v>23732366</v>
      </c>
      <c r="E1371" s="156"/>
      <c r="F1371" s="156"/>
      <c r="G1371" s="156"/>
      <c r="H1371" s="156"/>
      <c r="I1371" s="156"/>
      <c r="J1371" s="157">
        <v>-4680686</v>
      </c>
      <c r="K1371" s="157">
        <v>2504151</v>
      </c>
      <c r="L1371" s="157">
        <v>561156</v>
      </c>
      <c r="M1371" s="156"/>
      <c r="N1371" s="156"/>
      <c r="O1371" s="156"/>
      <c r="P1371" s="156"/>
      <c r="Q1371" s="156"/>
      <c r="R1371" s="156"/>
      <c r="S1371" s="156"/>
      <c r="T1371" s="156"/>
      <c r="U1371" s="156"/>
      <c r="V1371" s="157">
        <v>-3767766</v>
      </c>
      <c r="W1371" s="156"/>
      <c r="X1371" s="157">
        <v>-15286497</v>
      </c>
      <c r="Y1371" s="156"/>
      <c r="Z1371" s="156"/>
      <c r="AA1371" s="157">
        <v>32148786</v>
      </c>
      <c r="AB1371" s="157">
        <v>-29826200</v>
      </c>
      <c r="AC1371" s="157">
        <v>-1742471</v>
      </c>
      <c r="AD1371" s="156"/>
      <c r="AE1371" s="156"/>
      <c r="AF1371" s="156"/>
      <c r="AG1371" s="157">
        <v>22856948</v>
      </c>
      <c r="AH1371" s="158">
        <v>0</v>
      </c>
      <c r="AI1371" s="156"/>
      <c r="AJ1371" s="156"/>
      <c r="AK1371" s="156"/>
      <c r="AL1371" s="156"/>
      <c r="AM1371" s="156"/>
      <c r="AN1371" s="156"/>
      <c r="AO1371" s="157">
        <v>-44368709</v>
      </c>
      <c r="AP1371" s="156"/>
      <c r="AQ1371" s="156"/>
      <c r="AR1371" s="156"/>
      <c r="AS1371" s="156"/>
      <c r="AT1371" s="156"/>
      <c r="AU1371" s="156"/>
      <c r="AV1371" s="157">
        <v>-9507191</v>
      </c>
      <c r="AW1371" s="156"/>
      <c r="AX1371" s="156"/>
      <c r="AY1371" s="156"/>
      <c r="AZ1371" s="157">
        <v>-63715165</v>
      </c>
      <c r="BA1371" s="156"/>
      <c r="BB1371" s="188">
        <f t="shared" si="63"/>
        <v>-91091278</v>
      </c>
      <c r="BC1371" s="157">
        <v>67209</v>
      </c>
      <c r="BD1371" s="158">
        <v>0</v>
      </c>
      <c r="BE1371" s="156"/>
      <c r="BF1371" s="156"/>
      <c r="BG1371" s="156"/>
      <c r="BH1371" s="156"/>
      <c r="BI1371" s="156"/>
      <c r="BJ1371" s="156"/>
      <c r="BK1371" s="156"/>
      <c r="BL1371" s="156"/>
      <c r="BM1371" s="156"/>
      <c r="BN1371" s="156"/>
      <c r="BO1371" s="156"/>
      <c r="BP1371" s="158">
        <v>0</v>
      </c>
      <c r="BQ1371" s="156"/>
      <c r="BR1371" s="156"/>
      <c r="BS1371" s="156"/>
      <c r="BT1371" s="156"/>
      <c r="BU1371" s="156"/>
      <c r="BV1371" s="156"/>
      <c r="BW1371" s="156"/>
      <c r="BX1371" s="156"/>
      <c r="BY1371" s="156"/>
      <c r="BZ1371" s="156"/>
      <c r="CA1371" s="156"/>
      <c r="CB1371" s="156"/>
      <c r="CC1371" s="157">
        <v>-2767995</v>
      </c>
      <c r="CD1371" s="156"/>
      <c r="CE1371" s="156"/>
      <c r="CF1371" s="156"/>
      <c r="CG1371" s="156"/>
      <c r="CH1371" s="156"/>
      <c r="CI1371" s="157">
        <v>2404404</v>
      </c>
      <c r="CJ1371" s="156"/>
      <c r="CK1371" s="156"/>
      <c r="CL1371" s="156"/>
      <c r="CM1371" s="156"/>
      <c r="CN1371" s="156"/>
      <c r="CO1371" s="156"/>
      <c r="CP1371" s="156"/>
      <c r="CQ1371" s="156"/>
      <c r="CR1371" s="156"/>
      <c r="CS1371" s="156"/>
      <c r="CT1371" s="156"/>
      <c r="CU1371" s="156"/>
      <c r="CV1371" s="188">
        <f t="shared" si="64"/>
        <v>-296382</v>
      </c>
      <c r="CW1371" s="188">
        <f t="shared" si="65"/>
        <v>-91387660</v>
      </c>
    </row>
    <row r="1372" spans="1:101" ht="9.6" x14ac:dyDescent="0.3">
      <c r="A1372" s="165" t="s">
        <v>3125</v>
      </c>
      <c r="B1372" s="165" t="s">
        <v>3898</v>
      </c>
      <c r="C1372" s="156"/>
      <c r="D1372" s="156"/>
      <c r="E1372" s="156"/>
      <c r="F1372" s="156"/>
      <c r="G1372" s="156"/>
      <c r="H1372" s="156"/>
      <c r="I1372" s="156"/>
      <c r="J1372" s="156"/>
      <c r="K1372" s="156"/>
      <c r="L1372" s="156"/>
      <c r="M1372" s="156"/>
      <c r="N1372" s="156"/>
      <c r="O1372" s="156"/>
      <c r="P1372" s="156"/>
      <c r="Q1372" s="156"/>
      <c r="R1372" s="156"/>
      <c r="S1372" s="156"/>
      <c r="T1372" s="156"/>
      <c r="U1372" s="156"/>
      <c r="V1372" s="156"/>
      <c r="W1372" s="156"/>
      <c r="X1372" s="156"/>
      <c r="Y1372" s="156"/>
      <c r="Z1372" s="156"/>
      <c r="AA1372" s="156"/>
      <c r="AB1372" s="156"/>
      <c r="AC1372" s="156"/>
      <c r="AD1372" s="156"/>
      <c r="AE1372" s="156"/>
      <c r="AF1372" s="156"/>
      <c r="AG1372" s="156"/>
      <c r="AH1372" s="156"/>
      <c r="AI1372" s="156"/>
      <c r="AJ1372" s="156"/>
      <c r="AK1372" s="156"/>
      <c r="AL1372" s="156"/>
      <c r="AM1372" s="156"/>
      <c r="AN1372" s="156"/>
      <c r="AO1372" s="156"/>
      <c r="AP1372" s="156"/>
      <c r="AQ1372" s="156"/>
      <c r="AR1372" s="156"/>
      <c r="AS1372" s="156"/>
      <c r="AT1372" s="156"/>
      <c r="AU1372" s="156"/>
      <c r="AV1372" s="156"/>
      <c r="AW1372" s="156"/>
      <c r="AX1372" s="156"/>
      <c r="AY1372" s="156"/>
      <c r="AZ1372" s="156"/>
      <c r="BA1372" s="156"/>
      <c r="BB1372" s="188">
        <f t="shared" si="63"/>
        <v>0</v>
      </c>
      <c r="BC1372" s="156"/>
      <c r="BD1372" s="156"/>
      <c r="BE1372" s="156"/>
      <c r="BF1372" s="156"/>
      <c r="BG1372" s="156"/>
      <c r="BH1372" s="156"/>
      <c r="BI1372" s="156"/>
      <c r="BJ1372" s="156"/>
      <c r="BK1372" s="156"/>
      <c r="BL1372" s="156"/>
      <c r="BM1372" s="156"/>
      <c r="BN1372" s="156"/>
      <c r="BO1372" s="156"/>
      <c r="BP1372" s="156"/>
      <c r="BQ1372" s="156"/>
      <c r="BR1372" s="156"/>
      <c r="BS1372" s="156"/>
      <c r="BT1372" s="156"/>
      <c r="BU1372" s="156"/>
      <c r="BV1372" s="156"/>
      <c r="BW1372" s="156"/>
      <c r="BX1372" s="156"/>
      <c r="BY1372" s="156"/>
      <c r="BZ1372" s="156"/>
      <c r="CA1372" s="156"/>
      <c r="CB1372" s="156"/>
      <c r="CC1372" s="156"/>
      <c r="CD1372" s="156"/>
      <c r="CE1372" s="156"/>
      <c r="CF1372" s="156"/>
      <c r="CG1372" s="156"/>
      <c r="CH1372" s="156"/>
      <c r="CI1372" s="156"/>
      <c r="CJ1372" s="156"/>
      <c r="CK1372" s="156"/>
      <c r="CL1372" s="156"/>
      <c r="CM1372" s="156"/>
      <c r="CN1372" s="156"/>
      <c r="CO1372" s="156"/>
      <c r="CP1372" s="156"/>
      <c r="CQ1372" s="156"/>
      <c r="CR1372" s="156"/>
      <c r="CS1372" s="156"/>
      <c r="CT1372" s="156"/>
      <c r="CU1372" s="156"/>
      <c r="CV1372" s="188">
        <f t="shared" si="64"/>
        <v>0</v>
      </c>
      <c r="CW1372" s="188">
        <f t="shared" si="65"/>
        <v>0</v>
      </c>
    </row>
    <row r="1373" spans="1:101" ht="9.6" x14ac:dyDescent="0.3">
      <c r="A1373" s="165" t="s">
        <v>3126</v>
      </c>
      <c r="B1373" s="165" t="s">
        <v>3899</v>
      </c>
      <c r="C1373" s="156"/>
      <c r="D1373" s="156"/>
      <c r="E1373" s="156"/>
      <c r="F1373" s="156"/>
      <c r="G1373" s="156"/>
      <c r="H1373" s="156"/>
      <c r="I1373" s="156"/>
      <c r="J1373" s="156"/>
      <c r="K1373" s="156"/>
      <c r="L1373" s="156"/>
      <c r="M1373" s="156"/>
      <c r="N1373" s="156"/>
      <c r="O1373" s="156"/>
      <c r="P1373" s="156"/>
      <c r="Q1373" s="156"/>
      <c r="R1373" s="156"/>
      <c r="S1373" s="156"/>
      <c r="T1373" s="156"/>
      <c r="U1373" s="156"/>
      <c r="V1373" s="156"/>
      <c r="W1373" s="156"/>
      <c r="X1373" s="156"/>
      <c r="Y1373" s="156"/>
      <c r="Z1373" s="156"/>
      <c r="AA1373" s="156"/>
      <c r="AB1373" s="156"/>
      <c r="AC1373" s="156"/>
      <c r="AD1373" s="156"/>
      <c r="AE1373" s="156"/>
      <c r="AF1373" s="156"/>
      <c r="AG1373" s="156"/>
      <c r="AH1373" s="156"/>
      <c r="AI1373" s="156"/>
      <c r="AJ1373" s="156"/>
      <c r="AK1373" s="156"/>
      <c r="AL1373" s="156"/>
      <c r="AM1373" s="156"/>
      <c r="AN1373" s="156"/>
      <c r="AO1373" s="156"/>
      <c r="AP1373" s="156"/>
      <c r="AQ1373" s="156"/>
      <c r="AR1373" s="156"/>
      <c r="AS1373" s="156"/>
      <c r="AT1373" s="156"/>
      <c r="AU1373" s="156"/>
      <c r="AV1373" s="156"/>
      <c r="AW1373" s="156"/>
      <c r="AX1373" s="156"/>
      <c r="AY1373" s="156"/>
      <c r="AZ1373" s="156"/>
      <c r="BA1373" s="156"/>
      <c r="BB1373" s="188">
        <f t="shared" si="63"/>
        <v>0</v>
      </c>
      <c r="BC1373" s="156"/>
      <c r="BD1373" s="156"/>
      <c r="BE1373" s="156"/>
      <c r="BF1373" s="156"/>
      <c r="BG1373" s="156"/>
      <c r="BH1373" s="156"/>
      <c r="BI1373" s="156"/>
      <c r="BJ1373" s="156"/>
      <c r="BK1373" s="156"/>
      <c r="BL1373" s="156"/>
      <c r="BM1373" s="156"/>
      <c r="BN1373" s="156"/>
      <c r="BO1373" s="156"/>
      <c r="BP1373" s="156"/>
      <c r="BQ1373" s="156"/>
      <c r="BR1373" s="156"/>
      <c r="BS1373" s="156"/>
      <c r="BT1373" s="156"/>
      <c r="BU1373" s="156"/>
      <c r="BV1373" s="156"/>
      <c r="BW1373" s="156"/>
      <c r="BX1373" s="156"/>
      <c r="BY1373" s="156"/>
      <c r="BZ1373" s="156"/>
      <c r="CA1373" s="156"/>
      <c r="CB1373" s="156"/>
      <c r="CC1373" s="156"/>
      <c r="CD1373" s="156"/>
      <c r="CE1373" s="156"/>
      <c r="CF1373" s="156"/>
      <c r="CG1373" s="156"/>
      <c r="CH1373" s="156"/>
      <c r="CI1373" s="156"/>
      <c r="CJ1373" s="156"/>
      <c r="CK1373" s="156"/>
      <c r="CL1373" s="156"/>
      <c r="CM1373" s="156"/>
      <c r="CN1373" s="156"/>
      <c r="CO1373" s="156"/>
      <c r="CP1373" s="156"/>
      <c r="CQ1373" s="156"/>
      <c r="CR1373" s="156"/>
      <c r="CS1373" s="156"/>
      <c r="CT1373" s="156"/>
      <c r="CU1373" s="156"/>
      <c r="CV1373" s="188">
        <f t="shared" si="64"/>
        <v>0</v>
      </c>
      <c r="CW1373" s="188">
        <f t="shared" si="65"/>
        <v>0</v>
      </c>
    </row>
    <row r="1374" spans="1:101" ht="9.6" x14ac:dyDescent="0.3">
      <c r="A1374" s="165" t="s">
        <v>3225</v>
      </c>
      <c r="B1374" s="165" t="s">
        <v>3998</v>
      </c>
      <c r="C1374" s="156"/>
      <c r="D1374" s="157">
        <v>34927</v>
      </c>
      <c r="E1374" s="156"/>
      <c r="F1374" s="156"/>
      <c r="G1374" s="156"/>
      <c r="H1374" s="156"/>
      <c r="I1374" s="156"/>
      <c r="J1374" s="158">
        <v>0</v>
      </c>
      <c r="K1374" s="157">
        <v>427441</v>
      </c>
      <c r="L1374" s="156"/>
      <c r="M1374" s="156"/>
      <c r="N1374" s="156"/>
      <c r="O1374" s="156"/>
      <c r="P1374" s="156"/>
      <c r="Q1374" s="156"/>
      <c r="R1374" s="156"/>
      <c r="S1374" s="156"/>
      <c r="T1374" s="156"/>
      <c r="U1374" s="156"/>
      <c r="V1374" s="156"/>
      <c r="W1374" s="156"/>
      <c r="X1374" s="156"/>
      <c r="Y1374" s="156"/>
      <c r="Z1374" s="156"/>
      <c r="AA1374" s="157">
        <v>388261</v>
      </c>
      <c r="AB1374" s="156"/>
      <c r="AC1374" s="156"/>
      <c r="AD1374" s="156"/>
      <c r="AE1374" s="156"/>
      <c r="AF1374" s="156"/>
      <c r="AG1374" s="157">
        <v>756218</v>
      </c>
      <c r="AH1374" s="156"/>
      <c r="AI1374" s="156"/>
      <c r="AJ1374" s="156"/>
      <c r="AK1374" s="156"/>
      <c r="AL1374" s="156"/>
      <c r="AM1374" s="156"/>
      <c r="AN1374" s="156"/>
      <c r="AO1374" s="156"/>
      <c r="AP1374" s="156"/>
      <c r="AQ1374" s="156"/>
      <c r="AR1374" s="156"/>
      <c r="AS1374" s="156"/>
      <c r="AT1374" s="156"/>
      <c r="AU1374" s="156"/>
      <c r="AV1374" s="158">
        <v>0</v>
      </c>
      <c r="AW1374" s="156"/>
      <c r="AX1374" s="156"/>
      <c r="AY1374" s="156"/>
      <c r="AZ1374" s="157">
        <v>724148</v>
      </c>
      <c r="BA1374" s="156"/>
      <c r="BB1374" s="188">
        <f t="shared" si="63"/>
        <v>2330995</v>
      </c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  <c r="CM1374" s="156"/>
      <c r="CN1374" s="156"/>
      <c r="CO1374" s="156"/>
      <c r="CP1374" s="156"/>
      <c r="CQ1374" s="156"/>
      <c r="CR1374" s="156"/>
      <c r="CS1374" s="156"/>
      <c r="CT1374" s="156"/>
      <c r="CU1374" s="156"/>
      <c r="CV1374" s="188">
        <f t="shared" si="64"/>
        <v>0</v>
      </c>
      <c r="CW1374" s="188">
        <f t="shared" si="65"/>
        <v>2330995</v>
      </c>
    </row>
    <row r="1375" spans="1:101" ht="19.2" x14ac:dyDescent="0.3">
      <c r="A1375" s="165" t="s">
        <v>3226</v>
      </c>
      <c r="B1375" s="165" t="s">
        <v>3999</v>
      </c>
      <c r="C1375" s="156"/>
      <c r="D1375" s="157">
        <v>-12229996</v>
      </c>
      <c r="E1375" s="156"/>
      <c r="F1375" s="156"/>
      <c r="G1375" s="156"/>
      <c r="H1375" s="156"/>
      <c r="I1375" s="156"/>
      <c r="J1375" s="157">
        <v>6992796</v>
      </c>
      <c r="K1375" s="157">
        <v>334882</v>
      </c>
      <c r="L1375" s="157">
        <v>-809780</v>
      </c>
      <c r="M1375" s="156"/>
      <c r="N1375" s="156"/>
      <c r="O1375" s="156"/>
      <c r="P1375" s="156"/>
      <c r="Q1375" s="156"/>
      <c r="R1375" s="156"/>
      <c r="S1375" s="156"/>
      <c r="T1375" s="156"/>
      <c r="U1375" s="156"/>
      <c r="V1375" s="157">
        <v>-3141810</v>
      </c>
      <c r="W1375" s="156"/>
      <c r="X1375" s="157">
        <v>-437553</v>
      </c>
      <c r="Y1375" s="156"/>
      <c r="Z1375" s="156"/>
      <c r="AA1375" s="157">
        <v>5292296</v>
      </c>
      <c r="AB1375" s="157">
        <v>-4379910</v>
      </c>
      <c r="AC1375" s="157">
        <v>-554520</v>
      </c>
      <c r="AD1375" s="156"/>
      <c r="AE1375" s="156"/>
      <c r="AF1375" s="156"/>
      <c r="AG1375" s="157">
        <v>4539273</v>
      </c>
      <c r="AH1375" s="156"/>
      <c r="AI1375" s="156"/>
      <c r="AJ1375" s="156"/>
      <c r="AK1375" s="156"/>
      <c r="AL1375" s="156"/>
      <c r="AM1375" s="156"/>
      <c r="AN1375" s="156"/>
      <c r="AO1375" s="157">
        <v>-9539272</v>
      </c>
      <c r="AP1375" s="156"/>
      <c r="AQ1375" s="156"/>
      <c r="AR1375" s="156"/>
      <c r="AS1375" s="156"/>
      <c r="AT1375" s="156"/>
      <c r="AU1375" s="156"/>
      <c r="AV1375" s="157">
        <v>-1578362</v>
      </c>
      <c r="AW1375" s="156"/>
      <c r="AX1375" s="156"/>
      <c r="AY1375" s="156"/>
      <c r="AZ1375" s="157">
        <v>-44721597</v>
      </c>
      <c r="BA1375" s="156"/>
      <c r="BB1375" s="188">
        <f t="shared" si="63"/>
        <v>-60233553</v>
      </c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7">
        <v>-105085</v>
      </c>
      <c r="CD1375" s="156"/>
      <c r="CE1375" s="156"/>
      <c r="CF1375" s="156"/>
      <c r="CG1375" s="156"/>
      <c r="CH1375" s="156"/>
      <c r="CI1375" s="157">
        <v>282271</v>
      </c>
      <c r="CJ1375" s="156"/>
      <c r="CK1375" s="156"/>
      <c r="CL1375" s="156"/>
      <c r="CM1375" s="156"/>
      <c r="CN1375" s="156"/>
      <c r="CO1375" s="156"/>
      <c r="CP1375" s="156"/>
      <c r="CQ1375" s="156"/>
      <c r="CR1375" s="156"/>
      <c r="CS1375" s="156"/>
      <c r="CT1375" s="156"/>
      <c r="CU1375" s="156"/>
      <c r="CV1375" s="188">
        <f t="shared" si="64"/>
        <v>177186</v>
      </c>
      <c r="CW1375" s="188">
        <f t="shared" si="65"/>
        <v>-60056367</v>
      </c>
    </row>
    <row r="1376" spans="1:101" ht="9.6" x14ac:dyDescent="0.3">
      <c r="A1376" s="165" t="s">
        <v>3227</v>
      </c>
      <c r="B1376" s="165" t="s">
        <v>4000</v>
      </c>
      <c r="C1376" s="156"/>
      <c r="D1376" s="157">
        <v>24303798</v>
      </c>
      <c r="E1376" s="156"/>
      <c r="F1376" s="156"/>
      <c r="G1376" s="156"/>
      <c r="H1376" s="156"/>
      <c r="I1376" s="156"/>
      <c r="J1376" s="157">
        <v>1812249</v>
      </c>
      <c r="K1376" s="157">
        <v>643863</v>
      </c>
      <c r="L1376" s="156"/>
      <c r="M1376" s="156"/>
      <c r="N1376" s="156"/>
      <c r="O1376" s="156"/>
      <c r="P1376" s="156"/>
      <c r="Q1376" s="156"/>
      <c r="R1376" s="156"/>
      <c r="S1376" s="156"/>
      <c r="T1376" s="156"/>
      <c r="U1376" s="156"/>
      <c r="V1376" s="156"/>
      <c r="W1376" s="156"/>
      <c r="X1376" s="157">
        <v>-747749</v>
      </c>
      <c r="Y1376" s="156"/>
      <c r="Z1376" s="156"/>
      <c r="AA1376" s="157">
        <v>478016</v>
      </c>
      <c r="AB1376" s="157">
        <v>-337878</v>
      </c>
      <c r="AC1376" s="157">
        <v>77149</v>
      </c>
      <c r="AD1376" s="156"/>
      <c r="AE1376" s="156"/>
      <c r="AF1376" s="156"/>
      <c r="AG1376" s="157">
        <v>147140</v>
      </c>
      <c r="AH1376" s="156"/>
      <c r="AI1376" s="156"/>
      <c r="AJ1376" s="156"/>
      <c r="AK1376" s="156"/>
      <c r="AL1376" s="156"/>
      <c r="AM1376" s="156"/>
      <c r="AN1376" s="156"/>
      <c r="AO1376" s="157">
        <v>-3151728</v>
      </c>
      <c r="AP1376" s="156"/>
      <c r="AQ1376" s="156"/>
      <c r="AR1376" s="156"/>
      <c r="AS1376" s="156"/>
      <c r="AT1376" s="156"/>
      <c r="AU1376" s="156"/>
      <c r="AV1376" s="157">
        <v>198979</v>
      </c>
      <c r="AW1376" s="156"/>
      <c r="AX1376" s="156"/>
      <c r="AY1376" s="156"/>
      <c r="AZ1376" s="157">
        <v>2392210</v>
      </c>
      <c r="BA1376" s="156"/>
      <c r="BB1376" s="188">
        <f t="shared" si="63"/>
        <v>25816049</v>
      </c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8">
        <v>0</v>
      </c>
      <c r="CJ1376" s="156"/>
      <c r="CK1376" s="156"/>
      <c r="CL1376" s="156"/>
      <c r="CM1376" s="156"/>
      <c r="CN1376" s="156"/>
      <c r="CO1376" s="156"/>
      <c r="CP1376" s="156"/>
      <c r="CQ1376" s="156"/>
      <c r="CR1376" s="156"/>
      <c r="CS1376" s="156"/>
      <c r="CT1376" s="156"/>
      <c r="CU1376" s="156"/>
      <c r="CV1376" s="188">
        <f t="shared" si="64"/>
        <v>0</v>
      </c>
      <c r="CW1376" s="188">
        <f t="shared" si="65"/>
        <v>25816049</v>
      </c>
    </row>
    <row r="1377" spans="1:101" ht="9.6" x14ac:dyDescent="0.3">
      <c r="A1377" s="165" t="s">
        <v>3228</v>
      </c>
      <c r="B1377" s="165" t="s">
        <v>4001</v>
      </c>
      <c r="C1377" s="156"/>
      <c r="D1377" s="157">
        <v>-2669266</v>
      </c>
      <c r="E1377" s="156"/>
      <c r="F1377" s="156"/>
      <c r="G1377" s="156"/>
      <c r="H1377" s="156"/>
      <c r="I1377" s="156"/>
      <c r="J1377" s="157">
        <v>-1287244</v>
      </c>
      <c r="K1377" s="157">
        <v>448710</v>
      </c>
      <c r="L1377" s="156"/>
      <c r="M1377" s="156"/>
      <c r="N1377" s="156"/>
      <c r="O1377" s="156"/>
      <c r="P1377" s="156"/>
      <c r="Q1377" s="156"/>
      <c r="R1377" s="156"/>
      <c r="S1377" s="156"/>
      <c r="T1377" s="156"/>
      <c r="U1377" s="156"/>
      <c r="V1377" s="156"/>
      <c r="W1377" s="156"/>
      <c r="X1377" s="156"/>
      <c r="Y1377" s="156"/>
      <c r="Z1377" s="156"/>
      <c r="AA1377" s="157">
        <v>626020</v>
      </c>
      <c r="AB1377" s="156"/>
      <c r="AC1377" s="156"/>
      <c r="AD1377" s="156"/>
      <c r="AE1377" s="156"/>
      <c r="AF1377" s="156"/>
      <c r="AG1377" s="157">
        <v>25565</v>
      </c>
      <c r="AH1377" s="156"/>
      <c r="AI1377" s="156"/>
      <c r="AJ1377" s="156"/>
      <c r="AK1377" s="156"/>
      <c r="AL1377" s="156"/>
      <c r="AM1377" s="156"/>
      <c r="AN1377" s="156"/>
      <c r="AO1377" s="156"/>
      <c r="AP1377" s="156"/>
      <c r="AQ1377" s="156"/>
      <c r="AR1377" s="156"/>
      <c r="AS1377" s="156"/>
      <c r="AT1377" s="156"/>
      <c r="AU1377" s="156"/>
      <c r="AV1377" s="157">
        <v>-161838</v>
      </c>
      <c r="AW1377" s="156"/>
      <c r="AX1377" s="156"/>
      <c r="AY1377" s="156"/>
      <c r="AZ1377" s="157">
        <v>-335000</v>
      </c>
      <c r="BA1377" s="156"/>
      <c r="BB1377" s="188">
        <f t="shared" si="63"/>
        <v>-3353053</v>
      </c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7">
        <v>4718182</v>
      </c>
      <c r="CD1377" s="156"/>
      <c r="CE1377" s="156"/>
      <c r="CF1377" s="156"/>
      <c r="CG1377" s="156"/>
      <c r="CH1377" s="156"/>
      <c r="CI1377" s="156"/>
      <c r="CJ1377" s="156"/>
      <c r="CK1377" s="156"/>
      <c r="CL1377" s="156"/>
      <c r="CM1377" s="156"/>
      <c r="CN1377" s="156"/>
      <c r="CO1377" s="156"/>
      <c r="CP1377" s="156"/>
      <c r="CQ1377" s="156"/>
      <c r="CR1377" s="156"/>
      <c r="CS1377" s="156"/>
      <c r="CT1377" s="156"/>
      <c r="CU1377" s="156"/>
      <c r="CV1377" s="188">
        <f t="shared" si="64"/>
        <v>4718182</v>
      </c>
      <c r="CW1377" s="188">
        <f t="shared" si="65"/>
        <v>1365129</v>
      </c>
    </row>
    <row r="1378" spans="1:101" ht="19.2" x14ac:dyDescent="0.3">
      <c r="A1378" s="165" t="s">
        <v>3229</v>
      </c>
      <c r="B1378" s="165" t="s">
        <v>4002</v>
      </c>
      <c r="C1378" s="156"/>
      <c r="D1378" s="158">
        <v>0</v>
      </c>
      <c r="E1378" s="156"/>
      <c r="F1378" s="156"/>
      <c r="G1378" s="156"/>
      <c r="H1378" s="156"/>
      <c r="I1378" s="156"/>
      <c r="J1378" s="157">
        <v>26453</v>
      </c>
      <c r="K1378" s="158">
        <v>0</v>
      </c>
      <c r="L1378" s="156"/>
      <c r="M1378" s="156"/>
      <c r="N1378" s="156"/>
      <c r="O1378" s="156"/>
      <c r="P1378" s="156"/>
      <c r="Q1378" s="156"/>
      <c r="R1378" s="156"/>
      <c r="S1378" s="156"/>
      <c r="T1378" s="156"/>
      <c r="U1378" s="156"/>
      <c r="V1378" s="156"/>
      <c r="W1378" s="156"/>
      <c r="X1378" s="156"/>
      <c r="Y1378" s="156"/>
      <c r="Z1378" s="156"/>
      <c r="AA1378" s="156"/>
      <c r="AB1378" s="156"/>
      <c r="AC1378" s="156"/>
      <c r="AD1378" s="156"/>
      <c r="AE1378" s="156"/>
      <c r="AF1378" s="156"/>
      <c r="AG1378" s="156"/>
      <c r="AH1378" s="156"/>
      <c r="AI1378" s="156"/>
      <c r="AJ1378" s="156"/>
      <c r="AK1378" s="156"/>
      <c r="AL1378" s="156"/>
      <c r="AM1378" s="156"/>
      <c r="AN1378" s="156"/>
      <c r="AO1378" s="156"/>
      <c r="AP1378" s="156"/>
      <c r="AQ1378" s="156"/>
      <c r="AR1378" s="156"/>
      <c r="AS1378" s="156"/>
      <c r="AT1378" s="156"/>
      <c r="AU1378" s="156"/>
      <c r="AV1378" s="158">
        <v>0</v>
      </c>
      <c r="AW1378" s="156"/>
      <c r="AX1378" s="156"/>
      <c r="AY1378" s="156"/>
      <c r="AZ1378" s="156"/>
      <c r="BA1378" s="156"/>
      <c r="BB1378" s="188">
        <f t="shared" si="63"/>
        <v>26453</v>
      </c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  <c r="CM1378" s="156"/>
      <c r="CN1378" s="156"/>
      <c r="CO1378" s="156"/>
      <c r="CP1378" s="156"/>
      <c r="CQ1378" s="156"/>
      <c r="CR1378" s="156"/>
      <c r="CS1378" s="156"/>
      <c r="CT1378" s="156"/>
      <c r="CU1378" s="156"/>
      <c r="CV1378" s="188">
        <f t="shared" si="64"/>
        <v>0</v>
      </c>
      <c r="CW1378" s="188">
        <f t="shared" si="65"/>
        <v>26453</v>
      </c>
    </row>
    <row r="1379" spans="1:101" ht="9.6" x14ac:dyDescent="0.3">
      <c r="A1379" s="165" t="s">
        <v>3230</v>
      </c>
      <c r="B1379" s="165" t="s">
        <v>4003</v>
      </c>
      <c r="C1379" s="156"/>
      <c r="D1379" s="157">
        <v>-280255</v>
      </c>
      <c r="E1379" s="156"/>
      <c r="F1379" s="156"/>
      <c r="G1379" s="156"/>
      <c r="H1379" s="156"/>
      <c r="I1379" s="156"/>
      <c r="J1379" s="157">
        <v>-5725430</v>
      </c>
      <c r="K1379" s="157">
        <v>-1149656</v>
      </c>
      <c r="L1379" s="156"/>
      <c r="M1379" s="156"/>
      <c r="N1379" s="156"/>
      <c r="O1379" s="156"/>
      <c r="P1379" s="156"/>
      <c r="Q1379" s="156"/>
      <c r="R1379" s="156"/>
      <c r="S1379" s="156"/>
      <c r="T1379" s="156"/>
      <c r="U1379" s="156"/>
      <c r="V1379" s="156"/>
      <c r="W1379" s="156"/>
      <c r="X1379" s="157">
        <v>-64147</v>
      </c>
      <c r="Y1379" s="156"/>
      <c r="Z1379" s="156"/>
      <c r="AA1379" s="157">
        <v>65828</v>
      </c>
      <c r="AB1379" s="156"/>
      <c r="AC1379" s="156"/>
      <c r="AD1379" s="156"/>
      <c r="AE1379" s="156"/>
      <c r="AF1379" s="156"/>
      <c r="AG1379" s="157">
        <v>3317501</v>
      </c>
      <c r="AH1379" s="156"/>
      <c r="AI1379" s="156"/>
      <c r="AJ1379" s="156"/>
      <c r="AK1379" s="156"/>
      <c r="AL1379" s="156"/>
      <c r="AM1379" s="156"/>
      <c r="AN1379" s="156"/>
      <c r="AO1379" s="156"/>
      <c r="AP1379" s="156"/>
      <c r="AQ1379" s="156"/>
      <c r="AR1379" s="156"/>
      <c r="AS1379" s="156"/>
      <c r="AT1379" s="156"/>
      <c r="AU1379" s="156"/>
      <c r="AV1379" s="157">
        <v>-8098</v>
      </c>
      <c r="AW1379" s="156"/>
      <c r="AX1379" s="156"/>
      <c r="AY1379" s="156"/>
      <c r="AZ1379" s="157">
        <v>718602</v>
      </c>
      <c r="BA1379" s="156"/>
      <c r="BB1379" s="188">
        <f t="shared" si="63"/>
        <v>-3125655</v>
      </c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  <c r="CM1379" s="156"/>
      <c r="CN1379" s="156"/>
      <c r="CO1379" s="156"/>
      <c r="CP1379" s="156"/>
      <c r="CQ1379" s="156"/>
      <c r="CR1379" s="156"/>
      <c r="CS1379" s="156"/>
      <c r="CT1379" s="156"/>
      <c r="CU1379" s="156"/>
      <c r="CV1379" s="188">
        <f t="shared" si="64"/>
        <v>0</v>
      </c>
      <c r="CW1379" s="188">
        <f t="shared" si="65"/>
        <v>-3125655</v>
      </c>
    </row>
    <row r="1380" spans="1:101" ht="19.2" x14ac:dyDescent="0.3">
      <c r="A1380" s="165" t="s">
        <v>3231</v>
      </c>
      <c r="B1380" s="165" t="s">
        <v>4004</v>
      </c>
      <c r="C1380" s="156"/>
      <c r="D1380" s="157">
        <v>14573158</v>
      </c>
      <c r="E1380" s="156"/>
      <c r="F1380" s="156"/>
      <c r="G1380" s="156"/>
      <c r="H1380" s="156"/>
      <c r="I1380" s="156"/>
      <c r="J1380" s="157">
        <v>-6619369</v>
      </c>
      <c r="K1380" s="157">
        <v>1798911</v>
      </c>
      <c r="L1380" s="157">
        <v>1370936</v>
      </c>
      <c r="M1380" s="156"/>
      <c r="N1380" s="156"/>
      <c r="O1380" s="156"/>
      <c r="P1380" s="156"/>
      <c r="Q1380" s="156"/>
      <c r="R1380" s="156"/>
      <c r="S1380" s="156"/>
      <c r="T1380" s="156"/>
      <c r="U1380" s="156"/>
      <c r="V1380" s="157">
        <v>-625956</v>
      </c>
      <c r="W1380" s="156"/>
      <c r="X1380" s="157">
        <v>-14141696</v>
      </c>
      <c r="Y1380" s="156"/>
      <c r="Z1380" s="156"/>
      <c r="AA1380" s="157">
        <v>25298365</v>
      </c>
      <c r="AB1380" s="157">
        <v>-25108412</v>
      </c>
      <c r="AC1380" s="157">
        <v>-1265100</v>
      </c>
      <c r="AD1380" s="156"/>
      <c r="AE1380" s="156"/>
      <c r="AF1380" s="156"/>
      <c r="AG1380" s="157">
        <v>12131474</v>
      </c>
      <c r="AH1380" s="156"/>
      <c r="AI1380" s="156"/>
      <c r="AJ1380" s="156"/>
      <c r="AK1380" s="156"/>
      <c r="AL1380" s="156"/>
      <c r="AM1380" s="156"/>
      <c r="AN1380" s="156"/>
      <c r="AO1380" s="157">
        <v>-31677709</v>
      </c>
      <c r="AP1380" s="156"/>
      <c r="AQ1380" s="156"/>
      <c r="AR1380" s="156"/>
      <c r="AS1380" s="156"/>
      <c r="AT1380" s="156"/>
      <c r="AU1380" s="156"/>
      <c r="AV1380" s="157">
        <v>-7957872</v>
      </c>
      <c r="AW1380" s="156"/>
      <c r="AX1380" s="156"/>
      <c r="AY1380" s="156"/>
      <c r="AZ1380" s="157">
        <v>-19804804</v>
      </c>
      <c r="BA1380" s="156"/>
      <c r="BB1380" s="188">
        <f t="shared" si="63"/>
        <v>-52028074</v>
      </c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7">
        <v>-7381092</v>
      </c>
      <c r="CD1380" s="156"/>
      <c r="CE1380" s="156"/>
      <c r="CF1380" s="156"/>
      <c r="CG1380" s="156"/>
      <c r="CH1380" s="156"/>
      <c r="CI1380" s="157">
        <v>2122133</v>
      </c>
      <c r="CJ1380" s="156"/>
      <c r="CK1380" s="156"/>
      <c r="CL1380" s="156"/>
      <c r="CM1380" s="156"/>
      <c r="CN1380" s="156"/>
      <c r="CO1380" s="156"/>
      <c r="CP1380" s="156"/>
      <c r="CQ1380" s="156"/>
      <c r="CR1380" s="156"/>
      <c r="CS1380" s="156"/>
      <c r="CT1380" s="156"/>
      <c r="CU1380" s="156"/>
      <c r="CV1380" s="188">
        <f t="shared" si="64"/>
        <v>-5258959</v>
      </c>
      <c r="CW1380" s="188">
        <f t="shared" si="65"/>
        <v>-57287033</v>
      </c>
    </row>
    <row r="1381" spans="1:101" ht="9.6" x14ac:dyDescent="0.3">
      <c r="A1381" s="165" t="s">
        <v>3127</v>
      </c>
      <c r="B1381" s="165" t="s">
        <v>3900</v>
      </c>
      <c r="C1381" s="156"/>
      <c r="D1381" s="156"/>
      <c r="E1381" s="156"/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  <c r="P1381" s="156"/>
      <c r="Q1381" s="156"/>
      <c r="R1381" s="156"/>
      <c r="S1381" s="156"/>
      <c r="T1381" s="156"/>
      <c r="U1381" s="156"/>
      <c r="V1381" s="156"/>
      <c r="W1381" s="156"/>
      <c r="X1381" s="156"/>
      <c r="Y1381" s="156"/>
      <c r="Z1381" s="156"/>
      <c r="AA1381" s="156"/>
      <c r="AB1381" s="156"/>
      <c r="AC1381" s="156"/>
      <c r="AD1381" s="156"/>
      <c r="AE1381" s="156"/>
      <c r="AF1381" s="156"/>
      <c r="AG1381" s="156"/>
      <c r="AH1381" s="156"/>
      <c r="AI1381" s="156"/>
      <c r="AJ1381" s="156"/>
      <c r="AK1381" s="156"/>
      <c r="AL1381" s="156"/>
      <c r="AM1381" s="156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88">
        <f t="shared" si="63"/>
        <v>0</v>
      </c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  <c r="CM1381" s="156"/>
      <c r="CN1381" s="156"/>
      <c r="CO1381" s="156"/>
      <c r="CP1381" s="156"/>
      <c r="CQ1381" s="156"/>
      <c r="CR1381" s="156"/>
      <c r="CS1381" s="156"/>
      <c r="CT1381" s="156"/>
      <c r="CU1381" s="156"/>
      <c r="CV1381" s="188">
        <f t="shared" si="64"/>
        <v>0</v>
      </c>
      <c r="CW1381" s="188">
        <f t="shared" si="65"/>
        <v>0</v>
      </c>
    </row>
    <row r="1382" spans="1:101" ht="19.2" x14ac:dyDescent="0.3">
      <c r="A1382" s="165" t="s">
        <v>3232</v>
      </c>
      <c r="B1382" s="165" t="s">
        <v>4005</v>
      </c>
      <c r="C1382" s="156"/>
      <c r="D1382" s="156"/>
      <c r="E1382" s="156"/>
      <c r="F1382" s="156"/>
      <c r="G1382" s="156"/>
      <c r="H1382" s="156"/>
      <c r="I1382" s="156"/>
      <c r="J1382" s="158">
        <v>0</v>
      </c>
      <c r="K1382" s="158">
        <v>0</v>
      </c>
      <c r="L1382" s="156"/>
      <c r="M1382" s="156"/>
      <c r="N1382" s="156"/>
      <c r="O1382" s="156"/>
      <c r="P1382" s="156"/>
      <c r="Q1382" s="156"/>
      <c r="R1382" s="156"/>
      <c r="S1382" s="156"/>
      <c r="T1382" s="156"/>
      <c r="U1382" s="156"/>
      <c r="V1382" s="156"/>
      <c r="W1382" s="156"/>
      <c r="X1382" s="156"/>
      <c r="Y1382" s="156"/>
      <c r="Z1382" s="156"/>
      <c r="AA1382" s="156"/>
      <c r="AB1382" s="156"/>
      <c r="AC1382" s="156"/>
      <c r="AD1382" s="156"/>
      <c r="AE1382" s="156"/>
      <c r="AF1382" s="156"/>
      <c r="AG1382" s="156"/>
      <c r="AH1382" s="156"/>
      <c r="AI1382" s="156"/>
      <c r="AJ1382" s="156"/>
      <c r="AK1382" s="156"/>
      <c r="AL1382" s="156"/>
      <c r="AM1382" s="156"/>
      <c r="AN1382" s="156"/>
      <c r="AO1382" s="156"/>
      <c r="AP1382" s="156"/>
      <c r="AQ1382" s="156"/>
      <c r="AR1382" s="156"/>
      <c r="AS1382" s="156"/>
      <c r="AT1382" s="156"/>
      <c r="AU1382" s="156"/>
      <c r="AV1382" s="158">
        <v>0</v>
      </c>
      <c r="AW1382" s="156"/>
      <c r="AX1382" s="156"/>
      <c r="AY1382" s="156"/>
      <c r="AZ1382" s="156"/>
      <c r="BA1382" s="156"/>
      <c r="BB1382" s="188">
        <f t="shared" si="63"/>
        <v>0</v>
      </c>
      <c r="BC1382" s="156"/>
      <c r="BD1382" s="156"/>
      <c r="BE1382" s="156"/>
      <c r="BF1382" s="156"/>
      <c r="BG1382" s="156"/>
      <c r="BH1382" s="156"/>
      <c r="BI1382" s="156"/>
      <c r="BJ1382" s="156"/>
      <c r="BK1382" s="156"/>
      <c r="BL1382" s="156"/>
      <c r="BM1382" s="156"/>
      <c r="BN1382" s="156"/>
      <c r="BO1382" s="156"/>
      <c r="BP1382" s="156"/>
      <c r="BQ1382" s="156"/>
      <c r="BR1382" s="156"/>
      <c r="BS1382" s="156"/>
      <c r="BT1382" s="156"/>
      <c r="BU1382" s="156"/>
      <c r="BV1382" s="156"/>
      <c r="BW1382" s="156"/>
      <c r="BX1382" s="156"/>
      <c r="BY1382" s="156"/>
      <c r="BZ1382" s="156"/>
      <c r="CA1382" s="156"/>
      <c r="CB1382" s="156"/>
      <c r="CC1382" s="156"/>
      <c r="CD1382" s="156"/>
      <c r="CE1382" s="156"/>
      <c r="CF1382" s="156"/>
      <c r="CG1382" s="156"/>
      <c r="CH1382" s="156"/>
      <c r="CI1382" s="156"/>
      <c r="CJ1382" s="156"/>
      <c r="CK1382" s="156"/>
      <c r="CL1382" s="156"/>
      <c r="CM1382" s="156"/>
      <c r="CN1382" s="156"/>
      <c r="CO1382" s="156"/>
      <c r="CP1382" s="156"/>
      <c r="CQ1382" s="156"/>
      <c r="CR1382" s="156"/>
      <c r="CS1382" s="156"/>
      <c r="CT1382" s="156"/>
      <c r="CU1382" s="156"/>
      <c r="CV1382" s="188">
        <f t="shared" si="64"/>
        <v>0</v>
      </c>
      <c r="CW1382" s="188">
        <f t="shared" si="65"/>
        <v>0</v>
      </c>
    </row>
    <row r="1383" spans="1:101" ht="19.2" x14ac:dyDescent="0.3">
      <c r="A1383" s="165" t="s">
        <v>3233</v>
      </c>
      <c r="B1383" s="165" t="s">
        <v>4006</v>
      </c>
      <c r="C1383" s="156"/>
      <c r="D1383" s="156"/>
      <c r="E1383" s="156"/>
      <c r="F1383" s="156"/>
      <c r="G1383" s="156"/>
      <c r="H1383" s="156"/>
      <c r="I1383" s="156"/>
      <c r="J1383" s="158">
        <v>0</v>
      </c>
      <c r="K1383" s="158">
        <v>0</v>
      </c>
      <c r="L1383" s="156"/>
      <c r="M1383" s="156"/>
      <c r="N1383" s="156"/>
      <c r="O1383" s="156"/>
      <c r="P1383" s="156"/>
      <c r="Q1383" s="156"/>
      <c r="R1383" s="156"/>
      <c r="S1383" s="156"/>
      <c r="T1383" s="156"/>
      <c r="U1383" s="156"/>
      <c r="V1383" s="156"/>
      <c r="W1383" s="156"/>
      <c r="X1383" s="156"/>
      <c r="Y1383" s="156"/>
      <c r="Z1383" s="156"/>
      <c r="AA1383" s="156"/>
      <c r="AB1383" s="156"/>
      <c r="AC1383" s="156"/>
      <c r="AD1383" s="156"/>
      <c r="AE1383" s="156"/>
      <c r="AF1383" s="156"/>
      <c r="AG1383" s="156"/>
      <c r="AH1383" s="156"/>
      <c r="AI1383" s="156"/>
      <c r="AJ1383" s="156"/>
      <c r="AK1383" s="156"/>
      <c r="AL1383" s="156"/>
      <c r="AM1383" s="156"/>
      <c r="AN1383" s="156"/>
      <c r="AO1383" s="156"/>
      <c r="AP1383" s="156"/>
      <c r="AQ1383" s="156"/>
      <c r="AR1383" s="156"/>
      <c r="AS1383" s="156"/>
      <c r="AT1383" s="156"/>
      <c r="AU1383" s="156"/>
      <c r="AV1383" s="158">
        <v>0</v>
      </c>
      <c r="AW1383" s="156"/>
      <c r="AX1383" s="156"/>
      <c r="AY1383" s="156"/>
      <c r="AZ1383" s="156"/>
      <c r="BA1383" s="156"/>
      <c r="BB1383" s="188">
        <f t="shared" si="63"/>
        <v>0</v>
      </c>
      <c r="BC1383" s="157">
        <v>67209</v>
      </c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  <c r="CM1383" s="156"/>
      <c r="CN1383" s="156"/>
      <c r="CO1383" s="156"/>
      <c r="CP1383" s="156"/>
      <c r="CQ1383" s="156"/>
      <c r="CR1383" s="156"/>
      <c r="CS1383" s="156"/>
      <c r="CT1383" s="156"/>
      <c r="CU1383" s="156"/>
      <c r="CV1383" s="188">
        <f t="shared" si="64"/>
        <v>67209</v>
      </c>
      <c r="CW1383" s="188">
        <f t="shared" si="65"/>
        <v>67209</v>
      </c>
    </row>
    <row r="1384" spans="1:101" ht="9.6" x14ac:dyDescent="0.3">
      <c r="A1384" s="165" t="s">
        <v>3234</v>
      </c>
      <c r="B1384" s="165" t="s">
        <v>4007</v>
      </c>
      <c r="C1384" s="156"/>
      <c r="D1384" s="156"/>
      <c r="E1384" s="156"/>
      <c r="F1384" s="156"/>
      <c r="G1384" s="156"/>
      <c r="H1384" s="156"/>
      <c r="I1384" s="156"/>
      <c r="J1384" s="158">
        <v>0</v>
      </c>
      <c r="K1384" s="158">
        <v>0</v>
      </c>
      <c r="L1384" s="156"/>
      <c r="M1384" s="156"/>
      <c r="N1384" s="156"/>
      <c r="O1384" s="156"/>
      <c r="P1384" s="156"/>
      <c r="Q1384" s="156"/>
      <c r="R1384" s="156"/>
      <c r="S1384" s="156"/>
      <c r="T1384" s="156"/>
      <c r="U1384" s="156"/>
      <c r="V1384" s="156"/>
      <c r="W1384" s="156"/>
      <c r="X1384" s="156"/>
      <c r="Y1384" s="156"/>
      <c r="Z1384" s="156"/>
      <c r="AA1384" s="156"/>
      <c r="AB1384" s="156"/>
      <c r="AC1384" s="156"/>
      <c r="AD1384" s="156"/>
      <c r="AE1384" s="156"/>
      <c r="AF1384" s="156"/>
      <c r="AG1384" s="156"/>
      <c r="AH1384" s="156"/>
      <c r="AI1384" s="156"/>
      <c r="AJ1384" s="156"/>
      <c r="AK1384" s="156"/>
      <c r="AL1384" s="156"/>
      <c r="AM1384" s="156"/>
      <c r="AN1384" s="156"/>
      <c r="AO1384" s="156"/>
      <c r="AP1384" s="156"/>
      <c r="AQ1384" s="156"/>
      <c r="AR1384" s="156"/>
      <c r="AS1384" s="156"/>
      <c r="AT1384" s="156"/>
      <c r="AU1384" s="156"/>
      <c r="AV1384" s="158">
        <v>0</v>
      </c>
      <c r="AW1384" s="156"/>
      <c r="AX1384" s="156"/>
      <c r="AY1384" s="156"/>
      <c r="AZ1384" s="156"/>
      <c r="BA1384" s="156"/>
      <c r="BB1384" s="188">
        <f t="shared" si="63"/>
        <v>0</v>
      </c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  <c r="CM1384" s="156"/>
      <c r="CN1384" s="156"/>
      <c r="CO1384" s="156"/>
      <c r="CP1384" s="156"/>
      <c r="CQ1384" s="156"/>
      <c r="CR1384" s="156"/>
      <c r="CS1384" s="156"/>
      <c r="CT1384" s="156"/>
      <c r="CU1384" s="156"/>
      <c r="CV1384" s="188">
        <f t="shared" si="64"/>
        <v>0</v>
      </c>
      <c r="CW1384" s="188">
        <f t="shared" si="65"/>
        <v>0</v>
      </c>
    </row>
    <row r="1385" spans="1:101" ht="19.2" x14ac:dyDescent="0.3">
      <c r="A1385" s="165" t="s">
        <v>3235</v>
      </c>
      <c r="B1385" s="165" t="s">
        <v>4008</v>
      </c>
      <c r="C1385" s="156"/>
      <c r="D1385" s="156"/>
      <c r="E1385" s="156"/>
      <c r="F1385" s="156"/>
      <c r="G1385" s="156"/>
      <c r="H1385" s="156"/>
      <c r="I1385" s="156"/>
      <c r="J1385" s="158">
        <v>0</v>
      </c>
      <c r="K1385" s="158">
        <v>0</v>
      </c>
      <c r="L1385" s="156"/>
      <c r="M1385" s="156"/>
      <c r="N1385" s="156"/>
      <c r="O1385" s="156"/>
      <c r="P1385" s="156"/>
      <c r="Q1385" s="156"/>
      <c r="R1385" s="156"/>
      <c r="S1385" s="156"/>
      <c r="T1385" s="156"/>
      <c r="U1385" s="156"/>
      <c r="V1385" s="156"/>
      <c r="W1385" s="156"/>
      <c r="X1385" s="156"/>
      <c r="Y1385" s="156"/>
      <c r="Z1385" s="156"/>
      <c r="AA1385" s="156"/>
      <c r="AB1385" s="156"/>
      <c r="AC1385" s="156"/>
      <c r="AD1385" s="156"/>
      <c r="AE1385" s="156"/>
      <c r="AF1385" s="156"/>
      <c r="AG1385" s="157">
        <v>1160270</v>
      </c>
      <c r="AH1385" s="156"/>
      <c r="AI1385" s="156"/>
      <c r="AJ1385" s="156"/>
      <c r="AK1385" s="156"/>
      <c r="AL1385" s="156"/>
      <c r="AM1385" s="156"/>
      <c r="AN1385" s="156"/>
      <c r="AO1385" s="156"/>
      <c r="AP1385" s="156"/>
      <c r="AQ1385" s="156"/>
      <c r="AR1385" s="156"/>
      <c r="AS1385" s="156"/>
      <c r="AT1385" s="156"/>
      <c r="AU1385" s="156"/>
      <c r="AV1385" s="158">
        <v>0</v>
      </c>
      <c r="AW1385" s="156"/>
      <c r="AX1385" s="156"/>
      <c r="AY1385" s="156"/>
      <c r="AZ1385" s="156"/>
      <c r="BA1385" s="156"/>
      <c r="BB1385" s="188">
        <f t="shared" si="63"/>
        <v>1160270</v>
      </c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  <c r="CM1385" s="156"/>
      <c r="CN1385" s="156"/>
      <c r="CO1385" s="156"/>
      <c r="CP1385" s="156"/>
      <c r="CQ1385" s="156"/>
      <c r="CR1385" s="156"/>
      <c r="CS1385" s="156"/>
      <c r="CT1385" s="156"/>
      <c r="CU1385" s="156"/>
      <c r="CV1385" s="188">
        <f t="shared" si="64"/>
        <v>0</v>
      </c>
      <c r="CW1385" s="188">
        <f t="shared" si="65"/>
        <v>1160270</v>
      </c>
    </row>
    <row r="1386" spans="1:101" ht="19.2" x14ac:dyDescent="0.3">
      <c r="A1386" s="165" t="s">
        <v>3236</v>
      </c>
      <c r="B1386" s="165" t="s">
        <v>4009</v>
      </c>
      <c r="C1386" s="156"/>
      <c r="D1386" s="158">
        <v>0</v>
      </c>
      <c r="E1386" s="156"/>
      <c r="F1386" s="156"/>
      <c r="G1386" s="156"/>
      <c r="H1386" s="156"/>
      <c r="I1386" s="156"/>
      <c r="J1386" s="157">
        <v>119859</v>
      </c>
      <c r="K1386" s="158">
        <v>0</v>
      </c>
      <c r="L1386" s="156"/>
      <c r="M1386" s="156"/>
      <c r="N1386" s="156"/>
      <c r="O1386" s="156"/>
      <c r="P1386" s="156"/>
      <c r="Q1386" s="156"/>
      <c r="R1386" s="156"/>
      <c r="S1386" s="156"/>
      <c r="T1386" s="156"/>
      <c r="U1386" s="156"/>
      <c r="V1386" s="156"/>
      <c r="W1386" s="156"/>
      <c r="X1386" s="156"/>
      <c r="Y1386" s="156"/>
      <c r="Z1386" s="156"/>
      <c r="AA1386" s="156"/>
      <c r="AB1386" s="156"/>
      <c r="AC1386" s="156"/>
      <c r="AD1386" s="156"/>
      <c r="AE1386" s="156"/>
      <c r="AF1386" s="156"/>
      <c r="AG1386" s="157">
        <v>779507</v>
      </c>
      <c r="AH1386" s="156"/>
      <c r="AI1386" s="156"/>
      <c r="AJ1386" s="156"/>
      <c r="AK1386" s="156"/>
      <c r="AL1386" s="156"/>
      <c r="AM1386" s="156"/>
      <c r="AN1386" s="156"/>
      <c r="AO1386" s="156"/>
      <c r="AP1386" s="156"/>
      <c r="AQ1386" s="156"/>
      <c r="AR1386" s="156"/>
      <c r="AS1386" s="156"/>
      <c r="AT1386" s="156"/>
      <c r="AU1386" s="156"/>
      <c r="AV1386" s="158">
        <v>0</v>
      </c>
      <c r="AW1386" s="156"/>
      <c r="AX1386" s="156"/>
      <c r="AY1386" s="156"/>
      <c r="AZ1386" s="156"/>
      <c r="BA1386" s="156"/>
      <c r="BB1386" s="188">
        <f t="shared" si="63"/>
        <v>899366</v>
      </c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  <c r="CM1386" s="156"/>
      <c r="CN1386" s="156"/>
      <c r="CO1386" s="156"/>
      <c r="CP1386" s="156"/>
      <c r="CQ1386" s="156"/>
      <c r="CR1386" s="156"/>
      <c r="CS1386" s="156"/>
      <c r="CT1386" s="156"/>
      <c r="CU1386" s="156"/>
      <c r="CV1386" s="188">
        <f t="shared" si="64"/>
        <v>0</v>
      </c>
      <c r="CW1386" s="188">
        <f t="shared" si="65"/>
        <v>899366</v>
      </c>
    </row>
    <row r="1387" spans="1:101" ht="19.2" x14ac:dyDescent="0.3">
      <c r="A1387" s="165" t="s">
        <v>3130</v>
      </c>
      <c r="B1387" s="165" t="s">
        <v>3903</v>
      </c>
      <c r="C1387" s="156"/>
      <c r="D1387" s="158">
        <v>0</v>
      </c>
      <c r="E1387" s="156"/>
      <c r="F1387" s="156"/>
      <c r="G1387" s="156"/>
      <c r="H1387" s="156"/>
      <c r="I1387" s="156"/>
      <c r="J1387" s="158">
        <v>0</v>
      </c>
      <c r="K1387" s="158">
        <v>0</v>
      </c>
      <c r="L1387" s="156"/>
      <c r="M1387" s="156"/>
      <c r="N1387" s="156"/>
      <c r="O1387" s="156"/>
      <c r="P1387" s="156"/>
      <c r="Q1387" s="156"/>
      <c r="R1387" s="156"/>
      <c r="S1387" s="156"/>
      <c r="T1387" s="156"/>
      <c r="U1387" s="156"/>
      <c r="V1387" s="156"/>
      <c r="W1387" s="156"/>
      <c r="X1387" s="157">
        <v>104648</v>
      </c>
      <c r="Y1387" s="156"/>
      <c r="Z1387" s="156"/>
      <c r="AA1387" s="156"/>
      <c r="AB1387" s="156"/>
      <c r="AC1387" s="156"/>
      <c r="AD1387" s="156"/>
      <c r="AE1387" s="156"/>
      <c r="AF1387" s="156"/>
      <c r="AG1387" s="156"/>
      <c r="AH1387" s="156"/>
      <c r="AI1387" s="156"/>
      <c r="AJ1387" s="156"/>
      <c r="AK1387" s="156"/>
      <c r="AL1387" s="156"/>
      <c r="AM1387" s="156"/>
      <c r="AN1387" s="156"/>
      <c r="AO1387" s="156"/>
      <c r="AP1387" s="156"/>
      <c r="AQ1387" s="156"/>
      <c r="AR1387" s="156"/>
      <c r="AS1387" s="156"/>
      <c r="AT1387" s="156"/>
      <c r="AU1387" s="156"/>
      <c r="AV1387" s="158">
        <v>0</v>
      </c>
      <c r="AW1387" s="156"/>
      <c r="AX1387" s="156"/>
      <c r="AY1387" s="156"/>
      <c r="AZ1387" s="157">
        <v>-2669318</v>
      </c>
      <c r="BA1387" s="156"/>
      <c r="BB1387" s="188">
        <f t="shared" si="63"/>
        <v>-2564670</v>
      </c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  <c r="CM1387" s="156"/>
      <c r="CN1387" s="156"/>
      <c r="CO1387" s="156"/>
      <c r="CP1387" s="156"/>
      <c r="CQ1387" s="156"/>
      <c r="CR1387" s="156"/>
      <c r="CS1387" s="156"/>
      <c r="CT1387" s="156"/>
      <c r="CU1387" s="156"/>
      <c r="CV1387" s="188">
        <f t="shared" si="64"/>
        <v>0</v>
      </c>
      <c r="CW1387" s="188">
        <f t="shared" si="65"/>
        <v>-2564670</v>
      </c>
    </row>
    <row r="1388" spans="1:101" ht="19.2" x14ac:dyDescent="0.3">
      <c r="A1388" s="165" t="s">
        <v>3244</v>
      </c>
      <c r="B1388" s="165" t="s">
        <v>4017</v>
      </c>
      <c r="C1388" s="156"/>
      <c r="D1388" s="158">
        <v>0</v>
      </c>
      <c r="E1388" s="156"/>
      <c r="F1388" s="156"/>
      <c r="G1388" s="156"/>
      <c r="H1388" s="156"/>
      <c r="I1388" s="156"/>
      <c r="J1388" s="158">
        <v>0</v>
      </c>
      <c r="K1388" s="156"/>
      <c r="L1388" s="156"/>
      <c r="M1388" s="156"/>
      <c r="N1388" s="156"/>
      <c r="O1388" s="156"/>
      <c r="P1388" s="156"/>
      <c r="Q1388" s="156"/>
      <c r="R1388" s="156"/>
      <c r="S1388" s="156"/>
      <c r="T1388" s="156"/>
      <c r="U1388" s="156"/>
      <c r="V1388" s="156"/>
      <c r="W1388" s="156"/>
      <c r="X1388" s="156"/>
      <c r="Y1388" s="156"/>
      <c r="Z1388" s="156"/>
      <c r="AA1388" s="156"/>
      <c r="AB1388" s="156"/>
      <c r="AC1388" s="156"/>
      <c r="AD1388" s="156"/>
      <c r="AE1388" s="156"/>
      <c r="AF1388" s="156"/>
      <c r="AG1388" s="156"/>
      <c r="AH1388" s="156"/>
      <c r="AI1388" s="156"/>
      <c r="AJ1388" s="156"/>
      <c r="AK1388" s="156"/>
      <c r="AL1388" s="156"/>
      <c r="AM1388" s="156"/>
      <c r="AN1388" s="156"/>
      <c r="AO1388" s="156"/>
      <c r="AP1388" s="156"/>
      <c r="AQ1388" s="156"/>
      <c r="AR1388" s="156"/>
      <c r="AS1388" s="156"/>
      <c r="AT1388" s="156"/>
      <c r="AU1388" s="156"/>
      <c r="AV1388" s="158">
        <v>0</v>
      </c>
      <c r="AW1388" s="156"/>
      <c r="AX1388" s="156"/>
      <c r="AY1388" s="156"/>
      <c r="AZ1388" s="156"/>
      <c r="BA1388" s="156"/>
      <c r="BB1388" s="188">
        <f t="shared" si="63"/>
        <v>0</v>
      </c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  <c r="CM1388" s="156"/>
      <c r="CN1388" s="156"/>
      <c r="CO1388" s="156"/>
      <c r="CP1388" s="156"/>
      <c r="CQ1388" s="156"/>
      <c r="CR1388" s="156"/>
      <c r="CS1388" s="156"/>
      <c r="CT1388" s="156"/>
      <c r="CU1388" s="156"/>
      <c r="CV1388" s="188">
        <f t="shared" si="64"/>
        <v>0</v>
      </c>
      <c r="CW1388" s="188">
        <f t="shared" si="65"/>
        <v>0</v>
      </c>
    </row>
    <row r="1389" spans="1:101" ht="19.2" x14ac:dyDescent="0.3">
      <c r="A1389" s="165" t="s">
        <v>3245</v>
      </c>
      <c r="B1389" s="165" t="s">
        <v>4018</v>
      </c>
      <c r="C1389" s="156"/>
      <c r="D1389" s="158">
        <v>0</v>
      </c>
      <c r="E1389" s="156"/>
      <c r="F1389" s="156"/>
      <c r="G1389" s="156"/>
      <c r="H1389" s="156"/>
      <c r="I1389" s="156"/>
      <c r="J1389" s="158">
        <v>0</v>
      </c>
      <c r="K1389" s="158">
        <v>0</v>
      </c>
      <c r="L1389" s="156"/>
      <c r="M1389" s="156"/>
      <c r="N1389" s="156"/>
      <c r="O1389" s="156"/>
      <c r="P1389" s="156"/>
      <c r="Q1389" s="156"/>
      <c r="R1389" s="156"/>
      <c r="S1389" s="156"/>
      <c r="T1389" s="156"/>
      <c r="U1389" s="156"/>
      <c r="V1389" s="156"/>
      <c r="W1389" s="156"/>
      <c r="X1389" s="156"/>
      <c r="Y1389" s="156"/>
      <c r="Z1389" s="156"/>
      <c r="AA1389" s="156"/>
      <c r="AB1389" s="156"/>
      <c r="AC1389" s="156"/>
      <c r="AD1389" s="156"/>
      <c r="AE1389" s="156"/>
      <c r="AF1389" s="156"/>
      <c r="AG1389" s="156"/>
      <c r="AH1389" s="156"/>
      <c r="AI1389" s="156"/>
      <c r="AJ1389" s="156"/>
      <c r="AK1389" s="156"/>
      <c r="AL1389" s="156"/>
      <c r="AM1389" s="156"/>
      <c r="AN1389" s="156"/>
      <c r="AO1389" s="156"/>
      <c r="AP1389" s="156"/>
      <c r="AQ1389" s="156"/>
      <c r="AR1389" s="156"/>
      <c r="AS1389" s="156"/>
      <c r="AT1389" s="156"/>
      <c r="AU1389" s="156"/>
      <c r="AV1389" s="158">
        <v>0</v>
      </c>
      <c r="AW1389" s="156"/>
      <c r="AX1389" s="156"/>
      <c r="AY1389" s="156"/>
      <c r="AZ1389" s="156"/>
      <c r="BA1389" s="156"/>
      <c r="BB1389" s="188">
        <f t="shared" si="63"/>
        <v>0</v>
      </c>
      <c r="BC1389" s="156"/>
      <c r="BD1389" s="156"/>
      <c r="BE1389" s="156"/>
      <c r="BF1389" s="156"/>
      <c r="BG1389" s="156"/>
      <c r="BH1389" s="156"/>
      <c r="BI1389" s="156"/>
      <c r="BJ1389" s="156"/>
      <c r="BK1389" s="156"/>
      <c r="BL1389" s="156"/>
      <c r="BM1389" s="156"/>
      <c r="BN1389" s="156"/>
      <c r="BO1389" s="156"/>
      <c r="BP1389" s="156"/>
      <c r="BQ1389" s="156"/>
      <c r="BR1389" s="156"/>
      <c r="BS1389" s="156"/>
      <c r="BT1389" s="156"/>
      <c r="BU1389" s="156"/>
      <c r="BV1389" s="156"/>
      <c r="BW1389" s="156"/>
      <c r="BX1389" s="156"/>
      <c r="BY1389" s="156"/>
      <c r="BZ1389" s="156"/>
      <c r="CA1389" s="156"/>
      <c r="CB1389" s="156"/>
      <c r="CC1389" s="156"/>
      <c r="CD1389" s="156"/>
      <c r="CE1389" s="156"/>
      <c r="CF1389" s="156"/>
      <c r="CG1389" s="156"/>
      <c r="CH1389" s="156"/>
      <c r="CI1389" s="156"/>
      <c r="CJ1389" s="156"/>
      <c r="CK1389" s="156"/>
      <c r="CL1389" s="156"/>
      <c r="CM1389" s="156"/>
      <c r="CN1389" s="156"/>
      <c r="CO1389" s="156"/>
      <c r="CP1389" s="156"/>
      <c r="CQ1389" s="156"/>
      <c r="CR1389" s="156"/>
      <c r="CS1389" s="156"/>
      <c r="CT1389" s="156"/>
      <c r="CU1389" s="156"/>
      <c r="CV1389" s="188">
        <f t="shared" si="64"/>
        <v>0</v>
      </c>
      <c r="CW1389" s="188">
        <f t="shared" si="65"/>
        <v>0</v>
      </c>
    </row>
    <row r="1390" spans="1:101" ht="9.6" x14ac:dyDescent="0.3">
      <c r="A1390" s="165" t="s">
        <v>3131</v>
      </c>
      <c r="B1390" s="165" t="s">
        <v>3904</v>
      </c>
      <c r="C1390" s="156"/>
      <c r="D1390" s="156"/>
      <c r="E1390" s="156"/>
      <c r="F1390" s="156"/>
      <c r="G1390" s="156"/>
      <c r="H1390" s="156"/>
      <c r="I1390" s="156"/>
      <c r="J1390" s="156"/>
      <c r="K1390" s="156"/>
      <c r="L1390" s="156"/>
      <c r="M1390" s="156"/>
      <c r="N1390" s="156"/>
      <c r="O1390" s="156"/>
      <c r="P1390" s="156"/>
      <c r="Q1390" s="156"/>
      <c r="R1390" s="156"/>
      <c r="S1390" s="156"/>
      <c r="T1390" s="156"/>
      <c r="U1390" s="156"/>
      <c r="V1390" s="156"/>
      <c r="W1390" s="156"/>
      <c r="X1390" s="156"/>
      <c r="Y1390" s="156"/>
      <c r="Z1390" s="156"/>
      <c r="AA1390" s="156"/>
      <c r="AB1390" s="156"/>
      <c r="AC1390" s="156"/>
      <c r="AD1390" s="156"/>
      <c r="AE1390" s="156"/>
      <c r="AF1390" s="156"/>
      <c r="AG1390" s="156"/>
      <c r="AH1390" s="156"/>
      <c r="AI1390" s="156"/>
      <c r="AJ1390" s="156"/>
      <c r="AK1390" s="156"/>
      <c r="AL1390" s="156"/>
      <c r="AM1390" s="156"/>
      <c r="AN1390" s="156"/>
      <c r="AO1390" s="156"/>
      <c r="AP1390" s="156"/>
      <c r="AQ1390" s="156"/>
      <c r="AR1390" s="156"/>
      <c r="AS1390" s="156"/>
      <c r="AT1390" s="156"/>
      <c r="AU1390" s="156"/>
      <c r="AV1390" s="156"/>
      <c r="AW1390" s="156"/>
      <c r="AX1390" s="156"/>
      <c r="AY1390" s="156"/>
      <c r="AZ1390" s="156"/>
      <c r="BA1390" s="156"/>
      <c r="BB1390" s="188">
        <f t="shared" si="63"/>
        <v>0</v>
      </c>
      <c r="BC1390" s="156"/>
      <c r="BD1390" s="156"/>
      <c r="BE1390" s="156"/>
      <c r="BF1390" s="156"/>
      <c r="BG1390" s="156"/>
      <c r="BH1390" s="156"/>
      <c r="BI1390" s="156"/>
      <c r="BJ1390" s="156"/>
      <c r="BK1390" s="156"/>
      <c r="BL1390" s="156"/>
      <c r="BM1390" s="156"/>
      <c r="BN1390" s="156"/>
      <c r="BO1390" s="156"/>
      <c r="BP1390" s="156"/>
      <c r="BQ1390" s="156"/>
      <c r="BR1390" s="156"/>
      <c r="BS1390" s="156"/>
      <c r="BT1390" s="156"/>
      <c r="BU1390" s="156"/>
      <c r="BV1390" s="156"/>
      <c r="BW1390" s="156"/>
      <c r="BX1390" s="156"/>
      <c r="BY1390" s="156"/>
      <c r="BZ1390" s="156"/>
      <c r="CA1390" s="156"/>
      <c r="CB1390" s="156"/>
      <c r="CC1390" s="156"/>
      <c r="CD1390" s="156"/>
      <c r="CE1390" s="156"/>
      <c r="CF1390" s="156"/>
      <c r="CG1390" s="156"/>
      <c r="CH1390" s="156"/>
      <c r="CI1390" s="156"/>
      <c r="CJ1390" s="156"/>
      <c r="CK1390" s="156"/>
      <c r="CL1390" s="156"/>
      <c r="CM1390" s="156"/>
      <c r="CN1390" s="156"/>
      <c r="CO1390" s="156"/>
      <c r="CP1390" s="156"/>
      <c r="CQ1390" s="156"/>
      <c r="CR1390" s="156"/>
      <c r="CS1390" s="156"/>
      <c r="CT1390" s="156"/>
      <c r="CU1390" s="156"/>
      <c r="CV1390" s="188">
        <f t="shared" si="64"/>
        <v>0</v>
      </c>
      <c r="CW1390" s="188">
        <f t="shared" si="65"/>
        <v>0</v>
      </c>
    </row>
    <row r="1391" spans="1:101" ht="9.6" x14ac:dyDescent="0.3">
      <c r="A1391" s="165" t="s">
        <v>3132</v>
      </c>
      <c r="B1391" s="165" t="s">
        <v>3905</v>
      </c>
      <c r="C1391" s="156"/>
      <c r="D1391" s="158">
        <v>0</v>
      </c>
      <c r="E1391" s="156"/>
      <c r="F1391" s="156"/>
      <c r="G1391" s="156"/>
      <c r="H1391" s="156"/>
      <c r="I1391" s="156"/>
      <c r="J1391" s="158">
        <v>0</v>
      </c>
      <c r="K1391" s="158">
        <v>0</v>
      </c>
      <c r="L1391" s="156"/>
      <c r="M1391" s="156"/>
      <c r="N1391" s="156"/>
      <c r="O1391" s="156"/>
      <c r="P1391" s="156"/>
      <c r="Q1391" s="156"/>
      <c r="R1391" s="156"/>
      <c r="S1391" s="156"/>
      <c r="T1391" s="156"/>
      <c r="U1391" s="156"/>
      <c r="V1391" s="156"/>
      <c r="W1391" s="156"/>
      <c r="X1391" s="156"/>
      <c r="Y1391" s="156"/>
      <c r="Z1391" s="156"/>
      <c r="AA1391" s="156"/>
      <c r="AB1391" s="156"/>
      <c r="AC1391" s="156"/>
      <c r="AD1391" s="156"/>
      <c r="AE1391" s="156"/>
      <c r="AF1391" s="156"/>
      <c r="AG1391" s="156"/>
      <c r="AH1391" s="156"/>
      <c r="AI1391" s="156"/>
      <c r="AJ1391" s="156"/>
      <c r="AK1391" s="156"/>
      <c r="AL1391" s="156"/>
      <c r="AM1391" s="156"/>
      <c r="AN1391" s="156"/>
      <c r="AO1391" s="156"/>
      <c r="AP1391" s="156"/>
      <c r="AQ1391" s="156"/>
      <c r="AR1391" s="156"/>
      <c r="AS1391" s="156"/>
      <c r="AT1391" s="156"/>
      <c r="AU1391" s="156"/>
      <c r="AV1391" s="158">
        <v>0</v>
      </c>
      <c r="AW1391" s="156"/>
      <c r="AX1391" s="156"/>
      <c r="AY1391" s="156"/>
      <c r="AZ1391" s="157">
        <v>-19406</v>
      </c>
      <c r="BA1391" s="156"/>
      <c r="BB1391" s="188">
        <f t="shared" si="63"/>
        <v>-19406</v>
      </c>
      <c r="BC1391" s="156"/>
      <c r="BD1391" s="158">
        <v>0</v>
      </c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8">
        <v>0</v>
      </c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  <c r="CM1391" s="156"/>
      <c r="CN1391" s="156"/>
      <c r="CO1391" s="156"/>
      <c r="CP1391" s="156"/>
      <c r="CQ1391" s="156"/>
      <c r="CR1391" s="156"/>
      <c r="CS1391" s="156"/>
      <c r="CT1391" s="156"/>
      <c r="CU1391" s="156"/>
      <c r="CV1391" s="188">
        <f t="shared" si="64"/>
        <v>0</v>
      </c>
      <c r="CW1391" s="188">
        <f t="shared" si="65"/>
        <v>-19406</v>
      </c>
    </row>
    <row r="1392" spans="1:101" ht="9.6" x14ac:dyDescent="0.3">
      <c r="A1392" s="165" t="s">
        <v>3246</v>
      </c>
      <c r="B1392" s="165" t="s">
        <v>4019</v>
      </c>
      <c r="C1392" s="156"/>
      <c r="D1392" s="158">
        <v>0</v>
      </c>
      <c r="E1392" s="156"/>
      <c r="F1392" s="156"/>
      <c r="G1392" s="156"/>
      <c r="H1392" s="156"/>
      <c r="I1392" s="156"/>
      <c r="J1392" s="158">
        <v>0</v>
      </c>
      <c r="K1392" s="158">
        <v>0</v>
      </c>
      <c r="L1392" s="156"/>
      <c r="M1392" s="156"/>
      <c r="N1392" s="156"/>
      <c r="O1392" s="156"/>
      <c r="P1392" s="156"/>
      <c r="Q1392" s="156"/>
      <c r="R1392" s="156"/>
      <c r="S1392" s="156"/>
      <c r="T1392" s="156"/>
      <c r="U1392" s="156"/>
      <c r="V1392" s="156"/>
      <c r="W1392" s="156"/>
      <c r="X1392" s="156"/>
      <c r="Y1392" s="156"/>
      <c r="Z1392" s="156"/>
      <c r="AA1392" s="156"/>
      <c r="AB1392" s="156"/>
      <c r="AC1392" s="156"/>
      <c r="AD1392" s="156"/>
      <c r="AE1392" s="156"/>
      <c r="AF1392" s="156"/>
      <c r="AG1392" s="156"/>
      <c r="AH1392" s="156"/>
      <c r="AI1392" s="156"/>
      <c r="AJ1392" s="156"/>
      <c r="AK1392" s="156"/>
      <c r="AL1392" s="156"/>
      <c r="AM1392" s="156"/>
      <c r="AN1392" s="156"/>
      <c r="AO1392" s="156"/>
      <c r="AP1392" s="156"/>
      <c r="AQ1392" s="156"/>
      <c r="AR1392" s="156"/>
      <c r="AS1392" s="156"/>
      <c r="AT1392" s="156"/>
      <c r="AU1392" s="156"/>
      <c r="AV1392" s="158">
        <v>0</v>
      </c>
      <c r="AW1392" s="156"/>
      <c r="AX1392" s="156"/>
      <c r="AY1392" s="156"/>
      <c r="AZ1392" s="156"/>
      <c r="BA1392" s="156"/>
      <c r="BB1392" s="188">
        <f t="shared" si="63"/>
        <v>0</v>
      </c>
      <c r="BC1392" s="156"/>
      <c r="BD1392" s="158">
        <v>0</v>
      </c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8">
        <v>0</v>
      </c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  <c r="CM1392" s="156"/>
      <c r="CN1392" s="156"/>
      <c r="CO1392" s="156"/>
      <c r="CP1392" s="156"/>
      <c r="CQ1392" s="156"/>
      <c r="CR1392" s="156"/>
      <c r="CS1392" s="156"/>
      <c r="CT1392" s="156"/>
      <c r="CU1392" s="156"/>
      <c r="CV1392" s="188">
        <f t="shared" si="64"/>
        <v>0</v>
      </c>
      <c r="CW1392" s="188">
        <f t="shared" si="65"/>
        <v>0</v>
      </c>
    </row>
    <row r="1393" spans="1:101" ht="28.8" x14ac:dyDescent="0.3">
      <c r="A1393" s="165" t="s">
        <v>3456</v>
      </c>
      <c r="B1393" s="165" t="s">
        <v>4227</v>
      </c>
      <c r="C1393" s="156"/>
      <c r="D1393" s="157">
        <v>223952</v>
      </c>
      <c r="E1393" s="156"/>
      <c r="F1393" s="156"/>
      <c r="G1393" s="157">
        <v>-4978132</v>
      </c>
      <c r="H1393" s="156"/>
      <c r="I1393" s="156"/>
      <c r="J1393" s="158">
        <v>0</v>
      </c>
      <c r="K1393" s="158">
        <v>0</v>
      </c>
      <c r="L1393" s="157">
        <v>2176969</v>
      </c>
      <c r="M1393" s="158">
        <v>0</v>
      </c>
      <c r="N1393" s="156"/>
      <c r="O1393" s="157">
        <v>-139056</v>
      </c>
      <c r="P1393" s="156"/>
      <c r="Q1393" s="156"/>
      <c r="R1393" s="156"/>
      <c r="S1393" s="156"/>
      <c r="T1393" s="156"/>
      <c r="U1393" s="156"/>
      <c r="V1393" s="156"/>
      <c r="W1393" s="156"/>
      <c r="X1393" s="156"/>
      <c r="Y1393" s="156"/>
      <c r="Z1393" s="157">
        <v>-655716</v>
      </c>
      <c r="AA1393" s="156"/>
      <c r="AB1393" s="157">
        <v>21815242</v>
      </c>
      <c r="AC1393" s="156"/>
      <c r="AD1393" s="156"/>
      <c r="AE1393" s="156"/>
      <c r="AF1393" s="156"/>
      <c r="AG1393" s="157">
        <v>225000</v>
      </c>
      <c r="AH1393" s="158">
        <v>0</v>
      </c>
      <c r="AI1393" s="156"/>
      <c r="AJ1393" s="156"/>
      <c r="AK1393" s="156"/>
      <c r="AL1393" s="157">
        <v>-66320</v>
      </c>
      <c r="AM1393" s="156"/>
      <c r="AN1393" s="156"/>
      <c r="AO1393" s="156"/>
      <c r="AP1393" s="156"/>
      <c r="AQ1393" s="156"/>
      <c r="AR1393" s="156"/>
      <c r="AS1393" s="156"/>
      <c r="AT1393" s="157">
        <v>-2500000</v>
      </c>
      <c r="AU1393" s="156"/>
      <c r="AV1393" s="157">
        <v>2880900</v>
      </c>
      <c r="AW1393" s="157">
        <v>5675</v>
      </c>
      <c r="AX1393" s="156"/>
      <c r="AY1393" s="156"/>
      <c r="AZ1393" s="157">
        <v>-17358161</v>
      </c>
      <c r="BA1393" s="156"/>
      <c r="BB1393" s="188">
        <f t="shared" si="63"/>
        <v>1630353</v>
      </c>
      <c r="BC1393" s="156"/>
      <c r="BD1393" s="158">
        <v>0</v>
      </c>
      <c r="BE1393" s="156"/>
      <c r="BF1393" s="156"/>
      <c r="BG1393" s="156"/>
      <c r="BH1393" s="156"/>
      <c r="BI1393" s="157">
        <v>-13730</v>
      </c>
      <c r="BJ1393" s="156"/>
      <c r="BK1393" s="157">
        <v>549691</v>
      </c>
      <c r="BL1393" s="156"/>
      <c r="BM1393" s="156"/>
      <c r="BN1393" s="156"/>
      <c r="BO1393" s="156"/>
      <c r="BP1393" s="157">
        <v>150310</v>
      </c>
      <c r="BQ1393" s="156"/>
      <c r="BR1393" s="156"/>
      <c r="BS1393" s="156"/>
      <c r="BT1393" s="156"/>
      <c r="BU1393" s="156"/>
      <c r="BV1393" s="157">
        <v>791906</v>
      </c>
      <c r="BW1393" s="156"/>
      <c r="BX1393" s="156"/>
      <c r="BY1393" s="156"/>
      <c r="BZ1393" s="156"/>
      <c r="CA1393" s="156"/>
      <c r="CB1393" s="156"/>
      <c r="CC1393" s="157">
        <v>3316800</v>
      </c>
      <c r="CD1393" s="156"/>
      <c r="CE1393" s="156"/>
      <c r="CF1393" s="156"/>
      <c r="CG1393" s="156"/>
      <c r="CH1393" s="156"/>
      <c r="CI1393" s="157">
        <v>-378990</v>
      </c>
      <c r="CJ1393" s="156"/>
      <c r="CK1393" s="156"/>
      <c r="CL1393" s="156"/>
      <c r="CM1393" s="156"/>
      <c r="CN1393" s="156"/>
      <c r="CO1393" s="157">
        <v>40000</v>
      </c>
      <c r="CP1393" s="156"/>
      <c r="CQ1393" s="156"/>
      <c r="CR1393" s="156"/>
      <c r="CS1393" s="156"/>
      <c r="CT1393" s="156"/>
      <c r="CU1393" s="156"/>
      <c r="CV1393" s="188">
        <f t="shared" si="64"/>
        <v>4455987</v>
      </c>
      <c r="CW1393" s="188">
        <f t="shared" si="65"/>
        <v>6086340</v>
      </c>
    </row>
    <row r="1394" spans="1:101" ht="9.6" x14ac:dyDescent="0.3">
      <c r="A1394" s="165" t="s">
        <v>3125</v>
      </c>
      <c r="B1394" s="165" t="s">
        <v>3898</v>
      </c>
      <c r="C1394" s="156"/>
      <c r="D1394" s="156"/>
      <c r="E1394" s="156"/>
      <c r="F1394" s="156"/>
      <c r="G1394" s="156"/>
      <c r="H1394" s="156"/>
      <c r="I1394" s="156"/>
      <c r="J1394" s="156"/>
      <c r="K1394" s="156"/>
      <c r="L1394" s="156"/>
      <c r="M1394" s="156"/>
      <c r="N1394" s="156"/>
      <c r="O1394" s="156"/>
      <c r="P1394" s="156"/>
      <c r="Q1394" s="156"/>
      <c r="R1394" s="156"/>
      <c r="S1394" s="156"/>
      <c r="T1394" s="156"/>
      <c r="U1394" s="156"/>
      <c r="V1394" s="156"/>
      <c r="W1394" s="156"/>
      <c r="X1394" s="156"/>
      <c r="Y1394" s="156"/>
      <c r="Z1394" s="156"/>
      <c r="AA1394" s="156"/>
      <c r="AB1394" s="156"/>
      <c r="AC1394" s="156"/>
      <c r="AD1394" s="156"/>
      <c r="AE1394" s="156"/>
      <c r="AF1394" s="156"/>
      <c r="AG1394" s="156"/>
      <c r="AH1394" s="156"/>
      <c r="AI1394" s="156"/>
      <c r="AJ1394" s="156"/>
      <c r="AK1394" s="156"/>
      <c r="AL1394" s="156"/>
      <c r="AM1394" s="156"/>
      <c r="AN1394" s="156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88">
        <f t="shared" si="63"/>
        <v>0</v>
      </c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  <c r="CM1394" s="156"/>
      <c r="CN1394" s="156"/>
      <c r="CO1394" s="156"/>
      <c r="CP1394" s="156"/>
      <c r="CQ1394" s="156"/>
      <c r="CR1394" s="156"/>
      <c r="CS1394" s="156"/>
      <c r="CT1394" s="156"/>
      <c r="CU1394" s="156"/>
      <c r="CV1394" s="188">
        <f t="shared" si="64"/>
        <v>0</v>
      </c>
      <c r="CW1394" s="188">
        <f t="shared" si="65"/>
        <v>0</v>
      </c>
    </row>
    <row r="1395" spans="1:101" ht="9.6" x14ac:dyDescent="0.3">
      <c r="A1395" s="165" t="s">
        <v>3126</v>
      </c>
      <c r="B1395" s="165" t="s">
        <v>3899</v>
      </c>
      <c r="C1395" s="156"/>
      <c r="D1395" s="156"/>
      <c r="E1395" s="156"/>
      <c r="F1395" s="156"/>
      <c r="G1395" s="156"/>
      <c r="H1395" s="156"/>
      <c r="I1395" s="156"/>
      <c r="J1395" s="156"/>
      <c r="K1395" s="156"/>
      <c r="L1395" s="156"/>
      <c r="M1395" s="156"/>
      <c r="N1395" s="156"/>
      <c r="O1395" s="156"/>
      <c r="P1395" s="156"/>
      <c r="Q1395" s="156"/>
      <c r="R1395" s="156"/>
      <c r="S1395" s="156"/>
      <c r="T1395" s="156"/>
      <c r="U1395" s="156"/>
      <c r="V1395" s="156"/>
      <c r="W1395" s="156"/>
      <c r="X1395" s="156"/>
      <c r="Y1395" s="156"/>
      <c r="Z1395" s="156"/>
      <c r="AA1395" s="156"/>
      <c r="AB1395" s="157">
        <v>-10817</v>
      </c>
      <c r="AC1395" s="156"/>
      <c r="AD1395" s="156"/>
      <c r="AE1395" s="156"/>
      <c r="AF1395" s="156"/>
      <c r="AG1395" s="156"/>
      <c r="AH1395" s="156"/>
      <c r="AI1395" s="156"/>
      <c r="AJ1395" s="156"/>
      <c r="AK1395" s="156"/>
      <c r="AL1395" s="156"/>
      <c r="AM1395" s="156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7">
        <v>8784</v>
      </c>
      <c r="BA1395" s="156"/>
      <c r="BB1395" s="188">
        <f t="shared" si="63"/>
        <v>-2033</v>
      </c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  <c r="CM1395" s="156"/>
      <c r="CN1395" s="156"/>
      <c r="CO1395" s="156"/>
      <c r="CP1395" s="156"/>
      <c r="CQ1395" s="156"/>
      <c r="CR1395" s="156"/>
      <c r="CS1395" s="156"/>
      <c r="CT1395" s="156"/>
      <c r="CU1395" s="156"/>
      <c r="CV1395" s="188">
        <f t="shared" si="64"/>
        <v>0</v>
      </c>
      <c r="CW1395" s="188">
        <f t="shared" si="65"/>
        <v>-2033</v>
      </c>
    </row>
    <row r="1396" spans="1:101" ht="9.6" x14ac:dyDescent="0.3">
      <c r="A1396" s="165" t="s">
        <v>3225</v>
      </c>
      <c r="B1396" s="165" t="s">
        <v>3998</v>
      </c>
      <c r="C1396" s="156"/>
      <c r="D1396" s="158">
        <v>0</v>
      </c>
      <c r="E1396" s="156"/>
      <c r="F1396" s="156"/>
      <c r="G1396" s="156"/>
      <c r="H1396" s="156"/>
      <c r="I1396" s="156"/>
      <c r="J1396" s="158">
        <v>0</v>
      </c>
      <c r="K1396" s="158">
        <v>0</v>
      </c>
      <c r="L1396" s="156"/>
      <c r="M1396" s="156"/>
      <c r="N1396" s="156"/>
      <c r="O1396" s="156"/>
      <c r="P1396" s="156"/>
      <c r="Q1396" s="156"/>
      <c r="R1396" s="156"/>
      <c r="S1396" s="156"/>
      <c r="T1396" s="156"/>
      <c r="U1396" s="156"/>
      <c r="V1396" s="156"/>
      <c r="W1396" s="156"/>
      <c r="X1396" s="156"/>
      <c r="Y1396" s="156"/>
      <c r="Z1396" s="156"/>
      <c r="AA1396" s="156"/>
      <c r="AB1396" s="156"/>
      <c r="AC1396" s="156"/>
      <c r="AD1396" s="156"/>
      <c r="AE1396" s="156"/>
      <c r="AF1396" s="156"/>
      <c r="AG1396" s="156"/>
      <c r="AH1396" s="156"/>
      <c r="AI1396" s="156"/>
      <c r="AJ1396" s="156"/>
      <c r="AK1396" s="156"/>
      <c r="AL1396" s="156"/>
      <c r="AM1396" s="156"/>
      <c r="AN1396" s="156"/>
      <c r="AO1396" s="156"/>
      <c r="AP1396" s="156"/>
      <c r="AQ1396" s="156"/>
      <c r="AR1396" s="156"/>
      <c r="AS1396" s="156"/>
      <c r="AT1396" s="156"/>
      <c r="AU1396" s="156"/>
      <c r="AV1396" s="158">
        <v>0</v>
      </c>
      <c r="AW1396" s="156"/>
      <c r="AX1396" s="156"/>
      <c r="AY1396" s="156"/>
      <c r="AZ1396" s="156"/>
      <c r="BA1396" s="156"/>
      <c r="BB1396" s="188">
        <f t="shared" si="63"/>
        <v>0</v>
      </c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7">
        <v>2974</v>
      </c>
      <c r="CJ1396" s="156"/>
      <c r="CK1396" s="156"/>
      <c r="CL1396" s="156"/>
      <c r="CM1396" s="156"/>
      <c r="CN1396" s="156"/>
      <c r="CO1396" s="156"/>
      <c r="CP1396" s="156"/>
      <c r="CQ1396" s="156"/>
      <c r="CR1396" s="156"/>
      <c r="CS1396" s="156"/>
      <c r="CT1396" s="156"/>
      <c r="CU1396" s="156"/>
      <c r="CV1396" s="188">
        <f t="shared" si="64"/>
        <v>2974</v>
      </c>
      <c r="CW1396" s="188">
        <f t="shared" si="65"/>
        <v>2974</v>
      </c>
    </row>
    <row r="1397" spans="1:101" ht="19.2" x14ac:dyDescent="0.3">
      <c r="A1397" s="165" t="s">
        <v>3226</v>
      </c>
      <c r="B1397" s="165" t="s">
        <v>3999</v>
      </c>
      <c r="C1397" s="156"/>
      <c r="D1397" s="157">
        <v>167387</v>
      </c>
      <c r="E1397" s="156"/>
      <c r="F1397" s="156"/>
      <c r="G1397" s="156"/>
      <c r="H1397" s="156"/>
      <c r="I1397" s="156"/>
      <c r="J1397" s="158">
        <v>0</v>
      </c>
      <c r="K1397" s="158">
        <v>0</v>
      </c>
      <c r="L1397" s="157">
        <v>397687</v>
      </c>
      <c r="M1397" s="156"/>
      <c r="N1397" s="156"/>
      <c r="O1397" s="156"/>
      <c r="P1397" s="156"/>
      <c r="Q1397" s="156"/>
      <c r="R1397" s="156"/>
      <c r="S1397" s="156"/>
      <c r="T1397" s="156"/>
      <c r="U1397" s="156"/>
      <c r="V1397" s="156"/>
      <c r="W1397" s="156"/>
      <c r="X1397" s="156"/>
      <c r="Y1397" s="156"/>
      <c r="Z1397" s="156"/>
      <c r="AA1397" s="156"/>
      <c r="AB1397" s="157">
        <v>4453731</v>
      </c>
      <c r="AC1397" s="156"/>
      <c r="AD1397" s="156"/>
      <c r="AE1397" s="156"/>
      <c r="AF1397" s="156"/>
      <c r="AG1397" s="156"/>
      <c r="AH1397" s="156"/>
      <c r="AI1397" s="156"/>
      <c r="AJ1397" s="156"/>
      <c r="AK1397" s="156"/>
      <c r="AL1397" s="156"/>
      <c r="AM1397" s="156"/>
      <c r="AN1397" s="156"/>
      <c r="AO1397" s="156"/>
      <c r="AP1397" s="156"/>
      <c r="AQ1397" s="156"/>
      <c r="AR1397" s="156"/>
      <c r="AS1397" s="156"/>
      <c r="AT1397" s="156"/>
      <c r="AU1397" s="156"/>
      <c r="AV1397" s="157">
        <v>507374</v>
      </c>
      <c r="AW1397" s="156"/>
      <c r="AX1397" s="156"/>
      <c r="AY1397" s="156"/>
      <c r="AZ1397" s="156"/>
      <c r="BA1397" s="156"/>
      <c r="BB1397" s="188">
        <f t="shared" si="63"/>
        <v>5526179</v>
      </c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7">
        <v>352993</v>
      </c>
      <c r="CD1397" s="156"/>
      <c r="CE1397" s="156"/>
      <c r="CF1397" s="156"/>
      <c r="CG1397" s="156"/>
      <c r="CH1397" s="156"/>
      <c r="CI1397" s="156"/>
      <c r="CJ1397" s="156"/>
      <c r="CK1397" s="156"/>
      <c r="CL1397" s="156"/>
      <c r="CM1397" s="156"/>
      <c r="CN1397" s="156"/>
      <c r="CO1397" s="156"/>
      <c r="CP1397" s="156"/>
      <c r="CQ1397" s="156"/>
      <c r="CR1397" s="156"/>
      <c r="CS1397" s="156"/>
      <c r="CT1397" s="156"/>
      <c r="CU1397" s="156"/>
      <c r="CV1397" s="188">
        <f t="shared" si="64"/>
        <v>352993</v>
      </c>
      <c r="CW1397" s="188">
        <f t="shared" si="65"/>
        <v>5879172</v>
      </c>
    </row>
    <row r="1398" spans="1:101" ht="9.6" x14ac:dyDescent="0.3">
      <c r="A1398" s="165" t="s">
        <v>3227</v>
      </c>
      <c r="B1398" s="165" t="s">
        <v>4000</v>
      </c>
      <c r="C1398" s="156"/>
      <c r="D1398" s="157">
        <v>1904</v>
      </c>
      <c r="E1398" s="156"/>
      <c r="F1398" s="156"/>
      <c r="G1398" s="156"/>
      <c r="H1398" s="156"/>
      <c r="I1398" s="156"/>
      <c r="J1398" s="158">
        <v>0</v>
      </c>
      <c r="K1398" s="158">
        <v>0</v>
      </c>
      <c r="L1398" s="157">
        <v>17565</v>
      </c>
      <c r="M1398" s="156"/>
      <c r="N1398" s="156"/>
      <c r="O1398" s="156"/>
      <c r="P1398" s="156"/>
      <c r="Q1398" s="156"/>
      <c r="R1398" s="156"/>
      <c r="S1398" s="156"/>
      <c r="T1398" s="156"/>
      <c r="U1398" s="156"/>
      <c r="V1398" s="156"/>
      <c r="W1398" s="156"/>
      <c r="X1398" s="156"/>
      <c r="Y1398" s="156"/>
      <c r="Z1398" s="156"/>
      <c r="AA1398" s="156"/>
      <c r="AB1398" s="157">
        <v>531346</v>
      </c>
      <c r="AC1398" s="156"/>
      <c r="AD1398" s="156"/>
      <c r="AE1398" s="156"/>
      <c r="AF1398" s="156"/>
      <c r="AG1398" s="156"/>
      <c r="AH1398" s="156"/>
      <c r="AI1398" s="156"/>
      <c r="AJ1398" s="156"/>
      <c r="AK1398" s="156"/>
      <c r="AL1398" s="156"/>
      <c r="AM1398" s="156"/>
      <c r="AN1398" s="156"/>
      <c r="AO1398" s="156"/>
      <c r="AP1398" s="156"/>
      <c r="AQ1398" s="156"/>
      <c r="AR1398" s="156"/>
      <c r="AS1398" s="156"/>
      <c r="AT1398" s="156"/>
      <c r="AU1398" s="156"/>
      <c r="AV1398" s="157">
        <v>-71834</v>
      </c>
      <c r="AW1398" s="156"/>
      <c r="AX1398" s="156"/>
      <c r="AY1398" s="156"/>
      <c r="AZ1398" s="156"/>
      <c r="BA1398" s="156"/>
      <c r="BB1398" s="188">
        <f t="shared" si="63"/>
        <v>478981</v>
      </c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  <c r="CM1398" s="156"/>
      <c r="CN1398" s="156"/>
      <c r="CO1398" s="156"/>
      <c r="CP1398" s="156"/>
      <c r="CQ1398" s="156"/>
      <c r="CR1398" s="156"/>
      <c r="CS1398" s="156"/>
      <c r="CT1398" s="156"/>
      <c r="CU1398" s="156"/>
      <c r="CV1398" s="188">
        <f t="shared" si="64"/>
        <v>0</v>
      </c>
      <c r="CW1398" s="188">
        <f t="shared" si="65"/>
        <v>478981</v>
      </c>
    </row>
    <row r="1399" spans="1:101" ht="9.6" x14ac:dyDescent="0.3">
      <c r="A1399" s="165" t="s">
        <v>3228</v>
      </c>
      <c r="B1399" s="165" t="s">
        <v>4001</v>
      </c>
      <c r="C1399" s="156"/>
      <c r="D1399" s="158">
        <v>0</v>
      </c>
      <c r="E1399" s="156"/>
      <c r="F1399" s="156"/>
      <c r="G1399" s="156"/>
      <c r="H1399" s="156"/>
      <c r="I1399" s="156"/>
      <c r="J1399" s="158">
        <v>0</v>
      </c>
      <c r="K1399" s="158">
        <v>0</v>
      </c>
      <c r="L1399" s="156"/>
      <c r="M1399" s="156"/>
      <c r="N1399" s="156"/>
      <c r="O1399" s="156"/>
      <c r="P1399" s="156"/>
      <c r="Q1399" s="156"/>
      <c r="R1399" s="156"/>
      <c r="S1399" s="156"/>
      <c r="T1399" s="156"/>
      <c r="U1399" s="156"/>
      <c r="V1399" s="156"/>
      <c r="W1399" s="156"/>
      <c r="X1399" s="156"/>
      <c r="Y1399" s="156"/>
      <c r="Z1399" s="156"/>
      <c r="AA1399" s="156"/>
      <c r="AB1399" s="156"/>
      <c r="AC1399" s="156"/>
      <c r="AD1399" s="156"/>
      <c r="AE1399" s="156"/>
      <c r="AF1399" s="156"/>
      <c r="AG1399" s="156"/>
      <c r="AH1399" s="156"/>
      <c r="AI1399" s="156"/>
      <c r="AJ1399" s="156"/>
      <c r="AK1399" s="156"/>
      <c r="AL1399" s="156"/>
      <c r="AM1399" s="156"/>
      <c r="AN1399" s="156"/>
      <c r="AO1399" s="156"/>
      <c r="AP1399" s="156"/>
      <c r="AQ1399" s="156"/>
      <c r="AR1399" s="156"/>
      <c r="AS1399" s="156"/>
      <c r="AT1399" s="156"/>
      <c r="AU1399" s="156"/>
      <c r="AV1399" s="158">
        <v>0</v>
      </c>
      <c r="AW1399" s="156"/>
      <c r="AX1399" s="156"/>
      <c r="AY1399" s="156"/>
      <c r="AZ1399" s="157">
        <v>-4359158</v>
      </c>
      <c r="BA1399" s="156"/>
      <c r="BB1399" s="188">
        <f t="shared" si="63"/>
        <v>-4359158</v>
      </c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  <c r="CM1399" s="156"/>
      <c r="CN1399" s="156"/>
      <c r="CO1399" s="156"/>
      <c r="CP1399" s="156"/>
      <c r="CQ1399" s="156"/>
      <c r="CR1399" s="156"/>
      <c r="CS1399" s="156"/>
      <c r="CT1399" s="156"/>
      <c r="CU1399" s="156"/>
      <c r="CV1399" s="188">
        <f t="shared" si="64"/>
        <v>0</v>
      </c>
      <c r="CW1399" s="188">
        <f t="shared" si="65"/>
        <v>-4359158</v>
      </c>
    </row>
    <row r="1400" spans="1:101" ht="19.2" x14ac:dyDescent="0.3">
      <c r="A1400" s="165" t="s">
        <v>3229</v>
      </c>
      <c r="B1400" s="165" t="s">
        <v>4002</v>
      </c>
      <c r="C1400" s="156"/>
      <c r="D1400" s="158">
        <v>0</v>
      </c>
      <c r="E1400" s="156"/>
      <c r="F1400" s="156"/>
      <c r="G1400" s="156"/>
      <c r="H1400" s="156"/>
      <c r="I1400" s="156"/>
      <c r="J1400" s="158">
        <v>0</v>
      </c>
      <c r="K1400" s="158">
        <v>0</v>
      </c>
      <c r="L1400" s="156"/>
      <c r="M1400" s="156"/>
      <c r="N1400" s="156"/>
      <c r="O1400" s="156"/>
      <c r="P1400" s="156"/>
      <c r="Q1400" s="156"/>
      <c r="R1400" s="156"/>
      <c r="S1400" s="156"/>
      <c r="T1400" s="156"/>
      <c r="U1400" s="156"/>
      <c r="V1400" s="156"/>
      <c r="W1400" s="156"/>
      <c r="X1400" s="156"/>
      <c r="Y1400" s="156"/>
      <c r="Z1400" s="156"/>
      <c r="AA1400" s="156"/>
      <c r="AB1400" s="156"/>
      <c r="AC1400" s="156"/>
      <c r="AD1400" s="156"/>
      <c r="AE1400" s="156"/>
      <c r="AF1400" s="156"/>
      <c r="AG1400" s="156"/>
      <c r="AH1400" s="156"/>
      <c r="AI1400" s="156"/>
      <c r="AJ1400" s="156"/>
      <c r="AK1400" s="156"/>
      <c r="AL1400" s="156"/>
      <c r="AM1400" s="156"/>
      <c r="AN1400" s="156"/>
      <c r="AO1400" s="156"/>
      <c r="AP1400" s="156"/>
      <c r="AQ1400" s="156"/>
      <c r="AR1400" s="156"/>
      <c r="AS1400" s="156"/>
      <c r="AT1400" s="156"/>
      <c r="AU1400" s="156"/>
      <c r="AV1400" s="158">
        <v>0</v>
      </c>
      <c r="AW1400" s="156"/>
      <c r="AX1400" s="156"/>
      <c r="AY1400" s="156"/>
      <c r="AZ1400" s="157">
        <v>-46969</v>
      </c>
      <c r="BA1400" s="156"/>
      <c r="BB1400" s="188">
        <f t="shared" si="63"/>
        <v>-46969</v>
      </c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  <c r="CM1400" s="156"/>
      <c r="CN1400" s="156"/>
      <c r="CO1400" s="156"/>
      <c r="CP1400" s="156"/>
      <c r="CQ1400" s="156"/>
      <c r="CR1400" s="156"/>
      <c r="CS1400" s="156"/>
      <c r="CT1400" s="156"/>
      <c r="CU1400" s="156"/>
      <c r="CV1400" s="188">
        <f t="shared" si="64"/>
        <v>0</v>
      </c>
      <c r="CW1400" s="188">
        <f t="shared" si="65"/>
        <v>-46969</v>
      </c>
    </row>
    <row r="1401" spans="1:101" ht="9.6" x14ac:dyDescent="0.3">
      <c r="A1401" s="165" t="s">
        <v>3230</v>
      </c>
      <c r="B1401" s="165" t="s">
        <v>4003</v>
      </c>
      <c r="C1401" s="156"/>
      <c r="D1401" s="158">
        <v>0</v>
      </c>
      <c r="E1401" s="156"/>
      <c r="F1401" s="156"/>
      <c r="G1401" s="156"/>
      <c r="H1401" s="156"/>
      <c r="I1401" s="156"/>
      <c r="J1401" s="158">
        <v>0</v>
      </c>
      <c r="K1401" s="158">
        <v>0</v>
      </c>
      <c r="L1401" s="156"/>
      <c r="M1401" s="156"/>
      <c r="N1401" s="156"/>
      <c r="O1401" s="156"/>
      <c r="P1401" s="156"/>
      <c r="Q1401" s="156"/>
      <c r="R1401" s="156"/>
      <c r="S1401" s="156"/>
      <c r="T1401" s="156"/>
      <c r="U1401" s="156"/>
      <c r="V1401" s="156"/>
      <c r="W1401" s="156"/>
      <c r="X1401" s="156"/>
      <c r="Y1401" s="156"/>
      <c r="Z1401" s="156"/>
      <c r="AA1401" s="156"/>
      <c r="AB1401" s="156"/>
      <c r="AC1401" s="156"/>
      <c r="AD1401" s="156"/>
      <c r="AE1401" s="156"/>
      <c r="AF1401" s="156"/>
      <c r="AG1401" s="156"/>
      <c r="AH1401" s="156"/>
      <c r="AI1401" s="156"/>
      <c r="AJ1401" s="156"/>
      <c r="AK1401" s="156"/>
      <c r="AL1401" s="156"/>
      <c r="AM1401" s="156"/>
      <c r="AN1401" s="156"/>
      <c r="AO1401" s="156"/>
      <c r="AP1401" s="156"/>
      <c r="AQ1401" s="156"/>
      <c r="AR1401" s="156"/>
      <c r="AS1401" s="156"/>
      <c r="AT1401" s="156"/>
      <c r="AU1401" s="156"/>
      <c r="AV1401" s="158">
        <v>0</v>
      </c>
      <c r="AW1401" s="156"/>
      <c r="AX1401" s="156"/>
      <c r="AY1401" s="156"/>
      <c r="AZ1401" s="157">
        <v>2706158</v>
      </c>
      <c r="BA1401" s="156"/>
      <c r="BB1401" s="188">
        <f t="shared" ref="BB1401:BB1464" si="66">SUM(C1401:BA1401)</f>
        <v>2706158</v>
      </c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7">
        <v>90976</v>
      </c>
      <c r="CJ1401" s="156"/>
      <c r="CK1401" s="156"/>
      <c r="CL1401" s="156"/>
      <c r="CM1401" s="156"/>
      <c r="CN1401" s="156"/>
      <c r="CO1401" s="156"/>
      <c r="CP1401" s="156"/>
      <c r="CQ1401" s="156"/>
      <c r="CR1401" s="156"/>
      <c r="CS1401" s="156"/>
      <c r="CT1401" s="156"/>
      <c r="CU1401" s="156"/>
      <c r="CV1401" s="188">
        <f t="shared" ref="CV1401:CV1464" si="67">SUM(BC1401:CU1401)</f>
        <v>90976</v>
      </c>
      <c r="CW1401" s="188">
        <f t="shared" ref="CW1401:CW1464" si="68">BB1401+CV1401</f>
        <v>2797134</v>
      </c>
    </row>
    <row r="1402" spans="1:101" ht="19.2" x14ac:dyDescent="0.3">
      <c r="A1402" s="165" t="s">
        <v>3231</v>
      </c>
      <c r="B1402" s="165" t="s">
        <v>4004</v>
      </c>
      <c r="C1402" s="156"/>
      <c r="D1402" s="157">
        <v>54661</v>
      </c>
      <c r="E1402" s="156"/>
      <c r="F1402" s="156"/>
      <c r="G1402" s="156"/>
      <c r="H1402" s="156"/>
      <c r="I1402" s="156"/>
      <c r="J1402" s="158">
        <v>0</v>
      </c>
      <c r="K1402" s="158">
        <v>0</v>
      </c>
      <c r="L1402" s="157">
        <v>1761717</v>
      </c>
      <c r="M1402" s="156"/>
      <c r="N1402" s="156"/>
      <c r="O1402" s="156"/>
      <c r="P1402" s="156"/>
      <c r="Q1402" s="156"/>
      <c r="R1402" s="156"/>
      <c r="S1402" s="156"/>
      <c r="T1402" s="156"/>
      <c r="U1402" s="156"/>
      <c r="V1402" s="156"/>
      <c r="W1402" s="156"/>
      <c r="X1402" s="156"/>
      <c r="Y1402" s="156"/>
      <c r="Z1402" s="156"/>
      <c r="AA1402" s="156"/>
      <c r="AB1402" s="157">
        <v>22734858</v>
      </c>
      <c r="AC1402" s="156"/>
      <c r="AD1402" s="156"/>
      <c r="AE1402" s="156"/>
      <c r="AF1402" s="156"/>
      <c r="AG1402" s="156"/>
      <c r="AH1402" s="156"/>
      <c r="AI1402" s="156"/>
      <c r="AJ1402" s="156"/>
      <c r="AK1402" s="156"/>
      <c r="AL1402" s="156"/>
      <c r="AM1402" s="156"/>
      <c r="AN1402" s="156"/>
      <c r="AO1402" s="156"/>
      <c r="AP1402" s="156"/>
      <c r="AQ1402" s="156"/>
      <c r="AR1402" s="156"/>
      <c r="AS1402" s="156"/>
      <c r="AT1402" s="156"/>
      <c r="AU1402" s="156"/>
      <c r="AV1402" s="157">
        <v>2445360</v>
      </c>
      <c r="AW1402" s="156"/>
      <c r="AX1402" s="156"/>
      <c r="AY1402" s="156"/>
      <c r="AZ1402" s="156"/>
      <c r="BA1402" s="156"/>
      <c r="BB1402" s="188">
        <f t="shared" si="66"/>
        <v>26996596</v>
      </c>
      <c r="BC1402" s="156"/>
      <c r="BD1402" s="156"/>
      <c r="BE1402" s="156"/>
      <c r="BF1402" s="156"/>
      <c r="BG1402" s="156"/>
      <c r="BH1402" s="156"/>
      <c r="BI1402" s="156"/>
      <c r="BJ1402" s="156"/>
      <c r="BK1402" s="156"/>
      <c r="BL1402" s="156"/>
      <c r="BM1402" s="156"/>
      <c r="BN1402" s="156"/>
      <c r="BO1402" s="156"/>
      <c r="BP1402" s="156"/>
      <c r="BQ1402" s="156"/>
      <c r="BR1402" s="156"/>
      <c r="BS1402" s="156"/>
      <c r="BT1402" s="156"/>
      <c r="BU1402" s="156"/>
      <c r="BV1402" s="156"/>
      <c r="BW1402" s="156"/>
      <c r="BX1402" s="156"/>
      <c r="BY1402" s="156"/>
      <c r="BZ1402" s="156"/>
      <c r="CA1402" s="156"/>
      <c r="CB1402" s="156"/>
      <c r="CC1402" s="157">
        <v>3891807</v>
      </c>
      <c r="CD1402" s="156"/>
      <c r="CE1402" s="156"/>
      <c r="CF1402" s="156"/>
      <c r="CG1402" s="156"/>
      <c r="CH1402" s="156"/>
      <c r="CI1402" s="156"/>
      <c r="CJ1402" s="156"/>
      <c r="CK1402" s="156"/>
      <c r="CL1402" s="156"/>
      <c r="CM1402" s="156"/>
      <c r="CN1402" s="156"/>
      <c r="CO1402" s="156"/>
      <c r="CP1402" s="156"/>
      <c r="CQ1402" s="156"/>
      <c r="CR1402" s="156"/>
      <c r="CS1402" s="156"/>
      <c r="CT1402" s="156"/>
      <c r="CU1402" s="156"/>
      <c r="CV1402" s="188">
        <f t="shared" si="67"/>
        <v>3891807</v>
      </c>
      <c r="CW1402" s="188">
        <f t="shared" si="68"/>
        <v>30888403</v>
      </c>
    </row>
    <row r="1403" spans="1:101" ht="9.6" x14ac:dyDescent="0.3">
      <c r="A1403" s="165" t="s">
        <v>3127</v>
      </c>
      <c r="B1403" s="165" t="s">
        <v>3900</v>
      </c>
      <c r="C1403" s="156"/>
      <c r="D1403" s="156"/>
      <c r="E1403" s="156"/>
      <c r="F1403" s="156"/>
      <c r="G1403" s="156"/>
      <c r="H1403" s="156"/>
      <c r="I1403" s="156"/>
      <c r="J1403" s="156"/>
      <c r="K1403" s="156"/>
      <c r="L1403" s="156"/>
      <c r="M1403" s="156"/>
      <c r="N1403" s="156"/>
      <c r="O1403" s="156"/>
      <c r="P1403" s="156"/>
      <c r="Q1403" s="156"/>
      <c r="R1403" s="156"/>
      <c r="S1403" s="156"/>
      <c r="T1403" s="156"/>
      <c r="U1403" s="156"/>
      <c r="V1403" s="156"/>
      <c r="W1403" s="156"/>
      <c r="X1403" s="156"/>
      <c r="Y1403" s="156"/>
      <c r="Z1403" s="156"/>
      <c r="AA1403" s="156"/>
      <c r="AB1403" s="157">
        <v>-521774</v>
      </c>
      <c r="AC1403" s="156"/>
      <c r="AD1403" s="156"/>
      <c r="AE1403" s="156"/>
      <c r="AF1403" s="156"/>
      <c r="AG1403" s="156"/>
      <c r="AH1403" s="156"/>
      <c r="AI1403" s="156"/>
      <c r="AJ1403" s="156"/>
      <c r="AK1403" s="156"/>
      <c r="AL1403" s="156"/>
      <c r="AM1403" s="156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88">
        <f t="shared" si="66"/>
        <v>-521774</v>
      </c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  <c r="CM1403" s="156"/>
      <c r="CN1403" s="156"/>
      <c r="CO1403" s="156"/>
      <c r="CP1403" s="156"/>
      <c r="CQ1403" s="156"/>
      <c r="CR1403" s="156"/>
      <c r="CS1403" s="156"/>
      <c r="CT1403" s="156"/>
      <c r="CU1403" s="156"/>
      <c r="CV1403" s="188">
        <f t="shared" si="67"/>
        <v>0</v>
      </c>
      <c r="CW1403" s="188">
        <f t="shared" si="68"/>
        <v>-521774</v>
      </c>
    </row>
    <row r="1404" spans="1:101" ht="19.2" x14ac:dyDescent="0.3">
      <c r="A1404" s="165" t="s">
        <v>3232</v>
      </c>
      <c r="B1404" s="165" t="s">
        <v>4005</v>
      </c>
      <c r="C1404" s="156"/>
      <c r="D1404" s="156"/>
      <c r="E1404" s="156"/>
      <c r="F1404" s="156"/>
      <c r="G1404" s="156"/>
      <c r="H1404" s="156"/>
      <c r="I1404" s="156"/>
      <c r="J1404" s="158">
        <v>0</v>
      </c>
      <c r="K1404" s="158">
        <v>0</v>
      </c>
      <c r="L1404" s="156"/>
      <c r="M1404" s="156"/>
      <c r="N1404" s="156"/>
      <c r="O1404" s="156"/>
      <c r="P1404" s="156"/>
      <c r="Q1404" s="156"/>
      <c r="R1404" s="156"/>
      <c r="S1404" s="156"/>
      <c r="T1404" s="156"/>
      <c r="U1404" s="156"/>
      <c r="V1404" s="156"/>
      <c r="W1404" s="156"/>
      <c r="X1404" s="156"/>
      <c r="Y1404" s="156"/>
      <c r="Z1404" s="156"/>
      <c r="AA1404" s="156"/>
      <c r="AB1404" s="156"/>
      <c r="AC1404" s="156"/>
      <c r="AD1404" s="156"/>
      <c r="AE1404" s="156"/>
      <c r="AF1404" s="156"/>
      <c r="AG1404" s="156"/>
      <c r="AH1404" s="156"/>
      <c r="AI1404" s="156"/>
      <c r="AJ1404" s="156"/>
      <c r="AK1404" s="156"/>
      <c r="AL1404" s="156"/>
      <c r="AM1404" s="156"/>
      <c r="AN1404" s="156"/>
      <c r="AO1404" s="156"/>
      <c r="AP1404" s="156"/>
      <c r="AQ1404" s="156"/>
      <c r="AR1404" s="156"/>
      <c r="AS1404" s="156"/>
      <c r="AT1404" s="156"/>
      <c r="AU1404" s="156"/>
      <c r="AV1404" s="158">
        <v>0</v>
      </c>
      <c r="AW1404" s="156"/>
      <c r="AX1404" s="156"/>
      <c r="AY1404" s="156"/>
      <c r="AZ1404" s="156"/>
      <c r="BA1404" s="156"/>
      <c r="BB1404" s="188">
        <f t="shared" si="66"/>
        <v>0</v>
      </c>
      <c r="BC1404" s="156"/>
      <c r="BD1404" s="156"/>
      <c r="BE1404" s="156"/>
      <c r="BF1404" s="156"/>
      <c r="BG1404" s="156"/>
      <c r="BH1404" s="156"/>
      <c r="BI1404" s="156"/>
      <c r="BJ1404" s="156"/>
      <c r="BK1404" s="156"/>
      <c r="BL1404" s="156"/>
      <c r="BM1404" s="156"/>
      <c r="BN1404" s="156"/>
      <c r="BO1404" s="156"/>
      <c r="BP1404" s="156"/>
      <c r="BQ1404" s="156"/>
      <c r="BR1404" s="156"/>
      <c r="BS1404" s="156"/>
      <c r="BT1404" s="156"/>
      <c r="BU1404" s="156"/>
      <c r="BV1404" s="156"/>
      <c r="BW1404" s="156"/>
      <c r="BX1404" s="156"/>
      <c r="BY1404" s="156"/>
      <c r="BZ1404" s="156"/>
      <c r="CA1404" s="156"/>
      <c r="CB1404" s="156"/>
      <c r="CC1404" s="156"/>
      <c r="CD1404" s="156"/>
      <c r="CE1404" s="156"/>
      <c r="CF1404" s="156"/>
      <c r="CG1404" s="156"/>
      <c r="CH1404" s="156"/>
      <c r="CI1404" s="156"/>
      <c r="CJ1404" s="156"/>
      <c r="CK1404" s="156"/>
      <c r="CL1404" s="156"/>
      <c r="CM1404" s="156"/>
      <c r="CN1404" s="156"/>
      <c r="CO1404" s="156"/>
      <c r="CP1404" s="156"/>
      <c r="CQ1404" s="156"/>
      <c r="CR1404" s="156"/>
      <c r="CS1404" s="156"/>
      <c r="CT1404" s="156"/>
      <c r="CU1404" s="156"/>
      <c r="CV1404" s="188">
        <f t="shared" si="67"/>
        <v>0</v>
      </c>
      <c r="CW1404" s="188">
        <f t="shared" si="68"/>
        <v>0</v>
      </c>
    </row>
    <row r="1405" spans="1:101" ht="19.2" x14ac:dyDescent="0.3">
      <c r="A1405" s="165" t="s">
        <v>3233</v>
      </c>
      <c r="B1405" s="165" t="s">
        <v>4006</v>
      </c>
      <c r="C1405" s="156"/>
      <c r="D1405" s="156"/>
      <c r="E1405" s="156"/>
      <c r="F1405" s="156"/>
      <c r="G1405" s="156"/>
      <c r="H1405" s="156"/>
      <c r="I1405" s="156"/>
      <c r="J1405" s="158">
        <v>0</v>
      </c>
      <c r="K1405" s="158">
        <v>0</v>
      </c>
      <c r="L1405" s="156"/>
      <c r="M1405" s="156"/>
      <c r="N1405" s="156"/>
      <c r="O1405" s="156"/>
      <c r="P1405" s="156"/>
      <c r="Q1405" s="156"/>
      <c r="R1405" s="156"/>
      <c r="S1405" s="156"/>
      <c r="T1405" s="156"/>
      <c r="U1405" s="156"/>
      <c r="V1405" s="156"/>
      <c r="W1405" s="156"/>
      <c r="X1405" s="156"/>
      <c r="Y1405" s="156"/>
      <c r="Z1405" s="156"/>
      <c r="AA1405" s="156"/>
      <c r="AB1405" s="156"/>
      <c r="AC1405" s="156"/>
      <c r="AD1405" s="156"/>
      <c r="AE1405" s="156"/>
      <c r="AF1405" s="156"/>
      <c r="AG1405" s="156"/>
      <c r="AH1405" s="156"/>
      <c r="AI1405" s="156"/>
      <c r="AJ1405" s="156"/>
      <c r="AK1405" s="156"/>
      <c r="AL1405" s="156"/>
      <c r="AM1405" s="156"/>
      <c r="AN1405" s="156"/>
      <c r="AO1405" s="156"/>
      <c r="AP1405" s="156"/>
      <c r="AQ1405" s="156"/>
      <c r="AR1405" s="156"/>
      <c r="AS1405" s="156"/>
      <c r="AT1405" s="156"/>
      <c r="AU1405" s="156"/>
      <c r="AV1405" s="158">
        <v>0</v>
      </c>
      <c r="AW1405" s="156"/>
      <c r="AX1405" s="156"/>
      <c r="AY1405" s="156"/>
      <c r="AZ1405" s="156"/>
      <c r="BA1405" s="156"/>
      <c r="BB1405" s="188">
        <f t="shared" si="66"/>
        <v>0</v>
      </c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  <c r="CM1405" s="156"/>
      <c r="CN1405" s="156"/>
      <c r="CO1405" s="156"/>
      <c r="CP1405" s="156"/>
      <c r="CQ1405" s="156"/>
      <c r="CR1405" s="156"/>
      <c r="CS1405" s="156"/>
      <c r="CT1405" s="156"/>
      <c r="CU1405" s="156"/>
      <c r="CV1405" s="188">
        <f t="shared" si="67"/>
        <v>0</v>
      </c>
      <c r="CW1405" s="188">
        <f t="shared" si="68"/>
        <v>0</v>
      </c>
    </row>
    <row r="1406" spans="1:101" ht="9.6" x14ac:dyDescent="0.3">
      <c r="A1406" s="165" t="s">
        <v>3234</v>
      </c>
      <c r="B1406" s="165" t="s">
        <v>4007</v>
      </c>
      <c r="C1406" s="156"/>
      <c r="D1406" s="156"/>
      <c r="E1406" s="156"/>
      <c r="F1406" s="156"/>
      <c r="G1406" s="156"/>
      <c r="H1406" s="156"/>
      <c r="I1406" s="156"/>
      <c r="J1406" s="158">
        <v>0</v>
      </c>
      <c r="K1406" s="158">
        <v>0</v>
      </c>
      <c r="L1406" s="156"/>
      <c r="M1406" s="156"/>
      <c r="N1406" s="156"/>
      <c r="O1406" s="156"/>
      <c r="P1406" s="156"/>
      <c r="Q1406" s="156"/>
      <c r="R1406" s="156"/>
      <c r="S1406" s="156"/>
      <c r="T1406" s="156"/>
      <c r="U1406" s="156"/>
      <c r="V1406" s="156"/>
      <c r="W1406" s="156"/>
      <c r="X1406" s="156"/>
      <c r="Y1406" s="156"/>
      <c r="Z1406" s="156"/>
      <c r="AA1406" s="156"/>
      <c r="AB1406" s="156"/>
      <c r="AC1406" s="156"/>
      <c r="AD1406" s="156"/>
      <c r="AE1406" s="156"/>
      <c r="AF1406" s="156"/>
      <c r="AG1406" s="156"/>
      <c r="AH1406" s="156"/>
      <c r="AI1406" s="156"/>
      <c r="AJ1406" s="156"/>
      <c r="AK1406" s="156"/>
      <c r="AL1406" s="156"/>
      <c r="AM1406" s="156"/>
      <c r="AN1406" s="156"/>
      <c r="AO1406" s="156"/>
      <c r="AP1406" s="156"/>
      <c r="AQ1406" s="156"/>
      <c r="AR1406" s="156"/>
      <c r="AS1406" s="156"/>
      <c r="AT1406" s="156"/>
      <c r="AU1406" s="156"/>
      <c r="AV1406" s="158">
        <v>0</v>
      </c>
      <c r="AW1406" s="156"/>
      <c r="AX1406" s="156"/>
      <c r="AY1406" s="156"/>
      <c r="AZ1406" s="156"/>
      <c r="BA1406" s="156"/>
      <c r="BB1406" s="188">
        <f t="shared" si="66"/>
        <v>0</v>
      </c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  <c r="CM1406" s="156"/>
      <c r="CN1406" s="156"/>
      <c r="CO1406" s="156"/>
      <c r="CP1406" s="156"/>
      <c r="CQ1406" s="156"/>
      <c r="CR1406" s="156"/>
      <c r="CS1406" s="156"/>
      <c r="CT1406" s="156"/>
      <c r="CU1406" s="156"/>
      <c r="CV1406" s="188">
        <f t="shared" si="67"/>
        <v>0</v>
      </c>
      <c r="CW1406" s="188">
        <f t="shared" si="68"/>
        <v>0</v>
      </c>
    </row>
    <row r="1407" spans="1:101" ht="19.2" x14ac:dyDescent="0.3">
      <c r="A1407" s="165" t="s">
        <v>3235</v>
      </c>
      <c r="B1407" s="165" t="s">
        <v>4008</v>
      </c>
      <c r="C1407" s="156"/>
      <c r="D1407" s="156"/>
      <c r="E1407" s="156"/>
      <c r="F1407" s="156"/>
      <c r="G1407" s="156"/>
      <c r="H1407" s="156"/>
      <c r="I1407" s="156"/>
      <c r="J1407" s="158">
        <v>0</v>
      </c>
      <c r="K1407" s="158">
        <v>0</v>
      </c>
      <c r="L1407" s="156"/>
      <c r="M1407" s="156"/>
      <c r="N1407" s="156"/>
      <c r="O1407" s="156"/>
      <c r="P1407" s="156"/>
      <c r="Q1407" s="156"/>
      <c r="R1407" s="156"/>
      <c r="S1407" s="156"/>
      <c r="T1407" s="156"/>
      <c r="U1407" s="156"/>
      <c r="V1407" s="156"/>
      <c r="W1407" s="156"/>
      <c r="X1407" s="156"/>
      <c r="Y1407" s="156"/>
      <c r="Z1407" s="156"/>
      <c r="AA1407" s="156"/>
      <c r="AB1407" s="156"/>
      <c r="AC1407" s="156"/>
      <c r="AD1407" s="156"/>
      <c r="AE1407" s="156"/>
      <c r="AF1407" s="156"/>
      <c r="AG1407" s="157">
        <v>225000</v>
      </c>
      <c r="AH1407" s="156"/>
      <c r="AI1407" s="156"/>
      <c r="AJ1407" s="156"/>
      <c r="AK1407" s="156"/>
      <c r="AL1407" s="156"/>
      <c r="AM1407" s="156"/>
      <c r="AN1407" s="156"/>
      <c r="AO1407" s="156"/>
      <c r="AP1407" s="156"/>
      <c r="AQ1407" s="156"/>
      <c r="AR1407" s="156"/>
      <c r="AS1407" s="156"/>
      <c r="AT1407" s="156"/>
      <c r="AU1407" s="156"/>
      <c r="AV1407" s="158">
        <v>0</v>
      </c>
      <c r="AW1407" s="156"/>
      <c r="AX1407" s="156"/>
      <c r="AY1407" s="156"/>
      <c r="AZ1407" s="156"/>
      <c r="BA1407" s="156"/>
      <c r="BB1407" s="188">
        <f t="shared" si="66"/>
        <v>225000</v>
      </c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  <c r="CM1407" s="156"/>
      <c r="CN1407" s="156"/>
      <c r="CO1407" s="156"/>
      <c r="CP1407" s="156"/>
      <c r="CQ1407" s="156"/>
      <c r="CR1407" s="156"/>
      <c r="CS1407" s="156"/>
      <c r="CT1407" s="156"/>
      <c r="CU1407" s="156"/>
      <c r="CV1407" s="188">
        <f t="shared" si="67"/>
        <v>0</v>
      </c>
      <c r="CW1407" s="188">
        <f t="shared" si="68"/>
        <v>225000</v>
      </c>
    </row>
    <row r="1408" spans="1:101" ht="19.2" x14ac:dyDescent="0.3">
      <c r="A1408" s="165" t="s">
        <v>3236</v>
      </c>
      <c r="B1408" s="165" t="s">
        <v>4009</v>
      </c>
      <c r="C1408" s="156"/>
      <c r="D1408" s="158">
        <v>0</v>
      </c>
      <c r="E1408" s="156"/>
      <c r="F1408" s="156"/>
      <c r="G1408" s="156"/>
      <c r="H1408" s="156"/>
      <c r="I1408" s="156"/>
      <c r="J1408" s="158">
        <v>0</v>
      </c>
      <c r="K1408" s="158">
        <v>0</v>
      </c>
      <c r="L1408" s="156"/>
      <c r="M1408" s="156"/>
      <c r="N1408" s="156"/>
      <c r="O1408" s="156"/>
      <c r="P1408" s="156"/>
      <c r="Q1408" s="156"/>
      <c r="R1408" s="156"/>
      <c r="S1408" s="156"/>
      <c r="T1408" s="156"/>
      <c r="U1408" s="156"/>
      <c r="V1408" s="156"/>
      <c r="W1408" s="156"/>
      <c r="X1408" s="156"/>
      <c r="Y1408" s="156"/>
      <c r="Z1408" s="156"/>
      <c r="AA1408" s="156"/>
      <c r="AB1408" s="156"/>
      <c r="AC1408" s="156"/>
      <c r="AD1408" s="156"/>
      <c r="AE1408" s="156"/>
      <c r="AF1408" s="156"/>
      <c r="AG1408" s="156"/>
      <c r="AH1408" s="156"/>
      <c r="AI1408" s="156"/>
      <c r="AJ1408" s="156"/>
      <c r="AK1408" s="156"/>
      <c r="AL1408" s="156"/>
      <c r="AM1408" s="156"/>
      <c r="AN1408" s="156"/>
      <c r="AO1408" s="156"/>
      <c r="AP1408" s="156"/>
      <c r="AQ1408" s="156"/>
      <c r="AR1408" s="156"/>
      <c r="AS1408" s="156"/>
      <c r="AT1408" s="156"/>
      <c r="AU1408" s="156"/>
      <c r="AV1408" s="158">
        <v>0</v>
      </c>
      <c r="AW1408" s="156"/>
      <c r="AX1408" s="156"/>
      <c r="AY1408" s="156"/>
      <c r="AZ1408" s="157">
        <v>-11691000</v>
      </c>
      <c r="BA1408" s="156"/>
      <c r="BB1408" s="188">
        <f t="shared" si="66"/>
        <v>-11691000</v>
      </c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  <c r="CM1408" s="156"/>
      <c r="CN1408" s="156"/>
      <c r="CO1408" s="156"/>
      <c r="CP1408" s="156"/>
      <c r="CQ1408" s="156"/>
      <c r="CR1408" s="156"/>
      <c r="CS1408" s="156"/>
      <c r="CT1408" s="156"/>
      <c r="CU1408" s="156"/>
      <c r="CV1408" s="188">
        <f t="shared" si="67"/>
        <v>0</v>
      </c>
      <c r="CW1408" s="188">
        <f t="shared" si="68"/>
        <v>-11691000</v>
      </c>
    </row>
    <row r="1409" spans="1:101" ht="19.2" x14ac:dyDescent="0.3">
      <c r="A1409" s="165" t="s">
        <v>3128</v>
      </c>
      <c r="B1409" s="165" t="s">
        <v>3901</v>
      </c>
      <c r="C1409" s="156"/>
      <c r="D1409" s="158">
        <v>0</v>
      </c>
      <c r="E1409" s="156"/>
      <c r="F1409" s="156"/>
      <c r="G1409" s="156"/>
      <c r="H1409" s="156"/>
      <c r="I1409" s="156"/>
      <c r="J1409" s="158">
        <v>0</v>
      </c>
      <c r="K1409" s="158">
        <v>0</v>
      </c>
      <c r="L1409" s="156"/>
      <c r="M1409" s="156"/>
      <c r="N1409" s="156"/>
      <c r="O1409" s="156"/>
      <c r="P1409" s="156"/>
      <c r="Q1409" s="156"/>
      <c r="R1409" s="156"/>
      <c r="S1409" s="156"/>
      <c r="T1409" s="156"/>
      <c r="U1409" s="156"/>
      <c r="V1409" s="156"/>
      <c r="W1409" s="156"/>
      <c r="X1409" s="156"/>
      <c r="Y1409" s="156"/>
      <c r="Z1409" s="156"/>
      <c r="AA1409" s="156"/>
      <c r="AB1409" s="157">
        <v>-423598</v>
      </c>
      <c r="AC1409" s="156"/>
      <c r="AD1409" s="156"/>
      <c r="AE1409" s="156"/>
      <c r="AF1409" s="156"/>
      <c r="AG1409" s="156"/>
      <c r="AH1409" s="156"/>
      <c r="AI1409" s="156"/>
      <c r="AJ1409" s="156"/>
      <c r="AK1409" s="156"/>
      <c r="AL1409" s="156"/>
      <c r="AM1409" s="156"/>
      <c r="AN1409" s="156"/>
      <c r="AO1409" s="156"/>
      <c r="AP1409" s="156"/>
      <c r="AQ1409" s="156"/>
      <c r="AR1409" s="156"/>
      <c r="AS1409" s="156"/>
      <c r="AT1409" s="156"/>
      <c r="AU1409" s="156"/>
      <c r="AV1409" s="158">
        <v>0</v>
      </c>
      <c r="AW1409" s="156"/>
      <c r="AX1409" s="156"/>
      <c r="AY1409" s="156"/>
      <c r="AZ1409" s="157">
        <v>-624665</v>
      </c>
      <c r="BA1409" s="156"/>
      <c r="BB1409" s="188">
        <f t="shared" si="66"/>
        <v>-1048263</v>
      </c>
      <c r="BC1409" s="156"/>
      <c r="BD1409" s="156"/>
      <c r="BE1409" s="156"/>
      <c r="BF1409" s="156"/>
      <c r="BG1409" s="156"/>
      <c r="BH1409" s="156"/>
      <c r="BI1409" s="156"/>
      <c r="BJ1409" s="156"/>
      <c r="BK1409" s="156"/>
      <c r="BL1409" s="156"/>
      <c r="BM1409" s="156"/>
      <c r="BN1409" s="156"/>
      <c r="BO1409" s="156"/>
      <c r="BP1409" s="156"/>
      <c r="BQ1409" s="156"/>
      <c r="BR1409" s="156"/>
      <c r="BS1409" s="156"/>
      <c r="BT1409" s="156"/>
      <c r="BU1409" s="156"/>
      <c r="BV1409" s="156"/>
      <c r="BW1409" s="156"/>
      <c r="BX1409" s="156"/>
      <c r="BY1409" s="156"/>
      <c r="BZ1409" s="156"/>
      <c r="CA1409" s="156"/>
      <c r="CB1409" s="156"/>
      <c r="CC1409" s="156"/>
      <c r="CD1409" s="156"/>
      <c r="CE1409" s="156"/>
      <c r="CF1409" s="156"/>
      <c r="CG1409" s="156"/>
      <c r="CH1409" s="156"/>
      <c r="CI1409" s="157">
        <v>-2392</v>
      </c>
      <c r="CJ1409" s="156"/>
      <c r="CK1409" s="156"/>
      <c r="CL1409" s="156"/>
      <c r="CM1409" s="156"/>
      <c r="CN1409" s="156"/>
      <c r="CO1409" s="156"/>
      <c r="CP1409" s="156"/>
      <c r="CQ1409" s="156"/>
      <c r="CR1409" s="156"/>
      <c r="CS1409" s="156"/>
      <c r="CT1409" s="156"/>
      <c r="CU1409" s="156"/>
      <c r="CV1409" s="188">
        <f t="shared" si="67"/>
        <v>-2392</v>
      </c>
      <c r="CW1409" s="188">
        <f t="shared" si="68"/>
        <v>-1050655</v>
      </c>
    </row>
    <row r="1410" spans="1:101" ht="9.6" x14ac:dyDescent="0.3">
      <c r="A1410" s="165" t="s">
        <v>3237</v>
      </c>
      <c r="B1410" s="165" t="s">
        <v>4010</v>
      </c>
      <c r="C1410" s="156"/>
      <c r="D1410" s="158">
        <v>0</v>
      </c>
      <c r="E1410" s="156"/>
      <c r="F1410" s="156"/>
      <c r="G1410" s="156"/>
      <c r="H1410" s="156"/>
      <c r="I1410" s="156"/>
      <c r="J1410" s="158">
        <v>0</v>
      </c>
      <c r="K1410" s="158">
        <v>0</v>
      </c>
      <c r="L1410" s="156"/>
      <c r="M1410" s="156"/>
      <c r="N1410" s="156"/>
      <c r="O1410" s="156"/>
      <c r="P1410" s="156"/>
      <c r="Q1410" s="156"/>
      <c r="R1410" s="156"/>
      <c r="S1410" s="156"/>
      <c r="T1410" s="156"/>
      <c r="U1410" s="156"/>
      <c r="V1410" s="156"/>
      <c r="W1410" s="156"/>
      <c r="X1410" s="156"/>
      <c r="Y1410" s="156"/>
      <c r="Z1410" s="156"/>
      <c r="AA1410" s="156"/>
      <c r="AB1410" s="156"/>
      <c r="AC1410" s="156"/>
      <c r="AD1410" s="156"/>
      <c r="AE1410" s="156"/>
      <c r="AF1410" s="156"/>
      <c r="AG1410" s="156"/>
      <c r="AH1410" s="156"/>
      <c r="AI1410" s="156"/>
      <c r="AJ1410" s="156"/>
      <c r="AK1410" s="156"/>
      <c r="AL1410" s="156"/>
      <c r="AM1410" s="156"/>
      <c r="AN1410" s="156"/>
      <c r="AO1410" s="156"/>
      <c r="AP1410" s="156"/>
      <c r="AQ1410" s="156"/>
      <c r="AR1410" s="156"/>
      <c r="AS1410" s="156"/>
      <c r="AT1410" s="156"/>
      <c r="AU1410" s="156"/>
      <c r="AV1410" s="158">
        <v>0</v>
      </c>
      <c r="AW1410" s="156"/>
      <c r="AX1410" s="156"/>
      <c r="AY1410" s="156"/>
      <c r="AZ1410" s="156"/>
      <c r="BA1410" s="156"/>
      <c r="BB1410" s="188">
        <f t="shared" si="66"/>
        <v>0</v>
      </c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  <c r="CM1410" s="156"/>
      <c r="CN1410" s="156"/>
      <c r="CO1410" s="156"/>
      <c r="CP1410" s="156"/>
      <c r="CQ1410" s="156"/>
      <c r="CR1410" s="156"/>
      <c r="CS1410" s="156"/>
      <c r="CT1410" s="156"/>
      <c r="CU1410" s="156"/>
      <c r="CV1410" s="188">
        <f t="shared" si="67"/>
        <v>0</v>
      </c>
      <c r="CW1410" s="188">
        <f t="shared" si="68"/>
        <v>0</v>
      </c>
    </row>
    <row r="1411" spans="1:101" ht="9.6" x14ac:dyDescent="0.3">
      <c r="A1411" s="165" t="s">
        <v>3238</v>
      </c>
      <c r="B1411" s="165" t="s">
        <v>4011</v>
      </c>
      <c r="C1411" s="156"/>
      <c r="D1411" s="158">
        <v>0</v>
      </c>
      <c r="E1411" s="156"/>
      <c r="F1411" s="156"/>
      <c r="G1411" s="156"/>
      <c r="H1411" s="156"/>
      <c r="I1411" s="156"/>
      <c r="J1411" s="158">
        <v>0</v>
      </c>
      <c r="K1411" s="156"/>
      <c r="L1411" s="156"/>
      <c r="M1411" s="156"/>
      <c r="N1411" s="156"/>
      <c r="O1411" s="156"/>
      <c r="P1411" s="156"/>
      <c r="Q1411" s="156"/>
      <c r="R1411" s="156"/>
      <c r="S1411" s="156"/>
      <c r="T1411" s="156"/>
      <c r="U1411" s="156"/>
      <c r="V1411" s="156"/>
      <c r="W1411" s="156"/>
      <c r="X1411" s="156"/>
      <c r="Y1411" s="156"/>
      <c r="Z1411" s="156"/>
      <c r="AA1411" s="156"/>
      <c r="AB1411" s="156"/>
      <c r="AC1411" s="156"/>
      <c r="AD1411" s="156"/>
      <c r="AE1411" s="156"/>
      <c r="AF1411" s="156"/>
      <c r="AG1411" s="156"/>
      <c r="AH1411" s="156"/>
      <c r="AI1411" s="156"/>
      <c r="AJ1411" s="156"/>
      <c r="AK1411" s="156"/>
      <c r="AL1411" s="156"/>
      <c r="AM1411" s="156"/>
      <c r="AN1411" s="156"/>
      <c r="AO1411" s="156"/>
      <c r="AP1411" s="156"/>
      <c r="AQ1411" s="156"/>
      <c r="AR1411" s="156"/>
      <c r="AS1411" s="156"/>
      <c r="AT1411" s="156"/>
      <c r="AU1411" s="156"/>
      <c r="AV1411" s="158">
        <v>0</v>
      </c>
      <c r="AW1411" s="156"/>
      <c r="AX1411" s="156"/>
      <c r="AY1411" s="156"/>
      <c r="AZ1411" s="156"/>
      <c r="BA1411" s="156"/>
      <c r="BB1411" s="188">
        <f t="shared" si="66"/>
        <v>0</v>
      </c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  <c r="CM1411" s="156"/>
      <c r="CN1411" s="156"/>
      <c r="CO1411" s="156"/>
      <c r="CP1411" s="156"/>
      <c r="CQ1411" s="156"/>
      <c r="CR1411" s="156"/>
      <c r="CS1411" s="156"/>
      <c r="CT1411" s="156"/>
      <c r="CU1411" s="156"/>
      <c r="CV1411" s="188">
        <f t="shared" si="67"/>
        <v>0</v>
      </c>
      <c r="CW1411" s="188">
        <f t="shared" si="68"/>
        <v>0</v>
      </c>
    </row>
    <row r="1412" spans="1:101" ht="19.2" x14ac:dyDescent="0.3">
      <c r="A1412" s="165" t="s">
        <v>3239</v>
      </c>
      <c r="B1412" s="165" t="s">
        <v>4012</v>
      </c>
      <c r="C1412" s="156"/>
      <c r="D1412" s="158">
        <v>0</v>
      </c>
      <c r="E1412" s="156"/>
      <c r="F1412" s="156"/>
      <c r="G1412" s="156"/>
      <c r="H1412" s="156"/>
      <c r="I1412" s="156"/>
      <c r="J1412" s="158">
        <v>0</v>
      </c>
      <c r="K1412" s="158">
        <v>0</v>
      </c>
      <c r="L1412" s="156"/>
      <c r="M1412" s="156"/>
      <c r="N1412" s="156"/>
      <c r="O1412" s="156"/>
      <c r="P1412" s="156"/>
      <c r="Q1412" s="156"/>
      <c r="R1412" s="156"/>
      <c r="S1412" s="156"/>
      <c r="T1412" s="156"/>
      <c r="U1412" s="156"/>
      <c r="V1412" s="156"/>
      <c r="W1412" s="156"/>
      <c r="X1412" s="156"/>
      <c r="Y1412" s="156"/>
      <c r="Z1412" s="156"/>
      <c r="AA1412" s="156"/>
      <c r="AB1412" s="156"/>
      <c r="AC1412" s="156"/>
      <c r="AD1412" s="156"/>
      <c r="AE1412" s="156"/>
      <c r="AF1412" s="156"/>
      <c r="AG1412" s="156"/>
      <c r="AH1412" s="158">
        <v>0</v>
      </c>
      <c r="AI1412" s="156"/>
      <c r="AJ1412" s="156"/>
      <c r="AK1412" s="156"/>
      <c r="AL1412" s="156"/>
      <c r="AM1412" s="156"/>
      <c r="AN1412" s="156"/>
      <c r="AO1412" s="156"/>
      <c r="AP1412" s="156"/>
      <c r="AQ1412" s="156"/>
      <c r="AR1412" s="156"/>
      <c r="AS1412" s="156"/>
      <c r="AT1412" s="156"/>
      <c r="AU1412" s="156"/>
      <c r="AV1412" s="158">
        <v>0</v>
      </c>
      <c r="AW1412" s="156"/>
      <c r="AX1412" s="156"/>
      <c r="AY1412" s="156"/>
      <c r="AZ1412" s="156"/>
      <c r="BA1412" s="156"/>
      <c r="BB1412" s="188">
        <f t="shared" si="66"/>
        <v>0</v>
      </c>
      <c r="BC1412" s="156"/>
      <c r="BD1412" s="158">
        <v>0</v>
      </c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  <c r="CM1412" s="156"/>
      <c r="CN1412" s="156"/>
      <c r="CO1412" s="156"/>
      <c r="CP1412" s="156"/>
      <c r="CQ1412" s="156"/>
      <c r="CR1412" s="156"/>
      <c r="CS1412" s="156"/>
      <c r="CT1412" s="156"/>
      <c r="CU1412" s="156"/>
      <c r="CV1412" s="188">
        <f t="shared" si="67"/>
        <v>0</v>
      </c>
      <c r="CW1412" s="188">
        <f t="shared" si="68"/>
        <v>0</v>
      </c>
    </row>
    <row r="1413" spans="1:101" ht="19.2" x14ac:dyDescent="0.3">
      <c r="A1413" s="165" t="s">
        <v>3240</v>
      </c>
      <c r="B1413" s="165" t="s">
        <v>4013</v>
      </c>
      <c r="C1413" s="156"/>
      <c r="D1413" s="158">
        <v>0</v>
      </c>
      <c r="E1413" s="156"/>
      <c r="F1413" s="156"/>
      <c r="G1413" s="156"/>
      <c r="H1413" s="156"/>
      <c r="I1413" s="156"/>
      <c r="J1413" s="158">
        <v>0</v>
      </c>
      <c r="K1413" s="158">
        <v>0</v>
      </c>
      <c r="L1413" s="156"/>
      <c r="M1413" s="156"/>
      <c r="N1413" s="156"/>
      <c r="O1413" s="156"/>
      <c r="P1413" s="156"/>
      <c r="Q1413" s="156"/>
      <c r="R1413" s="156"/>
      <c r="S1413" s="156"/>
      <c r="T1413" s="156"/>
      <c r="U1413" s="156"/>
      <c r="V1413" s="156"/>
      <c r="W1413" s="156"/>
      <c r="X1413" s="156"/>
      <c r="Y1413" s="156"/>
      <c r="Z1413" s="156"/>
      <c r="AA1413" s="156"/>
      <c r="AB1413" s="156"/>
      <c r="AC1413" s="156"/>
      <c r="AD1413" s="156"/>
      <c r="AE1413" s="156"/>
      <c r="AF1413" s="156"/>
      <c r="AG1413" s="156"/>
      <c r="AH1413" s="158">
        <v>0</v>
      </c>
      <c r="AI1413" s="156"/>
      <c r="AJ1413" s="156"/>
      <c r="AK1413" s="156"/>
      <c r="AL1413" s="156"/>
      <c r="AM1413" s="156"/>
      <c r="AN1413" s="156"/>
      <c r="AO1413" s="156"/>
      <c r="AP1413" s="156"/>
      <c r="AQ1413" s="156"/>
      <c r="AR1413" s="156"/>
      <c r="AS1413" s="156"/>
      <c r="AT1413" s="156"/>
      <c r="AU1413" s="156"/>
      <c r="AV1413" s="158">
        <v>0</v>
      </c>
      <c r="AW1413" s="156"/>
      <c r="AX1413" s="156"/>
      <c r="AY1413" s="156"/>
      <c r="AZ1413" s="157">
        <v>745000</v>
      </c>
      <c r="BA1413" s="156"/>
      <c r="BB1413" s="188">
        <f t="shared" si="66"/>
        <v>745000</v>
      </c>
      <c r="BC1413" s="156"/>
      <c r="BD1413" s="158">
        <v>0</v>
      </c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7">
        <v>203050</v>
      </c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7">
        <v>214</v>
      </c>
      <c r="CJ1413" s="156"/>
      <c r="CK1413" s="156"/>
      <c r="CL1413" s="156"/>
      <c r="CM1413" s="156"/>
      <c r="CN1413" s="156"/>
      <c r="CO1413" s="156"/>
      <c r="CP1413" s="156"/>
      <c r="CQ1413" s="156"/>
      <c r="CR1413" s="156"/>
      <c r="CS1413" s="156"/>
      <c r="CT1413" s="156"/>
      <c r="CU1413" s="156"/>
      <c r="CV1413" s="188">
        <f t="shared" si="67"/>
        <v>203264</v>
      </c>
      <c r="CW1413" s="188">
        <f t="shared" si="68"/>
        <v>948264</v>
      </c>
    </row>
    <row r="1414" spans="1:101" ht="9.6" x14ac:dyDescent="0.3">
      <c r="A1414" s="165" t="s">
        <v>3241</v>
      </c>
      <c r="B1414" s="165" t="s">
        <v>4014</v>
      </c>
      <c r="C1414" s="156"/>
      <c r="D1414" s="158">
        <v>0</v>
      </c>
      <c r="E1414" s="156"/>
      <c r="F1414" s="156"/>
      <c r="G1414" s="156"/>
      <c r="H1414" s="156"/>
      <c r="I1414" s="156"/>
      <c r="J1414" s="158">
        <v>0</v>
      </c>
      <c r="K1414" s="158">
        <v>0</v>
      </c>
      <c r="L1414" s="156"/>
      <c r="M1414" s="156"/>
      <c r="N1414" s="156"/>
      <c r="O1414" s="156"/>
      <c r="P1414" s="156"/>
      <c r="Q1414" s="156"/>
      <c r="R1414" s="156"/>
      <c r="S1414" s="156"/>
      <c r="T1414" s="156"/>
      <c r="U1414" s="156"/>
      <c r="V1414" s="156"/>
      <c r="W1414" s="156"/>
      <c r="X1414" s="156"/>
      <c r="Y1414" s="156"/>
      <c r="Z1414" s="156"/>
      <c r="AA1414" s="156"/>
      <c r="AB1414" s="156"/>
      <c r="AC1414" s="156"/>
      <c r="AD1414" s="156"/>
      <c r="AE1414" s="156"/>
      <c r="AF1414" s="156"/>
      <c r="AG1414" s="156"/>
      <c r="AH1414" s="156"/>
      <c r="AI1414" s="156"/>
      <c r="AJ1414" s="156"/>
      <c r="AK1414" s="156"/>
      <c r="AL1414" s="156"/>
      <c r="AM1414" s="156"/>
      <c r="AN1414" s="156"/>
      <c r="AO1414" s="156"/>
      <c r="AP1414" s="156"/>
      <c r="AQ1414" s="156"/>
      <c r="AR1414" s="156"/>
      <c r="AS1414" s="156"/>
      <c r="AT1414" s="156"/>
      <c r="AU1414" s="156"/>
      <c r="AV1414" s="158">
        <v>0</v>
      </c>
      <c r="AW1414" s="156"/>
      <c r="AX1414" s="156"/>
      <c r="AY1414" s="156"/>
      <c r="AZ1414" s="157">
        <v>198681</v>
      </c>
      <c r="BA1414" s="156"/>
      <c r="BB1414" s="188">
        <f t="shared" si="66"/>
        <v>198681</v>
      </c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7">
        <v>-928000</v>
      </c>
      <c r="CD1414" s="156"/>
      <c r="CE1414" s="156"/>
      <c r="CF1414" s="156"/>
      <c r="CG1414" s="156"/>
      <c r="CH1414" s="156"/>
      <c r="CI1414" s="157">
        <v>15185</v>
      </c>
      <c r="CJ1414" s="156"/>
      <c r="CK1414" s="156"/>
      <c r="CL1414" s="156"/>
      <c r="CM1414" s="156"/>
      <c r="CN1414" s="156"/>
      <c r="CO1414" s="156"/>
      <c r="CP1414" s="156"/>
      <c r="CQ1414" s="156"/>
      <c r="CR1414" s="156"/>
      <c r="CS1414" s="156"/>
      <c r="CT1414" s="156"/>
      <c r="CU1414" s="156"/>
      <c r="CV1414" s="188">
        <f t="shared" si="67"/>
        <v>-912815</v>
      </c>
      <c r="CW1414" s="188">
        <f t="shared" si="68"/>
        <v>-714134</v>
      </c>
    </row>
    <row r="1415" spans="1:101" ht="9.6" x14ac:dyDescent="0.3">
      <c r="A1415" s="165" t="s">
        <v>3242</v>
      </c>
      <c r="B1415" s="165" t="s">
        <v>4015</v>
      </c>
      <c r="C1415" s="156"/>
      <c r="D1415" s="158">
        <v>0</v>
      </c>
      <c r="E1415" s="156"/>
      <c r="F1415" s="156"/>
      <c r="G1415" s="156"/>
      <c r="H1415" s="156"/>
      <c r="I1415" s="156"/>
      <c r="J1415" s="158">
        <v>0</v>
      </c>
      <c r="K1415" s="158">
        <v>0</v>
      </c>
      <c r="L1415" s="156"/>
      <c r="M1415" s="156"/>
      <c r="N1415" s="156"/>
      <c r="O1415" s="156"/>
      <c r="P1415" s="156"/>
      <c r="Q1415" s="156"/>
      <c r="R1415" s="156"/>
      <c r="S1415" s="156"/>
      <c r="T1415" s="156"/>
      <c r="U1415" s="156"/>
      <c r="V1415" s="156"/>
      <c r="W1415" s="156"/>
      <c r="X1415" s="156"/>
      <c r="Y1415" s="156"/>
      <c r="Z1415" s="156"/>
      <c r="AA1415" s="156"/>
      <c r="AB1415" s="156"/>
      <c r="AC1415" s="156"/>
      <c r="AD1415" s="156"/>
      <c r="AE1415" s="156"/>
      <c r="AF1415" s="156"/>
      <c r="AG1415" s="156"/>
      <c r="AH1415" s="156"/>
      <c r="AI1415" s="156"/>
      <c r="AJ1415" s="156"/>
      <c r="AK1415" s="156"/>
      <c r="AL1415" s="156"/>
      <c r="AM1415" s="156"/>
      <c r="AN1415" s="156"/>
      <c r="AO1415" s="156"/>
      <c r="AP1415" s="156"/>
      <c r="AQ1415" s="156"/>
      <c r="AR1415" s="156"/>
      <c r="AS1415" s="156"/>
      <c r="AT1415" s="156"/>
      <c r="AU1415" s="156"/>
      <c r="AV1415" s="158">
        <v>0</v>
      </c>
      <c r="AW1415" s="156"/>
      <c r="AX1415" s="156"/>
      <c r="AY1415" s="156"/>
      <c r="AZ1415" s="156"/>
      <c r="BA1415" s="156"/>
      <c r="BB1415" s="188">
        <f t="shared" si="66"/>
        <v>0</v>
      </c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7">
        <v>26</v>
      </c>
      <c r="CJ1415" s="156"/>
      <c r="CK1415" s="156"/>
      <c r="CL1415" s="156"/>
      <c r="CM1415" s="156"/>
      <c r="CN1415" s="156"/>
      <c r="CO1415" s="156"/>
      <c r="CP1415" s="156"/>
      <c r="CQ1415" s="156"/>
      <c r="CR1415" s="156"/>
      <c r="CS1415" s="156"/>
      <c r="CT1415" s="156"/>
      <c r="CU1415" s="156"/>
      <c r="CV1415" s="188">
        <f t="shared" si="67"/>
        <v>26</v>
      </c>
      <c r="CW1415" s="188">
        <f t="shared" si="68"/>
        <v>26</v>
      </c>
    </row>
    <row r="1416" spans="1:101" ht="9.6" x14ac:dyDescent="0.3">
      <c r="A1416" s="165" t="s">
        <v>3243</v>
      </c>
      <c r="B1416" s="165" t="s">
        <v>4016</v>
      </c>
      <c r="C1416" s="156"/>
      <c r="D1416" s="158">
        <v>0</v>
      </c>
      <c r="E1416" s="156"/>
      <c r="F1416" s="156"/>
      <c r="G1416" s="156"/>
      <c r="H1416" s="156"/>
      <c r="I1416" s="156"/>
      <c r="J1416" s="158">
        <v>0</v>
      </c>
      <c r="K1416" s="158">
        <v>0</v>
      </c>
      <c r="L1416" s="156"/>
      <c r="M1416" s="156"/>
      <c r="N1416" s="156"/>
      <c r="O1416" s="156"/>
      <c r="P1416" s="156"/>
      <c r="Q1416" s="156"/>
      <c r="R1416" s="156"/>
      <c r="S1416" s="156"/>
      <c r="T1416" s="156"/>
      <c r="U1416" s="156"/>
      <c r="V1416" s="156"/>
      <c r="W1416" s="156"/>
      <c r="X1416" s="156"/>
      <c r="Y1416" s="156"/>
      <c r="Z1416" s="156"/>
      <c r="AA1416" s="156"/>
      <c r="AB1416" s="156"/>
      <c r="AC1416" s="156"/>
      <c r="AD1416" s="156"/>
      <c r="AE1416" s="156"/>
      <c r="AF1416" s="156"/>
      <c r="AG1416" s="156"/>
      <c r="AH1416" s="156"/>
      <c r="AI1416" s="156"/>
      <c r="AJ1416" s="156"/>
      <c r="AK1416" s="156"/>
      <c r="AL1416" s="156"/>
      <c r="AM1416" s="156"/>
      <c r="AN1416" s="156"/>
      <c r="AO1416" s="156"/>
      <c r="AP1416" s="156"/>
      <c r="AQ1416" s="156"/>
      <c r="AR1416" s="156"/>
      <c r="AS1416" s="156"/>
      <c r="AT1416" s="157">
        <v>-1407</v>
      </c>
      <c r="AU1416" s="156"/>
      <c r="AV1416" s="158">
        <v>0</v>
      </c>
      <c r="AW1416" s="156"/>
      <c r="AX1416" s="156"/>
      <c r="AY1416" s="156"/>
      <c r="AZ1416" s="157">
        <v>-2233340</v>
      </c>
      <c r="BA1416" s="156"/>
      <c r="BB1416" s="188">
        <f t="shared" si="66"/>
        <v>-2234747</v>
      </c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7">
        <v>99145</v>
      </c>
      <c r="CJ1416" s="156"/>
      <c r="CK1416" s="156"/>
      <c r="CL1416" s="156"/>
      <c r="CM1416" s="156"/>
      <c r="CN1416" s="156"/>
      <c r="CO1416" s="156"/>
      <c r="CP1416" s="156"/>
      <c r="CQ1416" s="156"/>
      <c r="CR1416" s="156"/>
      <c r="CS1416" s="156"/>
      <c r="CT1416" s="156"/>
      <c r="CU1416" s="156"/>
      <c r="CV1416" s="188">
        <f t="shared" si="67"/>
        <v>99145</v>
      </c>
      <c r="CW1416" s="188">
        <f t="shared" si="68"/>
        <v>-2135602</v>
      </c>
    </row>
    <row r="1417" spans="1:101" ht="19.2" x14ac:dyDescent="0.3">
      <c r="A1417" s="165" t="s">
        <v>3129</v>
      </c>
      <c r="B1417" s="165" t="s">
        <v>3902</v>
      </c>
      <c r="C1417" s="156"/>
      <c r="D1417" s="156"/>
      <c r="E1417" s="156"/>
      <c r="F1417" s="156"/>
      <c r="G1417" s="156"/>
      <c r="H1417" s="156"/>
      <c r="I1417" s="156"/>
      <c r="J1417" s="156"/>
      <c r="K1417" s="156"/>
      <c r="L1417" s="156"/>
      <c r="M1417" s="156"/>
      <c r="N1417" s="156"/>
      <c r="O1417" s="156"/>
      <c r="P1417" s="156"/>
      <c r="Q1417" s="156"/>
      <c r="R1417" s="156"/>
      <c r="S1417" s="156"/>
      <c r="T1417" s="156"/>
      <c r="U1417" s="156"/>
      <c r="V1417" s="156"/>
      <c r="W1417" s="156"/>
      <c r="X1417" s="156"/>
      <c r="Y1417" s="156"/>
      <c r="Z1417" s="156"/>
      <c r="AA1417" s="156"/>
      <c r="AB1417" s="157">
        <v>-1970296</v>
      </c>
      <c r="AC1417" s="156"/>
      <c r="AD1417" s="156"/>
      <c r="AE1417" s="156"/>
      <c r="AF1417" s="156"/>
      <c r="AG1417" s="156"/>
      <c r="AH1417" s="156"/>
      <c r="AI1417" s="156"/>
      <c r="AJ1417" s="156"/>
      <c r="AK1417" s="156"/>
      <c r="AL1417" s="157">
        <v>-66320</v>
      </c>
      <c r="AM1417" s="156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88">
        <f t="shared" si="66"/>
        <v>-2036616</v>
      </c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  <c r="CM1417" s="156"/>
      <c r="CN1417" s="156"/>
      <c r="CO1417" s="156"/>
      <c r="CP1417" s="156"/>
      <c r="CQ1417" s="156"/>
      <c r="CR1417" s="156"/>
      <c r="CS1417" s="156"/>
      <c r="CT1417" s="156"/>
      <c r="CU1417" s="156"/>
      <c r="CV1417" s="188">
        <f t="shared" si="67"/>
        <v>0</v>
      </c>
      <c r="CW1417" s="188">
        <f t="shared" si="68"/>
        <v>-2036616</v>
      </c>
    </row>
    <row r="1418" spans="1:101" ht="19.2" x14ac:dyDescent="0.3">
      <c r="A1418" s="165" t="s">
        <v>3130</v>
      </c>
      <c r="B1418" s="165" t="s">
        <v>3903</v>
      </c>
      <c r="C1418" s="156"/>
      <c r="D1418" s="158">
        <v>0</v>
      </c>
      <c r="E1418" s="156"/>
      <c r="F1418" s="156"/>
      <c r="G1418" s="156"/>
      <c r="H1418" s="156"/>
      <c r="I1418" s="156"/>
      <c r="J1418" s="158">
        <v>0</v>
      </c>
      <c r="K1418" s="158">
        <v>0</v>
      </c>
      <c r="L1418" s="156"/>
      <c r="M1418" s="156"/>
      <c r="N1418" s="156"/>
      <c r="O1418" s="156"/>
      <c r="P1418" s="156"/>
      <c r="Q1418" s="156"/>
      <c r="R1418" s="156"/>
      <c r="S1418" s="156"/>
      <c r="T1418" s="156"/>
      <c r="U1418" s="156"/>
      <c r="V1418" s="156"/>
      <c r="W1418" s="156"/>
      <c r="X1418" s="156"/>
      <c r="Y1418" s="156"/>
      <c r="Z1418" s="156"/>
      <c r="AA1418" s="156"/>
      <c r="AB1418" s="157">
        <v>-165450</v>
      </c>
      <c r="AC1418" s="156"/>
      <c r="AD1418" s="156"/>
      <c r="AE1418" s="156"/>
      <c r="AF1418" s="156"/>
      <c r="AG1418" s="156"/>
      <c r="AH1418" s="156"/>
      <c r="AI1418" s="156"/>
      <c r="AJ1418" s="156"/>
      <c r="AK1418" s="156"/>
      <c r="AL1418" s="156"/>
      <c r="AM1418" s="156"/>
      <c r="AN1418" s="156"/>
      <c r="AO1418" s="156"/>
      <c r="AP1418" s="156"/>
      <c r="AQ1418" s="156"/>
      <c r="AR1418" s="156"/>
      <c r="AS1418" s="156"/>
      <c r="AT1418" s="156"/>
      <c r="AU1418" s="156"/>
      <c r="AV1418" s="158">
        <v>0</v>
      </c>
      <c r="AW1418" s="156"/>
      <c r="AX1418" s="156"/>
      <c r="AY1418" s="156"/>
      <c r="AZ1418" s="157">
        <v>-1468280</v>
      </c>
      <c r="BA1418" s="156"/>
      <c r="BB1418" s="188">
        <f t="shared" si="66"/>
        <v>-1633730</v>
      </c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  <c r="CM1418" s="156"/>
      <c r="CN1418" s="156"/>
      <c r="CO1418" s="157">
        <v>40000</v>
      </c>
      <c r="CP1418" s="156"/>
      <c r="CQ1418" s="156"/>
      <c r="CR1418" s="156"/>
      <c r="CS1418" s="156"/>
      <c r="CT1418" s="156"/>
      <c r="CU1418" s="156"/>
      <c r="CV1418" s="188">
        <f t="shared" si="67"/>
        <v>40000</v>
      </c>
      <c r="CW1418" s="188">
        <f t="shared" si="68"/>
        <v>-1593730</v>
      </c>
    </row>
    <row r="1419" spans="1:101" ht="19.2" x14ac:dyDescent="0.3">
      <c r="A1419" s="165" t="s">
        <v>3244</v>
      </c>
      <c r="B1419" s="165" t="s">
        <v>4017</v>
      </c>
      <c r="C1419" s="156"/>
      <c r="D1419" s="158">
        <v>0</v>
      </c>
      <c r="E1419" s="156"/>
      <c r="F1419" s="156"/>
      <c r="G1419" s="156"/>
      <c r="H1419" s="156"/>
      <c r="I1419" s="156"/>
      <c r="J1419" s="158">
        <v>0</v>
      </c>
      <c r="K1419" s="156"/>
      <c r="L1419" s="156"/>
      <c r="M1419" s="156"/>
      <c r="N1419" s="156"/>
      <c r="O1419" s="156"/>
      <c r="P1419" s="156"/>
      <c r="Q1419" s="156"/>
      <c r="R1419" s="156"/>
      <c r="S1419" s="156"/>
      <c r="T1419" s="156"/>
      <c r="U1419" s="156"/>
      <c r="V1419" s="156"/>
      <c r="W1419" s="156"/>
      <c r="X1419" s="156"/>
      <c r="Y1419" s="156"/>
      <c r="Z1419" s="156"/>
      <c r="AA1419" s="156"/>
      <c r="AB1419" s="156"/>
      <c r="AC1419" s="156"/>
      <c r="AD1419" s="156"/>
      <c r="AE1419" s="156"/>
      <c r="AF1419" s="156"/>
      <c r="AG1419" s="156"/>
      <c r="AH1419" s="156"/>
      <c r="AI1419" s="156"/>
      <c r="AJ1419" s="156"/>
      <c r="AK1419" s="156"/>
      <c r="AL1419" s="156"/>
      <c r="AM1419" s="156"/>
      <c r="AN1419" s="156"/>
      <c r="AO1419" s="156"/>
      <c r="AP1419" s="156"/>
      <c r="AQ1419" s="156"/>
      <c r="AR1419" s="156"/>
      <c r="AS1419" s="156"/>
      <c r="AT1419" s="156"/>
      <c r="AU1419" s="156"/>
      <c r="AV1419" s="158">
        <v>0</v>
      </c>
      <c r="AW1419" s="156"/>
      <c r="AX1419" s="156"/>
      <c r="AY1419" s="156"/>
      <c r="AZ1419" s="156"/>
      <c r="BA1419" s="156"/>
      <c r="BB1419" s="188">
        <f t="shared" si="66"/>
        <v>0</v>
      </c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  <c r="CM1419" s="156"/>
      <c r="CN1419" s="156"/>
      <c r="CO1419" s="156"/>
      <c r="CP1419" s="156"/>
      <c r="CQ1419" s="156"/>
      <c r="CR1419" s="156"/>
      <c r="CS1419" s="156"/>
      <c r="CT1419" s="156"/>
      <c r="CU1419" s="156"/>
      <c r="CV1419" s="188">
        <f t="shared" si="67"/>
        <v>0</v>
      </c>
      <c r="CW1419" s="188">
        <f t="shared" si="68"/>
        <v>0</v>
      </c>
    </row>
    <row r="1420" spans="1:101" ht="19.2" x14ac:dyDescent="0.3">
      <c r="A1420" s="165" t="s">
        <v>3245</v>
      </c>
      <c r="B1420" s="165" t="s">
        <v>4018</v>
      </c>
      <c r="C1420" s="156"/>
      <c r="D1420" s="158">
        <v>0</v>
      </c>
      <c r="E1420" s="156"/>
      <c r="F1420" s="156"/>
      <c r="G1420" s="156"/>
      <c r="H1420" s="156"/>
      <c r="I1420" s="156"/>
      <c r="J1420" s="158">
        <v>0</v>
      </c>
      <c r="K1420" s="158">
        <v>0</v>
      </c>
      <c r="L1420" s="156"/>
      <c r="M1420" s="156"/>
      <c r="N1420" s="156"/>
      <c r="O1420" s="156"/>
      <c r="P1420" s="156"/>
      <c r="Q1420" s="156"/>
      <c r="R1420" s="156"/>
      <c r="S1420" s="156"/>
      <c r="T1420" s="156"/>
      <c r="U1420" s="156"/>
      <c r="V1420" s="156"/>
      <c r="W1420" s="156"/>
      <c r="X1420" s="156"/>
      <c r="Y1420" s="156"/>
      <c r="Z1420" s="156"/>
      <c r="AA1420" s="156"/>
      <c r="AB1420" s="156"/>
      <c r="AC1420" s="156"/>
      <c r="AD1420" s="156"/>
      <c r="AE1420" s="156"/>
      <c r="AF1420" s="156"/>
      <c r="AG1420" s="156"/>
      <c r="AH1420" s="156"/>
      <c r="AI1420" s="156"/>
      <c r="AJ1420" s="156"/>
      <c r="AK1420" s="156"/>
      <c r="AL1420" s="156"/>
      <c r="AM1420" s="156"/>
      <c r="AN1420" s="156"/>
      <c r="AO1420" s="156"/>
      <c r="AP1420" s="156"/>
      <c r="AQ1420" s="156"/>
      <c r="AR1420" s="156"/>
      <c r="AS1420" s="156"/>
      <c r="AT1420" s="156"/>
      <c r="AU1420" s="156"/>
      <c r="AV1420" s="158">
        <v>0</v>
      </c>
      <c r="AW1420" s="156"/>
      <c r="AX1420" s="156"/>
      <c r="AY1420" s="156"/>
      <c r="AZ1420" s="156"/>
      <c r="BA1420" s="156"/>
      <c r="BB1420" s="188">
        <f t="shared" si="66"/>
        <v>0</v>
      </c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  <c r="CM1420" s="156"/>
      <c r="CN1420" s="156"/>
      <c r="CO1420" s="156"/>
      <c r="CP1420" s="156"/>
      <c r="CQ1420" s="156"/>
      <c r="CR1420" s="156"/>
      <c r="CS1420" s="156"/>
      <c r="CT1420" s="156"/>
      <c r="CU1420" s="156"/>
      <c r="CV1420" s="188">
        <f t="shared" si="67"/>
        <v>0</v>
      </c>
      <c r="CW1420" s="188">
        <f t="shared" si="68"/>
        <v>0</v>
      </c>
    </row>
    <row r="1421" spans="1:101" ht="9.6" x14ac:dyDescent="0.3">
      <c r="A1421" s="165" t="s">
        <v>3131</v>
      </c>
      <c r="B1421" s="165" t="s">
        <v>3904</v>
      </c>
      <c r="C1421" s="156"/>
      <c r="D1421" s="156"/>
      <c r="E1421" s="156"/>
      <c r="F1421" s="156"/>
      <c r="G1421" s="156"/>
      <c r="H1421" s="156"/>
      <c r="I1421" s="156"/>
      <c r="J1421" s="156"/>
      <c r="K1421" s="156"/>
      <c r="L1421" s="156"/>
      <c r="M1421" s="156"/>
      <c r="N1421" s="156"/>
      <c r="O1421" s="156"/>
      <c r="P1421" s="156"/>
      <c r="Q1421" s="156"/>
      <c r="R1421" s="156"/>
      <c r="S1421" s="156"/>
      <c r="T1421" s="156"/>
      <c r="U1421" s="156"/>
      <c r="V1421" s="156"/>
      <c r="W1421" s="156"/>
      <c r="X1421" s="156"/>
      <c r="Y1421" s="156"/>
      <c r="Z1421" s="156"/>
      <c r="AA1421" s="156"/>
      <c r="AB1421" s="157">
        <v>10600</v>
      </c>
      <c r="AC1421" s="156"/>
      <c r="AD1421" s="156"/>
      <c r="AE1421" s="156"/>
      <c r="AF1421" s="156"/>
      <c r="AG1421" s="156"/>
      <c r="AH1421" s="156"/>
      <c r="AI1421" s="156"/>
      <c r="AJ1421" s="156"/>
      <c r="AK1421" s="156"/>
      <c r="AL1421" s="156"/>
      <c r="AM1421" s="156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88">
        <f t="shared" si="66"/>
        <v>10600</v>
      </c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  <c r="CM1421" s="156"/>
      <c r="CN1421" s="156"/>
      <c r="CO1421" s="156"/>
      <c r="CP1421" s="156"/>
      <c r="CQ1421" s="156"/>
      <c r="CR1421" s="156"/>
      <c r="CS1421" s="156"/>
      <c r="CT1421" s="156"/>
      <c r="CU1421" s="156"/>
      <c r="CV1421" s="188">
        <f t="shared" si="67"/>
        <v>0</v>
      </c>
      <c r="CW1421" s="188">
        <f t="shared" si="68"/>
        <v>10600</v>
      </c>
    </row>
    <row r="1422" spans="1:101" ht="9.6" x14ac:dyDescent="0.3">
      <c r="A1422" s="165" t="s">
        <v>3132</v>
      </c>
      <c r="B1422" s="165" t="s">
        <v>3905</v>
      </c>
      <c r="C1422" s="156"/>
      <c r="D1422" s="158">
        <v>0</v>
      </c>
      <c r="E1422" s="156"/>
      <c r="F1422" s="156"/>
      <c r="G1422" s="156"/>
      <c r="H1422" s="156"/>
      <c r="I1422" s="156"/>
      <c r="J1422" s="158">
        <v>0</v>
      </c>
      <c r="K1422" s="158">
        <v>0</v>
      </c>
      <c r="L1422" s="156"/>
      <c r="M1422" s="156"/>
      <c r="N1422" s="156"/>
      <c r="O1422" s="156"/>
      <c r="P1422" s="156"/>
      <c r="Q1422" s="156"/>
      <c r="R1422" s="156"/>
      <c r="S1422" s="156"/>
      <c r="T1422" s="156"/>
      <c r="U1422" s="156"/>
      <c r="V1422" s="156"/>
      <c r="W1422" s="156"/>
      <c r="X1422" s="156"/>
      <c r="Y1422" s="156"/>
      <c r="Z1422" s="156"/>
      <c r="AA1422" s="156"/>
      <c r="AB1422" s="157">
        <v>-24706</v>
      </c>
      <c r="AC1422" s="156"/>
      <c r="AD1422" s="156"/>
      <c r="AE1422" s="156"/>
      <c r="AF1422" s="156"/>
      <c r="AG1422" s="156"/>
      <c r="AH1422" s="156"/>
      <c r="AI1422" s="156"/>
      <c r="AJ1422" s="156"/>
      <c r="AK1422" s="156"/>
      <c r="AL1422" s="156"/>
      <c r="AM1422" s="156"/>
      <c r="AN1422" s="156"/>
      <c r="AO1422" s="156"/>
      <c r="AP1422" s="156"/>
      <c r="AQ1422" s="156"/>
      <c r="AR1422" s="156"/>
      <c r="AS1422" s="156"/>
      <c r="AT1422" s="156"/>
      <c r="AU1422" s="156"/>
      <c r="AV1422" s="158">
        <v>0</v>
      </c>
      <c r="AW1422" s="157">
        <v>5675</v>
      </c>
      <c r="AX1422" s="156"/>
      <c r="AY1422" s="156"/>
      <c r="AZ1422" s="157">
        <v>-2526942</v>
      </c>
      <c r="BA1422" s="156"/>
      <c r="BB1422" s="188">
        <f t="shared" si="66"/>
        <v>-2545973</v>
      </c>
      <c r="BC1422" s="156"/>
      <c r="BD1422" s="158">
        <v>0</v>
      </c>
      <c r="BE1422" s="156"/>
      <c r="BF1422" s="156"/>
      <c r="BG1422" s="156"/>
      <c r="BH1422" s="156"/>
      <c r="BI1422" s="157">
        <v>-13730</v>
      </c>
      <c r="BJ1422" s="156"/>
      <c r="BK1422" s="156"/>
      <c r="BL1422" s="156"/>
      <c r="BM1422" s="156"/>
      <c r="BN1422" s="156"/>
      <c r="BO1422" s="156"/>
      <c r="BP1422" s="157">
        <v>-52740</v>
      </c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7">
        <v>16704</v>
      </c>
      <c r="CJ1422" s="156"/>
      <c r="CK1422" s="156"/>
      <c r="CL1422" s="156"/>
      <c r="CM1422" s="156"/>
      <c r="CN1422" s="156"/>
      <c r="CO1422" s="156"/>
      <c r="CP1422" s="156"/>
      <c r="CQ1422" s="156"/>
      <c r="CR1422" s="156"/>
      <c r="CS1422" s="156"/>
      <c r="CT1422" s="156"/>
      <c r="CU1422" s="156"/>
      <c r="CV1422" s="188">
        <f t="shared" si="67"/>
        <v>-49766</v>
      </c>
      <c r="CW1422" s="188">
        <f t="shared" si="68"/>
        <v>-2595739</v>
      </c>
    </row>
    <row r="1423" spans="1:101" ht="9.6" x14ac:dyDescent="0.3">
      <c r="A1423" s="165" t="s">
        <v>3246</v>
      </c>
      <c r="B1423" s="165" t="s">
        <v>4019</v>
      </c>
      <c r="C1423" s="156"/>
      <c r="D1423" s="158">
        <v>0</v>
      </c>
      <c r="E1423" s="156"/>
      <c r="F1423" s="156"/>
      <c r="G1423" s="156"/>
      <c r="H1423" s="156"/>
      <c r="I1423" s="156"/>
      <c r="J1423" s="158">
        <v>0</v>
      </c>
      <c r="K1423" s="158">
        <v>0</v>
      </c>
      <c r="L1423" s="156"/>
      <c r="M1423" s="156"/>
      <c r="N1423" s="156"/>
      <c r="O1423" s="156"/>
      <c r="P1423" s="156"/>
      <c r="Q1423" s="156"/>
      <c r="R1423" s="156"/>
      <c r="S1423" s="156"/>
      <c r="T1423" s="156"/>
      <c r="U1423" s="156"/>
      <c r="V1423" s="156"/>
      <c r="W1423" s="156"/>
      <c r="X1423" s="156"/>
      <c r="Y1423" s="156"/>
      <c r="Z1423" s="156"/>
      <c r="AA1423" s="156"/>
      <c r="AB1423" s="156"/>
      <c r="AC1423" s="156"/>
      <c r="AD1423" s="156"/>
      <c r="AE1423" s="156"/>
      <c r="AF1423" s="156"/>
      <c r="AG1423" s="156"/>
      <c r="AH1423" s="156"/>
      <c r="AI1423" s="156"/>
      <c r="AJ1423" s="156"/>
      <c r="AK1423" s="156"/>
      <c r="AL1423" s="156"/>
      <c r="AM1423" s="156"/>
      <c r="AN1423" s="156"/>
      <c r="AO1423" s="156"/>
      <c r="AP1423" s="156"/>
      <c r="AQ1423" s="156"/>
      <c r="AR1423" s="156"/>
      <c r="AS1423" s="156"/>
      <c r="AT1423" s="156"/>
      <c r="AU1423" s="156"/>
      <c r="AV1423" s="158">
        <v>0</v>
      </c>
      <c r="AW1423" s="156"/>
      <c r="AX1423" s="156"/>
      <c r="AY1423" s="156"/>
      <c r="AZ1423" s="157">
        <v>1676000</v>
      </c>
      <c r="BA1423" s="156"/>
      <c r="BB1423" s="188">
        <f t="shared" si="66"/>
        <v>1676000</v>
      </c>
      <c r="BC1423" s="156"/>
      <c r="BD1423" s="158">
        <v>0</v>
      </c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8">
        <v>0</v>
      </c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7">
        <v>-609720</v>
      </c>
      <c r="CJ1423" s="156"/>
      <c r="CK1423" s="156"/>
      <c r="CL1423" s="156"/>
      <c r="CM1423" s="156"/>
      <c r="CN1423" s="156"/>
      <c r="CO1423" s="156"/>
      <c r="CP1423" s="156"/>
      <c r="CQ1423" s="156"/>
      <c r="CR1423" s="156"/>
      <c r="CS1423" s="156"/>
      <c r="CT1423" s="156"/>
      <c r="CU1423" s="156"/>
      <c r="CV1423" s="188">
        <f t="shared" si="67"/>
        <v>-609720</v>
      </c>
      <c r="CW1423" s="188">
        <f t="shared" si="68"/>
        <v>1066280</v>
      </c>
    </row>
    <row r="1424" spans="1:101" ht="9.6" x14ac:dyDescent="0.3">
      <c r="A1424" s="165" t="s">
        <v>3247</v>
      </c>
      <c r="B1424" s="165" t="s">
        <v>4020</v>
      </c>
      <c r="C1424" s="156"/>
      <c r="D1424" s="156"/>
      <c r="E1424" s="156"/>
      <c r="F1424" s="156"/>
      <c r="G1424" s="156"/>
      <c r="H1424" s="156"/>
      <c r="I1424" s="156"/>
      <c r="J1424" s="158">
        <v>0</v>
      </c>
      <c r="K1424" s="156"/>
      <c r="L1424" s="156"/>
      <c r="M1424" s="156"/>
      <c r="N1424" s="156"/>
      <c r="O1424" s="156"/>
      <c r="P1424" s="156"/>
      <c r="Q1424" s="156"/>
      <c r="R1424" s="156"/>
      <c r="S1424" s="156"/>
      <c r="T1424" s="156"/>
      <c r="U1424" s="156"/>
      <c r="V1424" s="156"/>
      <c r="W1424" s="156"/>
      <c r="X1424" s="156"/>
      <c r="Y1424" s="156"/>
      <c r="Z1424" s="156"/>
      <c r="AA1424" s="156"/>
      <c r="AB1424" s="156"/>
      <c r="AC1424" s="156"/>
      <c r="AD1424" s="156"/>
      <c r="AE1424" s="156"/>
      <c r="AF1424" s="156"/>
      <c r="AG1424" s="156"/>
      <c r="AH1424" s="156"/>
      <c r="AI1424" s="156"/>
      <c r="AJ1424" s="156"/>
      <c r="AK1424" s="156"/>
      <c r="AL1424" s="156"/>
      <c r="AM1424" s="156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7">
        <v>850998</v>
      </c>
      <c r="BA1424" s="156"/>
      <c r="BB1424" s="188">
        <f t="shared" si="66"/>
        <v>850998</v>
      </c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7">
        <v>791906</v>
      </c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  <c r="CM1424" s="156"/>
      <c r="CN1424" s="156"/>
      <c r="CO1424" s="156"/>
      <c r="CP1424" s="156"/>
      <c r="CQ1424" s="156"/>
      <c r="CR1424" s="156"/>
      <c r="CS1424" s="156"/>
      <c r="CT1424" s="156"/>
      <c r="CU1424" s="156"/>
      <c r="CV1424" s="188">
        <f t="shared" si="67"/>
        <v>791906</v>
      </c>
      <c r="CW1424" s="188">
        <f t="shared" si="68"/>
        <v>1642904</v>
      </c>
    </row>
    <row r="1425" spans="1:101" ht="9.6" x14ac:dyDescent="0.3">
      <c r="A1425" s="165" t="s">
        <v>3248</v>
      </c>
      <c r="B1425" s="165" t="s">
        <v>4021</v>
      </c>
      <c r="C1425" s="156"/>
      <c r="D1425" s="158">
        <v>0</v>
      </c>
      <c r="E1425" s="156"/>
      <c r="F1425" s="156"/>
      <c r="G1425" s="156"/>
      <c r="H1425" s="156"/>
      <c r="I1425" s="156"/>
      <c r="J1425" s="158">
        <v>0</v>
      </c>
      <c r="K1425" s="158">
        <v>0</v>
      </c>
      <c r="L1425" s="156"/>
      <c r="M1425" s="156"/>
      <c r="N1425" s="156"/>
      <c r="O1425" s="156"/>
      <c r="P1425" s="156"/>
      <c r="Q1425" s="156"/>
      <c r="R1425" s="156"/>
      <c r="S1425" s="156"/>
      <c r="T1425" s="156"/>
      <c r="U1425" s="156"/>
      <c r="V1425" s="156"/>
      <c r="W1425" s="156"/>
      <c r="X1425" s="156"/>
      <c r="Y1425" s="156"/>
      <c r="Z1425" s="156"/>
      <c r="AA1425" s="156"/>
      <c r="AB1425" s="156"/>
      <c r="AC1425" s="156"/>
      <c r="AD1425" s="156"/>
      <c r="AE1425" s="156"/>
      <c r="AF1425" s="156"/>
      <c r="AG1425" s="156"/>
      <c r="AH1425" s="156"/>
      <c r="AI1425" s="156"/>
      <c r="AJ1425" s="156"/>
      <c r="AK1425" s="156"/>
      <c r="AL1425" s="156"/>
      <c r="AM1425" s="156"/>
      <c r="AN1425" s="156"/>
      <c r="AO1425" s="156"/>
      <c r="AP1425" s="156"/>
      <c r="AQ1425" s="156"/>
      <c r="AR1425" s="156"/>
      <c r="AS1425" s="156"/>
      <c r="AT1425" s="156"/>
      <c r="AU1425" s="156"/>
      <c r="AV1425" s="158">
        <v>0</v>
      </c>
      <c r="AW1425" s="156"/>
      <c r="AX1425" s="156"/>
      <c r="AY1425" s="156"/>
      <c r="AZ1425" s="157">
        <v>-551437</v>
      </c>
      <c r="BA1425" s="156"/>
      <c r="BB1425" s="188">
        <f t="shared" si="66"/>
        <v>-551437</v>
      </c>
      <c r="BC1425" s="156"/>
      <c r="BD1425" s="158">
        <v>0</v>
      </c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  <c r="CM1425" s="156"/>
      <c r="CN1425" s="156"/>
      <c r="CO1425" s="156"/>
      <c r="CP1425" s="156"/>
      <c r="CQ1425" s="156"/>
      <c r="CR1425" s="156"/>
      <c r="CS1425" s="156"/>
      <c r="CT1425" s="156"/>
      <c r="CU1425" s="156"/>
      <c r="CV1425" s="188">
        <f t="shared" si="67"/>
        <v>0</v>
      </c>
      <c r="CW1425" s="188">
        <f t="shared" si="68"/>
        <v>-551437</v>
      </c>
    </row>
    <row r="1426" spans="1:101" ht="9.6" x14ac:dyDescent="0.3">
      <c r="A1426" s="165" t="s">
        <v>3249</v>
      </c>
      <c r="B1426" s="165" t="s">
        <v>4022</v>
      </c>
      <c r="C1426" s="156"/>
      <c r="D1426" s="158">
        <v>0</v>
      </c>
      <c r="E1426" s="156"/>
      <c r="F1426" s="156"/>
      <c r="G1426" s="156"/>
      <c r="H1426" s="156"/>
      <c r="I1426" s="156"/>
      <c r="J1426" s="158">
        <v>0</v>
      </c>
      <c r="K1426" s="158">
        <v>0</v>
      </c>
      <c r="L1426" s="156"/>
      <c r="M1426" s="156"/>
      <c r="N1426" s="156"/>
      <c r="O1426" s="156"/>
      <c r="P1426" s="156"/>
      <c r="Q1426" s="156"/>
      <c r="R1426" s="156"/>
      <c r="S1426" s="156"/>
      <c r="T1426" s="156"/>
      <c r="U1426" s="156"/>
      <c r="V1426" s="156"/>
      <c r="W1426" s="156"/>
      <c r="X1426" s="156"/>
      <c r="Y1426" s="156"/>
      <c r="Z1426" s="156"/>
      <c r="AA1426" s="156"/>
      <c r="AB1426" s="156"/>
      <c r="AC1426" s="156"/>
      <c r="AD1426" s="156"/>
      <c r="AE1426" s="156"/>
      <c r="AF1426" s="156"/>
      <c r="AG1426" s="156"/>
      <c r="AH1426" s="156"/>
      <c r="AI1426" s="156"/>
      <c r="AJ1426" s="156"/>
      <c r="AK1426" s="156"/>
      <c r="AL1426" s="156"/>
      <c r="AM1426" s="156"/>
      <c r="AN1426" s="156"/>
      <c r="AO1426" s="156"/>
      <c r="AP1426" s="156"/>
      <c r="AQ1426" s="156"/>
      <c r="AR1426" s="156"/>
      <c r="AS1426" s="156"/>
      <c r="AT1426" s="156"/>
      <c r="AU1426" s="156"/>
      <c r="AV1426" s="158">
        <v>0</v>
      </c>
      <c r="AW1426" s="156"/>
      <c r="AX1426" s="156"/>
      <c r="AY1426" s="156"/>
      <c r="AZ1426" s="157">
        <v>19834</v>
      </c>
      <c r="BA1426" s="156"/>
      <c r="BB1426" s="188">
        <f t="shared" si="66"/>
        <v>19834</v>
      </c>
      <c r="BC1426" s="156"/>
      <c r="BD1426" s="158">
        <v>0</v>
      </c>
      <c r="BE1426" s="156"/>
      <c r="BF1426" s="156"/>
      <c r="BG1426" s="156"/>
      <c r="BH1426" s="156"/>
      <c r="BI1426" s="156"/>
      <c r="BJ1426" s="156"/>
      <c r="BK1426" s="157">
        <v>549691</v>
      </c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7">
        <v>7898</v>
      </c>
      <c r="CJ1426" s="156"/>
      <c r="CK1426" s="156"/>
      <c r="CL1426" s="156"/>
      <c r="CM1426" s="156"/>
      <c r="CN1426" s="156"/>
      <c r="CO1426" s="156"/>
      <c r="CP1426" s="156"/>
      <c r="CQ1426" s="156"/>
      <c r="CR1426" s="156"/>
      <c r="CS1426" s="156"/>
      <c r="CT1426" s="156"/>
      <c r="CU1426" s="156"/>
      <c r="CV1426" s="188">
        <f t="shared" si="67"/>
        <v>557589</v>
      </c>
      <c r="CW1426" s="188">
        <f t="shared" si="68"/>
        <v>577423</v>
      </c>
    </row>
    <row r="1427" spans="1:101" ht="9.6" x14ac:dyDescent="0.3">
      <c r="A1427" s="165" t="s">
        <v>3133</v>
      </c>
      <c r="B1427" s="165" t="s">
        <v>3906</v>
      </c>
      <c r="C1427" s="156"/>
      <c r="D1427" s="156"/>
      <c r="E1427" s="156"/>
      <c r="F1427" s="156"/>
      <c r="G1427" s="157">
        <v>-4978132</v>
      </c>
      <c r="H1427" s="156"/>
      <c r="I1427" s="156"/>
      <c r="J1427" s="158">
        <v>0</v>
      </c>
      <c r="K1427" s="158">
        <v>0</v>
      </c>
      <c r="L1427" s="156"/>
      <c r="M1427" s="158">
        <v>0</v>
      </c>
      <c r="N1427" s="156"/>
      <c r="O1427" s="157">
        <v>-139056</v>
      </c>
      <c r="P1427" s="156"/>
      <c r="Q1427" s="156"/>
      <c r="R1427" s="156"/>
      <c r="S1427" s="156"/>
      <c r="T1427" s="156"/>
      <c r="U1427" s="156"/>
      <c r="V1427" s="156"/>
      <c r="W1427" s="156"/>
      <c r="X1427" s="156"/>
      <c r="Y1427" s="156"/>
      <c r="Z1427" s="157">
        <v>-655716</v>
      </c>
      <c r="AA1427" s="156"/>
      <c r="AB1427" s="156"/>
      <c r="AC1427" s="156"/>
      <c r="AD1427" s="156"/>
      <c r="AE1427" s="156"/>
      <c r="AF1427" s="156"/>
      <c r="AG1427" s="156"/>
      <c r="AH1427" s="156"/>
      <c r="AI1427" s="156"/>
      <c r="AJ1427" s="156"/>
      <c r="AK1427" s="156"/>
      <c r="AL1427" s="156"/>
      <c r="AM1427" s="156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7">
        <v>-131</v>
      </c>
      <c r="BA1427" s="156"/>
      <c r="BB1427" s="188">
        <f t="shared" si="66"/>
        <v>-5773035</v>
      </c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  <c r="CM1427" s="156"/>
      <c r="CN1427" s="156"/>
      <c r="CO1427" s="156"/>
      <c r="CP1427" s="156"/>
      <c r="CQ1427" s="156"/>
      <c r="CR1427" s="156"/>
      <c r="CS1427" s="156"/>
      <c r="CT1427" s="156"/>
      <c r="CU1427" s="156"/>
      <c r="CV1427" s="188">
        <f t="shared" si="67"/>
        <v>0</v>
      </c>
      <c r="CW1427" s="188">
        <f t="shared" si="68"/>
        <v>-5773035</v>
      </c>
    </row>
    <row r="1428" spans="1:101" ht="9.6" x14ac:dyDescent="0.3">
      <c r="A1428" s="165" t="s">
        <v>3250</v>
      </c>
      <c r="B1428" s="165" t="s">
        <v>4023</v>
      </c>
      <c r="C1428" s="156"/>
      <c r="D1428" s="158">
        <v>0</v>
      </c>
      <c r="E1428" s="156"/>
      <c r="F1428" s="156"/>
      <c r="G1428" s="156"/>
      <c r="H1428" s="156"/>
      <c r="I1428" s="156"/>
      <c r="J1428" s="158">
        <v>0</v>
      </c>
      <c r="K1428" s="158">
        <v>0</v>
      </c>
      <c r="L1428" s="156"/>
      <c r="M1428" s="156"/>
      <c r="N1428" s="156"/>
      <c r="O1428" s="156"/>
      <c r="P1428" s="156"/>
      <c r="Q1428" s="156"/>
      <c r="R1428" s="156"/>
      <c r="S1428" s="156"/>
      <c r="T1428" s="156"/>
      <c r="U1428" s="156"/>
      <c r="V1428" s="156"/>
      <c r="W1428" s="156"/>
      <c r="X1428" s="156"/>
      <c r="Y1428" s="156"/>
      <c r="Z1428" s="156"/>
      <c r="AA1428" s="156"/>
      <c r="AB1428" s="156"/>
      <c r="AC1428" s="156"/>
      <c r="AD1428" s="156"/>
      <c r="AE1428" s="156"/>
      <c r="AF1428" s="156"/>
      <c r="AG1428" s="156"/>
      <c r="AH1428" s="156"/>
      <c r="AI1428" s="156"/>
      <c r="AJ1428" s="156"/>
      <c r="AK1428" s="156"/>
      <c r="AL1428" s="156"/>
      <c r="AM1428" s="156"/>
      <c r="AN1428" s="156"/>
      <c r="AO1428" s="156"/>
      <c r="AP1428" s="156"/>
      <c r="AQ1428" s="156"/>
      <c r="AR1428" s="156"/>
      <c r="AS1428" s="156"/>
      <c r="AT1428" s="157">
        <v>-2498593</v>
      </c>
      <c r="AU1428" s="156"/>
      <c r="AV1428" s="158">
        <v>0</v>
      </c>
      <c r="AW1428" s="156"/>
      <c r="AX1428" s="156"/>
      <c r="AY1428" s="156"/>
      <c r="AZ1428" s="157">
        <v>-61694</v>
      </c>
      <c r="BA1428" s="156"/>
      <c r="BB1428" s="188">
        <f t="shared" si="66"/>
        <v>-2560287</v>
      </c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  <c r="CM1428" s="156"/>
      <c r="CN1428" s="156"/>
      <c r="CO1428" s="156"/>
      <c r="CP1428" s="156"/>
      <c r="CQ1428" s="156"/>
      <c r="CR1428" s="156"/>
      <c r="CS1428" s="156"/>
      <c r="CT1428" s="156"/>
      <c r="CU1428" s="156"/>
      <c r="CV1428" s="188">
        <f t="shared" si="67"/>
        <v>0</v>
      </c>
      <c r="CW1428" s="188">
        <f t="shared" si="68"/>
        <v>-2560287</v>
      </c>
    </row>
    <row r="1429" spans="1:101" ht="19.2" x14ac:dyDescent="0.3">
      <c r="A1429" s="165" t="s">
        <v>3134</v>
      </c>
      <c r="B1429" s="165" t="s">
        <v>3907</v>
      </c>
      <c r="C1429" s="156"/>
      <c r="D1429" s="156"/>
      <c r="E1429" s="156"/>
      <c r="F1429" s="156"/>
      <c r="G1429" s="156"/>
      <c r="H1429" s="156"/>
      <c r="I1429" s="156"/>
      <c r="J1429" s="156"/>
      <c r="K1429" s="156"/>
      <c r="L1429" s="156"/>
      <c r="M1429" s="156"/>
      <c r="N1429" s="156"/>
      <c r="O1429" s="156"/>
      <c r="P1429" s="156"/>
      <c r="Q1429" s="156"/>
      <c r="R1429" s="156"/>
      <c r="S1429" s="156"/>
      <c r="T1429" s="156"/>
      <c r="U1429" s="156"/>
      <c r="V1429" s="156"/>
      <c r="W1429" s="156"/>
      <c r="X1429" s="156"/>
      <c r="Y1429" s="156"/>
      <c r="Z1429" s="156"/>
      <c r="AA1429" s="156"/>
      <c r="AB1429" s="157">
        <v>-2798652</v>
      </c>
      <c r="AC1429" s="156"/>
      <c r="AD1429" s="156"/>
      <c r="AE1429" s="156"/>
      <c r="AF1429" s="156"/>
      <c r="AG1429" s="156"/>
      <c r="AH1429" s="156"/>
      <c r="AI1429" s="156"/>
      <c r="AJ1429" s="156"/>
      <c r="AK1429" s="156"/>
      <c r="AL1429" s="156"/>
      <c r="AM1429" s="156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88">
        <f t="shared" si="66"/>
        <v>-2798652</v>
      </c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  <c r="CM1429" s="156"/>
      <c r="CN1429" s="156"/>
      <c r="CO1429" s="156"/>
      <c r="CP1429" s="156"/>
      <c r="CQ1429" s="156"/>
      <c r="CR1429" s="156"/>
      <c r="CS1429" s="156"/>
      <c r="CT1429" s="156"/>
      <c r="CU1429" s="156"/>
      <c r="CV1429" s="188">
        <f t="shared" si="67"/>
        <v>0</v>
      </c>
      <c r="CW1429" s="188">
        <f t="shared" si="68"/>
        <v>-2798652</v>
      </c>
    </row>
    <row r="1430" spans="1:101" ht="9.6" x14ac:dyDescent="0.3">
      <c r="A1430" s="165" t="s">
        <v>3251</v>
      </c>
      <c r="B1430" s="165" t="s">
        <v>4024</v>
      </c>
      <c r="C1430" s="156"/>
      <c r="D1430" s="156"/>
      <c r="E1430" s="156"/>
      <c r="F1430" s="156"/>
      <c r="G1430" s="156"/>
      <c r="H1430" s="156"/>
      <c r="I1430" s="156"/>
      <c r="J1430" s="156"/>
      <c r="K1430" s="156"/>
      <c r="L1430" s="156"/>
      <c r="M1430" s="156"/>
      <c r="N1430" s="156"/>
      <c r="O1430" s="156"/>
      <c r="P1430" s="156"/>
      <c r="Q1430" s="156"/>
      <c r="R1430" s="156"/>
      <c r="S1430" s="156"/>
      <c r="T1430" s="156"/>
      <c r="U1430" s="156"/>
      <c r="V1430" s="156"/>
      <c r="W1430" s="156"/>
      <c r="X1430" s="156"/>
      <c r="Y1430" s="156"/>
      <c r="Z1430" s="156"/>
      <c r="AA1430" s="156"/>
      <c r="AB1430" s="156"/>
      <c r="AC1430" s="156"/>
      <c r="AD1430" s="156"/>
      <c r="AE1430" s="156"/>
      <c r="AF1430" s="156"/>
      <c r="AG1430" s="156"/>
      <c r="AH1430" s="156"/>
      <c r="AI1430" s="156"/>
      <c r="AJ1430" s="156"/>
      <c r="AK1430" s="156"/>
      <c r="AL1430" s="156"/>
      <c r="AM1430" s="156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88">
        <f t="shared" si="66"/>
        <v>0</v>
      </c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  <c r="CM1430" s="156"/>
      <c r="CN1430" s="156"/>
      <c r="CO1430" s="156"/>
      <c r="CP1430" s="156"/>
      <c r="CQ1430" s="156"/>
      <c r="CR1430" s="156"/>
      <c r="CS1430" s="156"/>
      <c r="CT1430" s="156"/>
      <c r="CU1430" s="156"/>
      <c r="CV1430" s="188">
        <f t="shared" si="67"/>
        <v>0</v>
      </c>
      <c r="CW1430" s="188">
        <f t="shared" si="68"/>
        <v>0</v>
      </c>
    </row>
    <row r="1431" spans="1:101" ht="9.6" x14ac:dyDescent="0.3">
      <c r="A1431" s="165" t="s">
        <v>3252</v>
      </c>
      <c r="B1431" s="165" t="s">
        <v>4025</v>
      </c>
      <c r="C1431" s="156"/>
      <c r="D1431" s="156"/>
      <c r="E1431" s="156"/>
      <c r="F1431" s="156"/>
      <c r="G1431" s="156"/>
      <c r="H1431" s="156"/>
      <c r="I1431" s="156"/>
      <c r="J1431" s="158">
        <v>0</v>
      </c>
      <c r="K1431" s="158">
        <v>0</v>
      </c>
      <c r="L1431" s="156"/>
      <c r="M1431" s="156"/>
      <c r="N1431" s="156"/>
      <c r="O1431" s="156"/>
      <c r="P1431" s="156"/>
      <c r="Q1431" s="156"/>
      <c r="R1431" s="156"/>
      <c r="S1431" s="156"/>
      <c r="T1431" s="156"/>
      <c r="U1431" s="156"/>
      <c r="V1431" s="156"/>
      <c r="W1431" s="156"/>
      <c r="X1431" s="156"/>
      <c r="Y1431" s="156"/>
      <c r="Z1431" s="156"/>
      <c r="AA1431" s="156"/>
      <c r="AB1431" s="156"/>
      <c r="AC1431" s="156"/>
      <c r="AD1431" s="156"/>
      <c r="AE1431" s="156"/>
      <c r="AF1431" s="156"/>
      <c r="AG1431" s="156"/>
      <c r="AH1431" s="156"/>
      <c r="AI1431" s="156"/>
      <c r="AJ1431" s="156"/>
      <c r="AK1431" s="156"/>
      <c r="AL1431" s="156"/>
      <c r="AM1431" s="156"/>
      <c r="AN1431" s="156"/>
      <c r="AO1431" s="156"/>
      <c r="AP1431" s="156"/>
      <c r="AQ1431" s="156"/>
      <c r="AR1431" s="156"/>
      <c r="AS1431" s="156"/>
      <c r="AT1431" s="156"/>
      <c r="AU1431" s="156"/>
      <c r="AV1431" s="156"/>
      <c r="AW1431" s="156"/>
      <c r="AX1431" s="156"/>
      <c r="AY1431" s="156"/>
      <c r="AZ1431" s="156"/>
      <c r="BA1431" s="156"/>
      <c r="BB1431" s="188">
        <f t="shared" si="66"/>
        <v>0</v>
      </c>
      <c r="BC1431" s="156"/>
      <c r="BD1431" s="156"/>
      <c r="BE1431" s="156"/>
      <c r="BF1431" s="156"/>
      <c r="BG1431" s="156"/>
      <c r="BH1431" s="156"/>
      <c r="BI1431" s="156"/>
      <c r="BJ1431" s="156"/>
      <c r="BK1431" s="156"/>
      <c r="BL1431" s="156"/>
      <c r="BM1431" s="156"/>
      <c r="BN1431" s="156"/>
      <c r="BO1431" s="156"/>
      <c r="BP1431" s="156"/>
      <c r="BQ1431" s="156"/>
      <c r="BR1431" s="156"/>
      <c r="BS1431" s="156"/>
      <c r="BT1431" s="156"/>
      <c r="BU1431" s="156"/>
      <c r="BV1431" s="156"/>
      <c r="BW1431" s="156"/>
      <c r="BX1431" s="156"/>
      <c r="BY1431" s="156"/>
      <c r="BZ1431" s="156"/>
      <c r="CA1431" s="156"/>
      <c r="CB1431" s="156"/>
      <c r="CC1431" s="156"/>
      <c r="CD1431" s="156"/>
      <c r="CE1431" s="156"/>
      <c r="CF1431" s="156"/>
      <c r="CG1431" s="156"/>
      <c r="CH1431" s="156"/>
      <c r="CI1431" s="157">
        <v>26</v>
      </c>
      <c r="CJ1431" s="156"/>
      <c r="CK1431" s="156"/>
      <c r="CL1431" s="156"/>
      <c r="CM1431" s="156"/>
      <c r="CN1431" s="156"/>
      <c r="CO1431" s="156"/>
      <c r="CP1431" s="156"/>
      <c r="CQ1431" s="156"/>
      <c r="CR1431" s="156"/>
      <c r="CS1431" s="156"/>
      <c r="CT1431" s="156"/>
      <c r="CU1431" s="156"/>
      <c r="CV1431" s="188">
        <f t="shared" si="67"/>
        <v>26</v>
      </c>
      <c r="CW1431" s="188">
        <f t="shared" si="68"/>
        <v>26</v>
      </c>
    </row>
    <row r="1432" spans="1:101" ht="9.6" x14ac:dyDescent="0.3">
      <c r="A1432" s="165" t="s">
        <v>3253</v>
      </c>
      <c r="B1432" s="165" t="s">
        <v>4026</v>
      </c>
      <c r="C1432" s="156"/>
      <c r="D1432" s="156"/>
      <c r="E1432" s="156"/>
      <c r="F1432" s="156"/>
      <c r="G1432" s="156"/>
      <c r="H1432" s="156"/>
      <c r="I1432" s="156"/>
      <c r="J1432" s="158">
        <v>0</v>
      </c>
      <c r="K1432" s="158">
        <v>0</v>
      </c>
      <c r="L1432" s="156"/>
      <c r="M1432" s="156"/>
      <c r="N1432" s="156"/>
      <c r="O1432" s="156"/>
      <c r="P1432" s="156"/>
      <c r="Q1432" s="156"/>
      <c r="R1432" s="156"/>
      <c r="S1432" s="156"/>
      <c r="T1432" s="156"/>
      <c r="U1432" s="156"/>
      <c r="V1432" s="156"/>
      <c r="W1432" s="156"/>
      <c r="X1432" s="156"/>
      <c r="Y1432" s="156"/>
      <c r="Z1432" s="156"/>
      <c r="AA1432" s="156"/>
      <c r="AB1432" s="156"/>
      <c r="AC1432" s="156"/>
      <c r="AD1432" s="156"/>
      <c r="AE1432" s="156"/>
      <c r="AF1432" s="156"/>
      <c r="AG1432" s="156"/>
      <c r="AH1432" s="156"/>
      <c r="AI1432" s="156"/>
      <c r="AJ1432" s="156"/>
      <c r="AK1432" s="156"/>
      <c r="AL1432" s="156"/>
      <c r="AM1432" s="156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88">
        <f t="shared" si="66"/>
        <v>0</v>
      </c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  <c r="CM1432" s="156"/>
      <c r="CN1432" s="156"/>
      <c r="CO1432" s="156"/>
      <c r="CP1432" s="156"/>
      <c r="CQ1432" s="156"/>
      <c r="CR1432" s="156"/>
      <c r="CS1432" s="156"/>
      <c r="CT1432" s="156"/>
      <c r="CU1432" s="156"/>
      <c r="CV1432" s="188">
        <f t="shared" si="67"/>
        <v>0</v>
      </c>
      <c r="CW1432" s="188">
        <f t="shared" si="68"/>
        <v>0</v>
      </c>
    </row>
    <row r="1433" spans="1:101" ht="28.8" x14ac:dyDescent="0.3">
      <c r="A1433" s="165" t="s">
        <v>3457</v>
      </c>
      <c r="B1433" s="165" t="s">
        <v>4228</v>
      </c>
      <c r="C1433" s="156"/>
      <c r="D1433" s="156"/>
      <c r="E1433" s="156"/>
      <c r="F1433" s="156"/>
      <c r="G1433" s="156"/>
      <c r="H1433" s="156"/>
      <c r="I1433" s="156"/>
      <c r="J1433" s="157">
        <v>564210</v>
      </c>
      <c r="K1433" s="157">
        <v>605217</v>
      </c>
      <c r="L1433" s="156"/>
      <c r="M1433" s="156"/>
      <c r="N1433" s="156"/>
      <c r="O1433" s="156"/>
      <c r="P1433" s="156"/>
      <c r="Q1433" s="156"/>
      <c r="R1433" s="156"/>
      <c r="S1433" s="156"/>
      <c r="T1433" s="156"/>
      <c r="U1433" s="156"/>
      <c r="V1433" s="156"/>
      <c r="W1433" s="156"/>
      <c r="X1433" s="156"/>
      <c r="Y1433" s="156"/>
      <c r="Z1433" s="156"/>
      <c r="AA1433" s="156"/>
      <c r="AB1433" s="157">
        <v>-33079</v>
      </c>
      <c r="AC1433" s="156"/>
      <c r="AD1433" s="156"/>
      <c r="AE1433" s="156"/>
      <c r="AF1433" s="156"/>
      <c r="AG1433" s="156"/>
      <c r="AH1433" s="158">
        <v>0</v>
      </c>
      <c r="AI1433" s="156"/>
      <c r="AJ1433" s="156"/>
      <c r="AK1433" s="156"/>
      <c r="AL1433" s="156"/>
      <c r="AM1433" s="156"/>
      <c r="AN1433" s="156"/>
      <c r="AO1433" s="156"/>
      <c r="AP1433" s="156"/>
      <c r="AQ1433" s="156"/>
      <c r="AR1433" s="156"/>
      <c r="AS1433" s="156"/>
      <c r="AT1433" s="156"/>
      <c r="AU1433" s="156"/>
      <c r="AV1433" s="156"/>
      <c r="AW1433" s="156"/>
      <c r="AX1433" s="156"/>
      <c r="AY1433" s="156"/>
      <c r="AZ1433" s="157">
        <v>-278493340</v>
      </c>
      <c r="BA1433" s="157">
        <v>-8492098</v>
      </c>
      <c r="BB1433" s="188">
        <f t="shared" si="66"/>
        <v>-285849090</v>
      </c>
      <c r="BC1433" s="156"/>
      <c r="BD1433" s="158">
        <v>0</v>
      </c>
      <c r="BE1433" s="156"/>
      <c r="BF1433" s="156"/>
      <c r="BG1433" s="156"/>
      <c r="BH1433" s="156"/>
      <c r="BI1433" s="156"/>
      <c r="BJ1433" s="156"/>
      <c r="BK1433" s="156"/>
      <c r="BL1433" s="156"/>
      <c r="BM1433" s="156"/>
      <c r="BN1433" s="156"/>
      <c r="BO1433" s="156"/>
      <c r="BP1433" s="158">
        <v>0</v>
      </c>
      <c r="BQ1433" s="156"/>
      <c r="BR1433" s="156"/>
      <c r="BS1433" s="156"/>
      <c r="BT1433" s="156"/>
      <c r="BU1433" s="156"/>
      <c r="BV1433" s="156"/>
      <c r="BW1433" s="156"/>
      <c r="BX1433" s="156"/>
      <c r="BY1433" s="156"/>
      <c r="BZ1433" s="156"/>
      <c r="CA1433" s="156"/>
      <c r="CB1433" s="156"/>
      <c r="CC1433" s="156"/>
      <c r="CD1433" s="156"/>
      <c r="CE1433" s="156"/>
      <c r="CF1433" s="156"/>
      <c r="CG1433" s="156"/>
      <c r="CH1433" s="157">
        <v>-3239459</v>
      </c>
      <c r="CI1433" s="156"/>
      <c r="CJ1433" s="156"/>
      <c r="CK1433" s="156"/>
      <c r="CL1433" s="156"/>
      <c r="CM1433" s="156"/>
      <c r="CN1433" s="156"/>
      <c r="CO1433" s="156"/>
      <c r="CP1433" s="156"/>
      <c r="CQ1433" s="156"/>
      <c r="CR1433" s="156"/>
      <c r="CS1433" s="156"/>
      <c r="CT1433" s="156"/>
      <c r="CU1433" s="156"/>
      <c r="CV1433" s="188">
        <f t="shared" si="67"/>
        <v>-3239459</v>
      </c>
      <c r="CW1433" s="188">
        <f t="shared" si="68"/>
        <v>-289088549</v>
      </c>
    </row>
    <row r="1434" spans="1:101" ht="28.8" x14ac:dyDescent="0.3">
      <c r="A1434" s="165" t="s">
        <v>3458</v>
      </c>
      <c r="B1434" s="165" t="s">
        <v>4229</v>
      </c>
      <c r="C1434" s="156"/>
      <c r="D1434" s="156"/>
      <c r="E1434" s="156"/>
      <c r="F1434" s="156"/>
      <c r="G1434" s="156"/>
      <c r="H1434" s="156"/>
      <c r="I1434" s="156"/>
      <c r="J1434" s="158">
        <v>0</v>
      </c>
      <c r="K1434" s="157">
        <v>605217</v>
      </c>
      <c r="L1434" s="156"/>
      <c r="M1434" s="156"/>
      <c r="N1434" s="156"/>
      <c r="O1434" s="156"/>
      <c r="P1434" s="156"/>
      <c r="Q1434" s="156"/>
      <c r="R1434" s="156"/>
      <c r="S1434" s="156"/>
      <c r="T1434" s="156"/>
      <c r="U1434" s="156"/>
      <c r="V1434" s="156"/>
      <c r="W1434" s="156"/>
      <c r="X1434" s="156"/>
      <c r="Y1434" s="156"/>
      <c r="Z1434" s="156"/>
      <c r="AA1434" s="156"/>
      <c r="AB1434" s="156"/>
      <c r="AC1434" s="156"/>
      <c r="AD1434" s="156"/>
      <c r="AE1434" s="156"/>
      <c r="AF1434" s="156"/>
      <c r="AG1434" s="156"/>
      <c r="AH1434" s="158">
        <v>0</v>
      </c>
      <c r="AI1434" s="156"/>
      <c r="AJ1434" s="156"/>
      <c r="AK1434" s="156"/>
      <c r="AL1434" s="156"/>
      <c r="AM1434" s="156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7">
        <v>-279120276</v>
      </c>
      <c r="BA1434" s="157">
        <v>-8520564</v>
      </c>
      <c r="BB1434" s="188">
        <f t="shared" si="66"/>
        <v>-287035623</v>
      </c>
      <c r="BC1434" s="156"/>
      <c r="BD1434" s="158">
        <v>0</v>
      </c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8">
        <v>0</v>
      </c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  <c r="CM1434" s="156"/>
      <c r="CN1434" s="156"/>
      <c r="CO1434" s="156"/>
      <c r="CP1434" s="156"/>
      <c r="CQ1434" s="156"/>
      <c r="CR1434" s="156"/>
      <c r="CS1434" s="156"/>
      <c r="CT1434" s="156"/>
      <c r="CU1434" s="156"/>
      <c r="CV1434" s="188">
        <f t="shared" si="67"/>
        <v>0</v>
      </c>
      <c r="CW1434" s="188">
        <f t="shared" si="68"/>
        <v>-287035623</v>
      </c>
    </row>
    <row r="1435" spans="1:101" ht="9.6" x14ac:dyDescent="0.3">
      <c r="A1435" s="165" t="s">
        <v>3143</v>
      </c>
      <c r="B1435" s="165" t="s">
        <v>3916</v>
      </c>
      <c r="C1435" s="156"/>
      <c r="D1435" s="156"/>
      <c r="E1435" s="156"/>
      <c r="F1435" s="156"/>
      <c r="G1435" s="156"/>
      <c r="H1435" s="156"/>
      <c r="I1435" s="156"/>
      <c r="J1435" s="156"/>
      <c r="K1435" s="156"/>
      <c r="L1435" s="156"/>
      <c r="M1435" s="156"/>
      <c r="N1435" s="156"/>
      <c r="O1435" s="156"/>
      <c r="P1435" s="156"/>
      <c r="Q1435" s="156"/>
      <c r="R1435" s="156"/>
      <c r="S1435" s="156"/>
      <c r="T1435" s="156"/>
      <c r="U1435" s="156"/>
      <c r="V1435" s="156"/>
      <c r="W1435" s="156"/>
      <c r="X1435" s="156"/>
      <c r="Y1435" s="156"/>
      <c r="Z1435" s="156"/>
      <c r="AA1435" s="156"/>
      <c r="AB1435" s="156"/>
      <c r="AC1435" s="156"/>
      <c r="AD1435" s="156"/>
      <c r="AE1435" s="156"/>
      <c r="AF1435" s="156"/>
      <c r="AG1435" s="156"/>
      <c r="AH1435" s="156"/>
      <c r="AI1435" s="156"/>
      <c r="AJ1435" s="156"/>
      <c r="AK1435" s="156"/>
      <c r="AL1435" s="156"/>
      <c r="AM1435" s="156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88">
        <f t="shared" si="66"/>
        <v>0</v>
      </c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  <c r="CM1435" s="156"/>
      <c r="CN1435" s="156"/>
      <c r="CO1435" s="156"/>
      <c r="CP1435" s="156"/>
      <c r="CQ1435" s="156"/>
      <c r="CR1435" s="156"/>
      <c r="CS1435" s="156"/>
      <c r="CT1435" s="156"/>
      <c r="CU1435" s="156"/>
      <c r="CV1435" s="188">
        <f t="shared" si="67"/>
        <v>0</v>
      </c>
      <c r="CW1435" s="188">
        <f t="shared" si="68"/>
        <v>0</v>
      </c>
    </row>
    <row r="1436" spans="1:101" ht="9.6" x14ac:dyDescent="0.3">
      <c r="A1436" s="165" t="s">
        <v>3144</v>
      </c>
      <c r="B1436" s="165" t="s">
        <v>3917</v>
      </c>
      <c r="C1436" s="156"/>
      <c r="D1436" s="156"/>
      <c r="E1436" s="156"/>
      <c r="F1436" s="156"/>
      <c r="G1436" s="156"/>
      <c r="H1436" s="156"/>
      <c r="I1436" s="156"/>
      <c r="J1436" s="156"/>
      <c r="K1436" s="156"/>
      <c r="L1436" s="156"/>
      <c r="M1436" s="156"/>
      <c r="N1436" s="156"/>
      <c r="O1436" s="156"/>
      <c r="P1436" s="156"/>
      <c r="Q1436" s="156"/>
      <c r="R1436" s="156"/>
      <c r="S1436" s="156"/>
      <c r="T1436" s="156"/>
      <c r="U1436" s="156"/>
      <c r="V1436" s="156"/>
      <c r="W1436" s="156"/>
      <c r="X1436" s="156"/>
      <c r="Y1436" s="156"/>
      <c r="Z1436" s="156"/>
      <c r="AA1436" s="156"/>
      <c r="AB1436" s="156"/>
      <c r="AC1436" s="156"/>
      <c r="AD1436" s="156"/>
      <c r="AE1436" s="156"/>
      <c r="AF1436" s="156"/>
      <c r="AG1436" s="156"/>
      <c r="AH1436" s="156"/>
      <c r="AI1436" s="156"/>
      <c r="AJ1436" s="156"/>
      <c r="AK1436" s="156"/>
      <c r="AL1436" s="156"/>
      <c r="AM1436" s="156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7">
        <v>-277130696</v>
      </c>
      <c r="BA1436" s="156"/>
      <c r="BB1436" s="188">
        <f t="shared" si="66"/>
        <v>-277130696</v>
      </c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  <c r="CM1436" s="156"/>
      <c r="CN1436" s="156"/>
      <c r="CO1436" s="156"/>
      <c r="CP1436" s="156"/>
      <c r="CQ1436" s="156"/>
      <c r="CR1436" s="156"/>
      <c r="CS1436" s="156"/>
      <c r="CT1436" s="156"/>
      <c r="CU1436" s="156"/>
      <c r="CV1436" s="188">
        <f t="shared" si="67"/>
        <v>0</v>
      </c>
      <c r="CW1436" s="188">
        <f t="shared" si="68"/>
        <v>-277130696</v>
      </c>
    </row>
    <row r="1437" spans="1:101" ht="19.2" x14ac:dyDescent="0.3">
      <c r="A1437" s="165" t="s">
        <v>3255</v>
      </c>
      <c r="B1437" s="165" t="s">
        <v>4028</v>
      </c>
      <c r="C1437" s="156"/>
      <c r="D1437" s="156"/>
      <c r="E1437" s="156"/>
      <c r="F1437" s="156"/>
      <c r="G1437" s="156"/>
      <c r="H1437" s="156"/>
      <c r="I1437" s="156"/>
      <c r="J1437" s="158">
        <v>0</v>
      </c>
      <c r="K1437" s="158">
        <v>0</v>
      </c>
      <c r="L1437" s="156"/>
      <c r="M1437" s="156"/>
      <c r="N1437" s="156"/>
      <c r="O1437" s="156"/>
      <c r="P1437" s="156"/>
      <c r="Q1437" s="156"/>
      <c r="R1437" s="156"/>
      <c r="S1437" s="156"/>
      <c r="T1437" s="156"/>
      <c r="U1437" s="156"/>
      <c r="V1437" s="156"/>
      <c r="W1437" s="156"/>
      <c r="X1437" s="156"/>
      <c r="Y1437" s="156"/>
      <c r="Z1437" s="156"/>
      <c r="AA1437" s="156"/>
      <c r="AB1437" s="156"/>
      <c r="AC1437" s="156"/>
      <c r="AD1437" s="156"/>
      <c r="AE1437" s="156"/>
      <c r="AF1437" s="156"/>
      <c r="AG1437" s="156"/>
      <c r="AH1437" s="158">
        <v>0</v>
      </c>
      <c r="AI1437" s="156"/>
      <c r="AJ1437" s="156"/>
      <c r="AK1437" s="156"/>
      <c r="AL1437" s="156"/>
      <c r="AM1437" s="156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88">
        <f t="shared" si="66"/>
        <v>0</v>
      </c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  <c r="CM1437" s="156"/>
      <c r="CN1437" s="156"/>
      <c r="CO1437" s="156"/>
      <c r="CP1437" s="156"/>
      <c r="CQ1437" s="156"/>
      <c r="CR1437" s="156"/>
      <c r="CS1437" s="156"/>
      <c r="CT1437" s="156"/>
      <c r="CU1437" s="156"/>
      <c r="CV1437" s="188">
        <f t="shared" si="67"/>
        <v>0</v>
      </c>
      <c r="CW1437" s="188">
        <f t="shared" si="68"/>
        <v>0</v>
      </c>
    </row>
    <row r="1438" spans="1:101" ht="9.6" x14ac:dyDescent="0.3">
      <c r="A1438" s="165" t="s">
        <v>3256</v>
      </c>
      <c r="B1438" s="165" t="s">
        <v>4029</v>
      </c>
      <c r="C1438" s="156"/>
      <c r="D1438" s="156"/>
      <c r="E1438" s="156"/>
      <c r="F1438" s="156"/>
      <c r="G1438" s="156"/>
      <c r="H1438" s="156"/>
      <c r="I1438" s="156"/>
      <c r="J1438" s="158">
        <v>0</v>
      </c>
      <c r="K1438" s="157">
        <v>-1373790</v>
      </c>
      <c r="L1438" s="156"/>
      <c r="M1438" s="156"/>
      <c r="N1438" s="156"/>
      <c r="O1438" s="156"/>
      <c r="P1438" s="156"/>
      <c r="Q1438" s="156"/>
      <c r="R1438" s="156"/>
      <c r="S1438" s="156"/>
      <c r="T1438" s="156"/>
      <c r="U1438" s="156"/>
      <c r="V1438" s="156"/>
      <c r="W1438" s="156"/>
      <c r="X1438" s="156"/>
      <c r="Y1438" s="156"/>
      <c r="Z1438" s="156"/>
      <c r="AA1438" s="156"/>
      <c r="AB1438" s="156"/>
      <c r="AC1438" s="156"/>
      <c r="AD1438" s="156"/>
      <c r="AE1438" s="156"/>
      <c r="AF1438" s="156"/>
      <c r="AG1438" s="156"/>
      <c r="AH1438" s="158">
        <v>0</v>
      </c>
      <c r="AI1438" s="156"/>
      <c r="AJ1438" s="156"/>
      <c r="AK1438" s="156"/>
      <c r="AL1438" s="156"/>
      <c r="AM1438" s="156"/>
      <c r="AN1438" s="156"/>
      <c r="AO1438" s="156"/>
      <c r="AP1438" s="156"/>
      <c r="AQ1438" s="156"/>
      <c r="AR1438" s="156"/>
      <c r="AS1438" s="156"/>
      <c r="AT1438" s="156"/>
      <c r="AU1438" s="156"/>
      <c r="AV1438" s="156"/>
      <c r="AW1438" s="156"/>
      <c r="AX1438" s="156"/>
      <c r="AY1438" s="156"/>
      <c r="AZ1438" s="157">
        <v>260816</v>
      </c>
      <c r="BA1438" s="156"/>
      <c r="BB1438" s="188">
        <f t="shared" si="66"/>
        <v>-1112974</v>
      </c>
      <c r="BC1438" s="156"/>
      <c r="BD1438" s="156"/>
      <c r="BE1438" s="156"/>
      <c r="BF1438" s="156"/>
      <c r="BG1438" s="156"/>
      <c r="BH1438" s="156"/>
      <c r="BI1438" s="156"/>
      <c r="BJ1438" s="156"/>
      <c r="BK1438" s="156"/>
      <c r="BL1438" s="156"/>
      <c r="BM1438" s="156"/>
      <c r="BN1438" s="156"/>
      <c r="BO1438" s="156"/>
      <c r="BP1438" s="156"/>
      <c r="BQ1438" s="156"/>
      <c r="BR1438" s="156"/>
      <c r="BS1438" s="156"/>
      <c r="BT1438" s="156"/>
      <c r="BU1438" s="156"/>
      <c r="BV1438" s="156"/>
      <c r="BW1438" s="156"/>
      <c r="BX1438" s="156"/>
      <c r="BY1438" s="156"/>
      <c r="BZ1438" s="156"/>
      <c r="CA1438" s="156"/>
      <c r="CB1438" s="156"/>
      <c r="CC1438" s="156"/>
      <c r="CD1438" s="156"/>
      <c r="CE1438" s="156"/>
      <c r="CF1438" s="156"/>
      <c r="CG1438" s="156"/>
      <c r="CH1438" s="156"/>
      <c r="CI1438" s="156"/>
      <c r="CJ1438" s="156"/>
      <c r="CK1438" s="156"/>
      <c r="CL1438" s="156"/>
      <c r="CM1438" s="156"/>
      <c r="CN1438" s="156"/>
      <c r="CO1438" s="156"/>
      <c r="CP1438" s="156"/>
      <c r="CQ1438" s="156"/>
      <c r="CR1438" s="156"/>
      <c r="CS1438" s="156"/>
      <c r="CT1438" s="156"/>
      <c r="CU1438" s="156"/>
      <c r="CV1438" s="188">
        <f t="shared" si="67"/>
        <v>0</v>
      </c>
      <c r="CW1438" s="188">
        <f t="shared" si="68"/>
        <v>-1112974</v>
      </c>
    </row>
    <row r="1439" spans="1:101" ht="9.6" x14ac:dyDescent="0.3">
      <c r="A1439" s="165" t="s">
        <v>3145</v>
      </c>
      <c r="B1439" s="165" t="s">
        <v>3918</v>
      </c>
      <c r="C1439" s="156"/>
      <c r="D1439" s="156"/>
      <c r="E1439" s="156"/>
      <c r="F1439" s="156"/>
      <c r="G1439" s="156"/>
      <c r="H1439" s="156"/>
      <c r="I1439" s="156"/>
      <c r="J1439" s="158">
        <v>0</v>
      </c>
      <c r="K1439" s="158">
        <v>0</v>
      </c>
      <c r="L1439" s="156"/>
      <c r="M1439" s="156"/>
      <c r="N1439" s="156"/>
      <c r="O1439" s="156"/>
      <c r="P1439" s="156"/>
      <c r="Q1439" s="156"/>
      <c r="R1439" s="156"/>
      <c r="S1439" s="156"/>
      <c r="T1439" s="156"/>
      <c r="U1439" s="156"/>
      <c r="V1439" s="156"/>
      <c r="W1439" s="156"/>
      <c r="X1439" s="156"/>
      <c r="Y1439" s="156"/>
      <c r="Z1439" s="156"/>
      <c r="AA1439" s="156"/>
      <c r="AB1439" s="156"/>
      <c r="AC1439" s="156"/>
      <c r="AD1439" s="156"/>
      <c r="AE1439" s="156"/>
      <c r="AF1439" s="156"/>
      <c r="AG1439" s="156"/>
      <c r="AH1439" s="158">
        <v>0</v>
      </c>
      <c r="AI1439" s="156"/>
      <c r="AJ1439" s="156"/>
      <c r="AK1439" s="156"/>
      <c r="AL1439" s="156"/>
      <c r="AM1439" s="156"/>
      <c r="AN1439" s="156"/>
      <c r="AO1439" s="156"/>
      <c r="AP1439" s="156"/>
      <c r="AQ1439" s="156"/>
      <c r="AR1439" s="156"/>
      <c r="AS1439" s="156"/>
      <c r="AT1439" s="156"/>
      <c r="AU1439" s="156"/>
      <c r="AV1439" s="156"/>
      <c r="AW1439" s="156"/>
      <c r="AX1439" s="156"/>
      <c r="AY1439" s="156"/>
      <c r="AZ1439" s="156"/>
      <c r="BA1439" s="156"/>
      <c r="BB1439" s="188">
        <f t="shared" si="66"/>
        <v>0</v>
      </c>
      <c r="BC1439" s="156"/>
      <c r="BD1439" s="156"/>
      <c r="BE1439" s="156"/>
      <c r="BF1439" s="156"/>
      <c r="BG1439" s="156"/>
      <c r="BH1439" s="156"/>
      <c r="BI1439" s="156"/>
      <c r="BJ1439" s="156"/>
      <c r="BK1439" s="156"/>
      <c r="BL1439" s="156"/>
      <c r="BM1439" s="156"/>
      <c r="BN1439" s="156"/>
      <c r="BO1439" s="156"/>
      <c r="BP1439" s="156"/>
      <c r="BQ1439" s="156"/>
      <c r="BR1439" s="156"/>
      <c r="BS1439" s="156"/>
      <c r="BT1439" s="156"/>
      <c r="BU1439" s="156"/>
      <c r="BV1439" s="156"/>
      <c r="BW1439" s="156"/>
      <c r="BX1439" s="156"/>
      <c r="BY1439" s="156"/>
      <c r="BZ1439" s="156"/>
      <c r="CA1439" s="156"/>
      <c r="CB1439" s="156"/>
      <c r="CC1439" s="156"/>
      <c r="CD1439" s="156"/>
      <c r="CE1439" s="156"/>
      <c r="CF1439" s="156"/>
      <c r="CG1439" s="156"/>
      <c r="CH1439" s="156"/>
      <c r="CI1439" s="156"/>
      <c r="CJ1439" s="156"/>
      <c r="CK1439" s="156"/>
      <c r="CL1439" s="156"/>
      <c r="CM1439" s="156"/>
      <c r="CN1439" s="156"/>
      <c r="CO1439" s="156"/>
      <c r="CP1439" s="156"/>
      <c r="CQ1439" s="156"/>
      <c r="CR1439" s="156"/>
      <c r="CS1439" s="156"/>
      <c r="CT1439" s="156"/>
      <c r="CU1439" s="156"/>
      <c r="CV1439" s="188">
        <f t="shared" si="67"/>
        <v>0</v>
      </c>
      <c r="CW1439" s="188">
        <f t="shared" si="68"/>
        <v>0</v>
      </c>
    </row>
    <row r="1440" spans="1:101" ht="19.2" x14ac:dyDescent="0.3">
      <c r="A1440" s="165" t="s">
        <v>3148</v>
      </c>
      <c r="B1440" s="165" t="s">
        <v>3921</v>
      </c>
      <c r="C1440" s="156"/>
      <c r="D1440" s="156"/>
      <c r="E1440" s="156"/>
      <c r="F1440" s="156"/>
      <c r="G1440" s="156"/>
      <c r="H1440" s="156"/>
      <c r="I1440" s="156"/>
      <c r="J1440" s="158">
        <v>0</v>
      </c>
      <c r="K1440" s="157">
        <v>3011952</v>
      </c>
      <c r="L1440" s="156"/>
      <c r="M1440" s="156"/>
      <c r="N1440" s="156"/>
      <c r="O1440" s="156"/>
      <c r="P1440" s="156"/>
      <c r="Q1440" s="156"/>
      <c r="R1440" s="156"/>
      <c r="S1440" s="156"/>
      <c r="T1440" s="156"/>
      <c r="U1440" s="156"/>
      <c r="V1440" s="156"/>
      <c r="W1440" s="156"/>
      <c r="X1440" s="156"/>
      <c r="Y1440" s="156"/>
      <c r="Z1440" s="156"/>
      <c r="AA1440" s="156"/>
      <c r="AB1440" s="156"/>
      <c r="AC1440" s="156"/>
      <c r="AD1440" s="156"/>
      <c r="AE1440" s="156"/>
      <c r="AF1440" s="156"/>
      <c r="AG1440" s="156"/>
      <c r="AH1440" s="158">
        <v>0</v>
      </c>
      <c r="AI1440" s="156"/>
      <c r="AJ1440" s="156"/>
      <c r="AK1440" s="156"/>
      <c r="AL1440" s="156"/>
      <c r="AM1440" s="156"/>
      <c r="AN1440" s="156"/>
      <c r="AO1440" s="156"/>
      <c r="AP1440" s="156"/>
      <c r="AQ1440" s="156"/>
      <c r="AR1440" s="156"/>
      <c r="AS1440" s="156"/>
      <c r="AT1440" s="156"/>
      <c r="AU1440" s="156"/>
      <c r="AV1440" s="156"/>
      <c r="AW1440" s="156"/>
      <c r="AX1440" s="156"/>
      <c r="AY1440" s="156"/>
      <c r="AZ1440" s="157">
        <v>138095</v>
      </c>
      <c r="BA1440" s="157">
        <v>-6112922</v>
      </c>
      <c r="BB1440" s="188">
        <f t="shared" si="66"/>
        <v>-2962875</v>
      </c>
      <c r="BC1440" s="156"/>
      <c r="BD1440" s="156"/>
      <c r="BE1440" s="156"/>
      <c r="BF1440" s="156"/>
      <c r="BG1440" s="156"/>
      <c r="BH1440" s="156"/>
      <c r="BI1440" s="156"/>
      <c r="BJ1440" s="156"/>
      <c r="BK1440" s="156"/>
      <c r="BL1440" s="156"/>
      <c r="BM1440" s="156"/>
      <c r="BN1440" s="156"/>
      <c r="BO1440" s="156"/>
      <c r="BP1440" s="156"/>
      <c r="BQ1440" s="156"/>
      <c r="BR1440" s="156"/>
      <c r="BS1440" s="156"/>
      <c r="BT1440" s="156"/>
      <c r="BU1440" s="156"/>
      <c r="BV1440" s="156"/>
      <c r="BW1440" s="156"/>
      <c r="BX1440" s="156"/>
      <c r="BY1440" s="156"/>
      <c r="BZ1440" s="156"/>
      <c r="CA1440" s="156"/>
      <c r="CB1440" s="156"/>
      <c r="CC1440" s="156"/>
      <c r="CD1440" s="156"/>
      <c r="CE1440" s="156"/>
      <c r="CF1440" s="156"/>
      <c r="CG1440" s="156"/>
      <c r="CH1440" s="156"/>
      <c r="CI1440" s="156"/>
      <c r="CJ1440" s="156"/>
      <c r="CK1440" s="156"/>
      <c r="CL1440" s="156"/>
      <c r="CM1440" s="156"/>
      <c r="CN1440" s="156"/>
      <c r="CO1440" s="156"/>
      <c r="CP1440" s="156"/>
      <c r="CQ1440" s="156"/>
      <c r="CR1440" s="156"/>
      <c r="CS1440" s="156"/>
      <c r="CT1440" s="156"/>
      <c r="CU1440" s="156"/>
      <c r="CV1440" s="188">
        <f t="shared" si="67"/>
        <v>0</v>
      </c>
      <c r="CW1440" s="188">
        <f t="shared" si="68"/>
        <v>-2962875</v>
      </c>
    </row>
    <row r="1441" spans="1:101" ht="9.6" x14ac:dyDescent="0.3">
      <c r="A1441" s="165" t="s">
        <v>3149</v>
      </c>
      <c r="B1441" s="165" t="s">
        <v>3922</v>
      </c>
      <c r="C1441" s="156"/>
      <c r="D1441" s="156"/>
      <c r="E1441" s="156"/>
      <c r="F1441" s="156"/>
      <c r="G1441" s="156"/>
      <c r="H1441" s="156"/>
      <c r="I1441" s="156"/>
      <c r="J1441" s="158">
        <v>0</v>
      </c>
      <c r="K1441" s="158">
        <v>0</v>
      </c>
      <c r="L1441" s="156"/>
      <c r="M1441" s="156"/>
      <c r="N1441" s="156"/>
      <c r="O1441" s="156"/>
      <c r="P1441" s="156"/>
      <c r="Q1441" s="156"/>
      <c r="R1441" s="156"/>
      <c r="S1441" s="156"/>
      <c r="T1441" s="156"/>
      <c r="U1441" s="156"/>
      <c r="V1441" s="156"/>
      <c r="W1441" s="156"/>
      <c r="X1441" s="156"/>
      <c r="Y1441" s="156"/>
      <c r="Z1441" s="156"/>
      <c r="AA1441" s="156"/>
      <c r="AB1441" s="156"/>
      <c r="AC1441" s="156"/>
      <c r="AD1441" s="156"/>
      <c r="AE1441" s="156"/>
      <c r="AF1441" s="156"/>
      <c r="AG1441" s="156"/>
      <c r="AH1441" s="158">
        <v>0</v>
      </c>
      <c r="AI1441" s="156"/>
      <c r="AJ1441" s="156"/>
      <c r="AK1441" s="156"/>
      <c r="AL1441" s="156"/>
      <c r="AM1441" s="156"/>
      <c r="AN1441" s="156"/>
      <c r="AO1441" s="156"/>
      <c r="AP1441" s="156"/>
      <c r="AQ1441" s="156"/>
      <c r="AR1441" s="156"/>
      <c r="AS1441" s="156"/>
      <c r="AT1441" s="156"/>
      <c r="AU1441" s="156"/>
      <c r="AV1441" s="156"/>
      <c r="AW1441" s="156"/>
      <c r="AX1441" s="156"/>
      <c r="AY1441" s="156"/>
      <c r="AZ1441" s="156"/>
      <c r="BA1441" s="156"/>
      <c r="BB1441" s="188">
        <f t="shared" si="66"/>
        <v>0</v>
      </c>
      <c r="BC1441" s="156"/>
      <c r="BD1441" s="158">
        <v>0</v>
      </c>
      <c r="BE1441" s="156"/>
      <c r="BF1441" s="156"/>
      <c r="BG1441" s="156"/>
      <c r="BH1441" s="156"/>
      <c r="BI1441" s="156"/>
      <c r="BJ1441" s="156"/>
      <c r="BK1441" s="156"/>
      <c r="BL1441" s="156"/>
      <c r="BM1441" s="156"/>
      <c r="BN1441" s="156"/>
      <c r="BO1441" s="156"/>
      <c r="BP1441" s="158">
        <v>0</v>
      </c>
      <c r="BQ1441" s="156"/>
      <c r="BR1441" s="156"/>
      <c r="BS1441" s="156"/>
      <c r="BT1441" s="156"/>
      <c r="BU1441" s="156"/>
      <c r="BV1441" s="156"/>
      <c r="BW1441" s="156"/>
      <c r="BX1441" s="156"/>
      <c r="BY1441" s="156"/>
      <c r="BZ1441" s="156"/>
      <c r="CA1441" s="156"/>
      <c r="CB1441" s="156"/>
      <c r="CC1441" s="156"/>
      <c r="CD1441" s="156"/>
      <c r="CE1441" s="156"/>
      <c r="CF1441" s="156"/>
      <c r="CG1441" s="156"/>
      <c r="CH1441" s="156"/>
      <c r="CI1441" s="156"/>
      <c r="CJ1441" s="156"/>
      <c r="CK1441" s="156"/>
      <c r="CL1441" s="156"/>
      <c r="CM1441" s="156"/>
      <c r="CN1441" s="156"/>
      <c r="CO1441" s="156"/>
      <c r="CP1441" s="156"/>
      <c r="CQ1441" s="156"/>
      <c r="CR1441" s="156"/>
      <c r="CS1441" s="156"/>
      <c r="CT1441" s="156"/>
      <c r="CU1441" s="156"/>
      <c r="CV1441" s="188">
        <f t="shared" si="67"/>
        <v>0</v>
      </c>
      <c r="CW1441" s="188">
        <f t="shared" si="68"/>
        <v>0</v>
      </c>
    </row>
    <row r="1442" spans="1:101" ht="9.6" x14ac:dyDescent="0.3">
      <c r="A1442" s="165" t="s">
        <v>3150</v>
      </c>
      <c r="B1442" s="165" t="s">
        <v>3923</v>
      </c>
      <c r="C1442" s="156"/>
      <c r="D1442" s="156"/>
      <c r="E1442" s="156"/>
      <c r="F1442" s="156"/>
      <c r="G1442" s="156"/>
      <c r="H1442" s="156"/>
      <c r="I1442" s="156"/>
      <c r="J1442" s="158">
        <v>0</v>
      </c>
      <c r="K1442" s="157">
        <v>-1032945</v>
      </c>
      <c r="L1442" s="156"/>
      <c r="M1442" s="156"/>
      <c r="N1442" s="156"/>
      <c r="O1442" s="156"/>
      <c r="P1442" s="156"/>
      <c r="Q1442" s="156"/>
      <c r="R1442" s="156"/>
      <c r="S1442" s="156"/>
      <c r="T1442" s="156"/>
      <c r="U1442" s="156"/>
      <c r="V1442" s="156"/>
      <c r="W1442" s="156"/>
      <c r="X1442" s="156"/>
      <c r="Y1442" s="156"/>
      <c r="Z1442" s="156"/>
      <c r="AA1442" s="156"/>
      <c r="AB1442" s="156"/>
      <c r="AC1442" s="156"/>
      <c r="AD1442" s="156"/>
      <c r="AE1442" s="156"/>
      <c r="AF1442" s="156"/>
      <c r="AG1442" s="156"/>
      <c r="AH1442" s="158">
        <v>0</v>
      </c>
      <c r="AI1442" s="156"/>
      <c r="AJ1442" s="156"/>
      <c r="AK1442" s="156"/>
      <c r="AL1442" s="156"/>
      <c r="AM1442" s="156"/>
      <c r="AN1442" s="156"/>
      <c r="AO1442" s="156"/>
      <c r="AP1442" s="156"/>
      <c r="AQ1442" s="156"/>
      <c r="AR1442" s="156"/>
      <c r="AS1442" s="156"/>
      <c r="AT1442" s="156"/>
      <c r="AU1442" s="156"/>
      <c r="AV1442" s="156"/>
      <c r="AW1442" s="156"/>
      <c r="AX1442" s="156"/>
      <c r="AY1442" s="156"/>
      <c r="AZ1442" s="157">
        <v>-2388491</v>
      </c>
      <c r="BA1442" s="157">
        <v>-2407642</v>
      </c>
      <c r="BB1442" s="188">
        <f t="shared" si="66"/>
        <v>-5829078</v>
      </c>
      <c r="BC1442" s="156"/>
      <c r="BD1442" s="158">
        <v>0</v>
      </c>
      <c r="BE1442" s="156"/>
      <c r="BF1442" s="156"/>
      <c r="BG1442" s="156"/>
      <c r="BH1442" s="156"/>
      <c r="BI1442" s="156"/>
      <c r="BJ1442" s="156"/>
      <c r="BK1442" s="156"/>
      <c r="BL1442" s="156"/>
      <c r="BM1442" s="156"/>
      <c r="BN1442" s="156"/>
      <c r="BO1442" s="156"/>
      <c r="BP1442" s="158">
        <v>0</v>
      </c>
      <c r="BQ1442" s="156"/>
      <c r="BR1442" s="156"/>
      <c r="BS1442" s="156"/>
      <c r="BT1442" s="156"/>
      <c r="BU1442" s="156"/>
      <c r="BV1442" s="156"/>
      <c r="BW1442" s="156"/>
      <c r="BX1442" s="156"/>
      <c r="BY1442" s="156"/>
      <c r="BZ1442" s="156"/>
      <c r="CA1442" s="156"/>
      <c r="CB1442" s="156"/>
      <c r="CC1442" s="156"/>
      <c r="CD1442" s="156"/>
      <c r="CE1442" s="156"/>
      <c r="CF1442" s="156"/>
      <c r="CG1442" s="156"/>
      <c r="CH1442" s="156"/>
      <c r="CI1442" s="156"/>
      <c r="CJ1442" s="156"/>
      <c r="CK1442" s="156"/>
      <c r="CL1442" s="156"/>
      <c r="CM1442" s="156"/>
      <c r="CN1442" s="156"/>
      <c r="CO1442" s="156"/>
      <c r="CP1442" s="156"/>
      <c r="CQ1442" s="156"/>
      <c r="CR1442" s="156"/>
      <c r="CS1442" s="156"/>
      <c r="CT1442" s="156"/>
      <c r="CU1442" s="156"/>
      <c r="CV1442" s="188">
        <f t="shared" si="67"/>
        <v>0</v>
      </c>
      <c r="CW1442" s="188">
        <f t="shared" si="68"/>
        <v>-5829078</v>
      </c>
    </row>
    <row r="1443" spans="1:101" ht="9.6" x14ac:dyDescent="0.3">
      <c r="A1443" s="165" t="s">
        <v>3259</v>
      </c>
      <c r="B1443" s="165" t="s">
        <v>4032</v>
      </c>
      <c r="C1443" s="156"/>
      <c r="D1443" s="156"/>
      <c r="E1443" s="156"/>
      <c r="F1443" s="156"/>
      <c r="G1443" s="156"/>
      <c r="H1443" s="156"/>
      <c r="I1443" s="156"/>
      <c r="J1443" s="158">
        <v>0</v>
      </c>
      <c r="K1443" s="158">
        <v>0</v>
      </c>
      <c r="L1443" s="156"/>
      <c r="M1443" s="156"/>
      <c r="N1443" s="156"/>
      <c r="O1443" s="156"/>
      <c r="P1443" s="156"/>
      <c r="Q1443" s="156"/>
      <c r="R1443" s="156"/>
      <c r="S1443" s="156"/>
      <c r="T1443" s="156"/>
      <c r="U1443" s="156"/>
      <c r="V1443" s="156"/>
      <c r="W1443" s="156"/>
      <c r="X1443" s="156"/>
      <c r="Y1443" s="156"/>
      <c r="Z1443" s="156"/>
      <c r="AA1443" s="156"/>
      <c r="AB1443" s="156"/>
      <c r="AC1443" s="156"/>
      <c r="AD1443" s="156"/>
      <c r="AE1443" s="156"/>
      <c r="AF1443" s="156"/>
      <c r="AG1443" s="156"/>
      <c r="AH1443" s="158">
        <v>0</v>
      </c>
      <c r="AI1443" s="156"/>
      <c r="AJ1443" s="156"/>
      <c r="AK1443" s="156"/>
      <c r="AL1443" s="156"/>
      <c r="AM1443" s="156"/>
      <c r="AN1443" s="156"/>
      <c r="AO1443" s="156"/>
      <c r="AP1443" s="156"/>
      <c r="AQ1443" s="156"/>
      <c r="AR1443" s="156"/>
      <c r="AS1443" s="156"/>
      <c r="AT1443" s="156"/>
      <c r="AU1443" s="156"/>
      <c r="AV1443" s="156"/>
      <c r="AW1443" s="156"/>
      <c r="AX1443" s="156"/>
      <c r="AY1443" s="156"/>
      <c r="AZ1443" s="156"/>
      <c r="BA1443" s="156"/>
      <c r="BB1443" s="188">
        <f t="shared" si="66"/>
        <v>0</v>
      </c>
      <c r="BC1443" s="156"/>
      <c r="BD1443" s="158">
        <v>0</v>
      </c>
      <c r="BE1443" s="156"/>
      <c r="BF1443" s="156"/>
      <c r="BG1443" s="156"/>
      <c r="BH1443" s="156"/>
      <c r="BI1443" s="156"/>
      <c r="BJ1443" s="156"/>
      <c r="BK1443" s="156"/>
      <c r="BL1443" s="156"/>
      <c r="BM1443" s="156"/>
      <c r="BN1443" s="156"/>
      <c r="BO1443" s="156"/>
      <c r="BP1443" s="158">
        <v>0</v>
      </c>
      <c r="BQ1443" s="156"/>
      <c r="BR1443" s="156"/>
      <c r="BS1443" s="156"/>
      <c r="BT1443" s="156"/>
      <c r="BU1443" s="156"/>
      <c r="BV1443" s="156"/>
      <c r="BW1443" s="156"/>
      <c r="BX1443" s="156"/>
      <c r="BY1443" s="156"/>
      <c r="BZ1443" s="156"/>
      <c r="CA1443" s="156"/>
      <c r="CB1443" s="156"/>
      <c r="CC1443" s="156"/>
      <c r="CD1443" s="156"/>
      <c r="CE1443" s="156"/>
      <c r="CF1443" s="156"/>
      <c r="CG1443" s="156"/>
      <c r="CH1443" s="156"/>
      <c r="CI1443" s="156"/>
      <c r="CJ1443" s="156"/>
      <c r="CK1443" s="156"/>
      <c r="CL1443" s="156"/>
      <c r="CM1443" s="156"/>
      <c r="CN1443" s="156"/>
      <c r="CO1443" s="156"/>
      <c r="CP1443" s="156"/>
      <c r="CQ1443" s="156"/>
      <c r="CR1443" s="156"/>
      <c r="CS1443" s="156"/>
      <c r="CT1443" s="156"/>
      <c r="CU1443" s="156"/>
      <c r="CV1443" s="188">
        <f t="shared" si="67"/>
        <v>0</v>
      </c>
      <c r="CW1443" s="188">
        <f t="shared" si="68"/>
        <v>0</v>
      </c>
    </row>
    <row r="1444" spans="1:101" ht="28.8" x14ac:dyDescent="0.3">
      <c r="A1444" s="165" t="s">
        <v>3459</v>
      </c>
      <c r="B1444" s="165" t="s">
        <v>4230</v>
      </c>
      <c r="C1444" s="156"/>
      <c r="D1444" s="156"/>
      <c r="E1444" s="156"/>
      <c r="F1444" s="156"/>
      <c r="G1444" s="156"/>
      <c r="H1444" s="156"/>
      <c r="I1444" s="156"/>
      <c r="J1444" s="157">
        <v>564210</v>
      </c>
      <c r="K1444" s="158">
        <v>0</v>
      </c>
      <c r="L1444" s="156"/>
      <c r="M1444" s="158">
        <v>0</v>
      </c>
      <c r="N1444" s="156"/>
      <c r="O1444" s="156"/>
      <c r="P1444" s="156"/>
      <c r="Q1444" s="156"/>
      <c r="R1444" s="156"/>
      <c r="S1444" s="156"/>
      <c r="T1444" s="156"/>
      <c r="U1444" s="156"/>
      <c r="V1444" s="156"/>
      <c r="W1444" s="156"/>
      <c r="X1444" s="156"/>
      <c r="Y1444" s="156"/>
      <c r="Z1444" s="156"/>
      <c r="AA1444" s="156"/>
      <c r="AB1444" s="157">
        <v>-33079</v>
      </c>
      <c r="AC1444" s="156"/>
      <c r="AD1444" s="156"/>
      <c r="AE1444" s="156"/>
      <c r="AF1444" s="156"/>
      <c r="AG1444" s="156"/>
      <c r="AH1444" s="158">
        <v>0</v>
      </c>
      <c r="AI1444" s="156"/>
      <c r="AJ1444" s="156"/>
      <c r="AK1444" s="156"/>
      <c r="AL1444" s="156"/>
      <c r="AM1444" s="156"/>
      <c r="AN1444" s="156"/>
      <c r="AO1444" s="156"/>
      <c r="AP1444" s="156"/>
      <c r="AQ1444" s="156"/>
      <c r="AR1444" s="156"/>
      <c r="AS1444" s="156"/>
      <c r="AT1444" s="156"/>
      <c r="AU1444" s="156"/>
      <c r="AV1444" s="156"/>
      <c r="AW1444" s="156"/>
      <c r="AX1444" s="156"/>
      <c r="AY1444" s="156"/>
      <c r="AZ1444" s="157">
        <v>626936</v>
      </c>
      <c r="BA1444" s="157">
        <v>28466</v>
      </c>
      <c r="BB1444" s="188">
        <f t="shared" si="66"/>
        <v>1186533</v>
      </c>
      <c r="BC1444" s="156"/>
      <c r="BD1444" s="158">
        <v>0</v>
      </c>
      <c r="BE1444" s="156"/>
      <c r="BF1444" s="156"/>
      <c r="BG1444" s="156"/>
      <c r="BH1444" s="156"/>
      <c r="BI1444" s="156"/>
      <c r="BJ1444" s="156"/>
      <c r="BK1444" s="156"/>
      <c r="BL1444" s="156"/>
      <c r="BM1444" s="156"/>
      <c r="BN1444" s="156"/>
      <c r="BO1444" s="156"/>
      <c r="BP1444" s="158">
        <v>0</v>
      </c>
      <c r="BQ1444" s="156"/>
      <c r="BR1444" s="156"/>
      <c r="BS1444" s="156"/>
      <c r="BT1444" s="156"/>
      <c r="BU1444" s="156"/>
      <c r="BV1444" s="156"/>
      <c r="BW1444" s="156"/>
      <c r="BX1444" s="156"/>
      <c r="BY1444" s="156"/>
      <c r="BZ1444" s="156"/>
      <c r="CA1444" s="156"/>
      <c r="CB1444" s="156"/>
      <c r="CC1444" s="156"/>
      <c r="CD1444" s="156"/>
      <c r="CE1444" s="156"/>
      <c r="CF1444" s="156"/>
      <c r="CG1444" s="156"/>
      <c r="CH1444" s="157">
        <v>-3239459</v>
      </c>
      <c r="CI1444" s="156"/>
      <c r="CJ1444" s="156"/>
      <c r="CK1444" s="156"/>
      <c r="CL1444" s="156"/>
      <c r="CM1444" s="156"/>
      <c r="CN1444" s="156"/>
      <c r="CO1444" s="156"/>
      <c r="CP1444" s="156"/>
      <c r="CQ1444" s="156"/>
      <c r="CR1444" s="156"/>
      <c r="CS1444" s="156"/>
      <c r="CT1444" s="156"/>
      <c r="CU1444" s="156"/>
      <c r="CV1444" s="188">
        <f t="shared" si="67"/>
        <v>-3239459</v>
      </c>
      <c r="CW1444" s="188">
        <f t="shared" si="68"/>
        <v>-2052926</v>
      </c>
    </row>
    <row r="1445" spans="1:101" ht="9.6" x14ac:dyDescent="0.3">
      <c r="A1445" s="165" t="s">
        <v>3143</v>
      </c>
      <c r="B1445" s="165" t="s">
        <v>3916</v>
      </c>
      <c r="C1445" s="156"/>
      <c r="D1445" s="156"/>
      <c r="E1445" s="156"/>
      <c r="F1445" s="156"/>
      <c r="G1445" s="156"/>
      <c r="H1445" s="156"/>
      <c r="I1445" s="156"/>
      <c r="J1445" s="156"/>
      <c r="K1445" s="156"/>
      <c r="L1445" s="156"/>
      <c r="M1445" s="156"/>
      <c r="N1445" s="156"/>
      <c r="O1445" s="156"/>
      <c r="P1445" s="156"/>
      <c r="Q1445" s="156"/>
      <c r="R1445" s="156"/>
      <c r="S1445" s="156"/>
      <c r="T1445" s="156"/>
      <c r="U1445" s="156"/>
      <c r="V1445" s="156"/>
      <c r="W1445" s="156"/>
      <c r="X1445" s="156"/>
      <c r="Y1445" s="156"/>
      <c r="Z1445" s="156"/>
      <c r="AA1445" s="156"/>
      <c r="AB1445" s="156"/>
      <c r="AC1445" s="156"/>
      <c r="AD1445" s="156"/>
      <c r="AE1445" s="156"/>
      <c r="AF1445" s="156"/>
      <c r="AG1445" s="156"/>
      <c r="AH1445" s="156"/>
      <c r="AI1445" s="156"/>
      <c r="AJ1445" s="156"/>
      <c r="AK1445" s="156"/>
      <c r="AL1445" s="156"/>
      <c r="AM1445" s="156"/>
      <c r="AN1445" s="156"/>
      <c r="AO1445" s="156"/>
      <c r="AP1445" s="156"/>
      <c r="AQ1445" s="156"/>
      <c r="AR1445" s="156"/>
      <c r="AS1445" s="156"/>
      <c r="AT1445" s="156"/>
      <c r="AU1445" s="156"/>
      <c r="AV1445" s="156"/>
      <c r="AW1445" s="156"/>
      <c r="AX1445" s="156"/>
      <c r="AY1445" s="156"/>
      <c r="AZ1445" s="156"/>
      <c r="BA1445" s="156"/>
      <c r="BB1445" s="188">
        <f t="shared" si="66"/>
        <v>0</v>
      </c>
      <c r="BC1445" s="156"/>
      <c r="BD1445" s="156"/>
      <c r="BE1445" s="156"/>
      <c r="BF1445" s="156"/>
      <c r="BG1445" s="156"/>
      <c r="BH1445" s="156"/>
      <c r="BI1445" s="156"/>
      <c r="BJ1445" s="156"/>
      <c r="BK1445" s="156"/>
      <c r="BL1445" s="156"/>
      <c r="BM1445" s="156"/>
      <c r="BN1445" s="156"/>
      <c r="BO1445" s="156"/>
      <c r="BP1445" s="156"/>
      <c r="BQ1445" s="156"/>
      <c r="BR1445" s="156"/>
      <c r="BS1445" s="156"/>
      <c r="BT1445" s="156"/>
      <c r="BU1445" s="156"/>
      <c r="BV1445" s="156"/>
      <c r="BW1445" s="156"/>
      <c r="BX1445" s="156"/>
      <c r="BY1445" s="156"/>
      <c r="BZ1445" s="156"/>
      <c r="CA1445" s="156"/>
      <c r="CB1445" s="156"/>
      <c r="CC1445" s="156"/>
      <c r="CD1445" s="156"/>
      <c r="CE1445" s="156"/>
      <c r="CF1445" s="156"/>
      <c r="CG1445" s="156"/>
      <c r="CH1445" s="156"/>
      <c r="CI1445" s="156"/>
      <c r="CJ1445" s="156"/>
      <c r="CK1445" s="156"/>
      <c r="CL1445" s="156"/>
      <c r="CM1445" s="156"/>
      <c r="CN1445" s="156"/>
      <c r="CO1445" s="156"/>
      <c r="CP1445" s="156"/>
      <c r="CQ1445" s="156"/>
      <c r="CR1445" s="156"/>
      <c r="CS1445" s="156"/>
      <c r="CT1445" s="156"/>
      <c r="CU1445" s="156"/>
      <c r="CV1445" s="188">
        <f t="shared" si="67"/>
        <v>0</v>
      </c>
      <c r="CW1445" s="188">
        <f t="shared" si="68"/>
        <v>0</v>
      </c>
    </row>
    <row r="1446" spans="1:101" ht="9.6" x14ac:dyDescent="0.3">
      <c r="A1446" s="165" t="s">
        <v>3144</v>
      </c>
      <c r="B1446" s="165" t="s">
        <v>3917</v>
      </c>
      <c r="C1446" s="156"/>
      <c r="D1446" s="156"/>
      <c r="E1446" s="156"/>
      <c r="F1446" s="156"/>
      <c r="G1446" s="156"/>
      <c r="H1446" s="156"/>
      <c r="I1446" s="156"/>
      <c r="J1446" s="156"/>
      <c r="K1446" s="156"/>
      <c r="L1446" s="156"/>
      <c r="M1446" s="156"/>
      <c r="N1446" s="156"/>
      <c r="O1446" s="156"/>
      <c r="P1446" s="156"/>
      <c r="Q1446" s="156"/>
      <c r="R1446" s="156"/>
      <c r="S1446" s="156"/>
      <c r="T1446" s="156"/>
      <c r="U1446" s="156"/>
      <c r="V1446" s="156"/>
      <c r="W1446" s="156"/>
      <c r="X1446" s="156"/>
      <c r="Y1446" s="156"/>
      <c r="Z1446" s="156"/>
      <c r="AA1446" s="156"/>
      <c r="AB1446" s="156"/>
      <c r="AC1446" s="156"/>
      <c r="AD1446" s="156"/>
      <c r="AE1446" s="156"/>
      <c r="AF1446" s="156"/>
      <c r="AG1446" s="156"/>
      <c r="AH1446" s="156"/>
      <c r="AI1446" s="156"/>
      <c r="AJ1446" s="156"/>
      <c r="AK1446" s="156"/>
      <c r="AL1446" s="156"/>
      <c r="AM1446" s="156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7">
        <v>-5327</v>
      </c>
      <c r="BA1446" s="156"/>
      <c r="BB1446" s="188">
        <f t="shared" si="66"/>
        <v>-5327</v>
      </c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  <c r="CM1446" s="156"/>
      <c r="CN1446" s="156"/>
      <c r="CO1446" s="156"/>
      <c r="CP1446" s="156"/>
      <c r="CQ1446" s="156"/>
      <c r="CR1446" s="156"/>
      <c r="CS1446" s="156"/>
      <c r="CT1446" s="156"/>
      <c r="CU1446" s="156"/>
      <c r="CV1446" s="188">
        <f t="shared" si="67"/>
        <v>0</v>
      </c>
      <c r="CW1446" s="188">
        <f t="shared" si="68"/>
        <v>-5327</v>
      </c>
    </row>
    <row r="1447" spans="1:101" ht="19.2" x14ac:dyDescent="0.3">
      <c r="A1447" s="165" t="s">
        <v>3255</v>
      </c>
      <c r="B1447" s="165" t="s">
        <v>4028</v>
      </c>
      <c r="C1447" s="156"/>
      <c r="D1447" s="156"/>
      <c r="E1447" s="156"/>
      <c r="F1447" s="156"/>
      <c r="G1447" s="156"/>
      <c r="H1447" s="156"/>
      <c r="I1447" s="156"/>
      <c r="J1447" s="158">
        <v>0</v>
      </c>
      <c r="K1447" s="158">
        <v>0</v>
      </c>
      <c r="L1447" s="156"/>
      <c r="M1447" s="156"/>
      <c r="N1447" s="156"/>
      <c r="O1447" s="156"/>
      <c r="P1447" s="156"/>
      <c r="Q1447" s="156"/>
      <c r="R1447" s="156"/>
      <c r="S1447" s="156"/>
      <c r="T1447" s="156"/>
      <c r="U1447" s="156"/>
      <c r="V1447" s="156"/>
      <c r="W1447" s="156"/>
      <c r="X1447" s="156"/>
      <c r="Y1447" s="156"/>
      <c r="Z1447" s="156"/>
      <c r="AA1447" s="156"/>
      <c r="AB1447" s="156"/>
      <c r="AC1447" s="156"/>
      <c r="AD1447" s="156"/>
      <c r="AE1447" s="156"/>
      <c r="AF1447" s="156"/>
      <c r="AG1447" s="156"/>
      <c r="AH1447" s="158">
        <v>0</v>
      </c>
      <c r="AI1447" s="156"/>
      <c r="AJ1447" s="156"/>
      <c r="AK1447" s="156"/>
      <c r="AL1447" s="156"/>
      <c r="AM1447" s="156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88">
        <f t="shared" si="66"/>
        <v>0</v>
      </c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  <c r="CM1447" s="156"/>
      <c r="CN1447" s="156"/>
      <c r="CO1447" s="156"/>
      <c r="CP1447" s="156"/>
      <c r="CQ1447" s="156"/>
      <c r="CR1447" s="156"/>
      <c r="CS1447" s="156"/>
      <c r="CT1447" s="156"/>
      <c r="CU1447" s="156"/>
      <c r="CV1447" s="188">
        <f t="shared" si="67"/>
        <v>0</v>
      </c>
      <c r="CW1447" s="188">
        <f t="shared" si="68"/>
        <v>0</v>
      </c>
    </row>
    <row r="1448" spans="1:101" ht="9.6" x14ac:dyDescent="0.3">
      <c r="A1448" s="165" t="s">
        <v>3256</v>
      </c>
      <c r="B1448" s="165" t="s">
        <v>4029</v>
      </c>
      <c r="C1448" s="156"/>
      <c r="D1448" s="156"/>
      <c r="E1448" s="156"/>
      <c r="F1448" s="156"/>
      <c r="G1448" s="156"/>
      <c r="H1448" s="156"/>
      <c r="I1448" s="156"/>
      <c r="J1448" s="158">
        <v>0</v>
      </c>
      <c r="K1448" s="158">
        <v>0</v>
      </c>
      <c r="L1448" s="156"/>
      <c r="M1448" s="156"/>
      <c r="N1448" s="156"/>
      <c r="O1448" s="156"/>
      <c r="P1448" s="156"/>
      <c r="Q1448" s="156"/>
      <c r="R1448" s="156"/>
      <c r="S1448" s="156"/>
      <c r="T1448" s="156"/>
      <c r="U1448" s="156"/>
      <c r="V1448" s="156"/>
      <c r="W1448" s="156"/>
      <c r="X1448" s="156"/>
      <c r="Y1448" s="156"/>
      <c r="Z1448" s="156"/>
      <c r="AA1448" s="156"/>
      <c r="AB1448" s="157">
        <v>81</v>
      </c>
      <c r="AC1448" s="156"/>
      <c r="AD1448" s="156"/>
      <c r="AE1448" s="156"/>
      <c r="AF1448" s="156"/>
      <c r="AG1448" s="156"/>
      <c r="AH1448" s="158">
        <v>0</v>
      </c>
      <c r="AI1448" s="156"/>
      <c r="AJ1448" s="156"/>
      <c r="AK1448" s="156"/>
      <c r="AL1448" s="156"/>
      <c r="AM1448" s="156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88">
        <f t="shared" si="66"/>
        <v>81</v>
      </c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  <c r="CM1448" s="156"/>
      <c r="CN1448" s="156"/>
      <c r="CO1448" s="156"/>
      <c r="CP1448" s="156"/>
      <c r="CQ1448" s="156"/>
      <c r="CR1448" s="156"/>
      <c r="CS1448" s="156"/>
      <c r="CT1448" s="156"/>
      <c r="CU1448" s="156"/>
      <c r="CV1448" s="188">
        <f t="shared" si="67"/>
        <v>0</v>
      </c>
      <c r="CW1448" s="188">
        <f t="shared" si="68"/>
        <v>81</v>
      </c>
    </row>
    <row r="1449" spans="1:101" ht="9.6" x14ac:dyDescent="0.3">
      <c r="A1449" s="165" t="s">
        <v>3145</v>
      </c>
      <c r="B1449" s="165" t="s">
        <v>3918</v>
      </c>
      <c r="C1449" s="156"/>
      <c r="D1449" s="156"/>
      <c r="E1449" s="156"/>
      <c r="F1449" s="156"/>
      <c r="G1449" s="156"/>
      <c r="H1449" s="156"/>
      <c r="I1449" s="156"/>
      <c r="J1449" s="158">
        <v>0</v>
      </c>
      <c r="K1449" s="158">
        <v>0</v>
      </c>
      <c r="L1449" s="156"/>
      <c r="M1449" s="156"/>
      <c r="N1449" s="156"/>
      <c r="O1449" s="156"/>
      <c r="P1449" s="156"/>
      <c r="Q1449" s="156"/>
      <c r="R1449" s="156"/>
      <c r="S1449" s="156"/>
      <c r="T1449" s="156"/>
      <c r="U1449" s="156"/>
      <c r="V1449" s="156"/>
      <c r="W1449" s="156"/>
      <c r="X1449" s="156"/>
      <c r="Y1449" s="156"/>
      <c r="Z1449" s="156"/>
      <c r="AA1449" s="156"/>
      <c r="AB1449" s="156"/>
      <c r="AC1449" s="156"/>
      <c r="AD1449" s="156"/>
      <c r="AE1449" s="156"/>
      <c r="AF1449" s="156"/>
      <c r="AG1449" s="156"/>
      <c r="AH1449" s="158">
        <v>0</v>
      </c>
      <c r="AI1449" s="156"/>
      <c r="AJ1449" s="156"/>
      <c r="AK1449" s="156"/>
      <c r="AL1449" s="156"/>
      <c r="AM1449" s="156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88">
        <f t="shared" si="66"/>
        <v>0</v>
      </c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  <c r="CM1449" s="156"/>
      <c r="CN1449" s="156"/>
      <c r="CO1449" s="156"/>
      <c r="CP1449" s="156"/>
      <c r="CQ1449" s="156"/>
      <c r="CR1449" s="156"/>
      <c r="CS1449" s="156"/>
      <c r="CT1449" s="156"/>
      <c r="CU1449" s="156"/>
      <c r="CV1449" s="188">
        <f t="shared" si="67"/>
        <v>0</v>
      </c>
      <c r="CW1449" s="188">
        <f t="shared" si="68"/>
        <v>0</v>
      </c>
    </row>
    <row r="1450" spans="1:101" ht="19.2" x14ac:dyDescent="0.3">
      <c r="A1450" s="165" t="s">
        <v>3146</v>
      </c>
      <c r="B1450" s="165" t="s">
        <v>3919</v>
      </c>
      <c r="C1450" s="156"/>
      <c r="D1450" s="156"/>
      <c r="E1450" s="156"/>
      <c r="F1450" s="156"/>
      <c r="G1450" s="156"/>
      <c r="H1450" s="156"/>
      <c r="I1450" s="156"/>
      <c r="J1450" s="158">
        <v>0</v>
      </c>
      <c r="K1450" s="158">
        <v>0</v>
      </c>
      <c r="L1450" s="156"/>
      <c r="M1450" s="156"/>
      <c r="N1450" s="156"/>
      <c r="O1450" s="156"/>
      <c r="P1450" s="156"/>
      <c r="Q1450" s="156"/>
      <c r="R1450" s="156"/>
      <c r="S1450" s="156"/>
      <c r="T1450" s="156"/>
      <c r="U1450" s="156"/>
      <c r="V1450" s="156"/>
      <c r="W1450" s="156"/>
      <c r="X1450" s="156"/>
      <c r="Y1450" s="156"/>
      <c r="Z1450" s="156"/>
      <c r="AA1450" s="156"/>
      <c r="AB1450" s="157">
        <v>1690</v>
      </c>
      <c r="AC1450" s="156"/>
      <c r="AD1450" s="156"/>
      <c r="AE1450" s="156"/>
      <c r="AF1450" s="156"/>
      <c r="AG1450" s="156"/>
      <c r="AH1450" s="158">
        <v>0</v>
      </c>
      <c r="AI1450" s="156"/>
      <c r="AJ1450" s="156"/>
      <c r="AK1450" s="156"/>
      <c r="AL1450" s="156"/>
      <c r="AM1450" s="156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7">
        <v>43694</v>
      </c>
      <c r="BA1450" s="156"/>
      <c r="BB1450" s="188">
        <f t="shared" si="66"/>
        <v>45384</v>
      </c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  <c r="CM1450" s="156"/>
      <c r="CN1450" s="156"/>
      <c r="CO1450" s="156"/>
      <c r="CP1450" s="156"/>
      <c r="CQ1450" s="156"/>
      <c r="CR1450" s="156"/>
      <c r="CS1450" s="156"/>
      <c r="CT1450" s="156"/>
      <c r="CU1450" s="156"/>
      <c r="CV1450" s="188">
        <f t="shared" si="67"/>
        <v>0</v>
      </c>
      <c r="CW1450" s="188">
        <f t="shared" si="68"/>
        <v>45384</v>
      </c>
    </row>
    <row r="1451" spans="1:101" ht="19.2" x14ac:dyDescent="0.3">
      <c r="A1451" s="165" t="s">
        <v>3257</v>
      </c>
      <c r="B1451" s="165" t="s">
        <v>4030</v>
      </c>
      <c r="C1451" s="156"/>
      <c r="D1451" s="156"/>
      <c r="E1451" s="156"/>
      <c r="F1451" s="156"/>
      <c r="G1451" s="156"/>
      <c r="H1451" s="156"/>
      <c r="I1451" s="156"/>
      <c r="J1451" s="157">
        <v>-28400</v>
      </c>
      <c r="K1451" s="158">
        <v>0</v>
      </c>
      <c r="L1451" s="156"/>
      <c r="M1451" s="156"/>
      <c r="N1451" s="156"/>
      <c r="O1451" s="156"/>
      <c r="P1451" s="156"/>
      <c r="Q1451" s="156"/>
      <c r="R1451" s="156"/>
      <c r="S1451" s="156"/>
      <c r="T1451" s="156"/>
      <c r="U1451" s="156"/>
      <c r="V1451" s="156"/>
      <c r="W1451" s="156"/>
      <c r="X1451" s="156"/>
      <c r="Y1451" s="156"/>
      <c r="Z1451" s="156"/>
      <c r="AA1451" s="156"/>
      <c r="AB1451" s="157">
        <v>-110763</v>
      </c>
      <c r="AC1451" s="156"/>
      <c r="AD1451" s="156"/>
      <c r="AE1451" s="156"/>
      <c r="AF1451" s="156"/>
      <c r="AG1451" s="156"/>
      <c r="AH1451" s="158">
        <v>0</v>
      </c>
      <c r="AI1451" s="156"/>
      <c r="AJ1451" s="156"/>
      <c r="AK1451" s="156"/>
      <c r="AL1451" s="156"/>
      <c r="AM1451" s="156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88">
        <f t="shared" si="66"/>
        <v>-139163</v>
      </c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  <c r="CM1451" s="156"/>
      <c r="CN1451" s="156"/>
      <c r="CO1451" s="156"/>
      <c r="CP1451" s="156"/>
      <c r="CQ1451" s="156"/>
      <c r="CR1451" s="156"/>
      <c r="CS1451" s="156"/>
      <c r="CT1451" s="156"/>
      <c r="CU1451" s="156"/>
      <c r="CV1451" s="188">
        <f t="shared" si="67"/>
        <v>0</v>
      </c>
      <c r="CW1451" s="188">
        <f t="shared" si="68"/>
        <v>-139163</v>
      </c>
    </row>
    <row r="1452" spans="1:101" ht="9.6" x14ac:dyDescent="0.3">
      <c r="A1452" s="165" t="s">
        <v>3258</v>
      </c>
      <c r="B1452" s="165" t="s">
        <v>4031</v>
      </c>
      <c r="C1452" s="156"/>
      <c r="D1452" s="156"/>
      <c r="E1452" s="156"/>
      <c r="F1452" s="156"/>
      <c r="G1452" s="156"/>
      <c r="H1452" s="156"/>
      <c r="I1452" s="156"/>
      <c r="J1452" s="158">
        <v>0</v>
      </c>
      <c r="K1452" s="158">
        <v>0</v>
      </c>
      <c r="L1452" s="156"/>
      <c r="M1452" s="156"/>
      <c r="N1452" s="156"/>
      <c r="O1452" s="156"/>
      <c r="P1452" s="156"/>
      <c r="Q1452" s="156"/>
      <c r="R1452" s="156"/>
      <c r="S1452" s="156"/>
      <c r="T1452" s="156"/>
      <c r="U1452" s="156"/>
      <c r="V1452" s="156"/>
      <c r="W1452" s="156"/>
      <c r="X1452" s="156"/>
      <c r="Y1452" s="156"/>
      <c r="Z1452" s="156"/>
      <c r="AA1452" s="156"/>
      <c r="AB1452" s="157">
        <v>-3598</v>
      </c>
      <c r="AC1452" s="156"/>
      <c r="AD1452" s="156"/>
      <c r="AE1452" s="156"/>
      <c r="AF1452" s="156"/>
      <c r="AG1452" s="156"/>
      <c r="AH1452" s="158">
        <v>0</v>
      </c>
      <c r="AI1452" s="156"/>
      <c r="AJ1452" s="156"/>
      <c r="AK1452" s="156"/>
      <c r="AL1452" s="156"/>
      <c r="AM1452" s="156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88">
        <f t="shared" si="66"/>
        <v>-3598</v>
      </c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  <c r="CM1452" s="156"/>
      <c r="CN1452" s="156"/>
      <c r="CO1452" s="156"/>
      <c r="CP1452" s="156"/>
      <c r="CQ1452" s="156"/>
      <c r="CR1452" s="156"/>
      <c r="CS1452" s="156"/>
      <c r="CT1452" s="156"/>
      <c r="CU1452" s="156"/>
      <c r="CV1452" s="188">
        <f t="shared" si="67"/>
        <v>0</v>
      </c>
      <c r="CW1452" s="188">
        <f t="shared" si="68"/>
        <v>-3598</v>
      </c>
    </row>
    <row r="1453" spans="1:101" ht="19.2" x14ac:dyDescent="0.3">
      <c r="A1453" s="165" t="s">
        <v>3147</v>
      </c>
      <c r="B1453" s="165" t="s">
        <v>3920</v>
      </c>
      <c r="C1453" s="156"/>
      <c r="D1453" s="156"/>
      <c r="E1453" s="156"/>
      <c r="F1453" s="156"/>
      <c r="G1453" s="156"/>
      <c r="H1453" s="156"/>
      <c r="I1453" s="156"/>
      <c r="J1453" s="156"/>
      <c r="K1453" s="156"/>
      <c r="L1453" s="156"/>
      <c r="M1453" s="156"/>
      <c r="N1453" s="156"/>
      <c r="O1453" s="156"/>
      <c r="P1453" s="156"/>
      <c r="Q1453" s="156"/>
      <c r="R1453" s="156"/>
      <c r="S1453" s="156"/>
      <c r="T1453" s="156"/>
      <c r="U1453" s="156"/>
      <c r="V1453" s="156"/>
      <c r="W1453" s="156"/>
      <c r="X1453" s="156"/>
      <c r="Y1453" s="156"/>
      <c r="Z1453" s="156"/>
      <c r="AA1453" s="156"/>
      <c r="AB1453" s="156"/>
      <c r="AC1453" s="156"/>
      <c r="AD1453" s="156"/>
      <c r="AE1453" s="156"/>
      <c r="AF1453" s="156"/>
      <c r="AG1453" s="156"/>
      <c r="AH1453" s="156"/>
      <c r="AI1453" s="156"/>
      <c r="AJ1453" s="156"/>
      <c r="AK1453" s="156"/>
      <c r="AL1453" s="156"/>
      <c r="AM1453" s="156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7">
        <v>-788490</v>
      </c>
      <c r="BA1453" s="156"/>
      <c r="BB1453" s="188">
        <f t="shared" si="66"/>
        <v>-788490</v>
      </c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  <c r="CM1453" s="156"/>
      <c r="CN1453" s="156"/>
      <c r="CO1453" s="156"/>
      <c r="CP1453" s="156"/>
      <c r="CQ1453" s="156"/>
      <c r="CR1453" s="156"/>
      <c r="CS1453" s="156"/>
      <c r="CT1453" s="156"/>
      <c r="CU1453" s="156"/>
      <c r="CV1453" s="188">
        <f t="shared" si="67"/>
        <v>0</v>
      </c>
      <c r="CW1453" s="188">
        <f t="shared" si="68"/>
        <v>-788490</v>
      </c>
    </row>
    <row r="1454" spans="1:101" ht="19.2" x14ac:dyDescent="0.3">
      <c r="A1454" s="165" t="s">
        <v>3148</v>
      </c>
      <c r="B1454" s="165" t="s">
        <v>3921</v>
      </c>
      <c r="C1454" s="156"/>
      <c r="D1454" s="156"/>
      <c r="E1454" s="156"/>
      <c r="F1454" s="156"/>
      <c r="G1454" s="156"/>
      <c r="H1454" s="156"/>
      <c r="I1454" s="156"/>
      <c r="J1454" s="158">
        <v>0</v>
      </c>
      <c r="K1454" s="158">
        <v>0</v>
      </c>
      <c r="L1454" s="156"/>
      <c r="M1454" s="156"/>
      <c r="N1454" s="156"/>
      <c r="O1454" s="156"/>
      <c r="P1454" s="156"/>
      <c r="Q1454" s="156"/>
      <c r="R1454" s="156"/>
      <c r="S1454" s="156"/>
      <c r="T1454" s="156"/>
      <c r="U1454" s="156"/>
      <c r="V1454" s="156"/>
      <c r="W1454" s="156"/>
      <c r="X1454" s="156"/>
      <c r="Y1454" s="156"/>
      <c r="Z1454" s="156"/>
      <c r="AA1454" s="156"/>
      <c r="AB1454" s="157">
        <v>239879</v>
      </c>
      <c r="AC1454" s="156"/>
      <c r="AD1454" s="156"/>
      <c r="AE1454" s="156"/>
      <c r="AF1454" s="156"/>
      <c r="AG1454" s="156"/>
      <c r="AH1454" s="158">
        <v>0</v>
      </c>
      <c r="AI1454" s="156"/>
      <c r="AJ1454" s="156"/>
      <c r="AK1454" s="156"/>
      <c r="AL1454" s="156"/>
      <c r="AM1454" s="156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7">
        <v>670883</v>
      </c>
      <c r="BA1454" s="156"/>
      <c r="BB1454" s="188">
        <f t="shared" si="66"/>
        <v>910762</v>
      </c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  <c r="CM1454" s="156"/>
      <c r="CN1454" s="156"/>
      <c r="CO1454" s="156"/>
      <c r="CP1454" s="156"/>
      <c r="CQ1454" s="156"/>
      <c r="CR1454" s="156"/>
      <c r="CS1454" s="156"/>
      <c r="CT1454" s="156"/>
      <c r="CU1454" s="156"/>
      <c r="CV1454" s="188">
        <f t="shared" si="67"/>
        <v>0</v>
      </c>
      <c r="CW1454" s="188">
        <f t="shared" si="68"/>
        <v>910762</v>
      </c>
    </row>
    <row r="1455" spans="1:101" ht="9.6" x14ac:dyDescent="0.3">
      <c r="A1455" s="165" t="s">
        <v>3149</v>
      </c>
      <c r="B1455" s="165" t="s">
        <v>3922</v>
      </c>
      <c r="C1455" s="156"/>
      <c r="D1455" s="156"/>
      <c r="E1455" s="156"/>
      <c r="F1455" s="156"/>
      <c r="G1455" s="156"/>
      <c r="H1455" s="156"/>
      <c r="I1455" s="156"/>
      <c r="J1455" s="158">
        <v>0</v>
      </c>
      <c r="K1455" s="158">
        <v>0</v>
      </c>
      <c r="L1455" s="156"/>
      <c r="M1455" s="156"/>
      <c r="N1455" s="156"/>
      <c r="O1455" s="156"/>
      <c r="P1455" s="156"/>
      <c r="Q1455" s="156"/>
      <c r="R1455" s="156"/>
      <c r="S1455" s="156"/>
      <c r="T1455" s="156"/>
      <c r="U1455" s="156"/>
      <c r="V1455" s="156"/>
      <c r="W1455" s="156"/>
      <c r="X1455" s="156"/>
      <c r="Y1455" s="156"/>
      <c r="Z1455" s="156"/>
      <c r="AA1455" s="156"/>
      <c r="AB1455" s="157">
        <v>800</v>
      </c>
      <c r="AC1455" s="156"/>
      <c r="AD1455" s="156"/>
      <c r="AE1455" s="156"/>
      <c r="AF1455" s="156"/>
      <c r="AG1455" s="156"/>
      <c r="AH1455" s="158">
        <v>0</v>
      </c>
      <c r="AI1455" s="156"/>
      <c r="AJ1455" s="156"/>
      <c r="AK1455" s="156"/>
      <c r="AL1455" s="156"/>
      <c r="AM1455" s="156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7">
        <v>-4073</v>
      </c>
      <c r="BA1455" s="156"/>
      <c r="BB1455" s="188">
        <f t="shared" si="66"/>
        <v>-3273</v>
      </c>
      <c r="BC1455" s="156"/>
      <c r="BD1455" s="158">
        <v>0</v>
      </c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8">
        <v>0</v>
      </c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  <c r="CM1455" s="156"/>
      <c r="CN1455" s="156"/>
      <c r="CO1455" s="156"/>
      <c r="CP1455" s="156"/>
      <c r="CQ1455" s="156"/>
      <c r="CR1455" s="156"/>
      <c r="CS1455" s="156"/>
      <c r="CT1455" s="156"/>
      <c r="CU1455" s="156"/>
      <c r="CV1455" s="188">
        <f t="shared" si="67"/>
        <v>0</v>
      </c>
      <c r="CW1455" s="188">
        <f t="shared" si="68"/>
        <v>-3273</v>
      </c>
    </row>
    <row r="1456" spans="1:101" ht="9.6" x14ac:dyDescent="0.3">
      <c r="A1456" s="165" t="s">
        <v>3150</v>
      </c>
      <c r="B1456" s="165" t="s">
        <v>3923</v>
      </c>
      <c r="C1456" s="156"/>
      <c r="D1456" s="156"/>
      <c r="E1456" s="156"/>
      <c r="F1456" s="156"/>
      <c r="G1456" s="156"/>
      <c r="H1456" s="156"/>
      <c r="I1456" s="156"/>
      <c r="J1456" s="158">
        <v>0</v>
      </c>
      <c r="K1456" s="158">
        <v>0</v>
      </c>
      <c r="L1456" s="156"/>
      <c r="M1456" s="156"/>
      <c r="N1456" s="156"/>
      <c r="O1456" s="156"/>
      <c r="P1456" s="156"/>
      <c r="Q1456" s="156"/>
      <c r="R1456" s="156"/>
      <c r="S1456" s="156"/>
      <c r="T1456" s="156"/>
      <c r="U1456" s="156"/>
      <c r="V1456" s="156"/>
      <c r="W1456" s="156"/>
      <c r="X1456" s="156"/>
      <c r="Y1456" s="156"/>
      <c r="Z1456" s="156"/>
      <c r="AA1456" s="156"/>
      <c r="AB1456" s="157">
        <v>-3370</v>
      </c>
      <c r="AC1456" s="156"/>
      <c r="AD1456" s="156"/>
      <c r="AE1456" s="156"/>
      <c r="AF1456" s="156"/>
      <c r="AG1456" s="156"/>
      <c r="AH1456" s="158">
        <v>0</v>
      </c>
      <c r="AI1456" s="156"/>
      <c r="AJ1456" s="156"/>
      <c r="AK1456" s="156"/>
      <c r="AL1456" s="156"/>
      <c r="AM1456" s="156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7">
        <v>-705797</v>
      </c>
      <c r="BA1456" s="157">
        <v>28466</v>
      </c>
      <c r="BB1456" s="188">
        <f t="shared" si="66"/>
        <v>-680701</v>
      </c>
      <c r="BC1456" s="156"/>
      <c r="BD1456" s="158">
        <v>0</v>
      </c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8">
        <v>0</v>
      </c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7">
        <v>-3239459</v>
      </c>
      <c r="CI1456" s="156"/>
      <c r="CJ1456" s="156"/>
      <c r="CK1456" s="156"/>
      <c r="CL1456" s="156"/>
      <c r="CM1456" s="156"/>
      <c r="CN1456" s="156"/>
      <c r="CO1456" s="156"/>
      <c r="CP1456" s="156"/>
      <c r="CQ1456" s="156"/>
      <c r="CR1456" s="156"/>
      <c r="CS1456" s="156"/>
      <c r="CT1456" s="156"/>
      <c r="CU1456" s="156"/>
      <c r="CV1456" s="188">
        <f t="shared" si="67"/>
        <v>-3239459</v>
      </c>
      <c r="CW1456" s="188">
        <f t="shared" si="68"/>
        <v>-3920160</v>
      </c>
    </row>
    <row r="1457" spans="1:101" ht="9.6" x14ac:dyDescent="0.3">
      <c r="A1457" s="165" t="s">
        <v>3259</v>
      </c>
      <c r="B1457" s="165" t="s">
        <v>4032</v>
      </c>
      <c r="C1457" s="156"/>
      <c r="D1457" s="156"/>
      <c r="E1457" s="156"/>
      <c r="F1457" s="156"/>
      <c r="G1457" s="156"/>
      <c r="H1457" s="156"/>
      <c r="I1457" s="156"/>
      <c r="J1457" s="158">
        <v>0</v>
      </c>
      <c r="K1457" s="158">
        <v>0</v>
      </c>
      <c r="L1457" s="156"/>
      <c r="M1457" s="156"/>
      <c r="N1457" s="156"/>
      <c r="O1457" s="156"/>
      <c r="P1457" s="156"/>
      <c r="Q1457" s="156"/>
      <c r="R1457" s="156"/>
      <c r="S1457" s="156"/>
      <c r="T1457" s="156"/>
      <c r="U1457" s="156"/>
      <c r="V1457" s="156"/>
      <c r="W1457" s="156"/>
      <c r="X1457" s="156"/>
      <c r="Y1457" s="156"/>
      <c r="Z1457" s="156"/>
      <c r="AA1457" s="156"/>
      <c r="AB1457" s="156"/>
      <c r="AC1457" s="156"/>
      <c r="AD1457" s="156"/>
      <c r="AE1457" s="156"/>
      <c r="AF1457" s="156"/>
      <c r="AG1457" s="156"/>
      <c r="AH1457" s="158">
        <v>0</v>
      </c>
      <c r="AI1457" s="156"/>
      <c r="AJ1457" s="156"/>
      <c r="AK1457" s="156"/>
      <c r="AL1457" s="156"/>
      <c r="AM1457" s="156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7">
        <v>1394161</v>
      </c>
      <c r="BA1457" s="156"/>
      <c r="BB1457" s="188">
        <f t="shared" si="66"/>
        <v>1394161</v>
      </c>
      <c r="BC1457" s="156"/>
      <c r="BD1457" s="158">
        <v>0</v>
      </c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8">
        <v>0</v>
      </c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  <c r="CM1457" s="156"/>
      <c r="CN1457" s="156"/>
      <c r="CO1457" s="156"/>
      <c r="CP1457" s="156"/>
      <c r="CQ1457" s="156"/>
      <c r="CR1457" s="156"/>
      <c r="CS1457" s="156"/>
      <c r="CT1457" s="156"/>
      <c r="CU1457" s="156"/>
      <c r="CV1457" s="188">
        <f t="shared" si="67"/>
        <v>0</v>
      </c>
      <c r="CW1457" s="188">
        <f t="shared" si="68"/>
        <v>1394161</v>
      </c>
    </row>
    <row r="1458" spans="1:101" ht="9.6" x14ac:dyDescent="0.3">
      <c r="A1458" s="165" t="s">
        <v>3260</v>
      </c>
      <c r="B1458" s="165" t="s">
        <v>4033</v>
      </c>
      <c r="C1458" s="156"/>
      <c r="D1458" s="156"/>
      <c r="E1458" s="156"/>
      <c r="F1458" s="156"/>
      <c r="G1458" s="156"/>
      <c r="H1458" s="156"/>
      <c r="I1458" s="156"/>
      <c r="J1458" s="157">
        <v>592610</v>
      </c>
      <c r="K1458" s="158">
        <v>0</v>
      </c>
      <c r="L1458" s="156"/>
      <c r="M1458" s="156"/>
      <c r="N1458" s="156"/>
      <c r="O1458" s="156"/>
      <c r="P1458" s="156"/>
      <c r="Q1458" s="156"/>
      <c r="R1458" s="156"/>
      <c r="S1458" s="156"/>
      <c r="T1458" s="156"/>
      <c r="U1458" s="156"/>
      <c r="V1458" s="156"/>
      <c r="W1458" s="156"/>
      <c r="X1458" s="156"/>
      <c r="Y1458" s="156"/>
      <c r="Z1458" s="156"/>
      <c r="AA1458" s="156"/>
      <c r="AB1458" s="157">
        <v>-157847</v>
      </c>
      <c r="AC1458" s="156"/>
      <c r="AD1458" s="156"/>
      <c r="AE1458" s="156"/>
      <c r="AF1458" s="156"/>
      <c r="AG1458" s="156"/>
      <c r="AH1458" s="158">
        <v>0</v>
      </c>
      <c r="AI1458" s="156"/>
      <c r="AJ1458" s="156"/>
      <c r="AK1458" s="156"/>
      <c r="AL1458" s="156"/>
      <c r="AM1458" s="156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88">
        <f t="shared" si="66"/>
        <v>434763</v>
      </c>
      <c r="BC1458" s="156"/>
      <c r="BD1458" s="158">
        <v>0</v>
      </c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  <c r="CM1458" s="156"/>
      <c r="CN1458" s="156"/>
      <c r="CO1458" s="156"/>
      <c r="CP1458" s="156"/>
      <c r="CQ1458" s="156"/>
      <c r="CR1458" s="156"/>
      <c r="CS1458" s="156"/>
      <c r="CT1458" s="156"/>
      <c r="CU1458" s="156"/>
      <c r="CV1458" s="188">
        <f t="shared" si="67"/>
        <v>0</v>
      </c>
      <c r="CW1458" s="188">
        <f t="shared" si="68"/>
        <v>434763</v>
      </c>
    </row>
    <row r="1459" spans="1:101" ht="9.6" x14ac:dyDescent="0.3">
      <c r="A1459" s="165" t="s">
        <v>3261</v>
      </c>
      <c r="B1459" s="165" t="s">
        <v>4034</v>
      </c>
      <c r="C1459" s="156"/>
      <c r="D1459" s="156"/>
      <c r="E1459" s="156"/>
      <c r="F1459" s="156"/>
      <c r="G1459" s="156"/>
      <c r="H1459" s="156"/>
      <c r="I1459" s="156"/>
      <c r="J1459" s="158">
        <v>0</v>
      </c>
      <c r="K1459" s="158">
        <v>0</v>
      </c>
      <c r="L1459" s="156"/>
      <c r="M1459" s="156"/>
      <c r="N1459" s="156"/>
      <c r="O1459" s="156"/>
      <c r="P1459" s="156"/>
      <c r="Q1459" s="156"/>
      <c r="R1459" s="156"/>
      <c r="S1459" s="156"/>
      <c r="T1459" s="156"/>
      <c r="U1459" s="156"/>
      <c r="V1459" s="156"/>
      <c r="W1459" s="156"/>
      <c r="X1459" s="156"/>
      <c r="Y1459" s="156"/>
      <c r="Z1459" s="156"/>
      <c r="AA1459" s="156"/>
      <c r="AB1459" s="157">
        <v>49</v>
      </c>
      <c r="AC1459" s="156"/>
      <c r="AD1459" s="156"/>
      <c r="AE1459" s="156"/>
      <c r="AF1459" s="156"/>
      <c r="AG1459" s="156"/>
      <c r="AH1459" s="158">
        <v>0</v>
      </c>
      <c r="AI1459" s="156"/>
      <c r="AJ1459" s="156"/>
      <c r="AK1459" s="156"/>
      <c r="AL1459" s="156"/>
      <c r="AM1459" s="156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7">
        <v>2602</v>
      </c>
      <c r="BA1459" s="156"/>
      <c r="BB1459" s="188">
        <f t="shared" si="66"/>
        <v>2651</v>
      </c>
      <c r="BC1459" s="156"/>
      <c r="BD1459" s="158">
        <v>0</v>
      </c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  <c r="CM1459" s="156"/>
      <c r="CN1459" s="156"/>
      <c r="CO1459" s="156"/>
      <c r="CP1459" s="156"/>
      <c r="CQ1459" s="156"/>
      <c r="CR1459" s="156"/>
      <c r="CS1459" s="156"/>
      <c r="CT1459" s="156"/>
      <c r="CU1459" s="156"/>
      <c r="CV1459" s="188">
        <f t="shared" si="67"/>
        <v>0</v>
      </c>
      <c r="CW1459" s="188">
        <f t="shared" si="68"/>
        <v>2651</v>
      </c>
    </row>
    <row r="1460" spans="1:101" ht="9.6" x14ac:dyDescent="0.3">
      <c r="A1460" s="165" t="s">
        <v>3151</v>
      </c>
      <c r="B1460" s="165" t="s">
        <v>3924</v>
      </c>
      <c r="C1460" s="156"/>
      <c r="D1460" s="156"/>
      <c r="E1460" s="156"/>
      <c r="F1460" s="156"/>
      <c r="G1460" s="156"/>
      <c r="H1460" s="156"/>
      <c r="I1460" s="156"/>
      <c r="J1460" s="158">
        <v>0</v>
      </c>
      <c r="K1460" s="158">
        <v>0</v>
      </c>
      <c r="L1460" s="156"/>
      <c r="M1460" s="158">
        <v>0</v>
      </c>
      <c r="N1460" s="156"/>
      <c r="O1460" s="156"/>
      <c r="P1460" s="156"/>
      <c r="Q1460" s="156"/>
      <c r="R1460" s="156"/>
      <c r="S1460" s="156"/>
      <c r="T1460" s="156"/>
      <c r="U1460" s="156"/>
      <c r="V1460" s="156"/>
      <c r="W1460" s="156"/>
      <c r="X1460" s="156"/>
      <c r="Y1460" s="156"/>
      <c r="Z1460" s="156"/>
      <c r="AA1460" s="156"/>
      <c r="AB1460" s="156"/>
      <c r="AC1460" s="156"/>
      <c r="AD1460" s="156"/>
      <c r="AE1460" s="156"/>
      <c r="AF1460" s="156"/>
      <c r="AG1460" s="156"/>
      <c r="AH1460" s="158">
        <v>0</v>
      </c>
      <c r="AI1460" s="156"/>
      <c r="AJ1460" s="156"/>
      <c r="AK1460" s="156"/>
      <c r="AL1460" s="156"/>
      <c r="AM1460" s="156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88">
        <f t="shared" si="66"/>
        <v>0</v>
      </c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  <c r="CM1460" s="156"/>
      <c r="CN1460" s="156"/>
      <c r="CO1460" s="156"/>
      <c r="CP1460" s="156"/>
      <c r="CQ1460" s="156"/>
      <c r="CR1460" s="156"/>
      <c r="CS1460" s="156"/>
      <c r="CT1460" s="156"/>
      <c r="CU1460" s="156"/>
      <c r="CV1460" s="188">
        <f t="shared" si="67"/>
        <v>0</v>
      </c>
      <c r="CW1460" s="188">
        <f t="shared" si="68"/>
        <v>0</v>
      </c>
    </row>
    <row r="1461" spans="1:101" ht="9.6" x14ac:dyDescent="0.3">
      <c r="A1461" s="165" t="s">
        <v>3262</v>
      </c>
      <c r="B1461" s="165" t="s">
        <v>4035</v>
      </c>
      <c r="C1461" s="156"/>
      <c r="D1461" s="156"/>
      <c r="E1461" s="156"/>
      <c r="F1461" s="156"/>
      <c r="G1461" s="156"/>
      <c r="H1461" s="156"/>
      <c r="I1461" s="156"/>
      <c r="J1461" s="158">
        <v>0</v>
      </c>
      <c r="K1461" s="158">
        <v>0</v>
      </c>
      <c r="L1461" s="156"/>
      <c r="M1461" s="156"/>
      <c r="N1461" s="156"/>
      <c r="O1461" s="156"/>
      <c r="P1461" s="156"/>
      <c r="Q1461" s="156"/>
      <c r="R1461" s="156"/>
      <c r="S1461" s="156"/>
      <c r="T1461" s="156"/>
      <c r="U1461" s="156"/>
      <c r="V1461" s="156"/>
      <c r="W1461" s="156"/>
      <c r="X1461" s="156"/>
      <c r="Y1461" s="156"/>
      <c r="Z1461" s="156"/>
      <c r="AA1461" s="156"/>
      <c r="AB1461" s="156"/>
      <c r="AC1461" s="156"/>
      <c r="AD1461" s="156"/>
      <c r="AE1461" s="156"/>
      <c r="AF1461" s="156"/>
      <c r="AG1461" s="156"/>
      <c r="AH1461" s="158">
        <v>0</v>
      </c>
      <c r="AI1461" s="156"/>
      <c r="AJ1461" s="156"/>
      <c r="AK1461" s="156"/>
      <c r="AL1461" s="156"/>
      <c r="AM1461" s="156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88">
        <f t="shared" si="66"/>
        <v>0</v>
      </c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  <c r="CM1461" s="156"/>
      <c r="CN1461" s="156"/>
      <c r="CO1461" s="156"/>
      <c r="CP1461" s="156"/>
      <c r="CQ1461" s="156"/>
      <c r="CR1461" s="156"/>
      <c r="CS1461" s="156"/>
      <c r="CT1461" s="156"/>
      <c r="CU1461" s="156"/>
      <c r="CV1461" s="188">
        <f t="shared" si="67"/>
        <v>0</v>
      </c>
      <c r="CW1461" s="188">
        <f t="shared" si="68"/>
        <v>0</v>
      </c>
    </row>
    <row r="1462" spans="1:101" ht="19.2" x14ac:dyDescent="0.3">
      <c r="A1462" s="165" t="s">
        <v>3152</v>
      </c>
      <c r="B1462" s="165" t="s">
        <v>3925</v>
      </c>
      <c r="C1462" s="156"/>
      <c r="D1462" s="156"/>
      <c r="E1462" s="156"/>
      <c r="F1462" s="156"/>
      <c r="G1462" s="156"/>
      <c r="H1462" s="156"/>
      <c r="I1462" s="156"/>
      <c r="J1462" s="156"/>
      <c r="K1462" s="156"/>
      <c r="L1462" s="156"/>
      <c r="M1462" s="156"/>
      <c r="N1462" s="156"/>
      <c r="O1462" s="156"/>
      <c r="P1462" s="156"/>
      <c r="Q1462" s="156"/>
      <c r="R1462" s="156"/>
      <c r="S1462" s="156"/>
      <c r="T1462" s="156"/>
      <c r="U1462" s="156"/>
      <c r="V1462" s="156"/>
      <c r="W1462" s="156"/>
      <c r="X1462" s="156"/>
      <c r="Y1462" s="156"/>
      <c r="Z1462" s="156"/>
      <c r="AA1462" s="156"/>
      <c r="AB1462" s="156"/>
      <c r="AC1462" s="156"/>
      <c r="AD1462" s="156"/>
      <c r="AE1462" s="156"/>
      <c r="AF1462" s="156"/>
      <c r="AG1462" s="156"/>
      <c r="AH1462" s="156"/>
      <c r="AI1462" s="156"/>
      <c r="AJ1462" s="156"/>
      <c r="AK1462" s="156"/>
      <c r="AL1462" s="156"/>
      <c r="AM1462" s="156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7">
        <v>19283</v>
      </c>
      <c r="BA1462" s="156"/>
      <c r="BB1462" s="188">
        <f t="shared" si="66"/>
        <v>19283</v>
      </c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  <c r="CM1462" s="156"/>
      <c r="CN1462" s="156"/>
      <c r="CO1462" s="156"/>
      <c r="CP1462" s="156"/>
      <c r="CQ1462" s="156"/>
      <c r="CR1462" s="156"/>
      <c r="CS1462" s="156"/>
      <c r="CT1462" s="156"/>
      <c r="CU1462" s="156"/>
      <c r="CV1462" s="188">
        <f t="shared" si="67"/>
        <v>0</v>
      </c>
      <c r="CW1462" s="188">
        <f t="shared" si="68"/>
        <v>19283</v>
      </c>
    </row>
    <row r="1463" spans="1:101" ht="19.2" x14ac:dyDescent="0.3">
      <c r="A1463" s="165" t="s">
        <v>3460</v>
      </c>
      <c r="B1463" s="165" t="s">
        <v>4231</v>
      </c>
      <c r="C1463" s="156"/>
      <c r="D1463" s="157">
        <v>-4700000</v>
      </c>
      <c r="E1463" s="156"/>
      <c r="F1463" s="157">
        <v>8608</v>
      </c>
      <c r="G1463" s="157">
        <v>499788</v>
      </c>
      <c r="H1463" s="156"/>
      <c r="I1463" s="157">
        <v>-40970</v>
      </c>
      <c r="J1463" s="157">
        <v>7500395</v>
      </c>
      <c r="K1463" s="157">
        <v>4231577</v>
      </c>
      <c r="L1463" s="156"/>
      <c r="M1463" s="157">
        <v>68000</v>
      </c>
      <c r="N1463" s="156"/>
      <c r="O1463" s="156"/>
      <c r="P1463" s="156"/>
      <c r="Q1463" s="156"/>
      <c r="R1463" s="156"/>
      <c r="S1463" s="157">
        <v>349669</v>
      </c>
      <c r="T1463" s="156"/>
      <c r="U1463" s="156"/>
      <c r="V1463" s="156"/>
      <c r="W1463" s="156"/>
      <c r="X1463" s="157">
        <v>-3607000</v>
      </c>
      <c r="Y1463" s="156"/>
      <c r="Z1463" s="156"/>
      <c r="AA1463" s="157">
        <v>-46000</v>
      </c>
      <c r="AB1463" s="157">
        <v>-8023547</v>
      </c>
      <c r="AC1463" s="157">
        <v>-74707</v>
      </c>
      <c r="AD1463" s="156"/>
      <c r="AE1463" s="156"/>
      <c r="AF1463" s="156"/>
      <c r="AG1463" s="157">
        <v>-7238000</v>
      </c>
      <c r="AH1463" s="158">
        <v>0</v>
      </c>
      <c r="AI1463" s="157">
        <v>148799</v>
      </c>
      <c r="AJ1463" s="156"/>
      <c r="AK1463" s="156"/>
      <c r="AL1463" s="156"/>
      <c r="AM1463" s="156"/>
      <c r="AN1463" s="156"/>
      <c r="AO1463" s="156"/>
      <c r="AP1463" s="156"/>
      <c r="AQ1463" s="156"/>
      <c r="AR1463" s="156"/>
      <c r="AS1463" s="156"/>
      <c r="AT1463" s="157">
        <v>-12266192</v>
      </c>
      <c r="AU1463" s="156"/>
      <c r="AV1463" s="157">
        <v>-1291003</v>
      </c>
      <c r="AW1463" s="156"/>
      <c r="AX1463" s="156"/>
      <c r="AY1463" s="156"/>
      <c r="AZ1463" s="156"/>
      <c r="BA1463" s="156"/>
      <c r="BB1463" s="188">
        <f t="shared" si="66"/>
        <v>-24480583</v>
      </c>
      <c r="BC1463" s="156"/>
      <c r="BD1463" s="158">
        <v>0</v>
      </c>
      <c r="BE1463" s="156"/>
      <c r="BF1463" s="157">
        <v>279954</v>
      </c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8">
        <v>0</v>
      </c>
      <c r="BQ1463" s="157">
        <v>85244</v>
      </c>
      <c r="BR1463" s="156"/>
      <c r="BS1463" s="156"/>
      <c r="BT1463" s="156"/>
      <c r="BU1463" s="157">
        <v>25814</v>
      </c>
      <c r="BV1463" s="156"/>
      <c r="BW1463" s="156"/>
      <c r="BX1463" s="156"/>
      <c r="BY1463" s="156"/>
      <c r="BZ1463" s="156"/>
      <c r="CA1463" s="156"/>
      <c r="CB1463" s="156"/>
      <c r="CC1463" s="157">
        <v>-36646</v>
      </c>
      <c r="CD1463" s="156"/>
      <c r="CE1463" s="156"/>
      <c r="CF1463" s="156"/>
      <c r="CG1463" s="156"/>
      <c r="CH1463" s="156"/>
      <c r="CI1463" s="156"/>
      <c r="CJ1463" s="156"/>
      <c r="CK1463" s="156"/>
      <c r="CL1463" s="156"/>
      <c r="CM1463" s="156"/>
      <c r="CN1463" s="156"/>
      <c r="CO1463" s="156"/>
      <c r="CP1463" s="156"/>
      <c r="CQ1463" s="156"/>
      <c r="CR1463" s="156"/>
      <c r="CS1463" s="157">
        <v>-457744</v>
      </c>
      <c r="CT1463" s="156"/>
      <c r="CU1463" s="156"/>
      <c r="CV1463" s="188">
        <f t="shared" si="67"/>
        <v>-103378</v>
      </c>
      <c r="CW1463" s="188">
        <f t="shared" si="68"/>
        <v>-24583961</v>
      </c>
    </row>
    <row r="1464" spans="1:101" ht="9.6" x14ac:dyDescent="0.3">
      <c r="A1464" s="165" t="s">
        <v>3125</v>
      </c>
      <c r="B1464" s="165" t="s">
        <v>3898</v>
      </c>
      <c r="C1464" s="156"/>
      <c r="D1464" s="156"/>
      <c r="E1464" s="156"/>
      <c r="F1464" s="156"/>
      <c r="G1464" s="156"/>
      <c r="H1464" s="156"/>
      <c r="I1464" s="156"/>
      <c r="J1464" s="156"/>
      <c r="K1464" s="156"/>
      <c r="L1464" s="156"/>
      <c r="M1464" s="156"/>
      <c r="N1464" s="156"/>
      <c r="O1464" s="156"/>
      <c r="P1464" s="156"/>
      <c r="Q1464" s="156"/>
      <c r="R1464" s="156"/>
      <c r="S1464" s="156"/>
      <c r="T1464" s="156"/>
      <c r="U1464" s="156"/>
      <c r="V1464" s="156"/>
      <c r="W1464" s="156"/>
      <c r="X1464" s="156"/>
      <c r="Y1464" s="156"/>
      <c r="Z1464" s="156"/>
      <c r="AA1464" s="156"/>
      <c r="AB1464" s="156"/>
      <c r="AC1464" s="156"/>
      <c r="AD1464" s="156"/>
      <c r="AE1464" s="156"/>
      <c r="AF1464" s="156"/>
      <c r="AG1464" s="156"/>
      <c r="AH1464" s="156"/>
      <c r="AI1464" s="156"/>
      <c r="AJ1464" s="156"/>
      <c r="AK1464" s="156"/>
      <c r="AL1464" s="156"/>
      <c r="AM1464" s="156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88">
        <f t="shared" si="66"/>
        <v>0</v>
      </c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  <c r="CM1464" s="156"/>
      <c r="CN1464" s="156"/>
      <c r="CO1464" s="156"/>
      <c r="CP1464" s="156"/>
      <c r="CQ1464" s="156"/>
      <c r="CR1464" s="156"/>
      <c r="CS1464" s="156"/>
      <c r="CT1464" s="156"/>
      <c r="CU1464" s="156"/>
      <c r="CV1464" s="188">
        <f t="shared" si="67"/>
        <v>0</v>
      </c>
      <c r="CW1464" s="188">
        <f t="shared" si="68"/>
        <v>0</v>
      </c>
    </row>
    <row r="1465" spans="1:101" ht="9.6" x14ac:dyDescent="0.3">
      <c r="A1465" s="165" t="s">
        <v>3126</v>
      </c>
      <c r="B1465" s="165" t="s">
        <v>3899</v>
      </c>
      <c r="C1465" s="156"/>
      <c r="D1465" s="156"/>
      <c r="E1465" s="156"/>
      <c r="F1465" s="156"/>
      <c r="G1465" s="156"/>
      <c r="H1465" s="156"/>
      <c r="I1465" s="156"/>
      <c r="J1465" s="156"/>
      <c r="K1465" s="156"/>
      <c r="L1465" s="156"/>
      <c r="M1465" s="156"/>
      <c r="N1465" s="156"/>
      <c r="O1465" s="156"/>
      <c r="P1465" s="156"/>
      <c r="Q1465" s="156"/>
      <c r="R1465" s="156"/>
      <c r="S1465" s="156"/>
      <c r="T1465" s="156"/>
      <c r="U1465" s="156"/>
      <c r="V1465" s="156"/>
      <c r="W1465" s="156"/>
      <c r="X1465" s="156"/>
      <c r="Y1465" s="156"/>
      <c r="Z1465" s="156"/>
      <c r="AA1465" s="156"/>
      <c r="AB1465" s="156"/>
      <c r="AC1465" s="156"/>
      <c r="AD1465" s="156"/>
      <c r="AE1465" s="156"/>
      <c r="AF1465" s="156"/>
      <c r="AG1465" s="156"/>
      <c r="AH1465" s="156"/>
      <c r="AI1465" s="156"/>
      <c r="AJ1465" s="156"/>
      <c r="AK1465" s="156"/>
      <c r="AL1465" s="156"/>
      <c r="AM1465" s="156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88">
        <f t="shared" ref="BB1465:BB1528" si="69">SUM(C1465:BA1465)</f>
        <v>0</v>
      </c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  <c r="CM1465" s="156"/>
      <c r="CN1465" s="156"/>
      <c r="CO1465" s="156"/>
      <c r="CP1465" s="156"/>
      <c r="CQ1465" s="156"/>
      <c r="CR1465" s="156"/>
      <c r="CS1465" s="156"/>
      <c r="CT1465" s="156"/>
      <c r="CU1465" s="156"/>
      <c r="CV1465" s="188">
        <f t="shared" ref="CV1465:CV1528" si="70">SUM(BC1465:CU1465)</f>
        <v>0</v>
      </c>
      <c r="CW1465" s="188">
        <f t="shared" ref="CW1465:CW1528" si="71">BB1465+CV1465</f>
        <v>0</v>
      </c>
    </row>
    <row r="1466" spans="1:101" ht="9.6" x14ac:dyDescent="0.3">
      <c r="A1466" s="165" t="s">
        <v>3225</v>
      </c>
      <c r="B1466" s="165" t="s">
        <v>3998</v>
      </c>
      <c r="C1466" s="156"/>
      <c r="D1466" s="158">
        <v>0</v>
      </c>
      <c r="E1466" s="156"/>
      <c r="F1466" s="156"/>
      <c r="G1466" s="156"/>
      <c r="H1466" s="156"/>
      <c r="I1466" s="156"/>
      <c r="J1466" s="158">
        <v>0</v>
      </c>
      <c r="K1466" s="158">
        <v>0</v>
      </c>
      <c r="L1466" s="156"/>
      <c r="M1466" s="156"/>
      <c r="N1466" s="156"/>
      <c r="O1466" s="156"/>
      <c r="P1466" s="156"/>
      <c r="Q1466" s="156"/>
      <c r="R1466" s="156"/>
      <c r="S1466" s="156"/>
      <c r="T1466" s="156"/>
      <c r="U1466" s="156"/>
      <c r="V1466" s="156"/>
      <c r="W1466" s="156"/>
      <c r="X1466" s="157">
        <v>260000</v>
      </c>
      <c r="Y1466" s="156"/>
      <c r="Z1466" s="156"/>
      <c r="AA1466" s="156"/>
      <c r="AB1466" s="157">
        <v>-36678</v>
      </c>
      <c r="AC1466" s="156"/>
      <c r="AD1466" s="156"/>
      <c r="AE1466" s="156"/>
      <c r="AF1466" s="156"/>
      <c r="AG1466" s="156"/>
      <c r="AH1466" s="156"/>
      <c r="AI1466" s="156"/>
      <c r="AJ1466" s="156"/>
      <c r="AK1466" s="156"/>
      <c r="AL1466" s="156"/>
      <c r="AM1466" s="156"/>
      <c r="AN1466" s="156"/>
      <c r="AO1466" s="156"/>
      <c r="AP1466" s="156"/>
      <c r="AQ1466" s="156"/>
      <c r="AR1466" s="156"/>
      <c r="AS1466" s="156"/>
      <c r="AT1466" s="156"/>
      <c r="AU1466" s="156"/>
      <c r="AV1466" s="157">
        <v>-10698</v>
      </c>
      <c r="AW1466" s="156"/>
      <c r="AX1466" s="156"/>
      <c r="AY1466" s="156"/>
      <c r="AZ1466" s="156"/>
      <c r="BA1466" s="156"/>
      <c r="BB1466" s="188">
        <f t="shared" si="69"/>
        <v>212624</v>
      </c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  <c r="CM1466" s="156"/>
      <c r="CN1466" s="156"/>
      <c r="CO1466" s="156"/>
      <c r="CP1466" s="156"/>
      <c r="CQ1466" s="156"/>
      <c r="CR1466" s="156"/>
      <c r="CS1466" s="156"/>
      <c r="CT1466" s="156"/>
      <c r="CU1466" s="156"/>
      <c r="CV1466" s="188">
        <f t="shared" si="70"/>
        <v>0</v>
      </c>
      <c r="CW1466" s="188">
        <f t="shared" si="71"/>
        <v>212624</v>
      </c>
    </row>
    <row r="1467" spans="1:101" ht="19.2" x14ac:dyDescent="0.3">
      <c r="A1467" s="165" t="s">
        <v>3226</v>
      </c>
      <c r="B1467" s="165" t="s">
        <v>3999</v>
      </c>
      <c r="C1467" s="156"/>
      <c r="D1467" s="158">
        <v>0</v>
      </c>
      <c r="E1467" s="156"/>
      <c r="F1467" s="156"/>
      <c r="G1467" s="156"/>
      <c r="H1467" s="156"/>
      <c r="I1467" s="156"/>
      <c r="J1467" s="158">
        <v>0</v>
      </c>
      <c r="K1467" s="158">
        <v>0</v>
      </c>
      <c r="L1467" s="156"/>
      <c r="M1467" s="156"/>
      <c r="N1467" s="156"/>
      <c r="O1467" s="156"/>
      <c r="P1467" s="156"/>
      <c r="Q1467" s="156"/>
      <c r="R1467" s="156"/>
      <c r="S1467" s="156"/>
      <c r="T1467" s="156"/>
      <c r="U1467" s="156"/>
      <c r="V1467" s="156"/>
      <c r="W1467" s="156"/>
      <c r="X1467" s="156"/>
      <c r="Y1467" s="156"/>
      <c r="Z1467" s="156"/>
      <c r="AA1467" s="156"/>
      <c r="AB1467" s="156"/>
      <c r="AC1467" s="156"/>
      <c r="AD1467" s="156"/>
      <c r="AE1467" s="156"/>
      <c r="AF1467" s="156"/>
      <c r="AG1467" s="156"/>
      <c r="AH1467" s="156"/>
      <c r="AI1467" s="156"/>
      <c r="AJ1467" s="156"/>
      <c r="AK1467" s="156"/>
      <c r="AL1467" s="156"/>
      <c r="AM1467" s="156"/>
      <c r="AN1467" s="156"/>
      <c r="AO1467" s="156"/>
      <c r="AP1467" s="156"/>
      <c r="AQ1467" s="156"/>
      <c r="AR1467" s="156"/>
      <c r="AS1467" s="156"/>
      <c r="AT1467" s="156"/>
      <c r="AU1467" s="156"/>
      <c r="AV1467" s="158">
        <v>0</v>
      </c>
      <c r="AW1467" s="156"/>
      <c r="AX1467" s="156"/>
      <c r="AY1467" s="156"/>
      <c r="AZ1467" s="156"/>
      <c r="BA1467" s="156"/>
      <c r="BB1467" s="188">
        <f t="shared" si="69"/>
        <v>0</v>
      </c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  <c r="CM1467" s="156"/>
      <c r="CN1467" s="156"/>
      <c r="CO1467" s="156"/>
      <c r="CP1467" s="156"/>
      <c r="CQ1467" s="156"/>
      <c r="CR1467" s="156"/>
      <c r="CS1467" s="156"/>
      <c r="CT1467" s="156"/>
      <c r="CU1467" s="156"/>
      <c r="CV1467" s="188">
        <f t="shared" si="70"/>
        <v>0</v>
      </c>
      <c r="CW1467" s="188">
        <f t="shared" si="71"/>
        <v>0</v>
      </c>
    </row>
    <row r="1468" spans="1:101" ht="9.6" x14ac:dyDescent="0.3">
      <c r="A1468" s="165" t="s">
        <v>3227</v>
      </c>
      <c r="B1468" s="165" t="s">
        <v>4000</v>
      </c>
      <c r="C1468" s="156"/>
      <c r="D1468" s="158">
        <v>0</v>
      </c>
      <c r="E1468" s="156"/>
      <c r="F1468" s="156"/>
      <c r="G1468" s="156"/>
      <c r="H1468" s="156"/>
      <c r="I1468" s="156"/>
      <c r="J1468" s="158">
        <v>0</v>
      </c>
      <c r="K1468" s="158">
        <v>0</v>
      </c>
      <c r="L1468" s="156"/>
      <c r="M1468" s="156"/>
      <c r="N1468" s="156"/>
      <c r="O1468" s="156"/>
      <c r="P1468" s="156"/>
      <c r="Q1468" s="156"/>
      <c r="R1468" s="156"/>
      <c r="S1468" s="156"/>
      <c r="T1468" s="156"/>
      <c r="U1468" s="156"/>
      <c r="V1468" s="156"/>
      <c r="W1468" s="156"/>
      <c r="X1468" s="156"/>
      <c r="Y1468" s="156"/>
      <c r="Z1468" s="156"/>
      <c r="AA1468" s="156"/>
      <c r="AB1468" s="156"/>
      <c r="AC1468" s="156"/>
      <c r="AD1468" s="156"/>
      <c r="AE1468" s="156"/>
      <c r="AF1468" s="156"/>
      <c r="AG1468" s="156"/>
      <c r="AH1468" s="156"/>
      <c r="AI1468" s="156"/>
      <c r="AJ1468" s="156"/>
      <c r="AK1468" s="156"/>
      <c r="AL1468" s="156"/>
      <c r="AM1468" s="156"/>
      <c r="AN1468" s="156"/>
      <c r="AO1468" s="156"/>
      <c r="AP1468" s="156"/>
      <c r="AQ1468" s="156"/>
      <c r="AR1468" s="156"/>
      <c r="AS1468" s="156"/>
      <c r="AT1468" s="156"/>
      <c r="AU1468" s="156"/>
      <c r="AV1468" s="158">
        <v>0</v>
      </c>
      <c r="AW1468" s="156"/>
      <c r="AX1468" s="156"/>
      <c r="AY1468" s="156"/>
      <c r="AZ1468" s="156"/>
      <c r="BA1468" s="156"/>
      <c r="BB1468" s="188">
        <f t="shared" si="69"/>
        <v>0</v>
      </c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  <c r="CM1468" s="156"/>
      <c r="CN1468" s="156"/>
      <c r="CO1468" s="156"/>
      <c r="CP1468" s="156"/>
      <c r="CQ1468" s="156"/>
      <c r="CR1468" s="156"/>
      <c r="CS1468" s="156"/>
      <c r="CT1468" s="156"/>
      <c r="CU1468" s="156"/>
      <c r="CV1468" s="188">
        <f t="shared" si="70"/>
        <v>0</v>
      </c>
      <c r="CW1468" s="188">
        <f t="shared" si="71"/>
        <v>0</v>
      </c>
    </row>
    <row r="1469" spans="1:101" ht="9.6" x14ac:dyDescent="0.3">
      <c r="A1469" s="165" t="s">
        <v>3228</v>
      </c>
      <c r="B1469" s="165" t="s">
        <v>4001</v>
      </c>
      <c r="C1469" s="156"/>
      <c r="D1469" s="158">
        <v>0</v>
      </c>
      <c r="E1469" s="156"/>
      <c r="F1469" s="156"/>
      <c r="G1469" s="156"/>
      <c r="H1469" s="156"/>
      <c r="I1469" s="156"/>
      <c r="J1469" s="157">
        <v>1756670</v>
      </c>
      <c r="K1469" s="157">
        <v>1750000</v>
      </c>
      <c r="L1469" s="156"/>
      <c r="M1469" s="156"/>
      <c r="N1469" s="156"/>
      <c r="O1469" s="156"/>
      <c r="P1469" s="156"/>
      <c r="Q1469" s="156"/>
      <c r="R1469" s="156"/>
      <c r="S1469" s="156"/>
      <c r="T1469" s="156"/>
      <c r="U1469" s="156"/>
      <c r="V1469" s="156"/>
      <c r="W1469" s="156"/>
      <c r="X1469" s="157">
        <v>-483000</v>
      </c>
      <c r="Y1469" s="156"/>
      <c r="Z1469" s="156"/>
      <c r="AA1469" s="157">
        <v>-46000</v>
      </c>
      <c r="AB1469" s="157">
        <v>-1178549</v>
      </c>
      <c r="AC1469" s="156"/>
      <c r="AD1469" s="156"/>
      <c r="AE1469" s="156"/>
      <c r="AF1469" s="156"/>
      <c r="AG1469" s="157">
        <v>-392000</v>
      </c>
      <c r="AH1469" s="156"/>
      <c r="AI1469" s="156"/>
      <c r="AJ1469" s="156"/>
      <c r="AK1469" s="156"/>
      <c r="AL1469" s="156"/>
      <c r="AM1469" s="156"/>
      <c r="AN1469" s="156"/>
      <c r="AO1469" s="156"/>
      <c r="AP1469" s="156"/>
      <c r="AQ1469" s="156"/>
      <c r="AR1469" s="156"/>
      <c r="AS1469" s="156"/>
      <c r="AT1469" s="156"/>
      <c r="AU1469" s="156"/>
      <c r="AV1469" s="157">
        <v>-398217</v>
      </c>
      <c r="AW1469" s="156"/>
      <c r="AX1469" s="156"/>
      <c r="AY1469" s="156"/>
      <c r="AZ1469" s="156"/>
      <c r="BA1469" s="156"/>
      <c r="BB1469" s="188">
        <f t="shared" si="69"/>
        <v>1008904</v>
      </c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  <c r="CM1469" s="156"/>
      <c r="CN1469" s="156"/>
      <c r="CO1469" s="156"/>
      <c r="CP1469" s="156"/>
      <c r="CQ1469" s="156"/>
      <c r="CR1469" s="156"/>
      <c r="CS1469" s="156"/>
      <c r="CT1469" s="156"/>
      <c r="CU1469" s="156"/>
      <c r="CV1469" s="188">
        <f t="shared" si="70"/>
        <v>0</v>
      </c>
      <c r="CW1469" s="188">
        <f t="shared" si="71"/>
        <v>1008904</v>
      </c>
    </row>
    <row r="1470" spans="1:101" ht="19.2" x14ac:dyDescent="0.3">
      <c r="A1470" s="165" t="s">
        <v>3229</v>
      </c>
      <c r="B1470" s="165" t="s">
        <v>4002</v>
      </c>
      <c r="C1470" s="156"/>
      <c r="D1470" s="158">
        <v>0</v>
      </c>
      <c r="E1470" s="156"/>
      <c r="F1470" s="156"/>
      <c r="G1470" s="156"/>
      <c r="H1470" s="156"/>
      <c r="I1470" s="156"/>
      <c r="J1470" s="157">
        <v>1428</v>
      </c>
      <c r="K1470" s="158">
        <v>0</v>
      </c>
      <c r="L1470" s="156"/>
      <c r="M1470" s="156"/>
      <c r="N1470" s="156"/>
      <c r="O1470" s="156"/>
      <c r="P1470" s="156"/>
      <c r="Q1470" s="156"/>
      <c r="R1470" s="156"/>
      <c r="S1470" s="156"/>
      <c r="T1470" s="156"/>
      <c r="U1470" s="156"/>
      <c r="V1470" s="156"/>
      <c r="W1470" s="156"/>
      <c r="X1470" s="156"/>
      <c r="Y1470" s="156"/>
      <c r="Z1470" s="156"/>
      <c r="AA1470" s="156"/>
      <c r="AB1470" s="156"/>
      <c r="AC1470" s="156"/>
      <c r="AD1470" s="156"/>
      <c r="AE1470" s="156"/>
      <c r="AF1470" s="156"/>
      <c r="AG1470" s="156"/>
      <c r="AH1470" s="156"/>
      <c r="AI1470" s="156"/>
      <c r="AJ1470" s="156"/>
      <c r="AK1470" s="156"/>
      <c r="AL1470" s="156"/>
      <c r="AM1470" s="156"/>
      <c r="AN1470" s="156"/>
      <c r="AO1470" s="156"/>
      <c r="AP1470" s="156"/>
      <c r="AQ1470" s="156"/>
      <c r="AR1470" s="156"/>
      <c r="AS1470" s="156"/>
      <c r="AT1470" s="156"/>
      <c r="AU1470" s="156"/>
      <c r="AV1470" s="158">
        <v>0</v>
      </c>
      <c r="AW1470" s="156"/>
      <c r="AX1470" s="156"/>
      <c r="AY1470" s="156"/>
      <c r="AZ1470" s="156"/>
      <c r="BA1470" s="156"/>
      <c r="BB1470" s="188">
        <f t="shared" si="69"/>
        <v>1428</v>
      </c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  <c r="CM1470" s="156"/>
      <c r="CN1470" s="156"/>
      <c r="CO1470" s="156"/>
      <c r="CP1470" s="156"/>
      <c r="CQ1470" s="156"/>
      <c r="CR1470" s="156"/>
      <c r="CS1470" s="156"/>
      <c r="CT1470" s="156"/>
      <c r="CU1470" s="156"/>
      <c r="CV1470" s="188">
        <f t="shared" si="70"/>
        <v>0</v>
      </c>
      <c r="CW1470" s="188">
        <f t="shared" si="71"/>
        <v>1428</v>
      </c>
    </row>
    <row r="1471" spans="1:101" ht="9.6" x14ac:dyDescent="0.3">
      <c r="A1471" s="165" t="s">
        <v>3230</v>
      </c>
      <c r="B1471" s="165" t="s">
        <v>4003</v>
      </c>
      <c r="C1471" s="156"/>
      <c r="D1471" s="157">
        <v>-3500000</v>
      </c>
      <c r="E1471" s="156"/>
      <c r="F1471" s="156"/>
      <c r="G1471" s="156"/>
      <c r="H1471" s="156"/>
      <c r="I1471" s="156"/>
      <c r="J1471" s="157">
        <v>204372</v>
      </c>
      <c r="K1471" s="157">
        <v>-247865</v>
      </c>
      <c r="L1471" s="156"/>
      <c r="M1471" s="156"/>
      <c r="N1471" s="156"/>
      <c r="O1471" s="156"/>
      <c r="P1471" s="156"/>
      <c r="Q1471" s="156"/>
      <c r="R1471" s="156"/>
      <c r="S1471" s="156"/>
      <c r="T1471" s="156"/>
      <c r="U1471" s="156"/>
      <c r="V1471" s="156"/>
      <c r="W1471" s="156"/>
      <c r="X1471" s="156"/>
      <c r="Y1471" s="156"/>
      <c r="Z1471" s="156"/>
      <c r="AA1471" s="156"/>
      <c r="AB1471" s="156"/>
      <c r="AC1471" s="156"/>
      <c r="AD1471" s="156"/>
      <c r="AE1471" s="156"/>
      <c r="AF1471" s="156"/>
      <c r="AG1471" s="156"/>
      <c r="AH1471" s="156"/>
      <c r="AI1471" s="156"/>
      <c r="AJ1471" s="156"/>
      <c r="AK1471" s="156"/>
      <c r="AL1471" s="156"/>
      <c r="AM1471" s="156"/>
      <c r="AN1471" s="156"/>
      <c r="AO1471" s="156"/>
      <c r="AP1471" s="156"/>
      <c r="AQ1471" s="156"/>
      <c r="AR1471" s="156"/>
      <c r="AS1471" s="156"/>
      <c r="AT1471" s="156"/>
      <c r="AU1471" s="156"/>
      <c r="AV1471" s="157">
        <v>-23080</v>
      </c>
      <c r="AW1471" s="156"/>
      <c r="AX1471" s="156"/>
      <c r="AY1471" s="156"/>
      <c r="AZ1471" s="156"/>
      <c r="BA1471" s="156"/>
      <c r="BB1471" s="188">
        <f t="shared" si="69"/>
        <v>-3566573</v>
      </c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7">
        <v>263354</v>
      </c>
      <c r="CD1471" s="156"/>
      <c r="CE1471" s="156"/>
      <c r="CF1471" s="156"/>
      <c r="CG1471" s="156"/>
      <c r="CH1471" s="156"/>
      <c r="CI1471" s="156"/>
      <c r="CJ1471" s="156"/>
      <c r="CK1471" s="156"/>
      <c r="CL1471" s="156"/>
      <c r="CM1471" s="156"/>
      <c r="CN1471" s="156"/>
      <c r="CO1471" s="156"/>
      <c r="CP1471" s="156"/>
      <c r="CQ1471" s="156"/>
      <c r="CR1471" s="156"/>
      <c r="CS1471" s="156"/>
      <c r="CT1471" s="156"/>
      <c r="CU1471" s="156"/>
      <c r="CV1471" s="188">
        <f t="shared" si="70"/>
        <v>263354</v>
      </c>
      <c r="CW1471" s="188">
        <f t="shared" si="71"/>
        <v>-3303219</v>
      </c>
    </row>
    <row r="1472" spans="1:101" ht="19.2" x14ac:dyDescent="0.3">
      <c r="A1472" s="165" t="s">
        <v>3231</v>
      </c>
      <c r="B1472" s="165" t="s">
        <v>4004</v>
      </c>
      <c r="C1472" s="156"/>
      <c r="D1472" s="158">
        <v>0</v>
      </c>
      <c r="E1472" s="156"/>
      <c r="F1472" s="156"/>
      <c r="G1472" s="156"/>
      <c r="H1472" s="156"/>
      <c r="I1472" s="156"/>
      <c r="J1472" s="158">
        <v>0</v>
      </c>
      <c r="K1472" s="158">
        <v>0</v>
      </c>
      <c r="L1472" s="156"/>
      <c r="M1472" s="156"/>
      <c r="N1472" s="156"/>
      <c r="O1472" s="156"/>
      <c r="P1472" s="156"/>
      <c r="Q1472" s="156"/>
      <c r="R1472" s="156"/>
      <c r="S1472" s="156"/>
      <c r="T1472" s="156"/>
      <c r="U1472" s="156"/>
      <c r="V1472" s="156"/>
      <c r="W1472" s="156"/>
      <c r="X1472" s="156"/>
      <c r="Y1472" s="156"/>
      <c r="Z1472" s="156"/>
      <c r="AA1472" s="156"/>
      <c r="AB1472" s="156"/>
      <c r="AC1472" s="156"/>
      <c r="AD1472" s="156"/>
      <c r="AE1472" s="156"/>
      <c r="AF1472" s="156"/>
      <c r="AG1472" s="156"/>
      <c r="AH1472" s="156"/>
      <c r="AI1472" s="156"/>
      <c r="AJ1472" s="156"/>
      <c r="AK1472" s="156"/>
      <c r="AL1472" s="156"/>
      <c r="AM1472" s="156"/>
      <c r="AN1472" s="156"/>
      <c r="AO1472" s="156"/>
      <c r="AP1472" s="156"/>
      <c r="AQ1472" s="156"/>
      <c r="AR1472" s="156"/>
      <c r="AS1472" s="156"/>
      <c r="AT1472" s="156"/>
      <c r="AU1472" s="156"/>
      <c r="AV1472" s="158">
        <v>0</v>
      </c>
      <c r="AW1472" s="156"/>
      <c r="AX1472" s="156"/>
      <c r="AY1472" s="156"/>
      <c r="AZ1472" s="156"/>
      <c r="BA1472" s="156"/>
      <c r="BB1472" s="188">
        <f t="shared" si="69"/>
        <v>0</v>
      </c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  <c r="CM1472" s="156"/>
      <c r="CN1472" s="156"/>
      <c r="CO1472" s="156"/>
      <c r="CP1472" s="156"/>
      <c r="CQ1472" s="156"/>
      <c r="CR1472" s="156"/>
      <c r="CS1472" s="156"/>
      <c r="CT1472" s="156"/>
      <c r="CU1472" s="156"/>
      <c r="CV1472" s="188">
        <f t="shared" si="70"/>
        <v>0</v>
      </c>
      <c r="CW1472" s="188">
        <f t="shared" si="71"/>
        <v>0</v>
      </c>
    </row>
    <row r="1473" spans="1:101" ht="9.6" x14ac:dyDescent="0.3">
      <c r="A1473" s="165" t="s">
        <v>3127</v>
      </c>
      <c r="B1473" s="165" t="s">
        <v>3900</v>
      </c>
      <c r="C1473" s="156"/>
      <c r="D1473" s="156"/>
      <c r="E1473" s="156"/>
      <c r="F1473" s="156"/>
      <c r="G1473" s="156"/>
      <c r="H1473" s="156"/>
      <c r="I1473" s="156"/>
      <c r="J1473" s="156"/>
      <c r="K1473" s="156"/>
      <c r="L1473" s="156"/>
      <c r="M1473" s="156"/>
      <c r="N1473" s="156"/>
      <c r="O1473" s="156"/>
      <c r="P1473" s="156"/>
      <c r="Q1473" s="156"/>
      <c r="R1473" s="156"/>
      <c r="S1473" s="156"/>
      <c r="T1473" s="156"/>
      <c r="U1473" s="156"/>
      <c r="V1473" s="156"/>
      <c r="W1473" s="156"/>
      <c r="X1473" s="156"/>
      <c r="Y1473" s="156"/>
      <c r="Z1473" s="156"/>
      <c r="AA1473" s="156"/>
      <c r="AB1473" s="156"/>
      <c r="AC1473" s="156"/>
      <c r="AD1473" s="156"/>
      <c r="AE1473" s="156"/>
      <c r="AF1473" s="156"/>
      <c r="AG1473" s="156"/>
      <c r="AH1473" s="156"/>
      <c r="AI1473" s="156"/>
      <c r="AJ1473" s="156"/>
      <c r="AK1473" s="156"/>
      <c r="AL1473" s="156"/>
      <c r="AM1473" s="156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88">
        <f t="shared" si="69"/>
        <v>0</v>
      </c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  <c r="CM1473" s="156"/>
      <c r="CN1473" s="156"/>
      <c r="CO1473" s="156"/>
      <c r="CP1473" s="156"/>
      <c r="CQ1473" s="156"/>
      <c r="CR1473" s="156"/>
      <c r="CS1473" s="156"/>
      <c r="CT1473" s="156"/>
      <c r="CU1473" s="156"/>
      <c r="CV1473" s="188">
        <f t="shared" si="70"/>
        <v>0</v>
      </c>
      <c r="CW1473" s="188">
        <f t="shared" si="71"/>
        <v>0</v>
      </c>
    </row>
    <row r="1474" spans="1:101" ht="19.2" x14ac:dyDescent="0.3">
      <c r="A1474" s="165" t="s">
        <v>3232</v>
      </c>
      <c r="B1474" s="165" t="s">
        <v>4005</v>
      </c>
      <c r="C1474" s="156"/>
      <c r="D1474" s="156"/>
      <c r="E1474" s="156"/>
      <c r="F1474" s="156"/>
      <c r="G1474" s="156"/>
      <c r="H1474" s="156"/>
      <c r="I1474" s="156"/>
      <c r="J1474" s="158">
        <v>0</v>
      </c>
      <c r="K1474" s="158">
        <v>0</v>
      </c>
      <c r="L1474" s="156"/>
      <c r="M1474" s="156"/>
      <c r="N1474" s="156"/>
      <c r="O1474" s="156"/>
      <c r="P1474" s="156"/>
      <c r="Q1474" s="156"/>
      <c r="R1474" s="156"/>
      <c r="S1474" s="156"/>
      <c r="T1474" s="156"/>
      <c r="U1474" s="156"/>
      <c r="V1474" s="156"/>
      <c r="W1474" s="156"/>
      <c r="X1474" s="156"/>
      <c r="Y1474" s="156"/>
      <c r="Z1474" s="156"/>
      <c r="AA1474" s="156"/>
      <c r="AB1474" s="156"/>
      <c r="AC1474" s="156"/>
      <c r="AD1474" s="156"/>
      <c r="AE1474" s="156"/>
      <c r="AF1474" s="156"/>
      <c r="AG1474" s="156"/>
      <c r="AH1474" s="156"/>
      <c r="AI1474" s="156"/>
      <c r="AJ1474" s="156"/>
      <c r="AK1474" s="156"/>
      <c r="AL1474" s="156"/>
      <c r="AM1474" s="156"/>
      <c r="AN1474" s="156"/>
      <c r="AO1474" s="156"/>
      <c r="AP1474" s="156"/>
      <c r="AQ1474" s="156"/>
      <c r="AR1474" s="156"/>
      <c r="AS1474" s="156"/>
      <c r="AT1474" s="156"/>
      <c r="AU1474" s="156"/>
      <c r="AV1474" s="158">
        <v>0</v>
      </c>
      <c r="AW1474" s="156"/>
      <c r="AX1474" s="156"/>
      <c r="AY1474" s="156"/>
      <c r="AZ1474" s="156"/>
      <c r="BA1474" s="156"/>
      <c r="BB1474" s="188">
        <f t="shared" si="69"/>
        <v>0</v>
      </c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  <c r="CM1474" s="156"/>
      <c r="CN1474" s="156"/>
      <c r="CO1474" s="156"/>
      <c r="CP1474" s="156"/>
      <c r="CQ1474" s="156"/>
      <c r="CR1474" s="156"/>
      <c r="CS1474" s="156"/>
      <c r="CT1474" s="156"/>
      <c r="CU1474" s="156"/>
      <c r="CV1474" s="188">
        <f t="shared" si="70"/>
        <v>0</v>
      </c>
      <c r="CW1474" s="188">
        <f t="shared" si="71"/>
        <v>0</v>
      </c>
    </row>
    <row r="1475" spans="1:101" ht="19.2" x14ac:dyDescent="0.3">
      <c r="A1475" s="165" t="s">
        <v>3233</v>
      </c>
      <c r="B1475" s="165" t="s">
        <v>4006</v>
      </c>
      <c r="C1475" s="156"/>
      <c r="D1475" s="156"/>
      <c r="E1475" s="156"/>
      <c r="F1475" s="156"/>
      <c r="G1475" s="156"/>
      <c r="H1475" s="156"/>
      <c r="I1475" s="156"/>
      <c r="J1475" s="158">
        <v>0</v>
      </c>
      <c r="K1475" s="158">
        <v>0</v>
      </c>
      <c r="L1475" s="156"/>
      <c r="M1475" s="156"/>
      <c r="N1475" s="156"/>
      <c r="O1475" s="156"/>
      <c r="P1475" s="156"/>
      <c r="Q1475" s="156"/>
      <c r="R1475" s="156"/>
      <c r="S1475" s="156"/>
      <c r="T1475" s="156"/>
      <c r="U1475" s="156"/>
      <c r="V1475" s="156"/>
      <c r="W1475" s="156"/>
      <c r="X1475" s="156"/>
      <c r="Y1475" s="156"/>
      <c r="Z1475" s="156"/>
      <c r="AA1475" s="156"/>
      <c r="AB1475" s="156"/>
      <c r="AC1475" s="156"/>
      <c r="AD1475" s="156"/>
      <c r="AE1475" s="156"/>
      <c r="AF1475" s="156"/>
      <c r="AG1475" s="156"/>
      <c r="AH1475" s="156"/>
      <c r="AI1475" s="156"/>
      <c r="AJ1475" s="156"/>
      <c r="AK1475" s="156"/>
      <c r="AL1475" s="156"/>
      <c r="AM1475" s="156"/>
      <c r="AN1475" s="156"/>
      <c r="AO1475" s="156"/>
      <c r="AP1475" s="156"/>
      <c r="AQ1475" s="156"/>
      <c r="AR1475" s="156"/>
      <c r="AS1475" s="156"/>
      <c r="AT1475" s="156"/>
      <c r="AU1475" s="156"/>
      <c r="AV1475" s="158">
        <v>0</v>
      </c>
      <c r="AW1475" s="156"/>
      <c r="AX1475" s="156"/>
      <c r="AY1475" s="156"/>
      <c r="AZ1475" s="156"/>
      <c r="BA1475" s="156"/>
      <c r="BB1475" s="188">
        <f t="shared" si="69"/>
        <v>0</v>
      </c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  <c r="CM1475" s="156"/>
      <c r="CN1475" s="156"/>
      <c r="CO1475" s="156"/>
      <c r="CP1475" s="156"/>
      <c r="CQ1475" s="156"/>
      <c r="CR1475" s="156"/>
      <c r="CS1475" s="156"/>
      <c r="CT1475" s="156"/>
      <c r="CU1475" s="156"/>
      <c r="CV1475" s="188">
        <f t="shared" si="70"/>
        <v>0</v>
      </c>
      <c r="CW1475" s="188">
        <f t="shared" si="71"/>
        <v>0</v>
      </c>
    </row>
    <row r="1476" spans="1:101" ht="9.6" x14ac:dyDescent="0.3">
      <c r="A1476" s="165" t="s">
        <v>3234</v>
      </c>
      <c r="B1476" s="165" t="s">
        <v>4007</v>
      </c>
      <c r="C1476" s="156"/>
      <c r="D1476" s="156"/>
      <c r="E1476" s="156"/>
      <c r="F1476" s="156"/>
      <c r="G1476" s="156"/>
      <c r="H1476" s="156"/>
      <c r="I1476" s="156"/>
      <c r="J1476" s="158">
        <v>0</v>
      </c>
      <c r="K1476" s="158">
        <v>0</v>
      </c>
      <c r="L1476" s="156"/>
      <c r="M1476" s="156"/>
      <c r="N1476" s="156"/>
      <c r="O1476" s="156"/>
      <c r="P1476" s="156"/>
      <c r="Q1476" s="156"/>
      <c r="R1476" s="156"/>
      <c r="S1476" s="156"/>
      <c r="T1476" s="156"/>
      <c r="U1476" s="156"/>
      <c r="V1476" s="156"/>
      <c r="W1476" s="156"/>
      <c r="X1476" s="156"/>
      <c r="Y1476" s="156"/>
      <c r="Z1476" s="156"/>
      <c r="AA1476" s="156"/>
      <c r="AB1476" s="156"/>
      <c r="AC1476" s="156"/>
      <c r="AD1476" s="156"/>
      <c r="AE1476" s="156"/>
      <c r="AF1476" s="156"/>
      <c r="AG1476" s="156"/>
      <c r="AH1476" s="156"/>
      <c r="AI1476" s="156"/>
      <c r="AJ1476" s="156"/>
      <c r="AK1476" s="156"/>
      <c r="AL1476" s="156"/>
      <c r="AM1476" s="156"/>
      <c r="AN1476" s="156"/>
      <c r="AO1476" s="156"/>
      <c r="AP1476" s="156"/>
      <c r="AQ1476" s="156"/>
      <c r="AR1476" s="156"/>
      <c r="AS1476" s="156"/>
      <c r="AT1476" s="156"/>
      <c r="AU1476" s="156"/>
      <c r="AV1476" s="158">
        <v>0</v>
      </c>
      <c r="AW1476" s="156"/>
      <c r="AX1476" s="156"/>
      <c r="AY1476" s="156"/>
      <c r="AZ1476" s="156"/>
      <c r="BA1476" s="156"/>
      <c r="BB1476" s="188">
        <f t="shared" si="69"/>
        <v>0</v>
      </c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  <c r="CM1476" s="156"/>
      <c r="CN1476" s="156"/>
      <c r="CO1476" s="156"/>
      <c r="CP1476" s="156"/>
      <c r="CQ1476" s="156"/>
      <c r="CR1476" s="156"/>
      <c r="CS1476" s="156"/>
      <c r="CT1476" s="156"/>
      <c r="CU1476" s="156"/>
      <c r="CV1476" s="188">
        <f t="shared" si="70"/>
        <v>0</v>
      </c>
      <c r="CW1476" s="188">
        <f t="shared" si="71"/>
        <v>0</v>
      </c>
    </row>
    <row r="1477" spans="1:101" ht="19.2" x14ac:dyDescent="0.3">
      <c r="A1477" s="165" t="s">
        <v>3235</v>
      </c>
      <c r="B1477" s="165" t="s">
        <v>4008</v>
      </c>
      <c r="C1477" s="156"/>
      <c r="D1477" s="157">
        <v>340544</v>
      </c>
      <c r="E1477" s="156"/>
      <c r="F1477" s="156"/>
      <c r="G1477" s="156"/>
      <c r="H1477" s="156"/>
      <c r="I1477" s="156"/>
      <c r="J1477" s="158">
        <v>0</v>
      </c>
      <c r="K1477" s="158">
        <v>0</v>
      </c>
      <c r="L1477" s="156"/>
      <c r="M1477" s="156"/>
      <c r="N1477" s="156"/>
      <c r="O1477" s="156"/>
      <c r="P1477" s="156"/>
      <c r="Q1477" s="156"/>
      <c r="R1477" s="156"/>
      <c r="S1477" s="156"/>
      <c r="T1477" s="156"/>
      <c r="U1477" s="156"/>
      <c r="V1477" s="156"/>
      <c r="W1477" s="156"/>
      <c r="X1477" s="156"/>
      <c r="Y1477" s="156"/>
      <c r="Z1477" s="156"/>
      <c r="AA1477" s="156"/>
      <c r="AB1477" s="156"/>
      <c r="AC1477" s="156"/>
      <c r="AD1477" s="156"/>
      <c r="AE1477" s="156"/>
      <c r="AF1477" s="156"/>
      <c r="AG1477" s="157">
        <v>44000</v>
      </c>
      <c r="AH1477" s="156"/>
      <c r="AI1477" s="156"/>
      <c r="AJ1477" s="156"/>
      <c r="AK1477" s="156"/>
      <c r="AL1477" s="156"/>
      <c r="AM1477" s="156"/>
      <c r="AN1477" s="156"/>
      <c r="AO1477" s="156"/>
      <c r="AP1477" s="156"/>
      <c r="AQ1477" s="156"/>
      <c r="AR1477" s="156"/>
      <c r="AS1477" s="156"/>
      <c r="AT1477" s="156"/>
      <c r="AU1477" s="156"/>
      <c r="AV1477" s="158">
        <v>0</v>
      </c>
      <c r="AW1477" s="156"/>
      <c r="AX1477" s="156"/>
      <c r="AY1477" s="156"/>
      <c r="AZ1477" s="156"/>
      <c r="BA1477" s="156"/>
      <c r="BB1477" s="188">
        <f t="shared" si="69"/>
        <v>384544</v>
      </c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  <c r="CM1477" s="156"/>
      <c r="CN1477" s="156"/>
      <c r="CO1477" s="156"/>
      <c r="CP1477" s="156"/>
      <c r="CQ1477" s="156"/>
      <c r="CR1477" s="156"/>
      <c r="CS1477" s="156"/>
      <c r="CT1477" s="156"/>
      <c r="CU1477" s="156"/>
      <c r="CV1477" s="188">
        <f t="shared" si="70"/>
        <v>0</v>
      </c>
      <c r="CW1477" s="188">
        <f t="shared" si="71"/>
        <v>384544</v>
      </c>
    </row>
    <row r="1478" spans="1:101" ht="19.2" x14ac:dyDescent="0.3">
      <c r="A1478" s="165" t="s">
        <v>3236</v>
      </c>
      <c r="B1478" s="165" t="s">
        <v>4009</v>
      </c>
      <c r="C1478" s="156"/>
      <c r="D1478" s="157">
        <v>-3340544</v>
      </c>
      <c r="E1478" s="156"/>
      <c r="F1478" s="156"/>
      <c r="G1478" s="156"/>
      <c r="H1478" s="156"/>
      <c r="I1478" s="156"/>
      <c r="J1478" s="157">
        <v>1633565</v>
      </c>
      <c r="K1478" s="157">
        <v>-154518</v>
      </c>
      <c r="L1478" s="156"/>
      <c r="M1478" s="156"/>
      <c r="N1478" s="156"/>
      <c r="O1478" s="156"/>
      <c r="P1478" s="156"/>
      <c r="Q1478" s="156"/>
      <c r="R1478" s="156"/>
      <c r="S1478" s="156"/>
      <c r="T1478" s="156"/>
      <c r="U1478" s="156"/>
      <c r="V1478" s="156"/>
      <c r="W1478" s="156"/>
      <c r="X1478" s="157">
        <v>-2756000</v>
      </c>
      <c r="Y1478" s="156"/>
      <c r="Z1478" s="156"/>
      <c r="AA1478" s="156"/>
      <c r="AB1478" s="157">
        <v>-3709420</v>
      </c>
      <c r="AC1478" s="157">
        <v>-74707</v>
      </c>
      <c r="AD1478" s="156"/>
      <c r="AE1478" s="156"/>
      <c r="AF1478" s="156"/>
      <c r="AG1478" s="157">
        <v>-6949000</v>
      </c>
      <c r="AH1478" s="156"/>
      <c r="AI1478" s="156"/>
      <c r="AJ1478" s="156"/>
      <c r="AK1478" s="156"/>
      <c r="AL1478" s="156"/>
      <c r="AM1478" s="156"/>
      <c r="AN1478" s="156"/>
      <c r="AO1478" s="156"/>
      <c r="AP1478" s="156"/>
      <c r="AQ1478" s="156"/>
      <c r="AR1478" s="156"/>
      <c r="AS1478" s="156"/>
      <c r="AT1478" s="156"/>
      <c r="AU1478" s="156"/>
      <c r="AV1478" s="157">
        <v>-273532</v>
      </c>
      <c r="AW1478" s="156"/>
      <c r="AX1478" s="156"/>
      <c r="AY1478" s="156"/>
      <c r="AZ1478" s="156"/>
      <c r="BA1478" s="156"/>
      <c r="BB1478" s="188">
        <f t="shared" si="69"/>
        <v>-15624156</v>
      </c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  <c r="CM1478" s="156"/>
      <c r="CN1478" s="156"/>
      <c r="CO1478" s="156"/>
      <c r="CP1478" s="156"/>
      <c r="CQ1478" s="156"/>
      <c r="CR1478" s="156"/>
      <c r="CS1478" s="156"/>
      <c r="CT1478" s="156"/>
      <c r="CU1478" s="156"/>
      <c r="CV1478" s="188">
        <f t="shared" si="70"/>
        <v>0</v>
      </c>
      <c r="CW1478" s="188">
        <f t="shared" si="71"/>
        <v>-15624156</v>
      </c>
    </row>
    <row r="1479" spans="1:101" ht="19.2" x14ac:dyDescent="0.3">
      <c r="A1479" s="165" t="s">
        <v>3128</v>
      </c>
      <c r="B1479" s="165" t="s">
        <v>3901</v>
      </c>
      <c r="C1479" s="156"/>
      <c r="D1479" s="157">
        <v>-1000000</v>
      </c>
      <c r="E1479" s="156"/>
      <c r="F1479" s="156"/>
      <c r="G1479" s="156"/>
      <c r="H1479" s="156"/>
      <c r="I1479" s="156"/>
      <c r="J1479" s="157">
        <v>11479</v>
      </c>
      <c r="K1479" s="158">
        <v>0</v>
      </c>
      <c r="L1479" s="156"/>
      <c r="M1479" s="156"/>
      <c r="N1479" s="156"/>
      <c r="O1479" s="156"/>
      <c r="P1479" s="156"/>
      <c r="Q1479" s="156"/>
      <c r="R1479" s="156"/>
      <c r="S1479" s="156"/>
      <c r="T1479" s="156"/>
      <c r="U1479" s="156"/>
      <c r="V1479" s="156"/>
      <c r="W1479" s="156"/>
      <c r="X1479" s="157">
        <v>-88000</v>
      </c>
      <c r="Y1479" s="156"/>
      <c r="Z1479" s="156"/>
      <c r="AA1479" s="156"/>
      <c r="AB1479" s="156"/>
      <c r="AC1479" s="156"/>
      <c r="AD1479" s="156"/>
      <c r="AE1479" s="156"/>
      <c r="AF1479" s="156"/>
      <c r="AG1479" s="156"/>
      <c r="AH1479" s="156"/>
      <c r="AI1479" s="156"/>
      <c r="AJ1479" s="156"/>
      <c r="AK1479" s="156"/>
      <c r="AL1479" s="156"/>
      <c r="AM1479" s="156"/>
      <c r="AN1479" s="156"/>
      <c r="AO1479" s="156"/>
      <c r="AP1479" s="156"/>
      <c r="AQ1479" s="156"/>
      <c r="AR1479" s="156"/>
      <c r="AS1479" s="156"/>
      <c r="AT1479" s="156"/>
      <c r="AU1479" s="156"/>
      <c r="AV1479" s="158">
        <v>0</v>
      </c>
      <c r="AW1479" s="156"/>
      <c r="AX1479" s="156"/>
      <c r="AY1479" s="156"/>
      <c r="AZ1479" s="156"/>
      <c r="BA1479" s="156"/>
      <c r="BB1479" s="188">
        <f t="shared" si="69"/>
        <v>-1076521</v>
      </c>
      <c r="BC1479" s="156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  <c r="CM1479" s="156"/>
      <c r="CN1479" s="156"/>
      <c r="CO1479" s="156"/>
      <c r="CP1479" s="156"/>
      <c r="CQ1479" s="156"/>
      <c r="CR1479" s="156"/>
      <c r="CS1479" s="156"/>
      <c r="CT1479" s="156"/>
      <c r="CU1479" s="156"/>
      <c r="CV1479" s="188">
        <f t="shared" si="70"/>
        <v>0</v>
      </c>
      <c r="CW1479" s="188">
        <f t="shared" si="71"/>
        <v>-1076521</v>
      </c>
    </row>
    <row r="1480" spans="1:101" ht="9.6" x14ac:dyDescent="0.3">
      <c r="A1480" s="165" t="s">
        <v>3237</v>
      </c>
      <c r="B1480" s="165" t="s">
        <v>4010</v>
      </c>
      <c r="C1480" s="156"/>
      <c r="D1480" s="158">
        <v>0</v>
      </c>
      <c r="E1480" s="156"/>
      <c r="F1480" s="156"/>
      <c r="G1480" s="156"/>
      <c r="H1480" s="156"/>
      <c r="I1480" s="156"/>
      <c r="J1480" s="158">
        <v>0</v>
      </c>
      <c r="K1480" s="158">
        <v>0</v>
      </c>
      <c r="L1480" s="156"/>
      <c r="M1480" s="156"/>
      <c r="N1480" s="156"/>
      <c r="O1480" s="156"/>
      <c r="P1480" s="156"/>
      <c r="Q1480" s="156"/>
      <c r="R1480" s="156"/>
      <c r="S1480" s="156"/>
      <c r="T1480" s="156"/>
      <c r="U1480" s="156"/>
      <c r="V1480" s="156"/>
      <c r="W1480" s="156"/>
      <c r="X1480" s="156"/>
      <c r="Y1480" s="156"/>
      <c r="Z1480" s="156"/>
      <c r="AA1480" s="156"/>
      <c r="AB1480" s="156"/>
      <c r="AC1480" s="156"/>
      <c r="AD1480" s="156"/>
      <c r="AE1480" s="156"/>
      <c r="AF1480" s="156"/>
      <c r="AG1480" s="157">
        <v>-350000</v>
      </c>
      <c r="AH1480" s="156"/>
      <c r="AI1480" s="156"/>
      <c r="AJ1480" s="156"/>
      <c r="AK1480" s="156"/>
      <c r="AL1480" s="156"/>
      <c r="AM1480" s="156"/>
      <c r="AN1480" s="156"/>
      <c r="AO1480" s="156"/>
      <c r="AP1480" s="156"/>
      <c r="AQ1480" s="156"/>
      <c r="AR1480" s="156"/>
      <c r="AS1480" s="156"/>
      <c r="AT1480" s="156"/>
      <c r="AU1480" s="156"/>
      <c r="AV1480" s="158">
        <v>0</v>
      </c>
      <c r="AW1480" s="156"/>
      <c r="AX1480" s="156"/>
      <c r="AY1480" s="156"/>
      <c r="AZ1480" s="156"/>
      <c r="BA1480" s="156"/>
      <c r="BB1480" s="188">
        <f t="shared" si="69"/>
        <v>-350000</v>
      </c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  <c r="CM1480" s="156"/>
      <c r="CN1480" s="156"/>
      <c r="CO1480" s="156"/>
      <c r="CP1480" s="156"/>
      <c r="CQ1480" s="156"/>
      <c r="CR1480" s="156"/>
      <c r="CS1480" s="156"/>
      <c r="CT1480" s="156"/>
      <c r="CU1480" s="156"/>
      <c r="CV1480" s="188">
        <f t="shared" si="70"/>
        <v>0</v>
      </c>
      <c r="CW1480" s="188">
        <f t="shared" si="71"/>
        <v>-350000</v>
      </c>
    </row>
    <row r="1481" spans="1:101" ht="9.6" x14ac:dyDescent="0.3">
      <c r="A1481" s="165" t="s">
        <v>3238</v>
      </c>
      <c r="B1481" s="165" t="s">
        <v>4011</v>
      </c>
      <c r="C1481" s="156"/>
      <c r="D1481" s="158">
        <v>0</v>
      </c>
      <c r="E1481" s="156"/>
      <c r="F1481" s="156"/>
      <c r="G1481" s="156"/>
      <c r="H1481" s="156"/>
      <c r="I1481" s="156"/>
      <c r="J1481" s="157">
        <v>20250</v>
      </c>
      <c r="K1481" s="156"/>
      <c r="L1481" s="156"/>
      <c r="M1481" s="156"/>
      <c r="N1481" s="156"/>
      <c r="O1481" s="156"/>
      <c r="P1481" s="156"/>
      <c r="Q1481" s="156"/>
      <c r="R1481" s="156"/>
      <c r="S1481" s="156"/>
      <c r="T1481" s="156"/>
      <c r="U1481" s="156"/>
      <c r="V1481" s="156"/>
      <c r="W1481" s="156"/>
      <c r="X1481" s="156"/>
      <c r="Y1481" s="156"/>
      <c r="Z1481" s="156"/>
      <c r="AA1481" s="156"/>
      <c r="AB1481" s="156"/>
      <c r="AC1481" s="156"/>
      <c r="AD1481" s="156"/>
      <c r="AE1481" s="156"/>
      <c r="AF1481" s="156"/>
      <c r="AG1481" s="156"/>
      <c r="AH1481" s="156"/>
      <c r="AI1481" s="156"/>
      <c r="AJ1481" s="156"/>
      <c r="AK1481" s="156"/>
      <c r="AL1481" s="156"/>
      <c r="AM1481" s="156"/>
      <c r="AN1481" s="156"/>
      <c r="AO1481" s="156"/>
      <c r="AP1481" s="156"/>
      <c r="AQ1481" s="156"/>
      <c r="AR1481" s="156"/>
      <c r="AS1481" s="156"/>
      <c r="AT1481" s="156"/>
      <c r="AU1481" s="156"/>
      <c r="AV1481" s="158">
        <v>0</v>
      </c>
      <c r="AW1481" s="156"/>
      <c r="AX1481" s="156"/>
      <c r="AY1481" s="156"/>
      <c r="AZ1481" s="156"/>
      <c r="BA1481" s="156"/>
      <c r="BB1481" s="188">
        <f t="shared" si="69"/>
        <v>20250</v>
      </c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  <c r="CM1481" s="156"/>
      <c r="CN1481" s="156"/>
      <c r="CO1481" s="156"/>
      <c r="CP1481" s="156"/>
      <c r="CQ1481" s="156"/>
      <c r="CR1481" s="156"/>
      <c r="CS1481" s="156"/>
      <c r="CT1481" s="156"/>
      <c r="CU1481" s="156"/>
      <c r="CV1481" s="188">
        <f t="shared" si="70"/>
        <v>0</v>
      </c>
      <c r="CW1481" s="188">
        <f t="shared" si="71"/>
        <v>20250</v>
      </c>
    </row>
    <row r="1482" spans="1:101" ht="19.2" x14ac:dyDescent="0.3">
      <c r="A1482" s="165" t="s">
        <v>3239</v>
      </c>
      <c r="B1482" s="165" t="s">
        <v>4012</v>
      </c>
      <c r="C1482" s="156"/>
      <c r="D1482" s="158">
        <v>0</v>
      </c>
      <c r="E1482" s="156"/>
      <c r="F1482" s="156"/>
      <c r="G1482" s="156"/>
      <c r="H1482" s="156"/>
      <c r="I1482" s="156"/>
      <c r="J1482" s="158">
        <v>0</v>
      </c>
      <c r="K1482" s="158">
        <v>0</v>
      </c>
      <c r="L1482" s="156"/>
      <c r="M1482" s="156"/>
      <c r="N1482" s="156"/>
      <c r="O1482" s="156"/>
      <c r="P1482" s="156"/>
      <c r="Q1482" s="156"/>
      <c r="R1482" s="156"/>
      <c r="S1482" s="156"/>
      <c r="T1482" s="156"/>
      <c r="U1482" s="156"/>
      <c r="V1482" s="156"/>
      <c r="W1482" s="156"/>
      <c r="X1482" s="156"/>
      <c r="Y1482" s="156"/>
      <c r="Z1482" s="156"/>
      <c r="AA1482" s="156"/>
      <c r="AB1482" s="156"/>
      <c r="AC1482" s="156"/>
      <c r="AD1482" s="156"/>
      <c r="AE1482" s="156"/>
      <c r="AF1482" s="156"/>
      <c r="AG1482" s="156"/>
      <c r="AH1482" s="158">
        <v>0</v>
      </c>
      <c r="AI1482" s="156"/>
      <c r="AJ1482" s="156"/>
      <c r="AK1482" s="156"/>
      <c r="AL1482" s="156"/>
      <c r="AM1482" s="156"/>
      <c r="AN1482" s="156"/>
      <c r="AO1482" s="156"/>
      <c r="AP1482" s="156"/>
      <c r="AQ1482" s="156"/>
      <c r="AR1482" s="156"/>
      <c r="AS1482" s="156"/>
      <c r="AT1482" s="156"/>
      <c r="AU1482" s="156"/>
      <c r="AV1482" s="158">
        <v>0</v>
      </c>
      <c r="AW1482" s="156"/>
      <c r="AX1482" s="156"/>
      <c r="AY1482" s="156"/>
      <c r="AZ1482" s="156"/>
      <c r="BA1482" s="156"/>
      <c r="BB1482" s="188">
        <f t="shared" si="69"/>
        <v>0</v>
      </c>
      <c r="BC1482" s="156"/>
      <c r="BD1482" s="158">
        <v>0</v>
      </c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  <c r="CM1482" s="156"/>
      <c r="CN1482" s="156"/>
      <c r="CO1482" s="156"/>
      <c r="CP1482" s="156"/>
      <c r="CQ1482" s="156"/>
      <c r="CR1482" s="156"/>
      <c r="CS1482" s="156"/>
      <c r="CT1482" s="156"/>
      <c r="CU1482" s="156"/>
      <c r="CV1482" s="188">
        <f t="shared" si="70"/>
        <v>0</v>
      </c>
      <c r="CW1482" s="188">
        <f t="shared" si="71"/>
        <v>0</v>
      </c>
    </row>
    <row r="1483" spans="1:101" ht="19.2" x14ac:dyDescent="0.3">
      <c r="A1483" s="165" t="s">
        <v>3240</v>
      </c>
      <c r="B1483" s="165" t="s">
        <v>4013</v>
      </c>
      <c r="C1483" s="156"/>
      <c r="D1483" s="158">
        <v>0</v>
      </c>
      <c r="E1483" s="156"/>
      <c r="F1483" s="156"/>
      <c r="G1483" s="156"/>
      <c r="H1483" s="156"/>
      <c r="I1483" s="156"/>
      <c r="J1483" s="157">
        <v>95302</v>
      </c>
      <c r="K1483" s="157">
        <v>-1067000</v>
      </c>
      <c r="L1483" s="156"/>
      <c r="M1483" s="156"/>
      <c r="N1483" s="156"/>
      <c r="O1483" s="156"/>
      <c r="P1483" s="156"/>
      <c r="Q1483" s="156"/>
      <c r="R1483" s="156"/>
      <c r="S1483" s="156"/>
      <c r="T1483" s="156"/>
      <c r="U1483" s="156"/>
      <c r="V1483" s="156"/>
      <c r="W1483" s="156"/>
      <c r="X1483" s="157">
        <v>-91000</v>
      </c>
      <c r="Y1483" s="156"/>
      <c r="Z1483" s="156"/>
      <c r="AA1483" s="156"/>
      <c r="AB1483" s="157">
        <v>-1591124</v>
      </c>
      <c r="AC1483" s="156"/>
      <c r="AD1483" s="156"/>
      <c r="AE1483" s="156"/>
      <c r="AF1483" s="156"/>
      <c r="AG1483" s="156"/>
      <c r="AH1483" s="158">
        <v>0</v>
      </c>
      <c r="AI1483" s="156"/>
      <c r="AJ1483" s="156"/>
      <c r="AK1483" s="156"/>
      <c r="AL1483" s="156"/>
      <c r="AM1483" s="156"/>
      <c r="AN1483" s="156"/>
      <c r="AO1483" s="156"/>
      <c r="AP1483" s="156"/>
      <c r="AQ1483" s="156"/>
      <c r="AR1483" s="156"/>
      <c r="AS1483" s="156"/>
      <c r="AT1483" s="156"/>
      <c r="AU1483" s="156"/>
      <c r="AV1483" s="158">
        <v>0</v>
      </c>
      <c r="AW1483" s="156"/>
      <c r="AX1483" s="156"/>
      <c r="AY1483" s="156"/>
      <c r="AZ1483" s="156"/>
      <c r="BA1483" s="156"/>
      <c r="BB1483" s="188">
        <f t="shared" si="69"/>
        <v>-2653822</v>
      </c>
      <c r="BC1483" s="156"/>
      <c r="BD1483" s="158">
        <v>0</v>
      </c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8">
        <v>0</v>
      </c>
      <c r="BQ1483" s="156"/>
      <c r="BR1483" s="156"/>
      <c r="BS1483" s="156"/>
      <c r="BT1483" s="156"/>
      <c r="BU1483" s="157">
        <v>25814</v>
      </c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  <c r="CM1483" s="156"/>
      <c r="CN1483" s="156"/>
      <c r="CO1483" s="156"/>
      <c r="CP1483" s="156"/>
      <c r="CQ1483" s="156"/>
      <c r="CR1483" s="156"/>
      <c r="CS1483" s="157">
        <v>-457744</v>
      </c>
      <c r="CT1483" s="156"/>
      <c r="CU1483" s="156"/>
      <c r="CV1483" s="188">
        <f t="shared" si="70"/>
        <v>-431930</v>
      </c>
      <c r="CW1483" s="188">
        <f t="shared" si="71"/>
        <v>-3085752</v>
      </c>
    </row>
    <row r="1484" spans="1:101" ht="9.6" x14ac:dyDescent="0.3">
      <c r="A1484" s="165" t="s">
        <v>3241</v>
      </c>
      <c r="B1484" s="165" t="s">
        <v>4014</v>
      </c>
      <c r="C1484" s="156"/>
      <c r="D1484" s="157">
        <v>1000000</v>
      </c>
      <c r="E1484" s="156"/>
      <c r="F1484" s="157">
        <v>8608</v>
      </c>
      <c r="G1484" s="156"/>
      <c r="H1484" s="156"/>
      <c r="I1484" s="156"/>
      <c r="J1484" s="157">
        <v>363908</v>
      </c>
      <c r="K1484" s="158">
        <v>0</v>
      </c>
      <c r="L1484" s="156"/>
      <c r="M1484" s="156"/>
      <c r="N1484" s="156"/>
      <c r="O1484" s="156"/>
      <c r="P1484" s="156"/>
      <c r="Q1484" s="156"/>
      <c r="R1484" s="156"/>
      <c r="S1484" s="156"/>
      <c r="T1484" s="156"/>
      <c r="U1484" s="156"/>
      <c r="V1484" s="156"/>
      <c r="W1484" s="156"/>
      <c r="X1484" s="157">
        <v>54000</v>
      </c>
      <c r="Y1484" s="156"/>
      <c r="Z1484" s="156"/>
      <c r="AA1484" s="156"/>
      <c r="AB1484" s="157">
        <v>-8048</v>
      </c>
      <c r="AC1484" s="156"/>
      <c r="AD1484" s="156"/>
      <c r="AE1484" s="156"/>
      <c r="AF1484" s="156"/>
      <c r="AG1484" s="157">
        <v>90000</v>
      </c>
      <c r="AH1484" s="156"/>
      <c r="AI1484" s="156"/>
      <c r="AJ1484" s="156"/>
      <c r="AK1484" s="156"/>
      <c r="AL1484" s="156"/>
      <c r="AM1484" s="156"/>
      <c r="AN1484" s="156"/>
      <c r="AO1484" s="156"/>
      <c r="AP1484" s="156"/>
      <c r="AQ1484" s="156"/>
      <c r="AR1484" s="156"/>
      <c r="AS1484" s="156"/>
      <c r="AT1484" s="156"/>
      <c r="AU1484" s="156"/>
      <c r="AV1484" s="157">
        <v>-79934</v>
      </c>
      <c r="AW1484" s="156"/>
      <c r="AX1484" s="156"/>
      <c r="AY1484" s="156"/>
      <c r="AZ1484" s="156"/>
      <c r="BA1484" s="156"/>
      <c r="BB1484" s="188">
        <f t="shared" si="69"/>
        <v>1428534</v>
      </c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  <c r="CM1484" s="156"/>
      <c r="CN1484" s="156"/>
      <c r="CO1484" s="156"/>
      <c r="CP1484" s="156"/>
      <c r="CQ1484" s="156"/>
      <c r="CR1484" s="156"/>
      <c r="CS1484" s="156"/>
      <c r="CT1484" s="156"/>
      <c r="CU1484" s="156"/>
      <c r="CV1484" s="188">
        <f t="shared" si="70"/>
        <v>0</v>
      </c>
      <c r="CW1484" s="188">
        <f t="shared" si="71"/>
        <v>1428534</v>
      </c>
    </row>
    <row r="1485" spans="1:101" ht="9.6" x14ac:dyDescent="0.3">
      <c r="A1485" s="165" t="s">
        <v>3242</v>
      </c>
      <c r="B1485" s="165" t="s">
        <v>4015</v>
      </c>
      <c r="C1485" s="156"/>
      <c r="D1485" s="158">
        <v>0</v>
      </c>
      <c r="E1485" s="156"/>
      <c r="F1485" s="156"/>
      <c r="G1485" s="156"/>
      <c r="H1485" s="156"/>
      <c r="I1485" s="156"/>
      <c r="J1485" s="158">
        <v>0</v>
      </c>
      <c r="K1485" s="158">
        <v>0</v>
      </c>
      <c r="L1485" s="156"/>
      <c r="M1485" s="156"/>
      <c r="N1485" s="156"/>
      <c r="O1485" s="156"/>
      <c r="P1485" s="156"/>
      <c r="Q1485" s="156"/>
      <c r="R1485" s="156"/>
      <c r="S1485" s="156"/>
      <c r="T1485" s="156"/>
      <c r="U1485" s="156"/>
      <c r="V1485" s="156"/>
      <c r="W1485" s="156"/>
      <c r="X1485" s="156"/>
      <c r="Y1485" s="156"/>
      <c r="Z1485" s="156"/>
      <c r="AA1485" s="156"/>
      <c r="AB1485" s="157">
        <v>-111060</v>
      </c>
      <c r="AC1485" s="156"/>
      <c r="AD1485" s="156"/>
      <c r="AE1485" s="156"/>
      <c r="AF1485" s="156"/>
      <c r="AG1485" s="157">
        <v>348000</v>
      </c>
      <c r="AH1485" s="156"/>
      <c r="AI1485" s="156"/>
      <c r="AJ1485" s="156"/>
      <c r="AK1485" s="156"/>
      <c r="AL1485" s="156"/>
      <c r="AM1485" s="156"/>
      <c r="AN1485" s="156"/>
      <c r="AO1485" s="156"/>
      <c r="AP1485" s="156"/>
      <c r="AQ1485" s="156"/>
      <c r="AR1485" s="156"/>
      <c r="AS1485" s="156"/>
      <c r="AT1485" s="156"/>
      <c r="AU1485" s="156"/>
      <c r="AV1485" s="157">
        <v>-3006</v>
      </c>
      <c r="AW1485" s="156"/>
      <c r="AX1485" s="156"/>
      <c r="AY1485" s="156"/>
      <c r="AZ1485" s="156"/>
      <c r="BA1485" s="156"/>
      <c r="BB1485" s="188">
        <f t="shared" si="69"/>
        <v>233934</v>
      </c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  <c r="CM1485" s="156"/>
      <c r="CN1485" s="156"/>
      <c r="CO1485" s="156"/>
      <c r="CP1485" s="156"/>
      <c r="CQ1485" s="156"/>
      <c r="CR1485" s="156"/>
      <c r="CS1485" s="156"/>
      <c r="CT1485" s="156"/>
      <c r="CU1485" s="156"/>
      <c r="CV1485" s="188">
        <f t="shared" si="70"/>
        <v>0</v>
      </c>
      <c r="CW1485" s="188">
        <f t="shared" si="71"/>
        <v>233934</v>
      </c>
    </row>
    <row r="1486" spans="1:101" ht="9.6" x14ac:dyDescent="0.3">
      <c r="A1486" s="165" t="s">
        <v>3243</v>
      </c>
      <c r="B1486" s="165" t="s">
        <v>4016</v>
      </c>
      <c r="C1486" s="156"/>
      <c r="D1486" s="158">
        <v>0</v>
      </c>
      <c r="E1486" s="156"/>
      <c r="F1486" s="156"/>
      <c r="G1486" s="156"/>
      <c r="H1486" s="156"/>
      <c r="I1486" s="156"/>
      <c r="J1486" s="157">
        <v>-9423765</v>
      </c>
      <c r="K1486" s="157">
        <v>235208</v>
      </c>
      <c r="L1486" s="156"/>
      <c r="M1486" s="156"/>
      <c r="N1486" s="156"/>
      <c r="O1486" s="156"/>
      <c r="P1486" s="156"/>
      <c r="Q1486" s="156"/>
      <c r="R1486" s="156"/>
      <c r="S1486" s="157">
        <v>-11177</v>
      </c>
      <c r="T1486" s="156"/>
      <c r="U1486" s="156"/>
      <c r="V1486" s="156"/>
      <c r="W1486" s="156"/>
      <c r="X1486" s="157">
        <v>11000</v>
      </c>
      <c r="Y1486" s="156"/>
      <c r="Z1486" s="156"/>
      <c r="AA1486" s="156"/>
      <c r="AB1486" s="157">
        <v>606737</v>
      </c>
      <c r="AC1486" s="156"/>
      <c r="AD1486" s="156"/>
      <c r="AE1486" s="156"/>
      <c r="AF1486" s="156"/>
      <c r="AG1486" s="157">
        <v>181000</v>
      </c>
      <c r="AH1486" s="156"/>
      <c r="AI1486" s="156"/>
      <c r="AJ1486" s="156"/>
      <c r="AK1486" s="156"/>
      <c r="AL1486" s="156"/>
      <c r="AM1486" s="156"/>
      <c r="AN1486" s="156"/>
      <c r="AO1486" s="156"/>
      <c r="AP1486" s="156"/>
      <c r="AQ1486" s="156"/>
      <c r="AR1486" s="156"/>
      <c r="AS1486" s="156"/>
      <c r="AT1486" s="156"/>
      <c r="AU1486" s="156"/>
      <c r="AV1486" s="157">
        <v>-288545</v>
      </c>
      <c r="AW1486" s="156"/>
      <c r="AX1486" s="156"/>
      <c r="AY1486" s="156"/>
      <c r="AZ1486" s="156"/>
      <c r="BA1486" s="156"/>
      <c r="BB1486" s="188">
        <f t="shared" si="69"/>
        <v>-8689542</v>
      </c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7">
        <v>-300000</v>
      </c>
      <c r="CD1486" s="156"/>
      <c r="CE1486" s="156"/>
      <c r="CF1486" s="156"/>
      <c r="CG1486" s="156"/>
      <c r="CH1486" s="156"/>
      <c r="CI1486" s="156"/>
      <c r="CJ1486" s="156"/>
      <c r="CK1486" s="156"/>
      <c r="CL1486" s="156"/>
      <c r="CM1486" s="156"/>
      <c r="CN1486" s="156"/>
      <c r="CO1486" s="156"/>
      <c r="CP1486" s="156"/>
      <c r="CQ1486" s="156"/>
      <c r="CR1486" s="156"/>
      <c r="CS1486" s="156"/>
      <c r="CT1486" s="156"/>
      <c r="CU1486" s="156"/>
      <c r="CV1486" s="188">
        <f t="shared" si="70"/>
        <v>-300000</v>
      </c>
      <c r="CW1486" s="188">
        <f t="shared" si="71"/>
        <v>-8989542</v>
      </c>
    </row>
    <row r="1487" spans="1:101" ht="19.2" x14ac:dyDescent="0.3">
      <c r="A1487" s="165" t="s">
        <v>3129</v>
      </c>
      <c r="B1487" s="165" t="s">
        <v>3902</v>
      </c>
      <c r="C1487" s="156"/>
      <c r="D1487" s="156"/>
      <c r="E1487" s="156"/>
      <c r="F1487" s="156"/>
      <c r="G1487" s="156"/>
      <c r="H1487" s="156"/>
      <c r="I1487" s="156"/>
      <c r="J1487" s="156"/>
      <c r="K1487" s="156"/>
      <c r="L1487" s="156"/>
      <c r="M1487" s="156"/>
      <c r="N1487" s="156"/>
      <c r="O1487" s="156"/>
      <c r="P1487" s="156"/>
      <c r="Q1487" s="156"/>
      <c r="R1487" s="156"/>
      <c r="S1487" s="156"/>
      <c r="T1487" s="156"/>
      <c r="U1487" s="156"/>
      <c r="V1487" s="156"/>
      <c r="W1487" s="156"/>
      <c r="X1487" s="156"/>
      <c r="Y1487" s="156"/>
      <c r="Z1487" s="156"/>
      <c r="AA1487" s="156"/>
      <c r="AB1487" s="157">
        <v>-135778</v>
      </c>
      <c r="AC1487" s="156"/>
      <c r="AD1487" s="156"/>
      <c r="AE1487" s="156"/>
      <c r="AF1487" s="156"/>
      <c r="AG1487" s="156"/>
      <c r="AH1487" s="156"/>
      <c r="AI1487" s="156"/>
      <c r="AJ1487" s="156"/>
      <c r="AK1487" s="156"/>
      <c r="AL1487" s="156"/>
      <c r="AM1487" s="156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88">
        <f t="shared" si="69"/>
        <v>-135778</v>
      </c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  <c r="CM1487" s="156"/>
      <c r="CN1487" s="156"/>
      <c r="CO1487" s="156"/>
      <c r="CP1487" s="156"/>
      <c r="CQ1487" s="156"/>
      <c r="CR1487" s="156"/>
      <c r="CS1487" s="156"/>
      <c r="CT1487" s="156"/>
      <c r="CU1487" s="156"/>
      <c r="CV1487" s="188">
        <f t="shared" si="70"/>
        <v>0</v>
      </c>
      <c r="CW1487" s="188">
        <f t="shared" si="71"/>
        <v>-135778</v>
      </c>
    </row>
    <row r="1488" spans="1:101" ht="19.2" x14ac:dyDescent="0.3">
      <c r="A1488" s="165" t="s">
        <v>3130</v>
      </c>
      <c r="B1488" s="165" t="s">
        <v>3903</v>
      </c>
      <c r="C1488" s="156"/>
      <c r="D1488" s="157">
        <v>800000</v>
      </c>
      <c r="E1488" s="156"/>
      <c r="F1488" s="156"/>
      <c r="G1488" s="156"/>
      <c r="H1488" s="156"/>
      <c r="I1488" s="156"/>
      <c r="J1488" s="158">
        <v>0</v>
      </c>
      <c r="K1488" s="158">
        <v>0</v>
      </c>
      <c r="L1488" s="156"/>
      <c r="M1488" s="156"/>
      <c r="N1488" s="156"/>
      <c r="O1488" s="156"/>
      <c r="P1488" s="156"/>
      <c r="Q1488" s="156"/>
      <c r="R1488" s="156"/>
      <c r="S1488" s="156"/>
      <c r="T1488" s="156"/>
      <c r="U1488" s="156"/>
      <c r="V1488" s="156"/>
      <c r="W1488" s="156"/>
      <c r="X1488" s="157">
        <v>-612000</v>
      </c>
      <c r="Y1488" s="156"/>
      <c r="Z1488" s="156"/>
      <c r="AA1488" s="156"/>
      <c r="AB1488" s="156"/>
      <c r="AC1488" s="156"/>
      <c r="AD1488" s="156"/>
      <c r="AE1488" s="156"/>
      <c r="AF1488" s="156"/>
      <c r="AG1488" s="156"/>
      <c r="AH1488" s="156"/>
      <c r="AI1488" s="156"/>
      <c r="AJ1488" s="156"/>
      <c r="AK1488" s="156"/>
      <c r="AL1488" s="156"/>
      <c r="AM1488" s="156"/>
      <c r="AN1488" s="156"/>
      <c r="AO1488" s="156"/>
      <c r="AP1488" s="156"/>
      <c r="AQ1488" s="156"/>
      <c r="AR1488" s="156"/>
      <c r="AS1488" s="156"/>
      <c r="AT1488" s="156"/>
      <c r="AU1488" s="156"/>
      <c r="AV1488" s="157">
        <v>-123276</v>
      </c>
      <c r="AW1488" s="156"/>
      <c r="AX1488" s="156"/>
      <c r="AY1488" s="156"/>
      <c r="AZ1488" s="156"/>
      <c r="BA1488" s="156"/>
      <c r="BB1488" s="188">
        <f t="shared" si="69"/>
        <v>64724</v>
      </c>
      <c r="BC1488" s="156"/>
      <c r="BD1488" s="156"/>
      <c r="BE1488" s="156"/>
      <c r="BF1488" s="156"/>
      <c r="BG1488" s="156"/>
      <c r="BH1488" s="156"/>
      <c r="BI1488" s="156"/>
      <c r="BJ1488" s="156"/>
      <c r="BK1488" s="156"/>
      <c r="BL1488" s="156"/>
      <c r="BM1488" s="156"/>
      <c r="BN1488" s="156"/>
      <c r="BO1488" s="156"/>
      <c r="BP1488" s="156"/>
      <c r="BQ1488" s="156"/>
      <c r="BR1488" s="156"/>
      <c r="BS1488" s="156"/>
      <c r="BT1488" s="156"/>
      <c r="BU1488" s="156"/>
      <c r="BV1488" s="156"/>
      <c r="BW1488" s="156"/>
      <c r="BX1488" s="156"/>
      <c r="BY1488" s="156"/>
      <c r="BZ1488" s="156"/>
      <c r="CA1488" s="156"/>
      <c r="CB1488" s="156"/>
      <c r="CC1488" s="156"/>
      <c r="CD1488" s="156"/>
      <c r="CE1488" s="156"/>
      <c r="CF1488" s="156"/>
      <c r="CG1488" s="156"/>
      <c r="CH1488" s="156"/>
      <c r="CI1488" s="156"/>
      <c r="CJ1488" s="156"/>
      <c r="CK1488" s="156"/>
      <c r="CL1488" s="156"/>
      <c r="CM1488" s="156"/>
      <c r="CN1488" s="156"/>
      <c r="CO1488" s="156"/>
      <c r="CP1488" s="156"/>
      <c r="CQ1488" s="156"/>
      <c r="CR1488" s="156"/>
      <c r="CS1488" s="156"/>
      <c r="CT1488" s="156"/>
      <c r="CU1488" s="156"/>
      <c r="CV1488" s="188">
        <f t="shared" si="70"/>
        <v>0</v>
      </c>
      <c r="CW1488" s="188">
        <f t="shared" si="71"/>
        <v>64724</v>
      </c>
    </row>
    <row r="1489" spans="1:101" ht="19.2" x14ac:dyDescent="0.3">
      <c r="A1489" s="165" t="s">
        <v>3244</v>
      </c>
      <c r="B1489" s="165" t="s">
        <v>4017</v>
      </c>
      <c r="C1489" s="156"/>
      <c r="D1489" s="158">
        <v>0</v>
      </c>
      <c r="E1489" s="156"/>
      <c r="F1489" s="156"/>
      <c r="G1489" s="156"/>
      <c r="H1489" s="156"/>
      <c r="I1489" s="156"/>
      <c r="J1489" s="157">
        <v>459</v>
      </c>
      <c r="K1489" s="156"/>
      <c r="L1489" s="156"/>
      <c r="M1489" s="156"/>
      <c r="N1489" s="156"/>
      <c r="O1489" s="156"/>
      <c r="P1489" s="156"/>
      <c r="Q1489" s="156"/>
      <c r="R1489" s="156"/>
      <c r="S1489" s="156"/>
      <c r="T1489" s="156"/>
      <c r="U1489" s="156"/>
      <c r="V1489" s="156"/>
      <c r="W1489" s="156"/>
      <c r="X1489" s="156"/>
      <c r="Y1489" s="156"/>
      <c r="Z1489" s="156"/>
      <c r="AA1489" s="156"/>
      <c r="AB1489" s="156"/>
      <c r="AC1489" s="156"/>
      <c r="AD1489" s="156"/>
      <c r="AE1489" s="156"/>
      <c r="AF1489" s="156"/>
      <c r="AG1489" s="156"/>
      <c r="AH1489" s="156"/>
      <c r="AI1489" s="156"/>
      <c r="AJ1489" s="156"/>
      <c r="AK1489" s="156"/>
      <c r="AL1489" s="156"/>
      <c r="AM1489" s="156"/>
      <c r="AN1489" s="156"/>
      <c r="AO1489" s="156"/>
      <c r="AP1489" s="156"/>
      <c r="AQ1489" s="156"/>
      <c r="AR1489" s="156"/>
      <c r="AS1489" s="156"/>
      <c r="AT1489" s="156"/>
      <c r="AU1489" s="156"/>
      <c r="AV1489" s="158">
        <v>0</v>
      </c>
      <c r="AW1489" s="156"/>
      <c r="AX1489" s="156"/>
      <c r="AY1489" s="156"/>
      <c r="AZ1489" s="156"/>
      <c r="BA1489" s="156"/>
      <c r="BB1489" s="188">
        <f t="shared" si="69"/>
        <v>459</v>
      </c>
      <c r="BC1489" s="156"/>
      <c r="BD1489" s="156"/>
      <c r="BE1489" s="156"/>
      <c r="BF1489" s="156"/>
      <c r="BG1489" s="156"/>
      <c r="BH1489" s="156"/>
      <c r="BI1489" s="156"/>
      <c r="BJ1489" s="156"/>
      <c r="BK1489" s="156"/>
      <c r="BL1489" s="156"/>
      <c r="BM1489" s="156"/>
      <c r="BN1489" s="156"/>
      <c r="BO1489" s="156"/>
      <c r="BP1489" s="156"/>
      <c r="BQ1489" s="156"/>
      <c r="BR1489" s="156"/>
      <c r="BS1489" s="156"/>
      <c r="BT1489" s="156"/>
      <c r="BU1489" s="156"/>
      <c r="BV1489" s="156"/>
      <c r="BW1489" s="156"/>
      <c r="BX1489" s="156"/>
      <c r="BY1489" s="156"/>
      <c r="BZ1489" s="156"/>
      <c r="CA1489" s="156"/>
      <c r="CB1489" s="156"/>
      <c r="CC1489" s="156"/>
      <c r="CD1489" s="156"/>
      <c r="CE1489" s="156"/>
      <c r="CF1489" s="156"/>
      <c r="CG1489" s="156"/>
      <c r="CH1489" s="156"/>
      <c r="CI1489" s="156"/>
      <c r="CJ1489" s="156"/>
      <c r="CK1489" s="156"/>
      <c r="CL1489" s="156"/>
      <c r="CM1489" s="156"/>
      <c r="CN1489" s="156"/>
      <c r="CO1489" s="156"/>
      <c r="CP1489" s="156"/>
      <c r="CQ1489" s="156"/>
      <c r="CR1489" s="156"/>
      <c r="CS1489" s="156"/>
      <c r="CT1489" s="156"/>
      <c r="CU1489" s="156"/>
      <c r="CV1489" s="188">
        <f t="shared" si="70"/>
        <v>0</v>
      </c>
      <c r="CW1489" s="188">
        <f t="shared" si="71"/>
        <v>459</v>
      </c>
    </row>
    <row r="1490" spans="1:101" ht="19.2" x14ac:dyDescent="0.3">
      <c r="A1490" s="165" t="s">
        <v>3245</v>
      </c>
      <c r="B1490" s="165" t="s">
        <v>4018</v>
      </c>
      <c r="C1490" s="156"/>
      <c r="D1490" s="158">
        <v>0</v>
      </c>
      <c r="E1490" s="156"/>
      <c r="F1490" s="156"/>
      <c r="G1490" s="156"/>
      <c r="H1490" s="156"/>
      <c r="I1490" s="156"/>
      <c r="J1490" s="158">
        <v>0</v>
      </c>
      <c r="K1490" s="158">
        <v>0</v>
      </c>
      <c r="L1490" s="156"/>
      <c r="M1490" s="156"/>
      <c r="N1490" s="156"/>
      <c r="O1490" s="156"/>
      <c r="P1490" s="156"/>
      <c r="Q1490" s="156"/>
      <c r="R1490" s="156"/>
      <c r="S1490" s="156"/>
      <c r="T1490" s="156"/>
      <c r="U1490" s="156"/>
      <c r="V1490" s="156"/>
      <c r="W1490" s="156"/>
      <c r="X1490" s="156"/>
      <c r="Y1490" s="156"/>
      <c r="Z1490" s="156"/>
      <c r="AA1490" s="156"/>
      <c r="AB1490" s="156"/>
      <c r="AC1490" s="156"/>
      <c r="AD1490" s="156"/>
      <c r="AE1490" s="156"/>
      <c r="AF1490" s="156"/>
      <c r="AG1490" s="156"/>
      <c r="AH1490" s="156"/>
      <c r="AI1490" s="156"/>
      <c r="AJ1490" s="156"/>
      <c r="AK1490" s="156"/>
      <c r="AL1490" s="156"/>
      <c r="AM1490" s="156"/>
      <c r="AN1490" s="156"/>
      <c r="AO1490" s="156"/>
      <c r="AP1490" s="156"/>
      <c r="AQ1490" s="156"/>
      <c r="AR1490" s="156"/>
      <c r="AS1490" s="156"/>
      <c r="AT1490" s="156"/>
      <c r="AU1490" s="156"/>
      <c r="AV1490" s="158">
        <v>0</v>
      </c>
      <c r="AW1490" s="156"/>
      <c r="AX1490" s="156"/>
      <c r="AY1490" s="156"/>
      <c r="AZ1490" s="156"/>
      <c r="BA1490" s="156"/>
      <c r="BB1490" s="188">
        <f t="shared" si="69"/>
        <v>0</v>
      </c>
      <c r="BC1490" s="156"/>
      <c r="BD1490" s="156"/>
      <c r="BE1490" s="156"/>
      <c r="BF1490" s="156"/>
      <c r="BG1490" s="156"/>
      <c r="BH1490" s="156"/>
      <c r="BI1490" s="156"/>
      <c r="BJ1490" s="156"/>
      <c r="BK1490" s="156"/>
      <c r="BL1490" s="156"/>
      <c r="BM1490" s="156"/>
      <c r="BN1490" s="156"/>
      <c r="BO1490" s="156"/>
      <c r="BP1490" s="156"/>
      <c r="BQ1490" s="156"/>
      <c r="BR1490" s="156"/>
      <c r="BS1490" s="156"/>
      <c r="BT1490" s="156"/>
      <c r="BU1490" s="156"/>
      <c r="BV1490" s="156"/>
      <c r="BW1490" s="156"/>
      <c r="BX1490" s="156"/>
      <c r="BY1490" s="156"/>
      <c r="BZ1490" s="156"/>
      <c r="CA1490" s="156"/>
      <c r="CB1490" s="156"/>
      <c r="CC1490" s="156"/>
      <c r="CD1490" s="156"/>
      <c r="CE1490" s="156"/>
      <c r="CF1490" s="156"/>
      <c r="CG1490" s="156"/>
      <c r="CH1490" s="156"/>
      <c r="CI1490" s="156"/>
      <c r="CJ1490" s="156"/>
      <c r="CK1490" s="156"/>
      <c r="CL1490" s="156"/>
      <c r="CM1490" s="156"/>
      <c r="CN1490" s="156"/>
      <c r="CO1490" s="156"/>
      <c r="CP1490" s="156"/>
      <c r="CQ1490" s="156"/>
      <c r="CR1490" s="156"/>
      <c r="CS1490" s="156"/>
      <c r="CT1490" s="156"/>
      <c r="CU1490" s="156"/>
      <c r="CV1490" s="188">
        <f t="shared" si="70"/>
        <v>0</v>
      </c>
      <c r="CW1490" s="188">
        <f t="shared" si="71"/>
        <v>0</v>
      </c>
    </row>
    <row r="1491" spans="1:101" ht="9.6" x14ac:dyDescent="0.3">
      <c r="A1491" s="165" t="s">
        <v>3131</v>
      </c>
      <c r="B1491" s="165" t="s">
        <v>3904</v>
      </c>
      <c r="C1491" s="156"/>
      <c r="D1491" s="156"/>
      <c r="E1491" s="156"/>
      <c r="F1491" s="156"/>
      <c r="G1491" s="156"/>
      <c r="H1491" s="156"/>
      <c r="I1491" s="156"/>
      <c r="J1491" s="156"/>
      <c r="K1491" s="156"/>
      <c r="L1491" s="156"/>
      <c r="M1491" s="156"/>
      <c r="N1491" s="156"/>
      <c r="O1491" s="156"/>
      <c r="P1491" s="156"/>
      <c r="Q1491" s="156"/>
      <c r="R1491" s="156"/>
      <c r="S1491" s="156"/>
      <c r="T1491" s="156"/>
      <c r="U1491" s="156"/>
      <c r="V1491" s="156"/>
      <c r="W1491" s="156"/>
      <c r="X1491" s="156"/>
      <c r="Y1491" s="156"/>
      <c r="Z1491" s="156"/>
      <c r="AA1491" s="156"/>
      <c r="AB1491" s="157">
        <v>-1717035</v>
      </c>
      <c r="AC1491" s="156"/>
      <c r="AD1491" s="156"/>
      <c r="AE1491" s="156"/>
      <c r="AF1491" s="156"/>
      <c r="AG1491" s="156"/>
      <c r="AH1491" s="156"/>
      <c r="AI1491" s="156"/>
      <c r="AJ1491" s="156"/>
      <c r="AK1491" s="156"/>
      <c r="AL1491" s="156"/>
      <c r="AM1491" s="156"/>
      <c r="AN1491" s="156"/>
      <c r="AO1491" s="156"/>
      <c r="AP1491" s="156"/>
      <c r="AQ1491" s="156"/>
      <c r="AR1491" s="156"/>
      <c r="AS1491" s="156"/>
      <c r="AT1491" s="156"/>
      <c r="AU1491" s="156"/>
      <c r="AV1491" s="156"/>
      <c r="AW1491" s="156"/>
      <c r="AX1491" s="156"/>
      <c r="AY1491" s="156"/>
      <c r="AZ1491" s="156"/>
      <c r="BA1491" s="156"/>
      <c r="BB1491" s="188">
        <f t="shared" si="69"/>
        <v>-1717035</v>
      </c>
      <c r="BC1491" s="156"/>
      <c r="BD1491" s="156"/>
      <c r="BE1491" s="156"/>
      <c r="BF1491" s="156"/>
      <c r="BG1491" s="156"/>
      <c r="BH1491" s="156"/>
      <c r="BI1491" s="156"/>
      <c r="BJ1491" s="156"/>
      <c r="BK1491" s="156"/>
      <c r="BL1491" s="156"/>
      <c r="BM1491" s="156"/>
      <c r="BN1491" s="156"/>
      <c r="BO1491" s="156"/>
      <c r="BP1491" s="156"/>
      <c r="BQ1491" s="156"/>
      <c r="BR1491" s="156"/>
      <c r="BS1491" s="156"/>
      <c r="BT1491" s="156"/>
      <c r="BU1491" s="156"/>
      <c r="BV1491" s="156"/>
      <c r="BW1491" s="156"/>
      <c r="BX1491" s="156"/>
      <c r="BY1491" s="156"/>
      <c r="BZ1491" s="156"/>
      <c r="CA1491" s="156"/>
      <c r="CB1491" s="156"/>
      <c r="CC1491" s="156"/>
      <c r="CD1491" s="156"/>
      <c r="CE1491" s="156"/>
      <c r="CF1491" s="156"/>
      <c r="CG1491" s="156"/>
      <c r="CH1491" s="156"/>
      <c r="CI1491" s="156"/>
      <c r="CJ1491" s="156"/>
      <c r="CK1491" s="156"/>
      <c r="CL1491" s="156"/>
      <c r="CM1491" s="156"/>
      <c r="CN1491" s="156"/>
      <c r="CO1491" s="156"/>
      <c r="CP1491" s="156"/>
      <c r="CQ1491" s="156"/>
      <c r="CR1491" s="156"/>
      <c r="CS1491" s="156"/>
      <c r="CT1491" s="156"/>
      <c r="CU1491" s="156"/>
      <c r="CV1491" s="188">
        <f t="shared" si="70"/>
        <v>0</v>
      </c>
      <c r="CW1491" s="188">
        <f t="shared" si="71"/>
        <v>-1717035</v>
      </c>
    </row>
    <row r="1492" spans="1:101" ht="9.6" x14ac:dyDescent="0.3">
      <c r="A1492" s="165" t="s">
        <v>3132</v>
      </c>
      <c r="B1492" s="165" t="s">
        <v>3905</v>
      </c>
      <c r="C1492" s="156"/>
      <c r="D1492" s="157">
        <v>1000000</v>
      </c>
      <c r="E1492" s="156"/>
      <c r="F1492" s="156"/>
      <c r="G1492" s="156"/>
      <c r="H1492" s="156"/>
      <c r="I1492" s="156"/>
      <c r="J1492" s="157">
        <v>4060658</v>
      </c>
      <c r="K1492" s="157">
        <v>2985752</v>
      </c>
      <c r="L1492" s="156"/>
      <c r="M1492" s="156"/>
      <c r="N1492" s="156"/>
      <c r="O1492" s="156"/>
      <c r="P1492" s="156"/>
      <c r="Q1492" s="156"/>
      <c r="R1492" s="156"/>
      <c r="S1492" s="156"/>
      <c r="T1492" s="156"/>
      <c r="U1492" s="156"/>
      <c r="V1492" s="156"/>
      <c r="W1492" s="156"/>
      <c r="X1492" s="157">
        <v>98000</v>
      </c>
      <c r="Y1492" s="156"/>
      <c r="Z1492" s="156"/>
      <c r="AA1492" s="156"/>
      <c r="AB1492" s="157">
        <v>-148862</v>
      </c>
      <c r="AC1492" s="156"/>
      <c r="AD1492" s="156"/>
      <c r="AE1492" s="156"/>
      <c r="AF1492" s="156"/>
      <c r="AG1492" s="157">
        <v>-500000</v>
      </c>
      <c r="AH1492" s="156"/>
      <c r="AI1492" s="156"/>
      <c r="AJ1492" s="156"/>
      <c r="AK1492" s="156"/>
      <c r="AL1492" s="156"/>
      <c r="AM1492" s="156"/>
      <c r="AN1492" s="156"/>
      <c r="AO1492" s="156"/>
      <c r="AP1492" s="156"/>
      <c r="AQ1492" s="156"/>
      <c r="AR1492" s="156"/>
      <c r="AS1492" s="156"/>
      <c r="AT1492" s="156"/>
      <c r="AU1492" s="156"/>
      <c r="AV1492" s="157">
        <v>-90715</v>
      </c>
      <c r="AW1492" s="156"/>
      <c r="AX1492" s="156"/>
      <c r="AY1492" s="156"/>
      <c r="AZ1492" s="156"/>
      <c r="BA1492" s="156"/>
      <c r="BB1492" s="188">
        <f t="shared" si="69"/>
        <v>7404833</v>
      </c>
      <c r="BC1492" s="156"/>
      <c r="BD1492" s="158">
        <v>0</v>
      </c>
      <c r="BE1492" s="156"/>
      <c r="BF1492" s="156"/>
      <c r="BG1492" s="156"/>
      <c r="BH1492" s="156"/>
      <c r="BI1492" s="156"/>
      <c r="BJ1492" s="156"/>
      <c r="BK1492" s="156"/>
      <c r="BL1492" s="156"/>
      <c r="BM1492" s="156"/>
      <c r="BN1492" s="156"/>
      <c r="BO1492" s="156"/>
      <c r="BP1492" s="158">
        <v>0</v>
      </c>
      <c r="BQ1492" s="156"/>
      <c r="BR1492" s="156"/>
      <c r="BS1492" s="156"/>
      <c r="BT1492" s="156"/>
      <c r="BU1492" s="156"/>
      <c r="BV1492" s="156"/>
      <c r="BW1492" s="156"/>
      <c r="BX1492" s="156"/>
      <c r="BY1492" s="156"/>
      <c r="BZ1492" s="156"/>
      <c r="CA1492" s="156"/>
      <c r="CB1492" s="156"/>
      <c r="CC1492" s="156"/>
      <c r="CD1492" s="156"/>
      <c r="CE1492" s="156"/>
      <c r="CF1492" s="156"/>
      <c r="CG1492" s="156"/>
      <c r="CH1492" s="156"/>
      <c r="CI1492" s="156"/>
      <c r="CJ1492" s="156"/>
      <c r="CK1492" s="156"/>
      <c r="CL1492" s="156"/>
      <c r="CM1492" s="156"/>
      <c r="CN1492" s="156"/>
      <c r="CO1492" s="156"/>
      <c r="CP1492" s="156"/>
      <c r="CQ1492" s="156"/>
      <c r="CR1492" s="156"/>
      <c r="CS1492" s="156"/>
      <c r="CT1492" s="156"/>
      <c r="CU1492" s="156"/>
      <c r="CV1492" s="188">
        <f t="shared" si="70"/>
        <v>0</v>
      </c>
      <c r="CW1492" s="188">
        <f t="shared" si="71"/>
        <v>7404833</v>
      </c>
    </row>
    <row r="1493" spans="1:101" ht="9.6" x14ac:dyDescent="0.3">
      <c r="A1493" s="165" t="s">
        <v>3246</v>
      </c>
      <c r="B1493" s="165" t="s">
        <v>4019</v>
      </c>
      <c r="C1493" s="156"/>
      <c r="D1493" s="158">
        <v>0</v>
      </c>
      <c r="E1493" s="156"/>
      <c r="F1493" s="156"/>
      <c r="G1493" s="156"/>
      <c r="H1493" s="156"/>
      <c r="I1493" s="156"/>
      <c r="J1493" s="157">
        <v>2019405</v>
      </c>
      <c r="K1493" s="157">
        <v>730000</v>
      </c>
      <c r="L1493" s="156"/>
      <c r="M1493" s="156"/>
      <c r="N1493" s="156"/>
      <c r="O1493" s="156"/>
      <c r="P1493" s="156"/>
      <c r="Q1493" s="156"/>
      <c r="R1493" s="156"/>
      <c r="S1493" s="156"/>
      <c r="T1493" s="156"/>
      <c r="U1493" s="156"/>
      <c r="V1493" s="156"/>
      <c r="W1493" s="156"/>
      <c r="X1493" s="156"/>
      <c r="Y1493" s="156"/>
      <c r="Z1493" s="156"/>
      <c r="AA1493" s="156"/>
      <c r="AB1493" s="157">
        <v>-68641</v>
      </c>
      <c r="AC1493" s="156"/>
      <c r="AD1493" s="156"/>
      <c r="AE1493" s="156"/>
      <c r="AF1493" s="156"/>
      <c r="AG1493" s="156"/>
      <c r="AH1493" s="156"/>
      <c r="AI1493" s="156"/>
      <c r="AJ1493" s="156"/>
      <c r="AK1493" s="156"/>
      <c r="AL1493" s="156"/>
      <c r="AM1493" s="156"/>
      <c r="AN1493" s="156"/>
      <c r="AO1493" s="156"/>
      <c r="AP1493" s="156"/>
      <c r="AQ1493" s="156"/>
      <c r="AR1493" s="156"/>
      <c r="AS1493" s="156"/>
      <c r="AT1493" s="156"/>
      <c r="AU1493" s="156"/>
      <c r="AV1493" s="158">
        <v>0</v>
      </c>
      <c r="AW1493" s="156"/>
      <c r="AX1493" s="156"/>
      <c r="AY1493" s="156"/>
      <c r="AZ1493" s="156"/>
      <c r="BA1493" s="156"/>
      <c r="BB1493" s="188">
        <f t="shared" si="69"/>
        <v>2680764</v>
      </c>
      <c r="BC1493" s="156"/>
      <c r="BD1493" s="158">
        <v>0</v>
      </c>
      <c r="BE1493" s="156"/>
      <c r="BF1493" s="156"/>
      <c r="BG1493" s="156"/>
      <c r="BH1493" s="156"/>
      <c r="BI1493" s="156"/>
      <c r="BJ1493" s="156"/>
      <c r="BK1493" s="156"/>
      <c r="BL1493" s="156"/>
      <c r="BM1493" s="156"/>
      <c r="BN1493" s="156"/>
      <c r="BO1493" s="156"/>
      <c r="BP1493" s="158">
        <v>0</v>
      </c>
      <c r="BQ1493" s="156"/>
      <c r="BR1493" s="156"/>
      <c r="BS1493" s="156"/>
      <c r="BT1493" s="156"/>
      <c r="BU1493" s="156"/>
      <c r="BV1493" s="156"/>
      <c r="BW1493" s="156"/>
      <c r="BX1493" s="156"/>
      <c r="BY1493" s="156"/>
      <c r="BZ1493" s="156"/>
      <c r="CA1493" s="156"/>
      <c r="CB1493" s="156"/>
      <c r="CC1493" s="156"/>
      <c r="CD1493" s="156"/>
      <c r="CE1493" s="156"/>
      <c r="CF1493" s="156"/>
      <c r="CG1493" s="156"/>
      <c r="CH1493" s="156"/>
      <c r="CI1493" s="156"/>
      <c r="CJ1493" s="156"/>
      <c r="CK1493" s="156"/>
      <c r="CL1493" s="156"/>
      <c r="CM1493" s="156"/>
      <c r="CN1493" s="156"/>
      <c r="CO1493" s="156"/>
      <c r="CP1493" s="156"/>
      <c r="CQ1493" s="156"/>
      <c r="CR1493" s="156"/>
      <c r="CS1493" s="156"/>
      <c r="CT1493" s="156"/>
      <c r="CU1493" s="156"/>
      <c r="CV1493" s="188">
        <f t="shared" si="70"/>
        <v>0</v>
      </c>
      <c r="CW1493" s="188">
        <f t="shared" si="71"/>
        <v>2680764</v>
      </c>
    </row>
    <row r="1494" spans="1:101" ht="9.6" x14ac:dyDescent="0.3">
      <c r="A1494" s="165" t="s">
        <v>3247</v>
      </c>
      <c r="B1494" s="165" t="s">
        <v>4020</v>
      </c>
      <c r="C1494" s="156"/>
      <c r="D1494" s="156"/>
      <c r="E1494" s="156"/>
      <c r="F1494" s="156"/>
      <c r="G1494" s="156"/>
      <c r="H1494" s="156"/>
      <c r="I1494" s="156"/>
      <c r="J1494" s="157">
        <v>6721279</v>
      </c>
      <c r="K1494" s="156"/>
      <c r="L1494" s="156"/>
      <c r="M1494" s="156"/>
      <c r="N1494" s="156"/>
      <c r="O1494" s="156"/>
      <c r="P1494" s="156"/>
      <c r="Q1494" s="156"/>
      <c r="R1494" s="156"/>
      <c r="S1494" s="156"/>
      <c r="T1494" s="156"/>
      <c r="U1494" s="156"/>
      <c r="V1494" s="156"/>
      <c r="W1494" s="156"/>
      <c r="X1494" s="156"/>
      <c r="Y1494" s="156"/>
      <c r="Z1494" s="156"/>
      <c r="AA1494" s="156"/>
      <c r="AB1494" s="156"/>
      <c r="AC1494" s="156"/>
      <c r="AD1494" s="156"/>
      <c r="AE1494" s="156"/>
      <c r="AF1494" s="156"/>
      <c r="AG1494" s="156"/>
      <c r="AH1494" s="156"/>
      <c r="AI1494" s="156"/>
      <c r="AJ1494" s="156"/>
      <c r="AK1494" s="156"/>
      <c r="AL1494" s="156"/>
      <c r="AM1494" s="156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88">
        <f t="shared" si="69"/>
        <v>6721279</v>
      </c>
      <c r="BC1494" s="156"/>
      <c r="BD1494" s="156"/>
      <c r="BE1494" s="156"/>
      <c r="BF1494" s="157">
        <v>279630</v>
      </c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7">
        <v>85244</v>
      </c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  <c r="CM1494" s="156"/>
      <c r="CN1494" s="156"/>
      <c r="CO1494" s="156"/>
      <c r="CP1494" s="156"/>
      <c r="CQ1494" s="156"/>
      <c r="CR1494" s="156"/>
      <c r="CS1494" s="156"/>
      <c r="CT1494" s="156"/>
      <c r="CU1494" s="156"/>
      <c r="CV1494" s="188">
        <f t="shared" si="70"/>
        <v>364874</v>
      </c>
      <c r="CW1494" s="188">
        <f t="shared" si="71"/>
        <v>7086153</v>
      </c>
    </row>
    <row r="1495" spans="1:101" ht="9.6" x14ac:dyDescent="0.3">
      <c r="A1495" s="165" t="s">
        <v>3248</v>
      </c>
      <c r="B1495" s="165" t="s">
        <v>4021</v>
      </c>
      <c r="C1495" s="156"/>
      <c r="D1495" s="158">
        <v>0</v>
      </c>
      <c r="E1495" s="156"/>
      <c r="F1495" s="156"/>
      <c r="G1495" s="156"/>
      <c r="H1495" s="156"/>
      <c r="I1495" s="156"/>
      <c r="J1495" s="158">
        <v>0</v>
      </c>
      <c r="K1495" s="158">
        <v>0</v>
      </c>
      <c r="L1495" s="156"/>
      <c r="M1495" s="156"/>
      <c r="N1495" s="156"/>
      <c r="O1495" s="156"/>
      <c r="P1495" s="156"/>
      <c r="Q1495" s="156"/>
      <c r="R1495" s="156"/>
      <c r="S1495" s="156"/>
      <c r="T1495" s="156"/>
      <c r="U1495" s="156"/>
      <c r="V1495" s="156"/>
      <c r="W1495" s="156"/>
      <c r="X1495" s="156"/>
      <c r="Y1495" s="156"/>
      <c r="Z1495" s="156"/>
      <c r="AA1495" s="156"/>
      <c r="AB1495" s="156"/>
      <c r="AC1495" s="156"/>
      <c r="AD1495" s="156"/>
      <c r="AE1495" s="156"/>
      <c r="AF1495" s="156"/>
      <c r="AG1495" s="156"/>
      <c r="AH1495" s="156"/>
      <c r="AI1495" s="156"/>
      <c r="AJ1495" s="156"/>
      <c r="AK1495" s="156"/>
      <c r="AL1495" s="156"/>
      <c r="AM1495" s="156"/>
      <c r="AN1495" s="156"/>
      <c r="AO1495" s="156"/>
      <c r="AP1495" s="156"/>
      <c r="AQ1495" s="156"/>
      <c r="AR1495" s="156"/>
      <c r="AS1495" s="156"/>
      <c r="AT1495" s="156"/>
      <c r="AU1495" s="156"/>
      <c r="AV1495" s="158">
        <v>0</v>
      </c>
      <c r="AW1495" s="156"/>
      <c r="AX1495" s="156"/>
      <c r="AY1495" s="156"/>
      <c r="AZ1495" s="156"/>
      <c r="BA1495" s="156"/>
      <c r="BB1495" s="188">
        <f t="shared" si="69"/>
        <v>0</v>
      </c>
      <c r="BC1495" s="156"/>
      <c r="BD1495" s="158">
        <v>0</v>
      </c>
      <c r="BE1495" s="156"/>
      <c r="BF1495" s="157">
        <v>324</v>
      </c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  <c r="CM1495" s="156"/>
      <c r="CN1495" s="156"/>
      <c r="CO1495" s="156"/>
      <c r="CP1495" s="156"/>
      <c r="CQ1495" s="156"/>
      <c r="CR1495" s="156"/>
      <c r="CS1495" s="156"/>
      <c r="CT1495" s="156"/>
      <c r="CU1495" s="156"/>
      <c r="CV1495" s="188">
        <f t="shared" si="70"/>
        <v>324</v>
      </c>
      <c r="CW1495" s="188">
        <f t="shared" si="71"/>
        <v>324</v>
      </c>
    </row>
    <row r="1496" spans="1:101" ht="9.6" x14ac:dyDescent="0.3">
      <c r="A1496" s="165" t="s">
        <v>3249</v>
      </c>
      <c r="B1496" s="165" t="s">
        <v>4022</v>
      </c>
      <c r="C1496" s="156"/>
      <c r="D1496" s="158">
        <v>0</v>
      </c>
      <c r="E1496" s="156"/>
      <c r="F1496" s="156"/>
      <c r="G1496" s="156"/>
      <c r="H1496" s="156"/>
      <c r="I1496" s="156"/>
      <c r="J1496" s="158">
        <v>0</v>
      </c>
      <c r="K1496" s="158">
        <v>0</v>
      </c>
      <c r="L1496" s="156"/>
      <c r="M1496" s="156"/>
      <c r="N1496" s="156"/>
      <c r="O1496" s="156"/>
      <c r="P1496" s="156"/>
      <c r="Q1496" s="156"/>
      <c r="R1496" s="156"/>
      <c r="S1496" s="157">
        <v>-9258</v>
      </c>
      <c r="T1496" s="156"/>
      <c r="U1496" s="156"/>
      <c r="V1496" s="156"/>
      <c r="W1496" s="156"/>
      <c r="X1496" s="156"/>
      <c r="Y1496" s="156"/>
      <c r="Z1496" s="156"/>
      <c r="AA1496" s="156"/>
      <c r="AB1496" s="157">
        <v>74911</v>
      </c>
      <c r="AC1496" s="156"/>
      <c r="AD1496" s="156"/>
      <c r="AE1496" s="156"/>
      <c r="AF1496" s="156"/>
      <c r="AG1496" s="157">
        <v>50000</v>
      </c>
      <c r="AH1496" s="156"/>
      <c r="AI1496" s="156"/>
      <c r="AJ1496" s="156"/>
      <c r="AK1496" s="156"/>
      <c r="AL1496" s="156"/>
      <c r="AM1496" s="156"/>
      <c r="AN1496" s="156"/>
      <c r="AO1496" s="156"/>
      <c r="AP1496" s="156"/>
      <c r="AQ1496" s="156"/>
      <c r="AR1496" s="156"/>
      <c r="AS1496" s="156"/>
      <c r="AT1496" s="156"/>
      <c r="AU1496" s="156"/>
      <c r="AV1496" s="158">
        <v>0</v>
      </c>
      <c r="AW1496" s="156"/>
      <c r="AX1496" s="156"/>
      <c r="AY1496" s="156"/>
      <c r="AZ1496" s="156"/>
      <c r="BA1496" s="156"/>
      <c r="BB1496" s="188">
        <f t="shared" si="69"/>
        <v>115653</v>
      </c>
      <c r="BC1496" s="156"/>
      <c r="BD1496" s="158">
        <v>0</v>
      </c>
      <c r="BE1496" s="156"/>
      <c r="BF1496" s="156"/>
      <c r="BG1496" s="156"/>
      <c r="BH1496" s="156"/>
      <c r="BI1496" s="156"/>
      <c r="BJ1496" s="156"/>
      <c r="BK1496" s="156"/>
      <c r="BL1496" s="156"/>
      <c r="BM1496" s="156"/>
      <c r="BN1496" s="156"/>
      <c r="BO1496" s="156"/>
      <c r="BP1496" s="156"/>
      <c r="BQ1496" s="156"/>
      <c r="BR1496" s="156"/>
      <c r="BS1496" s="156"/>
      <c r="BT1496" s="156"/>
      <c r="BU1496" s="156"/>
      <c r="BV1496" s="156"/>
      <c r="BW1496" s="156"/>
      <c r="BX1496" s="156"/>
      <c r="BY1496" s="156"/>
      <c r="BZ1496" s="156"/>
      <c r="CA1496" s="156"/>
      <c r="CB1496" s="156"/>
      <c r="CC1496" s="156"/>
      <c r="CD1496" s="156"/>
      <c r="CE1496" s="156"/>
      <c r="CF1496" s="156"/>
      <c r="CG1496" s="156"/>
      <c r="CH1496" s="156"/>
      <c r="CI1496" s="156"/>
      <c r="CJ1496" s="156"/>
      <c r="CK1496" s="156"/>
      <c r="CL1496" s="156"/>
      <c r="CM1496" s="156"/>
      <c r="CN1496" s="156"/>
      <c r="CO1496" s="156"/>
      <c r="CP1496" s="156"/>
      <c r="CQ1496" s="156"/>
      <c r="CR1496" s="156"/>
      <c r="CS1496" s="156"/>
      <c r="CT1496" s="156"/>
      <c r="CU1496" s="156"/>
      <c r="CV1496" s="188">
        <f t="shared" si="70"/>
        <v>0</v>
      </c>
      <c r="CW1496" s="188">
        <f t="shared" si="71"/>
        <v>115653</v>
      </c>
    </row>
    <row r="1497" spans="1:101" ht="9.6" x14ac:dyDescent="0.3">
      <c r="A1497" s="165" t="s">
        <v>3133</v>
      </c>
      <c r="B1497" s="165" t="s">
        <v>3906</v>
      </c>
      <c r="C1497" s="156"/>
      <c r="D1497" s="156"/>
      <c r="E1497" s="156"/>
      <c r="F1497" s="156"/>
      <c r="G1497" s="157">
        <v>499788</v>
      </c>
      <c r="H1497" s="156"/>
      <c r="I1497" s="157">
        <v>-40970</v>
      </c>
      <c r="J1497" s="158">
        <v>0</v>
      </c>
      <c r="K1497" s="158">
        <v>0</v>
      </c>
      <c r="L1497" s="156"/>
      <c r="M1497" s="157">
        <v>68000</v>
      </c>
      <c r="N1497" s="156"/>
      <c r="O1497" s="156"/>
      <c r="P1497" s="156"/>
      <c r="Q1497" s="156"/>
      <c r="R1497" s="156"/>
      <c r="S1497" s="156"/>
      <c r="T1497" s="156"/>
      <c r="U1497" s="156"/>
      <c r="V1497" s="156"/>
      <c r="W1497" s="156"/>
      <c r="X1497" s="156"/>
      <c r="Y1497" s="156"/>
      <c r="Z1497" s="156"/>
      <c r="AA1497" s="156"/>
      <c r="AB1497" s="156"/>
      <c r="AC1497" s="156"/>
      <c r="AD1497" s="156"/>
      <c r="AE1497" s="156"/>
      <c r="AF1497" s="156"/>
      <c r="AG1497" s="156"/>
      <c r="AH1497" s="156"/>
      <c r="AI1497" s="157">
        <v>148799</v>
      </c>
      <c r="AJ1497" s="156"/>
      <c r="AK1497" s="156"/>
      <c r="AL1497" s="156"/>
      <c r="AM1497" s="156"/>
      <c r="AN1497" s="156"/>
      <c r="AO1497" s="156"/>
      <c r="AP1497" s="156"/>
      <c r="AQ1497" s="156"/>
      <c r="AR1497" s="156"/>
      <c r="AS1497" s="156"/>
      <c r="AT1497" s="156"/>
      <c r="AU1497" s="156"/>
      <c r="AV1497" s="156"/>
      <c r="AW1497" s="156"/>
      <c r="AX1497" s="156"/>
      <c r="AY1497" s="156"/>
      <c r="AZ1497" s="156"/>
      <c r="BA1497" s="156"/>
      <c r="BB1497" s="188">
        <f t="shared" si="69"/>
        <v>675617</v>
      </c>
      <c r="BC1497" s="156"/>
      <c r="BD1497" s="156"/>
      <c r="BE1497" s="156"/>
      <c r="BF1497" s="156"/>
      <c r="BG1497" s="156"/>
      <c r="BH1497" s="156"/>
      <c r="BI1497" s="156"/>
      <c r="BJ1497" s="156"/>
      <c r="BK1497" s="156"/>
      <c r="BL1497" s="156"/>
      <c r="BM1497" s="156"/>
      <c r="BN1497" s="156"/>
      <c r="BO1497" s="156"/>
      <c r="BP1497" s="156"/>
      <c r="BQ1497" s="156"/>
      <c r="BR1497" s="156"/>
      <c r="BS1497" s="156"/>
      <c r="BT1497" s="156"/>
      <c r="BU1497" s="156"/>
      <c r="BV1497" s="156"/>
      <c r="BW1497" s="156"/>
      <c r="BX1497" s="156"/>
      <c r="BY1497" s="156"/>
      <c r="BZ1497" s="156"/>
      <c r="CA1497" s="156"/>
      <c r="CB1497" s="156"/>
      <c r="CC1497" s="156"/>
      <c r="CD1497" s="156"/>
      <c r="CE1497" s="156"/>
      <c r="CF1497" s="156"/>
      <c r="CG1497" s="156"/>
      <c r="CH1497" s="156"/>
      <c r="CI1497" s="156"/>
      <c r="CJ1497" s="156"/>
      <c r="CK1497" s="156"/>
      <c r="CL1497" s="156"/>
      <c r="CM1497" s="156"/>
      <c r="CN1497" s="156"/>
      <c r="CO1497" s="156"/>
      <c r="CP1497" s="156"/>
      <c r="CQ1497" s="156"/>
      <c r="CR1497" s="156"/>
      <c r="CS1497" s="156"/>
      <c r="CT1497" s="156"/>
      <c r="CU1497" s="156"/>
      <c r="CV1497" s="188">
        <f t="shared" si="70"/>
        <v>0</v>
      </c>
      <c r="CW1497" s="188">
        <f t="shared" si="71"/>
        <v>675617</v>
      </c>
    </row>
    <row r="1498" spans="1:101" ht="9.6" x14ac:dyDescent="0.3">
      <c r="A1498" s="165" t="s">
        <v>3250</v>
      </c>
      <c r="B1498" s="165" t="s">
        <v>4023</v>
      </c>
      <c r="C1498" s="156"/>
      <c r="D1498" s="158">
        <v>0</v>
      </c>
      <c r="E1498" s="156"/>
      <c r="F1498" s="156"/>
      <c r="G1498" s="156"/>
      <c r="H1498" s="156"/>
      <c r="I1498" s="156"/>
      <c r="J1498" s="157">
        <v>35385</v>
      </c>
      <c r="K1498" s="158">
        <v>0</v>
      </c>
      <c r="L1498" s="156"/>
      <c r="M1498" s="156"/>
      <c r="N1498" s="156"/>
      <c r="O1498" s="156"/>
      <c r="P1498" s="156"/>
      <c r="Q1498" s="156"/>
      <c r="R1498" s="156"/>
      <c r="S1498" s="157">
        <v>370104</v>
      </c>
      <c r="T1498" s="156"/>
      <c r="U1498" s="156"/>
      <c r="V1498" s="156"/>
      <c r="W1498" s="156"/>
      <c r="X1498" s="156"/>
      <c r="Y1498" s="156"/>
      <c r="Z1498" s="156"/>
      <c r="AA1498" s="156"/>
      <c r="AB1498" s="156"/>
      <c r="AC1498" s="156"/>
      <c r="AD1498" s="156"/>
      <c r="AE1498" s="156"/>
      <c r="AF1498" s="156"/>
      <c r="AG1498" s="157">
        <v>240000</v>
      </c>
      <c r="AH1498" s="156"/>
      <c r="AI1498" s="156"/>
      <c r="AJ1498" s="156"/>
      <c r="AK1498" s="156"/>
      <c r="AL1498" s="156"/>
      <c r="AM1498" s="156"/>
      <c r="AN1498" s="156"/>
      <c r="AO1498" s="156"/>
      <c r="AP1498" s="156"/>
      <c r="AQ1498" s="156"/>
      <c r="AR1498" s="156"/>
      <c r="AS1498" s="156"/>
      <c r="AT1498" s="157">
        <v>-12266192</v>
      </c>
      <c r="AU1498" s="156"/>
      <c r="AV1498" s="158">
        <v>0</v>
      </c>
      <c r="AW1498" s="156"/>
      <c r="AX1498" s="156"/>
      <c r="AY1498" s="156"/>
      <c r="AZ1498" s="156"/>
      <c r="BA1498" s="156"/>
      <c r="BB1498" s="188">
        <f t="shared" si="69"/>
        <v>-11620703</v>
      </c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  <c r="CM1498" s="156"/>
      <c r="CN1498" s="156"/>
      <c r="CO1498" s="156"/>
      <c r="CP1498" s="156"/>
      <c r="CQ1498" s="156"/>
      <c r="CR1498" s="156"/>
      <c r="CS1498" s="156"/>
      <c r="CT1498" s="156"/>
      <c r="CU1498" s="156"/>
      <c r="CV1498" s="188">
        <f t="shared" si="70"/>
        <v>0</v>
      </c>
      <c r="CW1498" s="188">
        <f t="shared" si="71"/>
        <v>-11620703</v>
      </c>
    </row>
    <row r="1499" spans="1:101" ht="19.2" x14ac:dyDescent="0.3">
      <c r="A1499" s="165" t="s">
        <v>3134</v>
      </c>
      <c r="B1499" s="165" t="s">
        <v>3907</v>
      </c>
      <c r="C1499" s="156"/>
      <c r="D1499" s="156"/>
      <c r="E1499" s="156"/>
      <c r="F1499" s="156"/>
      <c r="G1499" s="156"/>
      <c r="H1499" s="156"/>
      <c r="I1499" s="156"/>
      <c r="J1499" s="156"/>
      <c r="K1499" s="156"/>
      <c r="L1499" s="156"/>
      <c r="M1499" s="156"/>
      <c r="N1499" s="156"/>
      <c r="O1499" s="156"/>
      <c r="P1499" s="156"/>
      <c r="Q1499" s="156"/>
      <c r="R1499" s="156"/>
      <c r="S1499" s="156"/>
      <c r="T1499" s="156"/>
      <c r="U1499" s="156"/>
      <c r="V1499" s="156"/>
      <c r="W1499" s="156"/>
      <c r="X1499" s="156"/>
      <c r="Y1499" s="156"/>
      <c r="Z1499" s="156"/>
      <c r="AA1499" s="156"/>
      <c r="AB1499" s="156"/>
      <c r="AC1499" s="156"/>
      <c r="AD1499" s="156"/>
      <c r="AE1499" s="156"/>
      <c r="AF1499" s="156"/>
      <c r="AG1499" s="156"/>
      <c r="AH1499" s="156"/>
      <c r="AI1499" s="156"/>
      <c r="AJ1499" s="156"/>
      <c r="AK1499" s="156"/>
      <c r="AL1499" s="156"/>
      <c r="AM1499" s="156"/>
      <c r="AN1499" s="156"/>
      <c r="AO1499" s="156"/>
      <c r="AP1499" s="156"/>
      <c r="AQ1499" s="156"/>
      <c r="AR1499" s="156"/>
      <c r="AS1499" s="156"/>
      <c r="AT1499" s="156"/>
      <c r="AU1499" s="156"/>
      <c r="AV1499" s="156"/>
      <c r="AW1499" s="156"/>
      <c r="AX1499" s="156"/>
      <c r="AY1499" s="156"/>
      <c r="AZ1499" s="156"/>
      <c r="BA1499" s="156"/>
      <c r="BB1499" s="188">
        <f t="shared" si="69"/>
        <v>0</v>
      </c>
      <c r="BC1499" s="156"/>
      <c r="BD1499" s="156"/>
      <c r="BE1499" s="156"/>
      <c r="BF1499" s="156"/>
      <c r="BG1499" s="156"/>
      <c r="BH1499" s="156"/>
      <c r="BI1499" s="156"/>
      <c r="BJ1499" s="156"/>
      <c r="BK1499" s="156"/>
      <c r="BL1499" s="156"/>
      <c r="BM1499" s="156"/>
      <c r="BN1499" s="156"/>
      <c r="BO1499" s="156"/>
      <c r="BP1499" s="156"/>
      <c r="BQ1499" s="156"/>
      <c r="BR1499" s="156"/>
      <c r="BS1499" s="156"/>
      <c r="BT1499" s="156"/>
      <c r="BU1499" s="156"/>
      <c r="BV1499" s="156"/>
      <c r="BW1499" s="156"/>
      <c r="BX1499" s="156"/>
      <c r="BY1499" s="156"/>
      <c r="BZ1499" s="156"/>
      <c r="CA1499" s="156"/>
      <c r="CB1499" s="156"/>
      <c r="CC1499" s="156"/>
      <c r="CD1499" s="156"/>
      <c r="CE1499" s="156"/>
      <c r="CF1499" s="156"/>
      <c r="CG1499" s="156"/>
      <c r="CH1499" s="156"/>
      <c r="CI1499" s="156"/>
      <c r="CJ1499" s="156"/>
      <c r="CK1499" s="156"/>
      <c r="CL1499" s="156"/>
      <c r="CM1499" s="156"/>
      <c r="CN1499" s="156"/>
      <c r="CO1499" s="156"/>
      <c r="CP1499" s="156"/>
      <c r="CQ1499" s="156"/>
      <c r="CR1499" s="156"/>
      <c r="CS1499" s="156"/>
      <c r="CT1499" s="156"/>
      <c r="CU1499" s="156"/>
      <c r="CV1499" s="188">
        <f t="shared" si="70"/>
        <v>0</v>
      </c>
      <c r="CW1499" s="188">
        <f t="shared" si="71"/>
        <v>0</v>
      </c>
    </row>
    <row r="1500" spans="1:101" ht="9.6" x14ac:dyDescent="0.3">
      <c r="A1500" s="165" t="s">
        <v>3251</v>
      </c>
      <c r="B1500" s="165" t="s">
        <v>4024</v>
      </c>
      <c r="C1500" s="156"/>
      <c r="D1500" s="156"/>
      <c r="E1500" s="156"/>
      <c r="F1500" s="156"/>
      <c r="G1500" s="156"/>
      <c r="H1500" s="156"/>
      <c r="I1500" s="156"/>
      <c r="J1500" s="156"/>
      <c r="K1500" s="156"/>
      <c r="L1500" s="156"/>
      <c r="M1500" s="156"/>
      <c r="N1500" s="156"/>
      <c r="O1500" s="156"/>
      <c r="P1500" s="156"/>
      <c r="Q1500" s="156"/>
      <c r="R1500" s="156"/>
      <c r="S1500" s="156"/>
      <c r="T1500" s="156"/>
      <c r="U1500" s="156"/>
      <c r="V1500" s="156"/>
      <c r="W1500" s="156"/>
      <c r="X1500" s="156"/>
      <c r="Y1500" s="156"/>
      <c r="Z1500" s="156"/>
      <c r="AA1500" s="156"/>
      <c r="AB1500" s="156"/>
      <c r="AC1500" s="156"/>
      <c r="AD1500" s="156"/>
      <c r="AE1500" s="156"/>
      <c r="AF1500" s="156"/>
      <c r="AG1500" s="156"/>
      <c r="AH1500" s="156"/>
      <c r="AI1500" s="156"/>
      <c r="AJ1500" s="156"/>
      <c r="AK1500" s="156"/>
      <c r="AL1500" s="156"/>
      <c r="AM1500" s="156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88">
        <f t="shared" si="69"/>
        <v>0</v>
      </c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  <c r="CM1500" s="156"/>
      <c r="CN1500" s="156"/>
      <c r="CO1500" s="156"/>
      <c r="CP1500" s="156"/>
      <c r="CQ1500" s="156"/>
      <c r="CR1500" s="156"/>
      <c r="CS1500" s="156"/>
      <c r="CT1500" s="156"/>
      <c r="CU1500" s="156"/>
      <c r="CV1500" s="188">
        <f t="shared" si="70"/>
        <v>0</v>
      </c>
      <c r="CW1500" s="188">
        <f t="shared" si="71"/>
        <v>0</v>
      </c>
    </row>
    <row r="1501" spans="1:101" ht="9.6" x14ac:dyDescent="0.3">
      <c r="A1501" s="165" t="s">
        <v>3252</v>
      </c>
      <c r="B1501" s="165" t="s">
        <v>4025</v>
      </c>
      <c r="C1501" s="156"/>
      <c r="D1501" s="156"/>
      <c r="E1501" s="156"/>
      <c r="F1501" s="156"/>
      <c r="G1501" s="156"/>
      <c r="H1501" s="156"/>
      <c r="I1501" s="156"/>
      <c r="J1501" s="158">
        <v>0</v>
      </c>
      <c r="K1501" s="158">
        <v>0</v>
      </c>
      <c r="L1501" s="156"/>
      <c r="M1501" s="156"/>
      <c r="N1501" s="156"/>
      <c r="O1501" s="156"/>
      <c r="P1501" s="156"/>
      <c r="Q1501" s="156"/>
      <c r="R1501" s="156"/>
      <c r="S1501" s="156"/>
      <c r="T1501" s="156"/>
      <c r="U1501" s="156"/>
      <c r="V1501" s="156"/>
      <c r="W1501" s="156"/>
      <c r="X1501" s="156"/>
      <c r="Y1501" s="156"/>
      <c r="Z1501" s="156"/>
      <c r="AA1501" s="156"/>
      <c r="AB1501" s="157">
        <v>-89155</v>
      </c>
      <c r="AC1501" s="156"/>
      <c r="AD1501" s="156"/>
      <c r="AE1501" s="156"/>
      <c r="AF1501" s="156"/>
      <c r="AG1501" s="157">
        <v>277563</v>
      </c>
      <c r="AH1501" s="156"/>
      <c r="AI1501" s="156"/>
      <c r="AJ1501" s="156"/>
      <c r="AK1501" s="156"/>
      <c r="AL1501" s="156"/>
      <c r="AM1501" s="156"/>
      <c r="AN1501" s="156"/>
      <c r="AO1501" s="156"/>
      <c r="AP1501" s="156"/>
      <c r="AQ1501" s="156"/>
      <c r="AR1501" s="156"/>
      <c r="AS1501" s="156"/>
      <c r="AT1501" s="156"/>
      <c r="AU1501" s="156"/>
      <c r="AV1501" s="158">
        <v>0</v>
      </c>
      <c r="AW1501" s="156"/>
      <c r="AX1501" s="156"/>
      <c r="AY1501" s="156"/>
      <c r="AZ1501" s="156"/>
      <c r="BA1501" s="156"/>
      <c r="BB1501" s="188">
        <f t="shared" si="69"/>
        <v>188408</v>
      </c>
      <c r="BC1501" s="156"/>
      <c r="BD1501" s="156"/>
      <c r="BE1501" s="156"/>
      <c r="BF1501" s="156"/>
      <c r="BG1501" s="156"/>
      <c r="BH1501" s="156"/>
      <c r="BI1501" s="156"/>
      <c r="BJ1501" s="156"/>
      <c r="BK1501" s="156"/>
      <c r="BL1501" s="156"/>
      <c r="BM1501" s="156"/>
      <c r="BN1501" s="156"/>
      <c r="BO1501" s="156"/>
      <c r="BP1501" s="156"/>
      <c r="BQ1501" s="156"/>
      <c r="BR1501" s="156"/>
      <c r="BS1501" s="156"/>
      <c r="BT1501" s="156"/>
      <c r="BU1501" s="156"/>
      <c r="BV1501" s="156"/>
      <c r="BW1501" s="156"/>
      <c r="BX1501" s="156"/>
      <c r="BY1501" s="156"/>
      <c r="BZ1501" s="156"/>
      <c r="CA1501" s="156"/>
      <c r="CB1501" s="156"/>
      <c r="CC1501" s="156"/>
      <c r="CD1501" s="156"/>
      <c r="CE1501" s="156"/>
      <c r="CF1501" s="156"/>
      <c r="CG1501" s="156"/>
      <c r="CH1501" s="156"/>
      <c r="CI1501" s="156"/>
      <c r="CJ1501" s="156"/>
      <c r="CK1501" s="156"/>
      <c r="CL1501" s="156"/>
      <c r="CM1501" s="156"/>
      <c r="CN1501" s="156"/>
      <c r="CO1501" s="156"/>
      <c r="CP1501" s="156"/>
      <c r="CQ1501" s="156"/>
      <c r="CR1501" s="156"/>
      <c r="CS1501" s="156"/>
      <c r="CT1501" s="156"/>
      <c r="CU1501" s="156"/>
      <c r="CV1501" s="188">
        <f t="shared" si="70"/>
        <v>0</v>
      </c>
      <c r="CW1501" s="188">
        <f t="shared" si="71"/>
        <v>188408</v>
      </c>
    </row>
    <row r="1502" spans="1:101" ht="9.6" x14ac:dyDescent="0.3">
      <c r="A1502" s="165" t="s">
        <v>3253</v>
      </c>
      <c r="B1502" s="165" t="s">
        <v>4026</v>
      </c>
      <c r="C1502" s="156"/>
      <c r="D1502" s="156"/>
      <c r="E1502" s="156"/>
      <c r="F1502" s="156"/>
      <c r="G1502" s="156"/>
      <c r="H1502" s="156"/>
      <c r="I1502" s="156"/>
      <c r="J1502" s="158">
        <v>0</v>
      </c>
      <c r="K1502" s="158">
        <v>0</v>
      </c>
      <c r="L1502" s="156"/>
      <c r="M1502" s="156"/>
      <c r="N1502" s="156"/>
      <c r="O1502" s="156"/>
      <c r="P1502" s="156"/>
      <c r="Q1502" s="156"/>
      <c r="R1502" s="156"/>
      <c r="S1502" s="156"/>
      <c r="T1502" s="156"/>
      <c r="U1502" s="156"/>
      <c r="V1502" s="156"/>
      <c r="W1502" s="156"/>
      <c r="X1502" s="156"/>
      <c r="Y1502" s="156"/>
      <c r="Z1502" s="156"/>
      <c r="AA1502" s="156"/>
      <c r="AB1502" s="157">
        <v>-21905</v>
      </c>
      <c r="AC1502" s="156"/>
      <c r="AD1502" s="156"/>
      <c r="AE1502" s="156"/>
      <c r="AF1502" s="156"/>
      <c r="AG1502" s="157">
        <v>70437</v>
      </c>
      <c r="AH1502" s="156"/>
      <c r="AI1502" s="156"/>
      <c r="AJ1502" s="156"/>
      <c r="AK1502" s="156"/>
      <c r="AL1502" s="156"/>
      <c r="AM1502" s="156"/>
      <c r="AN1502" s="156"/>
      <c r="AO1502" s="156"/>
      <c r="AP1502" s="156"/>
      <c r="AQ1502" s="156"/>
      <c r="AR1502" s="156"/>
      <c r="AS1502" s="156"/>
      <c r="AT1502" s="156"/>
      <c r="AU1502" s="156"/>
      <c r="AV1502" s="157">
        <v>-3006</v>
      </c>
      <c r="AW1502" s="156"/>
      <c r="AX1502" s="156"/>
      <c r="AY1502" s="156"/>
      <c r="AZ1502" s="156"/>
      <c r="BA1502" s="156"/>
      <c r="BB1502" s="188">
        <f t="shared" si="69"/>
        <v>45526</v>
      </c>
      <c r="BC1502" s="156"/>
      <c r="BD1502" s="156"/>
      <c r="BE1502" s="156"/>
      <c r="BF1502" s="156"/>
      <c r="BG1502" s="156"/>
      <c r="BH1502" s="156"/>
      <c r="BI1502" s="156"/>
      <c r="BJ1502" s="156"/>
      <c r="BK1502" s="156"/>
      <c r="BL1502" s="156"/>
      <c r="BM1502" s="156"/>
      <c r="BN1502" s="156"/>
      <c r="BO1502" s="156"/>
      <c r="BP1502" s="156"/>
      <c r="BQ1502" s="156"/>
      <c r="BR1502" s="156"/>
      <c r="BS1502" s="156"/>
      <c r="BT1502" s="156"/>
      <c r="BU1502" s="156"/>
      <c r="BV1502" s="156"/>
      <c r="BW1502" s="156"/>
      <c r="BX1502" s="156"/>
      <c r="BY1502" s="156"/>
      <c r="BZ1502" s="156"/>
      <c r="CA1502" s="156"/>
      <c r="CB1502" s="156"/>
      <c r="CC1502" s="156"/>
      <c r="CD1502" s="156"/>
      <c r="CE1502" s="156"/>
      <c r="CF1502" s="156"/>
      <c r="CG1502" s="156"/>
      <c r="CH1502" s="156"/>
      <c r="CI1502" s="156"/>
      <c r="CJ1502" s="156"/>
      <c r="CK1502" s="156"/>
      <c r="CL1502" s="156"/>
      <c r="CM1502" s="156"/>
      <c r="CN1502" s="156"/>
      <c r="CO1502" s="156"/>
      <c r="CP1502" s="156"/>
      <c r="CQ1502" s="156"/>
      <c r="CR1502" s="156"/>
      <c r="CS1502" s="156"/>
      <c r="CT1502" s="156"/>
      <c r="CU1502" s="156"/>
      <c r="CV1502" s="188">
        <f t="shared" si="70"/>
        <v>0</v>
      </c>
      <c r="CW1502" s="188">
        <f t="shared" si="71"/>
        <v>45526</v>
      </c>
    </row>
    <row r="1503" spans="1:101" ht="19.2" x14ac:dyDescent="0.3">
      <c r="A1503" s="165" t="s">
        <v>3461</v>
      </c>
      <c r="B1503" s="165" t="s">
        <v>4232</v>
      </c>
      <c r="C1503" s="156"/>
      <c r="D1503" s="156"/>
      <c r="E1503" s="156"/>
      <c r="F1503" s="156"/>
      <c r="G1503" s="156"/>
      <c r="H1503" s="156"/>
      <c r="I1503" s="156"/>
      <c r="J1503" s="158">
        <v>0</v>
      </c>
      <c r="K1503" s="158">
        <v>0</v>
      </c>
      <c r="L1503" s="156"/>
      <c r="M1503" s="158">
        <v>0</v>
      </c>
      <c r="N1503" s="156"/>
      <c r="O1503" s="156"/>
      <c r="P1503" s="156"/>
      <c r="Q1503" s="156"/>
      <c r="R1503" s="156"/>
      <c r="S1503" s="156"/>
      <c r="T1503" s="156"/>
      <c r="U1503" s="156"/>
      <c r="V1503" s="156"/>
      <c r="W1503" s="156"/>
      <c r="X1503" s="156"/>
      <c r="Y1503" s="156"/>
      <c r="Z1503" s="156"/>
      <c r="AA1503" s="156"/>
      <c r="AB1503" s="156"/>
      <c r="AC1503" s="156"/>
      <c r="AD1503" s="156"/>
      <c r="AE1503" s="156"/>
      <c r="AF1503" s="156"/>
      <c r="AG1503" s="156"/>
      <c r="AH1503" s="158">
        <v>0</v>
      </c>
      <c r="AI1503" s="156"/>
      <c r="AJ1503" s="156"/>
      <c r="AK1503" s="156"/>
      <c r="AL1503" s="156"/>
      <c r="AM1503" s="156"/>
      <c r="AN1503" s="156"/>
      <c r="AO1503" s="156"/>
      <c r="AP1503" s="156"/>
      <c r="AQ1503" s="156"/>
      <c r="AR1503" s="156"/>
      <c r="AS1503" s="156"/>
      <c r="AT1503" s="156"/>
      <c r="AU1503" s="156"/>
      <c r="AV1503" s="158">
        <v>0</v>
      </c>
      <c r="AW1503" s="156"/>
      <c r="AX1503" s="156"/>
      <c r="AY1503" s="156"/>
      <c r="AZ1503" s="156"/>
      <c r="BA1503" s="156"/>
      <c r="BB1503" s="188">
        <f t="shared" si="69"/>
        <v>0</v>
      </c>
      <c r="BC1503" s="156"/>
      <c r="BD1503" s="158">
        <v>0</v>
      </c>
      <c r="BE1503" s="156"/>
      <c r="BF1503" s="156"/>
      <c r="BG1503" s="156"/>
      <c r="BH1503" s="156"/>
      <c r="BI1503" s="156"/>
      <c r="BJ1503" s="156"/>
      <c r="BK1503" s="156"/>
      <c r="BL1503" s="156"/>
      <c r="BM1503" s="156"/>
      <c r="BN1503" s="156"/>
      <c r="BO1503" s="156"/>
      <c r="BP1503" s="158">
        <v>0</v>
      </c>
      <c r="BQ1503" s="156"/>
      <c r="BR1503" s="156"/>
      <c r="BS1503" s="156"/>
      <c r="BT1503" s="156"/>
      <c r="BU1503" s="156"/>
      <c r="BV1503" s="156"/>
      <c r="BW1503" s="156"/>
      <c r="BX1503" s="156"/>
      <c r="BY1503" s="156"/>
      <c r="BZ1503" s="156"/>
      <c r="CA1503" s="156"/>
      <c r="CB1503" s="156"/>
      <c r="CC1503" s="156"/>
      <c r="CD1503" s="158">
        <v>0</v>
      </c>
      <c r="CE1503" s="156"/>
      <c r="CF1503" s="156"/>
      <c r="CG1503" s="156"/>
      <c r="CH1503" s="156"/>
      <c r="CI1503" s="156"/>
      <c r="CJ1503" s="156"/>
      <c r="CK1503" s="156"/>
      <c r="CL1503" s="156"/>
      <c r="CM1503" s="156"/>
      <c r="CN1503" s="156"/>
      <c r="CO1503" s="156"/>
      <c r="CP1503" s="156"/>
      <c r="CQ1503" s="156"/>
      <c r="CR1503" s="156"/>
      <c r="CS1503" s="156"/>
      <c r="CT1503" s="156"/>
      <c r="CU1503" s="156"/>
      <c r="CV1503" s="188">
        <f t="shared" si="70"/>
        <v>0</v>
      </c>
      <c r="CW1503" s="188">
        <f t="shared" si="71"/>
        <v>0</v>
      </c>
    </row>
    <row r="1504" spans="1:101" ht="19.2" x14ac:dyDescent="0.3">
      <c r="A1504" s="165" t="s">
        <v>3462</v>
      </c>
      <c r="B1504" s="165" t="s">
        <v>4233</v>
      </c>
      <c r="C1504" s="156"/>
      <c r="D1504" s="157">
        <v>-13020004</v>
      </c>
      <c r="E1504" s="157">
        <v>24758034</v>
      </c>
      <c r="F1504" s="157">
        <v>664500</v>
      </c>
      <c r="G1504" s="156"/>
      <c r="H1504" s="157">
        <v>328229</v>
      </c>
      <c r="I1504" s="156"/>
      <c r="J1504" s="157">
        <v>51248697</v>
      </c>
      <c r="K1504" s="157">
        <v>41690794</v>
      </c>
      <c r="L1504" s="157">
        <v>910702</v>
      </c>
      <c r="M1504" s="158">
        <v>0</v>
      </c>
      <c r="N1504" s="157">
        <v>-16166755</v>
      </c>
      <c r="O1504" s="156"/>
      <c r="P1504" s="156"/>
      <c r="Q1504" s="156"/>
      <c r="R1504" s="156"/>
      <c r="S1504" s="157">
        <v>745949</v>
      </c>
      <c r="T1504" s="156"/>
      <c r="U1504" s="156"/>
      <c r="V1504" s="157">
        <v>7977372</v>
      </c>
      <c r="W1504" s="156"/>
      <c r="X1504" s="157">
        <v>9032026</v>
      </c>
      <c r="Y1504" s="156"/>
      <c r="Z1504" s="156"/>
      <c r="AA1504" s="156"/>
      <c r="AB1504" s="157">
        <v>101378059</v>
      </c>
      <c r="AC1504" s="157">
        <v>2667909</v>
      </c>
      <c r="AD1504" s="156"/>
      <c r="AE1504" s="156"/>
      <c r="AF1504" s="156"/>
      <c r="AG1504" s="157">
        <v>41999300</v>
      </c>
      <c r="AH1504" s="157">
        <v>-9406311</v>
      </c>
      <c r="AI1504" s="157">
        <v>-68285</v>
      </c>
      <c r="AJ1504" s="157">
        <v>-313189</v>
      </c>
      <c r="AK1504" s="156"/>
      <c r="AL1504" s="157">
        <v>-583792</v>
      </c>
      <c r="AM1504" s="157">
        <v>1442532</v>
      </c>
      <c r="AN1504" s="157">
        <v>-12741495</v>
      </c>
      <c r="AO1504" s="157">
        <v>-800000</v>
      </c>
      <c r="AP1504" s="156"/>
      <c r="AQ1504" s="156"/>
      <c r="AR1504" s="157">
        <v>3641543</v>
      </c>
      <c r="AS1504" s="156"/>
      <c r="AT1504" s="157">
        <v>1344740</v>
      </c>
      <c r="AU1504" s="157">
        <v>666402</v>
      </c>
      <c r="AV1504" s="157">
        <v>-3296104</v>
      </c>
      <c r="AW1504" s="156"/>
      <c r="AX1504" s="156"/>
      <c r="AY1504" s="157">
        <v>1367842</v>
      </c>
      <c r="AZ1504" s="157">
        <v>620631986</v>
      </c>
      <c r="BA1504" s="157">
        <v>-12510763</v>
      </c>
      <c r="BB1504" s="188">
        <f t="shared" si="69"/>
        <v>843589918</v>
      </c>
      <c r="BC1504" s="157">
        <v>-203830</v>
      </c>
      <c r="BD1504" s="157">
        <v>674055</v>
      </c>
      <c r="BE1504" s="157">
        <v>-26529121</v>
      </c>
      <c r="BF1504" s="157">
        <v>-5721444</v>
      </c>
      <c r="BG1504" s="157">
        <v>17209400</v>
      </c>
      <c r="BH1504" s="156"/>
      <c r="BI1504" s="157">
        <v>167645</v>
      </c>
      <c r="BJ1504" s="157">
        <v>2317753</v>
      </c>
      <c r="BK1504" s="156"/>
      <c r="BL1504" s="157">
        <v>-234061</v>
      </c>
      <c r="BM1504" s="156"/>
      <c r="BN1504" s="157">
        <v>3105</v>
      </c>
      <c r="BO1504" s="157">
        <v>-1654054</v>
      </c>
      <c r="BP1504" s="157">
        <v>-219728</v>
      </c>
      <c r="BQ1504" s="157">
        <v>2137856</v>
      </c>
      <c r="BR1504" s="157">
        <v>-4310403</v>
      </c>
      <c r="BS1504" s="156"/>
      <c r="BT1504" s="156"/>
      <c r="BU1504" s="157">
        <v>-14186</v>
      </c>
      <c r="BV1504" s="157">
        <v>5055917</v>
      </c>
      <c r="BW1504" s="157">
        <v>1032357</v>
      </c>
      <c r="BX1504" s="157">
        <v>4558130</v>
      </c>
      <c r="BY1504" s="157">
        <v>-32160</v>
      </c>
      <c r="BZ1504" s="156"/>
      <c r="CA1504" s="157">
        <v>48595900</v>
      </c>
      <c r="CB1504" s="157">
        <v>428260</v>
      </c>
      <c r="CC1504" s="157">
        <v>9378920</v>
      </c>
      <c r="CD1504" s="156"/>
      <c r="CE1504" s="156"/>
      <c r="CF1504" s="157">
        <v>-28323</v>
      </c>
      <c r="CG1504" s="157">
        <v>22603</v>
      </c>
      <c r="CH1504" s="157">
        <v>618919</v>
      </c>
      <c r="CI1504" s="157">
        <v>-12411779</v>
      </c>
      <c r="CJ1504" s="156"/>
      <c r="CK1504" s="157">
        <v>-586164</v>
      </c>
      <c r="CL1504" s="157">
        <v>2696</v>
      </c>
      <c r="CM1504" s="157">
        <v>-8313344</v>
      </c>
      <c r="CN1504" s="157">
        <v>-67152</v>
      </c>
      <c r="CO1504" s="157">
        <v>-1992492</v>
      </c>
      <c r="CP1504" s="156"/>
      <c r="CQ1504" s="157">
        <v>-18211</v>
      </c>
      <c r="CR1504" s="157">
        <v>17747021</v>
      </c>
      <c r="CS1504" s="157">
        <v>593348</v>
      </c>
      <c r="CT1504" s="156"/>
      <c r="CU1504" s="157">
        <v>104743207</v>
      </c>
      <c r="CV1504" s="188">
        <f t="shared" si="70"/>
        <v>152950640</v>
      </c>
      <c r="CW1504" s="188">
        <f t="shared" si="71"/>
        <v>996540558</v>
      </c>
    </row>
    <row r="1505" spans="1:101" ht="19.2" x14ac:dyDescent="0.3">
      <c r="A1505" s="165" t="s">
        <v>3463</v>
      </c>
      <c r="B1505" s="165" t="s">
        <v>4234</v>
      </c>
      <c r="C1505" s="156"/>
      <c r="D1505" s="156"/>
      <c r="E1505" s="156"/>
      <c r="F1505" s="156"/>
      <c r="G1505" s="156"/>
      <c r="H1505" s="156"/>
      <c r="I1505" s="156"/>
      <c r="J1505" s="158">
        <v>0</v>
      </c>
      <c r="K1505" s="158">
        <v>0</v>
      </c>
      <c r="L1505" s="156"/>
      <c r="M1505" s="156"/>
      <c r="N1505" s="156"/>
      <c r="O1505" s="156"/>
      <c r="P1505" s="156"/>
      <c r="Q1505" s="156"/>
      <c r="R1505" s="156"/>
      <c r="S1505" s="156"/>
      <c r="T1505" s="156"/>
      <c r="U1505" s="156"/>
      <c r="V1505" s="156"/>
      <c r="W1505" s="156"/>
      <c r="X1505" s="156"/>
      <c r="Y1505" s="156"/>
      <c r="Z1505" s="156"/>
      <c r="AA1505" s="156"/>
      <c r="AB1505" s="157">
        <v>286103</v>
      </c>
      <c r="AC1505" s="156"/>
      <c r="AD1505" s="156"/>
      <c r="AE1505" s="156"/>
      <c r="AF1505" s="156"/>
      <c r="AG1505" s="156"/>
      <c r="AH1505" s="158">
        <v>0</v>
      </c>
      <c r="AI1505" s="156"/>
      <c r="AJ1505" s="156"/>
      <c r="AK1505" s="156"/>
      <c r="AL1505" s="156"/>
      <c r="AM1505" s="156"/>
      <c r="AN1505" s="156"/>
      <c r="AO1505" s="156"/>
      <c r="AP1505" s="156"/>
      <c r="AQ1505" s="156"/>
      <c r="AR1505" s="156"/>
      <c r="AS1505" s="156"/>
      <c r="AT1505" s="156"/>
      <c r="AU1505" s="156"/>
      <c r="AV1505" s="156"/>
      <c r="AW1505" s="156"/>
      <c r="AX1505" s="156"/>
      <c r="AY1505" s="156"/>
      <c r="AZ1505" s="157">
        <v>-39264803</v>
      </c>
      <c r="BA1505" s="156"/>
      <c r="BB1505" s="188">
        <f t="shared" si="69"/>
        <v>-38978700</v>
      </c>
      <c r="BC1505" s="156"/>
      <c r="BD1505" s="156"/>
      <c r="BE1505" s="156"/>
      <c r="BF1505" s="156"/>
      <c r="BG1505" s="156"/>
      <c r="BH1505" s="156"/>
      <c r="BI1505" s="156"/>
      <c r="BJ1505" s="156"/>
      <c r="BK1505" s="156"/>
      <c r="BL1505" s="156"/>
      <c r="BM1505" s="156"/>
      <c r="BN1505" s="156"/>
      <c r="BO1505" s="156"/>
      <c r="BP1505" s="156"/>
      <c r="BQ1505" s="156"/>
      <c r="BR1505" s="156"/>
      <c r="BS1505" s="156"/>
      <c r="BT1505" s="156"/>
      <c r="BU1505" s="156"/>
      <c r="BV1505" s="156"/>
      <c r="BW1505" s="156"/>
      <c r="BX1505" s="156"/>
      <c r="BY1505" s="156"/>
      <c r="BZ1505" s="156"/>
      <c r="CA1505" s="156"/>
      <c r="CB1505" s="156"/>
      <c r="CC1505" s="156"/>
      <c r="CD1505" s="156"/>
      <c r="CE1505" s="156"/>
      <c r="CF1505" s="156"/>
      <c r="CG1505" s="156"/>
      <c r="CH1505" s="156"/>
      <c r="CI1505" s="156"/>
      <c r="CJ1505" s="156"/>
      <c r="CK1505" s="156"/>
      <c r="CL1505" s="156"/>
      <c r="CM1505" s="156"/>
      <c r="CN1505" s="156"/>
      <c r="CO1505" s="156"/>
      <c r="CP1505" s="156"/>
      <c r="CQ1505" s="156"/>
      <c r="CR1505" s="156"/>
      <c r="CS1505" s="156"/>
      <c r="CT1505" s="156"/>
      <c r="CU1505" s="156"/>
      <c r="CV1505" s="188">
        <f t="shared" si="70"/>
        <v>0</v>
      </c>
      <c r="CW1505" s="188">
        <f t="shared" si="71"/>
        <v>-38978700</v>
      </c>
    </row>
    <row r="1506" spans="1:101" ht="19.2" x14ac:dyDescent="0.3">
      <c r="A1506" s="165" t="s">
        <v>3464</v>
      </c>
      <c r="B1506" s="165" t="s">
        <v>4235</v>
      </c>
      <c r="C1506" s="156"/>
      <c r="D1506" s="156"/>
      <c r="E1506" s="156"/>
      <c r="F1506" s="156"/>
      <c r="G1506" s="156"/>
      <c r="H1506" s="156"/>
      <c r="I1506" s="156"/>
      <c r="J1506" s="158">
        <v>0</v>
      </c>
      <c r="K1506" s="158">
        <v>0</v>
      </c>
      <c r="L1506" s="156"/>
      <c r="M1506" s="156"/>
      <c r="N1506" s="156"/>
      <c r="O1506" s="156"/>
      <c r="P1506" s="156"/>
      <c r="Q1506" s="156"/>
      <c r="R1506" s="156"/>
      <c r="S1506" s="156"/>
      <c r="T1506" s="156"/>
      <c r="U1506" s="156"/>
      <c r="V1506" s="156"/>
      <c r="W1506" s="156"/>
      <c r="X1506" s="156"/>
      <c r="Y1506" s="156"/>
      <c r="Z1506" s="156"/>
      <c r="AA1506" s="156"/>
      <c r="AB1506" s="157">
        <v>118463</v>
      </c>
      <c r="AC1506" s="156"/>
      <c r="AD1506" s="156"/>
      <c r="AE1506" s="156"/>
      <c r="AF1506" s="156"/>
      <c r="AG1506" s="156"/>
      <c r="AH1506" s="158">
        <v>0</v>
      </c>
      <c r="AI1506" s="156"/>
      <c r="AJ1506" s="156"/>
      <c r="AK1506" s="156"/>
      <c r="AL1506" s="156"/>
      <c r="AM1506" s="156"/>
      <c r="AN1506" s="156"/>
      <c r="AO1506" s="156"/>
      <c r="AP1506" s="156"/>
      <c r="AQ1506" s="156"/>
      <c r="AR1506" s="156"/>
      <c r="AS1506" s="156"/>
      <c r="AT1506" s="156"/>
      <c r="AU1506" s="156"/>
      <c r="AV1506" s="156"/>
      <c r="AW1506" s="156"/>
      <c r="AX1506" s="156"/>
      <c r="AY1506" s="156"/>
      <c r="AZ1506" s="157">
        <v>-39544798</v>
      </c>
      <c r="BA1506" s="156"/>
      <c r="BB1506" s="188">
        <f t="shared" si="69"/>
        <v>-39426335</v>
      </c>
      <c r="BC1506" s="156"/>
      <c r="BD1506" s="156"/>
      <c r="BE1506" s="156"/>
      <c r="BF1506" s="156"/>
      <c r="BG1506" s="156"/>
      <c r="BH1506" s="156"/>
      <c r="BI1506" s="156"/>
      <c r="BJ1506" s="156"/>
      <c r="BK1506" s="156"/>
      <c r="BL1506" s="156"/>
      <c r="BM1506" s="156"/>
      <c r="BN1506" s="156"/>
      <c r="BO1506" s="156"/>
      <c r="BP1506" s="156"/>
      <c r="BQ1506" s="156"/>
      <c r="BR1506" s="156"/>
      <c r="BS1506" s="156"/>
      <c r="BT1506" s="156"/>
      <c r="BU1506" s="156"/>
      <c r="BV1506" s="156"/>
      <c r="BW1506" s="156"/>
      <c r="BX1506" s="156"/>
      <c r="BY1506" s="156"/>
      <c r="BZ1506" s="156"/>
      <c r="CA1506" s="156"/>
      <c r="CB1506" s="156"/>
      <c r="CC1506" s="156"/>
      <c r="CD1506" s="156"/>
      <c r="CE1506" s="156"/>
      <c r="CF1506" s="156"/>
      <c r="CG1506" s="156"/>
      <c r="CH1506" s="156"/>
      <c r="CI1506" s="156"/>
      <c r="CJ1506" s="156"/>
      <c r="CK1506" s="156"/>
      <c r="CL1506" s="156"/>
      <c r="CM1506" s="156"/>
      <c r="CN1506" s="156"/>
      <c r="CO1506" s="156"/>
      <c r="CP1506" s="156"/>
      <c r="CQ1506" s="156"/>
      <c r="CR1506" s="156"/>
      <c r="CS1506" s="156"/>
      <c r="CT1506" s="156"/>
      <c r="CU1506" s="156"/>
      <c r="CV1506" s="188">
        <f t="shared" si="70"/>
        <v>0</v>
      </c>
      <c r="CW1506" s="188">
        <f t="shared" si="71"/>
        <v>-39426335</v>
      </c>
    </row>
    <row r="1507" spans="1:101" ht="19.2" x14ac:dyDescent="0.3">
      <c r="A1507" s="165" t="s">
        <v>3465</v>
      </c>
      <c r="B1507" s="165" t="s">
        <v>4236</v>
      </c>
      <c r="C1507" s="156"/>
      <c r="D1507" s="156"/>
      <c r="E1507" s="156"/>
      <c r="F1507" s="156"/>
      <c r="G1507" s="156"/>
      <c r="H1507" s="156"/>
      <c r="I1507" s="156"/>
      <c r="J1507" s="158">
        <v>0</v>
      </c>
      <c r="K1507" s="158">
        <v>0</v>
      </c>
      <c r="L1507" s="156"/>
      <c r="M1507" s="156"/>
      <c r="N1507" s="156"/>
      <c r="O1507" s="156"/>
      <c r="P1507" s="156"/>
      <c r="Q1507" s="156"/>
      <c r="R1507" s="156"/>
      <c r="S1507" s="156"/>
      <c r="T1507" s="156"/>
      <c r="U1507" s="156"/>
      <c r="V1507" s="156"/>
      <c r="W1507" s="156"/>
      <c r="X1507" s="156"/>
      <c r="Y1507" s="156"/>
      <c r="Z1507" s="156"/>
      <c r="AA1507" s="156"/>
      <c r="AB1507" s="157">
        <v>118463</v>
      </c>
      <c r="AC1507" s="156"/>
      <c r="AD1507" s="156"/>
      <c r="AE1507" s="156"/>
      <c r="AF1507" s="156"/>
      <c r="AG1507" s="156"/>
      <c r="AH1507" s="158">
        <v>0</v>
      </c>
      <c r="AI1507" s="156"/>
      <c r="AJ1507" s="156"/>
      <c r="AK1507" s="156"/>
      <c r="AL1507" s="156"/>
      <c r="AM1507" s="156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7">
        <v>-39544798</v>
      </c>
      <c r="BA1507" s="156"/>
      <c r="BB1507" s="188">
        <f t="shared" si="69"/>
        <v>-39426335</v>
      </c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  <c r="CM1507" s="156"/>
      <c r="CN1507" s="156"/>
      <c r="CO1507" s="156"/>
      <c r="CP1507" s="156"/>
      <c r="CQ1507" s="156"/>
      <c r="CR1507" s="156"/>
      <c r="CS1507" s="156"/>
      <c r="CT1507" s="156"/>
      <c r="CU1507" s="156"/>
      <c r="CV1507" s="188">
        <f t="shared" si="70"/>
        <v>0</v>
      </c>
      <c r="CW1507" s="188">
        <f t="shared" si="71"/>
        <v>-39426335</v>
      </c>
    </row>
    <row r="1508" spans="1:101" ht="9.6" x14ac:dyDescent="0.3">
      <c r="A1508" s="165" t="s">
        <v>3111</v>
      </c>
      <c r="B1508" s="165" t="s">
        <v>3884</v>
      </c>
      <c r="C1508" s="156"/>
      <c r="D1508" s="156"/>
      <c r="E1508" s="156"/>
      <c r="F1508" s="156"/>
      <c r="G1508" s="156"/>
      <c r="H1508" s="156"/>
      <c r="I1508" s="156"/>
      <c r="J1508" s="156"/>
      <c r="K1508" s="156"/>
      <c r="L1508" s="156"/>
      <c r="M1508" s="156"/>
      <c r="N1508" s="156"/>
      <c r="O1508" s="156"/>
      <c r="P1508" s="156"/>
      <c r="Q1508" s="156"/>
      <c r="R1508" s="156"/>
      <c r="S1508" s="156"/>
      <c r="T1508" s="156"/>
      <c r="U1508" s="156"/>
      <c r="V1508" s="156"/>
      <c r="W1508" s="156"/>
      <c r="X1508" s="156"/>
      <c r="Y1508" s="156"/>
      <c r="Z1508" s="156"/>
      <c r="AA1508" s="156"/>
      <c r="AB1508" s="156"/>
      <c r="AC1508" s="156"/>
      <c r="AD1508" s="156"/>
      <c r="AE1508" s="156"/>
      <c r="AF1508" s="156"/>
      <c r="AG1508" s="156"/>
      <c r="AH1508" s="156"/>
      <c r="AI1508" s="156"/>
      <c r="AJ1508" s="156"/>
      <c r="AK1508" s="156"/>
      <c r="AL1508" s="156"/>
      <c r="AM1508" s="156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88">
        <f t="shared" si="69"/>
        <v>0</v>
      </c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  <c r="CM1508" s="156"/>
      <c r="CN1508" s="156"/>
      <c r="CO1508" s="156"/>
      <c r="CP1508" s="156"/>
      <c r="CQ1508" s="156"/>
      <c r="CR1508" s="156"/>
      <c r="CS1508" s="156"/>
      <c r="CT1508" s="156"/>
      <c r="CU1508" s="156"/>
      <c r="CV1508" s="188">
        <f t="shared" si="70"/>
        <v>0</v>
      </c>
      <c r="CW1508" s="188">
        <f t="shared" si="71"/>
        <v>0</v>
      </c>
    </row>
    <row r="1509" spans="1:101" ht="19.2" x14ac:dyDescent="0.3">
      <c r="A1509" s="165" t="s">
        <v>3112</v>
      </c>
      <c r="B1509" s="165" t="s">
        <v>3885</v>
      </c>
      <c r="C1509" s="156"/>
      <c r="D1509" s="156"/>
      <c r="E1509" s="156"/>
      <c r="F1509" s="156"/>
      <c r="G1509" s="156"/>
      <c r="H1509" s="156"/>
      <c r="I1509" s="156"/>
      <c r="J1509" s="158">
        <v>0</v>
      </c>
      <c r="K1509" s="158">
        <v>0</v>
      </c>
      <c r="L1509" s="156"/>
      <c r="M1509" s="156"/>
      <c r="N1509" s="156"/>
      <c r="O1509" s="156"/>
      <c r="P1509" s="156"/>
      <c r="Q1509" s="156"/>
      <c r="R1509" s="156"/>
      <c r="S1509" s="156"/>
      <c r="T1509" s="156"/>
      <c r="U1509" s="156"/>
      <c r="V1509" s="156"/>
      <c r="W1509" s="156"/>
      <c r="X1509" s="156"/>
      <c r="Y1509" s="156"/>
      <c r="Z1509" s="156"/>
      <c r="AA1509" s="156"/>
      <c r="AB1509" s="156"/>
      <c r="AC1509" s="156"/>
      <c r="AD1509" s="156"/>
      <c r="AE1509" s="156"/>
      <c r="AF1509" s="156"/>
      <c r="AG1509" s="156"/>
      <c r="AH1509" s="158">
        <v>0</v>
      </c>
      <c r="AI1509" s="156"/>
      <c r="AJ1509" s="156"/>
      <c r="AK1509" s="156"/>
      <c r="AL1509" s="156"/>
      <c r="AM1509" s="156"/>
      <c r="AN1509" s="156"/>
      <c r="AO1509" s="156"/>
      <c r="AP1509" s="156"/>
      <c r="AQ1509" s="156"/>
      <c r="AR1509" s="156"/>
      <c r="AS1509" s="156"/>
      <c r="AT1509" s="156"/>
      <c r="AU1509" s="156"/>
      <c r="AV1509" s="156"/>
      <c r="AW1509" s="156"/>
      <c r="AX1509" s="156"/>
      <c r="AY1509" s="156"/>
      <c r="AZ1509" s="157">
        <v>822872</v>
      </c>
      <c r="BA1509" s="156"/>
      <c r="BB1509" s="188">
        <f t="shared" si="69"/>
        <v>822872</v>
      </c>
      <c r="BC1509" s="156"/>
      <c r="BD1509" s="156"/>
      <c r="BE1509" s="156"/>
      <c r="BF1509" s="156"/>
      <c r="BG1509" s="156"/>
      <c r="BH1509" s="156"/>
      <c r="BI1509" s="156"/>
      <c r="BJ1509" s="156"/>
      <c r="BK1509" s="156"/>
      <c r="BL1509" s="156"/>
      <c r="BM1509" s="156"/>
      <c r="BN1509" s="156"/>
      <c r="BO1509" s="156"/>
      <c r="BP1509" s="156"/>
      <c r="BQ1509" s="156"/>
      <c r="BR1509" s="156"/>
      <c r="BS1509" s="156"/>
      <c r="BT1509" s="156"/>
      <c r="BU1509" s="156"/>
      <c r="BV1509" s="156"/>
      <c r="BW1509" s="156"/>
      <c r="BX1509" s="156"/>
      <c r="BY1509" s="156"/>
      <c r="BZ1509" s="156"/>
      <c r="CA1509" s="156"/>
      <c r="CB1509" s="156"/>
      <c r="CC1509" s="156"/>
      <c r="CD1509" s="156"/>
      <c r="CE1509" s="156"/>
      <c r="CF1509" s="156"/>
      <c r="CG1509" s="156"/>
      <c r="CH1509" s="156"/>
      <c r="CI1509" s="156"/>
      <c r="CJ1509" s="156"/>
      <c r="CK1509" s="156"/>
      <c r="CL1509" s="156"/>
      <c r="CM1509" s="156"/>
      <c r="CN1509" s="156"/>
      <c r="CO1509" s="156"/>
      <c r="CP1509" s="156"/>
      <c r="CQ1509" s="156"/>
      <c r="CR1509" s="156"/>
      <c r="CS1509" s="156"/>
      <c r="CT1509" s="156"/>
      <c r="CU1509" s="156"/>
      <c r="CV1509" s="188">
        <f t="shared" si="70"/>
        <v>0</v>
      </c>
      <c r="CW1509" s="188">
        <f t="shared" si="71"/>
        <v>822872</v>
      </c>
    </row>
    <row r="1510" spans="1:101" ht="19.2" x14ac:dyDescent="0.3">
      <c r="A1510" s="165" t="s">
        <v>3113</v>
      </c>
      <c r="B1510" s="165" t="s">
        <v>3886</v>
      </c>
      <c r="C1510" s="156"/>
      <c r="D1510" s="156"/>
      <c r="E1510" s="156"/>
      <c r="F1510" s="156"/>
      <c r="G1510" s="156"/>
      <c r="H1510" s="156"/>
      <c r="I1510" s="156"/>
      <c r="J1510" s="158">
        <v>0</v>
      </c>
      <c r="K1510" s="158">
        <v>0</v>
      </c>
      <c r="L1510" s="156"/>
      <c r="M1510" s="156"/>
      <c r="N1510" s="156"/>
      <c r="O1510" s="156"/>
      <c r="P1510" s="156"/>
      <c r="Q1510" s="156"/>
      <c r="R1510" s="156"/>
      <c r="S1510" s="156"/>
      <c r="T1510" s="156"/>
      <c r="U1510" s="156"/>
      <c r="V1510" s="156"/>
      <c r="W1510" s="156"/>
      <c r="X1510" s="156"/>
      <c r="Y1510" s="156"/>
      <c r="Z1510" s="156"/>
      <c r="AA1510" s="156"/>
      <c r="AB1510" s="156"/>
      <c r="AC1510" s="156"/>
      <c r="AD1510" s="156"/>
      <c r="AE1510" s="156"/>
      <c r="AF1510" s="156"/>
      <c r="AG1510" s="156"/>
      <c r="AH1510" s="158">
        <v>0</v>
      </c>
      <c r="AI1510" s="156"/>
      <c r="AJ1510" s="156"/>
      <c r="AK1510" s="156"/>
      <c r="AL1510" s="156"/>
      <c r="AM1510" s="156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88">
        <f t="shared" si="69"/>
        <v>0</v>
      </c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  <c r="CM1510" s="156"/>
      <c r="CN1510" s="156"/>
      <c r="CO1510" s="156"/>
      <c r="CP1510" s="156"/>
      <c r="CQ1510" s="156"/>
      <c r="CR1510" s="156"/>
      <c r="CS1510" s="156"/>
      <c r="CT1510" s="156"/>
      <c r="CU1510" s="156"/>
      <c r="CV1510" s="188">
        <f t="shared" si="70"/>
        <v>0</v>
      </c>
      <c r="CW1510" s="188">
        <f t="shared" si="71"/>
        <v>0</v>
      </c>
    </row>
    <row r="1511" spans="1:101" ht="19.2" x14ac:dyDescent="0.3">
      <c r="A1511" s="165" t="s">
        <v>3114</v>
      </c>
      <c r="B1511" s="165" t="s">
        <v>3887</v>
      </c>
      <c r="C1511" s="156"/>
      <c r="D1511" s="156"/>
      <c r="E1511" s="156"/>
      <c r="F1511" s="156"/>
      <c r="G1511" s="156"/>
      <c r="H1511" s="156"/>
      <c r="I1511" s="156"/>
      <c r="J1511" s="158">
        <v>0</v>
      </c>
      <c r="K1511" s="158">
        <v>0</v>
      </c>
      <c r="L1511" s="156"/>
      <c r="M1511" s="156"/>
      <c r="N1511" s="156"/>
      <c r="O1511" s="156"/>
      <c r="P1511" s="156"/>
      <c r="Q1511" s="156"/>
      <c r="R1511" s="156"/>
      <c r="S1511" s="156"/>
      <c r="T1511" s="156"/>
      <c r="U1511" s="156"/>
      <c r="V1511" s="156"/>
      <c r="W1511" s="156"/>
      <c r="X1511" s="156"/>
      <c r="Y1511" s="156"/>
      <c r="Z1511" s="156"/>
      <c r="AA1511" s="156"/>
      <c r="AB1511" s="156"/>
      <c r="AC1511" s="156"/>
      <c r="AD1511" s="156"/>
      <c r="AE1511" s="156"/>
      <c r="AF1511" s="156"/>
      <c r="AG1511" s="156"/>
      <c r="AH1511" s="158">
        <v>0</v>
      </c>
      <c r="AI1511" s="156"/>
      <c r="AJ1511" s="156"/>
      <c r="AK1511" s="156"/>
      <c r="AL1511" s="156"/>
      <c r="AM1511" s="156"/>
      <c r="AN1511" s="156"/>
      <c r="AO1511" s="156"/>
      <c r="AP1511" s="156"/>
      <c r="AQ1511" s="156"/>
      <c r="AR1511" s="156"/>
      <c r="AS1511" s="156"/>
      <c r="AT1511" s="156"/>
      <c r="AU1511" s="156"/>
      <c r="AV1511" s="156"/>
      <c r="AW1511" s="156"/>
      <c r="AX1511" s="156"/>
      <c r="AY1511" s="156"/>
      <c r="AZ1511" s="157">
        <v>-139749</v>
      </c>
      <c r="BA1511" s="156"/>
      <c r="BB1511" s="188">
        <f t="shared" si="69"/>
        <v>-139749</v>
      </c>
      <c r="BC1511" s="156"/>
      <c r="BD1511" s="156"/>
      <c r="BE1511" s="156"/>
      <c r="BF1511" s="156"/>
      <c r="BG1511" s="156"/>
      <c r="BH1511" s="156"/>
      <c r="BI1511" s="156"/>
      <c r="BJ1511" s="156"/>
      <c r="BK1511" s="156"/>
      <c r="BL1511" s="156"/>
      <c r="BM1511" s="156"/>
      <c r="BN1511" s="156"/>
      <c r="BO1511" s="156"/>
      <c r="BP1511" s="156"/>
      <c r="BQ1511" s="156"/>
      <c r="BR1511" s="156"/>
      <c r="BS1511" s="156"/>
      <c r="BT1511" s="156"/>
      <c r="BU1511" s="156"/>
      <c r="BV1511" s="156"/>
      <c r="BW1511" s="156"/>
      <c r="BX1511" s="156"/>
      <c r="BY1511" s="156"/>
      <c r="BZ1511" s="156"/>
      <c r="CA1511" s="156"/>
      <c r="CB1511" s="156"/>
      <c r="CC1511" s="156"/>
      <c r="CD1511" s="156"/>
      <c r="CE1511" s="156"/>
      <c r="CF1511" s="156"/>
      <c r="CG1511" s="156"/>
      <c r="CH1511" s="156"/>
      <c r="CI1511" s="156"/>
      <c r="CJ1511" s="156"/>
      <c r="CK1511" s="156"/>
      <c r="CL1511" s="156"/>
      <c r="CM1511" s="156"/>
      <c r="CN1511" s="156"/>
      <c r="CO1511" s="156"/>
      <c r="CP1511" s="156"/>
      <c r="CQ1511" s="156"/>
      <c r="CR1511" s="156"/>
      <c r="CS1511" s="156"/>
      <c r="CT1511" s="156"/>
      <c r="CU1511" s="156"/>
      <c r="CV1511" s="188">
        <f t="shared" si="70"/>
        <v>0</v>
      </c>
      <c r="CW1511" s="188">
        <f t="shared" si="71"/>
        <v>-139749</v>
      </c>
    </row>
    <row r="1512" spans="1:101" ht="19.2" x14ac:dyDescent="0.3">
      <c r="A1512" s="165" t="s">
        <v>3115</v>
      </c>
      <c r="B1512" s="165" t="s">
        <v>3888</v>
      </c>
      <c r="C1512" s="156"/>
      <c r="D1512" s="156"/>
      <c r="E1512" s="156"/>
      <c r="F1512" s="156"/>
      <c r="G1512" s="156"/>
      <c r="H1512" s="156"/>
      <c r="I1512" s="156"/>
      <c r="J1512" s="158">
        <v>0</v>
      </c>
      <c r="K1512" s="158">
        <v>0</v>
      </c>
      <c r="L1512" s="156"/>
      <c r="M1512" s="156"/>
      <c r="N1512" s="156"/>
      <c r="O1512" s="156"/>
      <c r="P1512" s="156"/>
      <c r="Q1512" s="156"/>
      <c r="R1512" s="156"/>
      <c r="S1512" s="156"/>
      <c r="T1512" s="156"/>
      <c r="U1512" s="156"/>
      <c r="V1512" s="156"/>
      <c r="W1512" s="156"/>
      <c r="X1512" s="156"/>
      <c r="Y1512" s="156"/>
      <c r="Z1512" s="156"/>
      <c r="AA1512" s="156"/>
      <c r="AB1512" s="157">
        <v>118463</v>
      </c>
      <c r="AC1512" s="156"/>
      <c r="AD1512" s="156"/>
      <c r="AE1512" s="156"/>
      <c r="AF1512" s="156"/>
      <c r="AG1512" s="156"/>
      <c r="AH1512" s="158">
        <v>0</v>
      </c>
      <c r="AI1512" s="156"/>
      <c r="AJ1512" s="156"/>
      <c r="AK1512" s="156"/>
      <c r="AL1512" s="156"/>
      <c r="AM1512" s="156"/>
      <c r="AN1512" s="156"/>
      <c r="AO1512" s="156"/>
      <c r="AP1512" s="156"/>
      <c r="AQ1512" s="156"/>
      <c r="AR1512" s="156"/>
      <c r="AS1512" s="156"/>
      <c r="AT1512" s="156"/>
      <c r="AU1512" s="156"/>
      <c r="AV1512" s="156"/>
      <c r="AW1512" s="156"/>
      <c r="AX1512" s="156"/>
      <c r="AY1512" s="156"/>
      <c r="AZ1512" s="157">
        <v>-40227921</v>
      </c>
      <c r="BA1512" s="156"/>
      <c r="BB1512" s="188">
        <f t="shared" si="69"/>
        <v>-40109458</v>
      </c>
      <c r="BC1512" s="156"/>
      <c r="BD1512" s="156"/>
      <c r="BE1512" s="156"/>
      <c r="BF1512" s="156"/>
      <c r="BG1512" s="156"/>
      <c r="BH1512" s="156"/>
      <c r="BI1512" s="156"/>
      <c r="BJ1512" s="156"/>
      <c r="BK1512" s="156"/>
      <c r="BL1512" s="156"/>
      <c r="BM1512" s="156"/>
      <c r="BN1512" s="156"/>
      <c r="BO1512" s="156"/>
      <c r="BP1512" s="156"/>
      <c r="BQ1512" s="156"/>
      <c r="BR1512" s="156"/>
      <c r="BS1512" s="156"/>
      <c r="BT1512" s="156"/>
      <c r="BU1512" s="156"/>
      <c r="BV1512" s="156"/>
      <c r="BW1512" s="156"/>
      <c r="BX1512" s="156"/>
      <c r="BY1512" s="156"/>
      <c r="BZ1512" s="156"/>
      <c r="CA1512" s="156"/>
      <c r="CB1512" s="156"/>
      <c r="CC1512" s="156"/>
      <c r="CD1512" s="156"/>
      <c r="CE1512" s="156"/>
      <c r="CF1512" s="156"/>
      <c r="CG1512" s="156"/>
      <c r="CH1512" s="156"/>
      <c r="CI1512" s="156"/>
      <c r="CJ1512" s="156"/>
      <c r="CK1512" s="156"/>
      <c r="CL1512" s="156"/>
      <c r="CM1512" s="156"/>
      <c r="CN1512" s="156"/>
      <c r="CO1512" s="156"/>
      <c r="CP1512" s="156"/>
      <c r="CQ1512" s="156"/>
      <c r="CR1512" s="156"/>
      <c r="CS1512" s="156"/>
      <c r="CT1512" s="156"/>
      <c r="CU1512" s="156"/>
      <c r="CV1512" s="188">
        <f t="shared" si="70"/>
        <v>0</v>
      </c>
      <c r="CW1512" s="188">
        <f t="shared" si="71"/>
        <v>-40109458</v>
      </c>
    </row>
    <row r="1513" spans="1:101" ht="19.2" x14ac:dyDescent="0.3">
      <c r="A1513" s="165" t="s">
        <v>3116</v>
      </c>
      <c r="B1513" s="165" t="s">
        <v>3889</v>
      </c>
      <c r="C1513" s="156"/>
      <c r="D1513" s="156"/>
      <c r="E1513" s="156"/>
      <c r="F1513" s="156"/>
      <c r="G1513" s="156"/>
      <c r="H1513" s="156"/>
      <c r="I1513" s="156"/>
      <c r="J1513" s="158">
        <v>0</v>
      </c>
      <c r="K1513" s="158">
        <v>0</v>
      </c>
      <c r="L1513" s="156"/>
      <c r="M1513" s="156"/>
      <c r="N1513" s="156"/>
      <c r="O1513" s="156"/>
      <c r="P1513" s="156"/>
      <c r="Q1513" s="156"/>
      <c r="R1513" s="156"/>
      <c r="S1513" s="156"/>
      <c r="T1513" s="156"/>
      <c r="U1513" s="156"/>
      <c r="V1513" s="156"/>
      <c r="W1513" s="156"/>
      <c r="X1513" s="156"/>
      <c r="Y1513" s="156"/>
      <c r="Z1513" s="156"/>
      <c r="AA1513" s="156"/>
      <c r="AB1513" s="156"/>
      <c r="AC1513" s="156"/>
      <c r="AD1513" s="156"/>
      <c r="AE1513" s="156"/>
      <c r="AF1513" s="156"/>
      <c r="AG1513" s="156"/>
      <c r="AH1513" s="158">
        <v>0</v>
      </c>
      <c r="AI1513" s="156"/>
      <c r="AJ1513" s="156"/>
      <c r="AK1513" s="156"/>
      <c r="AL1513" s="156"/>
      <c r="AM1513" s="156"/>
      <c r="AN1513" s="156"/>
      <c r="AO1513" s="156"/>
      <c r="AP1513" s="156"/>
      <c r="AQ1513" s="156"/>
      <c r="AR1513" s="156"/>
      <c r="AS1513" s="156"/>
      <c r="AT1513" s="156"/>
      <c r="AU1513" s="156"/>
      <c r="AV1513" s="156"/>
      <c r="AW1513" s="156"/>
      <c r="AX1513" s="156"/>
      <c r="AY1513" s="156"/>
      <c r="AZ1513" s="156"/>
      <c r="BA1513" s="156"/>
      <c r="BB1513" s="188">
        <f t="shared" si="69"/>
        <v>0</v>
      </c>
      <c r="BC1513" s="156"/>
      <c r="BD1513" s="156"/>
      <c r="BE1513" s="156"/>
      <c r="BF1513" s="156"/>
      <c r="BG1513" s="156"/>
      <c r="BH1513" s="156"/>
      <c r="BI1513" s="156"/>
      <c r="BJ1513" s="156"/>
      <c r="BK1513" s="156"/>
      <c r="BL1513" s="156"/>
      <c r="BM1513" s="156"/>
      <c r="BN1513" s="156"/>
      <c r="BO1513" s="156"/>
      <c r="BP1513" s="156"/>
      <c r="BQ1513" s="156"/>
      <c r="BR1513" s="156"/>
      <c r="BS1513" s="156"/>
      <c r="BT1513" s="156"/>
      <c r="BU1513" s="156"/>
      <c r="BV1513" s="156"/>
      <c r="BW1513" s="156"/>
      <c r="BX1513" s="156"/>
      <c r="BY1513" s="156"/>
      <c r="BZ1513" s="156"/>
      <c r="CA1513" s="156"/>
      <c r="CB1513" s="156"/>
      <c r="CC1513" s="156"/>
      <c r="CD1513" s="156"/>
      <c r="CE1513" s="156"/>
      <c r="CF1513" s="156"/>
      <c r="CG1513" s="156"/>
      <c r="CH1513" s="156"/>
      <c r="CI1513" s="156"/>
      <c r="CJ1513" s="156"/>
      <c r="CK1513" s="156"/>
      <c r="CL1513" s="156"/>
      <c r="CM1513" s="156"/>
      <c r="CN1513" s="156"/>
      <c r="CO1513" s="156"/>
      <c r="CP1513" s="156"/>
      <c r="CQ1513" s="156"/>
      <c r="CR1513" s="156"/>
      <c r="CS1513" s="156"/>
      <c r="CT1513" s="156"/>
      <c r="CU1513" s="156"/>
      <c r="CV1513" s="188">
        <f t="shared" si="70"/>
        <v>0</v>
      </c>
      <c r="CW1513" s="188">
        <f t="shared" si="71"/>
        <v>0</v>
      </c>
    </row>
    <row r="1514" spans="1:101" ht="38.4" x14ac:dyDescent="0.3">
      <c r="A1514" s="165" t="s">
        <v>3466</v>
      </c>
      <c r="B1514" s="165" t="s">
        <v>4237</v>
      </c>
      <c r="C1514" s="156"/>
      <c r="D1514" s="156"/>
      <c r="E1514" s="156"/>
      <c r="F1514" s="156"/>
      <c r="G1514" s="156"/>
      <c r="H1514" s="156"/>
      <c r="I1514" s="156"/>
      <c r="J1514" s="158">
        <v>0</v>
      </c>
      <c r="K1514" s="158">
        <v>0</v>
      </c>
      <c r="L1514" s="156"/>
      <c r="M1514" s="156"/>
      <c r="N1514" s="156"/>
      <c r="O1514" s="156"/>
      <c r="P1514" s="156"/>
      <c r="Q1514" s="156"/>
      <c r="R1514" s="156"/>
      <c r="S1514" s="156"/>
      <c r="T1514" s="156"/>
      <c r="U1514" s="156"/>
      <c r="V1514" s="156"/>
      <c r="W1514" s="156"/>
      <c r="X1514" s="156"/>
      <c r="Y1514" s="156"/>
      <c r="Z1514" s="156"/>
      <c r="AA1514" s="156"/>
      <c r="AB1514" s="157">
        <v>167640</v>
      </c>
      <c r="AC1514" s="156"/>
      <c r="AD1514" s="156"/>
      <c r="AE1514" s="156"/>
      <c r="AF1514" s="156"/>
      <c r="AG1514" s="156"/>
      <c r="AH1514" s="158">
        <v>0</v>
      </c>
      <c r="AI1514" s="156"/>
      <c r="AJ1514" s="156"/>
      <c r="AK1514" s="156"/>
      <c r="AL1514" s="156"/>
      <c r="AM1514" s="156"/>
      <c r="AN1514" s="156"/>
      <c r="AO1514" s="156"/>
      <c r="AP1514" s="156"/>
      <c r="AQ1514" s="156"/>
      <c r="AR1514" s="156"/>
      <c r="AS1514" s="156"/>
      <c r="AT1514" s="156"/>
      <c r="AU1514" s="156"/>
      <c r="AV1514" s="156"/>
      <c r="AW1514" s="156"/>
      <c r="AX1514" s="156"/>
      <c r="AY1514" s="156"/>
      <c r="AZ1514" s="156"/>
      <c r="BA1514" s="156"/>
      <c r="BB1514" s="188">
        <f t="shared" si="69"/>
        <v>167640</v>
      </c>
      <c r="BC1514" s="156"/>
      <c r="BD1514" s="156"/>
      <c r="BE1514" s="156"/>
      <c r="BF1514" s="156"/>
      <c r="BG1514" s="156"/>
      <c r="BH1514" s="156"/>
      <c r="BI1514" s="156"/>
      <c r="BJ1514" s="156"/>
      <c r="BK1514" s="156"/>
      <c r="BL1514" s="156"/>
      <c r="BM1514" s="156"/>
      <c r="BN1514" s="156"/>
      <c r="BO1514" s="156"/>
      <c r="BP1514" s="156"/>
      <c r="BQ1514" s="156"/>
      <c r="BR1514" s="156"/>
      <c r="BS1514" s="156"/>
      <c r="BT1514" s="156"/>
      <c r="BU1514" s="156"/>
      <c r="BV1514" s="156"/>
      <c r="BW1514" s="156"/>
      <c r="BX1514" s="156"/>
      <c r="BY1514" s="156"/>
      <c r="BZ1514" s="156"/>
      <c r="CA1514" s="156"/>
      <c r="CB1514" s="156"/>
      <c r="CC1514" s="156"/>
      <c r="CD1514" s="156"/>
      <c r="CE1514" s="156"/>
      <c r="CF1514" s="156"/>
      <c r="CG1514" s="156"/>
      <c r="CH1514" s="156"/>
      <c r="CI1514" s="156"/>
      <c r="CJ1514" s="156"/>
      <c r="CK1514" s="156"/>
      <c r="CL1514" s="156"/>
      <c r="CM1514" s="156"/>
      <c r="CN1514" s="156"/>
      <c r="CO1514" s="156"/>
      <c r="CP1514" s="156"/>
      <c r="CQ1514" s="156"/>
      <c r="CR1514" s="156"/>
      <c r="CS1514" s="156"/>
      <c r="CT1514" s="156"/>
      <c r="CU1514" s="156"/>
      <c r="CV1514" s="188">
        <f t="shared" si="70"/>
        <v>0</v>
      </c>
      <c r="CW1514" s="188">
        <f t="shared" si="71"/>
        <v>167640</v>
      </c>
    </row>
    <row r="1515" spans="1:101" ht="38.4" x14ac:dyDescent="0.3">
      <c r="A1515" s="165" t="s">
        <v>3467</v>
      </c>
      <c r="B1515" s="165" t="s">
        <v>4238</v>
      </c>
      <c r="C1515" s="156"/>
      <c r="D1515" s="156"/>
      <c r="E1515" s="156"/>
      <c r="F1515" s="156"/>
      <c r="G1515" s="156"/>
      <c r="H1515" s="156"/>
      <c r="I1515" s="156"/>
      <c r="J1515" s="158">
        <v>0</v>
      </c>
      <c r="K1515" s="158">
        <v>0</v>
      </c>
      <c r="L1515" s="156"/>
      <c r="M1515" s="156"/>
      <c r="N1515" s="156"/>
      <c r="O1515" s="156"/>
      <c r="P1515" s="156"/>
      <c r="Q1515" s="156"/>
      <c r="R1515" s="156"/>
      <c r="S1515" s="156"/>
      <c r="T1515" s="156"/>
      <c r="U1515" s="156"/>
      <c r="V1515" s="156"/>
      <c r="W1515" s="156"/>
      <c r="X1515" s="156"/>
      <c r="Y1515" s="156"/>
      <c r="Z1515" s="156"/>
      <c r="AA1515" s="156"/>
      <c r="AB1515" s="157">
        <v>167640</v>
      </c>
      <c r="AC1515" s="156"/>
      <c r="AD1515" s="156"/>
      <c r="AE1515" s="156"/>
      <c r="AF1515" s="156"/>
      <c r="AG1515" s="156"/>
      <c r="AH1515" s="158">
        <v>0</v>
      </c>
      <c r="AI1515" s="156"/>
      <c r="AJ1515" s="156"/>
      <c r="AK1515" s="156"/>
      <c r="AL1515" s="156"/>
      <c r="AM1515" s="156"/>
      <c r="AN1515" s="156"/>
      <c r="AO1515" s="156"/>
      <c r="AP1515" s="156"/>
      <c r="AQ1515" s="156"/>
      <c r="AR1515" s="156"/>
      <c r="AS1515" s="156"/>
      <c r="AT1515" s="156"/>
      <c r="AU1515" s="156"/>
      <c r="AV1515" s="156"/>
      <c r="AW1515" s="156"/>
      <c r="AX1515" s="156"/>
      <c r="AY1515" s="156"/>
      <c r="AZ1515" s="156"/>
      <c r="BA1515" s="156"/>
      <c r="BB1515" s="188">
        <f t="shared" si="69"/>
        <v>167640</v>
      </c>
      <c r="BC1515" s="156"/>
      <c r="BD1515" s="156"/>
      <c r="BE1515" s="156"/>
      <c r="BF1515" s="156"/>
      <c r="BG1515" s="156"/>
      <c r="BH1515" s="156"/>
      <c r="BI1515" s="156"/>
      <c r="BJ1515" s="156"/>
      <c r="BK1515" s="156"/>
      <c r="BL1515" s="156"/>
      <c r="BM1515" s="156"/>
      <c r="BN1515" s="156"/>
      <c r="BO1515" s="156"/>
      <c r="BP1515" s="156"/>
      <c r="BQ1515" s="156"/>
      <c r="BR1515" s="156"/>
      <c r="BS1515" s="156"/>
      <c r="BT1515" s="156"/>
      <c r="BU1515" s="156"/>
      <c r="BV1515" s="156"/>
      <c r="BW1515" s="156"/>
      <c r="BX1515" s="156"/>
      <c r="BY1515" s="156"/>
      <c r="BZ1515" s="156"/>
      <c r="CA1515" s="156"/>
      <c r="CB1515" s="156"/>
      <c r="CC1515" s="156"/>
      <c r="CD1515" s="156"/>
      <c r="CE1515" s="156"/>
      <c r="CF1515" s="156"/>
      <c r="CG1515" s="156"/>
      <c r="CH1515" s="156"/>
      <c r="CI1515" s="156"/>
      <c r="CJ1515" s="156"/>
      <c r="CK1515" s="156"/>
      <c r="CL1515" s="156"/>
      <c r="CM1515" s="156"/>
      <c r="CN1515" s="156"/>
      <c r="CO1515" s="156"/>
      <c r="CP1515" s="156"/>
      <c r="CQ1515" s="156"/>
      <c r="CR1515" s="156"/>
      <c r="CS1515" s="156"/>
      <c r="CT1515" s="156"/>
      <c r="CU1515" s="156"/>
      <c r="CV1515" s="188">
        <f t="shared" si="70"/>
        <v>0</v>
      </c>
      <c r="CW1515" s="188">
        <f t="shared" si="71"/>
        <v>167640</v>
      </c>
    </row>
    <row r="1516" spans="1:101" ht="9.6" x14ac:dyDescent="0.3">
      <c r="A1516" s="165" t="s">
        <v>3111</v>
      </c>
      <c r="B1516" s="165" t="s">
        <v>3884</v>
      </c>
      <c r="C1516" s="156"/>
      <c r="D1516" s="156"/>
      <c r="E1516" s="156"/>
      <c r="F1516" s="156"/>
      <c r="G1516" s="156"/>
      <c r="H1516" s="156"/>
      <c r="I1516" s="156"/>
      <c r="J1516" s="156"/>
      <c r="K1516" s="156"/>
      <c r="L1516" s="156"/>
      <c r="M1516" s="156"/>
      <c r="N1516" s="156"/>
      <c r="O1516" s="156"/>
      <c r="P1516" s="156"/>
      <c r="Q1516" s="156"/>
      <c r="R1516" s="156"/>
      <c r="S1516" s="156"/>
      <c r="T1516" s="156"/>
      <c r="U1516" s="156"/>
      <c r="V1516" s="156"/>
      <c r="W1516" s="156"/>
      <c r="X1516" s="156"/>
      <c r="Y1516" s="156"/>
      <c r="Z1516" s="156"/>
      <c r="AA1516" s="156"/>
      <c r="AB1516" s="156"/>
      <c r="AC1516" s="156"/>
      <c r="AD1516" s="156"/>
      <c r="AE1516" s="156"/>
      <c r="AF1516" s="156"/>
      <c r="AG1516" s="156"/>
      <c r="AH1516" s="156"/>
      <c r="AI1516" s="156"/>
      <c r="AJ1516" s="156"/>
      <c r="AK1516" s="156"/>
      <c r="AL1516" s="156"/>
      <c r="AM1516" s="156"/>
      <c r="AN1516" s="156"/>
      <c r="AO1516" s="156"/>
      <c r="AP1516" s="156"/>
      <c r="AQ1516" s="156"/>
      <c r="AR1516" s="156"/>
      <c r="AS1516" s="156"/>
      <c r="AT1516" s="156"/>
      <c r="AU1516" s="156"/>
      <c r="AV1516" s="156"/>
      <c r="AW1516" s="156"/>
      <c r="AX1516" s="156"/>
      <c r="AY1516" s="156"/>
      <c r="AZ1516" s="156"/>
      <c r="BA1516" s="156"/>
      <c r="BB1516" s="188">
        <f t="shared" si="69"/>
        <v>0</v>
      </c>
      <c r="BC1516" s="156"/>
      <c r="BD1516" s="156"/>
      <c r="BE1516" s="156"/>
      <c r="BF1516" s="156"/>
      <c r="BG1516" s="156"/>
      <c r="BH1516" s="156"/>
      <c r="BI1516" s="156"/>
      <c r="BJ1516" s="156"/>
      <c r="BK1516" s="156"/>
      <c r="BL1516" s="156"/>
      <c r="BM1516" s="156"/>
      <c r="BN1516" s="156"/>
      <c r="BO1516" s="156"/>
      <c r="BP1516" s="156"/>
      <c r="BQ1516" s="156"/>
      <c r="BR1516" s="156"/>
      <c r="BS1516" s="156"/>
      <c r="BT1516" s="156"/>
      <c r="BU1516" s="156"/>
      <c r="BV1516" s="156"/>
      <c r="BW1516" s="156"/>
      <c r="BX1516" s="156"/>
      <c r="BY1516" s="156"/>
      <c r="BZ1516" s="156"/>
      <c r="CA1516" s="156"/>
      <c r="CB1516" s="156"/>
      <c r="CC1516" s="156"/>
      <c r="CD1516" s="156"/>
      <c r="CE1516" s="156"/>
      <c r="CF1516" s="156"/>
      <c r="CG1516" s="156"/>
      <c r="CH1516" s="156"/>
      <c r="CI1516" s="156"/>
      <c r="CJ1516" s="156"/>
      <c r="CK1516" s="156"/>
      <c r="CL1516" s="156"/>
      <c r="CM1516" s="156"/>
      <c r="CN1516" s="156"/>
      <c r="CO1516" s="156"/>
      <c r="CP1516" s="156"/>
      <c r="CQ1516" s="156"/>
      <c r="CR1516" s="156"/>
      <c r="CS1516" s="156"/>
      <c r="CT1516" s="156"/>
      <c r="CU1516" s="156"/>
      <c r="CV1516" s="188">
        <f t="shared" si="70"/>
        <v>0</v>
      </c>
      <c r="CW1516" s="188">
        <f t="shared" si="71"/>
        <v>0</v>
      </c>
    </row>
    <row r="1517" spans="1:101" ht="19.2" x14ac:dyDescent="0.3">
      <c r="A1517" s="165" t="s">
        <v>3112</v>
      </c>
      <c r="B1517" s="165" t="s">
        <v>3885</v>
      </c>
      <c r="C1517" s="156"/>
      <c r="D1517" s="156"/>
      <c r="E1517" s="156"/>
      <c r="F1517" s="156"/>
      <c r="G1517" s="156"/>
      <c r="H1517" s="156"/>
      <c r="I1517" s="156"/>
      <c r="J1517" s="158">
        <v>0</v>
      </c>
      <c r="K1517" s="158">
        <v>0</v>
      </c>
      <c r="L1517" s="156"/>
      <c r="M1517" s="156"/>
      <c r="N1517" s="156"/>
      <c r="O1517" s="156"/>
      <c r="P1517" s="156"/>
      <c r="Q1517" s="156"/>
      <c r="R1517" s="156"/>
      <c r="S1517" s="156"/>
      <c r="T1517" s="156"/>
      <c r="U1517" s="156"/>
      <c r="V1517" s="156"/>
      <c r="W1517" s="156"/>
      <c r="X1517" s="156"/>
      <c r="Y1517" s="156"/>
      <c r="Z1517" s="156"/>
      <c r="AA1517" s="156"/>
      <c r="AB1517" s="156"/>
      <c r="AC1517" s="156"/>
      <c r="AD1517" s="156"/>
      <c r="AE1517" s="156"/>
      <c r="AF1517" s="156"/>
      <c r="AG1517" s="156"/>
      <c r="AH1517" s="158">
        <v>0</v>
      </c>
      <c r="AI1517" s="156"/>
      <c r="AJ1517" s="156"/>
      <c r="AK1517" s="156"/>
      <c r="AL1517" s="156"/>
      <c r="AM1517" s="156"/>
      <c r="AN1517" s="156"/>
      <c r="AO1517" s="156"/>
      <c r="AP1517" s="156"/>
      <c r="AQ1517" s="156"/>
      <c r="AR1517" s="156"/>
      <c r="AS1517" s="156"/>
      <c r="AT1517" s="156"/>
      <c r="AU1517" s="156"/>
      <c r="AV1517" s="156"/>
      <c r="AW1517" s="156"/>
      <c r="AX1517" s="156"/>
      <c r="AY1517" s="156"/>
      <c r="AZ1517" s="156"/>
      <c r="BA1517" s="156"/>
      <c r="BB1517" s="188">
        <f t="shared" si="69"/>
        <v>0</v>
      </c>
      <c r="BC1517" s="156"/>
      <c r="BD1517" s="156"/>
      <c r="BE1517" s="156"/>
      <c r="BF1517" s="156"/>
      <c r="BG1517" s="156"/>
      <c r="BH1517" s="156"/>
      <c r="BI1517" s="156"/>
      <c r="BJ1517" s="156"/>
      <c r="BK1517" s="156"/>
      <c r="BL1517" s="156"/>
      <c r="BM1517" s="156"/>
      <c r="BN1517" s="156"/>
      <c r="BO1517" s="156"/>
      <c r="BP1517" s="156"/>
      <c r="BQ1517" s="156"/>
      <c r="BR1517" s="156"/>
      <c r="BS1517" s="156"/>
      <c r="BT1517" s="156"/>
      <c r="BU1517" s="156"/>
      <c r="BV1517" s="156"/>
      <c r="BW1517" s="156"/>
      <c r="BX1517" s="156"/>
      <c r="BY1517" s="156"/>
      <c r="BZ1517" s="156"/>
      <c r="CA1517" s="156"/>
      <c r="CB1517" s="156"/>
      <c r="CC1517" s="156"/>
      <c r="CD1517" s="156"/>
      <c r="CE1517" s="156"/>
      <c r="CF1517" s="156"/>
      <c r="CG1517" s="156"/>
      <c r="CH1517" s="156"/>
      <c r="CI1517" s="156"/>
      <c r="CJ1517" s="156"/>
      <c r="CK1517" s="156"/>
      <c r="CL1517" s="156"/>
      <c r="CM1517" s="156"/>
      <c r="CN1517" s="156"/>
      <c r="CO1517" s="156"/>
      <c r="CP1517" s="156"/>
      <c r="CQ1517" s="156"/>
      <c r="CR1517" s="156"/>
      <c r="CS1517" s="156"/>
      <c r="CT1517" s="156"/>
      <c r="CU1517" s="156"/>
      <c r="CV1517" s="188">
        <f t="shared" si="70"/>
        <v>0</v>
      </c>
      <c r="CW1517" s="188">
        <f t="shared" si="71"/>
        <v>0</v>
      </c>
    </row>
    <row r="1518" spans="1:101" ht="19.2" x14ac:dyDescent="0.3">
      <c r="A1518" s="165" t="s">
        <v>3113</v>
      </c>
      <c r="B1518" s="165" t="s">
        <v>3886</v>
      </c>
      <c r="C1518" s="156"/>
      <c r="D1518" s="156"/>
      <c r="E1518" s="156"/>
      <c r="F1518" s="156"/>
      <c r="G1518" s="156"/>
      <c r="H1518" s="156"/>
      <c r="I1518" s="156"/>
      <c r="J1518" s="158">
        <v>0</v>
      </c>
      <c r="K1518" s="158">
        <v>0</v>
      </c>
      <c r="L1518" s="156"/>
      <c r="M1518" s="156"/>
      <c r="N1518" s="156"/>
      <c r="O1518" s="156"/>
      <c r="P1518" s="156"/>
      <c r="Q1518" s="156"/>
      <c r="R1518" s="156"/>
      <c r="S1518" s="156"/>
      <c r="T1518" s="156"/>
      <c r="U1518" s="156"/>
      <c r="V1518" s="156"/>
      <c r="W1518" s="156"/>
      <c r="X1518" s="156"/>
      <c r="Y1518" s="156"/>
      <c r="Z1518" s="156"/>
      <c r="AA1518" s="156"/>
      <c r="AB1518" s="156"/>
      <c r="AC1518" s="156"/>
      <c r="AD1518" s="156"/>
      <c r="AE1518" s="156"/>
      <c r="AF1518" s="156"/>
      <c r="AG1518" s="156"/>
      <c r="AH1518" s="158">
        <v>0</v>
      </c>
      <c r="AI1518" s="156"/>
      <c r="AJ1518" s="156"/>
      <c r="AK1518" s="156"/>
      <c r="AL1518" s="156"/>
      <c r="AM1518" s="156"/>
      <c r="AN1518" s="156"/>
      <c r="AO1518" s="156"/>
      <c r="AP1518" s="156"/>
      <c r="AQ1518" s="156"/>
      <c r="AR1518" s="156"/>
      <c r="AS1518" s="156"/>
      <c r="AT1518" s="156"/>
      <c r="AU1518" s="156"/>
      <c r="AV1518" s="156"/>
      <c r="AW1518" s="156"/>
      <c r="AX1518" s="156"/>
      <c r="AY1518" s="156"/>
      <c r="AZ1518" s="156"/>
      <c r="BA1518" s="156"/>
      <c r="BB1518" s="188">
        <f t="shared" si="69"/>
        <v>0</v>
      </c>
      <c r="BC1518" s="156"/>
      <c r="BD1518" s="156"/>
      <c r="BE1518" s="156"/>
      <c r="BF1518" s="156"/>
      <c r="BG1518" s="156"/>
      <c r="BH1518" s="156"/>
      <c r="BI1518" s="156"/>
      <c r="BJ1518" s="156"/>
      <c r="BK1518" s="156"/>
      <c r="BL1518" s="156"/>
      <c r="BM1518" s="156"/>
      <c r="BN1518" s="156"/>
      <c r="BO1518" s="156"/>
      <c r="BP1518" s="156"/>
      <c r="BQ1518" s="156"/>
      <c r="BR1518" s="156"/>
      <c r="BS1518" s="156"/>
      <c r="BT1518" s="156"/>
      <c r="BU1518" s="156"/>
      <c r="BV1518" s="156"/>
      <c r="BW1518" s="156"/>
      <c r="BX1518" s="156"/>
      <c r="BY1518" s="156"/>
      <c r="BZ1518" s="156"/>
      <c r="CA1518" s="156"/>
      <c r="CB1518" s="156"/>
      <c r="CC1518" s="156"/>
      <c r="CD1518" s="156"/>
      <c r="CE1518" s="156"/>
      <c r="CF1518" s="156"/>
      <c r="CG1518" s="156"/>
      <c r="CH1518" s="156"/>
      <c r="CI1518" s="156"/>
      <c r="CJ1518" s="156"/>
      <c r="CK1518" s="156"/>
      <c r="CL1518" s="156"/>
      <c r="CM1518" s="156"/>
      <c r="CN1518" s="156"/>
      <c r="CO1518" s="156"/>
      <c r="CP1518" s="156"/>
      <c r="CQ1518" s="156"/>
      <c r="CR1518" s="156"/>
      <c r="CS1518" s="156"/>
      <c r="CT1518" s="156"/>
      <c r="CU1518" s="156"/>
      <c r="CV1518" s="188">
        <f t="shared" si="70"/>
        <v>0</v>
      </c>
      <c r="CW1518" s="188">
        <f t="shared" si="71"/>
        <v>0</v>
      </c>
    </row>
    <row r="1519" spans="1:101" ht="19.2" x14ac:dyDescent="0.3">
      <c r="A1519" s="165" t="s">
        <v>3114</v>
      </c>
      <c r="B1519" s="165" t="s">
        <v>3887</v>
      </c>
      <c r="C1519" s="156"/>
      <c r="D1519" s="156"/>
      <c r="E1519" s="156"/>
      <c r="F1519" s="156"/>
      <c r="G1519" s="156"/>
      <c r="H1519" s="156"/>
      <c r="I1519" s="156"/>
      <c r="J1519" s="158">
        <v>0</v>
      </c>
      <c r="K1519" s="158">
        <v>0</v>
      </c>
      <c r="L1519" s="156"/>
      <c r="M1519" s="156"/>
      <c r="N1519" s="156"/>
      <c r="O1519" s="156"/>
      <c r="P1519" s="156"/>
      <c r="Q1519" s="156"/>
      <c r="R1519" s="156"/>
      <c r="S1519" s="156"/>
      <c r="T1519" s="156"/>
      <c r="U1519" s="156"/>
      <c r="V1519" s="156"/>
      <c r="W1519" s="156"/>
      <c r="X1519" s="156"/>
      <c r="Y1519" s="156"/>
      <c r="Z1519" s="156"/>
      <c r="AA1519" s="156"/>
      <c r="AB1519" s="156"/>
      <c r="AC1519" s="156"/>
      <c r="AD1519" s="156"/>
      <c r="AE1519" s="156"/>
      <c r="AF1519" s="156"/>
      <c r="AG1519" s="156"/>
      <c r="AH1519" s="158">
        <v>0</v>
      </c>
      <c r="AI1519" s="156"/>
      <c r="AJ1519" s="156"/>
      <c r="AK1519" s="156"/>
      <c r="AL1519" s="156"/>
      <c r="AM1519" s="156"/>
      <c r="AN1519" s="156"/>
      <c r="AO1519" s="156"/>
      <c r="AP1519" s="156"/>
      <c r="AQ1519" s="156"/>
      <c r="AR1519" s="156"/>
      <c r="AS1519" s="156"/>
      <c r="AT1519" s="156"/>
      <c r="AU1519" s="156"/>
      <c r="AV1519" s="156"/>
      <c r="AW1519" s="156"/>
      <c r="AX1519" s="156"/>
      <c r="AY1519" s="156"/>
      <c r="AZ1519" s="156"/>
      <c r="BA1519" s="156"/>
      <c r="BB1519" s="188">
        <f t="shared" si="69"/>
        <v>0</v>
      </c>
      <c r="BC1519" s="156"/>
      <c r="BD1519" s="156"/>
      <c r="BE1519" s="156"/>
      <c r="BF1519" s="156"/>
      <c r="BG1519" s="156"/>
      <c r="BH1519" s="156"/>
      <c r="BI1519" s="156"/>
      <c r="BJ1519" s="156"/>
      <c r="BK1519" s="156"/>
      <c r="BL1519" s="156"/>
      <c r="BM1519" s="156"/>
      <c r="BN1519" s="156"/>
      <c r="BO1519" s="156"/>
      <c r="BP1519" s="156"/>
      <c r="BQ1519" s="156"/>
      <c r="BR1519" s="156"/>
      <c r="BS1519" s="156"/>
      <c r="BT1519" s="156"/>
      <c r="BU1519" s="156"/>
      <c r="BV1519" s="156"/>
      <c r="BW1519" s="156"/>
      <c r="BX1519" s="156"/>
      <c r="BY1519" s="156"/>
      <c r="BZ1519" s="156"/>
      <c r="CA1519" s="156"/>
      <c r="CB1519" s="156"/>
      <c r="CC1519" s="156"/>
      <c r="CD1519" s="156"/>
      <c r="CE1519" s="156"/>
      <c r="CF1519" s="156"/>
      <c r="CG1519" s="156"/>
      <c r="CH1519" s="156"/>
      <c r="CI1519" s="156"/>
      <c r="CJ1519" s="156"/>
      <c r="CK1519" s="156"/>
      <c r="CL1519" s="156"/>
      <c r="CM1519" s="156"/>
      <c r="CN1519" s="156"/>
      <c r="CO1519" s="156"/>
      <c r="CP1519" s="156"/>
      <c r="CQ1519" s="156"/>
      <c r="CR1519" s="156"/>
      <c r="CS1519" s="156"/>
      <c r="CT1519" s="156"/>
      <c r="CU1519" s="156"/>
      <c r="CV1519" s="188">
        <f t="shared" si="70"/>
        <v>0</v>
      </c>
      <c r="CW1519" s="188">
        <f t="shared" si="71"/>
        <v>0</v>
      </c>
    </row>
    <row r="1520" spans="1:101" ht="19.2" x14ac:dyDescent="0.3">
      <c r="A1520" s="165" t="s">
        <v>3115</v>
      </c>
      <c r="B1520" s="165" t="s">
        <v>3888</v>
      </c>
      <c r="C1520" s="156"/>
      <c r="D1520" s="156"/>
      <c r="E1520" s="156"/>
      <c r="F1520" s="156"/>
      <c r="G1520" s="156"/>
      <c r="H1520" s="156"/>
      <c r="I1520" s="156"/>
      <c r="J1520" s="158">
        <v>0</v>
      </c>
      <c r="K1520" s="158">
        <v>0</v>
      </c>
      <c r="L1520" s="156"/>
      <c r="M1520" s="156"/>
      <c r="N1520" s="156"/>
      <c r="O1520" s="156"/>
      <c r="P1520" s="156"/>
      <c r="Q1520" s="156"/>
      <c r="R1520" s="156"/>
      <c r="S1520" s="156"/>
      <c r="T1520" s="156"/>
      <c r="U1520" s="156"/>
      <c r="V1520" s="156"/>
      <c r="W1520" s="156"/>
      <c r="X1520" s="156"/>
      <c r="Y1520" s="156"/>
      <c r="Z1520" s="156"/>
      <c r="AA1520" s="156"/>
      <c r="AB1520" s="157">
        <v>167640</v>
      </c>
      <c r="AC1520" s="156"/>
      <c r="AD1520" s="156"/>
      <c r="AE1520" s="156"/>
      <c r="AF1520" s="156"/>
      <c r="AG1520" s="156"/>
      <c r="AH1520" s="158">
        <v>0</v>
      </c>
      <c r="AI1520" s="156"/>
      <c r="AJ1520" s="156"/>
      <c r="AK1520" s="156"/>
      <c r="AL1520" s="156"/>
      <c r="AM1520" s="156"/>
      <c r="AN1520" s="156"/>
      <c r="AO1520" s="156"/>
      <c r="AP1520" s="156"/>
      <c r="AQ1520" s="156"/>
      <c r="AR1520" s="156"/>
      <c r="AS1520" s="156"/>
      <c r="AT1520" s="156"/>
      <c r="AU1520" s="156"/>
      <c r="AV1520" s="156"/>
      <c r="AW1520" s="156"/>
      <c r="AX1520" s="156"/>
      <c r="AY1520" s="156"/>
      <c r="AZ1520" s="156"/>
      <c r="BA1520" s="156"/>
      <c r="BB1520" s="188">
        <f t="shared" si="69"/>
        <v>167640</v>
      </c>
      <c r="BC1520" s="156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6"/>
      <c r="BP1520" s="156"/>
      <c r="BQ1520" s="156"/>
      <c r="BR1520" s="156"/>
      <c r="BS1520" s="156"/>
      <c r="BT1520" s="156"/>
      <c r="BU1520" s="156"/>
      <c r="BV1520" s="156"/>
      <c r="BW1520" s="156"/>
      <c r="BX1520" s="156"/>
      <c r="BY1520" s="156"/>
      <c r="BZ1520" s="156"/>
      <c r="CA1520" s="156"/>
      <c r="CB1520" s="156"/>
      <c r="CC1520" s="156"/>
      <c r="CD1520" s="156"/>
      <c r="CE1520" s="156"/>
      <c r="CF1520" s="156"/>
      <c r="CG1520" s="156"/>
      <c r="CH1520" s="156"/>
      <c r="CI1520" s="156"/>
      <c r="CJ1520" s="156"/>
      <c r="CK1520" s="156"/>
      <c r="CL1520" s="156"/>
      <c r="CM1520" s="156"/>
      <c r="CN1520" s="156"/>
      <c r="CO1520" s="156"/>
      <c r="CP1520" s="156"/>
      <c r="CQ1520" s="156"/>
      <c r="CR1520" s="156"/>
      <c r="CS1520" s="156"/>
      <c r="CT1520" s="156"/>
      <c r="CU1520" s="156"/>
      <c r="CV1520" s="188">
        <f t="shared" si="70"/>
        <v>0</v>
      </c>
      <c r="CW1520" s="188">
        <f t="shared" si="71"/>
        <v>167640</v>
      </c>
    </row>
    <row r="1521" spans="1:101" ht="19.2" x14ac:dyDescent="0.3">
      <c r="A1521" s="165" t="s">
        <v>3116</v>
      </c>
      <c r="B1521" s="165" t="s">
        <v>3889</v>
      </c>
      <c r="C1521" s="156"/>
      <c r="D1521" s="156"/>
      <c r="E1521" s="156"/>
      <c r="F1521" s="156"/>
      <c r="G1521" s="156"/>
      <c r="H1521" s="156"/>
      <c r="I1521" s="156"/>
      <c r="J1521" s="158">
        <v>0</v>
      </c>
      <c r="K1521" s="158">
        <v>0</v>
      </c>
      <c r="L1521" s="156"/>
      <c r="M1521" s="156"/>
      <c r="N1521" s="156"/>
      <c r="O1521" s="156"/>
      <c r="P1521" s="156"/>
      <c r="Q1521" s="156"/>
      <c r="R1521" s="156"/>
      <c r="S1521" s="156"/>
      <c r="T1521" s="156"/>
      <c r="U1521" s="156"/>
      <c r="V1521" s="156"/>
      <c r="W1521" s="156"/>
      <c r="X1521" s="156"/>
      <c r="Y1521" s="156"/>
      <c r="Z1521" s="156"/>
      <c r="AA1521" s="156"/>
      <c r="AB1521" s="156"/>
      <c r="AC1521" s="156"/>
      <c r="AD1521" s="156"/>
      <c r="AE1521" s="156"/>
      <c r="AF1521" s="156"/>
      <c r="AG1521" s="156"/>
      <c r="AH1521" s="158">
        <v>0</v>
      </c>
      <c r="AI1521" s="156"/>
      <c r="AJ1521" s="156"/>
      <c r="AK1521" s="156"/>
      <c r="AL1521" s="156"/>
      <c r="AM1521" s="156"/>
      <c r="AN1521" s="156"/>
      <c r="AO1521" s="156"/>
      <c r="AP1521" s="156"/>
      <c r="AQ1521" s="156"/>
      <c r="AR1521" s="156"/>
      <c r="AS1521" s="156"/>
      <c r="AT1521" s="156"/>
      <c r="AU1521" s="156"/>
      <c r="AV1521" s="156"/>
      <c r="AW1521" s="156"/>
      <c r="AX1521" s="156"/>
      <c r="AY1521" s="156"/>
      <c r="AZ1521" s="156"/>
      <c r="BA1521" s="156"/>
      <c r="BB1521" s="188">
        <f t="shared" si="69"/>
        <v>0</v>
      </c>
      <c r="BC1521" s="156"/>
      <c r="BD1521" s="156"/>
      <c r="BE1521" s="156"/>
      <c r="BF1521" s="156"/>
      <c r="BG1521" s="156"/>
      <c r="BH1521" s="156"/>
      <c r="BI1521" s="156"/>
      <c r="BJ1521" s="156"/>
      <c r="BK1521" s="156"/>
      <c r="BL1521" s="156"/>
      <c r="BM1521" s="156"/>
      <c r="BN1521" s="156"/>
      <c r="BO1521" s="156"/>
      <c r="BP1521" s="156"/>
      <c r="BQ1521" s="156"/>
      <c r="BR1521" s="156"/>
      <c r="BS1521" s="156"/>
      <c r="BT1521" s="156"/>
      <c r="BU1521" s="156"/>
      <c r="BV1521" s="156"/>
      <c r="BW1521" s="156"/>
      <c r="BX1521" s="156"/>
      <c r="BY1521" s="156"/>
      <c r="BZ1521" s="156"/>
      <c r="CA1521" s="156"/>
      <c r="CB1521" s="156"/>
      <c r="CC1521" s="156"/>
      <c r="CD1521" s="156"/>
      <c r="CE1521" s="156"/>
      <c r="CF1521" s="156"/>
      <c r="CG1521" s="156"/>
      <c r="CH1521" s="156"/>
      <c r="CI1521" s="156"/>
      <c r="CJ1521" s="156"/>
      <c r="CK1521" s="156"/>
      <c r="CL1521" s="156"/>
      <c r="CM1521" s="156"/>
      <c r="CN1521" s="156"/>
      <c r="CO1521" s="156"/>
      <c r="CP1521" s="156"/>
      <c r="CQ1521" s="156"/>
      <c r="CR1521" s="156"/>
      <c r="CS1521" s="156"/>
      <c r="CT1521" s="156"/>
      <c r="CU1521" s="156"/>
      <c r="CV1521" s="188">
        <f t="shared" si="70"/>
        <v>0</v>
      </c>
      <c r="CW1521" s="188">
        <f t="shared" si="71"/>
        <v>0</v>
      </c>
    </row>
    <row r="1522" spans="1:101" ht="28.8" x14ac:dyDescent="0.3">
      <c r="A1522" s="165" t="s">
        <v>3468</v>
      </c>
      <c r="B1522" s="165" t="s">
        <v>4239</v>
      </c>
      <c r="C1522" s="156"/>
      <c r="D1522" s="156"/>
      <c r="E1522" s="156"/>
      <c r="F1522" s="156"/>
      <c r="G1522" s="156"/>
      <c r="H1522" s="156"/>
      <c r="I1522" s="156"/>
      <c r="J1522" s="158">
        <v>0</v>
      </c>
      <c r="K1522" s="158">
        <v>0</v>
      </c>
      <c r="L1522" s="156"/>
      <c r="M1522" s="156"/>
      <c r="N1522" s="156"/>
      <c r="O1522" s="156"/>
      <c r="P1522" s="156"/>
      <c r="Q1522" s="156"/>
      <c r="R1522" s="156"/>
      <c r="S1522" s="156"/>
      <c r="T1522" s="156"/>
      <c r="U1522" s="156"/>
      <c r="V1522" s="156"/>
      <c r="W1522" s="156"/>
      <c r="X1522" s="156"/>
      <c r="Y1522" s="156"/>
      <c r="Z1522" s="156"/>
      <c r="AA1522" s="156"/>
      <c r="AB1522" s="156"/>
      <c r="AC1522" s="156"/>
      <c r="AD1522" s="156"/>
      <c r="AE1522" s="156"/>
      <c r="AF1522" s="156"/>
      <c r="AG1522" s="156"/>
      <c r="AH1522" s="158">
        <v>0</v>
      </c>
      <c r="AI1522" s="156"/>
      <c r="AJ1522" s="156"/>
      <c r="AK1522" s="156"/>
      <c r="AL1522" s="156"/>
      <c r="AM1522" s="156"/>
      <c r="AN1522" s="156"/>
      <c r="AO1522" s="156"/>
      <c r="AP1522" s="156"/>
      <c r="AQ1522" s="156"/>
      <c r="AR1522" s="156"/>
      <c r="AS1522" s="156"/>
      <c r="AT1522" s="156"/>
      <c r="AU1522" s="156"/>
      <c r="AV1522" s="156"/>
      <c r="AW1522" s="156"/>
      <c r="AX1522" s="156"/>
      <c r="AY1522" s="156"/>
      <c r="AZ1522" s="157">
        <v>279995</v>
      </c>
      <c r="BA1522" s="156"/>
      <c r="BB1522" s="188">
        <f t="shared" si="69"/>
        <v>279995</v>
      </c>
      <c r="BC1522" s="156"/>
      <c r="BD1522" s="156"/>
      <c r="BE1522" s="156"/>
      <c r="BF1522" s="156"/>
      <c r="BG1522" s="156"/>
      <c r="BH1522" s="156"/>
      <c r="BI1522" s="156"/>
      <c r="BJ1522" s="156"/>
      <c r="BK1522" s="156"/>
      <c r="BL1522" s="156"/>
      <c r="BM1522" s="156"/>
      <c r="BN1522" s="156"/>
      <c r="BO1522" s="156"/>
      <c r="BP1522" s="156"/>
      <c r="BQ1522" s="156"/>
      <c r="BR1522" s="156"/>
      <c r="BS1522" s="156"/>
      <c r="BT1522" s="156"/>
      <c r="BU1522" s="156"/>
      <c r="BV1522" s="156"/>
      <c r="BW1522" s="156"/>
      <c r="BX1522" s="156"/>
      <c r="BY1522" s="156"/>
      <c r="BZ1522" s="156"/>
      <c r="CA1522" s="156"/>
      <c r="CB1522" s="156"/>
      <c r="CC1522" s="156"/>
      <c r="CD1522" s="156"/>
      <c r="CE1522" s="156"/>
      <c r="CF1522" s="156"/>
      <c r="CG1522" s="156"/>
      <c r="CH1522" s="156"/>
      <c r="CI1522" s="156"/>
      <c r="CJ1522" s="156"/>
      <c r="CK1522" s="156"/>
      <c r="CL1522" s="156"/>
      <c r="CM1522" s="156"/>
      <c r="CN1522" s="156"/>
      <c r="CO1522" s="156"/>
      <c r="CP1522" s="156"/>
      <c r="CQ1522" s="156"/>
      <c r="CR1522" s="156"/>
      <c r="CS1522" s="156"/>
      <c r="CT1522" s="156"/>
      <c r="CU1522" s="156"/>
      <c r="CV1522" s="188">
        <f t="shared" si="70"/>
        <v>0</v>
      </c>
      <c r="CW1522" s="188">
        <f t="shared" si="71"/>
        <v>279995</v>
      </c>
    </row>
    <row r="1523" spans="1:101" ht="28.8" x14ac:dyDescent="0.3">
      <c r="A1523" s="165" t="s">
        <v>3469</v>
      </c>
      <c r="B1523" s="165" t="s">
        <v>4240</v>
      </c>
      <c r="C1523" s="156"/>
      <c r="D1523" s="156"/>
      <c r="E1523" s="156"/>
      <c r="F1523" s="156"/>
      <c r="G1523" s="156"/>
      <c r="H1523" s="156"/>
      <c r="I1523" s="156"/>
      <c r="J1523" s="158">
        <v>0</v>
      </c>
      <c r="K1523" s="158">
        <v>0</v>
      </c>
      <c r="L1523" s="156"/>
      <c r="M1523" s="156"/>
      <c r="N1523" s="156"/>
      <c r="O1523" s="156"/>
      <c r="P1523" s="156"/>
      <c r="Q1523" s="156"/>
      <c r="R1523" s="156"/>
      <c r="S1523" s="156"/>
      <c r="T1523" s="156"/>
      <c r="U1523" s="156"/>
      <c r="V1523" s="156"/>
      <c r="W1523" s="156"/>
      <c r="X1523" s="156"/>
      <c r="Y1523" s="156"/>
      <c r="Z1523" s="156"/>
      <c r="AA1523" s="156"/>
      <c r="AB1523" s="156"/>
      <c r="AC1523" s="156"/>
      <c r="AD1523" s="156"/>
      <c r="AE1523" s="156"/>
      <c r="AF1523" s="156"/>
      <c r="AG1523" s="156"/>
      <c r="AH1523" s="158">
        <v>0</v>
      </c>
      <c r="AI1523" s="156"/>
      <c r="AJ1523" s="156"/>
      <c r="AK1523" s="156"/>
      <c r="AL1523" s="156"/>
      <c r="AM1523" s="156"/>
      <c r="AN1523" s="156"/>
      <c r="AO1523" s="156"/>
      <c r="AP1523" s="156"/>
      <c r="AQ1523" s="156"/>
      <c r="AR1523" s="156"/>
      <c r="AS1523" s="156"/>
      <c r="AT1523" s="156"/>
      <c r="AU1523" s="156"/>
      <c r="AV1523" s="156"/>
      <c r="AW1523" s="156"/>
      <c r="AX1523" s="156"/>
      <c r="AY1523" s="156"/>
      <c r="AZ1523" s="157">
        <v>279995</v>
      </c>
      <c r="BA1523" s="156"/>
      <c r="BB1523" s="188">
        <f t="shared" si="69"/>
        <v>279995</v>
      </c>
      <c r="BC1523" s="156"/>
      <c r="BD1523" s="156"/>
      <c r="BE1523" s="156"/>
      <c r="BF1523" s="156"/>
      <c r="BG1523" s="156"/>
      <c r="BH1523" s="156"/>
      <c r="BI1523" s="156"/>
      <c r="BJ1523" s="156"/>
      <c r="BK1523" s="156"/>
      <c r="BL1523" s="156"/>
      <c r="BM1523" s="156"/>
      <c r="BN1523" s="156"/>
      <c r="BO1523" s="156"/>
      <c r="BP1523" s="156"/>
      <c r="BQ1523" s="156"/>
      <c r="BR1523" s="156"/>
      <c r="BS1523" s="156"/>
      <c r="BT1523" s="156"/>
      <c r="BU1523" s="156"/>
      <c r="BV1523" s="156"/>
      <c r="BW1523" s="156"/>
      <c r="BX1523" s="156"/>
      <c r="BY1523" s="156"/>
      <c r="BZ1523" s="156"/>
      <c r="CA1523" s="156"/>
      <c r="CB1523" s="156"/>
      <c r="CC1523" s="156"/>
      <c r="CD1523" s="156"/>
      <c r="CE1523" s="156"/>
      <c r="CF1523" s="156"/>
      <c r="CG1523" s="156"/>
      <c r="CH1523" s="156"/>
      <c r="CI1523" s="156"/>
      <c r="CJ1523" s="156"/>
      <c r="CK1523" s="156"/>
      <c r="CL1523" s="156"/>
      <c r="CM1523" s="156"/>
      <c r="CN1523" s="156"/>
      <c r="CO1523" s="156"/>
      <c r="CP1523" s="156"/>
      <c r="CQ1523" s="156"/>
      <c r="CR1523" s="156"/>
      <c r="CS1523" s="156"/>
      <c r="CT1523" s="156"/>
      <c r="CU1523" s="156"/>
      <c r="CV1523" s="188">
        <f t="shared" si="70"/>
        <v>0</v>
      </c>
      <c r="CW1523" s="188">
        <f t="shared" si="71"/>
        <v>279995</v>
      </c>
    </row>
    <row r="1524" spans="1:101" ht="9.6" x14ac:dyDescent="0.3">
      <c r="A1524" s="165" t="s">
        <v>3111</v>
      </c>
      <c r="B1524" s="165" t="s">
        <v>3884</v>
      </c>
      <c r="C1524" s="156"/>
      <c r="D1524" s="156"/>
      <c r="E1524" s="156"/>
      <c r="F1524" s="156"/>
      <c r="G1524" s="156"/>
      <c r="H1524" s="156"/>
      <c r="I1524" s="156"/>
      <c r="J1524" s="156"/>
      <c r="K1524" s="156"/>
      <c r="L1524" s="156"/>
      <c r="M1524" s="156"/>
      <c r="N1524" s="156"/>
      <c r="O1524" s="156"/>
      <c r="P1524" s="156"/>
      <c r="Q1524" s="156"/>
      <c r="R1524" s="156"/>
      <c r="S1524" s="156"/>
      <c r="T1524" s="156"/>
      <c r="U1524" s="156"/>
      <c r="V1524" s="156"/>
      <c r="W1524" s="156"/>
      <c r="X1524" s="156"/>
      <c r="Y1524" s="156"/>
      <c r="Z1524" s="156"/>
      <c r="AA1524" s="156"/>
      <c r="AB1524" s="156"/>
      <c r="AC1524" s="156"/>
      <c r="AD1524" s="156"/>
      <c r="AE1524" s="156"/>
      <c r="AF1524" s="156"/>
      <c r="AG1524" s="156"/>
      <c r="AH1524" s="156"/>
      <c r="AI1524" s="156"/>
      <c r="AJ1524" s="156"/>
      <c r="AK1524" s="156"/>
      <c r="AL1524" s="156"/>
      <c r="AM1524" s="156"/>
      <c r="AN1524" s="156"/>
      <c r="AO1524" s="156"/>
      <c r="AP1524" s="156"/>
      <c r="AQ1524" s="156"/>
      <c r="AR1524" s="156"/>
      <c r="AS1524" s="156"/>
      <c r="AT1524" s="156"/>
      <c r="AU1524" s="156"/>
      <c r="AV1524" s="156"/>
      <c r="AW1524" s="156"/>
      <c r="AX1524" s="156"/>
      <c r="AY1524" s="156"/>
      <c r="AZ1524" s="156"/>
      <c r="BA1524" s="156"/>
      <c r="BB1524" s="188">
        <f t="shared" si="69"/>
        <v>0</v>
      </c>
      <c r="BC1524" s="156"/>
      <c r="BD1524" s="156"/>
      <c r="BE1524" s="156"/>
      <c r="BF1524" s="156"/>
      <c r="BG1524" s="156"/>
      <c r="BH1524" s="156"/>
      <c r="BI1524" s="156"/>
      <c r="BJ1524" s="156"/>
      <c r="BK1524" s="156"/>
      <c r="BL1524" s="156"/>
      <c r="BM1524" s="156"/>
      <c r="BN1524" s="156"/>
      <c r="BO1524" s="156"/>
      <c r="BP1524" s="156"/>
      <c r="BQ1524" s="156"/>
      <c r="BR1524" s="156"/>
      <c r="BS1524" s="156"/>
      <c r="BT1524" s="156"/>
      <c r="BU1524" s="156"/>
      <c r="BV1524" s="156"/>
      <c r="BW1524" s="156"/>
      <c r="BX1524" s="156"/>
      <c r="BY1524" s="156"/>
      <c r="BZ1524" s="156"/>
      <c r="CA1524" s="156"/>
      <c r="CB1524" s="156"/>
      <c r="CC1524" s="156"/>
      <c r="CD1524" s="156"/>
      <c r="CE1524" s="156"/>
      <c r="CF1524" s="156"/>
      <c r="CG1524" s="156"/>
      <c r="CH1524" s="156"/>
      <c r="CI1524" s="156"/>
      <c r="CJ1524" s="156"/>
      <c r="CK1524" s="156"/>
      <c r="CL1524" s="156"/>
      <c r="CM1524" s="156"/>
      <c r="CN1524" s="156"/>
      <c r="CO1524" s="156"/>
      <c r="CP1524" s="156"/>
      <c r="CQ1524" s="156"/>
      <c r="CR1524" s="156"/>
      <c r="CS1524" s="156"/>
      <c r="CT1524" s="156"/>
      <c r="CU1524" s="156"/>
      <c r="CV1524" s="188">
        <f t="shared" si="70"/>
        <v>0</v>
      </c>
      <c r="CW1524" s="188">
        <f t="shared" si="71"/>
        <v>0</v>
      </c>
    </row>
    <row r="1525" spans="1:101" ht="19.2" x14ac:dyDescent="0.3">
      <c r="A1525" s="165" t="s">
        <v>3112</v>
      </c>
      <c r="B1525" s="165" t="s">
        <v>3885</v>
      </c>
      <c r="C1525" s="156"/>
      <c r="D1525" s="156"/>
      <c r="E1525" s="156"/>
      <c r="F1525" s="156"/>
      <c r="G1525" s="156"/>
      <c r="H1525" s="156"/>
      <c r="I1525" s="156"/>
      <c r="J1525" s="158">
        <v>0</v>
      </c>
      <c r="K1525" s="158">
        <v>0</v>
      </c>
      <c r="L1525" s="156"/>
      <c r="M1525" s="156"/>
      <c r="N1525" s="156"/>
      <c r="O1525" s="156"/>
      <c r="P1525" s="156"/>
      <c r="Q1525" s="156"/>
      <c r="R1525" s="156"/>
      <c r="S1525" s="156"/>
      <c r="T1525" s="156"/>
      <c r="U1525" s="156"/>
      <c r="V1525" s="156"/>
      <c r="W1525" s="156"/>
      <c r="X1525" s="156"/>
      <c r="Y1525" s="156"/>
      <c r="Z1525" s="156"/>
      <c r="AA1525" s="156"/>
      <c r="AB1525" s="156"/>
      <c r="AC1525" s="156"/>
      <c r="AD1525" s="156"/>
      <c r="AE1525" s="156"/>
      <c r="AF1525" s="156"/>
      <c r="AG1525" s="156"/>
      <c r="AH1525" s="158">
        <v>0</v>
      </c>
      <c r="AI1525" s="156"/>
      <c r="AJ1525" s="156"/>
      <c r="AK1525" s="156"/>
      <c r="AL1525" s="156"/>
      <c r="AM1525" s="156"/>
      <c r="AN1525" s="156"/>
      <c r="AO1525" s="156"/>
      <c r="AP1525" s="156"/>
      <c r="AQ1525" s="156"/>
      <c r="AR1525" s="156"/>
      <c r="AS1525" s="156"/>
      <c r="AT1525" s="156"/>
      <c r="AU1525" s="156"/>
      <c r="AV1525" s="156"/>
      <c r="AW1525" s="156"/>
      <c r="AX1525" s="156"/>
      <c r="AY1525" s="156"/>
      <c r="AZ1525" s="156"/>
      <c r="BA1525" s="156"/>
      <c r="BB1525" s="188">
        <f t="shared" si="69"/>
        <v>0</v>
      </c>
      <c r="BC1525" s="156"/>
      <c r="BD1525" s="156"/>
      <c r="BE1525" s="156"/>
      <c r="BF1525" s="156"/>
      <c r="BG1525" s="156"/>
      <c r="BH1525" s="156"/>
      <c r="BI1525" s="156"/>
      <c r="BJ1525" s="156"/>
      <c r="BK1525" s="156"/>
      <c r="BL1525" s="156"/>
      <c r="BM1525" s="156"/>
      <c r="BN1525" s="156"/>
      <c r="BO1525" s="156"/>
      <c r="BP1525" s="156"/>
      <c r="BQ1525" s="156"/>
      <c r="BR1525" s="156"/>
      <c r="BS1525" s="156"/>
      <c r="BT1525" s="156"/>
      <c r="BU1525" s="156"/>
      <c r="BV1525" s="156"/>
      <c r="BW1525" s="156"/>
      <c r="BX1525" s="156"/>
      <c r="BY1525" s="156"/>
      <c r="BZ1525" s="156"/>
      <c r="CA1525" s="156"/>
      <c r="CB1525" s="156"/>
      <c r="CC1525" s="156"/>
      <c r="CD1525" s="156"/>
      <c r="CE1525" s="156"/>
      <c r="CF1525" s="156"/>
      <c r="CG1525" s="156"/>
      <c r="CH1525" s="156"/>
      <c r="CI1525" s="156"/>
      <c r="CJ1525" s="156"/>
      <c r="CK1525" s="156"/>
      <c r="CL1525" s="156"/>
      <c r="CM1525" s="156"/>
      <c r="CN1525" s="156"/>
      <c r="CO1525" s="156"/>
      <c r="CP1525" s="156"/>
      <c r="CQ1525" s="156"/>
      <c r="CR1525" s="156"/>
      <c r="CS1525" s="156"/>
      <c r="CT1525" s="156"/>
      <c r="CU1525" s="156"/>
      <c r="CV1525" s="188">
        <f t="shared" si="70"/>
        <v>0</v>
      </c>
      <c r="CW1525" s="188">
        <f t="shared" si="71"/>
        <v>0</v>
      </c>
    </row>
    <row r="1526" spans="1:101" ht="19.2" x14ac:dyDescent="0.3">
      <c r="A1526" s="165" t="s">
        <v>3113</v>
      </c>
      <c r="B1526" s="165" t="s">
        <v>3886</v>
      </c>
      <c r="C1526" s="156"/>
      <c r="D1526" s="156"/>
      <c r="E1526" s="156"/>
      <c r="F1526" s="156"/>
      <c r="G1526" s="156"/>
      <c r="H1526" s="156"/>
      <c r="I1526" s="156"/>
      <c r="J1526" s="158">
        <v>0</v>
      </c>
      <c r="K1526" s="158">
        <v>0</v>
      </c>
      <c r="L1526" s="156"/>
      <c r="M1526" s="156"/>
      <c r="N1526" s="156"/>
      <c r="O1526" s="156"/>
      <c r="P1526" s="156"/>
      <c r="Q1526" s="156"/>
      <c r="R1526" s="156"/>
      <c r="S1526" s="156"/>
      <c r="T1526" s="156"/>
      <c r="U1526" s="156"/>
      <c r="V1526" s="156"/>
      <c r="W1526" s="156"/>
      <c r="X1526" s="156"/>
      <c r="Y1526" s="156"/>
      <c r="Z1526" s="156"/>
      <c r="AA1526" s="156"/>
      <c r="AB1526" s="156"/>
      <c r="AC1526" s="156"/>
      <c r="AD1526" s="156"/>
      <c r="AE1526" s="156"/>
      <c r="AF1526" s="156"/>
      <c r="AG1526" s="156"/>
      <c r="AH1526" s="158">
        <v>0</v>
      </c>
      <c r="AI1526" s="156"/>
      <c r="AJ1526" s="156"/>
      <c r="AK1526" s="156"/>
      <c r="AL1526" s="156"/>
      <c r="AM1526" s="156"/>
      <c r="AN1526" s="156"/>
      <c r="AO1526" s="156"/>
      <c r="AP1526" s="156"/>
      <c r="AQ1526" s="156"/>
      <c r="AR1526" s="156"/>
      <c r="AS1526" s="156"/>
      <c r="AT1526" s="156"/>
      <c r="AU1526" s="156"/>
      <c r="AV1526" s="156"/>
      <c r="AW1526" s="156"/>
      <c r="AX1526" s="156"/>
      <c r="AY1526" s="156"/>
      <c r="AZ1526" s="156"/>
      <c r="BA1526" s="156"/>
      <c r="BB1526" s="188">
        <f t="shared" si="69"/>
        <v>0</v>
      </c>
      <c r="BC1526" s="156"/>
      <c r="BD1526" s="156"/>
      <c r="BE1526" s="156"/>
      <c r="BF1526" s="156"/>
      <c r="BG1526" s="156"/>
      <c r="BH1526" s="156"/>
      <c r="BI1526" s="156"/>
      <c r="BJ1526" s="156"/>
      <c r="BK1526" s="156"/>
      <c r="BL1526" s="156"/>
      <c r="BM1526" s="156"/>
      <c r="BN1526" s="156"/>
      <c r="BO1526" s="156"/>
      <c r="BP1526" s="156"/>
      <c r="BQ1526" s="156"/>
      <c r="BR1526" s="156"/>
      <c r="BS1526" s="156"/>
      <c r="BT1526" s="156"/>
      <c r="BU1526" s="156"/>
      <c r="BV1526" s="156"/>
      <c r="BW1526" s="156"/>
      <c r="BX1526" s="156"/>
      <c r="BY1526" s="156"/>
      <c r="BZ1526" s="156"/>
      <c r="CA1526" s="156"/>
      <c r="CB1526" s="156"/>
      <c r="CC1526" s="156"/>
      <c r="CD1526" s="156"/>
      <c r="CE1526" s="156"/>
      <c r="CF1526" s="156"/>
      <c r="CG1526" s="156"/>
      <c r="CH1526" s="156"/>
      <c r="CI1526" s="156"/>
      <c r="CJ1526" s="156"/>
      <c r="CK1526" s="156"/>
      <c r="CL1526" s="156"/>
      <c r="CM1526" s="156"/>
      <c r="CN1526" s="156"/>
      <c r="CO1526" s="156"/>
      <c r="CP1526" s="156"/>
      <c r="CQ1526" s="156"/>
      <c r="CR1526" s="156"/>
      <c r="CS1526" s="156"/>
      <c r="CT1526" s="156"/>
      <c r="CU1526" s="156"/>
      <c r="CV1526" s="188">
        <f t="shared" si="70"/>
        <v>0</v>
      </c>
      <c r="CW1526" s="188">
        <f t="shared" si="71"/>
        <v>0</v>
      </c>
    </row>
    <row r="1527" spans="1:101" ht="19.2" x14ac:dyDescent="0.3">
      <c r="A1527" s="165" t="s">
        <v>3114</v>
      </c>
      <c r="B1527" s="165" t="s">
        <v>3887</v>
      </c>
      <c r="C1527" s="156"/>
      <c r="D1527" s="156"/>
      <c r="E1527" s="156"/>
      <c r="F1527" s="156"/>
      <c r="G1527" s="156"/>
      <c r="H1527" s="156"/>
      <c r="I1527" s="156"/>
      <c r="J1527" s="158">
        <v>0</v>
      </c>
      <c r="K1527" s="158">
        <v>0</v>
      </c>
      <c r="L1527" s="156"/>
      <c r="M1527" s="156"/>
      <c r="N1527" s="156"/>
      <c r="O1527" s="156"/>
      <c r="P1527" s="156"/>
      <c r="Q1527" s="156"/>
      <c r="R1527" s="156"/>
      <c r="S1527" s="156"/>
      <c r="T1527" s="156"/>
      <c r="U1527" s="156"/>
      <c r="V1527" s="156"/>
      <c r="W1527" s="156"/>
      <c r="X1527" s="156"/>
      <c r="Y1527" s="156"/>
      <c r="Z1527" s="156"/>
      <c r="AA1527" s="156"/>
      <c r="AB1527" s="156"/>
      <c r="AC1527" s="156"/>
      <c r="AD1527" s="156"/>
      <c r="AE1527" s="156"/>
      <c r="AF1527" s="156"/>
      <c r="AG1527" s="156"/>
      <c r="AH1527" s="158">
        <v>0</v>
      </c>
      <c r="AI1527" s="156"/>
      <c r="AJ1527" s="156"/>
      <c r="AK1527" s="156"/>
      <c r="AL1527" s="156"/>
      <c r="AM1527" s="156"/>
      <c r="AN1527" s="156"/>
      <c r="AO1527" s="156"/>
      <c r="AP1527" s="156"/>
      <c r="AQ1527" s="156"/>
      <c r="AR1527" s="156"/>
      <c r="AS1527" s="156"/>
      <c r="AT1527" s="156"/>
      <c r="AU1527" s="156"/>
      <c r="AV1527" s="156"/>
      <c r="AW1527" s="156"/>
      <c r="AX1527" s="156"/>
      <c r="AY1527" s="156"/>
      <c r="AZ1527" s="156"/>
      <c r="BA1527" s="156"/>
      <c r="BB1527" s="188">
        <f t="shared" si="69"/>
        <v>0</v>
      </c>
      <c r="BC1527" s="156"/>
      <c r="BD1527" s="156"/>
      <c r="BE1527" s="156"/>
      <c r="BF1527" s="156"/>
      <c r="BG1527" s="156"/>
      <c r="BH1527" s="156"/>
      <c r="BI1527" s="156"/>
      <c r="BJ1527" s="156"/>
      <c r="BK1527" s="156"/>
      <c r="BL1527" s="156"/>
      <c r="BM1527" s="156"/>
      <c r="BN1527" s="156"/>
      <c r="BO1527" s="156"/>
      <c r="BP1527" s="156"/>
      <c r="BQ1527" s="156"/>
      <c r="BR1527" s="156"/>
      <c r="BS1527" s="156"/>
      <c r="BT1527" s="156"/>
      <c r="BU1527" s="156"/>
      <c r="BV1527" s="156"/>
      <c r="BW1527" s="156"/>
      <c r="BX1527" s="156"/>
      <c r="BY1527" s="156"/>
      <c r="BZ1527" s="156"/>
      <c r="CA1527" s="156"/>
      <c r="CB1527" s="156"/>
      <c r="CC1527" s="156"/>
      <c r="CD1527" s="156"/>
      <c r="CE1527" s="156"/>
      <c r="CF1527" s="156"/>
      <c r="CG1527" s="156"/>
      <c r="CH1527" s="156"/>
      <c r="CI1527" s="156"/>
      <c r="CJ1527" s="156"/>
      <c r="CK1527" s="156"/>
      <c r="CL1527" s="156"/>
      <c r="CM1527" s="156"/>
      <c r="CN1527" s="156"/>
      <c r="CO1527" s="156"/>
      <c r="CP1527" s="156"/>
      <c r="CQ1527" s="156"/>
      <c r="CR1527" s="156"/>
      <c r="CS1527" s="156"/>
      <c r="CT1527" s="156"/>
      <c r="CU1527" s="156"/>
      <c r="CV1527" s="188">
        <f t="shared" si="70"/>
        <v>0</v>
      </c>
      <c r="CW1527" s="188">
        <f t="shared" si="71"/>
        <v>0</v>
      </c>
    </row>
    <row r="1528" spans="1:101" ht="19.2" x14ac:dyDescent="0.3">
      <c r="A1528" s="165" t="s">
        <v>3115</v>
      </c>
      <c r="B1528" s="165" t="s">
        <v>3888</v>
      </c>
      <c r="C1528" s="156"/>
      <c r="D1528" s="156"/>
      <c r="E1528" s="156"/>
      <c r="F1528" s="156"/>
      <c r="G1528" s="156"/>
      <c r="H1528" s="156"/>
      <c r="I1528" s="156"/>
      <c r="J1528" s="158">
        <v>0</v>
      </c>
      <c r="K1528" s="158">
        <v>0</v>
      </c>
      <c r="L1528" s="156"/>
      <c r="M1528" s="156"/>
      <c r="N1528" s="156"/>
      <c r="O1528" s="156"/>
      <c r="P1528" s="156"/>
      <c r="Q1528" s="156"/>
      <c r="R1528" s="156"/>
      <c r="S1528" s="156"/>
      <c r="T1528" s="156"/>
      <c r="U1528" s="156"/>
      <c r="V1528" s="156"/>
      <c r="W1528" s="156"/>
      <c r="X1528" s="156"/>
      <c r="Y1528" s="156"/>
      <c r="Z1528" s="156"/>
      <c r="AA1528" s="156"/>
      <c r="AB1528" s="156"/>
      <c r="AC1528" s="156"/>
      <c r="AD1528" s="156"/>
      <c r="AE1528" s="156"/>
      <c r="AF1528" s="156"/>
      <c r="AG1528" s="156"/>
      <c r="AH1528" s="158">
        <v>0</v>
      </c>
      <c r="AI1528" s="156"/>
      <c r="AJ1528" s="156"/>
      <c r="AK1528" s="156"/>
      <c r="AL1528" s="156"/>
      <c r="AM1528" s="156"/>
      <c r="AN1528" s="156"/>
      <c r="AO1528" s="156"/>
      <c r="AP1528" s="156"/>
      <c r="AQ1528" s="156"/>
      <c r="AR1528" s="156"/>
      <c r="AS1528" s="156"/>
      <c r="AT1528" s="156"/>
      <c r="AU1528" s="156"/>
      <c r="AV1528" s="156"/>
      <c r="AW1528" s="156"/>
      <c r="AX1528" s="156"/>
      <c r="AY1528" s="156"/>
      <c r="AZ1528" s="157">
        <v>279995</v>
      </c>
      <c r="BA1528" s="156"/>
      <c r="BB1528" s="188">
        <f t="shared" si="69"/>
        <v>279995</v>
      </c>
      <c r="BC1528" s="156"/>
      <c r="BD1528" s="156"/>
      <c r="BE1528" s="156"/>
      <c r="BF1528" s="156"/>
      <c r="BG1528" s="156"/>
      <c r="BH1528" s="156"/>
      <c r="BI1528" s="156"/>
      <c r="BJ1528" s="156"/>
      <c r="BK1528" s="156"/>
      <c r="BL1528" s="156"/>
      <c r="BM1528" s="156"/>
      <c r="BN1528" s="156"/>
      <c r="BO1528" s="156"/>
      <c r="BP1528" s="156"/>
      <c r="BQ1528" s="156"/>
      <c r="BR1528" s="156"/>
      <c r="BS1528" s="156"/>
      <c r="BT1528" s="156"/>
      <c r="BU1528" s="156"/>
      <c r="BV1528" s="156"/>
      <c r="BW1528" s="156"/>
      <c r="BX1528" s="156"/>
      <c r="BY1528" s="156"/>
      <c r="BZ1528" s="156"/>
      <c r="CA1528" s="156"/>
      <c r="CB1528" s="156"/>
      <c r="CC1528" s="156"/>
      <c r="CD1528" s="156"/>
      <c r="CE1528" s="156"/>
      <c r="CF1528" s="156"/>
      <c r="CG1528" s="156"/>
      <c r="CH1528" s="156"/>
      <c r="CI1528" s="156"/>
      <c r="CJ1528" s="156"/>
      <c r="CK1528" s="156"/>
      <c r="CL1528" s="156"/>
      <c r="CM1528" s="156"/>
      <c r="CN1528" s="156"/>
      <c r="CO1528" s="156"/>
      <c r="CP1528" s="156"/>
      <c r="CQ1528" s="156"/>
      <c r="CR1528" s="156"/>
      <c r="CS1528" s="156"/>
      <c r="CT1528" s="156"/>
      <c r="CU1528" s="156"/>
      <c r="CV1528" s="188">
        <f t="shared" si="70"/>
        <v>0</v>
      </c>
      <c r="CW1528" s="188">
        <f t="shared" si="71"/>
        <v>279995</v>
      </c>
    </row>
    <row r="1529" spans="1:101" ht="19.2" x14ac:dyDescent="0.3">
      <c r="A1529" s="165" t="s">
        <v>3116</v>
      </c>
      <c r="B1529" s="165" t="s">
        <v>3889</v>
      </c>
      <c r="C1529" s="156"/>
      <c r="D1529" s="156"/>
      <c r="E1529" s="156"/>
      <c r="F1529" s="156"/>
      <c r="G1529" s="156"/>
      <c r="H1529" s="156"/>
      <c r="I1529" s="156"/>
      <c r="J1529" s="158">
        <v>0</v>
      </c>
      <c r="K1529" s="158">
        <v>0</v>
      </c>
      <c r="L1529" s="156"/>
      <c r="M1529" s="156"/>
      <c r="N1529" s="156"/>
      <c r="O1529" s="156"/>
      <c r="P1529" s="156"/>
      <c r="Q1529" s="156"/>
      <c r="R1529" s="156"/>
      <c r="S1529" s="156"/>
      <c r="T1529" s="156"/>
      <c r="U1529" s="156"/>
      <c r="V1529" s="156"/>
      <c r="W1529" s="156"/>
      <c r="X1529" s="156"/>
      <c r="Y1529" s="156"/>
      <c r="Z1529" s="156"/>
      <c r="AA1529" s="156"/>
      <c r="AB1529" s="156"/>
      <c r="AC1529" s="156"/>
      <c r="AD1529" s="156"/>
      <c r="AE1529" s="156"/>
      <c r="AF1529" s="156"/>
      <c r="AG1529" s="156"/>
      <c r="AH1529" s="158">
        <v>0</v>
      </c>
      <c r="AI1529" s="156"/>
      <c r="AJ1529" s="156"/>
      <c r="AK1529" s="156"/>
      <c r="AL1529" s="156"/>
      <c r="AM1529" s="156"/>
      <c r="AN1529" s="156"/>
      <c r="AO1529" s="156"/>
      <c r="AP1529" s="156"/>
      <c r="AQ1529" s="156"/>
      <c r="AR1529" s="156"/>
      <c r="AS1529" s="156"/>
      <c r="AT1529" s="156"/>
      <c r="AU1529" s="156"/>
      <c r="AV1529" s="156"/>
      <c r="AW1529" s="156"/>
      <c r="AX1529" s="156"/>
      <c r="AY1529" s="156"/>
      <c r="AZ1529" s="156"/>
      <c r="BA1529" s="156"/>
      <c r="BB1529" s="188">
        <f t="shared" ref="BB1529:BB1592" si="72">SUM(C1529:BA1529)</f>
        <v>0</v>
      </c>
      <c r="BC1529" s="156"/>
      <c r="BD1529" s="156"/>
      <c r="BE1529" s="156"/>
      <c r="BF1529" s="156"/>
      <c r="BG1529" s="156"/>
      <c r="BH1529" s="156"/>
      <c r="BI1529" s="156"/>
      <c r="BJ1529" s="156"/>
      <c r="BK1529" s="156"/>
      <c r="BL1529" s="156"/>
      <c r="BM1529" s="156"/>
      <c r="BN1529" s="156"/>
      <c r="BO1529" s="156"/>
      <c r="BP1529" s="156"/>
      <c r="BQ1529" s="156"/>
      <c r="BR1529" s="156"/>
      <c r="BS1529" s="156"/>
      <c r="BT1529" s="156"/>
      <c r="BU1529" s="156"/>
      <c r="BV1529" s="156"/>
      <c r="BW1529" s="156"/>
      <c r="BX1529" s="156"/>
      <c r="BY1529" s="156"/>
      <c r="BZ1529" s="156"/>
      <c r="CA1529" s="156"/>
      <c r="CB1529" s="156"/>
      <c r="CC1529" s="156"/>
      <c r="CD1529" s="156"/>
      <c r="CE1529" s="156"/>
      <c r="CF1529" s="156"/>
      <c r="CG1529" s="156"/>
      <c r="CH1529" s="156"/>
      <c r="CI1529" s="156"/>
      <c r="CJ1529" s="156"/>
      <c r="CK1529" s="156"/>
      <c r="CL1529" s="156"/>
      <c r="CM1529" s="156"/>
      <c r="CN1529" s="156"/>
      <c r="CO1529" s="156"/>
      <c r="CP1529" s="156"/>
      <c r="CQ1529" s="156"/>
      <c r="CR1529" s="156"/>
      <c r="CS1529" s="156"/>
      <c r="CT1529" s="156"/>
      <c r="CU1529" s="156"/>
      <c r="CV1529" s="188">
        <f t="shared" ref="CV1529:CV1592" si="73">SUM(BC1529:CU1529)</f>
        <v>0</v>
      </c>
      <c r="CW1529" s="188">
        <f t="shared" ref="CW1529:CW1592" si="74">BB1529+CV1529</f>
        <v>0</v>
      </c>
    </row>
    <row r="1530" spans="1:101" ht="19.2" x14ac:dyDescent="0.3">
      <c r="A1530" s="165" t="s">
        <v>3470</v>
      </c>
      <c r="B1530" s="165" t="s">
        <v>4241</v>
      </c>
      <c r="C1530" s="156"/>
      <c r="D1530" s="157">
        <v>-13020004</v>
      </c>
      <c r="E1530" s="157">
        <v>24758034</v>
      </c>
      <c r="F1530" s="157">
        <v>664500</v>
      </c>
      <c r="G1530" s="156"/>
      <c r="H1530" s="157">
        <v>328229</v>
      </c>
      <c r="I1530" s="156"/>
      <c r="J1530" s="157">
        <v>51248697</v>
      </c>
      <c r="K1530" s="157">
        <v>41690794</v>
      </c>
      <c r="L1530" s="157">
        <v>910702</v>
      </c>
      <c r="M1530" s="158">
        <v>0</v>
      </c>
      <c r="N1530" s="157">
        <v>-16166755</v>
      </c>
      <c r="O1530" s="156"/>
      <c r="P1530" s="156"/>
      <c r="Q1530" s="156"/>
      <c r="R1530" s="156"/>
      <c r="S1530" s="157">
        <v>745949</v>
      </c>
      <c r="T1530" s="156"/>
      <c r="U1530" s="156"/>
      <c r="V1530" s="157">
        <v>7977372</v>
      </c>
      <c r="W1530" s="156"/>
      <c r="X1530" s="157">
        <v>9032026</v>
      </c>
      <c r="Y1530" s="156"/>
      <c r="Z1530" s="156"/>
      <c r="AA1530" s="156"/>
      <c r="AB1530" s="157">
        <v>101091956</v>
      </c>
      <c r="AC1530" s="157">
        <v>2667909</v>
      </c>
      <c r="AD1530" s="156"/>
      <c r="AE1530" s="156"/>
      <c r="AF1530" s="156"/>
      <c r="AG1530" s="157">
        <v>41999300</v>
      </c>
      <c r="AH1530" s="157">
        <v>-9406311</v>
      </c>
      <c r="AI1530" s="157">
        <v>-68285</v>
      </c>
      <c r="AJ1530" s="157">
        <v>-313189</v>
      </c>
      <c r="AK1530" s="156"/>
      <c r="AL1530" s="157">
        <v>-583792</v>
      </c>
      <c r="AM1530" s="157">
        <v>1442532</v>
      </c>
      <c r="AN1530" s="157">
        <v>-12741495</v>
      </c>
      <c r="AO1530" s="157">
        <v>-800000</v>
      </c>
      <c r="AP1530" s="156"/>
      <c r="AQ1530" s="156"/>
      <c r="AR1530" s="157">
        <v>3641543</v>
      </c>
      <c r="AS1530" s="156"/>
      <c r="AT1530" s="157">
        <v>1344740</v>
      </c>
      <c r="AU1530" s="157">
        <v>666402</v>
      </c>
      <c r="AV1530" s="157">
        <v>-3296104</v>
      </c>
      <c r="AW1530" s="156"/>
      <c r="AX1530" s="156"/>
      <c r="AY1530" s="157">
        <v>1367842</v>
      </c>
      <c r="AZ1530" s="157">
        <v>659896789</v>
      </c>
      <c r="BA1530" s="157">
        <v>-12510763</v>
      </c>
      <c r="BB1530" s="188">
        <f t="shared" si="72"/>
        <v>882568618</v>
      </c>
      <c r="BC1530" s="157">
        <v>-203830</v>
      </c>
      <c r="BD1530" s="157">
        <v>674055</v>
      </c>
      <c r="BE1530" s="157">
        <v>-26529121</v>
      </c>
      <c r="BF1530" s="157">
        <v>-5721444</v>
      </c>
      <c r="BG1530" s="157">
        <v>17209400</v>
      </c>
      <c r="BH1530" s="156"/>
      <c r="BI1530" s="157">
        <v>167645</v>
      </c>
      <c r="BJ1530" s="157">
        <v>2317753</v>
      </c>
      <c r="BK1530" s="156"/>
      <c r="BL1530" s="157">
        <v>-234061</v>
      </c>
      <c r="BM1530" s="156"/>
      <c r="BN1530" s="157">
        <v>3105</v>
      </c>
      <c r="BO1530" s="157">
        <v>-1654054</v>
      </c>
      <c r="BP1530" s="157">
        <v>-219728</v>
      </c>
      <c r="BQ1530" s="157">
        <v>2137856</v>
      </c>
      <c r="BR1530" s="157">
        <v>-4310403</v>
      </c>
      <c r="BS1530" s="156"/>
      <c r="BT1530" s="156"/>
      <c r="BU1530" s="157">
        <v>-14186</v>
      </c>
      <c r="BV1530" s="157">
        <v>5055917</v>
      </c>
      <c r="BW1530" s="157">
        <v>1032357</v>
      </c>
      <c r="BX1530" s="157">
        <v>4558130</v>
      </c>
      <c r="BY1530" s="157">
        <v>-32160</v>
      </c>
      <c r="BZ1530" s="156"/>
      <c r="CA1530" s="157">
        <v>48595900</v>
      </c>
      <c r="CB1530" s="157">
        <v>428260</v>
      </c>
      <c r="CC1530" s="157">
        <v>9378920</v>
      </c>
      <c r="CD1530" s="156"/>
      <c r="CE1530" s="156"/>
      <c r="CF1530" s="157">
        <v>-28323</v>
      </c>
      <c r="CG1530" s="157">
        <v>22603</v>
      </c>
      <c r="CH1530" s="157">
        <v>618919</v>
      </c>
      <c r="CI1530" s="157">
        <v>-12411779</v>
      </c>
      <c r="CJ1530" s="156"/>
      <c r="CK1530" s="157">
        <v>-586164</v>
      </c>
      <c r="CL1530" s="157">
        <v>2696</v>
      </c>
      <c r="CM1530" s="157">
        <v>-8313344</v>
      </c>
      <c r="CN1530" s="157">
        <v>-67152</v>
      </c>
      <c r="CO1530" s="157">
        <v>-1992492</v>
      </c>
      <c r="CP1530" s="156"/>
      <c r="CQ1530" s="157">
        <v>-18211</v>
      </c>
      <c r="CR1530" s="157">
        <v>17747021</v>
      </c>
      <c r="CS1530" s="157">
        <v>593348</v>
      </c>
      <c r="CT1530" s="156"/>
      <c r="CU1530" s="157">
        <v>104743207</v>
      </c>
      <c r="CV1530" s="188">
        <f t="shared" si="73"/>
        <v>152950640</v>
      </c>
      <c r="CW1530" s="188">
        <f t="shared" si="74"/>
        <v>1035519258</v>
      </c>
    </row>
    <row r="1531" spans="1:101" ht="38.4" x14ac:dyDescent="0.3">
      <c r="A1531" s="165" t="s">
        <v>3471</v>
      </c>
      <c r="B1531" s="165" t="s">
        <v>4242</v>
      </c>
      <c r="C1531" s="156"/>
      <c r="D1531" s="157">
        <v>-13020004</v>
      </c>
      <c r="E1531" s="157">
        <v>24758034</v>
      </c>
      <c r="F1531" s="157">
        <v>664500</v>
      </c>
      <c r="G1531" s="156"/>
      <c r="H1531" s="157">
        <v>328229</v>
      </c>
      <c r="I1531" s="156"/>
      <c r="J1531" s="157">
        <v>51248697</v>
      </c>
      <c r="K1531" s="157">
        <v>41690794</v>
      </c>
      <c r="L1531" s="157">
        <v>910702</v>
      </c>
      <c r="M1531" s="158">
        <v>0</v>
      </c>
      <c r="N1531" s="157">
        <v>-16166755</v>
      </c>
      <c r="O1531" s="156"/>
      <c r="P1531" s="156"/>
      <c r="Q1531" s="156"/>
      <c r="R1531" s="156"/>
      <c r="S1531" s="157">
        <v>745949</v>
      </c>
      <c r="T1531" s="156"/>
      <c r="U1531" s="156"/>
      <c r="V1531" s="157">
        <v>7977372</v>
      </c>
      <c r="W1531" s="156"/>
      <c r="X1531" s="157">
        <v>-5820046</v>
      </c>
      <c r="Y1531" s="156"/>
      <c r="Z1531" s="156"/>
      <c r="AA1531" s="156"/>
      <c r="AB1531" s="157">
        <v>97800326</v>
      </c>
      <c r="AC1531" s="157">
        <v>2667909</v>
      </c>
      <c r="AD1531" s="156"/>
      <c r="AE1531" s="156"/>
      <c r="AF1531" s="156"/>
      <c r="AG1531" s="157">
        <v>42545300</v>
      </c>
      <c r="AH1531" s="157">
        <v>-9406311</v>
      </c>
      <c r="AI1531" s="157">
        <v>-68285</v>
      </c>
      <c r="AJ1531" s="157">
        <v>-313189</v>
      </c>
      <c r="AK1531" s="156"/>
      <c r="AL1531" s="157">
        <v>-583792</v>
      </c>
      <c r="AM1531" s="157">
        <v>1442532</v>
      </c>
      <c r="AN1531" s="157">
        <v>-12741495</v>
      </c>
      <c r="AO1531" s="157">
        <v>650000</v>
      </c>
      <c r="AP1531" s="156"/>
      <c r="AQ1531" s="156"/>
      <c r="AR1531" s="157">
        <v>3567636</v>
      </c>
      <c r="AS1531" s="156"/>
      <c r="AT1531" s="157">
        <v>1344740</v>
      </c>
      <c r="AU1531" s="157">
        <v>666402</v>
      </c>
      <c r="AV1531" s="157">
        <v>-3296104</v>
      </c>
      <c r="AW1531" s="156"/>
      <c r="AX1531" s="156"/>
      <c r="AY1531" s="157">
        <v>2662960</v>
      </c>
      <c r="AZ1531" s="157">
        <v>660071322</v>
      </c>
      <c r="BA1531" s="157">
        <v>-12510763</v>
      </c>
      <c r="BB1531" s="188">
        <f t="shared" si="72"/>
        <v>867816660</v>
      </c>
      <c r="BC1531" s="157">
        <v>-203830</v>
      </c>
      <c r="BD1531" s="157">
        <v>674055</v>
      </c>
      <c r="BE1531" s="157">
        <v>-21581023</v>
      </c>
      <c r="BF1531" s="157">
        <v>-5568612</v>
      </c>
      <c r="BG1531" s="157">
        <v>17209400</v>
      </c>
      <c r="BH1531" s="156"/>
      <c r="BI1531" s="157">
        <v>169797</v>
      </c>
      <c r="BJ1531" s="157">
        <v>2317753</v>
      </c>
      <c r="BK1531" s="156"/>
      <c r="BL1531" s="157">
        <v>-234061</v>
      </c>
      <c r="BM1531" s="156"/>
      <c r="BN1531" s="157">
        <v>3105</v>
      </c>
      <c r="BO1531" s="157">
        <v>-1654054</v>
      </c>
      <c r="BP1531" s="157">
        <v>-219728</v>
      </c>
      <c r="BQ1531" s="157">
        <v>2782582</v>
      </c>
      <c r="BR1531" s="157">
        <v>-4310403</v>
      </c>
      <c r="BS1531" s="156"/>
      <c r="BT1531" s="156"/>
      <c r="BU1531" s="157">
        <v>-14186</v>
      </c>
      <c r="BV1531" s="157">
        <v>5692227</v>
      </c>
      <c r="BW1531" s="157">
        <v>1032357</v>
      </c>
      <c r="BX1531" s="157">
        <v>4558130</v>
      </c>
      <c r="BY1531" s="157">
        <v>-32160</v>
      </c>
      <c r="BZ1531" s="156"/>
      <c r="CA1531" s="157">
        <v>48595900</v>
      </c>
      <c r="CB1531" s="157">
        <v>428260</v>
      </c>
      <c r="CC1531" s="157">
        <v>3641035</v>
      </c>
      <c r="CD1531" s="156"/>
      <c r="CE1531" s="156"/>
      <c r="CF1531" s="157">
        <v>-28323</v>
      </c>
      <c r="CG1531" s="157">
        <v>22603</v>
      </c>
      <c r="CH1531" s="157">
        <v>618919</v>
      </c>
      <c r="CI1531" s="156"/>
      <c r="CJ1531" s="156"/>
      <c r="CK1531" s="157">
        <v>-586164</v>
      </c>
      <c r="CL1531" s="156"/>
      <c r="CM1531" s="157">
        <v>-8313344</v>
      </c>
      <c r="CN1531" s="157">
        <v>-67152</v>
      </c>
      <c r="CO1531" s="157">
        <v>-585212</v>
      </c>
      <c r="CP1531" s="156"/>
      <c r="CQ1531" s="157">
        <v>-18211</v>
      </c>
      <c r="CR1531" s="157">
        <v>17747021</v>
      </c>
      <c r="CS1531" s="157">
        <v>593348</v>
      </c>
      <c r="CT1531" s="156"/>
      <c r="CU1531" s="157">
        <v>81260029</v>
      </c>
      <c r="CV1531" s="188">
        <f t="shared" si="73"/>
        <v>143930058</v>
      </c>
      <c r="CW1531" s="188">
        <f t="shared" si="74"/>
        <v>1011746718</v>
      </c>
    </row>
    <row r="1532" spans="1:101" ht="38.4" x14ac:dyDescent="0.3">
      <c r="A1532" s="165" t="s">
        <v>3472</v>
      </c>
      <c r="B1532" s="165" t="s">
        <v>4243</v>
      </c>
      <c r="C1532" s="156"/>
      <c r="D1532" s="157">
        <v>-13020004</v>
      </c>
      <c r="E1532" s="157">
        <v>20525535</v>
      </c>
      <c r="F1532" s="157">
        <v>664500</v>
      </c>
      <c r="G1532" s="156"/>
      <c r="H1532" s="157">
        <v>328229</v>
      </c>
      <c r="I1532" s="156"/>
      <c r="J1532" s="157">
        <v>49562064</v>
      </c>
      <c r="K1532" s="157">
        <v>43246525</v>
      </c>
      <c r="L1532" s="157">
        <v>910702</v>
      </c>
      <c r="M1532" s="158">
        <v>0</v>
      </c>
      <c r="N1532" s="157">
        <v>-7029158</v>
      </c>
      <c r="O1532" s="156"/>
      <c r="P1532" s="156"/>
      <c r="Q1532" s="156"/>
      <c r="R1532" s="156"/>
      <c r="S1532" s="157">
        <v>493387</v>
      </c>
      <c r="T1532" s="156"/>
      <c r="U1532" s="156"/>
      <c r="V1532" s="157">
        <v>7977372</v>
      </c>
      <c r="W1532" s="156"/>
      <c r="X1532" s="157">
        <v>-5820046</v>
      </c>
      <c r="Y1532" s="156"/>
      <c r="Z1532" s="156"/>
      <c r="AA1532" s="156"/>
      <c r="AB1532" s="157">
        <v>40050894</v>
      </c>
      <c r="AC1532" s="157">
        <v>2667909</v>
      </c>
      <c r="AD1532" s="156"/>
      <c r="AE1532" s="156"/>
      <c r="AF1532" s="156"/>
      <c r="AG1532" s="157">
        <v>28305300</v>
      </c>
      <c r="AH1532" s="157">
        <v>-6040</v>
      </c>
      <c r="AI1532" s="157">
        <v>-68285</v>
      </c>
      <c r="AJ1532" s="157">
        <v>-313189</v>
      </c>
      <c r="AK1532" s="156"/>
      <c r="AL1532" s="157">
        <v>-583792</v>
      </c>
      <c r="AM1532" s="157">
        <v>1442532</v>
      </c>
      <c r="AN1532" s="156"/>
      <c r="AO1532" s="157">
        <v>650000</v>
      </c>
      <c r="AP1532" s="156"/>
      <c r="AQ1532" s="156"/>
      <c r="AR1532" s="157">
        <v>3567636</v>
      </c>
      <c r="AS1532" s="156"/>
      <c r="AT1532" s="157">
        <v>1344740</v>
      </c>
      <c r="AU1532" s="157">
        <v>666402</v>
      </c>
      <c r="AV1532" s="157">
        <v>-3296104</v>
      </c>
      <c r="AW1532" s="156"/>
      <c r="AX1532" s="156"/>
      <c r="AY1532" s="157">
        <v>7348715</v>
      </c>
      <c r="AZ1532" s="157">
        <v>-58638453</v>
      </c>
      <c r="BA1532" s="157">
        <v>-416280</v>
      </c>
      <c r="BB1532" s="188">
        <f t="shared" si="72"/>
        <v>120561091</v>
      </c>
      <c r="BC1532" s="157">
        <v>-203830</v>
      </c>
      <c r="BD1532" s="157">
        <v>674055</v>
      </c>
      <c r="BE1532" s="157">
        <v>-5286212</v>
      </c>
      <c r="BF1532" s="157">
        <v>-5568612</v>
      </c>
      <c r="BG1532" s="157">
        <v>520990</v>
      </c>
      <c r="BH1532" s="156"/>
      <c r="BI1532" s="157">
        <v>169797</v>
      </c>
      <c r="BJ1532" s="157">
        <v>2317753</v>
      </c>
      <c r="BK1532" s="156"/>
      <c r="BL1532" s="157">
        <v>-234061</v>
      </c>
      <c r="BM1532" s="156"/>
      <c r="BN1532" s="157">
        <v>3105</v>
      </c>
      <c r="BO1532" s="156"/>
      <c r="BP1532" s="157">
        <v>-219728</v>
      </c>
      <c r="BQ1532" s="157">
        <v>2782582</v>
      </c>
      <c r="BR1532" s="157">
        <v>-4310403</v>
      </c>
      <c r="BS1532" s="156"/>
      <c r="BT1532" s="156"/>
      <c r="BU1532" s="157">
        <v>-16481</v>
      </c>
      <c r="BV1532" s="157">
        <v>5692227</v>
      </c>
      <c r="BW1532" s="157">
        <v>1032357</v>
      </c>
      <c r="BX1532" s="157">
        <v>4558130</v>
      </c>
      <c r="BY1532" s="157">
        <v>-32160</v>
      </c>
      <c r="BZ1532" s="156"/>
      <c r="CA1532" s="157">
        <v>48595900</v>
      </c>
      <c r="CB1532" s="157">
        <v>497769</v>
      </c>
      <c r="CC1532" s="157">
        <v>12358364</v>
      </c>
      <c r="CD1532" s="156"/>
      <c r="CE1532" s="156"/>
      <c r="CF1532" s="157">
        <v>-28323</v>
      </c>
      <c r="CG1532" s="157">
        <v>22603</v>
      </c>
      <c r="CH1532" s="157">
        <v>618919</v>
      </c>
      <c r="CI1532" s="156"/>
      <c r="CJ1532" s="156"/>
      <c r="CK1532" s="157">
        <v>-586164</v>
      </c>
      <c r="CL1532" s="156"/>
      <c r="CM1532" s="157">
        <v>-8313344</v>
      </c>
      <c r="CN1532" s="157">
        <v>-67152</v>
      </c>
      <c r="CO1532" s="157">
        <v>-585212</v>
      </c>
      <c r="CP1532" s="156"/>
      <c r="CQ1532" s="157">
        <v>-18211</v>
      </c>
      <c r="CR1532" s="157">
        <v>-6625898</v>
      </c>
      <c r="CS1532" s="157">
        <v>372822</v>
      </c>
      <c r="CT1532" s="156"/>
      <c r="CU1532" s="157">
        <v>79734789</v>
      </c>
      <c r="CV1532" s="188">
        <f t="shared" si="73"/>
        <v>127856371</v>
      </c>
      <c r="CW1532" s="188">
        <f t="shared" si="74"/>
        <v>248417462</v>
      </c>
    </row>
    <row r="1533" spans="1:101" ht="9.6" x14ac:dyDescent="0.3">
      <c r="A1533" s="165" t="s">
        <v>3125</v>
      </c>
      <c r="B1533" s="165" t="s">
        <v>3898</v>
      </c>
      <c r="C1533" s="156"/>
      <c r="D1533" s="156"/>
      <c r="E1533" s="156"/>
      <c r="F1533" s="156"/>
      <c r="G1533" s="156"/>
      <c r="H1533" s="156"/>
      <c r="I1533" s="156"/>
      <c r="J1533" s="156"/>
      <c r="K1533" s="156"/>
      <c r="L1533" s="156"/>
      <c r="M1533" s="156"/>
      <c r="N1533" s="156"/>
      <c r="O1533" s="156"/>
      <c r="P1533" s="156"/>
      <c r="Q1533" s="156"/>
      <c r="R1533" s="156"/>
      <c r="S1533" s="156"/>
      <c r="T1533" s="156"/>
      <c r="U1533" s="156"/>
      <c r="V1533" s="156"/>
      <c r="W1533" s="156"/>
      <c r="X1533" s="156"/>
      <c r="Y1533" s="156"/>
      <c r="Z1533" s="156"/>
      <c r="AA1533" s="156"/>
      <c r="AB1533" s="156"/>
      <c r="AC1533" s="156"/>
      <c r="AD1533" s="156"/>
      <c r="AE1533" s="156"/>
      <c r="AF1533" s="156"/>
      <c r="AG1533" s="156"/>
      <c r="AH1533" s="156"/>
      <c r="AI1533" s="156"/>
      <c r="AJ1533" s="156"/>
      <c r="AK1533" s="156"/>
      <c r="AL1533" s="156"/>
      <c r="AM1533" s="156"/>
      <c r="AN1533" s="156"/>
      <c r="AO1533" s="156"/>
      <c r="AP1533" s="156"/>
      <c r="AQ1533" s="156"/>
      <c r="AR1533" s="156"/>
      <c r="AS1533" s="156"/>
      <c r="AT1533" s="156"/>
      <c r="AU1533" s="156"/>
      <c r="AV1533" s="156"/>
      <c r="AW1533" s="156"/>
      <c r="AX1533" s="156"/>
      <c r="AY1533" s="156"/>
      <c r="AZ1533" s="156"/>
      <c r="BA1533" s="156"/>
      <c r="BB1533" s="188">
        <f t="shared" si="72"/>
        <v>0</v>
      </c>
      <c r="BC1533" s="156"/>
      <c r="BD1533" s="156"/>
      <c r="BE1533" s="156"/>
      <c r="BF1533" s="156"/>
      <c r="BG1533" s="156"/>
      <c r="BH1533" s="156"/>
      <c r="BI1533" s="156"/>
      <c r="BJ1533" s="156"/>
      <c r="BK1533" s="156"/>
      <c r="BL1533" s="156"/>
      <c r="BM1533" s="156"/>
      <c r="BN1533" s="156"/>
      <c r="BO1533" s="156"/>
      <c r="BP1533" s="156"/>
      <c r="BQ1533" s="156"/>
      <c r="BR1533" s="156"/>
      <c r="BS1533" s="156"/>
      <c r="BT1533" s="156"/>
      <c r="BU1533" s="156"/>
      <c r="BV1533" s="156"/>
      <c r="BW1533" s="156"/>
      <c r="BX1533" s="156"/>
      <c r="BY1533" s="156"/>
      <c r="BZ1533" s="156"/>
      <c r="CA1533" s="156"/>
      <c r="CB1533" s="156"/>
      <c r="CC1533" s="156"/>
      <c r="CD1533" s="156"/>
      <c r="CE1533" s="156"/>
      <c r="CF1533" s="156"/>
      <c r="CG1533" s="156"/>
      <c r="CH1533" s="156"/>
      <c r="CI1533" s="156"/>
      <c r="CJ1533" s="156"/>
      <c r="CK1533" s="156"/>
      <c r="CL1533" s="156"/>
      <c r="CM1533" s="156"/>
      <c r="CN1533" s="156"/>
      <c r="CO1533" s="156"/>
      <c r="CP1533" s="156"/>
      <c r="CQ1533" s="156"/>
      <c r="CR1533" s="156"/>
      <c r="CS1533" s="156"/>
      <c r="CT1533" s="156"/>
      <c r="CU1533" s="156"/>
      <c r="CV1533" s="188">
        <f t="shared" si="73"/>
        <v>0</v>
      </c>
      <c r="CW1533" s="188">
        <f t="shared" si="74"/>
        <v>0</v>
      </c>
    </row>
    <row r="1534" spans="1:101" ht="9.6" x14ac:dyDescent="0.3">
      <c r="A1534" s="165" t="s">
        <v>3126</v>
      </c>
      <c r="B1534" s="165" t="s">
        <v>3899</v>
      </c>
      <c r="C1534" s="156"/>
      <c r="D1534" s="157">
        <v>-3350783</v>
      </c>
      <c r="E1534" s="156"/>
      <c r="F1534" s="156"/>
      <c r="G1534" s="156"/>
      <c r="H1534" s="156"/>
      <c r="I1534" s="156"/>
      <c r="J1534" s="157">
        <v>650962</v>
      </c>
      <c r="K1534" s="158">
        <v>0</v>
      </c>
      <c r="L1534" s="157">
        <v>910702</v>
      </c>
      <c r="M1534" s="156"/>
      <c r="N1534" s="157">
        <v>320315</v>
      </c>
      <c r="O1534" s="156"/>
      <c r="P1534" s="156"/>
      <c r="Q1534" s="156"/>
      <c r="R1534" s="156"/>
      <c r="S1534" s="156"/>
      <c r="T1534" s="156"/>
      <c r="U1534" s="156"/>
      <c r="V1534" s="157">
        <v>7977372</v>
      </c>
      <c r="W1534" s="156"/>
      <c r="X1534" s="157">
        <v>225252</v>
      </c>
      <c r="Y1534" s="156"/>
      <c r="Z1534" s="156"/>
      <c r="AA1534" s="156"/>
      <c r="AB1534" s="157">
        <v>-1445316</v>
      </c>
      <c r="AC1534" s="157">
        <v>2667909</v>
      </c>
      <c r="AD1534" s="156"/>
      <c r="AE1534" s="156"/>
      <c r="AF1534" s="156"/>
      <c r="AG1534" s="157">
        <v>186915</v>
      </c>
      <c r="AH1534" s="156"/>
      <c r="AI1534" s="156"/>
      <c r="AJ1534" s="156"/>
      <c r="AK1534" s="156"/>
      <c r="AL1534" s="156"/>
      <c r="AM1534" s="156"/>
      <c r="AN1534" s="156"/>
      <c r="AO1534" s="157">
        <v>650000</v>
      </c>
      <c r="AP1534" s="156"/>
      <c r="AQ1534" s="156"/>
      <c r="AR1534" s="156"/>
      <c r="AS1534" s="156"/>
      <c r="AT1534" s="156"/>
      <c r="AU1534" s="157">
        <v>-2525</v>
      </c>
      <c r="AV1534" s="157">
        <v>580138</v>
      </c>
      <c r="AW1534" s="156"/>
      <c r="AX1534" s="156"/>
      <c r="AY1534" s="156"/>
      <c r="AZ1534" s="157">
        <v>-7429296</v>
      </c>
      <c r="BA1534" s="156"/>
      <c r="BB1534" s="188">
        <f t="shared" si="72"/>
        <v>1941645</v>
      </c>
      <c r="BC1534" s="157">
        <v>-55798</v>
      </c>
      <c r="BD1534" s="156"/>
      <c r="BE1534" s="156"/>
      <c r="BF1534" s="156"/>
      <c r="BG1534" s="157">
        <v>438000</v>
      </c>
      <c r="BH1534" s="156"/>
      <c r="BI1534" s="156"/>
      <c r="BJ1534" s="156"/>
      <c r="BK1534" s="156"/>
      <c r="BL1534" s="156"/>
      <c r="BM1534" s="156"/>
      <c r="BN1534" s="156"/>
      <c r="BO1534" s="156"/>
      <c r="BP1534" s="156"/>
      <c r="BQ1534" s="156"/>
      <c r="BR1534" s="156"/>
      <c r="BS1534" s="156"/>
      <c r="BT1534" s="156"/>
      <c r="BU1534" s="157">
        <v>-3</v>
      </c>
      <c r="BV1534" s="156"/>
      <c r="BW1534" s="156"/>
      <c r="BX1534" s="156"/>
      <c r="BY1534" s="156"/>
      <c r="BZ1534" s="156"/>
      <c r="CA1534" s="157">
        <v>28465</v>
      </c>
      <c r="CB1534" s="157">
        <v>-33049</v>
      </c>
      <c r="CC1534" s="157">
        <v>-2658756</v>
      </c>
      <c r="CD1534" s="156"/>
      <c r="CE1534" s="156"/>
      <c r="CF1534" s="157">
        <v>-28323</v>
      </c>
      <c r="CG1534" s="156"/>
      <c r="CH1534" s="156"/>
      <c r="CI1534" s="156"/>
      <c r="CJ1534" s="156"/>
      <c r="CK1534" s="156"/>
      <c r="CL1534" s="156"/>
      <c r="CM1534" s="156"/>
      <c r="CN1534" s="156"/>
      <c r="CO1534" s="156"/>
      <c r="CP1534" s="156"/>
      <c r="CQ1534" s="156"/>
      <c r="CR1534" s="157">
        <v>16288</v>
      </c>
      <c r="CS1534" s="156"/>
      <c r="CT1534" s="156"/>
      <c r="CU1534" s="156"/>
      <c r="CV1534" s="188">
        <f t="shared" si="73"/>
        <v>-2293176</v>
      </c>
      <c r="CW1534" s="188">
        <f t="shared" si="74"/>
        <v>-351531</v>
      </c>
    </row>
    <row r="1535" spans="1:101" ht="9.6" x14ac:dyDescent="0.3">
      <c r="A1535" s="165" t="s">
        <v>3127</v>
      </c>
      <c r="B1535" s="165" t="s">
        <v>3900</v>
      </c>
      <c r="C1535" s="156"/>
      <c r="D1535" s="157">
        <v>-279418</v>
      </c>
      <c r="E1535" s="156"/>
      <c r="F1535" s="156"/>
      <c r="G1535" s="156"/>
      <c r="H1535" s="156"/>
      <c r="I1535" s="156"/>
      <c r="J1535" s="157">
        <v>-4243892</v>
      </c>
      <c r="K1535" s="158">
        <v>0</v>
      </c>
      <c r="L1535" s="156"/>
      <c r="M1535" s="156"/>
      <c r="N1535" s="157">
        <v>-16</v>
      </c>
      <c r="O1535" s="156"/>
      <c r="P1535" s="156"/>
      <c r="Q1535" s="156"/>
      <c r="R1535" s="156"/>
      <c r="S1535" s="156"/>
      <c r="T1535" s="156"/>
      <c r="U1535" s="156"/>
      <c r="V1535" s="156"/>
      <c r="W1535" s="156"/>
      <c r="X1535" s="157">
        <v>505301</v>
      </c>
      <c r="Y1535" s="156"/>
      <c r="Z1535" s="156"/>
      <c r="AA1535" s="156"/>
      <c r="AB1535" s="157">
        <v>-64857</v>
      </c>
      <c r="AC1535" s="156"/>
      <c r="AD1535" s="156"/>
      <c r="AE1535" s="156"/>
      <c r="AF1535" s="156"/>
      <c r="AG1535" s="156"/>
      <c r="AH1535" s="156"/>
      <c r="AI1535" s="156"/>
      <c r="AJ1535" s="156"/>
      <c r="AK1535" s="156"/>
      <c r="AL1535" s="156"/>
      <c r="AM1535" s="156"/>
      <c r="AN1535" s="156"/>
      <c r="AO1535" s="156"/>
      <c r="AP1535" s="156"/>
      <c r="AQ1535" s="156"/>
      <c r="AR1535" s="156"/>
      <c r="AS1535" s="156"/>
      <c r="AT1535" s="156"/>
      <c r="AU1535" s="156"/>
      <c r="AV1535" s="157">
        <v>102153</v>
      </c>
      <c r="AW1535" s="156"/>
      <c r="AX1535" s="156"/>
      <c r="AY1535" s="156"/>
      <c r="AZ1535" s="157">
        <v>4018865</v>
      </c>
      <c r="BA1535" s="156"/>
      <c r="BB1535" s="188">
        <f t="shared" si="72"/>
        <v>38136</v>
      </c>
      <c r="BC1535" s="157">
        <v>-267392</v>
      </c>
      <c r="BD1535" s="156"/>
      <c r="BE1535" s="156"/>
      <c r="BF1535" s="156"/>
      <c r="BG1535" s="157">
        <v>82990</v>
      </c>
      <c r="BH1535" s="156"/>
      <c r="BI1535" s="156"/>
      <c r="BJ1535" s="156"/>
      <c r="BK1535" s="156"/>
      <c r="BL1535" s="156"/>
      <c r="BM1535" s="156"/>
      <c r="BN1535" s="156"/>
      <c r="BO1535" s="156"/>
      <c r="BP1535" s="156"/>
      <c r="BQ1535" s="156"/>
      <c r="BR1535" s="156"/>
      <c r="BS1535" s="156"/>
      <c r="BT1535" s="156"/>
      <c r="BU1535" s="156"/>
      <c r="BV1535" s="156"/>
      <c r="BW1535" s="156"/>
      <c r="BX1535" s="156"/>
      <c r="BY1535" s="156"/>
      <c r="BZ1535" s="156"/>
      <c r="CA1535" s="156"/>
      <c r="CB1535" s="156"/>
      <c r="CC1535" s="156"/>
      <c r="CD1535" s="156"/>
      <c r="CE1535" s="156"/>
      <c r="CF1535" s="156"/>
      <c r="CG1535" s="156"/>
      <c r="CH1535" s="156"/>
      <c r="CI1535" s="156"/>
      <c r="CJ1535" s="156"/>
      <c r="CK1535" s="156"/>
      <c r="CL1535" s="156"/>
      <c r="CM1535" s="156"/>
      <c r="CN1535" s="156"/>
      <c r="CO1535" s="156"/>
      <c r="CP1535" s="156"/>
      <c r="CQ1535" s="156"/>
      <c r="CR1535" s="156"/>
      <c r="CS1535" s="157">
        <v>372822</v>
      </c>
      <c r="CT1535" s="156"/>
      <c r="CU1535" s="156"/>
      <c r="CV1535" s="188">
        <f t="shared" si="73"/>
        <v>188420</v>
      </c>
      <c r="CW1535" s="188">
        <f t="shared" si="74"/>
        <v>226556</v>
      </c>
    </row>
    <row r="1536" spans="1:101" ht="19.2" x14ac:dyDescent="0.3">
      <c r="A1536" s="165" t="s">
        <v>3128</v>
      </c>
      <c r="B1536" s="165" t="s">
        <v>3901</v>
      </c>
      <c r="C1536" s="156"/>
      <c r="D1536" s="157">
        <v>274731</v>
      </c>
      <c r="E1536" s="156"/>
      <c r="F1536" s="156"/>
      <c r="G1536" s="156"/>
      <c r="H1536" s="156"/>
      <c r="I1536" s="156"/>
      <c r="J1536" s="157">
        <v>1141406</v>
      </c>
      <c r="K1536" s="157">
        <v>97498</v>
      </c>
      <c r="L1536" s="156"/>
      <c r="M1536" s="156"/>
      <c r="N1536" s="156"/>
      <c r="O1536" s="156"/>
      <c r="P1536" s="156"/>
      <c r="Q1536" s="156"/>
      <c r="R1536" s="156"/>
      <c r="S1536" s="156"/>
      <c r="T1536" s="156"/>
      <c r="U1536" s="156"/>
      <c r="V1536" s="156"/>
      <c r="W1536" s="156"/>
      <c r="X1536" s="157">
        <v>-59946</v>
      </c>
      <c r="Y1536" s="156"/>
      <c r="Z1536" s="156"/>
      <c r="AA1536" s="156"/>
      <c r="AB1536" s="157">
        <v>-1905960</v>
      </c>
      <c r="AC1536" s="156"/>
      <c r="AD1536" s="156"/>
      <c r="AE1536" s="156"/>
      <c r="AF1536" s="156"/>
      <c r="AG1536" s="156"/>
      <c r="AH1536" s="156"/>
      <c r="AI1536" s="156"/>
      <c r="AJ1536" s="156"/>
      <c r="AK1536" s="156"/>
      <c r="AL1536" s="156"/>
      <c r="AM1536" s="157">
        <v>937042</v>
      </c>
      <c r="AN1536" s="156"/>
      <c r="AO1536" s="156"/>
      <c r="AP1536" s="156"/>
      <c r="AQ1536" s="156"/>
      <c r="AR1536" s="156"/>
      <c r="AS1536" s="156"/>
      <c r="AT1536" s="156"/>
      <c r="AU1536" s="157">
        <v>4129</v>
      </c>
      <c r="AV1536" s="158">
        <v>0</v>
      </c>
      <c r="AW1536" s="156"/>
      <c r="AX1536" s="156"/>
      <c r="AY1536" s="156"/>
      <c r="AZ1536" s="157">
        <v>-772296</v>
      </c>
      <c r="BA1536" s="156"/>
      <c r="BB1536" s="188">
        <f t="shared" si="72"/>
        <v>-283396</v>
      </c>
      <c r="BC1536" s="156"/>
      <c r="BD1536" s="156"/>
      <c r="BE1536" s="156"/>
      <c r="BF1536" s="156"/>
      <c r="BG1536" s="156"/>
      <c r="BH1536" s="156"/>
      <c r="BI1536" s="156"/>
      <c r="BJ1536" s="156"/>
      <c r="BK1536" s="156"/>
      <c r="BL1536" s="156"/>
      <c r="BM1536" s="156"/>
      <c r="BN1536" s="156"/>
      <c r="BO1536" s="156"/>
      <c r="BP1536" s="156"/>
      <c r="BQ1536" s="156"/>
      <c r="BR1536" s="156"/>
      <c r="BS1536" s="156"/>
      <c r="BT1536" s="156"/>
      <c r="BU1536" s="156"/>
      <c r="BV1536" s="156"/>
      <c r="BW1536" s="156"/>
      <c r="BX1536" s="156"/>
      <c r="BY1536" s="156"/>
      <c r="BZ1536" s="156"/>
      <c r="CA1536" s="156"/>
      <c r="CB1536" s="156"/>
      <c r="CC1536" s="156"/>
      <c r="CD1536" s="156"/>
      <c r="CE1536" s="156"/>
      <c r="CF1536" s="156"/>
      <c r="CG1536" s="156"/>
      <c r="CH1536" s="156"/>
      <c r="CI1536" s="156"/>
      <c r="CJ1536" s="156"/>
      <c r="CK1536" s="157">
        <v>-555600</v>
      </c>
      <c r="CL1536" s="156"/>
      <c r="CM1536" s="156"/>
      <c r="CN1536" s="156"/>
      <c r="CO1536" s="156"/>
      <c r="CP1536" s="156"/>
      <c r="CQ1536" s="156"/>
      <c r="CR1536" s="156"/>
      <c r="CS1536" s="156"/>
      <c r="CT1536" s="156"/>
      <c r="CU1536" s="156"/>
      <c r="CV1536" s="188">
        <f t="shared" si="73"/>
        <v>-555600</v>
      </c>
      <c r="CW1536" s="188">
        <f t="shared" si="74"/>
        <v>-838996</v>
      </c>
    </row>
    <row r="1537" spans="1:101" ht="19.2" x14ac:dyDescent="0.3">
      <c r="A1537" s="165" t="s">
        <v>3129</v>
      </c>
      <c r="B1537" s="165" t="s">
        <v>3902</v>
      </c>
      <c r="C1537" s="156"/>
      <c r="D1537" s="157">
        <v>-63430</v>
      </c>
      <c r="E1537" s="157">
        <v>1583422</v>
      </c>
      <c r="F1537" s="157">
        <v>664500</v>
      </c>
      <c r="G1537" s="156"/>
      <c r="H1537" s="156"/>
      <c r="I1537" s="156"/>
      <c r="J1537" s="157">
        <v>42697001</v>
      </c>
      <c r="K1537" s="157">
        <v>4992527</v>
      </c>
      <c r="L1537" s="156"/>
      <c r="M1537" s="156"/>
      <c r="N1537" s="157">
        <v>-6219462</v>
      </c>
      <c r="O1537" s="156"/>
      <c r="P1537" s="156"/>
      <c r="Q1537" s="156"/>
      <c r="R1537" s="156"/>
      <c r="S1537" s="156"/>
      <c r="T1537" s="156"/>
      <c r="U1537" s="156"/>
      <c r="V1537" s="156"/>
      <c r="W1537" s="156"/>
      <c r="X1537" s="157">
        <v>-4120643</v>
      </c>
      <c r="Y1537" s="156"/>
      <c r="Z1537" s="156"/>
      <c r="AA1537" s="156"/>
      <c r="AB1537" s="157">
        <v>12764975</v>
      </c>
      <c r="AC1537" s="156"/>
      <c r="AD1537" s="156"/>
      <c r="AE1537" s="156"/>
      <c r="AF1537" s="156"/>
      <c r="AG1537" s="157">
        <v>-9441744</v>
      </c>
      <c r="AH1537" s="156"/>
      <c r="AI1537" s="156"/>
      <c r="AJ1537" s="156"/>
      <c r="AK1537" s="156"/>
      <c r="AL1537" s="157">
        <v>-583792</v>
      </c>
      <c r="AM1537" s="156"/>
      <c r="AN1537" s="156"/>
      <c r="AO1537" s="156"/>
      <c r="AP1537" s="156"/>
      <c r="AQ1537" s="156"/>
      <c r="AR1537" s="156"/>
      <c r="AS1537" s="156"/>
      <c r="AT1537" s="156"/>
      <c r="AU1537" s="157">
        <v>-45165</v>
      </c>
      <c r="AV1537" s="157">
        <v>2087190</v>
      </c>
      <c r="AW1537" s="156"/>
      <c r="AX1537" s="156"/>
      <c r="AY1537" s="157">
        <v>-346383</v>
      </c>
      <c r="AZ1537" s="157">
        <v>-61203908</v>
      </c>
      <c r="BA1537" s="156"/>
      <c r="BB1537" s="188">
        <f t="shared" si="72"/>
        <v>-17234912</v>
      </c>
      <c r="BC1537" s="157">
        <v>2201410</v>
      </c>
      <c r="BD1537" s="156"/>
      <c r="BE1537" s="157">
        <v>-5240667</v>
      </c>
      <c r="BF1537" s="156"/>
      <c r="BG1537" s="156"/>
      <c r="BH1537" s="156"/>
      <c r="BI1537" s="156"/>
      <c r="BJ1537" s="157">
        <v>-187132</v>
      </c>
      <c r="BK1537" s="156"/>
      <c r="BL1537" s="156"/>
      <c r="BM1537" s="156"/>
      <c r="BN1537" s="156"/>
      <c r="BO1537" s="156"/>
      <c r="BP1537" s="156"/>
      <c r="BQ1537" s="156"/>
      <c r="BR1537" s="156"/>
      <c r="BS1537" s="156"/>
      <c r="BT1537" s="156"/>
      <c r="BU1537" s="157">
        <v>-9662</v>
      </c>
      <c r="BV1537" s="156"/>
      <c r="BW1537" s="157">
        <v>1032357</v>
      </c>
      <c r="BX1537" s="157">
        <v>4558130</v>
      </c>
      <c r="BY1537" s="156"/>
      <c r="BZ1537" s="156"/>
      <c r="CA1537" s="157">
        <v>3371304</v>
      </c>
      <c r="CB1537" s="157">
        <v>189131</v>
      </c>
      <c r="CC1537" s="157">
        <v>13251607</v>
      </c>
      <c r="CD1537" s="156"/>
      <c r="CE1537" s="156"/>
      <c r="CF1537" s="156"/>
      <c r="CG1537" s="157">
        <v>8574</v>
      </c>
      <c r="CH1537" s="157">
        <v>793916</v>
      </c>
      <c r="CI1537" s="156"/>
      <c r="CJ1537" s="156"/>
      <c r="CK1537" s="156"/>
      <c r="CL1537" s="156"/>
      <c r="CM1537" s="157">
        <v>2385</v>
      </c>
      <c r="CN1537" s="156"/>
      <c r="CO1537" s="156"/>
      <c r="CP1537" s="156"/>
      <c r="CQ1537" s="156"/>
      <c r="CR1537" s="157">
        <v>1586039</v>
      </c>
      <c r="CS1537" s="156"/>
      <c r="CT1537" s="156"/>
      <c r="CU1537" s="157">
        <v>56135715</v>
      </c>
      <c r="CV1537" s="188">
        <f t="shared" si="73"/>
        <v>77693107</v>
      </c>
      <c r="CW1537" s="188">
        <f t="shared" si="74"/>
        <v>60458195</v>
      </c>
    </row>
    <row r="1538" spans="1:101" ht="19.2" x14ac:dyDescent="0.3">
      <c r="A1538" s="165" t="s">
        <v>3130</v>
      </c>
      <c r="B1538" s="165" t="s">
        <v>3903</v>
      </c>
      <c r="C1538" s="156"/>
      <c r="D1538" s="157">
        <v>-17030352</v>
      </c>
      <c r="E1538" s="156"/>
      <c r="F1538" s="156"/>
      <c r="G1538" s="156"/>
      <c r="H1538" s="157">
        <v>328229</v>
      </c>
      <c r="I1538" s="156"/>
      <c r="J1538" s="157">
        <v>2538721</v>
      </c>
      <c r="K1538" s="157">
        <v>-453022</v>
      </c>
      <c r="L1538" s="156"/>
      <c r="M1538" s="156"/>
      <c r="N1538" s="156"/>
      <c r="O1538" s="156"/>
      <c r="P1538" s="156"/>
      <c r="Q1538" s="156"/>
      <c r="R1538" s="156"/>
      <c r="S1538" s="156"/>
      <c r="T1538" s="156"/>
      <c r="U1538" s="156"/>
      <c r="V1538" s="156"/>
      <c r="W1538" s="156"/>
      <c r="X1538" s="157">
        <v>-3058495</v>
      </c>
      <c r="Y1538" s="156"/>
      <c r="Z1538" s="156"/>
      <c r="AA1538" s="156"/>
      <c r="AB1538" s="157">
        <v>-829054</v>
      </c>
      <c r="AC1538" s="156"/>
      <c r="AD1538" s="156"/>
      <c r="AE1538" s="156"/>
      <c r="AF1538" s="156"/>
      <c r="AG1538" s="157">
        <v>-487204</v>
      </c>
      <c r="AH1538" s="156"/>
      <c r="AI1538" s="156"/>
      <c r="AJ1538" s="156"/>
      <c r="AK1538" s="156"/>
      <c r="AL1538" s="156"/>
      <c r="AM1538" s="157">
        <v>505490</v>
      </c>
      <c r="AN1538" s="156"/>
      <c r="AO1538" s="156"/>
      <c r="AP1538" s="156"/>
      <c r="AQ1538" s="156"/>
      <c r="AR1538" s="156"/>
      <c r="AS1538" s="156"/>
      <c r="AT1538" s="156"/>
      <c r="AU1538" s="157">
        <v>151186</v>
      </c>
      <c r="AV1538" s="157">
        <v>-3594759</v>
      </c>
      <c r="AW1538" s="156"/>
      <c r="AX1538" s="156"/>
      <c r="AY1538" s="156"/>
      <c r="AZ1538" s="157">
        <v>9301633</v>
      </c>
      <c r="BA1538" s="156"/>
      <c r="BB1538" s="188">
        <f t="shared" si="72"/>
        <v>-12627627</v>
      </c>
      <c r="BC1538" s="157">
        <v>-671483</v>
      </c>
      <c r="BD1538" s="156"/>
      <c r="BE1538" s="156"/>
      <c r="BF1538" s="156"/>
      <c r="BG1538" s="156"/>
      <c r="BH1538" s="156"/>
      <c r="BI1538" s="156"/>
      <c r="BJ1538" s="156"/>
      <c r="BK1538" s="156"/>
      <c r="BL1538" s="156"/>
      <c r="BM1538" s="156"/>
      <c r="BN1538" s="156"/>
      <c r="BO1538" s="156"/>
      <c r="BP1538" s="156"/>
      <c r="BQ1538" s="156"/>
      <c r="BR1538" s="156"/>
      <c r="BS1538" s="156"/>
      <c r="BT1538" s="156"/>
      <c r="BU1538" s="156"/>
      <c r="BV1538" s="156"/>
      <c r="BW1538" s="156"/>
      <c r="BX1538" s="156"/>
      <c r="BY1538" s="156"/>
      <c r="BZ1538" s="156"/>
      <c r="CA1538" s="157">
        <v>1394804</v>
      </c>
      <c r="CB1538" s="156"/>
      <c r="CC1538" s="156"/>
      <c r="CD1538" s="156"/>
      <c r="CE1538" s="156"/>
      <c r="CF1538" s="156"/>
      <c r="CG1538" s="156"/>
      <c r="CH1538" s="156"/>
      <c r="CI1538" s="156"/>
      <c r="CJ1538" s="156"/>
      <c r="CK1538" s="156"/>
      <c r="CL1538" s="156"/>
      <c r="CM1538" s="156"/>
      <c r="CN1538" s="156"/>
      <c r="CO1538" s="157">
        <v>-585212</v>
      </c>
      <c r="CP1538" s="156"/>
      <c r="CQ1538" s="156"/>
      <c r="CR1538" s="156"/>
      <c r="CS1538" s="156"/>
      <c r="CT1538" s="156"/>
      <c r="CU1538" s="156"/>
      <c r="CV1538" s="188">
        <f t="shared" si="73"/>
        <v>138109</v>
      </c>
      <c r="CW1538" s="188">
        <f t="shared" si="74"/>
        <v>-12489518</v>
      </c>
    </row>
    <row r="1539" spans="1:101" ht="9.6" x14ac:dyDescent="0.3">
      <c r="A1539" s="165" t="s">
        <v>3131</v>
      </c>
      <c r="B1539" s="165" t="s">
        <v>3904</v>
      </c>
      <c r="C1539" s="156"/>
      <c r="D1539" s="157">
        <v>3856371</v>
      </c>
      <c r="E1539" s="156"/>
      <c r="F1539" s="156"/>
      <c r="G1539" s="156"/>
      <c r="H1539" s="156"/>
      <c r="I1539" s="156"/>
      <c r="J1539" s="157">
        <v>6180033</v>
      </c>
      <c r="K1539" s="157">
        <v>-4862344</v>
      </c>
      <c r="L1539" s="156"/>
      <c r="M1539" s="156"/>
      <c r="N1539" s="157">
        <v>611265</v>
      </c>
      <c r="O1539" s="156"/>
      <c r="P1539" s="156"/>
      <c r="Q1539" s="156"/>
      <c r="R1539" s="156"/>
      <c r="S1539" s="156"/>
      <c r="T1539" s="156"/>
      <c r="U1539" s="156"/>
      <c r="V1539" s="156"/>
      <c r="W1539" s="156"/>
      <c r="X1539" s="157">
        <v>546</v>
      </c>
      <c r="Y1539" s="156"/>
      <c r="Z1539" s="156"/>
      <c r="AA1539" s="156"/>
      <c r="AB1539" s="157">
        <v>-2126281</v>
      </c>
      <c r="AC1539" s="156"/>
      <c r="AD1539" s="156"/>
      <c r="AE1539" s="156"/>
      <c r="AF1539" s="156"/>
      <c r="AG1539" s="157">
        <v>-85580</v>
      </c>
      <c r="AH1539" s="157">
        <v>-6040</v>
      </c>
      <c r="AI1539" s="156"/>
      <c r="AJ1539" s="156"/>
      <c r="AK1539" s="156"/>
      <c r="AL1539" s="156"/>
      <c r="AM1539" s="156"/>
      <c r="AN1539" s="156"/>
      <c r="AO1539" s="156"/>
      <c r="AP1539" s="156"/>
      <c r="AQ1539" s="156"/>
      <c r="AR1539" s="157">
        <v>3270260</v>
      </c>
      <c r="AS1539" s="156"/>
      <c r="AT1539" s="156"/>
      <c r="AU1539" s="157">
        <v>-735100</v>
      </c>
      <c r="AV1539" s="158">
        <v>0</v>
      </c>
      <c r="AW1539" s="156"/>
      <c r="AX1539" s="156"/>
      <c r="AY1539" s="157">
        <v>-235228</v>
      </c>
      <c r="AZ1539" s="157">
        <v>-2899018</v>
      </c>
      <c r="BA1539" s="156"/>
      <c r="BB1539" s="188">
        <f t="shared" si="72"/>
        <v>2968884</v>
      </c>
      <c r="BC1539" s="157">
        <v>891149</v>
      </c>
      <c r="BD1539" s="158">
        <v>0</v>
      </c>
      <c r="BE1539" s="156"/>
      <c r="BF1539" s="156"/>
      <c r="BG1539" s="156"/>
      <c r="BH1539" s="156"/>
      <c r="BI1539" s="156"/>
      <c r="BJ1539" s="157">
        <v>132600</v>
      </c>
      <c r="BK1539" s="156"/>
      <c r="BL1539" s="156"/>
      <c r="BM1539" s="156"/>
      <c r="BN1539" s="156"/>
      <c r="BO1539" s="156"/>
      <c r="BP1539" s="158">
        <v>0</v>
      </c>
      <c r="BQ1539" s="156"/>
      <c r="BR1539" s="156"/>
      <c r="BS1539" s="156"/>
      <c r="BT1539" s="156"/>
      <c r="BU1539" s="156"/>
      <c r="BV1539" s="156"/>
      <c r="BW1539" s="156"/>
      <c r="BX1539" s="156"/>
      <c r="BY1539" s="156"/>
      <c r="BZ1539" s="156"/>
      <c r="CA1539" s="157">
        <v>538842</v>
      </c>
      <c r="CB1539" s="156"/>
      <c r="CC1539" s="157">
        <v>301022</v>
      </c>
      <c r="CD1539" s="156"/>
      <c r="CE1539" s="156"/>
      <c r="CF1539" s="156"/>
      <c r="CG1539" s="156"/>
      <c r="CH1539" s="156"/>
      <c r="CI1539" s="156"/>
      <c r="CJ1539" s="156"/>
      <c r="CK1539" s="157">
        <v>-30564</v>
      </c>
      <c r="CL1539" s="156"/>
      <c r="CM1539" s="156"/>
      <c r="CN1539" s="156"/>
      <c r="CO1539" s="156"/>
      <c r="CP1539" s="156"/>
      <c r="CQ1539" s="156"/>
      <c r="CR1539" s="157">
        <v>-2001508</v>
      </c>
      <c r="CS1539" s="156"/>
      <c r="CT1539" s="156"/>
      <c r="CU1539" s="157">
        <v>5628488</v>
      </c>
      <c r="CV1539" s="188">
        <f t="shared" si="73"/>
        <v>5460029</v>
      </c>
      <c r="CW1539" s="188">
        <f t="shared" si="74"/>
        <v>8428913</v>
      </c>
    </row>
    <row r="1540" spans="1:101" ht="9.6" x14ac:dyDescent="0.3">
      <c r="A1540" s="165" t="s">
        <v>3132</v>
      </c>
      <c r="B1540" s="165" t="s">
        <v>3905</v>
      </c>
      <c r="C1540" s="156"/>
      <c r="D1540" s="157">
        <v>-6906824</v>
      </c>
      <c r="E1540" s="157">
        <v>5036944</v>
      </c>
      <c r="F1540" s="156"/>
      <c r="G1540" s="156"/>
      <c r="H1540" s="156"/>
      <c r="I1540" s="156"/>
      <c r="J1540" s="157">
        <v>-1701083</v>
      </c>
      <c r="K1540" s="157">
        <v>-6045144</v>
      </c>
      <c r="L1540" s="156"/>
      <c r="M1540" s="156"/>
      <c r="N1540" s="157">
        <v>-4973912</v>
      </c>
      <c r="O1540" s="156"/>
      <c r="P1540" s="156"/>
      <c r="Q1540" s="156"/>
      <c r="R1540" s="156"/>
      <c r="S1540" s="156"/>
      <c r="T1540" s="156"/>
      <c r="U1540" s="156"/>
      <c r="V1540" s="156"/>
      <c r="W1540" s="156"/>
      <c r="X1540" s="157">
        <v>-2246283</v>
      </c>
      <c r="Y1540" s="156"/>
      <c r="Z1540" s="156"/>
      <c r="AA1540" s="156"/>
      <c r="AB1540" s="157">
        <v>-3481642</v>
      </c>
      <c r="AC1540" s="156"/>
      <c r="AD1540" s="156"/>
      <c r="AE1540" s="156"/>
      <c r="AF1540" s="156"/>
      <c r="AG1540" s="157">
        <v>197069</v>
      </c>
      <c r="AH1540" s="156"/>
      <c r="AI1540" s="156"/>
      <c r="AJ1540" s="156"/>
      <c r="AK1540" s="156"/>
      <c r="AL1540" s="156"/>
      <c r="AM1540" s="156"/>
      <c r="AN1540" s="156"/>
      <c r="AO1540" s="156"/>
      <c r="AP1540" s="156"/>
      <c r="AQ1540" s="156"/>
      <c r="AR1540" s="156"/>
      <c r="AS1540" s="156"/>
      <c r="AT1540" s="157">
        <v>-671492</v>
      </c>
      <c r="AU1540" s="157">
        <v>-275728</v>
      </c>
      <c r="AV1540" s="157">
        <v>-3433218</v>
      </c>
      <c r="AW1540" s="156"/>
      <c r="AX1540" s="156"/>
      <c r="AY1540" s="157">
        <v>7940864</v>
      </c>
      <c r="AZ1540" s="157">
        <v>67124957</v>
      </c>
      <c r="BA1540" s="157">
        <v>-416280</v>
      </c>
      <c r="BB1540" s="188">
        <f t="shared" si="72"/>
        <v>50148228</v>
      </c>
      <c r="BC1540" s="157">
        <v>-2743835</v>
      </c>
      <c r="BD1540" s="157">
        <v>674055</v>
      </c>
      <c r="BE1540" s="157">
        <v>-36479</v>
      </c>
      <c r="BF1540" s="156"/>
      <c r="BG1540" s="156"/>
      <c r="BH1540" s="156"/>
      <c r="BI1540" s="157">
        <v>169797</v>
      </c>
      <c r="BJ1540" s="157">
        <v>2372285</v>
      </c>
      <c r="BK1540" s="156"/>
      <c r="BL1540" s="156"/>
      <c r="BM1540" s="156"/>
      <c r="BN1540" s="156"/>
      <c r="BO1540" s="156"/>
      <c r="BP1540" s="157">
        <v>-219728</v>
      </c>
      <c r="BQ1540" s="156"/>
      <c r="BR1540" s="156"/>
      <c r="BS1540" s="156"/>
      <c r="BT1540" s="156"/>
      <c r="BU1540" s="157">
        <v>1047</v>
      </c>
      <c r="BV1540" s="156"/>
      <c r="BW1540" s="156"/>
      <c r="BX1540" s="156"/>
      <c r="BY1540" s="157">
        <v>-32160</v>
      </c>
      <c r="BZ1540" s="156"/>
      <c r="CA1540" s="157">
        <v>12962435</v>
      </c>
      <c r="CB1540" s="157">
        <v>-2234149</v>
      </c>
      <c r="CC1540" s="157">
        <v>-3480180</v>
      </c>
      <c r="CD1540" s="156"/>
      <c r="CE1540" s="156"/>
      <c r="CF1540" s="156"/>
      <c r="CG1540" s="157">
        <v>13333</v>
      </c>
      <c r="CH1540" s="157">
        <v>-812243</v>
      </c>
      <c r="CI1540" s="156"/>
      <c r="CJ1540" s="156"/>
      <c r="CK1540" s="156"/>
      <c r="CL1540" s="156"/>
      <c r="CM1540" s="157">
        <v>-8738648</v>
      </c>
      <c r="CN1540" s="157">
        <v>-67152</v>
      </c>
      <c r="CO1540" s="156"/>
      <c r="CP1540" s="156"/>
      <c r="CQ1540" s="156"/>
      <c r="CR1540" s="157">
        <v>-8770032</v>
      </c>
      <c r="CS1540" s="156"/>
      <c r="CT1540" s="156"/>
      <c r="CU1540" s="157">
        <v>16113725</v>
      </c>
      <c r="CV1540" s="188">
        <f t="shared" si="73"/>
        <v>5172071</v>
      </c>
      <c r="CW1540" s="188">
        <f t="shared" si="74"/>
        <v>55320299</v>
      </c>
    </row>
    <row r="1541" spans="1:101" ht="9.6" x14ac:dyDescent="0.3">
      <c r="A1541" s="165" t="s">
        <v>3133</v>
      </c>
      <c r="B1541" s="165" t="s">
        <v>3906</v>
      </c>
      <c r="C1541" s="156"/>
      <c r="D1541" s="156"/>
      <c r="E1541" s="156"/>
      <c r="F1541" s="156"/>
      <c r="G1541" s="156"/>
      <c r="H1541" s="156"/>
      <c r="I1541" s="156"/>
      <c r="J1541" s="158">
        <v>0</v>
      </c>
      <c r="K1541" s="157">
        <v>77301</v>
      </c>
      <c r="L1541" s="156"/>
      <c r="M1541" s="158">
        <v>0</v>
      </c>
      <c r="N1541" s="156"/>
      <c r="O1541" s="156"/>
      <c r="P1541" s="156"/>
      <c r="Q1541" s="156"/>
      <c r="R1541" s="156"/>
      <c r="S1541" s="156"/>
      <c r="T1541" s="156"/>
      <c r="U1541" s="156"/>
      <c r="V1541" s="156"/>
      <c r="W1541" s="156"/>
      <c r="X1541" s="156"/>
      <c r="Y1541" s="156"/>
      <c r="Z1541" s="156"/>
      <c r="AA1541" s="156"/>
      <c r="AB1541" s="157">
        <v>-19336</v>
      </c>
      <c r="AC1541" s="156"/>
      <c r="AD1541" s="156"/>
      <c r="AE1541" s="156"/>
      <c r="AF1541" s="156"/>
      <c r="AG1541" s="156"/>
      <c r="AH1541" s="156"/>
      <c r="AI1541" s="157">
        <v>-68285</v>
      </c>
      <c r="AJ1541" s="157">
        <v>-313189</v>
      </c>
      <c r="AK1541" s="156"/>
      <c r="AL1541" s="156"/>
      <c r="AM1541" s="156"/>
      <c r="AN1541" s="156"/>
      <c r="AO1541" s="156"/>
      <c r="AP1541" s="156"/>
      <c r="AQ1541" s="156"/>
      <c r="AR1541" s="156"/>
      <c r="AS1541" s="156"/>
      <c r="AT1541" s="156"/>
      <c r="AU1541" s="156"/>
      <c r="AV1541" s="156"/>
      <c r="AW1541" s="156"/>
      <c r="AX1541" s="156"/>
      <c r="AY1541" s="156"/>
      <c r="AZ1541" s="157">
        <v>99033</v>
      </c>
      <c r="BA1541" s="156"/>
      <c r="BB1541" s="188">
        <f t="shared" si="72"/>
        <v>-224476</v>
      </c>
      <c r="BC1541" s="156"/>
      <c r="BD1541" s="156"/>
      <c r="BE1541" s="156"/>
      <c r="BF1541" s="156"/>
      <c r="BG1541" s="156"/>
      <c r="BH1541" s="156"/>
      <c r="BI1541" s="156"/>
      <c r="BJ1541" s="156"/>
      <c r="BK1541" s="156"/>
      <c r="BL1541" s="156"/>
      <c r="BM1541" s="156"/>
      <c r="BN1541" s="156"/>
      <c r="BO1541" s="156"/>
      <c r="BP1541" s="156"/>
      <c r="BQ1541" s="156"/>
      <c r="BR1541" s="156"/>
      <c r="BS1541" s="156"/>
      <c r="BT1541" s="156"/>
      <c r="BU1541" s="156"/>
      <c r="BV1541" s="156"/>
      <c r="BW1541" s="156"/>
      <c r="BX1541" s="156"/>
      <c r="BY1541" s="156"/>
      <c r="BZ1541" s="156"/>
      <c r="CA1541" s="156"/>
      <c r="CB1541" s="156"/>
      <c r="CC1541" s="157">
        <v>33839</v>
      </c>
      <c r="CD1541" s="156"/>
      <c r="CE1541" s="156"/>
      <c r="CF1541" s="156"/>
      <c r="CG1541" s="156"/>
      <c r="CH1541" s="156"/>
      <c r="CI1541" s="156"/>
      <c r="CJ1541" s="156"/>
      <c r="CK1541" s="156"/>
      <c r="CL1541" s="156"/>
      <c r="CM1541" s="156"/>
      <c r="CN1541" s="156"/>
      <c r="CO1541" s="156"/>
      <c r="CP1541" s="156"/>
      <c r="CQ1541" s="156"/>
      <c r="CR1541" s="156"/>
      <c r="CS1541" s="156"/>
      <c r="CT1541" s="156"/>
      <c r="CU1541" s="156"/>
      <c r="CV1541" s="188">
        <f t="shared" si="73"/>
        <v>33839</v>
      </c>
      <c r="CW1541" s="188">
        <f t="shared" si="74"/>
        <v>-190637</v>
      </c>
    </row>
    <row r="1542" spans="1:101" ht="19.2" x14ac:dyDescent="0.3">
      <c r="A1542" s="165" t="s">
        <v>3134</v>
      </c>
      <c r="B1542" s="165" t="s">
        <v>3907</v>
      </c>
      <c r="C1542" s="156"/>
      <c r="D1542" s="157">
        <v>10479701</v>
      </c>
      <c r="E1542" s="157">
        <v>13905169</v>
      </c>
      <c r="F1542" s="156"/>
      <c r="G1542" s="156"/>
      <c r="H1542" s="156"/>
      <c r="I1542" s="156"/>
      <c r="J1542" s="157">
        <v>2298916</v>
      </c>
      <c r="K1542" s="157">
        <v>49439709</v>
      </c>
      <c r="L1542" s="156"/>
      <c r="M1542" s="156"/>
      <c r="N1542" s="157">
        <v>3232652</v>
      </c>
      <c r="O1542" s="156"/>
      <c r="P1542" s="156"/>
      <c r="Q1542" s="156"/>
      <c r="R1542" s="156"/>
      <c r="S1542" s="157">
        <v>493387</v>
      </c>
      <c r="T1542" s="156"/>
      <c r="U1542" s="156"/>
      <c r="V1542" s="156"/>
      <c r="W1542" s="156"/>
      <c r="X1542" s="157">
        <v>2934222</v>
      </c>
      <c r="Y1542" s="156"/>
      <c r="Z1542" s="156"/>
      <c r="AA1542" s="156"/>
      <c r="AB1542" s="157">
        <v>37158365</v>
      </c>
      <c r="AC1542" s="156"/>
      <c r="AD1542" s="156"/>
      <c r="AE1542" s="156"/>
      <c r="AF1542" s="156"/>
      <c r="AG1542" s="157">
        <v>37935844</v>
      </c>
      <c r="AH1542" s="156"/>
      <c r="AI1542" s="156"/>
      <c r="AJ1542" s="156"/>
      <c r="AK1542" s="156"/>
      <c r="AL1542" s="156"/>
      <c r="AM1542" s="156"/>
      <c r="AN1542" s="156"/>
      <c r="AO1542" s="156"/>
      <c r="AP1542" s="156"/>
      <c r="AQ1542" s="156"/>
      <c r="AR1542" s="157">
        <v>297376</v>
      </c>
      <c r="AS1542" s="156"/>
      <c r="AT1542" s="157">
        <v>2016232</v>
      </c>
      <c r="AU1542" s="157">
        <v>1569605</v>
      </c>
      <c r="AV1542" s="157">
        <v>962392</v>
      </c>
      <c r="AW1542" s="156"/>
      <c r="AX1542" s="156"/>
      <c r="AY1542" s="157">
        <v>-10538</v>
      </c>
      <c r="AZ1542" s="157">
        <v>-66878423</v>
      </c>
      <c r="BA1542" s="156"/>
      <c r="BB1542" s="188">
        <f t="shared" si="72"/>
        <v>95834609</v>
      </c>
      <c r="BC1542" s="157">
        <v>442119</v>
      </c>
      <c r="BD1542" s="158">
        <v>0</v>
      </c>
      <c r="BE1542" s="157">
        <v>-9066</v>
      </c>
      <c r="BF1542" s="157">
        <v>-5568612</v>
      </c>
      <c r="BG1542" s="156"/>
      <c r="BH1542" s="156"/>
      <c r="BI1542" s="156"/>
      <c r="BJ1542" s="156"/>
      <c r="BK1542" s="156"/>
      <c r="BL1542" s="157">
        <v>-234061</v>
      </c>
      <c r="BM1542" s="156"/>
      <c r="BN1542" s="157">
        <v>3105</v>
      </c>
      <c r="BO1542" s="156"/>
      <c r="BP1542" s="156"/>
      <c r="BQ1542" s="157">
        <v>2782582</v>
      </c>
      <c r="BR1542" s="157">
        <v>-4310403</v>
      </c>
      <c r="BS1542" s="156"/>
      <c r="BT1542" s="156"/>
      <c r="BU1542" s="157">
        <v>-7863</v>
      </c>
      <c r="BV1542" s="157">
        <v>5692227</v>
      </c>
      <c r="BW1542" s="156"/>
      <c r="BX1542" s="156"/>
      <c r="BY1542" s="156"/>
      <c r="BZ1542" s="156"/>
      <c r="CA1542" s="157">
        <v>30300050</v>
      </c>
      <c r="CB1542" s="157">
        <v>2575836</v>
      </c>
      <c r="CC1542" s="157">
        <v>4910832</v>
      </c>
      <c r="CD1542" s="156"/>
      <c r="CE1542" s="156"/>
      <c r="CF1542" s="156"/>
      <c r="CG1542" s="157">
        <v>696</v>
      </c>
      <c r="CH1542" s="157">
        <v>637246</v>
      </c>
      <c r="CI1542" s="156"/>
      <c r="CJ1542" s="156"/>
      <c r="CK1542" s="156"/>
      <c r="CL1542" s="156"/>
      <c r="CM1542" s="157">
        <v>422919</v>
      </c>
      <c r="CN1542" s="156"/>
      <c r="CO1542" s="156"/>
      <c r="CP1542" s="156"/>
      <c r="CQ1542" s="157">
        <v>-18211</v>
      </c>
      <c r="CR1542" s="157">
        <v>2543315</v>
      </c>
      <c r="CS1542" s="156"/>
      <c r="CT1542" s="156"/>
      <c r="CU1542" s="157">
        <v>1856861</v>
      </c>
      <c r="CV1542" s="188">
        <f t="shared" si="73"/>
        <v>42019572</v>
      </c>
      <c r="CW1542" s="188">
        <f t="shared" si="74"/>
        <v>137854181</v>
      </c>
    </row>
    <row r="1543" spans="1:101" ht="38.4" x14ac:dyDescent="0.3">
      <c r="A1543" s="165" t="s">
        <v>3473</v>
      </c>
      <c r="B1543" s="165" t="s">
        <v>4244</v>
      </c>
      <c r="C1543" s="156"/>
      <c r="D1543" s="156"/>
      <c r="E1543" s="157">
        <v>4232499</v>
      </c>
      <c r="F1543" s="156"/>
      <c r="G1543" s="156"/>
      <c r="H1543" s="156"/>
      <c r="I1543" s="156"/>
      <c r="J1543" s="157">
        <v>1686633</v>
      </c>
      <c r="K1543" s="157">
        <v>-1555731</v>
      </c>
      <c r="L1543" s="156"/>
      <c r="M1543" s="158">
        <v>0</v>
      </c>
      <c r="N1543" s="157">
        <v>-9137597</v>
      </c>
      <c r="O1543" s="156"/>
      <c r="P1543" s="156"/>
      <c r="Q1543" s="156"/>
      <c r="R1543" s="156"/>
      <c r="S1543" s="157">
        <v>252562</v>
      </c>
      <c r="T1543" s="156"/>
      <c r="U1543" s="156"/>
      <c r="V1543" s="156"/>
      <c r="W1543" s="156"/>
      <c r="X1543" s="156"/>
      <c r="Y1543" s="156"/>
      <c r="Z1543" s="156"/>
      <c r="AA1543" s="156"/>
      <c r="AB1543" s="157">
        <v>57749432</v>
      </c>
      <c r="AC1543" s="156"/>
      <c r="AD1543" s="156"/>
      <c r="AE1543" s="156"/>
      <c r="AF1543" s="156"/>
      <c r="AG1543" s="157">
        <v>14240000</v>
      </c>
      <c r="AH1543" s="157">
        <v>-9400271</v>
      </c>
      <c r="AI1543" s="156"/>
      <c r="AJ1543" s="156"/>
      <c r="AK1543" s="156"/>
      <c r="AL1543" s="156"/>
      <c r="AM1543" s="156"/>
      <c r="AN1543" s="157">
        <v>-12741495</v>
      </c>
      <c r="AO1543" s="156"/>
      <c r="AP1543" s="156"/>
      <c r="AQ1543" s="156"/>
      <c r="AR1543" s="156"/>
      <c r="AS1543" s="156"/>
      <c r="AT1543" s="156"/>
      <c r="AU1543" s="156"/>
      <c r="AV1543" s="156"/>
      <c r="AW1543" s="156"/>
      <c r="AX1543" s="156"/>
      <c r="AY1543" s="157">
        <v>-4685755</v>
      </c>
      <c r="AZ1543" s="157">
        <v>718709775</v>
      </c>
      <c r="BA1543" s="157">
        <v>-12094483</v>
      </c>
      <c r="BB1543" s="188">
        <f t="shared" si="72"/>
        <v>747255569</v>
      </c>
      <c r="BC1543" s="156"/>
      <c r="BD1543" s="158">
        <v>0</v>
      </c>
      <c r="BE1543" s="157">
        <v>-16294811</v>
      </c>
      <c r="BF1543" s="156"/>
      <c r="BG1543" s="157">
        <v>16688410</v>
      </c>
      <c r="BH1543" s="156"/>
      <c r="BI1543" s="156"/>
      <c r="BJ1543" s="156"/>
      <c r="BK1543" s="156"/>
      <c r="BL1543" s="156"/>
      <c r="BM1543" s="156"/>
      <c r="BN1543" s="156"/>
      <c r="BO1543" s="157">
        <v>-1654054</v>
      </c>
      <c r="BP1543" s="158">
        <v>0</v>
      </c>
      <c r="BQ1543" s="156"/>
      <c r="BR1543" s="156"/>
      <c r="BS1543" s="156"/>
      <c r="BT1543" s="156"/>
      <c r="BU1543" s="157">
        <v>2295</v>
      </c>
      <c r="BV1543" s="156"/>
      <c r="BW1543" s="156"/>
      <c r="BX1543" s="156"/>
      <c r="BY1543" s="156"/>
      <c r="BZ1543" s="156"/>
      <c r="CA1543" s="156"/>
      <c r="CB1543" s="157">
        <v>-69509</v>
      </c>
      <c r="CC1543" s="157">
        <v>-8717329</v>
      </c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156"/>
      <c r="CO1543" s="156"/>
      <c r="CP1543" s="156"/>
      <c r="CQ1543" s="156"/>
      <c r="CR1543" s="157">
        <v>24372919</v>
      </c>
      <c r="CS1543" s="157">
        <v>220526</v>
      </c>
      <c r="CT1543" s="156"/>
      <c r="CU1543" s="157">
        <v>1525240</v>
      </c>
      <c r="CV1543" s="188">
        <f t="shared" si="73"/>
        <v>16073687</v>
      </c>
      <c r="CW1543" s="188">
        <f t="shared" si="74"/>
        <v>763329256</v>
      </c>
    </row>
    <row r="1544" spans="1:101" ht="9.6" x14ac:dyDescent="0.3">
      <c r="A1544" s="165" t="s">
        <v>3143</v>
      </c>
      <c r="B1544" s="165" t="s">
        <v>3916</v>
      </c>
      <c r="C1544" s="156"/>
      <c r="D1544" s="156"/>
      <c r="E1544" s="156"/>
      <c r="F1544" s="156"/>
      <c r="G1544" s="156"/>
      <c r="H1544" s="156"/>
      <c r="I1544" s="156"/>
      <c r="J1544" s="156"/>
      <c r="K1544" s="156"/>
      <c r="L1544" s="156"/>
      <c r="M1544" s="156"/>
      <c r="N1544" s="156"/>
      <c r="O1544" s="156"/>
      <c r="P1544" s="156"/>
      <c r="Q1544" s="156"/>
      <c r="R1544" s="156"/>
      <c r="S1544" s="156"/>
      <c r="T1544" s="156"/>
      <c r="U1544" s="156"/>
      <c r="V1544" s="156"/>
      <c r="W1544" s="156"/>
      <c r="X1544" s="156"/>
      <c r="Y1544" s="156"/>
      <c r="Z1544" s="156"/>
      <c r="AA1544" s="156"/>
      <c r="AB1544" s="156"/>
      <c r="AC1544" s="156"/>
      <c r="AD1544" s="156"/>
      <c r="AE1544" s="156"/>
      <c r="AF1544" s="156"/>
      <c r="AG1544" s="156"/>
      <c r="AH1544" s="156"/>
      <c r="AI1544" s="156"/>
      <c r="AJ1544" s="156"/>
      <c r="AK1544" s="156"/>
      <c r="AL1544" s="156"/>
      <c r="AM1544" s="156"/>
      <c r="AN1544" s="156"/>
      <c r="AO1544" s="156"/>
      <c r="AP1544" s="156"/>
      <c r="AQ1544" s="156"/>
      <c r="AR1544" s="156"/>
      <c r="AS1544" s="156"/>
      <c r="AT1544" s="156"/>
      <c r="AU1544" s="156"/>
      <c r="AV1544" s="156"/>
      <c r="AW1544" s="156"/>
      <c r="AX1544" s="156"/>
      <c r="AY1544" s="156"/>
      <c r="AZ1544" s="156"/>
      <c r="BA1544" s="156"/>
      <c r="BB1544" s="188">
        <f t="shared" si="72"/>
        <v>0</v>
      </c>
      <c r="BC1544" s="156"/>
      <c r="BD1544" s="156"/>
      <c r="BE1544" s="156"/>
      <c r="BF1544" s="156"/>
      <c r="BG1544" s="156"/>
      <c r="BH1544" s="156"/>
      <c r="BI1544" s="156"/>
      <c r="BJ1544" s="156"/>
      <c r="BK1544" s="156"/>
      <c r="BL1544" s="156"/>
      <c r="BM1544" s="156"/>
      <c r="BN1544" s="156"/>
      <c r="BO1544" s="156"/>
      <c r="BP1544" s="156"/>
      <c r="BQ1544" s="156"/>
      <c r="BR1544" s="156"/>
      <c r="BS1544" s="156"/>
      <c r="BT1544" s="156"/>
      <c r="BU1544" s="156"/>
      <c r="BV1544" s="156"/>
      <c r="BW1544" s="156"/>
      <c r="BX1544" s="156"/>
      <c r="BY1544" s="156"/>
      <c r="BZ1544" s="156"/>
      <c r="CA1544" s="156"/>
      <c r="CB1544" s="156"/>
      <c r="CC1544" s="156"/>
      <c r="CD1544" s="156"/>
      <c r="CE1544" s="156"/>
      <c r="CF1544" s="156"/>
      <c r="CG1544" s="156"/>
      <c r="CH1544" s="156"/>
      <c r="CI1544" s="156"/>
      <c r="CJ1544" s="156"/>
      <c r="CK1544" s="156"/>
      <c r="CL1544" s="156"/>
      <c r="CM1544" s="156"/>
      <c r="CN1544" s="156"/>
      <c r="CO1544" s="156"/>
      <c r="CP1544" s="156"/>
      <c r="CQ1544" s="156"/>
      <c r="CR1544" s="156"/>
      <c r="CS1544" s="156"/>
      <c r="CT1544" s="156"/>
      <c r="CU1544" s="156"/>
      <c r="CV1544" s="188">
        <f t="shared" si="73"/>
        <v>0</v>
      </c>
      <c r="CW1544" s="188">
        <f t="shared" si="74"/>
        <v>0</v>
      </c>
    </row>
    <row r="1545" spans="1:101" ht="9.6" x14ac:dyDescent="0.3">
      <c r="A1545" s="165" t="s">
        <v>3144</v>
      </c>
      <c r="B1545" s="165" t="s">
        <v>3917</v>
      </c>
      <c r="C1545" s="156"/>
      <c r="D1545" s="156"/>
      <c r="E1545" s="156"/>
      <c r="F1545" s="156"/>
      <c r="G1545" s="156"/>
      <c r="H1545" s="156"/>
      <c r="I1545" s="156"/>
      <c r="J1545" s="158">
        <v>0</v>
      </c>
      <c r="K1545" s="158">
        <v>0</v>
      </c>
      <c r="L1545" s="156"/>
      <c r="M1545" s="156"/>
      <c r="N1545" s="157">
        <v>-5053</v>
      </c>
      <c r="O1545" s="156"/>
      <c r="P1545" s="156"/>
      <c r="Q1545" s="156"/>
      <c r="R1545" s="156"/>
      <c r="S1545" s="156"/>
      <c r="T1545" s="156"/>
      <c r="U1545" s="156"/>
      <c r="V1545" s="156"/>
      <c r="W1545" s="156"/>
      <c r="X1545" s="156"/>
      <c r="Y1545" s="156"/>
      <c r="Z1545" s="156"/>
      <c r="AA1545" s="156"/>
      <c r="AB1545" s="157">
        <v>1054508</v>
      </c>
      <c r="AC1545" s="156"/>
      <c r="AD1545" s="156"/>
      <c r="AE1545" s="156"/>
      <c r="AF1545" s="156"/>
      <c r="AG1545" s="156"/>
      <c r="AH1545" s="158">
        <v>0</v>
      </c>
      <c r="AI1545" s="156"/>
      <c r="AJ1545" s="156"/>
      <c r="AK1545" s="156"/>
      <c r="AL1545" s="156"/>
      <c r="AM1545" s="156"/>
      <c r="AN1545" s="156"/>
      <c r="AO1545" s="156"/>
      <c r="AP1545" s="156"/>
      <c r="AQ1545" s="156"/>
      <c r="AR1545" s="156"/>
      <c r="AS1545" s="156"/>
      <c r="AT1545" s="156"/>
      <c r="AU1545" s="156"/>
      <c r="AV1545" s="156"/>
      <c r="AW1545" s="156"/>
      <c r="AX1545" s="156"/>
      <c r="AY1545" s="156"/>
      <c r="AZ1545" s="157">
        <v>-628847</v>
      </c>
      <c r="BA1545" s="157">
        <v>30290730</v>
      </c>
      <c r="BB1545" s="188">
        <f t="shared" si="72"/>
        <v>30711338</v>
      </c>
      <c r="BC1545" s="156"/>
      <c r="BD1545" s="156"/>
      <c r="BE1545" s="157">
        <v>-130688</v>
      </c>
      <c r="BF1545" s="156"/>
      <c r="BG1545" s="156"/>
      <c r="BH1545" s="156"/>
      <c r="BI1545" s="156"/>
      <c r="BJ1545" s="156"/>
      <c r="BK1545" s="156"/>
      <c r="BL1545" s="156"/>
      <c r="BM1545" s="156"/>
      <c r="BN1545" s="156"/>
      <c r="BO1545" s="156"/>
      <c r="BP1545" s="156"/>
      <c r="BQ1545" s="156"/>
      <c r="BR1545" s="156"/>
      <c r="BS1545" s="156"/>
      <c r="BT1545" s="156"/>
      <c r="BU1545" s="156"/>
      <c r="BV1545" s="156"/>
      <c r="BW1545" s="156"/>
      <c r="BX1545" s="156"/>
      <c r="BY1545" s="156"/>
      <c r="BZ1545" s="156"/>
      <c r="CA1545" s="156"/>
      <c r="CB1545" s="156"/>
      <c r="CC1545" s="156"/>
      <c r="CD1545" s="156"/>
      <c r="CE1545" s="156"/>
      <c r="CF1545" s="156"/>
      <c r="CG1545" s="156"/>
      <c r="CH1545" s="156"/>
      <c r="CI1545" s="156"/>
      <c r="CJ1545" s="156"/>
      <c r="CK1545" s="156"/>
      <c r="CL1545" s="156"/>
      <c r="CM1545" s="156"/>
      <c r="CN1545" s="156"/>
      <c r="CO1545" s="156"/>
      <c r="CP1545" s="156"/>
      <c r="CQ1545" s="156"/>
      <c r="CR1545" s="156"/>
      <c r="CS1545" s="156"/>
      <c r="CT1545" s="156"/>
      <c r="CU1545" s="156"/>
      <c r="CV1545" s="188">
        <f t="shared" si="73"/>
        <v>-130688</v>
      </c>
      <c r="CW1545" s="188">
        <f t="shared" si="74"/>
        <v>30580650</v>
      </c>
    </row>
    <row r="1546" spans="1:101" ht="9.6" x14ac:dyDescent="0.3">
      <c r="A1546" s="165" t="s">
        <v>3145</v>
      </c>
      <c r="B1546" s="165" t="s">
        <v>3918</v>
      </c>
      <c r="C1546" s="156"/>
      <c r="D1546" s="156"/>
      <c r="E1546" s="156"/>
      <c r="F1546" s="156"/>
      <c r="G1546" s="156"/>
      <c r="H1546" s="156"/>
      <c r="I1546" s="156"/>
      <c r="J1546" s="158">
        <v>0</v>
      </c>
      <c r="K1546" s="158">
        <v>0</v>
      </c>
      <c r="L1546" s="156"/>
      <c r="M1546" s="156"/>
      <c r="N1546" s="156"/>
      <c r="O1546" s="156"/>
      <c r="P1546" s="156"/>
      <c r="Q1546" s="156"/>
      <c r="R1546" s="156"/>
      <c r="S1546" s="156"/>
      <c r="T1546" s="156"/>
      <c r="U1546" s="156"/>
      <c r="V1546" s="156"/>
      <c r="W1546" s="156"/>
      <c r="X1546" s="156"/>
      <c r="Y1546" s="156"/>
      <c r="Z1546" s="156"/>
      <c r="AA1546" s="156"/>
      <c r="AB1546" s="156"/>
      <c r="AC1546" s="156"/>
      <c r="AD1546" s="156"/>
      <c r="AE1546" s="156"/>
      <c r="AF1546" s="156"/>
      <c r="AG1546" s="156"/>
      <c r="AH1546" s="158">
        <v>0</v>
      </c>
      <c r="AI1546" s="156"/>
      <c r="AJ1546" s="156"/>
      <c r="AK1546" s="156"/>
      <c r="AL1546" s="156"/>
      <c r="AM1546" s="156"/>
      <c r="AN1546" s="156"/>
      <c r="AO1546" s="156"/>
      <c r="AP1546" s="156"/>
      <c r="AQ1546" s="156"/>
      <c r="AR1546" s="156"/>
      <c r="AS1546" s="156"/>
      <c r="AT1546" s="156"/>
      <c r="AU1546" s="156"/>
      <c r="AV1546" s="156"/>
      <c r="AW1546" s="156"/>
      <c r="AX1546" s="156"/>
      <c r="AY1546" s="156"/>
      <c r="AZ1546" s="157">
        <v>25795</v>
      </c>
      <c r="BA1546" s="156"/>
      <c r="BB1546" s="188">
        <f t="shared" si="72"/>
        <v>25795</v>
      </c>
      <c r="BC1546" s="156"/>
      <c r="BD1546" s="156"/>
      <c r="BE1546" s="156"/>
      <c r="BF1546" s="156"/>
      <c r="BG1546" s="157">
        <v>11863127</v>
      </c>
      <c r="BH1546" s="156"/>
      <c r="BI1546" s="156"/>
      <c r="BJ1546" s="156"/>
      <c r="BK1546" s="156"/>
      <c r="BL1546" s="156"/>
      <c r="BM1546" s="156"/>
      <c r="BN1546" s="156"/>
      <c r="BO1546" s="156"/>
      <c r="BP1546" s="156"/>
      <c r="BQ1546" s="156"/>
      <c r="BR1546" s="156"/>
      <c r="BS1546" s="156"/>
      <c r="BT1546" s="156"/>
      <c r="BU1546" s="156"/>
      <c r="BV1546" s="156"/>
      <c r="BW1546" s="156"/>
      <c r="BX1546" s="156"/>
      <c r="BY1546" s="156"/>
      <c r="BZ1546" s="156"/>
      <c r="CA1546" s="156"/>
      <c r="CB1546" s="156"/>
      <c r="CC1546" s="156"/>
      <c r="CD1546" s="156"/>
      <c r="CE1546" s="156"/>
      <c r="CF1546" s="156"/>
      <c r="CG1546" s="156"/>
      <c r="CH1546" s="156"/>
      <c r="CI1546" s="156"/>
      <c r="CJ1546" s="156"/>
      <c r="CK1546" s="156"/>
      <c r="CL1546" s="156"/>
      <c r="CM1546" s="156"/>
      <c r="CN1546" s="156"/>
      <c r="CO1546" s="156"/>
      <c r="CP1546" s="156"/>
      <c r="CQ1546" s="156"/>
      <c r="CR1546" s="156"/>
      <c r="CS1546" s="157">
        <v>220526</v>
      </c>
      <c r="CT1546" s="156"/>
      <c r="CU1546" s="156"/>
      <c r="CV1546" s="188">
        <f t="shared" si="73"/>
        <v>12083653</v>
      </c>
      <c r="CW1546" s="188">
        <f t="shared" si="74"/>
        <v>12109448</v>
      </c>
    </row>
    <row r="1547" spans="1:101" ht="19.2" x14ac:dyDescent="0.3">
      <c r="A1547" s="165" t="s">
        <v>3146</v>
      </c>
      <c r="B1547" s="165" t="s">
        <v>3919</v>
      </c>
      <c r="C1547" s="156"/>
      <c r="D1547" s="156"/>
      <c r="E1547" s="156"/>
      <c r="F1547" s="156"/>
      <c r="G1547" s="156"/>
      <c r="H1547" s="156"/>
      <c r="I1547" s="156"/>
      <c r="J1547" s="158">
        <v>0</v>
      </c>
      <c r="K1547" s="158">
        <v>0</v>
      </c>
      <c r="L1547" s="156"/>
      <c r="M1547" s="156"/>
      <c r="N1547" s="156"/>
      <c r="O1547" s="156"/>
      <c r="P1547" s="156"/>
      <c r="Q1547" s="156"/>
      <c r="R1547" s="156"/>
      <c r="S1547" s="156"/>
      <c r="T1547" s="156"/>
      <c r="U1547" s="156"/>
      <c r="V1547" s="156"/>
      <c r="W1547" s="156"/>
      <c r="X1547" s="156"/>
      <c r="Y1547" s="156"/>
      <c r="Z1547" s="156"/>
      <c r="AA1547" s="156"/>
      <c r="AB1547" s="156"/>
      <c r="AC1547" s="156"/>
      <c r="AD1547" s="156"/>
      <c r="AE1547" s="156"/>
      <c r="AF1547" s="156"/>
      <c r="AG1547" s="156"/>
      <c r="AH1547" s="158">
        <v>0</v>
      </c>
      <c r="AI1547" s="156"/>
      <c r="AJ1547" s="156"/>
      <c r="AK1547" s="156"/>
      <c r="AL1547" s="156"/>
      <c r="AM1547" s="156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7">
        <v>45237</v>
      </c>
      <c r="BA1547" s="157">
        <v>-730272</v>
      </c>
      <c r="BB1547" s="188">
        <f t="shared" si="72"/>
        <v>-685035</v>
      </c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  <c r="CM1547" s="156"/>
      <c r="CN1547" s="156"/>
      <c r="CO1547" s="156"/>
      <c r="CP1547" s="156"/>
      <c r="CQ1547" s="156"/>
      <c r="CR1547" s="156"/>
      <c r="CS1547" s="156"/>
      <c r="CT1547" s="156"/>
      <c r="CU1547" s="157">
        <v>666364</v>
      </c>
      <c r="CV1547" s="188">
        <f t="shared" si="73"/>
        <v>666364</v>
      </c>
      <c r="CW1547" s="188">
        <f t="shared" si="74"/>
        <v>-18671</v>
      </c>
    </row>
    <row r="1548" spans="1:101" ht="19.2" x14ac:dyDescent="0.3">
      <c r="A1548" s="165" t="s">
        <v>3147</v>
      </c>
      <c r="B1548" s="165" t="s">
        <v>3920</v>
      </c>
      <c r="C1548" s="156"/>
      <c r="D1548" s="156"/>
      <c r="E1548" s="157">
        <v>1195132</v>
      </c>
      <c r="F1548" s="156"/>
      <c r="G1548" s="156"/>
      <c r="H1548" s="156"/>
      <c r="I1548" s="156"/>
      <c r="J1548" s="158">
        <v>0</v>
      </c>
      <c r="K1548" s="157">
        <v>-310214</v>
      </c>
      <c r="L1548" s="156"/>
      <c r="M1548" s="156"/>
      <c r="N1548" s="157">
        <v>-5506359</v>
      </c>
      <c r="O1548" s="156"/>
      <c r="P1548" s="156"/>
      <c r="Q1548" s="156"/>
      <c r="R1548" s="156"/>
      <c r="S1548" s="156"/>
      <c r="T1548" s="156"/>
      <c r="U1548" s="156"/>
      <c r="V1548" s="156"/>
      <c r="W1548" s="156"/>
      <c r="X1548" s="156"/>
      <c r="Y1548" s="156"/>
      <c r="Z1548" s="156"/>
      <c r="AA1548" s="156"/>
      <c r="AB1548" s="157">
        <v>37984101</v>
      </c>
      <c r="AC1548" s="156"/>
      <c r="AD1548" s="156"/>
      <c r="AE1548" s="156"/>
      <c r="AF1548" s="156"/>
      <c r="AG1548" s="157">
        <v>14240000</v>
      </c>
      <c r="AH1548" s="157">
        <v>-8286235</v>
      </c>
      <c r="AI1548" s="156"/>
      <c r="AJ1548" s="156"/>
      <c r="AK1548" s="156"/>
      <c r="AL1548" s="156"/>
      <c r="AM1548" s="156"/>
      <c r="AN1548" s="157">
        <v>-12741495</v>
      </c>
      <c r="AO1548" s="156"/>
      <c r="AP1548" s="156"/>
      <c r="AQ1548" s="156"/>
      <c r="AR1548" s="156"/>
      <c r="AS1548" s="156"/>
      <c r="AT1548" s="156"/>
      <c r="AU1548" s="156"/>
      <c r="AV1548" s="156"/>
      <c r="AW1548" s="156"/>
      <c r="AX1548" s="156"/>
      <c r="AY1548" s="157">
        <v>-2598</v>
      </c>
      <c r="AZ1548" s="157">
        <v>377866318</v>
      </c>
      <c r="BA1548" s="157">
        <v>-45848268</v>
      </c>
      <c r="BB1548" s="188">
        <f t="shared" si="72"/>
        <v>358590382</v>
      </c>
      <c r="BC1548" s="156"/>
      <c r="BD1548" s="156"/>
      <c r="BE1548" s="157">
        <v>-2289291</v>
      </c>
      <c r="BF1548" s="156"/>
      <c r="BG1548" s="156"/>
      <c r="BH1548" s="156"/>
      <c r="BI1548" s="156"/>
      <c r="BJ1548" s="156"/>
      <c r="BK1548" s="156"/>
      <c r="BL1548" s="156"/>
      <c r="BM1548" s="156"/>
      <c r="BN1548" s="156"/>
      <c r="BO1548" s="157">
        <v>-171522</v>
      </c>
      <c r="BP1548" s="156"/>
      <c r="BQ1548" s="156"/>
      <c r="BR1548" s="156"/>
      <c r="BS1548" s="156"/>
      <c r="BT1548" s="156"/>
      <c r="BU1548" s="156"/>
      <c r="BV1548" s="156"/>
      <c r="BW1548" s="156"/>
      <c r="BX1548" s="156"/>
      <c r="BY1548" s="156"/>
      <c r="BZ1548" s="156"/>
      <c r="CA1548" s="156"/>
      <c r="CB1548" s="157">
        <v>-19446</v>
      </c>
      <c r="CC1548" s="157">
        <v>1753050</v>
      </c>
      <c r="CD1548" s="156"/>
      <c r="CE1548" s="156"/>
      <c r="CF1548" s="156"/>
      <c r="CG1548" s="156"/>
      <c r="CH1548" s="156"/>
      <c r="CI1548" s="156"/>
      <c r="CJ1548" s="156"/>
      <c r="CK1548" s="156"/>
      <c r="CL1548" s="156"/>
      <c r="CM1548" s="156"/>
      <c r="CN1548" s="156"/>
      <c r="CO1548" s="156"/>
      <c r="CP1548" s="156"/>
      <c r="CQ1548" s="156"/>
      <c r="CR1548" s="157">
        <v>24825402</v>
      </c>
      <c r="CS1548" s="156"/>
      <c r="CT1548" s="156"/>
      <c r="CU1548" s="157">
        <v>-8210016</v>
      </c>
      <c r="CV1548" s="188">
        <f t="shared" si="73"/>
        <v>15888177</v>
      </c>
      <c r="CW1548" s="188">
        <f t="shared" si="74"/>
        <v>374478559</v>
      </c>
    </row>
    <row r="1549" spans="1:101" ht="19.2" x14ac:dyDescent="0.3">
      <c r="A1549" s="165" t="s">
        <v>3148</v>
      </c>
      <c r="B1549" s="165" t="s">
        <v>3921</v>
      </c>
      <c r="C1549" s="156"/>
      <c r="D1549" s="156"/>
      <c r="E1549" s="156"/>
      <c r="F1549" s="156"/>
      <c r="G1549" s="156"/>
      <c r="H1549" s="156"/>
      <c r="I1549" s="156"/>
      <c r="J1549" s="157">
        <v>-90494</v>
      </c>
      <c r="K1549" s="158">
        <v>0</v>
      </c>
      <c r="L1549" s="156"/>
      <c r="M1549" s="156"/>
      <c r="N1549" s="156"/>
      <c r="O1549" s="156"/>
      <c r="P1549" s="156"/>
      <c r="Q1549" s="156"/>
      <c r="R1549" s="156"/>
      <c r="S1549" s="156"/>
      <c r="T1549" s="156"/>
      <c r="U1549" s="156"/>
      <c r="V1549" s="156"/>
      <c r="W1549" s="156"/>
      <c r="X1549" s="156"/>
      <c r="Y1549" s="156"/>
      <c r="Z1549" s="156"/>
      <c r="AA1549" s="156"/>
      <c r="AB1549" s="157">
        <v>3291392</v>
      </c>
      <c r="AC1549" s="156"/>
      <c r="AD1549" s="156"/>
      <c r="AE1549" s="156"/>
      <c r="AF1549" s="156"/>
      <c r="AG1549" s="156"/>
      <c r="AH1549" s="158">
        <v>0</v>
      </c>
      <c r="AI1549" s="156"/>
      <c r="AJ1549" s="156"/>
      <c r="AK1549" s="156"/>
      <c r="AL1549" s="156"/>
      <c r="AM1549" s="156"/>
      <c r="AN1549" s="156"/>
      <c r="AO1549" s="156"/>
      <c r="AP1549" s="156"/>
      <c r="AQ1549" s="156"/>
      <c r="AR1549" s="156"/>
      <c r="AS1549" s="156"/>
      <c r="AT1549" s="156"/>
      <c r="AU1549" s="156"/>
      <c r="AV1549" s="156"/>
      <c r="AW1549" s="156"/>
      <c r="AX1549" s="156"/>
      <c r="AY1549" s="156"/>
      <c r="AZ1549" s="157">
        <v>-6652034</v>
      </c>
      <c r="BA1549" s="157">
        <v>8188</v>
      </c>
      <c r="BB1549" s="188">
        <f t="shared" si="72"/>
        <v>-3442948</v>
      </c>
      <c r="BC1549" s="156"/>
      <c r="BD1549" s="156"/>
      <c r="BE1549" s="157">
        <v>-2194352</v>
      </c>
      <c r="BF1549" s="156"/>
      <c r="BG1549" s="156"/>
      <c r="BH1549" s="156"/>
      <c r="BI1549" s="156"/>
      <c r="BJ1549" s="156"/>
      <c r="BK1549" s="156"/>
      <c r="BL1549" s="156"/>
      <c r="BM1549" s="156"/>
      <c r="BN1549" s="156"/>
      <c r="BO1549" s="156"/>
      <c r="BP1549" s="156"/>
      <c r="BQ1549" s="156"/>
      <c r="BR1549" s="156"/>
      <c r="BS1549" s="156"/>
      <c r="BT1549" s="156"/>
      <c r="BU1549" s="156"/>
      <c r="BV1549" s="156"/>
      <c r="BW1549" s="156"/>
      <c r="BX1549" s="156"/>
      <c r="BY1549" s="156"/>
      <c r="BZ1549" s="156"/>
      <c r="CA1549" s="156"/>
      <c r="CB1549" s="156"/>
      <c r="CC1549" s="156"/>
      <c r="CD1549" s="156"/>
      <c r="CE1549" s="156"/>
      <c r="CF1549" s="156"/>
      <c r="CG1549" s="156"/>
      <c r="CH1549" s="156"/>
      <c r="CI1549" s="156"/>
      <c r="CJ1549" s="156"/>
      <c r="CK1549" s="156"/>
      <c r="CL1549" s="156"/>
      <c r="CM1549" s="156"/>
      <c r="CN1549" s="156"/>
      <c r="CO1549" s="156"/>
      <c r="CP1549" s="156"/>
      <c r="CQ1549" s="156"/>
      <c r="CR1549" s="156"/>
      <c r="CS1549" s="156"/>
      <c r="CT1549" s="156"/>
      <c r="CU1549" s="157">
        <v>787803</v>
      </c>
      <c r="CV1549" s="188">
        <f t="shared" si="73"/>
        <v>-1406549</v>
      </c>
      <c r="CW1549" s="188">
        <f t="shared" si="74"/>
        <v>-4849497</v>
      </c>
    </row>
    <row r="1550" spans="1:101" ht="9.6" x14ac:dyDescent="0.3">
      <c r="A1550" s="165" t="s">
        <v>3149</v>
      </c>
      <c r="B1550" s="165" t="s">
        <v>3922</v>
      </c>
      <c r="C1550" s="156"/>
      <c r="D1550" s="156"/>
      <c r="E1550" s="156"/>
      <c r="F1550" s="156"/>
      <c r="G1550" s="156"/>
      <c r="H1550" s="156"/>
      <c r="I1550" s="156"/>
      <c r="J1550" s="158">
        <v>0</v>
      </c>
      <c r="K1550" s="157">
        <v>-1237801</v>
      </c>
      <c r="L1550" s="156"/>
      <c r="M1550" s="156"/>
      <c r="N1550" s="157">
        <v>-55500</v>
      </c>
      <c r="O1550" s="156"/>
      <c r="P1550" s="156"/>
      <c r="Q1550" s="156"/>
      <c r="R1550" s="156"/>
      <c r="S1550" s="156"/>
      <c r="T1550" s="156"/>
      <c r="U1550" s="156"/>
      <c r="V1550" s="156"/>
      <c r="W1550" s="156"/>
      <c r="X1550" s="156"/>
      <c r="Y1550" s="156"/>
      <c r="Z1550" s="156"/>
      <c r="AA1550" s="156"/>
      <c r="AB1550" s="157">
        <v>7331946</v>
      </c>
      <c r="AC1550" s="156"/>
      <c r="AD1550" s="156"/>
      <c r="AE1550" s="156"/>
      <c r="AF1550" s="156"/>
      <c r="AG1550" s="156"/>
      <c r="AH1550" s="157">
        <v>-1130472</v>
      </c>
      <c r="AI1550" s="156"/>
      <c r="AJ1550" s="156"/>
      <c r="AK1550" s="156"/>
      <c r="AL1550" s="156"/>
      <c r="AM1550" s="156"/>
      <c r="AN1550" s="156"/>
      <c r="AO1550" s="156"/>
      <c r="AP1550" s="156"/>
      <c r="AQ1550" s="156"/>
      <c r="AR1550" s="156"/>
      <c r="AS1550" s="156"/>
      <c r="AT1550" s="156"/>
      <c r="AU1550" s="156"/>
      <c r="AV1550" s="156"/>
      <c r="AW1550" s="156"/>
      <c r="AX1550" s="156"/>
      <c r="AY1550" s="157">
        <v>-526</v>
      </c>
      <c r="AZ1550" s="157">
        <v>-20029727</v>
      </c>
      <c r="BA1550" s="157">
        <v>-5032882</v>
      </c>
      <c r="BB1550" s="188">
        <f t="shared" si="72"/>
        <v>-20154962</v>
      </c>
      <c r="BC1550" s="156"/>
      <c r="BD1550" s="158">
        <v>0</v>
      </c>
      <c r="BE1550" s="156"/>
      <c r="BF1550" s="156"/>
      <c r="BG1550" s="156"/>
      <c r="BH1550" s="156"/>
      <c r="BI1550" s="156"/>
      <c r="BJ1550" s="156"/>
      <c r="BK1550" s="156"/>
      <c r="BL1550" s="156"/>
      <c r="BM1550" s="156"/>
      <c r="BN1550" s="156"/>
      <c r="BO1550" s="156"/>
      <c r="BP1550" s="158">
        <v>0</v>
      </c>
      <c r="BQ1550" s="156"/>
      <c r="BR1550" s="156"/>
      <c r="BS1550" s="156"/>
      <c r="BT1550" s="156"/>
      <c r="BU1550" s="157">
        <v>-334</v>
      </c>
      <c r="BV1550" s="156"/>
      <c r="BW1550" s="156"/>
      <c r="BX1550" s="156"/>
      <c r="BY1550" s="156"/>
      <c r="BZ1550" s="156"/>
      <c r="CA1550" s="156"/>
      <c r="CB1550" s="156"/>
      <c r="CC1550" s="157">
        <v>-4548606</v>
      </c>
      <c r="CD1550" s="156"/>
      <c r="CE1550" s="156"/>
      <c r="CF1550" s="156"/>
      <c r="CG1550" s="156"/>
      <c r="CH1550" s="156"/>
      <c r="CI1550" s="156"/>
      <c r="CJ1550" s="156"/>
      <c r="CK1550" s="156"/>
      <c r="CL1550" s="156"/>
      <c r="CM1550" s="156"/>
      <c r="CN1550" s="156"/>
      <c r="CO1550" s="156"/>
      <c r="CP1550" s="156"/>
      <c r="CQ1550" s="156"/>
      <c r="CR1550" s="157">
        <v>-22978</v>
      </c>
      <c r="CS1550" s="156"/>
      <c r="CT1550" s="156"/>
      <c r="CU1550" s="157">
        <v>-685531</v>
      </c>
      <c r="CV1550" s="188">
        <f t="shared" si="73"/>
        <v>-5257449</v>
      </c>
      <c r="CW1550" s="188">
        <f t="shared" si="74"/>
        <v>-25412411</v>
      </c>
    </row>
    <row r="1551" spans="1:101" ht="9.6" x14ac:dyDescent="0.3">
      <c r="A1551" s="165" t="s">
        <v>3150</v>
      </c>
      <c r="B1551" s="165" t="s">
        <v>3923</v>
      </c>
      <c r="C1551" s="156"/>
      <c r="D1551" s="156"/>
      <c r="E1551" s="157">
        <v>-152933</v>
      </c>
      <c r="F1551" s="156"/>
      <c r="G1551" s="156"/>
      <c r="H1551" s="156"/>
      <c r="I1551" s="156"/>
      <c r="J1551" s="157">
        <v>1777127</v>
      </c>
      <c r="K1551" s="157">
        <v>-7716</v>
      </c>
      <c r="L1551" s="156"/>
      <c r="M1551" s="156"/>
      <c r="N1551" s="157">
        <v>-3629735</v>
      </c>
      <c r="O1551" s="156"/>
      <c r="P1551" s="156"/>
      <c r="Q1551" s="156"/>
      <c r="R1551" s="156"/>
      <c r="S1551" s="156"/>
      <c r="T1551" s="156"/>
      <c r="U1551" s="156"/>
      <c r="V1551" s="156"/>
      <c r="W1551" s="156"/>
      <c r="X1551" s="156"/>
      <c r="Y1551" s="156"/>
      <c r="Z1551" s="156"/>
      <c r="AA1551" s="156"/>
      <c r="AB1551" s="157">
        <v>-3200206</v>
      </c>
      <c r="AC1551" s="156"/>
      <c r="AD1551" s="156"/>
      <c r="AE1551" s="156"/>
      <c r="AF1551" s="156"/>
      <c r="AG1551" s="156"/>
      <c r="AH1551" s="157">
        <v>16436</v>
      </c>
      <c r="AI1551" s="156"/>
      <c r="AJ1551" s="156"/>
      <c r="AK1551" s="156"/>
      <c r="AL1551" s="156"/>
      <c r="AM1551" s="156"/>
      <c r="AN1551" s="156"/>
      <c r="AO1551" s="156"/>
      <c r="AP1551" s="156"/>
      <c r="AQ1551" s="156"/>
      <c r="AR1551" s="156"/>
      <c r="AS1551" s="156"/>
      <c r="AT1551" s="156"/>
      <c r="AU1551" s="156"/>
      <c r="AV1551" s="156"/>
      <c r="AW1551" s="156"/>
      <c r="AX1551" s="156"/>
      <c r="AY1551" s="157">
        <v>-4682631</v>
      </c>
      <c r="AZ1551" s="157">
        <v>493083690</v>
      </c>
      <c r="BA1551" s="157">
        <v>5214143</v>
      </c>
      <c r="BB1551" s="188">
        <f t="shared" si="72"/>
        <v>488418175</v>
      </c>
      <c r="BC1551" s="156"/>
      <c r="BD1551" s="158">
        <v>0</v>
      </c>
      <c r="BE1551" s="157">
        <v>-4891759</v>
      </c>
      <c r="BF1551" s="156"/>
      <c r="BG1551" s="156"/>
      <c r="BH1551" s="156"/>
      <c r="BI1551" s="156"/>
      <c r="BJ1551" s="156"/>
      <c r="BK1551" s="156"/>
      <c r="BL1551" s="156"/>
      <c r="BM1551" s="156"/>
      <c r="BN1551" s="156"/>
      <c r="BO1551" s="157">
        <v>-1523484</v>
      </c>
      <c r="BP1551" s="158">
        <v>0</v>
      </c>
      <c r="BQ1551" s="156"/>
      <c r="BR1551" s="156"/>
      <c r="BS1551" s="156"/>
      <c r="BT1551" s="156"/>
      <c r="BU1551" s="157">
        <v>2629</v>
      </c>
      <c r="BV1551" s="156"/>
      <c r="BW1551" s="156"/>
      <c r="BX1551" s="156"/>
      <c r="BY1551" s="156"/>
      <c r="BZ1551" s="156"/>
      <c r="CA1551" s="156"/>
      <c r="CB1551" s="157">
        <v>-50063</v>
      </c>
      <c r="CC1551" s="157">
        <v>-6694204</v>
      </c>
      <c r="CD1551" s="156"/>
      <c r="CE1551" s="156"/>
      <c r="CF1551" s="156"/>
      <c r="CG1551" s="156"/>
      <c r="CH1551" s="156"/>
      <c r="CI1551" s="156"/>
      <c r="CJ1551" s="156"/>
      <c r="CK1551" s="156"/>
      <c r="CL1551" s="156"/>
      <c r="CM1551" s="156"/>
      <c r="CN1551" s="156"/>
      <c r="CO1551" s="156"/>
      <c r="CP1551" s="156"/>
      <c r="CQ1551" s="156"/>
      <c r="CR1551" s="157">
        <v>-406852</v>
      </c>
      <c r="CS1551" s="156"/>
      <c r="CT1551" s="156"/>
      <c r="CU1551" s="157">
        <v>8967570</v>
      </c>
      <c r="CV1551" s="188">
        <f t="shared" si="73"/>
        <v>-4596163</v>
      </c>
      <c r="CW1551" s="188">
        <f t="shared" si="74"/>
        <v>483822012</v>
      </c>
    </row>
    <row r="1552" spans="1:101" ht="9.6" x14ac:dyDescent="0.3">
      <c r="A1552" s="165" t="s">
        <v>3151</v>
      </c>
      <c r="B1552" s="165" t="s">
        <v>3924</v>
      </c>
      <c r="C1552" s="156"/>
      <c r="D1552" s="156"/>
      <c r="E1552" s="156"/>
      <c r="F1552" s="156"/>
      <c r="G1552" s="156"/>
      <c r="H1552" s="156"/>
      <c r="I1552" s="156"/>
      <c r="J1552" s="158">
        <v>0</v>
      </c>
      <c r="K1552" s="158">
        <v>0</v>
      </c>
      <c r="L1552" s="156"/>
      <c r="M1552" s="158">
        <v>0</v>
      </c>
      <c r="N1552" s="156"/>
      <c r="O1552" s="156"/>
      <c r="P1552" s="156"/>
      <c r="Q1552" s="156"/>
      <c r="R1552" s="156"/>
      <c r="S1552" s="156"/>
      <c r="T1552" s="156"/>
      <c r="U1552" s="156"/>
      <c r="V1552" s="156"/>
      <c r="W1552" s="156"/>
      <c r="X1552" s="156"/>
      <c r="Y1552" s="156"/>
      <c r="Z1552" s="156"/>
      <c r="AA1552" s="156"/>
      <c r="AB1552" s="156"/>
      <c r="AC1552" s="156"/>
      <c r="AD1552" s="156"/>
      <c r="AE1552" s="156"/>
      <c r="AF1552" s="156"/>
      <c r="AG1552" s="156"/>
      <c r="AH1552" s="158">
        <v>0</v>
      </c>
      <c r="AI1552" s="156"/>
      <c r="AJ1552" s="156"/>
      <c r="AK1552" s="156"/>
      <c r="AL1552" s="156"/>
      <c r="AM1552" s="156"/>
      <c r="AN1552" s="156"/>
      <c r="AO1552" s="156"/>
      <c r="AP1552" s="156"/>
      <c r="AQ1552" s="156"/>
      <c r="AR1552" s="156"/>
      <c r="AS1552" s="156"/>
      <c r="AT1552" s="156"/>
      <c r="AU1552" s="156"/>
      <c r="AV1552" s="156"/>
      <c r="AW1552" s="156"/>
      <c r="AX1552" s="156"/>
      <c r="AY1552" s="156"/>
      <c r="AZ1552" s="156"/>
      <c r="BA1552" s="156"/>
      <c r="BB1552" s="188">
        <f t="shared" si="72"/>
        <v>0</v>
      </c>
      <c r="BC1552" s="156"/>
      <c r="BD1552" s="156"/>
      <c r="BE1552" s="156"/>
      <c r="BF1552" s="156"/>
      <c r="BG1552" s="156"/>
      <c r="BH1552" s="156"/>
      <c r="BI1552" s="156"/>
      <c r="BJ1552" s="156"/>
      <c r="BK1552" s="156"/>
      <c r="BL1552" s="156"/>
      <c r="BM1552" s="156"/>
      <c r="BN1552" s="156"/>
      <c r="BO1552" s="156"/>
      <c r="BP1552" s="156"/>
      <c r="BQ1552" s="156"/>
      <c r="BR1552" s="156"/>
      <c r="BS1552" s="156"/>
      <c r="BT1552" s="156"/>
      <c r="BU1552" s="156"/>
      <c r="BV1552" s="156"/>
      <c r="BW1552" s="156"/>
      <c r="BX1552" s="156"/>
      <c r="BY1552" s="156"/>
      <c r="BZ1552" s="156"/>
      <c r="CA1552" s="156"/>
      <c r="CB1552" s="156"/>
      <c r="CC1552" s="156"/>
      <c r="CD1552" s="156"/>
      <c r="CE1552" s="156"/>
      <c r="CF1552" s="156"/>
      <c r="CG1552" s="156"/>
      <c r="CH1552" s="156"/>
      <c r="CI1552" s="156"/>
      <c r="CJ1552" s="156"/>
      <c r="CK1552" s="156"/>
      <c r="CL1552" s="156"/>
      <c r="CM1552" s="156"/>
      <c r="CN1552" s="156"/>
      <c r="CO1552" s="156"/>
      <c r="CP1552" s="156"/>
      <c r="CQ1552" s="156"/>
      <c r="CR1552" s="156"/>
      <c r="CS1552" s="156"/>
      <c r="CT1552" s="156"/>
      <c r="CU1552" s="156"/>
      <c r="CV1552" s="188">
        <f t="shared" si="73"/>
        <v>0</v>
      </c>
      <c r="CW1552" s="188">
        <f t="shared" si="74"/>
        <v>0</v>
      </c>
    </row>
    <row r="1553" spans="1:101" ht="19.2" x14ac:dyDescent="0.3">
      <c r="A1553" s="165" t="s">
        <v>3152</v>
      </c>
      <c r="B1553" s="165" t="s">
        <v>3925</v>
      </c>
      <c r="C1553" s="156"/>
      <c r="D1553" s="156"/>
      <c r="E1553" s="157">
        <v>3190300</v>
      </c>
      <c r="F1553" s="156"/>
      <c r="G1553" s="156"/>
      <c r="H1553" s="156"/>
      <c r="I1553" s="156"/>
      <c r="J1553" s="158">
        <v>0</v>
      </c>
      <c r="K1553" s="158">
        <v>0</v>
      </c>
      <c r="L1553" s="156"/>
      <c r="M1553" s="156"/>
      <c r="N1553" s="157">
        <v>59050</v>
      </c>
      <c r="O1553" s="156"/>
      <c r="P1553" s="156"/>
      <c r="Q1553" s="156"/>
      <c r="R1553" s="156"/>
      <c r="S1553" s="157">
        <v>252562</v>
      </c>
      <c r="T1553" s="156"/>
      <c r="U1553" s="156"/>
      <c r="V1553" s="156"/>
      <c r="W1553" s="156"/>
      <c r="X1553" s="156"/>
      <c r="Y1553" s="156"/>
      <c r="Z1553" s="156"/>
      <c r="AA1553" s="156"/>
      <c r="AB1553" s="157">
        <v>11287691</v>
      </c>
      <c r="AC1553" s="156"/>
      <c r="AD1553" s="156"/>
      <c r="AE1553" s="156"/>
      <c r="AF1553" s="156"/>
      <c r="AG1553" s="156"/>
      <c r="AH1553" s="158">
        <v>0</v>
      </c>
      <c r="AI1553" s="156"/>
      <c r="AJ1553" s="156"/>
      <c r="AK1553" s="156"/>
      <c r="AL1553" s="156"/>
      <c r="AM1553" s="156"/>
      <c r="AN1553" s="156"/>
      <c r="AO1553" s="156"/>
      <c r="AP1553" s="156"/>
      <c r="AQ1553" s="156"/>
      <c r="AR1553" s="156"/>
      <c r="AS1553" s="156"/>
      <c r="AT1553" s="156"/>
      <c r="AU1553" s="156"/>
      <c r="AV1553" s="156"/>
      <c r="AW1553" s="156"/>
      <c r="AX1553" s="156"/>
      <c r="AY1553" s="156"/>
      <c r="AZ1553" s="157">
        <v>-125000657</v>
      </c>
      <c r="BA1553" s="157">
        <v>4003878</v>
      </c>
      <c r="BB1553" s="188">
        <f t="shared" si="72"/>
        <v>-106207176</v>
      </c>
      <c r="BC1553" s="156"/>
      <c r="BD1553" s="158">
        <v>0</v>
      </c>
      <c r="BE1553" s="157">
        <v>-6788721</v>
      </c>
      <c r="BF1553" s="156"/>
      <c r="BG1553" s="157">
        <v>4825283</v>
      </c>
      <c r="BH1553" s="156"/>
      <c r="BI1553" s="156"/>
      <c r="BJ1553" s="156"/>
      <c r="BK1553" s="156"/>
      <c r="BL1553" s="156"/>
      <c r="BM1553" s="156"/>
      <c r="BN1553" s="156"/>
      <c r="BO1553" s="157">
        <v>40952</v>
      </c>
      <c r="BP1553" s="156"/>
      <c r="BQ1553" s="156"/>
      <c r="BR1553" s="156"/>
      <c r="BS1553" s="156"/>
      <c r="BT1553" s="156"/>
      <c r="BU1553" s="156"/>
      <c r="BV1553" s="156"/>
      <c r="BW1553" s="156"/>
      <c r="BX1553" s="156"/>
      <c r="BY1553" s="156"/>
      <c r="BZ1553" s="156"/>
      <c r="CA1553" s="156"/>
      <c r="CB1553" s="156"/>
      <c r="CC1553" s="157">
        <v>772431</v>
      </c>
      <c r="CD1553" s="156"/>
      <c r="CE1553" s="156"/>
      <c r="CF1553" s="156"/>
      <c r="CG1553" s="156"/>
      <c r="CH1553" s="156"/>
      <c r="CI1553" s="156"/>
      <c r="CJ1553" s="156"/>
      <c r="CK1553" s="156"/>
      <c r="CL1553" s="156"/>
      <c r="CM1553" s="156"/>
      <c r="CN1553" s="156"/>
      <c r="CO1553" s="156"/>
      <c r="CP1553" s="156"/>
      <c r="CQ1553" s="156"/>
      <c r="CR1553" s="157">
        <v>-22653</v>
      </c>
      <c r="CS1553" s="156"/>
      <c r="CT1553" s="156"/>
      <c r="CU1553" s="157">
        <v>-950</v>
      </c>
      <c r="CV1553" s="188">
        <f t="shared" si="73"/>
        <v>-1173658</v>
      </c>
      <c r="CW1553" s="188">
        <f t="shared" si="74"/>
        <v>-107380834</v>
      </c>
    </row>
    <row r="1554" spans="1:101" ht="28.8" x14ac:dyDescent="0.3">
      <c r="A1554" s="165" t="s">
        <v>3474</v>
      </c>
      <c r="B1554" s="165" t="s">
        <v>4245</v>
      </c>
      <c r="C1554" s="156"/>
      <c r="D1554" s="156"/>
      <c r="E1554" s="156"/>
      <c r="F1554" s="156"/>
      <c r="G1554" s="156"/>
      <c r="H1554" s="156"/>
      <c r="I1554" s="156"/>
      <c r="J1554" s="158">
        <v>0</v>
      </c>
      <c r="K1554" s="158">
        <v>0</v>
      </c>
      <c r="L1554" s="156"/>
      <c r="M1554" s="158">
        <v>0</v>
      </c>
      <c r="N1554" s="156"/>
      <c r="O1554" s="156"/>
      <c r="P1554" s="156"/>
      <c r="Q1554" s="156"/>
      <c r="R1554" s="156"/>
      <c r="S1554" s="156"/>
      <c r="T1554" s="156"/>
      <c r="U1554" s="156"/>
      <c r="V1554" s="156"/>
      <c r="W1554" s="156"/>
      <c r="X1554" s="157">
        <v>8739072</v>
      </c>
      <c r="Y1554" s="156"/>
      <c r="Z1554" s="156"/>
      <c r="AA1554" s="156"/>
      <c r="AB1554" s="157">
        <v>3291630</v>
      </c>
      <c r="AC1554" s="156"/>
      <c r="AD1554" s="156"/>
      <c r="AE1554" s="156"/>
      <c r="AF1554" s="156"/>
      <c r="AG1554" s="156"/>
      <c r="AH1554" s="158">
        <v>0</v>
      </c>
      <c r="AI1554" s="156"/>
      <c r="AJ1554" s="156"/>
      <c r="AK1554" s="156"/>
      <c r="AL1554" s="156"/>
      <c r="AM1554" s="156"/>
      <c r="AN1554" s="156"/>
      <c r="AO1554" s="157">
        <v>-1450000</v>
      </c>
      <c r="AP1554" s="156"/>
      <c r="AQ1554" s="156"/>
      <c r="AR1554" s="157">
        <v>73907</v>
      </c>
      <c r="AS1554" s="156"/>
      <c r="AT1554" s="156"/>
      <c r="AU1554" s="156"/>
      <c r="AV1554" s="156"/>
      <c r="AW1554" s="156"/>
      <c r="AX1554" s="156"/>
      <c r="AY1554" s="157">
        <v>-1295118</v>
      </c>
      <c r="AZ1554" s="157">
        <v>-174533</v>
      </c>
      <c r="BA1554" s="156"/>
      <c r="BB1554" s="188">
        <f t="shared" si="72"/>
        <v>9184958</v>
      </c>
      <c r="BC1554" s="156"/>
      <c r="BD1554" s="158">
        <v>0</v>
      </c>
      <c r="BE1554" s="157">
        <v>-4948098</v>
      </c>
      <c r="BF1554" s="156"/>
      <c r="BG1554" s="156"/>
      <c r="BH1554" s="156"/>
      <c r="BI1554" s="157">
        <v>-2152</v>
      </c>
      <c r="BJ1554" s="156"/>
      <c r="BK1554" s="156"/>
      <c r="BL1554" s="156"/>
      <c r="BM1554" s="156"/>
      <c r="BN1554" s="156"/>
      <c r="BO1554" s="156"/>
      <c r="BP1554" s="158">
        <v>0</v>
      </c>
      <c r="BQ1554" s="156"/>
      <c r="BR1554" s="156"/>
      <c r="BS1554" s="156"/>
      <c r="BT1554" s="156"/>
      <c r="BU1554" s="156"/>
      <c r="BV1554" s="157">
        <v>-636310</v>
      </c>
      <c r="BW1554" s="156"/>
      <c r="BX1554" s="156"/>
      <c r="BY1554" s="156"/>
      <c r="BZ1554" s="156"/>
      <c r="CA1554" s="156"/>
      <c r="CB1554" s="156"/>
      <c r="CC1554" s="157">
        <v>5254451</v>
      </c>
      <c r="CD1554" s="156"/>
      <c r="CE1554" s="156"/>
      <c r="CF1554" s="156"/>
      <c r="CG1554" s="156"/>
      <c r="CH1554" s="156"/>
      <c r="CI1554" s="157">
        <v>-12411779</v>
      </c>
      <c r="CJ1554" s="156"/>
      <c r="CK1554" s="156"/>
      <c r="CL1554" s="157">
        <v>2696</v>
      </c>
      <c r="CM1554" s="156"/>
      <c r="CN1554" s="156"/>
      <c r="CO1554" s="157">
        <v>-1407280</v>
      </c>
      <c r="CP1554" s="156"/>
      <c r="CQ1554" s="156"/>
      <c r="CR1554" s="156"/>
      <c r="CS1554" s="156"/>
      <c r="CT1554" s="156"/>
      <c r="CU1554" s="157">
        <v>23483178</v>
      </c>
      <c r="CV1554" s="188">
        <f t="shared" si="73"/>
        <v>9334706</v>
      </c>
      <c r="CW1554" s="188">
        <f t="shared" si="74"/>
        <v>18519664</v>
      </c>
    </row>
    <row r="1555" spans="1:101" ht="28.8" x14ac:dyDescent="0.3">
      <c r="A1555" s="165" t="s">
        <v>3475</v>
      </c>
      <c r="B1555" s="165" t="s">
        <v>4246</v>
      </c>
      <c r="C1555" s="156"/>
      <c r="D1555" s="156"/>
      <c r="E1555" s="156"/>
      <c r="F1555" s="156"/>
      <c r="G1555" s="156"/>
      <c r="H1555" s="156"/>
      <c r="I1555" s="156"/>
      <c r="J1555" s="158">
        <v>0</v>
      </c>
      <c r="K1555" s="158">
        <v>0</v>
      </c>
      <c r="L1555" s="156"/>
      <c r="M1555" s="158">
        <v>0</v>
      </c>
      <c r="N1555" s="156"/>
      <c r="O1555" s="156"/>
      <c r="P1555" s="156"/>
      <c r="Q1555" s="156"/>
      <c r="R1555" s="156"/>
      <c r="S1555" s="156"/>
      <c r="T1555" s="156"/>
      <c r="U1555" s="156"/>
      <c r="V1555" s="156"/>
      <c r="W1555" s="156"/>
      <c r="X1555" s="157">
        <v>8739072</v>
      </c>
      <c r="Y1555" s="156"/>
      <c r="Z1555" s="156"/>
      <c r="AA1555" s="156"/>
      <c r="AB1555" s="157">
        <v>3291630</v>
      </c>
      <c r="AC1555" s="156"/>
      <c r="AD1555" s="156"/>
      <c r="AE1555" s="156"/>
      <c r="AF1555" s="156"/>
      <c r="AG1555" s="156"/>
      <c r="AH1555" s="158">
        <v>0</v>
      </c>
      <c r="AI1555" s="156"/>
      <c r="AJ1555" s="156"/>
      <c r="AK1555" s="156"/>
      <c r="AL1555" s="156"/>
      <c r="AM1555" s="156"/>
      <c r="AN1555" s="156"/>
      <c r="AO1555" s="157">
        <v>-1450000</v>
      </c>
      <c r="AP1555" s="156"/>
      <c r="AQ1555" s="156"/>
      <c r="AR1555" s="156"/>
      <c r="AS1555" s="156"/>
      <c r="AT1555" s="156"/>
      <c r="AU1555" s="156"/>
      <c r="AV1555" s="156"/>
      <c r="AW1555" s="156"/>
      <c r="AX1555" s="156"/>
      <c r="AY1555" s="157">
        <v>286535</v>
      </c>
      <c r="AZ1555" s="156"/>
      <c r="BA1555" s="156"/>
      <c r="BB1555" s="188">
        <f t="shared" si="72"/>
        <v>10867237</v>
      </c>
      <c r="BC1555" s="156"/>
      <c r="BD1555" s="158">
        <v>0</v>
      </c>
      <c r="BE1555" s="157">
        <v>1035372</v>
      </c>
      <c r="BF1555" s="156"/>
      <c r="BG1555" s="156"/>
      <c r="BH1555" s="156"/>
      <c r="BI1555" s="157">
        <v>-2152</v>
      </c>
      <c r="BJ1555" s="156"/>
      <c r="BK1555" s="156"/>
      <c r="BL1555" s="156"/>
      <c r="BM1555" s="156"/>
      <c r="BN1555" s="156"/>
      <c r="BO1555" s="156"/>
      <c r="BP1555" s="158">
        <v>0</v>
      </c>
      <c r="BQ1555" s="156"/>
      <c r="BR1555" s="156"/>
      <c r="BS1555" s="156"/>
      <c r="BT1555" s="156"/>
      <c r="BU1555" s="156"/>
      <c r="BV1555" s="157">
        <v>-636310</v>
      </c>
      <c r="BW1555" s="156"/>
      <c r="BX1555" s="156"/>
      <c r="BY1555" s="156"/>
      <c r="BZ1555" s="156"/>
      <c r="CA1555" s="156"/>
      <c r="CB1555" s="156"/>
      <c r="CC1555" s="157">
        <v>2991290</v>
      </c>
      <c r="CD1555" s="156"/>
      <c r="CE1555" s="156"/>
      <c r="CF1555" s="156"/>
      <c r="CG1555" s="156"/>
      <c r="CH1555" s="156"/>
      <c r="CI1555" s="157">
        <v>-12411779</v>
      </c>
      <c r="CJ1555" s="156"/>
      <c r="CK1555" s="156"/>
      <c r="CL1555" s="157">
        <v>2696</v>
      </c>
      <c r="CM1555" s="156"/>
      <c r="CN1555" s="156"/>
      <c r="CO1555" s="157">
        <v>-1407280</v>
      </c>
      <c r="CP1555" s="156"/>
      <c r="CQ1555" s="156"/>
      <c r="CR1555" s="156"/>
      <c r="CS1555" s="156"/>
      <c r="CT1555" s="156"/>
      <c r="CU1555" s="157">
        <v>14707049</v>
      </c>
      <c r="CV1555" s="188">
        <f t="shared" si="73"/>
        <v>4278886</v>
      </c>
      <c r="CW1555" s="188">
        <f t="shared" si="74"/>
        <v>15146123</v>
      </c>
    </row>
    <row r="1556" spans="1:101" ht="9.6" x14ac:dyDescent="0.3">
      <c r="A1556" s="165" t="s">
        <v>3125</v>
      </c>
      <c r="B1556" s="165" t="s">
        <v>3898</v>
      </c>
      <c r="C1556" s="156"/>
      <c r="D1556" s="156"/>
      <c r="E1556" s="156"/>
      <c r="F1556" s="156"/>
      <c r="G1556" s="156"/>
      <c r="H1556" s="156"/>
      <c r="I1556" s="156"/>
      <c r="J1556" s="156"/>
      <c r="K1556" s="156"/>
      <c r="L1556" s="156"/>
      <c r="M1556" s="156"/>
      <c r="N1556" s="156"/>
      <c r="O1556" s="156"/>
      <c r="P1556" s="156"/>
      <c r="Q1556" s="156"/>
      <c r="R1556" s="156"/>
      <c r="S1556" s="156"/>
      <c r="T1556" s="156"/>
      <c r="U1556" s="156"/>
      <c r="V1556" s="156"/>
      <c r="W1556" s="156"/>
      <c r="X1556" s="156"/>
      <c r="Y1556" s="156"/>
      <c r="Z1556" s="156"/>
      <c r="AA1556" s="156"/>
      <c r="AB1556" s="156"/>
      <c r="AC1556" s="156"/>
      <c r="AD1556" s="156"/>
      <c r="AE1556" s="156"/>
      <c r="AF1556" s="156"/>
      <c r="AG1556" s="156"/>
      <c r="AH1556" s="156"/>
      <c r="AI1556" s="156"/>
      <c r="AJ1556" s="156"/>
      <c r="AK1556" s="156"/>
      <c r="AL1556" s="156"/>
      <c r="AM1556" s="156"/>
      <c r="AN1556" s="156"/>
      <c r="AO1556" s="156"/>
      <c r="AP1556" s="156"/>
      <c r="AQ1556" s="156"/>
      <c r="AR1556" s="156"/>
      <c r="AS1556" s="156"/>
      <c r="AT1556" s="156"/>
      <c r="AU1556" s="156"/>
      <c r="AV1556" s="156"/>
      <c r="AW1556" s="156"/>
      <c r="AX1556" s="156"/>
      <c r="AY1556" s="156"/>
      <c r="AZ1556" s="156"/>
      <c r="BA1556" s="156"/>
      <c r="BB1556" s="188">
        <f t="shared" si="72"/>
        <v>0</v>
      </c>
      <c r="BC1556" s="156"/>
      <c r="BD1556" s="156"/>
      <c r="BE1556" s="156"/>
      <c r="BF1556" s="156"/>
      <c r="BG1556" s="156"/>
      <c r="BH1556" s="156"/>
      <c r="BI1556" s="156"/>
      <c r="BJ1556" s="156"/>
      <c r="BK1556" s="156"/>
      <c r="BL1556" s="156"/>
      <c r="BM1556" s="156"/>
      <c r="BN1556" s="156"/>
      <c r="BO1556" s="156"/>
      <c r="BP1556" s="156"/>
      <c r="BQ1556" s="156"/>
      <c r="BR1556" s="156"/>
      <c r="BS1556" s="156"/>
      <c r="BT1556" s="156"/>
      <c r="BU1556" s="156"/>
      <c r="BV1556" s="156"/>
      <c r="BW1556" s="156"/>
      <c r="BX1556" s="156"/>
      <c r="BY1556" s="156"/>
      <c r="BZ1556" s="156"/>
      <c r="CA1556" s="156"/>
      <c r="CB1556" s="156"/>
      <c r="CC1556" s="156"/>
      <c r="CD1556" s="156"/>
      <c r="CE1556" s="156"/>
      <c r="CF1556" s="156"/>
      <c r="CG1556" s="156"/>
      <c r="CH1556" s="156"/>
      <c r="CI1556" s="156"/>
      <c r="CJ1556" s="156"/>
      <c r="CK1556" s="156"/>
      <c r="CL1556" s="156"/>
      <c r="CM1556" s="156"/>
      <c r="CN1556" s="156"/>
      <c r="CO1556" s="156"/>
      <c r="CP1556" s="156"/>
      <c r="CQ1556" s="156"/>
      <c r="CR1556" s="156"/>
      <c r="CS1556" s="156"/>
      <c r="CT1556" s="156"/>
      <c r="CU1556" s="156"/>
      <c r="CV1556" s="188">
        <f t="shared" si="73"/>
        <v>0</v>
      </c>
      <c r="CW1556" s="188">
        <f t="shared" si="74"/>
        <v>0</v>
      </c>
    </row>
    <row r="1557" spans="1:101" ht="9.6" x14ac:dyDescent="0.3">
      <c r="A1557" s="165" t="s">
        <v>3126</v>
      </c>
      <c r="B1557" s="165" t="s">
        <v>3899</v>
      </c>
      <c r="C1557" s="156"/>
      <c r="D1557" s="156"/>
      <c r="E1557" s="156"/>
      <c r="F1557" s="156"/>
      <c r="G1557" s="156"/>
      <c r="H1557" s="156"/>
      <c r="I1557" s="156"/>
      <c r="J1557" s="158">
        <v>0</v>
      </c>
      <c r="K1557" s="158">
        <v>0</v>
      </c>
      <c r="L1557" s="156"/>
      <c r="M1557" s="156"/>
      <c r="N1557" s="156"/>
      <c r="O1557" s="156"/>
      <c r="P1557" s="156"/>
      <c r="Q1557" s="156"/>
      <c r="R1557" s="156"/>
      <c r="S1557" s="156"/>
      <c r="T1557" s="156"/>
      <c r="U1557" s="156"/>
      <c r="V1557" s="156"/>
      <c r="W1557" s="156"/>
      <c r="X1557" s="157">
        <v>5612885</v>
      </c>
      <c r="Y1557" s="156"/>
      <c r="Z1557" s="156"/>
      <c r="AA1557" s="156"/>
      <c r="AB1557" s="157">
        <v>3133122</v>
      </c>
      <c r="AC1557" s="156"/>
      <c r="AD1557" s="156"/>
      <c r="AE1557" s="156"/>
      <c r="AF1557" s="156"/>
      <c r="AG1557" s="156"/>
      <c r="AH1557" s="156"/>
      <c r="AI1557" s="156"/>
      <c r="AJ1557" s="156"/>
      <c r="AK1557" s="156"/>
      <c r="AL1557" s="156"/>
      <c r="AM1557" s="156"/>
      <c r="AN1557" s="156"/>
      <c r="AO1557" s="157">
        <v>-1450000</v>
      </c>
      <c r="AP1557" s="156"/>
      <c r="AQ1557" s="156"/>
      <c r="AR1557" s="156"/>
      <c r="AS1557" s="156"/>
      <c r="AT1557" s="156"/>
      <c r="AU1557" s="156"/>
      <c r="AV1557" s="156"/>
      <c r="AW1557" s="156"/>
      <c r="AX1557" s="156"/>
      <c r="AY1557" s="156"/>
      <c r="AZ1557" s="156"/>
      <c r="BA1557" s="156"/>
      <c r="BB1557" s="188">
        <f t="shared" si="72"/>
        <v>7296007</v>
      </c>
      <c r="BC1557" s="156"/>
      <c r="BD1557" s="156"/>
      <c r="BE1557" s="156"/>
      <c r="BF1557" s="156"/>
      <c r="BG1557" s="156"/>
      <c r="BH1557" s="156"/>
      <c r="BI1557" s="156"/>
      <c r="BJ1557" s="156"/>
      <c r="BK1557" s="156"/>
      <c r="BL1557" s="156"/>
      <c r="BM1557" s="156"/>
      <c r="BN1557" s="156"/>
      <c r="BO1557" s="156"/>
      <c r="BP1557" s="156"/>
      <c r="BQ1557" s="156"/>
      <c r="BR1557" s="156"/>
      <c r="BS1557" s="156"/>
      <c r="BT1557" s="156"/>
      <c r="BU1557" s="156"/>
      <c r="BV1557" s="156"/>
      <c r="BW1557" s="156"/>
      <c r="BX1557" s="156"/>
      <c r="BY1557" s="156"/>
      <c r="BZ1557" s="156"/>
      <c r="CA1557" s="156"/>
      <c r="CB1557" s="156"/>
      <c r="CC1557" s="156"/>
      <c r="CD1557" s="156"/>
      <c r="CE1557" s="156"/>
      <c r="CF1557" s="156"/>
      <c r="CG1557" s="156"/>
      <c r="CH1557" s="156"/>
      <c r="CI1557" s="157">
        <v>-1928153</v>
      </c>
      <c r="CJ1557" s="156"/>
      <c r="CK1557" s="156"/>
      <c r="CL1557" s="156"/>
      <c r="CM1557" s="156"/>
      <c r="CN1557" s="156"/>
      <c r="CO1557" s="156"/>
      <c r="CP1557" s="156"/>
      <c r="CQ1557" s="156"/>
      <c r="CR1557" s="156"/>
      <c r="CS1557" s="156"/>
      <c r="CT1557" s="156"/>
      <c r="CU1557" s="156"/>
      <c r="CV1557" s="188">
        <f t="shared" si="73"/>
        <v>-1928153</v>
      </c>
      <c r="CW1557" s="188">
        <f t="shared" si="74"/>
        <v>5367854</v>
      </c>
    </row>
    <row r="1558" spans="1:101" ht="9.6" x14ac:dyDescent="0.3">
      <c r="A1558" s="165" t="s">
        <v>3127</v>
      </c>
      <c r="B1558" s="165" t="s">
        <v>3900</v>
      </c>
      <c r="C1558" s="156"/>
      <c r="D1558" s="156"/>
      <c r="E1558" s="156"/>
      <c r="F1558" s="156"/>
      <c r="G1558" s="156"/>
      <c r="H1558" s="156"/>
      <c r="I1558" s="156"/>
      <c r="J1558" s="158">
        <v>0</v>
      </c>
      <c r="K1558" s="158">
        <v>0</v>
      </c>
      <c r="L1558" s="156"/>
      <c r="M1558" s="156"/>
      <c r="N1558" s="156"/>
      <c r="O1558" s="156"/>
      <c r="P1558" s="156"/>
      <c r="Q1558" s="156"/>
      <c r="R1558" s="156"/>
      <c r="S1558" s="156"/>
      <c r="T1558" s="156"/>
      <c r="U1558" s="156"/>
      <c r="V1558" s="156"/>
      <c r="W1558" s="156"/>
      <c r="X1558" s="156"/>
      <c r="Y1558" s="156"/>
      <c r="Z1558" s="156"/>
      <c r="AA1558" s="156"/>
      <c r="AB1558" s="156"/>
      <c r="AC1558" s="156"/>
      <c r="AD1558" s="156"/>
      <c r="AE1558" s="156"/>
      <c r="AF1558" s="156"/>
      <c r="AG1558" s="156"/>
      <c r="AH1558" s="156"/>
      <c r="AI1558" s="156"/>
      <c r="AJ1558" s="156"/>
      <c r="AK1558" s="156"/>
      <c r="AL1558" s="156"/>
      <c r="AM1558" s="156"/>
      <c r="AN1558" s="156"/>
      <c r="AO1558" s="156"/>
      <c r="AP1558" s="156"/>
      <c r="AQ1558" s="156"/>
      <c r="AR1558" s="156"/>
      <c r="AS1558" s="156"/>
      <c r="AT1558" s="156"/>
      <c r="AU1558" s="156"/>
      <c r="AV1558" s="156"/>
      <c r="AW1558" s="156"/>
      <c r="AX1558" s="156"/>
      <c r="AY1558" s="156"/>
      <c r="AZ1558" s="156"/>
      <c r="BA1558" s="156"/>
      <c r="BB1558" s="188">
        <f t="shared" si="72"/>
        <v>0</v>
      </c>
      <c r="BC1558" s="156"/>
      <c r="BD1558" s="156"/>
      <c r="BE1558" s="156"/>
      <c r="BF1558" s="156"/>
      <c r="BG1558" s="156"/>
      <c r="BH1558" s="156"/>
      <c r="BI1558" s="156"/>
      <c r="BJ1558" s="156"/>
      <c r="BK1558" s="156"/>
      <c r="BL1558" s="156"/>
      <c r="BM1558" s="156"/>
      <c r="BN1558" s="156"/>
      <c r="BO1558" s="156"/>
      <c r="BP1558" s="156"/>
      <c r="BQ1558" s="156"/>
      <c r="BR1558" s="156"/>
      <c r="BS1558" s="156"/>
      <c r="BT1558" s="156"/>
      <c r="BU1558" s="156"/>
      <c r="BV1558" s="156"/>
      <c r="BW1558" s="156"/>
      <c r="BX1558" s="156"/>
      <c r="BY1558" s="156"/>
      <c r="BZ1558" s="156"/>
      <c r="CA1558" s="156"/>
      <c r="CB1558" s="156"/>
      <c r="CC1558" s="156"/>
      <c r="CD1558" s="156"/>
      <c r="CE1558" s="156"/>
      <c r="CF1558" s="156"/>
      <c r="CG1558" s="156"/>
      <c r="CH1558" s="156"/>
      <c r="CI1558" s="156"/>
      <c r="CJ1558" s="156"/>
      <c r="CK1558" s="156"/>
      <c r="CL1558" s="156"/>
      <c r="CM1558" s="156"/>
      <c r="CN1558" s="156"/>
      <c r="CO1558" s="156"/>
      <c r="CP1558" s="156"/>
      <c r="CQ1558" s="156"/>
      <c r="CR1558" s="156"/>
      <c r="CS1558" s="156"/>
      <c r="CT1558" s="156"/>
      <c r="CU1558" s="156"/>
      <c r="CV1558" s="188">
        <f t="shared" si="73"/>
        <v>0</v>
      </c>
      <c r="CW1558" s="188">
        <f t="shared" si="74"/>
        <v>0</v>
      </c>
    </row>
    <row r="1559" spans="1:101" ht="19.2" x14ac:dyDescent="0.3">
      <c r="A1559" s="165" t="s">
        <v>3128</v>
      </c>
      <c r="B1559" s="165" t="s">
        <v>3901</v>
      </c>
      <c r="C1559" s="156"/>
      <c r="D1559" s="156"/>
      <c r="E1559" s="156"/>
      <c r="F1559" s="156"/>
      <c r="G1559" s="156"/>
      <c r="H1559" s="156"/>
      <c r="I1559" s="156"/>
      <c r="J1559" s="158">
        <v>0</v>
      </c>
      <c r="K1559" s="158">
        <v>0</v>
      </c>
      <c r="L1559" s="156"/>
      <c r="M1559" s="156"/>
      <c r="N1559" s="156"/>
      <c r="O1559" s="156"/>
      <c r="P1559" s="156"/>
      <c r="Q1559" s="156"/>
      <c r="R1559" s="156"/>
      <c r="S1559" s="156"/>
      <c r="T1559" s="156"/>
      <c r="U1559" s="156"/>
      <c r="V1559" s="156"/>
      <c r="W1559" s="156"/>
      <c r="X1559" s="156"/>
      <c r="Y1559" s="156"/>
      <c r="Z1559" s="156"/>
      <c r="AA1559" s="156"/>
      <c r="AB1559" s="156"/>
      <c r="AC1559" s="156"/>
      <c r="AD1559" s="156"/>
      <c r="AE1559" s="156"/>
      <c r="AF1559" s="156"/>
      <c r="AG1559" s="156"/>
      <c r="AH1559" s="156"/>
      <c r="AI1559" s="156"/>
      <c r="AJ1559" s="156"/>
      <c r="AK1559" s="156"/>
      <c r="AL1559" s="156"/>
      <c r="AM1559" s="156"/>
      <c r="AN1559" s="156"/>
      <c r="AO1559" s="156"/>
      <c r="AP1559" s="156"/>
      <c r="AQ1559" s="156"/>
      <c r="AR1559" s="156"/>
      <c r="AS1559" s="156"/>
      <c r="AT1559" s="156"/>
      <c r="AU1559" s="156"/>
      <c r="AV1559" s="156"/>
      <c r="AW1559" s="156"/>
      <c r="AX1559" s="156"/>
      <c r="AY1559" s="156"/>
      <c r="AZ1559" s="156"/>
      <c r="BA1559" s="156"/>
      <c r="BB1559" s="188">
        <f t="shared" si="72"/>
        <v>0</v>
      </c>
      <c r="BC1559" s="156"/>
      <c r="BD1559" s="156"/>
      <c r="BE1559" s="156"/>
      <c r="BF1559" s="156"/>
      <c r="BG1559" s="156"/>
      <c r="BH1559" s="156"/>
      <c r="BI1559" s="156"/>
      <c r="BJ1559" s="156"/>
      <c r="BK1559" s="156"/>
      <c r="BL1559" s="156"/>
      <c r="BM1559" s="156"/>
      <c r="BN1559" s="156"/>
      <c r="BO1559" s="156"/>
      <c r="BP1559" s="156"/>
      <c r="BQ1559" s="156"/>
      <c r="BR1559" s="156"/>
      <c r="BS1559" s="156"/>
      <c r="BT1559" s="156"/>
      <c r="BU1559" s="156"/>
      <c r="BV1559" s="156"/>
      <c r="BW1559" s="156"/>
      <c r="BX1559" s="156"/>
      <c r="BY1559" s="156"/>
      <c r="BZ1559" s="156"/>
      <c r="CA1559" s="156"/>
      <c r="CB1559" s="156"/>
      <c r="CC1559" s="156"/>
      <c r="CD1559" s="156"/>
      <c r="CE1559" s="156"/>
      <c r="CF1559" s="156"/>
      <c r="CG1559" s="156"/>
      <c r="CH1559" s="156"/>
      <c r="CI1559" s="157">
        <v>-86006</v>
      </c>
      <c r="CJ1559" s="156"/>
      <c r="CK1559" s="156"/>
      <c r="CL1559" s="156"/>
      <c r="CM1559" s="156"/>
      <c r="CN1559" s="156"/>
      <c r="CO1559" s="156"/>
      <c r="CP1559" s="156"/>
      <c r="CQ1559" s="156"/>
      <c r="CR1559" s="156"/>
      <c r="CS1559" s="156"/>
      <c r="CT1559" s="156"/>
      <c r="CU1559" s="156"/>
      <c r="CV1559" s="188">
        <f t="shared" si="73"/>
        <v>-86006</v>
      </c>
      <c r="CW1559" s="188">
        <f t="shared" si="74"/>
        <v>-86006</v>
      </c>
    </row>
    <row r="1560" spans="1:101" ht="19.2" x14ac:dyDescent="0.3">
      <c r="A1560" s="165" t="s">
        <v>3129</v>
      </c>
      <c r="B1560" s="165" t="s">
        <v>3902</v>
      </c>
      <c r="C1560" s="156"/>
      <c r="D1560" s="156"/>
      <c r="E1560" s="156"/>
      <c r="F1560" s="156"/>
      <c r="G1560" s="156"/>
      <c r="H1560" s="156"/>
      <c r="I1560" s="156"/>
      <c r="J1560" s="158">
        <v>0</v>
      </c>
      <c r="K1560" s="158">
        <v>0</v>
      </c>
      <c r="L1560" s="156"/>
      <c r="M1560" s="156"/>
      <c r="N1560" s="156"/>
      <c r="O1560" s="156"/>
      <c r="P1560" s="156"/>
      <c r="Q1560" s="156"/>
      <c r="R1560" s="156"/>
      <c r="S1560" s="156"/>
      <c r="T1560" s="156"/>
      <c r="U1560" s="156"/>
      <c r="V1560" s="156"/>
      <c r="W1560" s="156"/>
      <c r="X1560" s="156"/>
      <c r="Y1560" s="156"/>
      <c r="Z1560" s="156"/>
      <c r="AA1560" s="156"/>
      <c r="AB1560" s="156"/>
      <c r="AC1560" s="156"/>
      <c r="AD1560" s="156"/>
      <c r="AE1560" s="156"/>
      <c r="AF1560" s="156"/>
      <c r="AG1560" s="156"/>
      <c r="AH1560" s="156"/>
      <c r="AI1560" s="156"/>
      <c r="AJ1560" s="156"/>
      <c r="AK1560" s="156"/>
      <c r="AL1560" s="156"/>
      <c r="AM1560" s="156"/>
      <c r="AN1560" s="156"/>
      <c r="AO1560" s="156"/>
      <c r="AP1560" s="156"/>
      <c r="AQ1560" s="156"/>
      <c r="AR1560" s="156"/>
      <c r="AS1560" s="156"/>
      <c r="AT1560" s="156"/>
      <c r="AU1560" s="156"/>
      <c r="AV1560" s="156"/>
      <c r="AW1560" s="156"/>
      <c r="AX1560" s="156"/>
      <c r="AY1560" s="157">
        <v>-155801</v>
      </c>
      <c r="AZ1560" s="156"/>
      <c r="BA1560" s="156"/>
      <c r="BB1560" s="188">
        <f t="shared" si="72"/>
        <v>-155801</v>
      </c>
      <c r="BC1560" s="156"/>
      <c r="BD1560" s="156"/>
      <c r="BE1560" s="157">
        <v>1099760</v>
      </c>
      <c r="BF1560" s="156"/>
      <c r="BG1560" s="156"/>
      <c r="BH1560" s="156"/>
      <c r="BI1560" s="156"/>
      <c r="BJ1560" s="156"/>
      <c r="BK1560" s="156"/>
      <c r="BL1560" s="156"/>
      <c r="BM1560" s="156"/>
      <c r="BN1560" s="156"/>
      <c r="BO1560" s="156"/>
      <c r="BP1560" s="156"/>
      <c r="BQ1560" s="156"/>
      <c r="BR1560" s="156"/>
      <c r="BS1560" s="156"/>
      <c r="BT1560" s="156"/>
      <c r="BU1560" s="156"/>
      <c r="BV1560" s="156"/>
      <c r="BW1560" s="156"/>
      <c r="BX1560" s="156"/>
      <c r="BY1560" s="156"/>
      <c r="BZ1560" s="156"/>
      <c r="CA1560" s="156"/>
      <c r="CB1560" s="156"/>
      <c r="CC1560" s="157">
        <v>16438</v>
      </c>
      <c r="CD1560" s="156"/>
      <c r="CE1560" s="156"/>
      <c r="CF1560" s="156"/>
      <c r="CG1560" s="156"/>
      <c r="CH1560" s="156"/>
      <c r="CI1560" s="157">
        <v>-1109086</v>
      </c>
      <c r="CJ1560" s="156"/>
      <c r="CK1560" s="156"/>
      <c r="CL1560" s="156"/>
      <c r="CM1560" s="156"/>
      <c r="CN1560" s="156"/>
      <c r="CO1560" s="156"/>
      <c r="CP1560" s="156"/>
      <c r="CQ1560" s="156"/>
      <c r="CR1560" s="156"/>
      <c r="CS1560" s="156"/>
      <c r="CT1560" s="156"/>
      <c r="CU1560" s="157">
        <v>8052158</v>
      </c>
      <c r="CV1560" s="188">
        <f t="shared" si="73"/>
        <v>8059270</v>
      </c>
      <c r="CW1560" s="188">
        <f t="shared" si="74"/>
        <v>7903469</v>
      </c>
    </row>
    <row r="1561" spans="1:101" ht="19.2" x14ac:dyDescent="0.3">
      <c r="A1561" s="165" t="s">
        <v>3130</v>
      </c>
      <c r="B1561" s="165" t="s">
        <v>3903</v>
      </c>
      <c r="C1561" s="156"/>
      <c r="D1561" s="156"/>
      <c r="E1561" s="156"/>
      <c r="F1561" s="156"/>
      <c r="G1561" s="156"/>
      <c r="H1561" s="156"/>
      <c r="I1561" s="156"/>
      <c r="J1561" s="158">
        <v>0</v>
      </c>
      <c r="K1561" s="158">
        <v>0</v>
      </c>
      <c r="L1561" s="156"/>
      <c r="M1561" s="156"/>
      <c r="N1561" s="156"/>
      <c r="O1561" s="156"/>
      <c r="P1561" s="156"/>
      <c r="Q1561" s="156"/>
      <c r="R1561" s="156"/>
      <c r="S1561" s="156"/>
      <c r="T1561" s="156"/>
      <c r="U1561" s="156"/>
      <c r="V1561" s="156"/>
      <c r="W1561" s="156"/>
      <c r="X1561" s="157">
        <v>3126187</v>
      </c>
      <c r="Y1561" s="156"/>
      <c r="Z1561" s="156"/>
      <c r="AA1561" s="156"/>
      <c r="AB1561" s="156"/>
      <c r="AC1561" s="156"/>
      <c r="AD1561" s="156"/>
      <c r="AE1561" s="156"/>
      <c r="AF1561" s="156"/>
      <c r="AG1561" s="156"/>
      <c r="AH1561" s="156"/>
      <c r="AI1561" s="156"/>
      <c r="AJ1561" s="156"/>
      <c r="AK1561" s="156"/>
      <c r="AL1561" s="156"/>
      <c r="AM1561" s="156"/>
      <c r="AN1561" s="156"/>
      <c r="AO1561" s="156"/>
      <c r="AP1561" s="156"/>
      <c r="AQ1561" s="156"/>
      <c r="AR1561" s="156"/>
      <c r="AS1561" s="156"/>
      <c r="AT1561" s="156"/>
      <c r="AU1561" s="156"/>
      <c r="AV1561" s="156"/>
      <c r="AW1561" s="156"/>
      <c r="AX1561" s="156"/>
      <c r="AY1561" s="156"/>
      <c r="AZ1561" s="156"/>
      <c r="BA1561" s="156"/>
      <c r="BB1561" s="188">
        <f t="shared" si="72"/>
        <v>3126187</v>
      </c>
      <c r="BC1561" s="156"/>
      <c r="BD1561" s="156"/>
      <c r="BE1561" s="156"/>
      <c r="BF1561" s="156"/>
      <c r="BG1561" s="156"/>
      <c r="BH1561" s="156"/>
      <c r="BI1561" s="156"/>
      <c r="BJ1561" s="156"/>
      <c r="BK1561" s="156"/>
      <c r="BL1561" s="156"/>
      <c r="BM1561" s="156"/>
      <c r="BN1561" s="156"/>
      <c r="BO1561" s="156"/>
      <c r="BP1561" s="156"/>
      <c r="BQ1561" s="156"/>
      <c r="BR1561" s="156"/>
      <c r="BS1561" s="156"/>
      <c r="BT1561" s="156"/>
      <c r="BU1561" s="156"/>
      <c r="BV1561" s="156"/>
      <c r="BW1561" s="156"/>
      <c r="BX1561" s="156"/>
      <c r="BY1561" s="156"/>
      <c r="BZ1561" s="156"/>
      <c r="CA1561" s="156"/>
      <c r="CB1561" s="156"/>
      <c r="CC1561" s="156"/>
      <c r="CD1561" s="156"/>
      <c r="CE1561" s="156"/>
      <c r="CF1561" s="156"/>
      <c r="CG1561" s="156"/>
      <c r="CH1561" s="156"/>
      <c r="CI1561" s="157">
        <v>-191669</v>
      </c>
      <c r="CJ1561" s="156"/>
      <c r="CK1561" s="156"/>
      <c r="CL1561" s="156"/>
      <c r="CM1561" s="156"/>
      <c r="CN1561" s="156"/>
      <c r="CO1561" s="157">
        <v>-1407280</v>
      </c>
      <c r="CP1561" s="156"/>
      <c r="CQ1561" s="156"/>
      <c r="CR1561" s="156"/>
      <c r="CS1561" s="156"/>
      <c r="CT1561" s="156"/>
      <c r="CU1561" s="156"/>
      <c r="CV1561" s="188">
        <f t="shared" si="73"/>
        <v>-1598949</v>
      </c>
      <c r="CW1561" s="188">
        <f t="shared" si="74"/>
        <v>1527238</v>
      </c>
    </row>
    <row r="1562" spans="1:101" ht="9.6" x14ac:dyDescent="0.3">
      <c r="A1562" s="165" t="s">
        <v>3131</v>
      </c>
      <c r="B1562" s="165" t="s">
        <v>3904</v>
      </c>
      <c r="C1562" s="156"/>
      <c r="D1562" s="156"/>
      <c r="E1562" s="156"/>
      <c r="F1562" s="156"/>
      <c r="G1562" s="156"/>
      <c r="H1562" s="156"/>
      <c r="I1562" s="156"/>
      <c r="J1562" s="158">
        <v>0</v>
      </c>
      <c r="K1562" s="158">
        <v>0</v>
      </c>
      <c r="L1562" s="156"/>
      <c r="M1562" s="156"/>
      <c r="N1562" s="156"/>
      <c r="O1562" s="156"/>
      <c r="P1562" s="156"/>
      <c r="Q1562" s="156"/>
      <c r="R1562" s="156"/>
      <c r="S1562" s="156"/>
      <c r="T1562" s="156"/>
      <c r="U1562" s="156"/>
      <c r="V1562" s="156"/>
      <c r="W1562" s="156"/>
      <c r="X1562" s="156"/>
      <c r="Y1562" s="156"/>
      <c r="Z1562" s="156"/>
      <c r="AA1562" s="156"/>
      <c r="AB1562" s="156"/>
      <c r="AC1562" s="156"/>
      <c r="AD1562" s="156"/>
      <c r="AE1562" s="156"/>
      <c r="AF1562" s="156"/>
      <c r="AG1562" s="156"/>
      <c r="AH1562" s="158">
        <v>0</v>
      </c>
      <c r="AI1562" s="156"/>
      <c r="AJ1562" s="156"/>
      <c r="AK1562" s="156"/>
      <c r="AL1562" s="156"/>
      <c r="AM1562" s="156"/>
      <c r="AN1562" s="156"/>
      <c r="AO1562" s="156"/>
      <c r="AP1562" s="156"/>
      <c r="AQ1562" s="156"/>
      <c r="AR1562" s="156"/>
      <c r="AS1562" s="156"/>
      <c r="AT1562" s="156"/>
      <c r="AU1562" s="156"/>
      <c r="AV1562" s="156"/>
      <c r="AW1562" s="156"/>
      <c r="AX1562" s="156"/>
      <c r="AY1562" s="157">
        <v>-41400</v>
      </c>
      <c r="AZ1562" s="156"/>
      <c r="BA1562" s="156"/>
      <c r="BB1562" s="188">
        <f t="shared" si="72"/>
        <v>-41400</v>
      </c>
      <c r="BC1562" s="156"/>
      <c r="BD1562" s="158">
        <v>0</v>
      </c>
      <c r="BE1562" s="156"/>
      <c r="BF1562" s="156"/>
      <c r="BG1562" s="156"/>
      <c r="BH1562" s="156"/>
      <c r="BI1562" s="156"/>
      <c r="BJ1562" s="156"/>
      <c r="BK1562" s="156"/>
      <c r="BL1562" s="156"/>
      <c r="BM1562" s="156"/>
      <c r="BN1562" s="156"/>
      <c r="BO1562" s="156"/>
      <c r="BP1562" s="158">
        <v>0</v>
      </c>
      <c r="BQ1562" s="156"/>
      <c r="BR1562" s="156"/>
      <c r="BS1562" s="156"/>
      <c r="BT1562" s="156"/>
      <c r="BU1562" s="156"/>
      <c r="BV1562" s="156"/>
      <c r="BW1562" s="156"/>
      <c r="BX1562" s="156"/>
      <c r="BY1562" s="156"/>
      <c r="BZ1562" s="156"/>
      <c r="CA1562" s="156"/>
      <c r="CB1562" s="156"/>
      <c r="CC1562" s="157">
        <v>6612</v>
      </c>
      <c r="CD1562" s="156"/>
      <c r="CE1562" s="156"/>
      <c r="CF1562" s="156"/>
      <c r="CG1562" s="156"/>
      <c r="CH1562" s="156"/>
      <c r="CI1562" s="157">
        <v>-2439391</v>
      </c>
      <c r="CJ1562" s="156"/>
      <c r="CK1562" s="156"/>
      <c r="CL1562" s="156"/>
      <c r="CM1562" s="156"/>
      <c r="CN1562" s="156"/>
      <c r="CO1562" s="156"/>
      <c r="CP1562" s="156"/>
      <c r="CQ1562" s="156"/>
      <c r="CR1562" s="156"/>
      <c r="CS1562" s="156"/>
      <c r="CT1562" s="156"/>
      <c r="CU1562" s="157">
        <v>954093</v>
      </c>
      <c r="CV1562" s="188">
        <f t="shared" si="73"/>
        <v>-1478686</v>
      </c>
      <c r="CW1562" s="188">
        <f t="shared" si="74"/>
        <v>-1520086</v>
      </c>
    </row>
    <row r="1563" spans="1:101" ht="9.6" x14ac:dyDescent="0.3">
      <c r="A1563" s="165" t="s">
        <v>3132</v>
      </c>
      <c r="B1563" s="165" t="s">
        <v>3905</v>
      </c>
      <c r="C1563" s="156"/>
      <c r="D1563" s="156"/>
      <c r="E1563" s="156"/>
      <c r="F1563" s="156"/>
      <c r="G1563" s="156"/>
      <c r="H1563" s="156"/>
      <c r="I1563" s="156"/>
      <c r="J1563" s="158">
        <v>0</v>
      </c>
      <c r="K1563" s="158">
        <v>0</v>
      </c>
      <c r="L1563" s="156"/>
      <c r="M1563" s="156"/>
      <c r="N1563" s="156"/>
      <c r="O1563" s="156"/>
      <c r="P1563" s="156"/>
      <c r="Q1563" s="156"/>
      <c r="R1563" s="156"/>
      <c r="S1563" s="156"/>
      <c r="T1563" s="156"/>
      <c r="U1563" s="156"/>
      <c r="V1563" s="156"/>
      <c r="W1563" s="156"/>
      <c r="X1563" s="156"/>
      <c r="Y1563" s="156"/>
      <c r="Z1563" s="156"/>
      <c r="AA1563" s="156"/>
      <c r="AB1563" s="156"/>
      <c r="AC1563" s="156"/>
      <c r="AD1563" s="156"/>
      <c r="AE1563" s="156"/>
      <c r="AF1563" s="156"/>
      <c r="AG1563" s="156"/>
      <c r="AH1563" s="156"/>
      <c r="AI1563" s="156"/>
      <c r="AJ1563" s="156"/>
      <c r="AK1563" s="156"/>
      <c r="AL1563" s="156"/>
      <c r="AM1563" s="156"/>
      <c r="AN1563" s="156"/>
      <c r="AO1563" s="156"/>
      <c r="AP1563" s="156"/>
      <c r="AQ1563" s="156"/>
      <c r="AR1563" s="156"/>
      <c r="AS1563" s="156"/>
      <c r="AT1563" s="156"/>
      <c r="AU1563" s="156"/>
      <c r="AV1563" s="156"/>
      <c r="AW1563" s="156"/>
      <c r="AX1563" s="156"/>
      <c r="AY1563" s="157">
        <v>477332</v>
      </c>
      <c r="AZ1563" s="156"/>
      <c r="BA1563" s="156"/>
      <c r="BB1563" s="188">
        <f t="shared" si="72"/>
        <v>477332</v>
      </c>
      <c r="BC1563" s="156"/>
      <c r="BD1563" s="158">
        <v>0</v>
      </c>
      <c r="BE1563" s="157">
        <v>-51071</v>
      </c>
      <c r="BF1563" s="156"/>
      <c r="BG1563" s="156"/>
      <c r="BH1563" s="156"/>
      <c r="BI1563" s="157">
        <v>-2152</v>
      </c>
      <c r="BJ1563" s="156"/>
      <c r="BK1563" s="156"/>
      <c r="BL1563" s="156"/>
      <c r="BM1563" s="156"/>
      <c r="BN1563" s="156"/>
      <c r="BO1563" s="156"/>
      <c r="BP1563" s="158">
        <v>0</v>
      </c>
      <c r="BQ1563" s="156"/>
      <c r="BR1563" s="156"/>
      <c r="BS1563" s="156"/>
      <c r="BT1563" s="156"/>
      <c r="BU1563" s="156"/>
      <c r="BV1563" s="156"/>
      <c r="BW1563" s="156"/>
      <c r="BX1563" s="156"/>
      <c r="BY1563" s="156"/>
      <c r="BZ1563" s="156"/>
      <c r="CA1563" s="156"/>
      <c r="CB1563" s="156"/>
      <c r="CC1563" s="157">
        <v>2968240</v>
      </c>
      <c r="CD1563" s="156"/>
      <c r="CE1563" s="156"/>
      <c r="CF1563" s="156"/>
      <c r="CG1563" s="156"/>
      <c r="CH1563" s="156"/>
      <c r="CI1563" s="157">
        <v>-7415108</v>
      </c>
      <c r="CJ1563" s="156"/>
      <c r="CK1563" s="156"/>
      <c r="CL1563" s="157">
        <v>2696</v>
      </c>
      <c r="CM1563" s="156"/>
      <c r="CN1563" s="156"/>
      <c r="CO1563" s="156"/>
      <c r="CP1563" s="156"/>
      <c r="CQ1563" s="156"/>
      <c r="CR1563" s="156"/>
      <c r="CS1563" s="156"/>
      <c r="CT1563" s="156"/>
      <c r="CU1563" s="157">
        <v>5202781</v>
      </c>
      <c r="CV1563" s="188">
        <f t="shared" si="73"/>
        <v>705386</v>
      </c>
      <c r="CW1563" s="188">
        <f t="shared" si="74"/>
        <v>1182718</v>
      </c>
    </row>
    <row r="1564" spans="1:101" ht="9.6" x14ac:dyDescent="0.3">
      <c r="A1564" s="165" t="s">
        <v>3133</v>
      </c>
      <c r="B1564" s="165" t="s">
        <v>3906</v>
      </c>
      <c r="C1564" s="156"/>
      <c r="D1564" s="156"/>
      <c r="E1564" s="156"/>
      <c r="F1564" s="156"/>
      <c r="G1564" s="156"/>
      <c r="H1564" s="156"/>
      <c r="I1564" s="156"/>
      <c r="J1564" s="158">
        <v>0</v>
      </c>
      <c r="K1564" s="158">
        <v>0</v>
      </c>
      <c r="L1564" s="156"/>
      <c r="M1564" s="158">
        <v>0</v>
      </c>
      <c r="N1564" s="156"/>
      <c r="O1564" s="156"/>
      <c r="P1564" s="156"/>
      <c r="Q1564" s="156"/>
      <c r="R1564" s="156"/>
      <c r="S1564" s="156"/>
      <c r="T1564" s="156"/>
      <c r="U1564" s="156"/>
      <c r="V1564" s="156"/>
      <c r="W1564" s="156"/>
      <c r="X1564" s="156"/>
      <c r="Y1564" s="156"/>
      <c r="Z1564" s="156"/>
      <c r="AA1564" s="156"/>
      <c r="AB1564" s="156"/>
      <c r="AC1564" s="156"/>
      <c r="AD1564" s="156"/>
      <c r="AE1564" s="156"/>
      <c r="AF1564" s="156"/>
      <c r="AG1564" s="156"/>
      <c r="AH1564" s="156"/>
      <c r="AI1564" s="156"/>
      <c r="AJ1564" s="156"/>
      <c r="AK1564" s="156"/>
      <c r="AL1564" s="156"/>
      <c r="AM1564" s="156"/>
      <c r="AN1564" s="156"/>
      <c r="AO1564" s="156"/>
      <c r="AP1564" s="156"/>
      <c r="AQ1564" s="156"/>
      <c r="AR1564" s="156"/>
      <c r="AS1564" s="156"/>
      <c r="AT1564" s="156"/>
      <c r="AU1564" s="156"/>
      <c r="AV1564" s="156"/>
      <c r="AW1564" s="156"/>
      <c r="AX1564" s="156"/>
      <c r="AY1564" s="156"/>
      <c r="AZ1564" s="156"/>
      <c r="BA1564" s="156"/>
      <c r="BB1564" s="188">
        <f t="shared" si="72"/>
        <v>0</v>
      </c>
      <c r="BC1564" s="156"/>
      <c r="BD1564" s="156"/>
      <c r="BE1564" s="156"/>
      <c r="BF1564" s="156"/>
      <c r="BG1564" s="156"/>
      <c r="BH1564" s="156"/>
      <c r="BI1564" s="156"/>
      <c r="BJ1564" s="156"/>
      <c r="BK1564" s="156"/>
      <c r="BL1564" s="156"/>
      <c r="BM1564" s="156"/>
      <c r="BN1564" s="156"/>
      <c r="BO1564" s="156"/>
      <c r="BP1564" s="156"/>
      <c r="BQ1564" s="156"/>
      <c r="BR1564" s="156"/>
      <c r="BS1564" s="156"/>
      <c r="BT1564" s="156"/>
      <c r="BU1564" s="156"/>
      <c r="BV1564" s="156"/>
      <c r="BW1564" s="156"/>
      <c r="BX1564" s="156"/>
      <c r="BY1564" s="156"/>
      <c r="BZ1564" s="156"/>
      <c r="CA1564" s="156"/>
      <c r="CB1564" s="156"/>
      <c r="CC1564" s="156"/>
      <c r="CD1564" s="156"/>
      <c r="CE1564" s="156"/>
      <c r="CF1564" s="156"/>
      <c r="CG1564" s="156"/>
      <c r="CH1564" s="156"/>
      <c r="CI1564" s="156"/>
      <c r="CJ1564" s="156"/>
      <c r="CK1564" s="156"/>
      <c r="CL1564" s="156"/>
      <c r="CM1564" s="156"/>
      <c r="CN1564" s="156"/>
      <c r="CO1564" s="156"/>
      <c r="CP1564" s="156"/>
      <c r="CQ1564" s="156"/>
      <c r="CR1564" s="156"/>
      <c r="CS1564" s="156"/>
      <c r="CT1564" s="156"/>
      <c r="CU1564" s="156"/>
      <c r="CV1564" s="188">
        <f t="shared" si="73"/>
        <v>0</v>
      </c>
      <c r="CW1564" s="188">
        <f t="shared" si="74"/>
        <v>0</v>
      </c>
    </row>
    <row r="1565" spans="1:101" ht="19.2" x14ac:dyDescent="0.3">
      <c r="A1565" s="165" t="s">
        <v>3134</v>
      </c>
      <c r="B1565" s="165" t="s">
        <v>3907</v>
      </c>
      <c r="C1565" s="156"/>
      <c r="D1565" s="156"/>
      <c r="E1565" s="156"/>
      <c r="F1565" s="156"/>
      <c r="G1565" s="156"/>
      <c r="H1565" s="156"/>
      <c r="I1565" s="156"/>
      <c r="J1565" s="158">
        <v>0</v>
      </c>
      <c r="K1565" s="158">
        <v>0</v>
      </c>
      <c r="L1565" s="156"/>
      <c r="M1565" s="156"/>
      <c r="N1565" s="156"/>
      <c r="O1565" s="156"/>
      <c r="P1565" s="156"/>
      <c r="Q1565" s="156"/>
      <c r="R1565" s="156"/>
      <c r="S1565" s="156"/>
      <c r="T1565" s="156"/>
      <c r="U1565" s="156"/>
      <c r="V1565" s="156"/>
      <c r="W1565" s="156"/>
      <c r="X1565" s="156"/>
      <c r="Y1565" s="156"/>
      <c r="Z1565" s="156"/>
      <c r="AA1565" s="156"/>
      <c r="AB1565" s="157">
        <v>158508</v>
      </c>
      <c r="AC1565" s="156"/>
      <c r="AD1565" s="156"/>
      <c r="AE1565" s="156"/>
      <c r="AF1565" s="156"/>
      <c r="AG1565" s="156"/>
      <c r="AH1565" s="156"/>
      <c r="AI1565" s="156"/>
      <c r="AJ1565" s="156"/>
      <c r="AK1565" s="156"/>
      <c r="AL1565" s="156"/>
      <c r="AM1565" s="156"/>
      <c r="AN1565" s="156"/>
      <c r="AO1565" s="156"/>
      <c r="AP1565" s="156"/>
      <c r="AQ1565" s="156"/>
      <c r="AR1565" s="156"/>
      <c r="AS1565" s="156"/>
      <c r="AT1565" s="156"/>
      <c r="AU1565" s="156"/>
      <c r="AV1565" s="156"/>
      <c r="AW1565" s="156"/>
      <c r="AX1565" s="156"/>
      <c r="AY1565" s="157">
        <v>6404</v>
      </c>
      <c r="AZ1565" s="156"/>
      <c r="BA1565" s="156"/>
      <c r="BB1565" s="188">
        <f t="shared" si="72"/>
        <v>164912</v>
      </c>
      <c r="BC1565" s="156"/>
      <c r="BD1565" s="158">
        <v>0</v>
      </c>
      <c r="BE1565" s="157">
        <v>-13317</v>
      </c>
      <c r="BF1565" s="156"/>
      <c r="BG1565" s="156"/>
      <c r="BH1565" s="156"/>
      <c r="BI1565" s="156"/>
      <c r="BJ1565" s="156"/>
      <c r="BK1565" s="156"/>
      <c r="BL1565" s="156"/>
      <c r="BM1565" s="156"/>
      <c r="BN1565" s="156"/>
      <c r="BO1565" s="156"/>
      <c r="BP1565" s="156"/>
      <c r="BQ1565" s="156"/>
      <c r="BR1565" s="156"/>
      <c r="BS1565" s="156"/>
      <c r="BT1565" s="156"/>
      <c r="BU1565" s="156"/>
      <c r="BV1565" s="157">
        <v>-636310</v>
      </c>
      <c r="BW1565" s="156"/>
      <c r="BX1565" s="156"/>
      <c r="BY1565" s="156"/>
      <c r="BZ1565" s="156"/>
      <c r="CA1565" s="156"/>
      <c r="CB1565" s="156"/>
      <c r="CC1565" s="156"/>
      <c r="CD1565" s="156"/>
      <c r="CE1565" s="156"/>
      <c r="CF1565" s="156"/>
      <c r="CG1565" s="156"/>
      <c r="CH1565" s="156"/>
      <c r="CI1565" s="157">
        <v>757634</v>
      </c>
      <c r="CJ1565" s="156"/>
      <c r="CK1565" s="156"/>
      <c r="CL1565" s="156"/>
      <c r="CM1565" s="156"/>
      <c r="CN1565" s="156"/>
      <c r="CO1565" s="156"/>
      <c r="CP1565" s="156"/>
      <c r="CQ1565" s="156"/>
      <c r="CR1565" s="156"/>
      <c r="CS1565" s="156"/>
      <c r="CT1565" s="156"/>
      <c r="CU1565" s="157">
        <v>498017</v>
      </c>
      <c r="CV1565" s="188">
        <f t="shared" si="73"/>
        <v>606024</v>
      </c>
      <c r="CW1565" s="188">
        <f t="shared" si="74"/>
        <v>770936</v>
      </c>
    </row>
    <row r="1566" spans="1:101" ht="28.8" x14ac:dyDescent="0.3">
      <c r="A1566" s="165" t="s">
        <v>3476</v>
      </c>
      <c r="B1566" s="165" t="s">
        <v>4247</v>
      </c>
      <c r="C1566" s="156"/>
      <c r="D1566" s="156"/>
      <c r="E1566" s="156"/>
      <c r="F1566" s="156"/>
      <c r="G1566" s="156"/>
      <c r="H1566" s="156"/>
      <c r="I1566" s="156"/>
      <c r="J1566" s="158">
        <v>0</v>
      </c>
      <c r="K1566" s="158">
        <v>0</v>
      </c>
      <c r="L1566" s="156"/>
      <c r="M1566" s="158">
        <v>0</v>
      </c>
      <c r="N1566" s="156"/>
      <c r="O1566" s="156"/>
      <c r="P1566" s="156"/>
      <c r="Q1566" s="156"/>
      <c r="R1566" s="156"/>
      <c r="S1566" s="156"/>
      <c r="T1566" s="156"/>
      <c r="U1566" s="156"/>
      <c r="V1566" s="156"/>
      <c r="W1566" s="156"/>
      <c r="X1566" s="156"/>
      <c r="Y1566" s="156"/>
      <c r="Z1566" s="156"/>
      <c r="AA1566" s="156"/>
      <c r="AB1566" s="156"/>
      <c r="AC1566" s="156"/>
      <c r="AD1566" s="156"/>
      <c r="AE1566" s="156"/>
      <c r="AF1566" s="156"/>
      <c r="AG1566" s="156"/>
      <c r="AH1566" s="158">
        <v>0</v>
      </c>
      <c r="AI1566" s="156"/>
      <c r="AJ1566" s="156"/>
      <c r="AK1566" s="156"/>
      <c r="AL1566" s="156"/>
      <c r="AM1566" s="156"/>
      <c r="AN1566" s="156"/>
      <c r="AO1566" s="156"/>
      <c r="AP1566" s="156"/>
      <c r="AQ1566" s="156"/>
      <c r="AR1566" s="157">
        <v>73907</v>
      </c>
      <c r="AS1566" s="156"/>
      <c r="AT1566" s="156"/>
      <c r="AU1566" s="156"/>
      <c r="AV1566" s="156"/>
      <c r="AW1566" s="156"/>
      <c r="AX1566" s="156"/>
      <c r="AY1566" s="157">
        <v>-1581653</v>
      </c>
      <c r="AZ1566" s="157">
        <v>-174533</v>
      </c>
      <c r="BA1566" s="156"/>
      <c r="BB1566" s="188">
        <f t="shared" si="72"/>
        <v>-1682279</v>
      </c>
      <c r="BC1566" s="156"/>
      <c r="BD1566" s="158">
        <v>0</v>
      </c>
      <c r="BE1566" s="157">
        <v>-5983470</v>
      </c>
      <c r="BF1566" s="156"/>
      <c r="BG1566" s="156"/>
      <c r="BH1566" s="156"/>
      <c r="BI1566" s="156"/>
      <c r="BJ1566" s="156"/>
      <c r="BK1566" s="156"/>
      <c r="BL1566" s="156"/>
      <c r="BM1566" s="156"/>
      <c r="BN1566" s="156"/>
      <c r="BO1566" s="156"/>
      <c r="BP1566" s="158">
        <v>0</v>
      </c>
      <c r="BQ1566" s="156"/>
      <c r="BR1566" s="156"/>
      <c r="BS1566" s="156"/>
      <c r="BT1566" s="156"/>
      <c r="BU1566" s="156"/>
      <c r="BV1566" s="156"/>
      <c r="BW1566" s="156"/>
      <c r="BX1566" s="156"/>
      <c r="BY1566" s="156"/>
      <c r="BZ1566" s="156"/>
      <c r="CA1566" s="156"/>
      <c r="CB1566" s="156"/>
      <c r="CC1566" s="157">
        <v>2263161</v>
      </c>
      <c r="CD1566" s="156"/>
      <c r="CE1566" s="156"/>
      <c r="CF1566" s="156"/>
      <c r="CG1566" s="156"/>
      <c r="CH1566" s="156"/>
      <c r="CI1566" s="156"/>
      <c r="CJ1566" s="156"/>
      <c r="CK1566" s="156"/>
      <c r="CL1566" s="156"/>
      <c r="CM1566" s="156"/>
      <c r="CN1566" s="156"/>
      <c r="CO1566" s="156"/>
      <c r="CP1566" s="156"/>
      <c r="CQ1566" s="156"/>
      <c r="CR1566" s="156"/>
      <c r="CS1566" s="156"/>
      <c r="CT1566" s="156"/>
      <c r="CU1566" s="157">
        <v>8776129</v>
      </c>
      <c r="CV1566" s="188">
        <f t="shared" si="73"/>
        <v>5055820</v>
      </c>
      <c r="CW1566" s="188">
        <f t="shared" si="74"/>
        <v>3373541</v>
      </c>
    </row>
    <row r="1567" spans="1:101" ht="9.6" x14ac:dyDescent="0.3">
      <c r="A1567" s="165" t="s">
        <v>3143</v>
      </c>
      <c r="B1567" s="165" t="s">
        <v>3916</v>
      </c>
      <c r="C1567" s="156"/>
      <c r="D1567" s="156"/>
      <c r="E1567" s="156"/>
      <c r="F1567" s="156"/>
      <c r="G1567" s="156"/>
      <c r="H1567" s="156"/>
      <c r="I1567" s="156"/>
      <c r="J1567" s="156"/>
      <c r="K1567" s="156"/>
      <c r="L1567" s="156"/>
      <c r="M1567" s="156"/>
      <c r="N1567" s="156"/>
      <c r="O1567" s="156"/>
      <c r="P1567" s="156"/>
      <c r="Q1567" s="156"/>
      <c r="R1567" s="156"/>
      <c r="S1567" s="156"/>
      <c r="T1567" s="156"/>
      <c r="U1567" s="156"/>
      <c r="V1567" s="156"/>
      <c r="W1567" s="156"/>
      <c r="X1567" s="156"/>
      <c r="Y1567" s="156"/>
      <c r="Z1567" s="156"/>
      <c r="AA1567" s="156"/>
      <c r="AB1567" s="156"/>
      <c r="AC1567" s="156"/>
      <c r="AD1567" s="156"/>
      <c r="AE1567" s="156"/>
      <c r="AF1567" s="156"/>
      <c r="AG1567" s="156"/>
      <c r="AH1567" s="156"/>
      <c r="AI1567" s="156"/>
      <c r="AJ1567" s="156"/>
      <c r="AK1567" s="156"/>
      <c r="AL1567" s="156"/>
      <c r="AM1567" s="156"/>
      <c r="AN1567" s="156"/>
      <c r="AO1567" s="156"/>
      <c r="AP1567" s="156"/>
      <c r="AQ1567" s="156"/>
      <c r="AR1567" s="156"/>
      <c r="AS1567" s="156"/>
      <c r="AT1567" s="156"/>
      <c r="AU1567" s="156"/>
      <c r="AV1567" s="156"/>
      <c r="AW1567" s="156"/>
      <c r="AX1567" s="156"/>
      <c r="AY1567" s="156"/>
      <c r="AZ1567" s="156"/>
      <c r="BA1567" s="156"/>
      <c r="BB1567" s="188">
        <f t="shared" si="72"/>
        <v>0</v>
      </c>
      <c r="BC1567" s="156"/>
      <c r="BD1567" s="156"/>
      <c r="BE1567" s="156"/>
      <c r="BF1567" s="156"/>
      <c r="BG1567" s="156"/>
      <c r="BH1567" s="156"/>
      <c r="BI1567" s="156"/>
      <c r="BJ1567" s="156"/>
      <c r="BK1567" s="156"/>
      <c r="BL1567" s="156"/>
      <c r="BM1567" s="156"/>
      <c r="BN1567" s="156"/>
      <c r="BO1567" s="156"/>
      <c r="BP1567" s="156"/>
      <c r="BQ1567" s="156"/>
      <c r="BR1567" s="156"/>
      <c r="BS1567" s="156"/>
      <c r="BT1567" s="156"/>
      <c r="BU1567" s="156"/>
      <c r="BV1567" s="156"/>
      <c r="BW1567" s="156"/>
      <c r="BX1567" s="156"/>
      <c r="BY1567" s="156"/>
      <c r="BZ1567" s="156"/>
      <c r="CA1567" s="156"/>
      <c r="CB1567" s="156"/>
      <c r="CC1567" s="156"/>
      <c r="CD1567" s="156"/>
      <c r="CE1567" s="156"/>
      <c r="CF1567" s="156"/>
      <c r="CG1567" s="156"/>
      <c r="CH1567" s="156"/>
      <c r="CI1567" s="156"/>
      <c r="CJ1567" s="156"/>
      <c r="CK1567" s="156"/>
      <c r="CL1567" s="156"/>
      <c r="CM1567" s="156"/>
      <c r="CN1567" s="156"/>
      <c r="CO1567" s="156"/>
      <c r="CP1567" s="156"/>
      <c r="CQ1567" s="156"/>
      <c r="CR1567" s="156"/>
      <c r="CS1567" s="156"/>
      <c r="CT1567" s="156"/>
      <c r="CU1567" s="156"/>
      <c r="CV1567" s="188">
        <f t="shared" si="73"/>
        <v>0</v>
      </c>
      <c r="CW1567" s="188">
        <f t="shared" si="74"/>
        <v>0</v>
      </c>
    </row>
    <row r="1568" spans="1:101" ht="9.6" x14ac:dyDescent="0.3">
      <c r="A1568" s="165" t="s">
        <v>3144</v>
      </c>
      <c r="B1568" s="165" t="s">
        <v>3917</v>
      </c>
      <c r="C1568" s="156"/>
      <c r="D1568" s="156"/>
      <c r="E1568" s="156"/>
      <c r="F1568" s="156"/>
      <c r="G1568" s="156"/>
      <c r="H1568" s="156"/>
      <c r="I1568" s="156"/>
      <c r="J1568" s="158">
        <v>0</v>
      </c>
      <c r="K1568" s="158">
        <v>0</v>
      </c>
      <c r="L1568" s="156"/>
      <c r="M1568" s="156"/>
      <c r="N1568" s="156"/>
      <c r="O1568" s="156"/>
      <c r="P1568" s="156"/>
      <c r="Q1568" s="156"/>
      <c r="R1568" s="156"/>
      <c r="S1568" s="156"/>
      <c r="T1568" s="156"/>
      <c r="U1568" s="156"/>
      <c r="V1568" s="156"/>
      <c r="W1568" s="156"/>
      <c r="X1568" s="156"/>
      <c r="Y1568" s="156"/>
      <c r="Z1568" s="156"/>
      <c r="AA1568" s="156"/>
      <c r="AB1568" s="156"/>
      <c r="AC1568" s="156"/>
      <c r="AD1568" s="156"/>
      <c r="AE1568" s="156"/>
      <c r="AF1568" s="156"/>
      <c r="AG1568" s="156"/>
      <c r="AH1568" s="158">
        <v>0</v>
      </c>
      <c r="AI1568" s="156"/>
      <c r="AJ1568" s="156"/>
      <c r="AK1568" s="156"/>
      <c r="AL1568" s="156"/>
      <c r="AM1568" s="156"/>
      <c r="AN1568" s="156"/>
      <c r="AO1568" s="156"/>
      <c r="AP1568" s="156"/>
      <c r="AQ1568" s="156"/>
      <c r="AR1568" s="156"/>
      <c r="AS1568" s="156"/>
      <c r="AT1568" s="156"/>
      <c r="AU1568" s="156"/>
      <c r="AV1568" s="156"/>
      <c r="AW1568" s="156"/>
      <c r="AX1568" s="156"/>
      <c r="AY1568" s="156"/>
      <c r="AZ1568" s="156"/>
      <c r="BA1568" s="156"/>
      <c r="BB1568" s="188">
        <f t="shared" si="72"/>
        <v>0</v>
      </c>
      <c r="BC1568" s="156"/>
      <c r="BD1568" s="156"/>
      <c r="BE1568" s="157">
        <v>-2230</v>
      </c>
      <c r="BF1568" s="156"/>
      <c r="BG1568" s="156"/>
      <c r="BH1568" s="156"/>
      <c r="BI1568" s="156"/>
      <c r="BJ1568" s="156"/>
      <c r="BK1568" s="156"/>
      <c r="BL1568" s="156"/>
      <c r="BM1568" s="156"/>
      <c r="BN1568" s="156"/>
      <c r="BO1568" s="156"/>
      <c r="BP1568" s="156"/>
      <c r="BQ1568" s="156"/>
      <c r="BR1568" s="156"/>
      <c r="BS1568" s="156"/>
      <c r="BT1568" s="156"/>
      <c r="BU1568" s="156"/>
      <c r="BV1568" s="156"/>
      <c r="BW1568" s="156"/>
      <c r="BX1568" s="156"/>
      <c r="BY1568" s="156"/>
      <c r="BZ1568" s="156"/>
      <c r="CA1568" s="156"/>
      <c r="CB1568" s="156"/>
      <c r="CC1568" s="156"/>
      <c r="CD1568" s="156"/>
      <c r="CE1568" s="156"/>
      <c r="CF1568" s="156"/>
      <c r="CG1568" s="156"/>
      <c r="CH1568" s="156"/>
      <c r="CI1568" s="156"/>
      <c r="CJ1568" s="156"/>
      <c r="CK1568" s="156"/>
      <c r="CL1568" s="156"/>
      <c r="CM1568" s="156"/>
      <c r="CN1568" s="156"/>
      <c r="CO1568" s="156"/>
      <c r="CP1568" s="156"/>
      <c r="CQ1568" s="156"/>
      <c r="CR1568" s="156"/>
      <c r="CS1568" s="156"/>
      <c r="CT1568" s="156"/>
      <c r="CU1568" s="156"/>
      <c r="CV1568" s="188">
        <f t="shared" si="73"/>
        <v>-2230</v>
      </c>
      <c r="CW1568" s="188">
        <f t="shared" si="74"/>
        <v>-2230</v>
      </c>
    </row>
    <row r="1569" spans="1:101" ht="9.6" x14ac:dyDescent="0.3">
      <c r="A1569" s="165" t="s">
        <v>3145</v>
      </c>
      <c r="B1569" s="165" t="s">
        <v>3918</v>
      </c>
      <c r="C1569" s="156"/>
      <c r="D1569" s="156"/>
      <c r="E1569" s="156"/>
      <c r="F1569" s="156"/>
      <c r="G1569" s="156"/>
      <c r="H1569" s="156"/>
      <c r="I1569" s="156"/>
      <c r="J1569" s="158">
        <v>0</v>
      </c>
      <c r="K1569" s="158">
        <v>0</v>
      </c>
      <c r="L1569" s="156"/>
      <c r="M1569" s="156"/>
      <c r="N1569" s="156"/>
      <c r="O1569" s="156"/>
      <c r="P1569" s="156"/>
      <c r="Q1569" s="156"/>
      <c r="R1569" s="156"/>
      <c r="S1569" s="156"/>
      <c r="T1569" s="156"/>
      <c r="U1569" s="156"/>
      <c r="V1569" s="156"/>
      <c r="W1569" s="156"/>
      <c r="X1569" s="156"/>
      <c r="Y1569" s="156"/>
      <c r="Z1569" s="156"/>
      <c r="AA1569" s="156"/>
      <c r="AB1569" s="156"/>
      <c r="AC1569" s="156"/>
      <c r="AD1569" s="156"/>
      <c r="AE1569" s="156"/>
      <c r="AF1569" s="156"/>
      <c r="AG1569" s="156"/>
      <c r="AH1569" s="158">
        <v>0</v>
      </c>
      <c r="AI1569" s="156"/>
      <c r="AJ1569" s="156"/>
      <c r="AK1569" s="156"/>
      <c r="AL1569" s="156"/>
      <c r="AM1569" s="156"/>
      <c r="AN1569" s="156"/>
      <c r="AO1569" s="156"/>
      <c r="AP1569" s="156"/>
      <c r="AQ1569" s="156"/>
      <c r="AR1569" s="156"/>
      <c r="AS1569" s="156"/>
      <c r="AT1569" s="156"/>
      <c r="AU1569" s="156"/>
      <c r="AV1569" s="156"/>
      <c r="AW1569" s="156"/>
      <c r="AX1569" s="156"/>
      <c r="AY1569" s="156"/>
      <c r="AZ1569" s="156"/>
      <c r="BA1569" s="156"/>
      <c r="BB1569" s="188">
        <f t="shared" si="72"/>
        <v>0</v>
      </c>
      <c r="BC1569" s="156"/>
      <c r="BD1569" s="156"/>
      <c r="BE1569" s="156"/>
      <c r="BF1569" s="156"/>
      <c r="BG1569" s="156"/>
      <c r="BH1569" s="156"/>
      <c r="BI1569" s="156"/>
      <c r="BJ1569" s="156"/>
      <c r="BK1569" s="156"/>
      <c r="BL1569" s="156"/>
      <c r="BM1569" s="156"/>
      <c r="BN1569" s="156"/>
      <c r="BO1569" s="156"/>
      <c r="BP1569" s="156"/>
      <c r="BQ1569" s="156"/>
      <c r="BR1569" s="156"/>
      <c r="BS1569" s="156"/>
      <c r="BT1569" s="156"/>
      <c r="BU1569" s="156"/>
      <c r="BV1569" s="156"/>
      <c r="BW1569" s="156"/>
      <c r="BX1569" s="156"/>
      <c r="BY1569" s="156"/>
      <c r="BZ1569" s="156"/>
      <c r="CA1569" s="156"/>
      <c r="CB1569" s="156"/>
      <c r="CC1569" s="156"/>
      <c r="CD1569" s="156"/>
      <c r="CE1569" s="156"/>
      <c r="CF1569" s="156"/>
      <c r="CG1569" s="156"/>
      <c r="CH1569" s="156"/>
      <c r="CI1569" s="156"/>
      <c r="CJ1569" s="156"/>
      <c r="CK1569" s="156"/>
      <c r="CL1569" s="156"/>
      <c r="CM1569" s="156"/>
      <c r="CN1569" s="156"/>
      <c r="CO1569" s="156"/>
      <c r="CP1569" s="156"/>
      <c r="CQ1569" s="156"/>
      <c r="CR1569" s="156"/>
      <c r="CS1569" s="156"/>
      <c r="CT1569" s="156"/>
      <c r="CU1569" s="156"/>
      <c r="CV1569" s="188">
        <f t="shared" si="73"/>
        <v>0</v>
      </c>
      <c r="CW1569" s="188">
        <f t="shared" si="74"/>
        <v>0</v>
      </c>
    </row>
    <row r="1570" spans="1:101" ht="19.2" x14ac:dyDescent="0.3">
      <c r="A1570" s="165" t="s">
        <v>3146</v>
      </c>
      <c r="B1570" s="165" t="s">
        <v>3919</v>
      </c>
      <c r="C1570" s="156"/>
      <c r="D1570" s="156"/>
      <c r="E1570" s="156"/>
      <c r="F1570" s="156"/>
      <c r="G1570" s="156"/>
      <c r="H1570" s="156"/>
      <c r="I1570" s="156"/>
      <c r="J1570" s="158">
        <v>0</v>
      </c>
      <c r="K1570" s="158">
        <v>0</v>
      </c>
      <c r="L1570" s="156"/>
      <c r="M1570" s="156"/>
      <c r="N1570" s="156"/>
      <c r="O1570" s="156"/>
      <c r="P1570" s="156"/>
      <c r="Q1570" s="156"/>
      <c r="R1570" s="156"/>
      <c r="S1570" s="156"/>
      <c r="T1570" s="156"/>
      <c r="U1570" s="156"/>
      <c r="V1570" s="156"/>
      <c r="W1570" s="156"/>
      <c r="X1570" s="156"/>
      <c r="Y1570" s="156"/>
      <c r="Z1570" s="156"/>
      <c r="AA1570" s="156"/>
      <c r="AB1570" s="156"/>
      <c r="AC1570" s="156"/>
      <c r="AD1570" s="156"/>
      <c r="AE1570" s="156"/>
      <c r="AF1570" s="156"/>
      <c r="AG1570" s="156"/>
      <c r="AH1570" s="158">
        <v>0</v>
      </c>
      <c r="AI1570" s="156"/>
      <c r="AJ1570" s="156"/>
      <c r="AK1570" s="156"/>
      <c r="AL1570" s="156"/>
      <c r="AM1570" s="156"/>
      <c r="AN1570" s="156"/>
      <c r="AO1570" s="156"/>
      <c r="AP1570" s="156"/>
      <c r="AQ1570" s="156"/>
      <c r="AR1570" s="156"/>
      <c r="AS1570" s="156"/>
      <c r="AT1570" s="156"/>
      <c r="AU1570" s="156"/>
      <c r="AV1570" s="156"/>
      <c r="AW1570" s="156"/>
      <c r="AX1570" s="156"/>
      <c r="AY1570" s="156"/>
      <c r="AZ1570" s="156"/>
      <c r="BA1570" s="156"/>
      <c r="BB1570" s="188">
        <f t="shared" si="72"/>
        <v>0</v>
      </c>
      <c r="BC1570" s="156"/>
      <c r="BD1570" s="156"/>
      <c r="BE1570" s="156"/>
      <c r="BF1570" s="156"/>
      <c r="BG1570" s="156"/>
      <c r="BH1570" s="156"/>
      <c r="BI1570" s="156"/>
      <c r="BJ1570" s="156"/>
      <c r="BK1570" s="156"/>
      <c r="BL1570" s="156"/>
      <c r="BM1570" s="156"/>
      <c r="BN1570" s="156"/>
      <c r="BO1570" s="156"/>
      <c r="BP1570" s="156"/>
      <c r="BQ1570" s="156"/>
      <c r="BR1570" s="156"/>
      <c r="BS1570" s="156"/>
      <c r="BT1570" s="156"/>
      <c r="BU1570" s="156"/>
      <c r="BV1570" s="156"/>
      <c r="BW1570" s="156"/>
      <c r="BX1570" s="156"/>
      <c r="BY1570" s="156"/>
      <c r="BZ1570" s="156"/>
      <c r="CA1570" s="156"/>
      <c r="CB1570" s="156"/>
      <c r="CC1570" s="156"/>
      <c r="CD1570" s="156"/>
      <c r="CE1570" s="156"/>
      <c r="CF1570" s="156"/>
      <c r="CG1570" s="156"/>
      <c r="CH1570" s="156"/>
      <c r="CI1570" s="156"/>
      <c r="CJ1570" s="156"/>
      <c r="CK1570" s="156"/>
      <c r="CL1570" s="156"/>
      <c r="CM1570" s="156"/>
      <c r="CN1570" s="156"/>
      <c r="CO1570" s="156"/>
      <c r="CP1570" s="156"/>
      <c r="CQ1570" s="156"/>
      <c r="CR1570" s="156"/>
      <c r="CS1570" s="156"/>
      <c r="CT1570" s="156"/>
      <c r="CU1570" s="157">
        <v>211626</v>
      </c>
      <c r="CV1570" s="188">
        <f t="shared" si="73"/>
        <v>211626</v>
      </c>
      <c r="CW1570" s="188">
        <f t="shared" si="74"/>
        <v>211626</v>
      </c>
    </row>
    <row r="1571" spans="1:101" ht="19.2" x14ac:dyDescent="0.3">
      <c r="A1571" s="165" t="s">
        <v>3147</v>
      </c>
      <c r="B1571" s="165" t="s">
        <v>3920</v>
      </c>
      <c r="C1571" s="156"/>
      <c r="D1571" s="156"/>
      <c r="E1571" s="156"/>
      <c r="F1571" s="156"/>
      <c r="G1571" s="156"/>
      <c r="H1571" s="156"/>
      <c r="I1571" s="156"/>
      <c r="J1571" s="158">
        <v>0</v>
      </c>
      <c r="K1571" s="158">
        <v>0</v>
      </c>
      <c r="L1571" s="156"/>
      <c r="M1571" s="156"/>
      <c r="N1571" s="156"/>
      <c r="O1571" s="156"/>
      <c r="P1571" s="156"/>
      <c r="Q1571" s="156"/>
      <c r="R1571" s="156"/>
      <c r="S1571" s="156"/>
      <c r="T1571" s="156"/>
      <c r="U1571" s="156"/>
      <c r="V1571" s="156"/>
      <c r="W1571" s="156"/>
      <c r="X1571" s="156"/>
      <c r="Y1571" s="156"/>
      <c r="Z1571" s="156"/>
      <c r="AA1571" s="156"/>
      <c r="AB1571" s="156"/>
      <c r="AC1571" s="156"/>
      <c r="AD1571" s="156"/>
      <c r="AE1571" s="156"/>
      <c r="AF1571" s="156"/>
      <c r="AG1571" s="156"/>
      <c r="AH1571" s="158">
        <v>0</v>
      </c>
      <c r="AI1571" s="156"/>
      <c r="AJ1571" s="156"/>
      <c r="AK1571" s="156"/>
      <c r="AL1571" s="156"/>
      <c r="AM1571" s="156"/>
      <c r="AN1571" s="156"/>
      <c r="AO1571" s="156"/>
      <c r="AP1571" s="156"/>
      <c r="AQ1571" s="156"/>
      <c r="AR1571" s="157">
        <v>73907</v>
      </c>
      <c r="AS1571" s="156"/>
      <c r="AT1571" s="156"/>
      <c r="AU1571" s="156"/>
      <c r="AV1571" s="156"/>
      <c r="AW1571" s="156"/>
      <c r="AX1571" s="156"/>
      <c r="AY1571" s="157">
        <v>42263</v>
      </c>
      <c r="AZ1571" s="156"/>
      <c r="BA1571" s="156"/>
      <c r="BB1571" s="188">
        <f t="shared" si="72"/>
        <v>116170</v>
      </c>
      <c r="BC1571" s="156"/>
      <c r="BD1571" s="156"/>
      <c r="BE1571" s="157">
        <v>-591503</v>
      </c>
      <c r="BF1571" s="156"/>
      <c r="BG1571" s="156"/>
      <c r="BH1571" s="156"/>
      <c r="BI1571" s="156"/>
      <c r="BJ1571" s="156"/>
      <c r="BK1571" s="156"/>
      <c r="BL1571" s="156"/>
      <c r="BM1571" s="156"/>
      <c r="BN1571" s="156"/>
      <c r="BO1571" s="156"/>
      <c r="BP1571" s="156"/>
      <c r="BQ1571" s="156"/>
      <c r="BR1571" s="156"/>
      <c r="BS1571" s="156"/>
      <c r="BT1571" s="156"/>
      <c r="BU1571" s="156"/>
      <c r="BV1571" s="156"/>
      <c r="BW1571" s="156"/>
      <c r="BX1571" s="156"/>
      <c r="BY1571" s="156"/>
      <c r="BZ1571" s="156"/>
      <c r="CA1571" s="156"/>
      <c r="CB1571" s="156"/>
      <c r="CC1571" s="157">
        <v>73411</v>
      </c>
      <c r="CD1571" s="156"/>
      <c r="CE1571" s="156"/>
      <c r="CF1571" s="156"/>
      <c r="CG1571" s="156"/>
      <c r="CH1571" s="156"/>
      <c r="CI1571" s="156"/>
      <c r="CJ1571" s="156"/>
      <c r="CK1571" s="156"/>
      <c r="CL1571" s="156"/>
      <c r="CM1571" s="156"/>
      <c r="CN1571" s="156"/>
      <c r="CO1571" s="156"/>
      <c r="CP1571" s="156"/>
      <c r="CQ1571" s="156"/>
      <c r="CR1571" s="156"/>
      <c r="CS1571" s="156"/>
      <c r="CT1571" s="156"/>
      <c r="CU1571" s="157">
        <v>6160489</v>
      </c>
      <c r="CV1571" s="188">
        <f t="shared" si="73"/>
        <v>5642397</v>
      </c>
      <c r="CW1571" s="188">
        <f t="shared" si="74"/>
        <v>5758567</v>
      </c>
    </row>
    <row r="1572" spans="1:101" ht="19.2" x14ac:dyDescent="0.3">
      <c r="A1572" s="165" t="s">
        <v>3148</v>
      </c>
      <c r="B1572" s="165" t="s">
        <v>3921</v>
      </c>
      <c r="C1572" s="156"/>
      <c r="D1572" s="156"/>
      <c r="E1572" s="156"/>
      <c r="F1572" s="156"/>
      <c r="G1572" s="156"/>
      <c r="H1572" s="156"/>
      <c r="I1572" s="156"/>
      <c r="J1572" s="158">
        <v>0</v>
      </c>
      <c r="K1572" s="158">
        <v>0</v>
      </c>
      <c r="L1572" s="156"/>
      <c r="M1572" s="156"/>
      <c r="N1572" s="156"/>
      <c r="O1572" s="156"/>
      <c r="P1572" s="156"/>
      <c r="Q1572" s="156"/>
      <c r="R1572" s="156"/>
      <c r="S1572" s="156"/>
      <c r="T1572" s="156"/>
      <c r="U1572" s="156"/>
      <c r="V1572" s="156"/>
      <c r="W1572" s="156"/>
      <c r="X1572" s="156"/>
      <c r="Y1572" s="156"/>
      <c r="Z1572" s="156"/>
      <c r="AA1572" s="156"/>
      <c r="AB1572" s="156"/>
      <c r="AC1572" s="156"/>
      <c r="AD1572" s="156"/>
      <c r="AE1572" s="156"/>
      <c r="AF1572" s="156"/>
      <c r="AG1572" s="156"/>
      <c r="AH1572" s="158">
        <v>0</v>
      </c>
      <c r="AI1572" s="156"/>
      <c r="AJ1572" s="156"/>
      <c r="AK1572" s="156"/>
      <c r="AL1572" s="156"/>
      <c r="AM1572" s="156"/>
      <c r="AN1572" s="156"/>
      <c r="AO1572" s="156"/>
      <c r="AP1572" s="156"/>
      <c r="AQ1572" s="156"/>
      <c r="AR1572" s="156"/>
      <c r="AS1572" s="156"/>
      <c r="AT1572" s="156"/>
      <c r="AU1572" s="156"/>
      <c r="AV1572" s="156"/>
      <c r="AW1572" s="156"/>
      <c r="AX1572" s="156"/>
      <c r="AY1572" s="156"/>
      <c r="AZ1572" s="156"/>
      <c r="BA1572" s="156"/>
      <c r="BB1572" s="188">
        <f t="shared" si="72"/>
        <v>0</v>
      </c>
      <c r="BC1572" s="156"/>
      <c r="BD1572" s="156"/>
      <c r="BE1572" s="157">
        <v>-2354296</v>
      </c>
      <c r="BF1572" s="156"/>
      <c r="BG1572" s="156"/>
      <c r="BH1572" s="156"/>
      <c r="BI1572" s="156"/>
      <c r="BJ1572" s="156"/>
      <c r="BK1572" s="156"/>
      <c r="BL1572" s="156"/>
      <c r="BM1572" s="156"/>
      <c r="BN1572" s="156"/>
      <c r="BO1572" s="156"/>
      <c r="BP1572" s="156"/>
      <c r="BQ1572" s="156"/>
      <c r="BR1572" s="156"/>
      <c r="BS1572" s="156"/>
      <c r="BT1572" s="156"/>
      <c r="BU1572" s="156"/>
      <c r="BV1572" s="156"/>
      <c r="BW1572" s="156"/>
      <c r="BX1572" s="156"/>
      <c r="BY1572" s="156"/>
      <c r="BZ1572" s="156"/>
      <c r="CA1572" s="156"/>
      <c r="CB1572" s="156"/>
      <c r="CC1572" s="156"/>
      <c r="CD1572" s="156"/>
      <c r="CE1572" s="156"/>
      <c r="CF1572" s="156"/>
      <c r="CG1572" s="156"/>
      <c r="CH1572" s="156"/>
      <c r="CI1572" s="156"/>
      <c r="CJ1572" s="156"/>
      <c r="CK1572" s="156"/>
      <c r="CL1572" s="156"/>
      <c r="CM1572" s="156"/>
      <c r="CN1572" s="156"/>
      <c r="CO1572" s="156"/>
      <c r="CP1572" s="156"/>
      <c r="CQ1572" s="156"/>
      <c r="CR1572" s="156"/>
      <c r="CS1572" s="156"/>
      <c r="CT1572" s="156"/>
      <c r="CU1572" s="157">
        <v>219515</v>
      </c>
      <c r="CV1572" s="188">
        <f t="shared" si="73"/>
        <v>-2134781</v>
      </c>
      <c r="CW1572" s="188">
        <f t="shared" si="74"/>
        <v>-2134781</v>
      </c>
    </row>
    <row r="1573" spans="1:101" ht="9.6" x14ac:dyDescent="0.3">
      <c r="A1573" s="165" t="s">
        <v>3149</v>
      </c>
      <c r="B1573" s="165" t="s">
        <v>3922</v>
      </c>
      <c r="C1573" s="156"/>
      <c r="D1573" s="156"/>
      <c r="E1573" s="156"/>
      <c r="F1573" s="156"/>
      <c r="G1573" s="156"/>
      <c r="H1573" s="156"/>
      <c r="I1573" s="156"/>
      <c r="J1573" s="158">
        <v>0</v>
      </c>
      <c r="K1573" s="158">
        <v>0</v>
      </c>
      <c r="L1573" s="156"/>
      <c r="M1573" s="156"/>
      <c r="N1573" s="156"/>
      <c r="O1573" s="156"/>
      <c r="P1573" s="156"/>
      <c r="Q1573" s="156"/>
      <c r="R1573" s="156"/>
      <c r="S1573" s="156"/>
      <c r="T1573" s="156"/>
      <c r="U1573" s="156"/>
      <c r="V1573" s="156"/>
      <c r="W1573" s="156"/>
      <c r="X1573" s="156"/>
      <c r="Y1573" s="156"/>
      <c r="Z1573" s="156"/>
      <c r="AA1573" s="156"/>
      <c r="AB1573" s="156"/>
      <c r="AC1573" s="156"/>
      <c r="AD1573" s="156"/>
      <c r="AE1573" s="156"/>
      <c r="AF1573" s="156"/>
      <c r="AG1573" s="156"/>
      <c r="AH1573" s="158">
        <v>0</v>
      </c>
      <c r="AI1573" s="156"/>
      <c r="AJ1573" s="156"/>
      <c r="AK1573" s="156"/>
      <c r="AL1573" s="156"/>
      <c r="AM1573" s="156"/>
      <c r="AN1573" s="156"/>
      <c r="AO1573" s="156"/>
      <c r="AP1573" s="156"/>
      <c r="AQ1573" s="156"/>
      <c r="AR1573" s="156"/>
      <c r="AS1573" s="156"/>
      <c r="AT1573" s="156"/>
      <c r="AU1573" s="156"/>
      <c r="AV1573" s="156"/>
      <c r="AW1573" s="156"/>
      <c r="AX1573" s="156"/>
      <c r="AY1573" s="157">
        <v>-6493</v>
      </c>
      <c r="AZ1573" s="156"/>
      <c r="BA1573" s="156"/>
      <c r="BB1573" s="188">
        <f t="shared" si="72"/>
        <v>-6493</v>
      </c>
      <c r="BC1573" s="156"/>
      <c r="BD1573" s="158">
        <v>0</v>
      </c>
      <c r="BE1573" s="156"/>
      <c r="BF1573" s="156"/>
      <c r="BG1573" s="156"/>
      <c r="BH1573" s="156"/>
      <c r="BI1573" s="156"/>
      <c r="BJ1573" s="156"/>
      <c r="BK1573" s="156"/>
      <c r="BL1573" s="156"/>
      <c r="BM1573" s="156"/>
      <c r="BN1573" s="156"/>
      <c r="BO1573" s="156"/>
      <c r="BP1573" s="158">
        <v>0</v>
      </c>
      <c r="BQ1573" s="156"/>
      <c r="BR1573" s="156"/>
      <c r="BS1573" s="156"/>
      <c r="BT1573" s="156"/>
      <c r="BU1573" s="156"/>
      <c r="BV1573" s="156"/>
      <c r="BW1573" s="156"/>
      <c r="BX1573" s="156"/>
      <c r="BY1573" s="156"/>
      <c r="BZ1573" s="156"/>
      <c r="CA1573" s="156"/>
      <c r="CB1573" s="156"/>
      <c r="CC1573" s="157">
        <v>11301</v>
      </c>
      <c r="CD1573" s="156"/>
      <c r="CE1573" s="156"/>
      <c r="CF1573" s="156"/>
      <c r="CG1573" s="156"/>
      <c r="CH1573" s="156"/>
      <c r="CI1573" s="156"/>
      <c r="CJ1573" s="156"/>
      <c r="CK1573" s="156"/>
      <c r="CL1573" s="156"/>
      <c r="CM1573" s="156"/>
      <c r="CN1573" s="156"/>
      <c r="CO1573" s="156"/>
      <c r="CP1573" s="156"/>
      <c r="CQ1573" s="156"/>
      <c r="CR1573" s="156"/>
      <c r="CS1573" s="156"/>
      <c r="CT1573" s="156"/>
      <c r="CU1573" s="157">
        <v>541212</v>
      </c>
      <c r="CV1573" s="188">
        <f t="shared" si="73"/>
        <v>552513</v>
      </c>
      <c r="CW1573" s="188">
        <f t="shared" si="74"/>
        <v>546020</v>
      </c>
    </row>
    <row r="1574" spans="1:101" ht="9.6" x14ac:dyDescent="0.3">
      <c r="A1574" s="165" t="s">
        <v>3150</v>
      </c>
      <c r="B1574" s="165" t="s">
        <v>3923</v>
      </c>
      <c r="C1574" s="156"/>
      <c r="D1574" s="156"/>
      <c r="E1574" s="156"/>
      <c r="F1574" s="156"/>
      <c r="G1574" s="156"/>
      <c r="H1574" s="156"/>
      <c r="I1574" s="156"/>
      <c r="J1574" s="158">
        <v>0</v>
      </c>
      <c r="K1574" s="158">
        <v>0</v>
      </c>
      <c r="L1574" s="156"/>
      <c r="M1574" s="156"/>
      <c r="N1574" s="156"/>
      <c r="O1574" s="156"/>
      <c r="P1574" s="156"/>
      <c r="Q1574" s="156"/>
      <c r="R1574" s="156"/>
      <c r="S1574" s="156"/>
      <c r="T1574" s="156"/>
      <c r="U1574" s="156"/>
      <c r="V1574" s="156"/>
      <c r="W1574" s="156"/>
      <c r="X1574" s="156"/>
      <c r="Y1574" s="156"/>
      <c r="Z1574" s="156"/>
      <c r="AA1574" s="156"/>
      <c r="AB1574" s="156"/>
      <c r="AC1574" s="156"/>
      <c r="AD1574" s="156"/>
      <c r="AE1574" s="156"/>
      <c r="AF1574" s="156"/>
      <c r="AG1574" s="156"/>
      <c r="AH1574" s="158">
        <v>0</v>
      </c>
      <c r="AI1574" s="156"/>
      <c r="AJ1574" s="156"/>
      <c r="AK1574" s="156"/>
      <c r="AL1574" s="156"/>
      <c r="AM1574" s="156"/>
      <c r="AN1574" s="156"/>
      <c r="AO1574" s="156"/>
      <c r="AP1574" s="156"/>
      <c r="AQ1574" s="156"/>
      <c r="AR1574" s="156"/>
      <c r="AS1574" s="156"/>
      <c r="AT1574" s="156"/>
      <c r="AU1574" s="156"/>
      <c r="AV1574" s="156"/>
      <c r="AW1574" s="156"/>
      <c r="AX1574" s="156"/>
      <c r="AY1574" s="157">
        <v>-1617423</v>
      </c>
      <c r="AZ1574" s="157">
        <v>-174533</v>
      </c>
      <c r="BA1574" s="156"/>
      <c r="BB1574" s="188">
        <f t="shared" si="72"/>
        <v>-1791956</v>
      </c>
      <c r="BC1574" s="156"/>
      <c r="BD1574" s="158">
        <v>0</v>
      </c>
      <c r="BE1574" s="157">
        <v>-91994</v>
      </c>
      <c r="BF1574" s="156"/>
      <c r="BG1574" s="156"/>
      <c r="BH1574" s="156"/>
      <c r="BI1574" s="156"/>
      <c r="BJ1574" s="156"/>
      <c r="BK1574" s="156"/>
      <c r="BL1574" s="156"/>
      <c r="BM1574" s="156"/>
      <c r="BN1574" s="156"/>
      <c r="BO1574" s="156"/>
      <c r="BP1574" s="158">
        <v>0</v>
      </c>
      <c r="BQ1574" s="156"/>
      <c r="BR1574" s="156"/>
      <c r="BS1574" s="156"/>
      <c r="BT1574" s="156"/>
      <c r="BU1574" s="156"/>
      <c r="BV1574" s="156"/>
      <c r="BW1574" s="156"/>
      <c r="BX1574" s="156"/>
      <c r="BY1574" s="156"/>
      <c r="BZ1574" s="156"/>
      <c r="CA1574" s="156"/>
      <c r="CB1574" s="156"/>
      <c r="CC1574" s="157">
        <v>2178449</v>
      </c>
      <c r="CD1574" s="156"/>
      <c r="CE1574" s="156"/>
      <c r="CF1574" s="156"/>
      <c r="CG1574" s="156"/>
      <c r="CH1574" s="156"/>
      <c r="CI1574" s="156"/>
      <c r="CJ1574" s="156"/>
      <c r="CK1574" s="156"/>
      <c r="CL1574" s="156"/>
      <c r="CM1574" s="156"/>
      <c r="CN1574" s="156"/>
      <c r="CO1574" s="156"/>
      <c r="CP1574" s="156"/>
      <c r="CQ1574" s="156"/>
      <c r="CR1574" s="156"/>
      <c r="CS1574" s="156"/>
      <c r="CT1574" s="156"/>
      <c r="CU1574" s="157">
        <v>1642578</v>
      </c>
      <c r="CV1574" s="188">
        <f t="shared" si="73"/>
        <v>3729033</v>
      </c>
      <c r="CW1574" s="188">
        <f t="shared" si="74"/>
        <v>1937077</v>
      </c>
    </row>
    <row r="1575" spans="1:101" ht="9.6" x14ac:dyDescent="0.3">
      <c r="A1575" s="165" t="s">
        <v>3151</v>
      </c>
      <c r="B1575" s="165" t="s">
        <v>3924</v>
      </c>
      <c r="C1575" s="156"/>
      <c r="D1575" s="156"/>
      <c r="E1575" s="156"/>
      <c r="F1575" s="156"/>
      <c r="G1575" s="156"/>
      <c r="H1575" s="156"/>
      <c r="I1575" s="156"/>
      <c r="J1575" s="158">
        <v>0</v>
      </c>
      <c r="K1575" s="158">
        <v>0</v>
      </c>
      <c r="L1575" s="156"/>
      <c r="M1575" s="158">
        <v>0</v>
      </c>
      <c r="N1575" s="156"/>
      <c r="O1575" s="156"/>
      <c r="P1575" s="156"/>
      <c r="Q1575" s="156"/>
      <c r="R1575" s="156"/>
      <c r="S1575" s="156"/>
      <c r="T1575" s="156"/>
      <c r="U1575" s="156"/>
      <c r="V1575" s="156"/>
      <c r="W1575" s="156"/>
      <c r="X1575" s="156"/>
      <c r="Y1575" s="156"/>
      <c r="Z1575" s="156"/>
      <c r="AA1575" s="156"/>
      <c r="AB1575" s="156"/>
      <c r="AC1575" s="156"/>
      <c r="AD1575" s="156"/>
      <c r="AE1575" s="156"/>
      <c r="AF1575" s="156"/>
      <c r="AG1575" s="156"/>
      <c r="AH1575" s="158">
        <v>0</v>
      </c>
      <c r="AI1575" s="156"/>
      <c r="AJ1575" s="156"/>
      <c r="AK1575" s="156"/>
      <c r="AL1575" s="156"/>
      <c r="AM1575" s="156"/>
      <c r="AN1575" s="156"/>
      <c r="AO1575" s="156"/>
      <c r="AP1575" s="156"/>
      <c r="AQ1575" s="156"/>
      <c r="AR1575" s="156"/>
      <c r="AS1575" s="156"/>
      <c r="AT1575" s="156"/>
      <c r="AU1575" s="156"/>
      <c r="AV1575" s="156"/>
      <c r="AW1575" s="156"/>
      <c r="AX1575" s="156"/>
      <c r="AY1575" s="156"/>
      <c r="AZ1575" s="156"/>
      <c r="BA1575" s="156"/>
      <c r="BB1575" s="188">
        <f t="shared" si="72"/>
        <v>0</v>
      </c>
      <c r="BC1575" s="156"/>
      <c r="BD1575" s="156"/>
      <c r="BE1575" s="156"/>
      <c r="BF1575" s="156"/>
      <c r="BG1575" s="156"/>
      <c r="BH1575" s="156"/>
      <c r="BI1575" s="156"/>
      <c r="BJ1575" s="156"/>
      <c r="BK1575" s="156"/>
      <c r="BL1575" s="156"/>
      <c r="BM1575" s="156"/>
      <c r="BN1575" s="156"/>
      <c r="BO1575" s="156"/>
      <c r="BP1575" s="156"/>
      <c r="BQ1575" s="156"/>
      <c r="BR1575" s="156"/>
      <c r="BS1575" s="156"/>
      <c r="BT1575" s="156"/>
      <c r="BU1575" s="156"/>
      <c r="BV1575" s="156"/>
      <c r="BW1575" s="156"/>
      <c r="BX1575" s="156"/>
      <c r="BY1575" s="156"/>
      <c r="BZ1575" s="156"/>
      <c r="CA1575" s="156"/>
      <c r="CB1575" s="156"/>
      <c r="CC1575" s="156"/>
      <c r="CD1575" s="156"/>
      <c r="CE1575" s="156"/>
      <c r="CF1575" s="156"/>
      <c r="CG1575" s="156"/>
      <c r="CH1575" s="156"/>
      <c r="CI1575" s="156"/>
      <c r="CJ1575" s="156"/>
      <c r="CK1575" s="156"/>
      <c r="CL1575" s="156"/>
      <c r="CM1575" s="156"/>
      <c r="CN1575" s="156"/>
      <c r="CO1575" s="156"/>
      <c r="CP1575" s="156"/>
      <c r="CQ1575" s="156"/>
      <c r="CR1575" s="156"/>
      <c r="CS1575" s="156"/>
      <c r="CT1575" s="156"/>
      <c r="CU1575" s="156"/>
      <c r="CV1575" s="188">
        <f t="shared" si="73"/>
        <v>0</v>
      </c>
      <c r="CW1575" s="188">
        <f t="shared" si="74"/>
        <v>0</v>
      </c>
    </row>
    <row r="1576" spans="1:101" ht="19.2" x14ac:dyDescent="0.3">
      <c r="A1576" s="165" t="s">
        <v>3152</v>
      </c>
      <c r="B1576" s="165" t="s">
        <v>3925</v>
      </c>
      <c r="C1576" s="156"/>
      <c r="D1576" s="156"/>
      <c r="E1576" s="156"/>
      <c r="F1576" s="156"/>
      <c r="G1576" s="156"/>
      <c r="H1576" s="156"/>
      <c r="I1576" s="156"/>
      <c r="J1576" s="158">
        <v>0</v>
      </c>
      <c r="K1576" s="158">
        <v>0</v>
      </c>
      <c r="L1576" s="156"/>
      <c r="M1576" s="156"/>
      <c r="N1576" s="156"/>
      <c r="O1576" s="156"/>
      <c r="P1576" s="156"/>
      <c r="Q1576" s="156"/>
      <c r="R1576" s="156"/>
      <c r="S1576" s="156"/>
      <c r="T1576" s="156"/>
      <c r="U1576" s="156"/>
      <c r="V1576" s="156"/>
      <c r="W1576" s="156"/>
      <c r="X1576" s="156"/>
      <c r="Y1576" s="156"/>
      <c r="Z1576" s="156"/>
      <c r="AA1576" s="156"/>
      <c r="AB1576" s="156"/>
      <c r="AC1576" s="156"/>
      <c r="AD1576" s="156"/>
      <c r="AE1576" s="156"/>
      <c r="AF1576" s="156"/>
      <c r="AG1576" s="156"/>
      <c r="AH1576" s="158">
        <v>0</v>
      </c>
      <c r="AI1576" s="156"/>
      <c r="AJ1576" s="156"/>
      <c r="AK1576" s="156"/>
      <c r="AL1576" s="156"/>
      <c r="AM1576" s="156"/>
      <c r="AN1576" s="156"/>
      <c r="AO1576" s="156"/>
      <c r="AP1576" s="156"/>
      <c r="AQ1576" s="156"/>
      <c r="AR1576" s="156"/>
      <c r="AS1576" s="156"/>
      <c r="AT1576" s="156"/>
      <c r="AU1576" s="156"/>
      <c r="AV1576" s="156"/>
      <c r="AW1576" s="156"/>
      <c r="AX1576" s="156"/>
      <c r="AY1576" s="156"/>
      <c r="AZ1576" s="156"/>
      <c r="BA1576" s="156"/>
      <c r="BB1576" s="188">
        <f t="shared" si="72"/>
        <v>0</v>
      </c>
      <c r="BC1576" s="156"/>
      <c r="BD1576" s="158">
        <v>0</v>
      </c>
      <c r="BE1576" s="157">
        <v>-2943447</v>
      </c>
      <c r="BF1576" s="156"/>
      <c r="BG1576" s="156"/>
      <c r="BH1576" s="156"/>
      <c r="BI1576" s="156"/>
      <c r="BJ1576" s="156"/>
      <c r="BK1576" s="156"/>
      <c r="BL1576" s="156"/>
      <c r="BM1576" s="156"/>
      <c r="BN1576" s="156"/>
      <c r="BO1576" s="156"/>
      <c r="BP1576" s="156"/>
      <c r="BQ1576" s="156"/>
      <c r="BR1576" s="156"/>
      <c r="BS1576" s="156"/>
      <c r="BT1576" s="156"/>
      <c r="BU1576" s="156"/>
      <c r="BV1576" s="156"/>
      <c r="BW1576" s="156"/>
      <c r="BX1576" s="156"/>
      <c r="BY1576" s="156"/>
      <c r="BZ1576" s="156"/>
      <c r="CA1576" s="156"/>
      <c r="CB1576" s="156"/>
      <c r="CC1576" s="156"/>
      <c r="CD1576" s="156"/>
      <c r="CE1576" s="156"/>
      <c r="CF1576" s="156"/>
      <c r="CG1576" s="156"/>
      <c r="CH1576" s="156"/>
      <c r="CI1576" s="156"/>
      <c r="CJ1576" s="156"/>
      <c r="CK1576" s="156"/>
      <c r="CL1576" s="156"/>
      <c r="CM1576" s="156"/>
      <c r="CN1576" s="156"/>
      <c r="CO1576" s="156"/>
      <c r="CP1576" s="156"/>
      <c r="CQ1576" s="156"/>
      <c r="CR1576" s="156"/>
      <c r="CS1576" s="156"/>
      <c r="CT1576" s="156"/>
      <c r="CU1576" s="157">
        <v>709</v>
      </c>
      <c r="CV1576" s="188">
        <f t="shared" si="73"/>
        <v>-2942738</v>
      </c>
      <c r="CW1576" s="188">
        <f t="shared" si="74"/>
        <v>-2942738</v>
      </c>
    </row>
    <row r="1577" spans="1:101" ht="28.8" x14ac:dyDescent="0.3">
      <c r="A1577" s="165" t="s">
        <v>3477</v>
      </c>
      <c r="B1577" s="165" t="s">
        <v>4248</v>
      </c>
      <c r="C1577" s="156"/>
      <c r="D1577" s="156"/>
      <c r="E1577" s="156"/>
      <c r="F1577" s="156"/>
      <c r="G1577" s="156"/>
      <c r="H1577" s="156"/>
      <c r="I1577" s="156"/>
      <c r="J1577" s="158">
        <v>0</v>
      </c>
      <c r="K1577" s="158">
        <v>0</v>
      </c>
      <c r="L1577" s="156"/>
      <c r="M1577" s="158">
        <v>0</v>
      </c>
      <c r="N1577" s="156"/>
      <c r="O1577" s="156"/>
      <c r="P1577" s="156"/>
      <c r="Q1577" s="156"/>
      <c r="R1577" s="156"/>
      <c r="S1577" s="156"/>
      <c r="T1577" s="156"/>
      <c r="U1577" s="156"/>
      <c r="V1577" s="156"/>
      <c r="W1577" s="156"/>
      <c r="X1577" s="157">
        <v>6113000</v>
      </c>
      <c r="Y1577" s="156"/>
      <c r="Z1577" s="156"/>
      <c r="AA1577" s="156"/>
      <c r="AB1577" s="156"/>
      <c r="AC1577" s="156"/>
      <c r="AD1577" s="156"/>
      <c r="AE1577" s="156"/>
      <c r="AF1577" s="156"/>
      <c r="AG1577" s="156"/>
      <c r="AH1577" s="156"/>
      <c r="AI1577" s="156"/>
      <c r="AJ1577" s="156"/>
      <c r="AK1577" s="156"/>
      <c r="AL1577" s="156"/>
      <c r="AM1577" s="156"/>
      <c r="AN1577" s="156"/>
      <c r="AO1577" s="156"/>
      <c r="AP1577" s="156"/>
      <c r="AQ1577" s="156"/>
      <c r="AR1577" s="156"/>
      <c r="AS1577" s="156"/>
      <c r="AT1577" s="156"/>
      <c r="AU1577" s="156"/>
      <c r="AV1577" s="156"/>
      <c r="AW1577" s="156"/>
      <c r="AX1577" s="156"/>
      <c r="AY1577" s="156"/>
      <c r="AZ1577" s="156"/>
      <c r="BA1577" s="156"/>
      <c r="BB1577" s="188">
        <f t="shared" si="72"/>
        <v>6113000</v>
      </c>
      <c r="BC1577" s="156"/>
      <c r="BD1577" s="158">
        <v>0</v>
      </c>
      <c r="BE1577" s="156"/>
      <c r="BF1577" s="157">
        <v>-152832</v>
      </c>
      <c r="BG1577" s="156"/>
      <c r="BH1577" s="156"/>
      <c r="BI1577" s="156"/>
      <c r="BJ1577" s="156"/>
      <c r="BK1577" s="156"/>
      <c r="BL1577" s="156"/>
      <c r="BM1577" s="156"/>
      <c r="BN1577" s="156"/>
      <c r="BO1577" s="156"/>
      <c r="BP1577" s="158">
        <v>0</v>
      </c>
      <c r="BQ1577" s="157">
        <v>-644726</v>
      </c>
      <c r="BR1577" s="156"/>
      <c r="BS1577" s="156"/>
      <c r="BT1577" s="156"/>
      <c r="BU1577" s="156"/>
      <c r="BV1577" s="156"/>
      <c r="BW1577" s="156"/>
      <c r="BX1577" s="156"/>
      <c r="BY1577" s="156"/>
      <c r="BZ1577" s="156"/>
      <c r="CA1577" s="156"/>
      <c r="CB1577" s="156"/>
      <c r="CC1577" s="157">
        <v>483434</v>
      </c>
      <c r="CD1577" s="156"/>
      <c r="CE1577" s="156"/>
      <c r="CF1577" s="156"/>
      <c r="CG1577" s="156"/>
      <c r="CH1577" s="156"/>
      <c r="CI1577" s="156"/>
      <c r="CJ1577" s="156"/>
      <c r="CK1577" s="156"/>
      <c r="CL1577" s="156"/>
      <c r="CM1577" s="156"/>
      <c r="CN1577" s="156"/>
      <c r="CO1577" s="156"/>
      <c r="CP1577" s="156"/>
      <c r="CQ1577" s="156"/>
      <c r="CR1577" s="156"/>
      <c r="CS1577" s="156"/>
      <c r="CT1577" s="156"/>
      <c r="CU1577" s="156"/>
      <c r="CV1577" s="188">
        <f t="shared" si="73"/>
        <v>-314124</v>
      </c>
      <c r="CW1577" s="188">
        <f t="shared" si="74"/>
        <v>5798876</v>
      </c>
    </row>
    <row r="1578" spans="1:101" ht="9.6" x14ac:dyDescent="0.3">
      <c r="A1578" s="165" t="s">
        <v>3125</v>
      </c>
      <c r="B1578" s="165" t="s">
        <v>3898</v>
      </c>
      <c r="C1578" s="156"/>
      <c r="D1578" s="156"/>
      <c r="E1578" s="156"/>
      <c r="F1578" s="156"/>
      <c r="G1578" s="156"/>
      <c r="H1578" s="156"/>
      <c r="I1578" s="156"/>
      <c r="J1578" s="156"/>
      <c r="K1578" s="156"/>
      <c r="L1578" s="156"/>
      <c r="M1578" s="156"/>
      <c r="N1578" s="156"/>
      <c r="O1578" s="156"/>
      <c r="P1578" s="156"/>
      <c r="Q1578" s="156"/>
      <c r="R1578" s="156"/>
      <c r="S1578" s="156"/>
      <c r="T1578" s="156"/>
      <c r="U1578" s="156"/>
      <c r="V1578" s="156"/>
      <c r="W1578" s="156"/>
      <c r="X1578" s="156"/>
      <c r="Y1578" s="156"/>
      <c r="Z1578" s="156"/>
      <c r="AA1578" s="156"/>
      <c r="AB1578" s="156"/>
      <c r="AC1578" s="156"/>
      <c r="AD1578" s="156"/>
      <c r="AE1578" s="156"/>
      <c r="AF1578" s="156"/>
      <c r="AG1578" s="156"/>
      <c r="AH1578" s="156"/>
      <c r="AI1578" s="156"/>
      <c r="AJ1578" s="156"/>
      <c r="AK1578" s="156"/>
      <c r="AL1578" s="156"/>
      <c r="AM1578" s="156"/>
      <c r="AN1578" s="156"/>
      <c r="AO1578" s="156"/>
      <c r="AP1578" s="156"/>
      <c r="AQ1578" s="156"/>
      <c r="AR1578" s="156"/>
      <c r="AS1578" s="156"/>
      <c r="AT1578" s="156"/>
      <c r="AU1578" s="156"/>
      <c r="AV1578" s="156"/>
      <c r="AW1578" s="156"/>
      <c r="AX1578" s="156"/>
      <c r="AY1578" s="156"/>
      <c r="AZ1578" s="156"/>
      <c r="BA1578" s="156"/>
      <c r="BB1578" s="188">
        <f t="shared" si="72"/>
        <v>0</v>
      </c>
      <c r="BC1578" s="156"/>
      <c r="BD1578" s="156"/>
      <c r="BE1578" s="156"/>
      <c r="BF1578" s="156"/>
      <c r="BG1578" s="156"/>
      <c r="BH1578" s="156"/>
      <c r="BI1578" s="156"/>
      <c r="BJ1578" s="156"/>
      <c r="BK1578" s="156"/>
      <c r="BL1578" s="156"/>
      <c r="BM1578" s="156"/>
      <c r="BN1578" s="156"/>
      <c r="BO1578" s="156"/>
      <c r="BP1578" s="156"/>
      <c r="BQ1578" s="156"/>
      <c r="BR1578" s="156"/>
      <c r="BS1578" s="156"/>
      <c r="BT1578" s="156"/>
      <c r="BU1578" s="156"/>
      <c r="BV1578" s="156"/>
      <c r="BW1578" s="156"/>
      <c r="BX1578" s="156"/>
      <c r="BY1578" s="156"/>
      <c r="BZ1578" s="156"/>
      <c r="CA1578" s="156"/>
      <c r="CB1578" s="156"/>
      <c r="CC1578" s="156"/>
      <c r="CD1578" s="156"/>
      <c r="CE1578" s="156"/>
      <c r="CF1578" s="156"/>
      <c r="CG1578" s="156"/>
      <c r="CH1578" s="156"/>
      <c r="CI1578" s="156"/>
      <c r="CJ1578" s="156"/>
      <c r="CK1578" s="156"/>
      <c r="CL1578" s="156"/>
      <c r="CM1578" s="156"/>
      <c r="CN1578" s="156"/>
      <c r="CO1578" s="156"/>
      <c r="CP1578" s="156"/>
      <c r="CQ1578" s="156"/>
      <c r="CR1578" s="156"/>
      <c r="CS1578" s="156"/>
      <c r="CT1578" s="156"/>
      <c r="CU1578" s="156"/>
      <c r="CV1578" s="188">
        <f t="shared" si="73"/>
        <v>0</v>
      </c>
      <c r="CW1578" s="188">
        <f t="shared" si="74"/>
        <v>0</v>
      </c>
    </row>
    <row r="1579" spans="1:101" ht="9.6" x14ac:dyDescent="0.3">
      <c r="A1579" s="165" t="s">
        <v>3126</v>
      </c>
      <c r="B1579" s="165" t="s">
        <v>3899</v>
      </c>
      <c r="C1579" s="156"/>
      <c r="D1579" s="156"/>
      <c r="E1579" s="156"/>
      <c r="F1579" s="156"/>
      <c r="G1579" s="156"/>
      <c r="H1579" s="156"/>
      <c r="I1579" s="156"/>
      <c r="J1579" s="158">
        <v>0</v>
      </c>
      <c r="K1579" s="158">
        <v>0</v>
      </c>
      <c r="L1579" s="156"/>
      <c r="M1579" s="156"/>
      <c r="N1579" s="156"/>
      <c r="O1579" s="156"/>
      <c r="P1579" s="156"/>
      <c r="Q1579" s="156"/>
      <c r="R1579" s="156"/>
      <c r="S1579" s="156"/>
      <c r="T1579" s="156"/>
      <c r="U1579" s="156"/>
      <c r="V1579" s="156"/>
      <c r="W1579" s="156"/>
      <c r="X1579" s="157">
        <v>1000000</v>
      </c>
      <c r="Y1579" s="156"/>
      <c r="Z1579" s="156"/>
      <c r="AA1579" s="156"/>
      <c r="AB1579" s="156"/>
      <c r="AC1579" s="156"/>
      <c r="AD1579" s="156"/>
      <c r="AE1579" s="156"/>
      <c r="AF1579" s="156"/>
      <c r="AG1579" s="156"/>
      <c r="AH1579" s="156"/>
      <c r="AI1579" s="156"/>
      <c r="AJ1579" s="156"/>
      <c r="AK1579" s="156"/>
      <c r="AL1579" s="156"/>
      <c r="AM1579" s="156"/>
      <c r="AN1579" s="156"/>
      <c r="AO1579" s="156"/>
      <c r="AP1579" s="156"/>
      <c r="AQ1579" s="156"/>
      <c r="AR1579" s="156"/>
      <c r="AS1579" s="156"/>
      <c r="AT1579" s="156"/>
      <c r="AU1579" s="156"/>
      <c r="AV1579" s="156"/>
      <c r="AW1579" s="156"/>
      <c r="AX1579" s="156"/>
      <c r="AY1579" s="156"/>
      <c r="AZ1579" s="156"/>
      <c r="BA1579" s="156"/>
      <c r="BB1579" s="188">
        <f t="shared" si="72"/>
        <v>1000000</v>
      </c>
      <c r="BC1579" s="156"/>
      <c r="BD1579" s="156"/>
      <c r="BE1579" s="156"/>
      <c r="BF1579" s="156"/>
      <c r="BG1579" s="156"/>
      <c r="BH1579" s="156"/>
      <c r="BI1579" s="156"/>
      <c r="BJ1579" s="156"/>
      <c r="BK1579" s="156"/>
      <c r="BL1579" s="156"/>
      <c r="BM1579" s="156"/>
      <c r="BN1579" s="156"/>
      <c r="BO1579" s="156"/>
      <c r="BP1579" s="156"/>
      <c r="BQ1579" s="156"/>
      <c r="BR1579" s="156"/>
      <c r="BS1579" s="156"/>
      <c r="BT1579" s="156"/>
      <c r="BU1579" s="156"/>
      <c r="BV1579" s="156"/>
      <c r="BW1579" s="156"/>
      <c r="BX1579" s="156"/>
      <c r="BY1579" s="156"/>
      <c r="BZ1579" s="156"/>
      <c r="CA1579" s="156"/>
      <c r="CB1579" s="156"/>
      <c r="CC1579" s="157">
        <v>483434</v>
      </c>
      <c r="CD1579" s="156"/>
      <c r="CE1579" s="156"/>
      <c r="CF1579" s="156"/>
      <c r="CG1579" s="156"/>
      <c r="CH1579" s="156"/>
      <c r="CI1579" s="156"/>
      <c r="CJ1579" s="156"/>
      <c r="CK1579" s="156"/>
      <c r="CL1579" s="156"/>
      <c r="CM1579" s="156"/>
      <c r="CN1579" s="156"/>
      <c r="CO1579" s="156"/>
      <c r="CP1579" s="156"/>
      <c r="CQ1579" s="156"/>
      <c r="CR1579" s="156"/>
      <c r="CS1579" s="156"/>
      <c r="CT1579" s="156"/>
      <c r="CU1579" s="156"/>
      <c r="CV1579" s="188">
        <f t="shared" si="73"/>
        <v>483434</v>
      </c>
      <c r="CW1579" s="188">
        <f t="shared" si="74"/>
        <v>1483434</v>
      </c>
    </row>
    <row r="1580" spans="1:101" ht="9.6" x14ac:dyDescent="0.3">
      <c r="A1580" s="165" t="s">
        <v>3127</v>
      </c>
      <c r="B1580" s="165" t="s">
        <v>3900</v>
      </c>
      <c r="C1580" s="156"/>
      <c r="D1580" s="156"/>
      <c r="E1580" s="156"/>
      <c r="F1580" s="156"/>
      <c r="G1580" s="156"/>
      <c r="H1580" s="156"/>
      <c r="I1580" s="156"/>
      <c r="J1580" s="158">
        <v>0</v>
      </c>
      <c r="K1580" s="158">
        <v>0</v>
      </c>
      <c r="L1580" s="156"/>
      <c r="M1580" s="156"/>
      <c r="N1580" s="156"/>
      <c r="O1580" s="156"/>
      <c r="P1580" s="156"/>
      <c r="Q1580" s="156"/>
      <c r="R1580" s="156"/>
      <c r="S1580" s="156"/>
      <c r="T1580" s="156"/>
      <c r="U1580" s="156"/>
      <c r="V1580" s="156"/>
      <c r="W1580" s="156"/>
      <c r="X1580" s="157">
        <v>5113000</v>
      </c>
      <c r="Y1580" s="156"/>
      <c r="Z1580" s="156"/>
      <c r="AA1580" s="156"/>
      <c r="AB1580" s="156"/>
      <c r="AC1580" s="156"/>
      <c r="AD1580" s="156"/>
      <c r="AE1580" s="156"/>
      <c r="AF1580" s="156"/>
      <c r="AG1580" s="156"/>
      <c r="AH1580" s="156"/>
      <c r="AI1580" s="156"/>
      <c r="AJ1580" s="156"/>
      <c r="AK1580" s="156"/>
      <c r="AL1580" s="156"/>
      <c r="AM1580" s="156"/>
      <c r="AN1580" s="156"/>
      <c r="AO1580" s="156"/>
      <c r="AP1580" s="156"/>
      <c r="AQ1580" s="156"/>
      <c r="AR1580" s="156"/>
      <c r="AS1580" s="156"/>
      <c r="AT1580" s="156"/>
      <c r="AU1580" s="156"/>
      <c r="AV1580" s="156"/>
      <c r="AW1580" s="156"/>
      <c r="AX1580" s="156"/>
      <c r="AY1580" s="156"/>
      <c r="AZ1580" s="156"/>
      <c r="BA1580" s="156"/>
      <c r="BB1580" s="188">
        <f t="shared" si="72"/>
        <v>5113000</v>
      </c>
      <c r="BC1580" s="156"/>
      <c r="BD1580" s="156"/>
      <c r="BE1580" s="156"/>
      <c r="BF1580" s="156"/>
      <c r="BG1580" s="156"/>
      <c r="BH1580" s="156"/>
      <c r="BI1580" s="156"/>
      <c r="BJ1580" s="156"/>
      <c r="BK1580" s="156"/>
      <c r="BL1580" s="156"/>
      <c r="BM1580" s="156"/>
      <c r="BN1580" s="156"/>
      <c r="BO1580" s="156"/>
      <c r="BP1580" s="156"/>
      <c r="BQ1580" s="156"/>
      <c r="BR1580" s="156"/>
      <c r="BS1580" s="156"/>
      <c r="BT1580" s="156"/>
      <c r="BU1580" s="156"/>
      <c r="BV1580" s="156"/>
      <c r="BW1580" s="156"/>
      <c r="BX1580" s="156"/>
      <c r="BY1580" s="156"/>
      <c r="BZ1580" s="156"/>
      <c r="CA1580" s="156"/>
      <c r="CB1580" s="156"/>
      <c r="CC1580" s="156"/>
      <c r="CD1580" s="156"/>
      <c r="CE1580" s="156"/>
      <c r="CF1580" s="156"/>
      <c r="CG1580" s="156"/>
      <c r="CH1580" s="156"/>
      <c r="CI1580" s="156"/>
      <c r="CJ1580" s="156"/>
      <c r="CK1580" s="156"/>
      <c r="CL1580" s="156"/>
      <c r="CM1580" s="156"/>
      <c r="CN1580" s="156"/>
      <c r="CO1580" s="156"/>
      <c r="CP1580" s="156"/>
      <c r="CQ1580" s="156"/>
      <c r="CR1580" s="156"/>
      <c r="CS1580" s="156"/>
      <c r="CT1580" s="156"/>
      <c r="CU1580" s="156"/>
      <c r="CV1580" s="188">
        <f t="shared" si="73"/>
        <v>0</v>
      </c>
      <c r="CW1580" s="188">
        <f t="shared" si="74"/>
        <v>5113000</v>
      </c>
    </row>
    <row r="1581" spans="1:101" ht="19.2" x14ac:dyDescent="0.3">
      <c r="A1581" s="165" t="s">
        <v>3128</v>
      </c>
      <c r="B1581" s="165" t="s">
        <v>3901</v>
      </c>
      <c r="C1581" s="156"/>
      <c r="D1581" s="156"/>
      <c r="E1581" s="156"/>
      <c r="F1581" s="156"/>
      <c r="G1581" s="156"/>
      <c r="H1581" s="156"/>
      <c r="I1581" s="156"/>
      <c r="J1581" s="158">
        <v>0</v>
      </c>
      <c r="K1581" s="158">
        <v>0</v>
      </c>
      <c r="L1581" s="156"/>
      <c r="M1581" s="156"/>
      <c r="N1581" s="156"/>
      <c r="O1581" s="156"/>
      <c r="P1581" s="156"/>
      <c r="Q1581" s="156"/>
      <c r="R1581" s="156"/>
      <c r="S1581" s="156"/>
      <c r="T1581" s="156"/>
      <c r="U1581" s="156"/>
      <c r="V1581" s="156"/>
      <c r="W1581" s="156"/>
      <c r="X1581" s="156"/>
      <c r="Y1581" s="156"/>
      <c r="Z1581" s="156"/>
      <c r="AA1581" s="156"/>
      <c r="AB1581" s="156"/>
      <c r="AC1581" s="156"/>
      <c r="AD1581" s="156"/>
      <c r="AE1581" s="156"/>
      <c r="AF1581" s="156"/>
      <c r="AG1581" s="156"/>
      <c r="AH1581" s="156"/>
      <c r="AI1581" s="156"/>
      <c r="AJ1581" s="156"/>
      <c r="AK1581" s="156"/>
      <c r="AL1581" s="156"/>
      <c r="AM1581" s="156"/>
      <c r="AN1581" s="156"/>
      <c r="AO1581" s="156"/>
      <c r="AP1581" s="156"/>
      <c r="AQ1581" s="156"/>
      <c r="AR1581" s="156"/>
      <c r="AS1581" s="156"/>
      <c r="AT1581" s="156"/>
      <c r="AU1581" s="156"/>
      <c r="AV1581" s="156"/>
      <c r="AW1581" s="156"/>
      <c r="AX1581" s="156"/>
      <c r="AY1581" s="156"/>
      <c r="AZ1581" s="156"/>
      <c r="BA1581" s="156"/>
      <c r="BB1581" s="188">
        <f t="shared" si="72"/>
        <v>0</v>
      </c>
      <c r="BC1581" s="156"/>
      <c r="BD1581" s="156"/>
      <c r="BE1581" s="156"/>
      <c r="BF1581" s="156"/>
      <c r="BG1581" s="156"/>
      <c r="BH1581" s="156"/>
      <c r="BI1581" s="156"/>
      <c r="BJ1581" s="156"/>
      <c r="BK1581" s="156"/>
      <c r="BL1581" s="156"/>
      <c r="BM1581" s="156"/>
      <c r="BN1581" s="156"/>
      <c r="BO1581" s="156"/>
      <c r="BP1581" s="156"/>
      <c r="BQ1581" s="156"/>
      <c r="BR1581" s="156"/>
      <c r="BS1581" s="156"/>
      <c r="BT1581" s="156"/>
      <c r="BU1581" s="156"/>
      <c r="BV1581" s="156"/>
      <c r="BW1581" s="156"/>
      <c r="BX1581" s="156"/>
      <c r="BY1581" s="156"/>
      <c r="BZ1581" s="156"/>
      <c r="CA1581" s="156"/>
      <c r="CB1581" s="156"/>
      <c r="CC1581" s="156"/>
      <c r="CD1581" s="156"/>
      <c r="CE1581" s="156"/>
      <c r="CF1581" s="156"/>
      <c r="CG1581" s="156"/>
      <c r="CH1581" s="156"/>
      <c r="CI1581" s="156"/>
      <c r="CJ1581" s="156"/>
      <c r="CK1581" s="156"/>
      <c r="CL1581" s="156"/>
      <c r="CM1581" s="156"/>
      <c r="CN1581" s="156"/>
      <c r="CO1581" s="156"/>
      <c r="CP1581" s="156"/>
      <c r="CQ1581" s="156"/>
      <c r="CR1581" s="156"/>
      <c r="CS1581" s="156"/>
      <c r="CT1581" s="156"/>
      <c r="CU1581" s="156"/>
      <c r="CV1581" s="188">
        <f t="shared" si="73"/>
        <v>0</v>
      </c>
      <c r="CW1581" s="188">
        <f t="shared" si="74"/>
        <v>0</v>
      </c>
    </row>
    <row r="1582" spans="1:101" ht="19.2" x14ac:dyDescent="0.3">
      <c r="A1582" s="165" t="s">
        <v>3129</v>
      </c>
      <c r="B1582" s="165" t="s">
        <v>3902</v>
      </c>
      <c r="C1582" s="156"/>
      <c r="D1582" s="156"/>
      <c r="E1582" s="156"/>
      <c r="F1582" s="156"/>
      <c r="G1582" s="156"/>
      <c r="H1582" s="156"/>
      <c r="I1582" s="156"/>
      <c r="J1582" s="158">
        <v>0</v>
      </c>
      <c r="K1582" s="158">
        <v>0</v>
      </c>
      <c r="L1582" s="156"/>
      <c r="M1582" s="156"/>
      <c r="N1582" s="156"/>
      <c r="O1582" s="156"/>
      <c r="P1582" s="156"/>
      <c r="Q1582" s="156"/>
      <c r="R1582" s="156"/>
      <c r="S1582" s="156"/>
      <c r="T1582" s="156"/>
      <c r="U1582" s="156"/>
      <c r="V1582" s="156"/>
      <c r="W1582" s="156"/>
      <c r="X1582" s="156"/>
      <c r="Y1582" s="156"/>
      <c r="Z1582" s="156"/>
      <c r="AA1582" s="156"/>
      <c r="AB1582" s="156"/>
      <c r="AC1582" s="156"/>
      <c r="AD1582" s="156"/>
      <c r="AE1582" s="156"/>
      <c r="AF1582" s="156"/>
      <c r="AG1582" s="156"/>
      <c r="AH1582" s="156"/>
      <c r="AI1582" s="156"/>
      <c r="AJ1582" s="156"/>
      <c r="AK1582" s="156"/>
      <c r="AL1582" s="156"/>
      <c r="AM1582" s="156"/>
      <c r="AN1582" s="156"/>
      <c r="AO1582" s="156"/>
      <c r="AP1582" s="156"/>
      <c r="AQ1582" s="156"/>
      <c r="AR1582" s="156"/>
      <c r="AS1582" s="156"/>
      <c r="AT1582" s="156"/>
      <c r="AU1582" s="156"/>
      <c r="AV1582" s="156"/>
      <c r="AW1582" s="156"/>
      <c r="AX1582" s="156"/>
      <c r="AY1582" s="156"/>
      <c r="AZ1582" s="156"/>
      <c r="BA1582" s="156"/>
      <c r="BB1582" s="188">
        <f t="shared" si="72"/>
        <v>0</v>
      </c>
      <c r="BC1582" s="156"/>
      <c r="BD1582" s="156"/>
      <c r="BE1582" s="156"/>
      <c r="BF1582" s="156"/>
      <c r="BG1582" s="156"/>
      <c r="BH1582" s="156"/>
      <c r="BI1582" s="156"/>
      <c r="BJ1582" s="156"/>
      <c r="BK1582" s="156"/>
      <c r="BL1582" s="156"/>
      <c r="BM1582" s="156"/>
      <c r="BN1582" s="156"/>
      <c r="BO1582" s="156"/>
      <c r="BP1582" s="156"/>
      <c r="BQ1582" s="156"/>
      <c r="BR1582" s="156"/>
      <c r="BS1582" s="156"/>
      <c r="BT1582" s="156"/>
      <c r="BU1582" s="156"/>
      <c r="BV1582" s="156"/>
      <c r="BW1582" s="156"/>
      <c r="BX1582" s="156"/>
      <c r="BY1582" s="156"/>
      <c r="BZ1582" s="156"/>
      <c r="CA1582" s="156"/>
      <c r="CB1582" s="156"/>
      <c r="CC1582" s="156"/>
      <c r="CD1582" s="156"/>
      <c r="CE1582" s="156"/>
      <c r="CF1582" s="156"/>
      <c r="CG1582" s="156"/>
      <c r="CH1582" s="156"/>
      <c r="CI1582" s="156"/>
      <c r="CJ1582" s="156"/>
      <c r="CK1582" s="156"/>
      <c r="CL1582" s="156"/>
      <c r="CM1582" s="156"/>
      <c r="CN1582" s="156"/>
      <c r="CO1582" s="156"/>
      <c r="CP1582" s="156"/>
      <c r="CQ1582" s="156"/>
      <c r="CR1582" s="156"/>
      <c r="CS1582" s="156"/>
      <c r="CT1582" s="156"/>
      <c r="CU1582" s="156"/>
      <c r="CV1582" s="188">
        <f t="shared" si="73"/>
        <v>0</v>
      </c>
      <c r="CW1582" s="188">
        <f t="shared" si="74"/>
        <v>0</v>
      </c>
    </row>
    <row r="1583" spans="1:101" ht="19.2" x14ac:dyDescent="0.3">
      <c r="A1583" s="165" t="s">
        <v>3130</v>
      </c>
      <c r="B1583" s="165" t="s">
        <v>3903</v>
      </c>
      <c r="C1583" s="156"/>
      <c r="D1583" s="156"/>
      <c r="E1583" s="156"/>
      <c r="F1583" s="156"/>
      <c r="G1583" s="156"/>
      <c r="H1583" s="156"/>
      <c r="I1583" s="156"/>
      <c r="J1583" s="158">
        <v>0</v>
      </c>
      <c r="K1583" s="158">
        <v>0</v>
      </c>
      <c r="L1583" s="156"/>
      <c r="M1583" s="156"/>
      <c r="N1583" s="156"/>
      <c r="O1583" s="156"/>
      <c r="P1583" s="156"/>
      <c r="Q1583" s="156"/>
      <c r="R1583" s="156"/>
      <c r="S1583" s="156"/>
      <c r="T1583" s="156"/>
      <c r="U1583" s="156"/>
      <c r="V1583" s="156"/>
      <c r="W1583" s="156"/>
      <c r="X1583" s="156"/>
      <c r="Y1583" s="156"/>
      <c r="Z1583" s="156"/>
      <c r="AA1583" s="156"/>
      <c r="AB1583" s="156"/>
      <c r="AC1583" s="156"/>
      <c r="AD1583" s="156"/>
      <c r="AE1583" s="156"/>
      <c r="AF1583" s="156"/>
      <c r="AG1583" s="156"/>
      <c r="AH1583" s="156"/>
      <c r="AI1583" s="156"/>
      <c r="AJ1583" s="156"/>
      <c r="AK1583" s="156"/>
      <c r="AL1583" s="156"/>
      <c r="AM1583" s="156"/>
      <c r="AN1583" s="156"/>
      <c r="AO1583" s="156"/>
      <c r="AP1583" s="156"/>
      <c r="AQ1583" s="156"/>
      <c r="AR1583" s="156"/>
      <c r="AS1583" s="156"/>
      <c r="AT1583" s="156"/>
      <c r="AU1583" s="156"/>
      <c r="AV1583" s="156"/>
      <c r="AW1583" s="156"/>
      <c r="AX1583" s="156"/>
      <c r="AY1583" s="156"/>
      <c r="AZ1583" s="156"/>
      <c r="BA1583" s="156"/>
      <c r="BB1583" s="188">
        <f t="shared" si="72"/>
        <v>0</v>
      </c>
      <c r="BC1583" s="156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6"/>
      <c r="BP1583" s="156"/>
      <c r="BQ1583" s="156"/>
      <c r="BR1583" s="156"/>
      <c r="BS1583" s="156"/>
      <c r="BT1583" s="156"/>
      <c r="BU1583" s="156"/>
      <c r="BV1583" s="156"/>
      <c r="BW1583" s="156"/>
      <c r="BX1583" s="156"/>
      <c r="BY1583" s="156"/>
      <c r="BZ1583" s="156"/>
      <c r="CA1583" s="156"/>
      <c r="CB1583" s="156"/>
      <c r="CC1583" s="156"/>
      <c r="CD1583" s="156"/>
      <c r="CE1583" s="156"/>
      <c r="CF1583" s="156"/>
      <c r="CG1583" s="156"/>
      <c r="CH1583" s="156"/>
      <c r="CI1583" s="156"/>
      <c r="CJ1583" s="156"/>
      <c r="CK1583" s="156"/>
      <c r="CL1583" s="156"/>
      <c r="CM1583" s="156"/>
      <c r="CN1583" s="156"/>
      <c r="CO1583" s="156"/>
      <c r="CP1583" s="156"/>
      <c r="CQ1583" s="156"/>
      <c r="CR1583" s="156"/>
      <c r="CS1583" s="156"/>
      <c r="CT1583" s="156"/>
      <c r="CU1583" s="156"/>
      <c r="CV1583" s="188">
        <f t="shared" si="73"/>
        <v>0</v>
      </c>
      <c r="CW1583" s="188">
        <f t="shared" si="74"/>
        <v>0</v>
      </c>
    </row>
    <row r="1584" spans="1:101" ht="9.6" x14ac:dyDescent="0.3">
      <c r="A1584" s="165" t="s">
        <v>3131</v>
      </c>
      <c r="B1584" s="165" t="s">
        <v>3904</v>
      </c>
      <c r="C1584" s="156"/>
      <c r="D1584" s="156"/>
      <c r="E1584" s="156"/>
      <c r="F1584" s="156"/>
      <c r="G1584" s="156"/>
      <c r="H1584" s="156"/>
      <c r="I1584" s="156"/>
      <c r="J1584" s="158">
        <v>0</v>
      </c>
      <c r="K1584" s="158">
        <v>0</v>
      </c>
      <c r="L1584" s="156"/>
      <c r="M1584" s="156"/>
      <c r="N1584" s="156"/>
      <c r="O1584" s="156"/>
      <c r="P1584" s="156"/>
      <c r="Q1584" s="156"/>
      <c r="R1584" s="156"/>
      <c r="S1584" s="156"/>
      <c r="T1584" s="156"/>
      <c r="U1584" s="156"/>
      <c r="V1584" s="156"/>
      <c r="W1584" s="156"/>
      <c r="X1584" s="156"/>
      <c r="Y1584" s="156"/>
      <c r="Z1584" s="156"/>
      <c r="AA1584" s="156"/>
      <c r="AB1584" s="156"/>
      <c r="AC1584" s="156"/>
      <c r="AD1584" s="156"/>
      <c r="AE1584" s="156"/>
      <c r="AF1584" s="156"/>
      <c r="AG1584" s="156"/>
      <c r="AH1584" s="156"/>
      <c r="AI1584" s="156"/>
      <c r="AJ1584" s="156"/>
      <c r="AK1584" s="156"/>
      <c r="AL1584" s="156"/>
      <c r="AM1584" s="156"/>
      <c r="AN1584" s="156"/>
      <c r="AO1584" s="156"/>
      <c r="AP1584" s="156"/>
      <c r="AQ1584" s="156"/>
      <c r="AR1584" s="156"/>
      <c r="AS1584" s="156"/>
      <c r="AT1584" s="156"/>
      <c r="AU1584" s="156"/>
      <c r="AV1584" s="156"/>
      <c r="AW1584" s="156"/>
      <c r="AX1584" s="156"/>
      <c r="AY1584" s="156"/>
      <c r="AZ1584" s="156"/>
      <c r="BA1584" s="156"/>
      <c r="BB1584" s="188">
        <f t="shared" si="72"/>
        <v>0</v>
      </c>
      <c r="BC1584" s="156"/>
      <c r="BD1584" s="158">
        <v>0</v>
      </c>
      <c r="BE1584" s="156"/>
      <c r="BF1584" s="156"/>
      <c r="BG1584" s="156"/>
      <c r="BH1584" s="156"/>
      <c r="BI1584" s="156"/>
      <c r="BJ1584" s="156"/>
      <c r="BK1584" s="156"/>
      <c r="BL1584" s="156"/>
      <c r="BM1584" s="156"/>
      <c r="BN1584" s="156"/>
      <c r="BO1584" s="156"/>
      <c r="BP1584" s="158">
        <v>0</v>
      </c>
      <c r="BQ1584" s="156"/>
      <c r="BR1584" s="156"/>
      <c r="BS1584" s="156"/>
      <c r="BT1584" s="156"/>
      <c r="BU1584" s="156"/>
      <c r="BV1584" s="156"/>
      <c r="BW1584" s="156"/>
      <c r="BX1584" s="156"/>
      <c r="BY1584" s="156"/>
      <c r="BZ1584" s="156"/>
      <c r="CA1584" s="156"/>
      <c r="CB1584" s="156"/>
      <c r="CC1584" s="156"/>
      <c r="CD1584" s="156"/>
      <c r="CE1584" s="156"/>
      <c r="CF1584" s="156"/>
      <c r="CG1584" s="156"/>
      <c r="CH1584" s="156"/>
      <c r="CI1584" s="156"/>
      <c r="CJ1584" s="156"/>
      <c r="CK1584" s="156"/>
      <c r="CL1584" s="156"/>
      <c r="CM1584" s="156"/>
      <c r="CN1584" s="156"/>
      <c r="CO1584" s="156"/>
      <c r="CP1584" s="156"/>
      <c r="CQ1584" s="156"/>
      <c r="CR1584" s="156"/>
      <c r="CS1584" s="156"/>
      <c r="CT1584" s="156"/>
      <c r="CU1584" s="156"/>
      <c r="CV1584" s="188">
        <f t="shared" si="73"/>
        <v>0</v>
      </c>
      <c r="CW1584" s="188">
        <f t="shared" si="74"/>
        <v>0</v>
      </c>
    </row>
    <row r="1585" spans="1:101" ht="9.6" x14ac:dyDescent="0.3">
      <c r="A1585" s="165" t="s">
        <v>3132</v>
      </c>
      <c r="B1585" s="165" t="s">
        <v>3905</v>
      </c>
      <c r="C1585" s="156"/>
      <c r="D1585" s="156"/>
      <c r="E1585" s="156"/>
      <c r="F1585" s="156"/>
      <c r="G1585" s="156"/>
      <c r="H1585" s="156"/>
      <c r="I1585" s="156"/>
      <c r="J1585" s="158">
        <v>0</v>
      </c>
      <c r="K1585" s="158">
        <v>0</v>
      </c>
      <c r="L1585" s="156"/>
      <c r="M1585" s="156"/>
      <c r="N1585" s="156"/>
      <c r="O1585" s="156"/>
      <c r="P1585" s="156"/>
      <c r="Q1585" s="156"/>
      <c r="R1585" s="156"/>
      <c r="S1585" s="156"/>
      <c r="T1585" s="156"/>
      <c r="U1585" s="156"/>
      <c r="V1585" s="156"/>
      <c r="W1585" s="156"/>
      <c r="X1585" s="156"/>
      <c r="Y1585" s="156"/>
      <c r="Z1585" s="156"/>
      <c r="AA1585" s="156"/>
      <c r="AB1585" s="156"/>
      <c r="AC1585" s="156"/>
      <c r="AD1585" s="156"/>
      <c r="AE1585" s="156"/>
      <c r="AF1585" s="156"/>
      <c r="AG1585" s="156"/>
      <c r="AH1585" s="156"/>
      <c r="AI1585" s="156"/>
      <c r="AJ1585" s="156"/>
      <c r="AK1585" s="156"/>
      <c r="AL1585" s="156"/>
      <c r="AM1585" s="156"/>
      <c r="AN1585" s="156"/>
      <c r="AO1585" s="156"/>
      <c r="AP1585" s="156"/>
      <c r="AQ1585" s="156"/>
      <c r="AR1585" s="156"/>
      <c r="AS1585" s="156"/>
      <c r="AT1585" s="156"/>
      <c r="AU1585" s="156"/>
      <c r="AV1585" s="156"/>
      <c r="AW1585" s="156"/>
      <c r="AX1585" s="156"/>
      <c r="AY1585" s="156"/>
      <c r="AZ1585" s="156"/>
      <c r="BA1585" s="156"/>
      <c r="BB1585" s="188">
        <f t="shared" si="72"/>
        <v>0</v>
      </c>
      <c r="BC1585" s="156"/>
      <c r="BD1585" s="158">
        <v>0</v>
      </c>
      <c r="BE1585" s="156"/>
      <c r="BF1585" s="156"/>
      <c r="BG1585" s="156"/>
      <c r="BH1585" s="156"/>
      <c r="BI1585" s="156"/>
      <c r="BJ1585" s="156"/>
      <c r="BK1585" s="156"/>
      <c r="BL1585" s="156"/>
      <c r="BM1585" s="156"/>
      <c r="BN1585" s="156"/>
      <c r="BO1585" s="156"/>
      <c r="BP1585" s="158">
        <v>0</v>
      </c>
      <c r="BQ1585" s="156"/>
      <c r="BR1585" s="156"/>
      <c r="BS1585" s="156"/>
      <c r="BT1585" s="156"/>
      <c r="BU1585" s="156"/>
      <c r="BV1585" s="156"/>
      <c r="BW1585" s="156"/>
      <c r="BX1585" s="156"/>
      <c r="BY1585" s="156"/>
      <c r="BZ1585" s="156"/>
      <c r="CA1585" s="156"/>
      <c r="CB1585" s="156"/>
      <c r="CC1585" s="156"/>
      <c r="CD1585" s="156"/>
      <c r="CE1585" s="156"/>
      <c r="CF1585" s="156"/>
      <c r="CG1585" s="156"/>
      <c r="CH1585" s="156"/>
      <c r="CI1585" s="156"/>
      <c r="CJ1585" s="156"/>
      <c r="CK1585" s="156"/>
      <c r="CL1585" s="156"/>
      <c r="CM1585" s="156"/>
      <c r="CN1585" s="156"/>
      <c r="CO1585" s="156"/>
      <c r="CP1585" s="156"/>
      <c r="CQ1585" s="156"/>
      <c r="CR1585" s="156"/>
      <c r="CS1585" s="156"/>
      <c r="CT1585" s="156"/>
      <c r="CU1585" s="156"/>
      <c r="CV1585" s="188">
        <f t="shared" si="73"/>
        <v>0</v>
      </c>
      <c r="CW1585" s="188">
        <f t="shared" si="74"/>
        <v>0</v>
      </c>
    </row>
    <row r="1586" spans="1:101" ht="9.6" x14ac:dyDescent="0.3">
      <c r="A1586" s="165" t="s">
        <v>3133</v>
      </c>
      <c r="B1586" s="165" t="s">
        <v>3906</v>
      </c>
      <c r="C1586" s="156"/>
      <c r="D1586" s="156"/>
      <c r="E1586" s="156"/>
      <c r="F1586" s="156"/>
      <c r="G1586" s="156"/>
      <c r="H1586" s="156"/>
      <c r="I1586" s="156"/>
      <c r="J1586" s="158">
        <v>0</v>
      </c>
      <c r="K1586" s="158">
        <v>0</v>
      </c>
      <c r="L1586" s="156"/>
      <c r="M1586" s="158">
        <v>0</v>
      </c>
      <c r="N1586" s="156"/>
      <c r="O1586" s="156"/>
      <c r="P1586" s="156"/>
      <c r="Q1586" s="156"/>
      <c r="R1586" s="156"/>
      <c r="S1586" s="156"/>
      <c r="T1586" s="156"/>
      <c r="U1586" s="156"/>
      <c r="V1586" s="156"/>
      <c r="W1586" s="156"/>
      <c r="X1586" s="156"/>
      <c r="Y1586" s="156"/>
      <c r="Z1586" s="156"/>
      <c r="AA1586" s="156"/>
      <c r="AB1586" s="156"/>
      <c r="AC1586" s="156"/>
      <c r="AD1586" s="156"/>
      <c r="AE1586" s="156"/>
      <c r="AF1586" s="156"/>
      <c r="AG1586" s="156"/>
      <c r="AH1586" s="156"/>
      <c r="AI1586" s="156"/>
      <c r="AJ1586" s="156"/>
      <c r="AK1586" s="156"/>
      <c r="AL1586" s="156"/>
      <c r="AM1586" s="156"/>
      <c r="AN1586" s="156"/>
      <c r="AO1586" s="156"/>
      <c r="AP1586" s="156"/>
      <c r="AQ1586" s="156"/>
      <c r="AR1586" s="156"/>
      <c r="AS1586" s="156"/>
      <c r="AT1586" s="156"/>
      <c r="AU1586" s="156"/>
      <c r="AV1586" s="156"/>
      <c r="AW1586" s="156"/>
      <c r="AX1586" s="156"/>
      <c r="AY1586" s="156"/>
      <c r="AZ1586" s="156"/>
      <c r="BA1586" s="156"/>
      <c r="BB1586" s="188">
        <f t="shared" si="72"/>
        <v>0</v>
      </c>
      <c r="BC1586" s="156"/>
      <c r="BD1586" s="156"/>
      <c r="BE1586" s="156"/>
      <c r="BF1586" s="156"/>
      <c r="BG1586" s="156"/>
      <c r="BH1586" s="156"/>
      <c r="BI1586" s="156"/>
      <c r="BJ1586" s="156"/>
      <c r="BK1586" s="156"/>
      <c r="BL1586" s="156"/>
      <c r="BM1586" s="156"/>
      <c r="BN1586" s="156"/>
      <c r="BO1586" s="156"/>
      <c r="BP1586" s="156"/>
      <c r="BQ1586" s="156"/>
      <c r="BR1586" s="156"/>
      <c r="BS1586" s="156"/>
      <c r="BT1586" s="156"/>
      <c r="BU1586" s="156"/>
      <c r="BV1586" s="156"/>
      <c r="BW1586" s="156"/>
      <c r="BX1586" s="156"/>
      <c r="BY1586" s="156"/>
      <c r="BZ1586" s="156"/>
      <c r="CA1586" s="156"/>
      <c r="CB1586" s="156"/>
      <c r="CC1586" s="156"/>
      <c r="CD1586" s="156"/>
      <c r="CE1586" s="156"/>
      <c r="CF1586" s="156"/>
      <c r="CG1586" s="156"/>
      <c r="CH1586" s="156"/>
      <c r="CI1586" s="156"/>
      <c r="CJ1586" s="156"/>
      <c r="CK1586" s="156"/>
      <c r="CL1586" s="156"/>
      <c r="CM1586" s="156"/>
      <c r="CN1586" s="156"/>
      <c r="CO1586" s="156"/>
      <c r="CP1586" s="156"/>
      <c r="CQ1586" s="156"/>
      <c r="CR1586" s="156"/>
      <c r="CS1586" s="156"/>
      <c r="CT1586" s="156"/>
      <c r="CU1586" s="156"/>
      <c r="CV1586" s="188">
        <f t="shared" si="73"/>
        <v>0</v>
      </c>
      <c r="CW1586" s="188">
        <f t="shared" si="74"/>
        <v>0</v>
      </c>
    </row>
    <row r="1587" spans="1:101" ht="19.2" x14ac:dyDescent="0.3">
      <c r="A1587" s="165" t="s">
        <v>3134</v>
      </c>
      <c r="B1587" s="165" t="s">
        <v>3907</v>
      </c>
      <c r="C1587" s="156"/>
      <c r="D1587" s="156"/>
      <c r="E1587" s="156"/>
      <c r="F1587" s="156"/>
      <c r="G1587" s="156"/>
      <c r="H1587" s="156"/>
      <c r="I1587" s="156"/>
      <c r="J1587" s="158">
        <v>0</v>
      </c>
      <c r="K1587" s="158">
        <v>0</v>
      </c>
      <c r="L1587" s="156"/>
      <c r="M1587" s="156"/>
      <c r="N1587" s="156"/>
      <c r="O1587" s="156"/>
      <c r="P1587" s="156"/>
      <c r="Q1587" s="156"/>
      <c r="R1587" s="156"/>
      <c r="S1587" s="156"/>
      <c r="T1587" s="156"/>
      <c r="U1587" s="156"/>
      <c r="V1587" s="156"/>
      <c r="W1587" s="156"/>
      <c r="X1587" s="156"/>
      <c r="Y1587" s="156"/>
      <c r="Z1587" s="156"/>
      <c r="AA1587" s="156"/>
      <c r="AB1587" s="156"/>
      <c r="AC1587" s="156"/>
      <c r="AD1587" s="156"/>
      <c r="AE1587" s="156"/>
      <c r="AF1587" s="156"/>
      <c r="AG1587" s="156"/>
      <c r="AH1587" s="156"/>
      <c r="AI1587" s="156"/>
      <c r="AJ1587" s="156"/>
      <c r="AK1587" s="156"/>
      <c r="AL1587" s="156"/>
      <c r="AM1587" s="156"/>
      <c r="AN1587" s="156"/>
      <c r="AO1587" s="156"/>
      <c r="AP1587" s="156"/>
      <c r="AQ1587" s="156"/>
      <c r="AR1587" s="156"/>
      <c r="AS1587" s="156"/>
      <c r="AT1587" s="156"/>
      <c r="AU1587" s="156"/>
      <c r="AV1587" s="156"/>
      <c r="AW1587" s="156"/>
      <c r="AX1587" s="156"/>
      <c r="AY1587" s="156"/>
      <c r="AZ1587" s="156"/>
      <c r="BA1587" s="156"/>
      <c r="BB1587" s="188">
        <f t="shared" si="72"/>
        <v>0</v>
      </c>
      <c r="BC1587" s="156"/>
      <c r="BD1587" s="158">
        <v>0</v>
      </c>
      <c r="BE1587" s="156"/>
      <c r="BF1587" s="157">
        <v>-152832</v>
      </c>
      <c r="BG1587" s="156"/>
      <c r="BH1587" s="156"/>
      <c r="BI1587" s="156"/>
      <c r="BJ1587" s="156"/>
      <c r="BK1587" s="156"/>
      <c r="BL1587" s="156"/>
      <c r="BM1587" s="156"/>
      <c r="BN1587" s="156"/>
      <c r="BO1587" s="156"/>
      <c r="BP1587" s="156"/>
      <c r="BQ1587" s="157">
        <v>-644726</v>
      </c>
      <c r="BR1587" s="156"/>
      <c r="BS1587" s="156"/>
      <c r="BT1587" s="156"/>
      <c r="BU1587" s="156"/>
      <c r="BV1587" s="156"/>
      <c r="BW1587" s="156"/>
      <c r="BX1587" s="156"/>
      <c r="BY1587" s="156"/>
      <c r="BZ1587" s="156"/>
      <c r="CA1587" s="156"/>
      <c r="CB1587" s="156"/>
      <c r="CC1587" s="156"/>
      <c r="CD1587" s="156"/>
      <c r="CE1587" s="156"/>
      <c r="CF1587" s="156"/>
      <c r="CG1587" s="156"/>
      <c r="CH1587" s="156"/>
      <c r="CI1587" s="156"/>
      <c r="CJ1587" s="156"/>
      <c r="CK1587" s="156"/>
      <c r="CL1587" s="156"/>
      <c r="CM1587" s="156"/>
      <c r="CN1587" s="156"/>
      <c r="CO1587" s="156"/>
      <c r="CP1587" s="156"/>
      <c r="CQ1587" s="156"/>
      <c r="CR1587" s="156"/>
      <c r="CS1587" s="156"/>
      <c r="CT1587" s="156"/>
      <c r="CU1587" s="156"/>
      <c r="CV1587" s="188">
        <f t="shared" si="73"/>
        <v>-797558</v>
      </c>
      <c r="CW1587" s="188">
        <f t="shared" si="74"/>
        <v>-797558</v>
      </c>
    </row>
    <row r="1588" spans="1:101" ht="19.2" x14ac:dyDescent="0.3">
      <c r="A1588" s="165" t="s">
        <v>3478</v>
      </c>
      <c r="B1588" s="165" t="s">
        <v>4249</v>
      </c>
      <c r="C1588" s="156"/>
      <c r="D1588" s="156"/>
      <c r="E1588" s="156"/>
      <c r="F1588" s="156"/>
      <c r="G1588" s="156"/>
      <c r="H1588" s="156"/>
      <c r="I1588" s="156"/>
      <c r="J1588" s="158">
        <v>0</v>
      </c>
      <c r="K1588" s="158">
        <v>0</v>
      </c>
      <c r="L1588" s="156"/>
      <c r="M1588" s="158">
        <v>0</v>
      </c>
      <c r="N1588" s="156"/>
      <c r="O1588" s="156"/>
      <c r="P1588" s="156"/>
      <c r="Q1588" s="156"/>
      <c r="R1588" s="156"/>
      <c r="S1588" s="156"/>
      <c r="T1588" s="156"/>
      <c r="U1588" s="156"/>
      <c r="V1588" s="156"/>
      <c r="W1588" s="156"/>
      <c r="X1588" s="156"/>
      <c r="Y1588" s="156"/>
      <c r="Z1588" s="156"/>
      <c r="AA1588" s="156"/>
      <c r="AB1588" s="156"/>
      <c r="AC1588" s="156"/>
      <c r="AD1588" s="156"/>
      <c r="AE1588" s="156"/>
      <c r="AF1588" s="156"/>
      <c r="AG1588" s="157">
        <v>-546000</v>
      </c>
      <c r="AH1588" s="158">
        <v>0</v>
      </c>
      <c r="AI1588" s="156"/>
      <c r="AJ1588" s="156"/>
      <c r="AK1588" s="156"/>
      <c r="AL1588" s="156"/>
      <c r="AM1588" s="156"/>
      <c r="AN1588" s="156"/>
      <c r="AO1588" s="156"/>
      <c r="AP1588" s="156"/>
      <c r="AQ1588" s="156"/>
      <c r="AR1588" s="156"/>
      <c r="AS1588" s="156"/>
      <c r="AT1588" s="156"/>
      <c r="AU1588" s="156"/>
      <c r="AV1588" s="156"/>
      <c r="AW1588" s="156"/>
      <c r="AX1588" s="156"/>
      <c r="AY1588" s="156"/>
      <c r="AZ1588" s="156"/>
      <c r="BA1588" s="156"/>
      <c r="BB1588" s="188">
        <f t="shared" si="72"/>
        <v>-546000</v>
      </c>
      <c r="BC1588" s="156"/>
      <c r="BD1588" s="158">
        <v>0</v>
      </c>
      <c r="BE1588" s="156"/>
      <c r="BF1588" s="156"/>
      <c r="BG1588" s="156"/>
      <c r="BH1588" s="156"/>
      <c r="BI1588" s="156"/>
      <c r="BJ1588" s="156"/>
      <c r="BK1588" s="156"/>
      <c r="BL1588" s="156"/>
      <c r="BM1588" s="156"/>
      <c r="BN1588" s="156"/>
      <c r="BO1588" s="156"/>
      <c r="BP1588" s="158">
        <v>0</v>
      </c>
      <c r="BQ1588" s="156"/>
      <c r="BR1588" s="156"/>
      <c r="BS1588" s="156"/>
      <c r="BT1588" s="156"/>
      <c r="BU1588" s="156"/>
      <c r="BV1588" s="156"/>
      <c r="BW1588" s="156"/>
      <c r="BX1588" s="156"/>
      <c r="BY1588" s="156"/>
      <c r="BZ1588" s="156"/>
      <c r="CA1588" s="156"/>
      <c r="CB1588" s="156"/>
      <c r="CC1588" s="156"/>
      <c r="CD1588" s="156"/>
      <c r="CE1588" s="156"/>
      <c r="CF1588" s="156"/>
      <c r="CG1588" s="156"/>
      <c r="CH1588" s="156"/>
      <c r="CI1588" s="156"/>
      <c r="CJ1588" s="156"/>
      <c r="CK1588" s="156"/>
      <c r="CL1588" s="156"/>
      <c r="CM1588" s="156"/>
      <c r="CN1588" s="156"/>
      <c r="CO1588" s="156"/>
      <c r="CP1588" s="156"/>
      <c r="CQ1588" s="156"/>
      <c r="CR1588" s="156"/>
      <c r="CS1588" s="156"/>
      <c r="CT1588" s="156"/>
      <c r="CU1588" s="156"/>
      <c r="CV1588" s="188">
        <f t="shared" si="73"/>
        <v>0</v>
      </c>
      <c r="CW1588" s="188">
        <f t="shared" si="74"/>
        <v>-546000</v>
      </c>
    </row>
    <row r="1589" spans="1:101" ht="28.8" x14ac:dyDescent="0.3">
      <c r="A1589" s="165" t="s">
        <v>3479</v>
      </c>
      <c r="B1589" s="165" t="s">
        <v>4250</v>
      </c>
      <c r="C1589" s="156"/>
      <c r="D1589" s="156"/>
      <c r="E1589" s="156"/>
      <c r="F1589" s="156"/>
      <c r="G1589" s="156"/>
      <c r="H1589" s="156"/>
      <c r="I1589" s="156"/>
      <c r="J1589" s="158">
        <v>0</v>
      </c>
      <c r="K1589" s="158">
        <v>0</v>
      </c>
      <c r="L1589" s="156"/>
      <c r="M1589" s="156"/>
      <c r="N1589" s="156"/>
      <c r="O1589" s="156"/>
      <c r="P1589" s="156"/>
      <c r="Q1589" s="156"/>
      <c r="R1589" s="156"/>
      <c r="S1589" s="156"/>
      <c r="T1589" s="156"/>
      <c r="U1589" s="156"/>
      <c r="V1589" s="156"/>
      <c r="W1589" s="156"/>
      <c r="X1589" s="156"/>
      <c r="Y1589" s="156"/>
      <c r="Z1589" s="156"/>
      <c r="AA1589" s="156"/>
      <c r="AB1589" s="156"/>
      <c r="AC1589" s="156"/>
      <c r="AD1589" s="156"/>
      <c r="AE1589" s="156"/>
      <c r="AF1589" s="156"/>
      <c r="AG1589" s="156"/>
      <c r="AH1589" s="158">
        <v>0</v>
      </c>
      <c r="AI1589" s="156"/>
      <c r="AJ1589" s="156"/>
      <c r="AK1589" s="156"/>
      <c r="AL1589" s="156"/>
      <c r="AM1589" s="156"/>
      <c r="AN1589" s="156"/>
      <c r="AO1589" s="156"/>
      <c r="AP1589" s="156"/>
      <c r="AQ1589" s="156"/>
      <c r="AR1589" s="156"/>
      <c r="AS1589" s="156"/>
      <c r="AT1589" s="156"/>
      <c r="AU1589" s="156"/>
      <c r="AV1589" s="156"/>
      <c r="AW1589" s="156"/>
      <c r="AX1589" s="156"/>
      <c r="AY1589" s="156"/>
      <c r="AZ1589" s="156"/>
      <c r="BA1589" s="156"/>
      <c r="BB1589" s="188">
        <f t="shared" si="72"/>
        <v>0</v>
      </c>
      <c r="BC1589" s="156"/>
      <c r="BD1589" s="156"/>
      <c r="BE1589" s="156"/>
      <c r="BF1589" s="156"/>
      <c r="BG1589" s="156"/>
      <c r="BH1589" s="156"/>
      <c r="BI1589" s="156"/>
      <c r="BJ1589" s="156"/>
      <c r="BK1589" s="156"/>
      <c r="BL1589" s="156"/>
      <c r="BM1589" s="156"/>
      <c r="BN1589" s="156"/>
      <c r="BO1589" s="156"/>
      <c r="BP1589" s="156"/>
      <c r="BQ1589" s="156"/>
      <c r="BR1589" s="156"/>
      <c r="BS1589" s="156"/>
      <c r="BT1589" s="156"/>
      <c r="BU1589" s="156"/>
      <c r="BV1589" s="156"/>
      <c r="BW1589" s="156"/>
      <c r="BX1589" s="156"/>
      <c r="BY1589" s="156"/>
      <c r="BZ1589" s="156"/>
      <c r="CA1589" s="156"/>
      <c r="CB1589" s="156"/>
      <c r="CC1589" s="156"/>
      <c r="CD1589" s="156"/>
      <c r="CE1589" s="156"/>
      <c r="CF1589" s="156"/>
      <c r="CG1589" s="156"/>
      <c r="CH1589" s="156"/>
      <c r="CI1589" s="156"/>
      <c r="CJ1589" s="156"/>
      <c r="CK1589" s="156"/>
      <c r="CL1589" s="156"/>
      <c r="CM1589" s="156"/>
      <c r="CN1589" s="156"/>
      <c r="CO1589" s="156"/>
      <c r="CP1589" s="156"/>
      <c r="CQ1589" s="156"/>
      <c r="CR1589" s="156"/>
      <c r="CS1589" s="156"/>
      <c r="CT1589" s="156"/>
      <c r="CU1589" s="156"/>
      <c r="CV1589" s="188">
        <f t="shared" si="73"/>
        <v>0</v>
      </c>
      <c r="CW1589" s="188">
        <f t="shared" si="74"/>
        <v>0</v>
      </c>
    </row>
    <row r="1590" spans="1:101" ht="19.2" x14ac:dyDescent="0.3">
      <c r="A1590" s="165" t="s">
        <v>3480</v>
      </c>
      <c r="B1590" s="165" t="s">
        <v>4251</v>
      </c>
      <c r="C1590" s="156"/>
      <c r="D1590" s="156"/>
      <c r="E1590" s="156"/>
      <c r="F1590" s="156"/>
      <c r="G1590" s="156"/>
      <c r="H1590" s="156"/>
      <c r="I1590" s="156"/>
      <c r="J1590" s="158">
        <v>0</v>
      </c>
      <c r="K1590" s="158">
        <v>0</v>
      </c>
      <c r="L1590" s="156"/>
      <c r="M1590" s="156"/>
      <c r="N1590" s="156"/>
      <c r="O1590" s="156"/>
      <c r="P1590" s="156"/>
      <c r="Q1590" s="156"/>
      <c r="R1590" s="156"/>
      <c r="S1590" s="156"/>
      <c r="T1590" s="156"/>
      <c r="U1590" s="156"/>
      <c r="V1590" s="156"/>
      <c r="W1590" s="156"/>
      <c r="X1590" s="156"/>
      <c r="Y1590" s="156"/>
      <c r="Z1590" s="156"/>
      <c r="AA1590" s="156"/>
      <c r="AB1590" s="156"/>
      <c r="AC1590" s="156"/>
      <c r="AD1590" s="156"/>
      <c r="AE1590" s="156"/>
      <c r="AF1590" s="156"/>
      <c r="AG1590" s="156"/>
      <c r="AH1590" s="158">
        <v>0</v>
      </c>
      <c r="AI1590" s="156"/>
      <c r="AJ1590" s="156"/>
      <c r="AK1590" s="156"/>
      <c r="AL1590" s="156"/>
      <c r="AM1590" s="156"/>
      <c r="AN1590" s="156"/>
      <c r="AO1590" s="156"/>
      <c r="AP1590" s="156"/>
      <c r="AQ1590" s="156"/>
      <c r="AR1590" s="156"/>
      <c r="AS1590" s="156"/>
      <c r="AT1590" s="156"/>
      <c r="AU1590" s="156"/>
      <c r="AV1590" s="156"/>
      <c r="AW1590" s="156"/>
      <c r="AX1590" s="156"/>
      <c r="AY1590" s="156"/>
      <c r="AZ1590" s="156"/>
      <c r="BA1590" s="156"/>
      <c r="BB1590" s="188">
        <f t="shared" si="72"/>
        <v>0</v>
      </c>
      <c r="BC1590" s="156"/>
      <c r="BD1590" s="156"/>
      <c r="BE1590" s="156"/>
      <c r="BF1590" s="156"/>
      <c r="BG1590" s="156"/>
      <c r="BH1590" s="156"/>
      <c r="BI1590" s="156"/>
      <c r="BJ1590" s="156"/>
      <c r="BK1590" s="156"/>
      <c r="BL1590" s="156"/>
      <c r="BM1590" s="156"/>
      <c r="BN1590" s="156"/>
      <c r="BO1590" s="156"/>
      <c r="BP1590" s="156"/>
      <c r="BQ1590" s="156"/>
      <c r="BR1590" s="156"/>
      <c r="BS1590" s="156"/>
      <c r="BT1590" s="156"/>
      <c r="BU1590" s="156"/>
      <c r="BV1590" s="156"/>
      <c r="BW1590" s="156"/>
      <c r="BX1590" s="156"/>
      <c r="BY1590" s="156"/>
      <c r="BZ1590" s="156"/>
      <c r="CA1590" s="156"/>
      <c r="CB1590" s="156"/>
      <c r="CC1590" s="156"/>
      <c r="CD1590" s="156"/>
      <c r="CE1590" s="156"/>
      <c r="CF1590" s="156"/>
      <c r="CG1590" s="156"/>
      <c r="CH1590" s="156"/>
      <c r="CI1590" s="156"/>
      <c r="CJ1590" s="156"/>
      <c r="CK1590" s="156"/>
      <c r="CL1590" s="156"/>
      <c r="CM1590" s="156"/>
      <c r="CN1590" s="156"/>
      <c r="CO1590" s="156"/>
      <c r="CP1590" s="156"/>
      <c r="CQ1590" s="156"/>
      <c r="CR1590" s="156"/>
      <c r="CS1590" s="156"/>
      <c r="CT1590" s="156"/>
      <c r="CU1590" s="156"/>
      <c r="CV1590" s="188">
        <f t="shared" si="73"/>
        <v>0</v>
      </c>
      <c r="CW1590" s="188">
        <f t="shared" si="74"/>
        <v>0</v>
      </c>
    </row>
    <row r="1591" spans="1:101" ht="28.8" x14ac:dyDescent="0.3">
      <c r="A1591" s="165" t="s">
        <v>3481</v>
      </c>
      <c r="B1591" s="165" t="s">
        <v>4252</v>
      </c>
      <c r="C1591" s="156"/>
      <c r="D1591" s="156"/>
      <c r="E1591" s="156"/>
      <c r="F1591" s="156"/>
      <c r="G1591" s="156"/>
      <c r="H1591" s="156"/>
      <c r="I1591" s="156"/>
      <c r="J1591" s="158">
        <v>0</v>
      </c>
      <c r="K1591" s="158">
        <v>0</v>
      </c>
      <c r="L1591" s="156"/>
      <c r="M1591" s="156"/>
      <c r="N1591" s="156"/>
      <c r="O1591" s="156"/>
      <c r="P1591" s="156"/>
      <c r="Q1591" s="156"/>
      <c r="R1591" s="156"/>
      <c r="S1591" s="156"/>
      <c r="T1591" s="156"/>
      <c r="U1591" s="156"/>
      <c r="V1591" s="156"/>
      <c r="W1591" s="156"/>
      <c r="X1591" s="156"/>
      <c r="Y1591" s="156"/>
      <c r="Z1591" s="156"/>
      <c r="AA1591" s="156"/>
      <c r="AB1591" s="156"/>
      <c r="AC1591" s="156"/>
      <c r="AD1591" s="156"/>
      <c r="AE1591" s="156"/>
      <c r="AF1591" s="156"/>
      <c r="AG1591" s="156"/>
      <c r="AH1591" s="158">
        <v>0</v>
      </c>
      <c r="AI1591" s="156"/>
      <c r="AJ1591" s="156"/>
      <c r="AK1591" s="156"/>
      <c r="AL1591" s="156"/>
      <c r="AM1591" s="156"/>
      <c r="AN1591" s="156"/>
      <c r="AO1591" s="156"/>
      <c r="AP1591" s="156"/>
      <c r="AQ1591" s="156"/>
      <c r="AR1591" s="156"/>
      <c r="AS1591" s="156"/>
      <c r="AT1591" s="156"/>
      <c r="AU1591" s="156"/>
      <c r="AV1591" s="156"/>
      <c r="AW1591" s="156"/>
      <c r="AX1591" s="156"/>
      <c r="AY1591" s="156"/>
      <c r="AZ1591" s="156"/>
      <c r="BA1591" s="156"/>
      <c r="BB1591" s="188">
        <f t="shared" si="72"/>
        <v>0</v>
      </c>
      <c r="BC1591" s="156"/>
      <c r="BD1591" s="156"/>
      <c r="BE1591" s="156"/>
      <c r="BF1591" s="156"/>
      <c r="BG1591" s="156"/>
      <c r="BH1591" s="156"/>
      <c r="BI1591" s="156"/>
      <c r="BJ1591" s="156"/>
      <c r="BK1591" s="156"/>
      <c r="BL1591" s="156"/>
      <c r="BM1591" s="156"/>
      <c r="BN1591" s="156"/>
      <c r="BO1591" s="156"/>
      <c r="BP1591" s="156"/>
      <c r="BQ1591" s="156"/>
      <c r="BR1591" s="156"/>
      <c r="BS1591" s="156"/>
      <c r="BT1591" s="156"/>
      <c r="BU1591" s="156"/>
      <c r="BV1591" s="156"/>
      <c r="BW1591" s="156"/>
      <c r="BX1591" s="156"/>
      <c r="BY1591" s="156"/>
      <c r="BZ1591" s="156"/>
      <c r="CA1591" s="156"/>
      <c r="CB1591" s="156"/>
      <c r="CC1591" s="156"/>
      <c r="CD1591" s="156"/>
      <c r="CE1591" s="156"/>
      <c r="CF1591" s="156"/>
      <c r="CG1591" s="156"/>
      <c r="CH1591" s="156"/>
      <c r="CI1591" s="156"/>
      <c r="CJ1591" s="156"/>
      <c r="CK1591" s="156"/>
      <c r="CL1591" s="156"/>
      <c r="CM1591" s="156"/>
      <c r="CN1591" s="156"/>
      <c r="CO1591" s="156"/>
      <c r="CP1591" s="156"/>
      <c r="CQ1591" s="156"/>
      <c r="CR1591" s="156"/>
      <c r="CS1591" s="156"/>
      <c r="CT1591" s="156"/>
      <c r="CU1591" s="156"/>
      <c r="CV1591" s="188">
        <f t="shared" si="73"/>
        <v>0</v>
      </c>
      <c r="CW1591" s="188">
        <f t="shared" si="74"/>
        <v>0</v>
      </c>
    </row>
    <row r="1592" spans="1:101" ht="19.2" x14ac:dyDescent="0.3">
      <c r="A1592" s="165" t="s">
        <v>3293</v>
      </c>
      <c r="B1592" s="165" t="s">
        <v>4066</v>
      </c>
      <c r="C1592" s="156"/>
      <c r="D1592" s="156"/>
      <c r="E1592" s="156"/>
      <c r="F1592" s="156"/>
      <c r="G1592" s="156"/>
      <c r="H1592" s="156"/>
      <c r="I1592" s="156"/>
      <c r="J1592" s="156"/>
      <c r="K1592" s="156"/>
      <c r="L1592" s="156"/>
      <c r="M1592" s="156"/>
      <c r="N1592" s="156"/>
      <c r="O1592" s="156"/>
      <c r="P1592" s="156"/>
      <c r="Q1592" s="156"/>
      <c r="R1592" s="156"/>
      <c r="S1592" s="156"/>
      <c r="T1592" s="156"/>
      <c r="U1592" s="156"/>
      <c r="V1592" s="156"/>
      <c r="W1592" s="156"/>
      <c r="X1592" s="156"/>
      <c r="Y1592" s="156"/>
      <c r="Z1592" s="156"/>
      <c r="AA1592" s="156"/>
      <c r="AB1592" s="156"/>
      <c r="AC1592" s="156"/>
      <c r="AD1592" s="156"/>
      <c r="AE1592" s="156"/>
      <c r="AF1592" s="156"/>
      <c r="AG1592" s="156"/>
      <c r="AH1592" s="156"/>
      <c r="AI1592" s="156"/>
      <c r="AJ1592" s="156"/>
      <c r="AK1592" s="156"/>
      <c r="AL1592" s="156"/>
      <c r="AM1592" s="156"/>
      <c r="AN1592" s="156"/>
      <c r="AO1592" s="156"/>
      <c r="AP1592" s="156"/>
      <c r="AQ1592" s="156"/>
      <c r="AR1592" s="156"/>
      <c r="AS1592" s="156"/>
      <c r="AT1592" s="156"/>
      <c r="AU1592" s="156"/>
      <c r="AV1592" s="156"/>
      <c r="AW1592" s="156"/>
      <c r="AX1592" s="156"/>
      <c r="AY1592" s="156"/>
      <c r="AZ1592" s="156"/>
      <c r="BA1592" s="156"/>
      <c r="BB1592" s="188">
        <f t="shared" si="72"/>
        <v>0</v>
      </c>
      <c r="BC1592" s="156"/>
      <c r="BD1592" s="156"/>
      <c r="BE1592" s="156"/>
      <c r="BF1592" s="156"/>
      <c r="BG1592" s="156"/>
      <c r="BH1592" s="156"/>
      <c r="BI1592" s="156"/>
      <c r="BJ1592" s="156"/>
      <c r="BK1592" s="156"/>
      <c r="BL1592" s="156"/>
      <c r="BM1592" s="156"/>
      <c r="BN1592" s="156"/>
      <c r="BO1592" s="156"/>
      <c r="BP1592" s="156"/>
      <c r="BQ1592" s="156"/>
      <c r="BR1592" s="156"/>
      <c r="BS1592" s="156"/>
      <c r="BT1592" s="156"/>
      <c r="BU1592" s="156"/>
      <c r="BV1592" s="156"/>
      <c r="BW1592" s="156"/>
      <c r="BX1592" s="156"/>
      <c r="BY1592" s="156"/>
      <c r="BZ1592" s="156"/>
      <c r="CA1592" s="156"/>
      <c r="CB1592" s="156"/>
      <c r="CC1592" s="156"/>
      <c r="CD1592" s="156"/>
      <c r="CE1592" s="156"/>
      <c r="CF1592" s="156"/>
      <c r="CG1592" s="156"/>
      <c r="CH1592" s="156"/>
      <c r="CI1592" s="156"/>
      <c r="CJ1592" s="156"/>
      <c r="CK1592" s="156"/>
      <c r="CL1592" s="156"/>
      <c r="CM1592" s="156"/>
      <c r="CN1592" s="156"/>
      <c r="CO1592" s="156"/>
      <c r="CP1592" s="156"/>
      <c r="CQ1592" s="156"/>
      <c r="CR1592" s="156"/>
      <c r="CS1592" s="156"/>
      <c r="CT1592" s="156"/>
      <c r="CU1592" s="156"/>
      <c r="CV1592" s="188">
        <f t="shared" si="73"/>
        <v>0</v>
      </c>
      <c r="CW1592" s="188">
        <f t="shared" si="74"/>
        <v>0</v>
      </c>
    </row>
    <row r="1593" spans="1:101" ht="19.2" x14ac:dyDescent="0.3">
      <c r="A1593" s="165" t="s">
        <v>3294</v>
      </c>
      <c r="B1593" s="165" t="s">
        <v>4067</v>
      </c>
      <c r="C1593" s="156"/>
      <c r="D1593" s="156"/>
      <c r="E1593" s="156"/>
      <c r="F1593" s="156"/>
      <c r="G1593" s="156"/>
      <c r="H1593" s="156"/>
      <c r="I1593" s="156"/>
      <c r="J1593" s="156"/>
      <c r="K1593" s="156"/>
      <c r="L1593" s="156"/>
      <c r="M1593" s="156"/>
      <c r="N1593" s="156"/>
      <c r="O1593" s="156"/>
      <c r="P1593" s="156"/>
      <c r="Q1593" s="156"/>
      <c r="R1593" s="156"/>
      <c r="S1593" s="156"/>
      <c r="T1593" s="156"/>
      <c r="U1593" s="156"/>
      <c r="V1593" s="156"/>
      <c r="W1593" s="156"/>
      <c r="X1593" s="156"/>
      <c r="Y1593" s="156"/>
      <c r="Z1593" s="156"/>
      <c r="AA1593" s="156"/>
      <c r="AB1593" s="156"/>
      <c r="AC1593" s="156"/>
      <c r="AD1593" s="156"/>
      <c r="AE1593" s="156"/>
      <c r="AF1593" s="156"/>
      <c r="AG1593" s="156"/>
      <c r="AH1593" s="156"/>
      <c r="AI1593" s="156"/>
      <c r="AJ1593" s="156"/>
      <c r="AK1593" s="156"/>
      <c r="AL1593" s="156"/>
      <c r="AM1593" s="156"/>
      <c r="AN1593" s="156"/>
      <c r="AO1593" s="156"/>
      <c r="AP1593" s="156"/>
      <c r="AQ1593" s="156"/>
      <c r="AR1593" s="156"/>
      <c r="AS1593" s="156"/>
      <c r="AT1593" s="156"/>
      <c r="AU1593" s="156"/>
      <c r="AV1593" s="156"/>
      <c r="AW1593" s="156"/>
      <c r="AX1593" s="156"/>
      <c r="AY1593" s="156"/>
      <c r="AZ1593" s="156"/>
      <c r="BA1593" s="156"/>
      <c r="BB1593" s="188">
        <f t="shared" ref="BB1593:BB1656" si="75">SUM(C1593:BA1593)</f>
        <v>0</v>
      </c>
      <c r="BC1593" s="156"/>
      <c r="BD1593" s="156"/>
      <c r="BE1593" s="156"/>
      <c r="BF1593" s="156"/>
      <c r="BG1593" s="156"/>
      <c r="BH1593" s="156"/>
      <c r="BI1593" s="156"/>
      <c r="BJ1593" s="156"/>
      <c r="BK1593" s="156"/>
      <c r="BL1593" s="156"/>
      <c r="BM1593" s="156"/>
      <c r="BN1593" s="156"/>
      <c r="BO1593" s="156"/>
      <c r="BP1593" s="156"/>
      <c r="BQ1593" s="156"/>
      <c r="BR1593" s="156"/>
      <c r="BS1593" s="156"/>
      <c r="BT1593" s="156"/>
      <c r="BU1593" s="156"/>
      <c r="BV1593" s="156"/>
      <c r="BW1593" s="156"/>
      <c r="BX1593" s="156"/>
      <c r="BY1593" s="156"/>
      <c r="BZ1593" s="156"/>
      <c r="CA1593" s="156"/>
      <c r="CB1593" s="156"/>
      <c r="CC1593" s="156"/>
      <c r="CD1593" s="156"/>
      <c r="CE1593" s="156"/>
      <c r="CF1593" s="156"/>
      <c r="CG1593" s="156"/>
      <c r="CH1593" s="156"/>
      <c r="CI1593" s="156"/>
      <c r="CJ1593" s="156"/>
      <c r="CK1593" s="156"/>
      <c r="CL1593" s="156"/>
      <c r="CM1593" s="156"/>
      <c r="CN1593" s="156"/>
      <c r="CO1593" s="156"/>
      <c r="CP1593" s="156"/>
      <c r="CQ1593" s="156"/>
      <c r="CR1593" s="156"/>
      <c r="CS1593" s="156"/>
      <c r="CT1593" s="156"/>
      <c r="CU1593" s="156"/>
      <c r="CV1593" s="188">
        <f t="shared" ref="CV1593:CV1656" si="76">SUM(BC1593:CU1593)</f>
        <v>0</v>
      </c>
      <c r="CW1593" s="188">
        <f t="shared" ref="CW1593:CW1656" si="77">BB1593+CV1593</f>
        <v>0</v>
      </c>
    </row>
    <row r="1594" spans="1:101" ht="28.8" x14ac:dyDescent="0.3">
      <c r="A1594" s="165" t="s">
        <v>3295</v>
      </c>
      <c r="B1594" s="165" t="s">
        <v>4068</v>
      </c>
      <c r="C1594" s="156"/>
      <c r="D1594" s="156"/>
      <c r="E1594" s="156"/>
      <c r="F1594" s="156"/>
      <c r="G1594" s="156"/>
      <c r="H1594" s="156"/>
      <c r="I1594" s="156"/>
      <c r="J1594" s="158">
        <v>0</v>
      </c>
      <c r="K1594" s="158">
        <v>0</v>
      </c>
      <c r="L1594" s="156"/>
      <c r="M1594" s="156"/>
      <c r="N1594" s="156"/>
      <c r="O1594" s="156"/>
      <c r="P1594" s="156"/>
      <c r="Q1594" s="156"/>
      <c r="R1594" s="156"/>
      <c r="S1594" s="156"/>
      <c r="T1594" s="156"/>
      <c r="U1594" s="156"/>
      <c r="V1594" s="156"/>
      <c r="W1594" s="156"/>
      <c r="X1594" s="156"/>
      <c r="Y1594" s="156"/>
      <c r="Z1594" s="156"/>
      <c r="AA1594" s="156"/>
      <c r="AB1594" s="156"/>
      <c r="AC1594" s="156"/>
      <c r="AD1594" s="156"/>
      <c r="AE1594" s="156"/>
      <c r="AF1594" s="156"/>
      <c r="AG1594" s="156"/>
      <c r="AH1594" s="158">
        <v>0</v>
      </c>
      <c r="AI1594" s="156"/>
      <c r="AJ1594" s="156"/>
      <c r="AK1594" s="156"/>
      <c r="AL1594" s="156"/>
      <c r="AM1594" s="156"/>
      <c r="AN1594" s="156"/>
      <c r="AO1594" s="156"/>
      <c r="AP1594" s="156"/>
      <c r="AQ1594" s="156"/>
      <c r="AR1594" s="156"/>
      <c r="AS1594" s="156"/>
      <c r="AT1594" s="156"/>
      <c r="AU1594" s="156"/>
      <c r="AV1594" s="156"/>
      <c r="AW1594" s="156"/>
      <c r="AX1594" s="156"/>
      <c r="AY1594" s="156"/>
      <c r="AZ1594" s="156"/>
      <c r="BA1594" s="156"/>
      <c r="BB1594" s="188">
        <f t="shared" si="75"/>
        <v>0</v>
      </c>
      <c r="BC1594" s="156"/>
      <c r="BD1594" s="156"/>
      <c r="BE1594" s="156"/>
      <c r="BF1594" s="156"/>
      <c r="BG1594" s="156"/>
      <c r="BH1594" s="156"/>
      <c r="BI1594" s="156"/>
      <c r="BJ1594" s="156"/>
      <c r="BK1594" s="156"/>
      <c r="BL1594" s="156"/>
      <c r="BM1594" s="156"/>
      <c r="BN1594" s="156"/>
      <c r="BO1594" s="156"/>
      <c r="BP1594" s="156"/>
      <c r="BQ1594" s="156"/>
      <c r="BR1594" s="156"/>
      <c r="BS1594" s="156"/>
      <c r="BT1594" s="156"/>
      <c r="BU1594" s="156"/>
      <c r="BV1594" s="156"/>
      <c r="BW1594" s="156"/>
      <c r="BX1594" s="156"/>
      <c r="BY1594" s="156"/>
      <c r="BZ1594" s="156"/>
      <c r="CA1594" s="156"/>
      <c r="CB1594" s="156"/>
      <c r="CC1594" s="156"/>
      <c r="CD1594" s="156"/>
      <c r="CE1594" s="156"/>
      <c r="CF1594" s="156"/>
      <c r="CG1594" s="156"/>
      <c r="CH1594" s="156"/>
      <c r="CI1594" s="156"/>
      <c r="CJ1594" s="156"/>
      <c r="CK1594" s="156"/>
      <c r="CL1594" s="156"/>
      <c r="CM1594" s="156"/>
      <c r="CN1594" s="156"/>
      <c r="CO1594" s="156"/>
      <c r="CP1594" s="156"/>
      <c r="CQ1594" s="156"/>
      <c r="CR1594" s="156"/>
      <c r="CS1594" s="156"/>
      <c r="CT1594" s="156"/>
      <c r="CU1594" s="156"/>
      <c r="CV1594" s="188">
        <f t="shared" si="76"/>
        <v>0</v>
      </c>
      <c r="CW1594" s="188">
        <f t="shared" si="77"/>
        <v>0</v>
      </c>
    </row>
    <row r="1595" spans="1:101" ht="28.8" x14ac:dyDescent="0.3">
      <c r="A1595" s="165" t="s">
        <v>3296</v>
      </c>
      <c r="B1595" s="165" t="s">
        <v>4069</v>
      </c>
      <c r="C1595" s="156"/>
      <c r="D1595" s="156"/>
      <c r="E1595" s="156"/>
      <c r="F1595" s="156"/>
      <c r="G1595" s="156"/>
      <c r="H1595" s="156"/>
      <c r="I1595" s="156"/>
      <c r="J1595" s="158">
        <v>0</v>
      </c>
      <c r="K1595" s="158">
        <v>0</v>
      </c>
      <c r="L1595" s="156"/>
      <c r="M1595" s="156"/>
      <c r="N1595" s="156"/>
      <c r="O1595" s="156"/>
      <c r="P1595" s="156"/>
      <c r="Q1595" s="156"/>
      <c r="R1595" s="156"/>
      <c r="S1595" s="156"/>
      <c r="T1595" s="156"/>
      <c r="U1595" s="156"/>
      <c r="V1595" s="156"/>
      <c r="W1595" s="156"/>
      <c r="X1595" s="156"/>
      <c r="Y1595" s="156"/>
      <c r="Z1595" s="156"/>
      <c r="AA1595" s="156"/>
      <c r="AB1595" s="156"/>
      <c r="AC1595" s="156"/>
      <c r="AD1595" s="156"/>
      <c r="AE1595" s="156"/>
      <c r="AF1595" s="156"/>
      <c r="AG1595" s="156"/>
      <c r="AH1595" s="158">
        <v>0</v>
      </c>
      <c r="AI1595" s="156"/>
      <c r="AJ1595" s="156"/>
      <c r="AK1595" s="156"/>
      <c r="AL1595" s="156"/>
      <c r="AM1595" s="156"/>
      <c r="AN1595" s="156"/>
      <c r="AO1595" s="156"/>
      <c r="AP1595" s="156"/>
      <c r="AQ1595" s="156"/>
      <c r="AR1595" s="156"/>
      <c r="AS1595" s="156"/>
      <c r="AT1595" s="156"/>
      <c r="AU1595" s="156"/>
      <c r="AV1595" s="156"/>
      <c r="AW1595" s="156"/>
      <c r="AX1595" s="156"/>
      <c r="AY1595" s="156"/>
      <c r="AZ1595" s="156"/>
      <c r="BA1595" s="156"/>
      <c r="BB1595" s="188">
        <f t="shared" si="75"/>
        <v>0</v>
      </c>
      <c r="BC1595" s="156"/>
      <c r="BD1595" s="156"/>
      <c r="BE1595" s="156"/>
      <c r="BF1595" s="156"/>
      <c r="BG1595" s="156"/>
      <c r="BH1595" s="156"/>
      <c r="BI1595" s="156"/>
      <c r="BJ1595" s="156"/>
      <c r="BK1595" s="156"/>
      <c r="BL1595" s="156"/>
      <c r="BM1595" s="156"/>
      <c r="BN1595" s="156"/>
      <c r="BO1595" s="156"/>
      <c r="BP1595" s="156"/>
      <c r="BQ1595" s="156"/>
      <c r="BR1595" s="156"/>
      <c r="BS1595" s="156"/>
      <c r="BT1595" s="156"/>
      <c r="BU1595" s="156"/>
      <c r="BV1595" s="156"/>
      <c r="BW1595" s="156"/>
      <c r="BX1595" s="156"/>
      <c r="BY1595" s="156"/>
      <c r="BZ1595" s="156"/>
      <c r="CA1595" s="156"/>
      <c r="CB1595" s="156"/>
      <c r="CC1595" s="156"/>
      <c r="CD1595" s="156"/>
      <c r="CE1595" s="156"/>
      <c r="CF1595" s="156"/>
      <c r="CG1595" s="156"/>
      <c r="CH1595" s="156"/>
      <c r="CI1595" s="156"/>
      <c r="CJ1595" s="156"/>
      <c r="CK1595" s="156"/>
      <c r="CL1595" s="156"/>
      <c r="CM1595" s="156"/>
      <c r="CN1595" s="156"/>
      <c r="CO1595" s="156"/>
      <c r="CP1595" s="156"/>
      <c r="CQ1595" s="156"/>
      <c r="CR1595" s="156"/>
      <c r="CS1595" s="156"/>
      <c r="CT1595" s="156"/>
      <c r="CU1595" s="156"/>
      <c r="CV1595" s="188">
        <f t="shared" si="76"/>
        <v>0</v>
      </c>
      <c r="CW1595" s="188">
        <f t="shared" si="77"/>
        <v>0</v>
      </c>
    </row>
    <row r="1596" spans="1:101" ht="28.8" x14ac:dyDescent="0.3">
      <c r="A1596" s="165" t="s">
        <v>3482</v>
      </c>
      <c r="B1596" s="165" t="s">
        <v>4253</v>
      </c>
      <c r="C1596" s="156"/>
      <c r="D1596" s="156"/>
      <c r="E1596" s="156"/>
      <c r="F1596" s="156"/>
      <c r="G1596" s="156"/>
      <c r="H1596" s="156"/>
      <c r="I1596" s="156"/>
      <c r="J1596" s="158">
        <v>0</v>
      </c>
      <c r="K1596" s="158">
        <v>0</v>
      </c>
      <c r="L1596" s="156"/>
      <c r="M1596" s="156"/>
      <c r="N1596" s="156"/>
      <c r="O1596" s="156"/>
      <c r="P1596" s="156"/>
      <c r="Q1596" s="156"/>
      <c r="R1596" s="156"/>
      <c r="S1596" s="156"/>
      <c r="T1596" s="156"/>
      <c r="U1596" s="156"/>
      <c r="V1596" s="156"/>
      <c r="W1596" s="156"/>
      <c r="X1596" s="156"/>
      <c r="Y1596" s="156"/>
      <c r="Z1596" s="156"/>
      <c r="AA1596" s="156"/>
      <c r="AB1596" s="156"/>
      <c r="AC1596" s="156"/>
      <c r="AD1596" s="156"/>
      <c r="AE1596" s="156"/>
      <c r="AF1596" s="156"/>
      <c r="AG1596" s="156"/>
      <c r="AH1596" s="158">
        <v>0</v>
      </c>
      <c r="AI1596" s="156"/>
      <c r="AJ1596" s="156"/>
      <c r="AK1596" s="156"/>
      <c r="AL1596" s="156"/>
      <c r="AM1596" s="156"/>
      <c r="AN1596" s="156"/>
      <c r="AO1596" s="156"/>
      <c r="AP1596" s="156"/>
      <c r="AQ1596" s="156"/>
      <c r="AR1596" s="156"/>
      <c r="AS1596" s="156"/>
      <c r="AT1596" s="156"/>
      <c r="AU1596" s="156"/>
      <c r="AV1596" s="156"/>
      <c r="AW1596" s="156"/>
      <c r="AX1596" s="156"/>
      <c r="AY1596" s="156"/>
      <c r="AZ1596" s="156"/>
      <c r="BA1596" s="156"/>
      <c r="BB1596" s="188">
        <f t="shared" si="75"/>
        <v>0</v>
      </c>
      <c r="BC1596" s="156"/>
      <c r="BD1596" s="156"/>
      <c r="BE1596" s="156"/>
      <c r="BF1596" s="156"/>
      <c r="BG1596" s="156"/>
      <c r="BH1596" s="156"/>
      <c r="BI1596" s="156"/>
      <c r="BJ1596" s="156"/>
      <c r="BK1596" s="156"/>
      <c r="BL1596" s="156"/>
      <c r="BM1596" s="156"/>
      <c r="BN1596" s="156"/>
      <c r="BO1596" s="156"/>
      <c r="BP1596" s="156"/>
      <c r="BQ1596" s="156"/>
      <c r="BR1596" s="156"/>
      <c r="BS1596" s="156"/>
      <c r="BT1596" s="156"/>
      <c r="BU1596" s="156"/>
      <c r="BV1596" s="156"/>
      <c r="BW1596" s="156"/>
      <c r="BX1596" s="156"/>
      <c r="BY1596" s="156"/>
      <c r="BZ1596" s="156"/>
      <c r="CA1596" s="156"/>
      <c r="CB1596" s="156"/>
      <c r="CC1596" s="156"/>
      <c r="CD1596" s="156"/>
      <c r="CE1596" s="156"/>
      <c r="CF1596" s="156"/>
      <c r="CG1596" s="156"/>
      <c r="CH1596" s="156"/>
      <c r="CI1596" s="156"/>
      <c r="CJ1596" s="156"/>
      <c r="CK1596" s="156"/>
      <c r="CL1596" s="156"/>
      <c r="CM1596" s="156"/>
      <c r="CN1596" s="156"/>
      <c r="CO1596" s="156"/>
      <c r="CP1596" s="156"/>
      <c r="CQ1596" s="156"/>
      <c r="CR1596" s="156"/>
      <c r="CS1596" s="156"/>
      <c r="CT1596" s="156"/>
      <c r="CU1596" s="156"/>
      <c r="CV1596" s="188">
        <f t="shared" si="76"/>
        <v>0</v>
      </c>
      <c r="CW1596" s="188">
        <f t="shared" si="77"/>
        <v>0</v>
      </c>
    </row>
    <row r="1597" spans="1:101" ht="38.4" x14ac:dyDescent="0.3">
      <c r="A1597" s="165" t="s">
        <v>3483</v>
      </c>
      <c r="B1597" s="165" t="s">
        <v>4254</v>
      </c>
      <c r="C1597" s="156"/>
      <c r="D1597" s="156"/>
      <c r="E1597" s="156"/>
      <c r="F1597" s="156"/>
      <c r="G1597" s="156"/>
      <c r="H1597" s="156"/>
      <c r="I1597" s="156"/>
      <c r="J1597" s="158">
        <v>0</v>
      </c>
      <c r="K1597" s="158">
        <v>0</v>
      </c>
      <c r="L1597" s="156"/>
      <c r="M1597" s="156"/>
      <c r="N1597" s="156"/>
      <c r="O1597" s="156"/>
      <c r="P1597" s="156"/>
      <c r="Q1597" s="156"/>
      <c r="R1597" s="156"/>
      <c r="S1597" s="156"/>
      <c r="T1597" s="156"/>
      <c r="U1597" s="156"/>
      <c r="V1597" s="156"/>
      <c r="W1597" s="156"/>
      <c r="X1597" s="156"/>
      <c r="Y1597" s="156"/>
      <c r="Z1597" s="156"/>
      <c r="AA1597" s="156"/>
      <c r="AB1597" s="156"/>
      <c r="AC1597" s="156"/>
      <c r="AD1597" s="156"/>
      <c r="AE1597" s="156"/>
      <c r="AF1597" s="156"/>
      <c r="AG1597" s="156"/>
      <c r="AH1597" s="158">
        <v>0</v>
      </c>
      <c r="AI1597" s="156"/>
      <c r="AJ1597" s="156"/>
      <c r="AK1597" s="156"/>
      <c r="AL1597" s="156"/>
      <c r="AM1597" s="156"/>
      <c r="AN1597" s="156"/>
      <c r="AO1597" s="156"/>
      <c r="AP1597" s="156"/>
      <c r="AQ1597" s="156"/>
      <c r="AR1597" s="156"/>
      <c r="AS1597" s="156"/>
      <c r="AT1597" s="156"/>
      <c r="AU1597" s="156"/>
      <c r="AV1597" s="156"/>
      <c r="AW1597" s="156"/>
      <c r="AX1597" s="156"/>
      <c r="AY1597" s="156"/>
      <c r="AZ1597" s="156"/>
      <c r="BA1597" s="156"/>
      <c r="BB1597" s="188">
        <f t="shared" si="75"/>
        <v>0</v>
      </c>
      <c r="BC1597" s="156"/>
      <c r="BD1597" s="156"/>
      <c r="BE1597" s="156"/>
      <c r="BF1597" s="156"/>
      <c r="BG1597" s="156"/>
      <c r="BH1597" s="156"/>
      <c r="BI1597" s="156"/>
      <c r="BJ1597" s="156"/>
      <c r="BK1597" s="156"/>
      <c r="BL1597" s="156"/>
      <c r="BM1597" s="156"/>
      <c r="BN1597" s="156"/>
      <c r="BO1597" s="156"/>
      <c r="BP1597" s="156"/>
      <c r="BQ1597" s="156"/>
      <c r="BR1597" s="156"/>
      <c r="BS1597" s="156"/>
      <c r="BT1597" s="156"/>
      <c r="BU1597" s="156"/>
      <c r="BV1597" s="156"/>
      <c r="BW1597" s="156"/>
      <c r="BX1597" s="156"/>
      <c r="BY1597" s="156"/>
      <c r="BZ1597" s="156"/>
      <c r="CA1597" s="156"/>
      <c r="CB1597" s="156"/>
      <c r="CC1597" s="156"/>
      <c r="CD1597" s="156"/>
      <c r="CE1597" s="156"/>
      <c r="CF1597" s="156"/>
      <c r="CG1597" s="156"/>
      <c r="CH1597" s="156"/>
      <c r="CI1597" s="156"/>
      <c r="CJ1597" s="156"/>
      <c r="CK1597" s="156"/>
      <c r="CL1597" s="156"/>
      <c r="CM1597" s="156"/>
      <c r="CN1597" s="156"/>
      <c r="CO1597" s="156"/>
      <c r="CP1597" s="156"/>
      <c r="CQ1597" s="156"/>
      <c r="CR1597" s="156"/>
      <c r="CS1597" s="156"/>
      <c r="CT1597" s="156"/>
      <c r="CU1597" s="156"/>
      <c r="CV1597" s="188">
        <f t="shared" si="76"/>
        <v>0</v>
      </c>
      <c r="CW1597" s="188">
        <f t="shared" si="77"/>
        <v>0</v>
      </c>
    </row>
    <row r="1598" spans="1:101" ht="19.2" x14ac:dyDescent="0.3">
      <c r="A1598" s="165" t="s">
        <v>3293</v>
      </c>
      <c r="B1598" s="165" t="s">
        <v>4066</v>
      </c>
      <c r="C1598" s="156"/>
      <c r="D1598" s="156"/>
      <c r="E1598" s="156"/>
      <c r="F1598" s="156"/>
      <c r="G1598" s="156"/>
      <c r="H1598" s="156"/>
      <c r="I1598" s="156"/>
      <c r="J1598" s="156"/>
      <c r="K1598" s="156"/>
      <c r="L1598" s="156"/>
      <c r="M1598" s="156"/>
      <c r="N1598" s="156"/>
      <c r="O1598" s="156"/>
      <c r="P1598" s="156"/>
      <c r="Q1598" s="156"/>
      <c r="R1598" s="156"/>
      <c r="S1598" s="156"/>
      <c r="T1598" s="156"/>
      <c r="U1598" s="156"/>
      <c r="V1598" s="156"/>
      <c r="W1598" s="156"/>
      <c r="X1598" s="156"/>
      <c r="Y1598" s="156"/>
      <c r="Z1598" s="156"/>
      <c r="AA1598" s="156"/>
      <c r="AB1598" s="156"/>
      <c r="AC1598" s="156"/>
      <c r="AD1598" s="156"/>
      <c r="AE1598" s="156"/>
      <c r="AF1598" s="156"/>
      <c r="AG1598" s="156"/>
      <c r="AH1598" s="156"/>
      <c r="AI1598" s="156"/>
      <c r="AJ1598" s="156"/>
      <c r="AK1598" s="156"/>
      <c r="AL1598" s="156"/>
      <c r="AM1598" s="156"/>
      <c r="AN1598" s="156"/>
      <c r="AO1598" s="156"/>
      <c r="AP1598" s="156"/>
      <c r="AQ1598" s="156"/>
      <c r="AR1598" s="156"/>
      <c r="AS1598" s="156"/>
      <c r="AT1598" s="156"/>
      <c r="AU1598" s="156"/>
      <c r="AV1598" s="156"/>
      <c r="AW1598" s="156"/>
      <c r="AX1598" s="156"/>
      <c r="AY1598" s="156"/>
      <c r="AZ1598" s="156"/>
      <c r="BA1598" s="156"/>
      <c r="BB1598" s="188">
        <f t="shared" si="75"/>
        <v>0</v>
      </c>
      <c r="BC1598" s="156"/>
      <c r="BD1598" s="156"/>
      <c r="BE1598" s="156"/>
      <c r="BF1598" s="156"/>
      <c r="BG1598" s="156"/>
      <c r="BH1598" s="156"/>
      <c r="BI1598" s="156"/>
      <c r="BJ1598" s="156"/>
      <c r="BK1598" s="156"/>
      <c r="BL1598" s="156"/>
      <c r="BM1598" s="156"/>
      <c r="BN1598" s="156"/>
      <c r="BO1598" s="156"/>
      <c r="BP1598" s="156"/>
      <c r="BQ1598" s="156"/>
      <c r="BR1598" s="156"/>
      <c r="BS1598" s="156"/>
      <c r="BT1598" s="156"/>
      <c r="BU1598" s="156"/>
      <c r="BV1598" s="156"/>
      <c r="BW1598" s="156"/>
      <c r="BX1598" s="156"/>
      <c r="BY1598" s="156"/>
      <c r="BZ1598" s="156"/>
      <c r="CA1598" s="156"/>
      <c r="CB1598" s="156"/>
      <c r="CC1598" s="156"/>
      <c r="CD1598" s="156"/>
      <c r="CE1598" s="156"/>
      <c r="CF1598" s="156"/>
      <c r="CG1598" s="156"/>
      <c r="CH1598" s="156"/>
      <c r="CI1598" s="156"/>
      <c r="CJ1598" s="156"/>
      <c r="CK1598" s="156"/>
      <c r="CL1598" s="156"/>
      <c r="CM1598" s="156"/>
      <c r="CN1598" s="156"/>
      <c r="CO1598" s="156"/>
      <c r="CP1598" s="156"/>
      <c r="CQ1598" s="156"/>
      <c r="CR1598" s="156"/>
      <c r="CS1598" s="156"/>
      <c r="CT1598" s="156"/>
      <c r="CU1598" s="156"/>
      <c r="CV1598" s="188">
        <f t="shared" si="76"/>
        <v>0</v>
      </c>
      <c r="CW1598" s="188">
        <f t="shared" si="77"/>
        <v>0</v>
      </c>
    </row>
    <row r="1599" spans="1:101" ht="19.2" x14ac:dyDescent="0.3">
      <c r="A1599" s="165" t="s">
        <v>3294</v>
      </c>
      <c r="B1599" s="165" t="s">
        <v>4067</v>
      </c>
      <c r="C1599" s="156"/>
      <c r="D1599" s="156"/>
      <c r="E1599" s="156"/>
      <c r="F1599" s="156"/>
      <c r="G1599" s="156"/>
      <c r="H1599" s="156"/>
      <c r="I1599" s="156"/>
      <c r="J1599" s="156"/>
      <c r="K1599" s="156"/>
      <c r="L1599" s="156"/>
      <c r="M1599" s="156"/>
      <c r="N1599" s="156"/>
      <c r="O1599" s="156"/>
      <c r="P1599" s="156"/>
      <c r="Q1599" s="156"/>
      <c r="R1599" s="156"/>
      <c r="S1599" s="156"/>
      <c r="T1599" s="156"/>
      <c r="U1599" s="156"/>
      <c r="V1599" s="156"/>
      <c r="W1599" s="156"/>
      <c r="X1599" s="156"/>
      <c r="Y1599" s="156"/>
      <c r="Z1599" s="156"/>
      <c r="AA1599" s="156"/>
      <c r="AB1599" s="156"/>
      <c r="AC1599" s="156"/>
      <c r="AD1599" s="156"/>
      <c r="AE1599" s="156"/>
      <c r="AF1599" s="156"/>
      <c r="AG1599" s="156"/>
      <c r="AH1599" s="156"/>
      <c r="AI1599" s="156"/>
      <c r="AJ1599" s="156"/>
      <c r="AK1599" s="156"/>
      <c r="AL1599" s="156"/>
      <c r="AM1599" s="156"/>
      <c r="AN1599" s="156"/>
      <c r="AO1599" s="156"/>
      <c r="AP1599" s="156"/>
      <c r="AQ1599" s="156"/>
      <c r="AR1599" s="156"/>
      <c r="AS1599" s="156"/>
      <c r="AT1599" s="156"/>
      <c r="AU1599" s="156"/>
      <c r="AV1599" s="156"/>
      <c r="AW1599" s="156"/>
      <c r="AX1599" s="156"/>
      <c r="AY1599" s="156"/>
      <c r="AZ1599" s="156"/>
      <c r="BA1599" s="156"/>
      <c r="BB1599" s="188">
        <f t="shared" si="75"/>
        <v>0</v>
      </c>
      <c r="BC1599" s="156"/>
      <c r="BD1599" s="156"/>
      <c r="BE1599" s="156"/>
      <c r="BF1599" s="156"/>
      <c r="BG1599" s="156"/>
      <c r="BH1599" s="156"/>
      <c r="BI1599" s="156"/>
      <c r="BJ1599" s="156"/>
      <c r="BK1599" s="156"/>
      <c r="BL1599" s="156"/>
      <c r="BM1599" s="156"/>
      <c r="BN1599" s="156"/>
      <c r="BO1599" s="156"/>
      <c r="BP1599" s="156"/>
      <c r="BQ1599" s="156"/>
      <c r="BR1599" s="156"/>
      <c r="BS1599" s="156"/>
      <c r="BT1599" s="156"/>
      <c r="BU1599" s="156"/>
      <c r="BV1599" s="156"/>
      <c r="BW1599" s="156"/>
      <c r="BX1599" s="156"/>
      <c r="BY1599" s="156"/>
      <c r="BZ1599" s="156"/>
      <c r="CA1599" s="156"/>
      <c r="CB1599" s="156"/>
      <c r="CC1599" s="156"/>
      <c r="CD1599" s="156"/>
      <c r="CE1599" s="156"/>
      <c r="CF1599" s="156"/>
      <c r="CG1599" s="156"/>
      <c r="CH1599" s="156"/>
      <c r="CI1599" s="156"/>
      <c r="CJ1599" s="156"/>
      <c r="CK1599" s="156"/>
      <c r="CL1599" s="156"/>
      <c r="CM1599" s="156"/>
      <c r="CN1599" s="156"/>
      <c r="CO1599" s="156"/>
      <c r="CP1599" s="156"/>
      <c r="CQ1599" s="156"/>
      <c r="CR1599" s="156"/>
      <c r="CS1599" s="156"/>
      <c r="CT1599" s="156"/>
      <c r="CU1599" s="156"/>
      <c r="CV1599" s="188">
        <f t="shared" si="76"/>
        <v>0</v>
      </c>
      <c r="CW1599" s="188">
        <f t="shared" si="77"/>
        <v>0</v>
      </c>
    </row>
    <row r="1600" spans="1:101" ht="28.8" x14ac:dyDescent="0.3">
      <c r="A1600" s="165" t="s">
        <v>3295</v>
      </c>
      <c r="B1600" s="165" t="s">
        <v>4068</v>
      </c>
      <c r="C1600" s="156"/>
      <c r="D1600" s="156"/>
      <c r="E1600" s="156"/>
      <c r="F1600" s="156"/>
      <c r="G1600" s="156"/>
      <c r="H1600" s="156"/>
      <c r="I1600" s="156"/>
      <c r="J1600" s="158">
        <v>0</v>
      </c>
      <c r="K1600" s="158">
        <v>0</v>
      </c>
      <c r="L1600" s="156"/>
      <c r="M1600" s="156"/>
      <c r="N1600" s="156"/>
      <c r="O1600" s="156"/>
      <c r="P1600" s="156"/>
      <c r="Q1600" s="156"/>
      <c r="R1600" s="156"/>
      <c r="S1600" s="156"/>
      <c r="T1600" s="156"/>
      <c r="U1600" s="156"/>
      <c r="V1600" s="156"/>
      <c r="W1600" s="156"/>
      <c r="X1600" s="156"/>
      <c r="Y1600" s="156"/>
      <c r="Z1600" s="156"/>
      <c r="AA1600" s="156"/>
      <c r="AB1600" s="156"/>
      <c r="AC1600" s="156"/>
      <c r="AD1600" s="156"/>
      <c r="AE1600" s="156"/>
      <c r="AF1600" s="156"/>
      <c r="AG1600" s="156"/>
      <c r="AH1600" s="158">
        <v>0</v>
      </c>
      <c r="AI1600" s="156"/>
      <c r="AJ1600" s="156"/>
      <c r="AK1600" s="156"/>
      <c r="AL1600" s="156"/>
      <c r="AM1600" s="156"/>
      <c r="AN1600" s="156"/>
      <c r="AO1600" s="156"/>
      <c r="AP1600" s="156"/>
      <c r="AQ1600" s="156"/>
      <c r="AR1600" s="156"/>
      <c r="AS1600" s="156"/>
      <c r="AT1600" s="156"/>
      <c r="AU1600" s="156"/>
      <c r="AV1600" s="156"/>
      <c r="AW1600" s="156"/>
      <c r="AX1600" s="156"/>
      <c r="AY1600" s="156"/>
      <c r="AZ1600" s="156"/>
      <c r="BA1600" s="156"/>
      <c r="BB1600" s="188">
        <f t="shared" si="75"/>
        <v>0</v>
      </c>
      <c r="BC1600" s="156"/>
      <c r="BD1600" s="156"/>
      <c r="BE1600" s="156"/>
      <c r="BF1600" s="156"/>
      <c r="BG1600" s="156"/>
      <c r="BH1600" s="156"/>
      <c r="BI1600" s="156"/>
      <c r="BJ1600" s="156"/>
      <c r="BK1600" s="156"/>
      <c r="BL1600" s="156"/>
      <c r="BM1600" s="156"/>
      <c r="BN1600" s="156"/>
      <c r="BO1600" s="156"/>
      <c r="BP1600" s="156"/>
      <c r="BQ1600" s="156"/>
      <c r="BR1600" s="156"/>
      <c r="BS1600" s="156"/>
      <c r="BT1600" s="156"/>
      <c r="BU1600" s="156"/>
      <c r="BV1600" s="156"/>
      <c r="BW1600" s="156"/>
      <c r="BX1600" s="156"/>
      <c r="BY1600" s="156"/>
      <c r="BZ1600" s="156"/>
      <c r="CA1600" s="156"/>
      <c r="CB1600" s="156"/>
      <c r="CC1600" s="156"/>
      <c r="CD1600" s="156"/>
      <c r="CE1600" s="156"/>
      <c r="CF1600" s="156"/>
      <c r="CG1600" s="156"/>
      <c r="CH1600" s="156"/>
      <c r="CI1600" s="156"/>
      <c r="CJ1600" s="156"/>
      <c r="CK1600" s="156"/>
      <c r="CL1600" s="156"/>
      <c r="CM1600" s="156"/>
      <c r="CN1600" s="156"/>
      <c r="CO1600" s="156"/>
      <c r="CP1600" s="156"/>
      <c r="CQ1600" s="156"/>
      <c r="CR1600" s="156"/>
      <c r="CS1600" s="156"/>
      <c r="CT1600" s="156"/>
      <c r="CU1600" s="156"/>
      <c r="CV1600" s="188">
        <f t="shared" si="76"/>
        <v>0</v>
      </c>
      <c r="CW1600" s="188">
        <f t="shared" si="77"/>
        <v>0</v>
      </c>
    </row>
    <row r="1601" spans="1:101" ht="28.8" x14ac:dyDescent="0.3">
      <c r="A1601" s="165" t="s">
        <v>3296</v>
      </c>
      <c r="B1601" s="165" t="s">
        <v>4069</v>
      </c>
      <c r="C1601" s="156"/>
      <c r="D1601" s="156"/>
      <c r="E1601" s="156"/>
      <c r="F1601" s="156"/>
      <c r="G1601" s="156"/>
      <c r="H1601" s="156"/>
      <c r="I1601" s="156"/>
      <c r="J1601" s="158">
        <v>0</v>
      </c>
      <c r="K1601" s="158">
        <v>0</v>
      </c>
      <c r="L1601" s="156"/>
      <c r="M1601" s="156"/>
      <c r="N1601" s="156"/>
      <c r="O1601" s="156"/>
      <c r="P1601" s="156"/>
      <c r="Q1601" s="156"/>
      <c r="R1601" s="156"/>
      <c r="S1601" s="156"/>
      <c r="T1601" s="156"/>
      <c r="U1601" s="156"/>
      <c r="V1601" s="156"/>
      <c r="W1601" s="156"/>
      <c r="X1601" s="156"/>
      <c r="Y1601" s="156"/>
      <c r="Z1601" s="156"/>
      <c r="AA1601" s="156"/>
      <c r="AB1601" s="156"/>
      <c r="AC1601" s="156"/>
      <c r="AD1601" s="156"/>
      <c r="AE1601" s="156"/>
      <c r="AF1601" s="156"/>
      <c r="AG1601" s="156"/>
      <c r="AH1601" s="158">
        <v>0</v>
      </c>
      <c r="AI1601" s="156"/>
      <c r="AJ1601" s="156"/>
      <c r="AK1601" s="156"/>
      <c r="AL1601" s="156"/>
      <c r="AM1601" s="156"/>
      <c r="AN1601" s="156"/>
      <c r="AO1601" s="156"/>
      <c r="AP1601" s="156"/>
      <c r="AQ1601" s="156"/>
      <c r="AR1601" s="156"/>
      <c r="AS1601" s="156"/>
      <c r="AT1601" s="156"/>
      <c r="AU1601" s="156"/>
      <c r="AV1601" s="156"/>
      <c r="AW1601" s="156"/>
      <c r="AX1601" s="156"/>
      <c r="AY1601" s="156"/>
      <c r="AZ1601" s="156"/>
      <c r="BA1601" s="156"/>
      <c r="BB1601" s="188">
        <f t="shared" si="75"/>
        <v>0</v>
      </c>
      <c r="BC1601" s="156"/>
      <c r="BD1601" s="156"/>
      <c r="BE1601" s="156"/>
      <c r="BF1601" s="156"/>
      <c r="BG1601" s="156"/>
      <c r="BH1601" s="156"/>
      <c r="BI1601" s="156"/>
      <c r="BJ1601" s="156"/>
      <c r="BK1601" s="156"/>
      <c r="BL1601" s="156"/>
      <c r="BM1601" s="156"/>
      <c r="BN1601" s="156"/>
      <c r="BO1601" s="156"/>
      <c r="BP1601" s="156"/>
      <c r="BQ1601" s="156"/>
      <c r="BR1601" s="156"/>
      <c r="BS1601" s="156"/>
      <c r="BT1601" s="156"/>
      <c r="BU1601" s="156"/>
      <c r="BV1601" s="156"/>
      <c r="BW1601" s="156"/>
      <c r="BX1601" s="156"/>
      <c r="BY1601" s="156"/>
      <c r="BZ1601" s="156"/>
      <c r="CA1601" s="156"/>
      <c r="CB1601" s="156"/>
      <c r="CC1601" s="156"/>
      <c r="CD1601" s="156"/>
      <c r="CE1601" s="156"/>
      <c r="CF1601" s="156"/>
      <c r="CG1601" s="156"/>
      <c r="CH1601" s="156"/>
      <c r="CI1601" s="156"/>
      <c r="CJ1601" s="156"/>
      <c r="CK1601" s="156"/>
      <c r="CL1601" s="156"/>
      <c r="CM1601" s="156"/>
      <c r="CN1601" s="156"/>
      <c r="CO1601" s="156"/>
      <c r="CP1601" s="156"/>
      <c r="CQ1601" s="156"/>
      <c r="CR1601" s="156"/>
      <c r="CS1601" s="156"/>
      <c r="CT1601" s="156"/>
      <c r="CU1601" s="156"/>
      <c r="CV1601" s="188">
        <f t="shared" si="76"/>
        <v>0</v>
      </c>
      <c r="CW1601" s="188">
        <f t="shared" si="77"/>
        <v>0</v>
      </c>
    </row>
    <row r="1602" spans="1:101" ht="19.2" x14ac:dyDescent="0.3">
      <c r="A1602" s="165" t="s">
        <v>3484</v>
      </c>
      <c r="B1602" s="165" t="s">
        <v>4255</v>
      </c>
      <c r="C1602" s="156"/>
      <c r="D1602" s="156"/>
      <c r="E1602" s="156"/>
      <c r="F1602" s="156"/>
      <c r="G1602" s="156"/>
      <c r="H1602" s="156"/>
      <c r="I1602" s="156"/>
      <c r="J1602" s="158">
        <v>0</v>
      </c>
      <c r="K1602" s="158">
        <v>0</v>
      </c>
      <c r="L1602" s="156"/>
      <c r="M1602" s="156"/>
      <c r="N1602" s="156"/>
      <c r="O1602" s="156"/>
      <c r="P1602" s="156"/>
      <c r="Q1602" s="156"/>
      <c r="R1602" s="156"/>
      <c r="S1602" s="156"/>
      <c r="T1602" s="156"/>
      <c r="U1602" s="156"/>
      <c r="V1602" s="156"/>
      <c r="W1602" s="156"/>
      <c r="X1602" s="156"/>
      <c r="Y1602" s="156"/>
      <c r="Z1602" s="156"/>
      <c r="AA1602" s="156"/>
      <c r="AB1602" s="156"/>
      <c r="AC1602" s="156"/>
      <c r="AD1602" s="156"/>
      <c r="AE1602" s="156"/>
      <c r="AF1602" s="156"/>
      <c r="AG1602" s="156"/>
      <c r="AH1602" s="158">
        <v>0</v>
      </c>
      <c r="AI1602" s="156"/>
      <c r="AJ1602" s="156"/>
      <c r="AK1602" s="156"/>
      <c r="AL1602" s="156"/>
      <c r="AM1602" s="156"/>
      <c r="AN1602" s="156"/>
      <c r="AO1602" s="156"/>
      <c r="AP1602" s="156"/>
      <c r="AQ1602" s="156"/>
      <c r="AR1602" s="156"/>
      <c r="AS1602" s="156"/>
      <c r="AT1602" s="156"/>
      <c r="AU1602" s="156"/>
      <c r="AV1602" s="156"/>
      <c r="AW1602" s="156"/>
      <c r="AX1602" s="156"/>
      <c r="AY1602" s="156"/>
      <c r="AZ1602" s="156"/>
      <c r="BA1602" s="156"/>
      <c r="BB1602" s="188">
        <f t="shared" si="75"/>
        <v>0</v>
      </c>
      <c r="BC1602" s="156"/>
      <c r="BD1602" s="156"/>
      <c r="BE1602" s="156"/>
      <c r="BF1602" s="156"/>
      <c r="BG1602" s="156"/>
      <c r="BH1602" s="156"/>
      <c r="BI1602" s="156"/>
      <c r="BJ1602" s="156"/>
      <c r="BK1602" s="156"/>
      <c r="BL1602" s="156"/>
      <c r="BM1602" s="156"/>
      <c r="BN1602" s="156"/>
      <c r="BO1602" s="156"/>
      <c r="BP1602" s="156"/>
      <c r="BQ1602" s="156"/>
      <c r="BR1602" s="156"/>
      <c r="BS1602" s="156"/>
      <c r="BT1602" s="156"/>
      <c r="BU1602" s="156"/>
      <c r="BV1602" s="156"/>
      <c r="BW1602" s="156"/>
      <c r="BX1602" s="156"/>
      <c r="BY1602" s="156"/>
      <c r="BZ1602" s="156"/>
      <c r="CA1602" s="156"/>
      <c r="CB1602" s="156"/>
      <c r="CC1602" s="156"/>
      <c r="CD1602" s="156"/>
      <c r="CE1602" s="156"/>
      <c r="CF1602" s="156"/>
      <c r="CG1602" s="156"/>
      <c r="CH1602" s="156"/>
      <c r="CI1602" s="156"/>
      <c r="CJ1602" s="156"/>
      <c r="CK1602" s="156"/>
      <c r="CL1602" s="156"/>
      <c r="CM1602" s="156"/>
      <c r="CN1602" s="156"/>
      <c r="CO1602" s="156"/>
      <c r="CP1602" s="156"/>
      <c r="CQ1602" s="156"/>
      <c r="CR1602" s="156"/>
      <c r="CS1602" s="156"/>
      <c r="CT1602" s="156"/>
      <c r="CU1602" s="156"/>
      <c r="CV1602" s="188">
        <f t="shared" si="76"/>
        <v>0</v>
      </c>
      <c r="CW1602" s="188">
        <f t="shared" si="77"/>
        <v>0</v>
      </c>
    </row>
    <row r="1603" spans="1:101" ht="28.8" x14ac:dyDescent="0.3">
      <c r="A1603" s="165" t="s">
        <v>3485</v>
      </c>
      <c r="B1603" s="165" t="s">
        <v>4256</v>
      </c>
      <c r="C1603" s="156"/>
      <c r="D1603" s="156"/>
      <c r="E1603" s="156"/>
      <c r="F1603" s="156"/>
      <c r="G1603" s="156"/>
      <c r="H1603" s="156"/>
      <c r="I1603" s="156"/>
      <c r="J1603" s="158">
        <v>0</v>
      </c>
      <c r="K1603" s="158">
        <v>0</v>
      </c>
      <c r="L1603" s="156"/>
      <c r="M1603" s="156"/>
      <c r="N1603" s="156"/>
      <c r="O1603" s="156"/>
      <c r="P1603" s="156"/>
      <c r="Q1603" s="156"/>
      <c r="R1603" s="156"/>
      <c r="S1603" s="156"/>
      <c r="T1603" s="156"/>
      <c r="U1603" s="156"/>
      <c r="V1603" s="156"/>
      <c r="W1603" s="156"/>
      <c r="X1603" s="156"/>
      <c r="Y1603" s="156"/>
      <c r="Z1603" s="156"/>
      <c r="AA1603" s="156"/>
      <c r="AB1603" s="156"/>
      <c r="AC1603" s="156"/>
      <c r="AD1603" s="156"/>
      <c r="AE1603" s="156"/>
      <c r="AF1603" s="156"/>
      <c r="AG1603" s="156"/>
      <c r="AH1603" s="158">
        <v>0</v>
      </c>
      <c r="AI1603" s="156"/>
      <c r="AJ1603" s="156"/>
      <c r="AK1603" s="156"/>
      <c r="AL1603" s="156"/>
      <c r="AM1603" s="156"/>
      <c r="AN1603" s="156"/>
      <c r="AO1603" s="156"/>
      <c r="AP1603" s="156"/>
      <c r="AQ1603" s="156"/>
      <c r="AR1603" s="156"/>
      <c r="AS1603" s="156"/>
      <c r="AT1603" s="156"/>
      <c r="AU1603" s="156"/>
      <c r="AV1603" s="156"/>
      <c r="AW1603" s="156"/>
      <c r="AX1603" s="156"/>
      <c r="AY1603" s="156"/>
      <c r="AZ1603" s="156"/>
      <c r="BA1603" s="156"/>
      <c r="BB1603" s="188">
        <f t="shared" si="75"/>
        <v>0</v>
      </c>
      <c r="BC1603" s="156"/>
      <c r="BD1603" s="156"/>
      <c r="BE1603" s="156"/>
      <c r="BF1603" s="156"/>
      <c r="BG1603" s="156"/>
      <c r="BH1603" s="156"/>
      <c r="BI1603" s="156"/>
      <c r="BJ1603" s="156"/>
      <c r="BK1603" s="156"/>
      <c r="BL1603" s="156"/>
      <c r="BM1603" s="156"/>
      <c r="BN1603" s="156"/>
      <c r="BO1603" s="156"/>
      <c r="BP1603" s="156"/>
      <c r="BQ1603" s="156"/>
      <c r="BR1603" s="156"/>
      <c r="BS1603" s="156"/>
      <c r="BT1603" s="156"/>
      <c r="BU1603" s="156"/>
      <c r="BV1603" s="156"/>
      <c r="BW1603" s="156"/>
      <c r="BX1603" s="156"/>
      <c r="BY1603" s="156"/>
      <c r="BZ1603" s="156"/>
      <c r="CA1603" s="156"/>
      <c r="CB1603" s="156"/>
      <c r="CC1603" s="156"/>
      <c r="CD1603" s="156"/>
      <c r="CE1603" s="156"/>
      <c r="CF1603" s="156"/>
      <c r="CG1603" s="156"/>
      <c r="CH1603" s="156"/>
      <c r="CI1603" s="156"/>
      <c r="CJ1603" s="156"/>
      <c r="CK1603" s="156"/>
      <c r="CL1603" s="156"/>
      <c r="CM1603" s="156"/>
      <c r="CN1603" s="156"/>
      <c r="CO1603" s="156"/>
      <c r="CP1603" s="156"/>
      <c r="CQ1603" s="156"/>
      <c r="CR1603" s="156"/>
      <c r="CS1603" s="156"/>
      <c r="CT1603" s="156"/>
      <c r="CU1603" s="156"/>
      <c r="CV1603" s="188">
        <f t="shared" si="76"/>
        <v>0</v>
      </c>
      <c r="CW1603" s="188">
        <f t="shared" si="77"/>
        <v>0</v>
      </c>
    </row>
    <row r="1604" spans="1:101" ht="28.8" x14ac:dyDescent="0.3">
      <c r="A1604" s="165" t="s">
        <v>3486</v>
      </c>
      <c r="B1604" s="165" t="s">
        <v>4257</v>
      </c>
      <c r="C1604" s="156"/>
      <c r="D1604" s="156"/>
      <c r="E1604" s="156"/>
      <c r="F1604" s="156"/>
      <c r="G1604" s="156"/>
      <c r="H1604" s="156"/>
      <c r="I1604" s="156"/>
      <c r="J1604" s="158">
        <v>0</v>
      </c>
      <c r="K1604" s="158">
        <v>0</v>
      </c>
      <c r="L1604" s="156"/>
      <c r="M1604" s="156"/>
      <c r="N1604" s="156"/>
      <c r="O1604" s="156"/>
      <c r="P1604" s="156"/>
      <c r="Q1604" s="156"/>
      <c r="R1604" s="156"/>
      <c r="S1604" s="156"/>
      <c r="T1604" s="156"/>
      <c r="U1604" s="156"/>
      <c r="V1604" s="156"/>
      <c r="W1604" s="156"/>
      <c r="X1604" s="156"/>
      <c r="Y1604" s="156"/>
      <c r="Z1604" s="156"/>
      <c r="AA1604" s="156"/>
      <c r="AB1604" s="156"/>
      <c r="AC1604" s="156"/>
      <c r="AD1604" s="156"/>
      <c r="AE1604" s="156"/>
      <c r="AF1604" s="156"/>
      <c r="AG1604" s="156"/>
      <c r="AH1604" s="158">
        <v>0</v>
      </c>
      <c r="AI1604" s="156"/>
      <c r="AJ1604" s="156"/>
      <c r="AK1604" s="156"/>
      <c r="AL1604" s="156"/>
      <c r="AM1604" s="156"/>
      <c r="AN1604" s="156"/>
      <c r="AO1604" s="156"/>
      <c r="AP1604" s="156"/>
      <c r="AQ1604" s="156"/>
      <c r="AR1604" s="156"/>
      <c r="AS1604" s="156"/>
      <c r="AT1604" s="156"/>
      <c r="AU1604" s="156"/>
      <c r="AV1604" s="156"/>
      <c r="AW1604" s="156"/>
      <c r="AX1604" s="156"/>
      <c r="AY1604" s="156"/>
      <c r="AZ1604" s="156"/>
      <c r="BA1604" s="156"/>
      <c r="BB1604" s="188">
        <f t="shared" si="75"/>
        <v>0</v>
      </c>
      <c r="BC1604" s="156"/>
      <c r="BD1604" s="156"/>
      <c r="BE1604" s="156"/>
      <c r="BF1604" s="156"/>
      <c r="BG1604" s="156"/>
      <c r="BH1604" s="156"/>
      <c r="BI1604" s="156"/>
      <c r="BJ1604" s="156"/>
      <c r="BK1604" s="156"/>
      <c r="BL1604" s="156"/>
      <c r="BM1604" s="156"/>
      <c r="BN1604" s="156"/>
      <c r="BO1604" s="156"/>
      <c r="BP1604" s="156"/>
      <c r="BQ1604" s="156"/>
      <c r="BR1604" s="156"/>
      <c r="BS1604" s="156"/>
      <c r="BT1604" s="156"/>
      <c r="BU1604" s="156"/>
      <c r="BV1604" s="156"/>
      <c r="BW1604" s="156"/>
      <c r="BX1604" s="156"/>
      <c r="BY1604" s="156"/>
      <c r="BZ1604" s="156"/>
      <c r="CA1604" s="156"/>
      <c r="CB1604" s="156"/>
      <c r="CC1604" s="156"/>
      <c r="CD1604" s="156"/>
      <c r="CE1604" s="156"/>
      <c r="CF1604" s="156"/>
      <c r="CG1604" s="156"/>
      <c r="CH1604" s="156"/>
      <c r="CI1604" s="156"/>
      <c r="CJ1604" s="156"/>
      <c r="CK1604" s="156"/>
      <c r="CL1604" s="156"/>
      <c r="CM1604" s="156"/>
      <c r="CN1604" s="156"/>
      <c r="CO1604" s="156"/>
      <c r="CP1604" s="156"/>
      <c r="CQ1604" s="156"/>
      <c r="CR1604" s="156"/>
      <c r="CS1604" s="156"/>
      <c r="CT1604" s="156"/>
      <c r="CU1604" s="156"/>
      <c r="CV1604" s="188">
        <f t="shared" si="76"/>
        <v>0</v>
      </c>
      <c r="CW1604" s="188">
        <f t="shared" si="77"/>
        <v>0</v>
      </c>
    </row>
    <row r="1605" spans="1:101" ht="38.4" x14ac:dyDescent="0.3">
      <c r="A1605" s="165" t="s">
        <v>3487</v>
      </c>
      <c r="B1605" s="165" t="s">
        <v>4258</v>
      </c>
      <c r="C1605" s="156"/>
      <c r="D1605" s="156"/>
      <c r="E1605" s="156"/>
      <c r="F1605" s="156"/>
      <c r="G1605" s="156"/>
      <c r="H1605" s="156"/>
      <c r="I1605" s="156"/>
      <c r="J1605" s="158">
        <v>0</v>
      </c>
      <c r="K1605" s="158">
        <v>0</v>
      </c>
      <c r="L1605" s="156"/>
      <c r="M1605" s="156"/>
      <c r="N1605" s="156"/>
      <c r="O1605" s="156"/>
      <c r="P1605" s="156"/>
      <c r="Q1605" s="156"/>
      <c r="R1605" s="156"/>
      <c r="S1605" s="156"/>
      <c r="T1605" s="156"/>
      <c r="U1605" s="156"/>
      <c r="V1605" s="156"/>
      <c r="W1605" s="156"/>
      <c r="X1605" s="156"/>
      <c r="Y1605" s="156"/>
      <c r="Z1605" s="156"/>
      <c r="AA1605" s="156"/>
      <c r="AB1605" s="156"/>
      <c r="AC1605" s="156"/>
      <c r="AD1605" s="156"/>
      <c r="AE1605" s="156"/>
      <c r="AF1605" s="156"/>
      <c r="AG1605" s="156"/>
      <c r="AH1605" s="158">
        <v>0</v>
      </c>
      <c r="AI1605" s="156"/>
      <c r="AJ1605" s="156"/>
      <c r="AK1605" s="156"/>
      <c r="AL1605" s="156"/>
      <c r="AM1605" s="156"/>
      <c r="AN1605" s="156"/>
      <c r="AO1605" s="156"/>
      <c r="AP1605" s="156"/>
      <c r="AQ1605" s="156"/>
      <c r="AR1605" s="156"/>
      <c r="AS1605" s="156"/>
      <c r="AT1605" s="156"/>
      <c r="AU1605" s="156"/>
      <c r="AV1605" s="156"/>
      <c r="AW1605" s="156"/>
      <c r="AX1605" s="156"/>
      <c r="AY1605" s="156"/>
      <c r="AZ1605" s="156"/>
      <c r="BA1605" s="156"/>
      <c r="BB1605" s="188">
        <f t="shared" si="75"/>
        <v>0</v>
      </c>
      <c r="BC1605" s="156"/>
      <c r="BD1605" s="156"/>
      <c r="BE1605" s="156"/>
      <c r="BF1605" s="156"/>
      <c r="BG1605" s="156"/>
      <c r="BH1605" s="156"/>
      <c r="BI1605" s="156"/>
      <c r="BJ1605" s="156"/>
      <c r="BK1605" s="156"/>
      <c r="BL1605" s="156"/>
      <c r="BM1605" s="156"/>
      <c r="BN1605" s="156"/>
      <c r="BO1605" s="156"/>
      <c r="BP1605" s="156"/>
      <c r="BQ1605" s="156"/>
      <c r="BR1605" s="156"/>
      <c r="BS1605" s="156"/>
      <c r="BT1605" s="156"/>
      <c r="BU1605" s="156"/>
      <c r="BV1605" s="156"/>
      <c r="BW1605" s="156"/>
      <c r="BX1605" s="156"/>
      <c r="BY1605" s="156"/>
      <c r="BZ1605" s="156"/>
      <c r="CA1605" s="156"/>
      <c r="CB1605" s="156"/>
      <c r="CC1605" s="156"/>
      <c r="CD1605" s="156"/>
      <c r="CE1605" s="156"/>
      <c r="CF1605" s="156"/>
      <c r="CG1605" s="156"/>
      <c r="CH1605" s="156"/>
      <c r="CI1605" s="156"/>
      <c r="CJ1605" s="156"/>
      <c r="CK1605" s="156"/>
      <c r="CL1605" s="156"/>
      <c r="CM1605" s="156"/>
      <c r="CN1605" s="156"/>
      <c r="CO1605" s="156"/>
      <c r="CP1605" s="156"/>
      <c r="CQ1605" s="156"/>
      <c r="CR1605" s="156"/>
      <c r="CS1605" s="156"/>
      <c r="CT1605" s="156"/>
      <c r="CU1605" s="156"/>
      <c r="CV1605" s="188">
        <f t="shared" si="76"/>
        <v>0</v>
      </c>
      <c r="CW1605" s="188">
        <f t="shared" si="77"/>
        <v>0</v>
      </c>
    </row>
    <row r="1606" spans="1:101" ht="28.8" x14ac:dyDescent="0.3">
      <c r="A1606" s="165" t="s">
        <v>3488</v>
      </c>
      <c r="B1606" s="165" t="s">
        <v>4259</v>
      </c>
      <c r="C1606" s="156"/>
      <c r="D1606" s="156"/>
      <c r="E1606" s="156"/>
      <c r="F1606" s="156"/>
      <c r="G1606" s="156"/>
      <c r="H1606" s="156"/>
      <c r="I1606" s="156"/>
      <c r="J1606" s="158">
        <v>0</v>
      </c>
      <c r="K1606" s="158">
        <v>0</v>
      </c>
      <c r="L1606" s="156"/>
      <c r="M1606" s="156"/>
      <c r="N1606" s="156"/>
      <c r="O1606" s="156"/>
      <c r="P1606" s="156"/>
      <c r="Q1606" s="156"/>
      <c r="R1606" s="156"/>
      <c r="S1606" s="156"/>
      <c r="T1606" s="156"/>
      <c r="U1606" s="156"/>
      <c r="V1606" s="156"/>
      <c r="W1606" s="156"/>
      <c r="X1606" s="156"/>
      <c r="Y1606" s="156"/>
      <c r="Z1606" s="156"/>
      <c r="AA1606" s="156"/>
      <c r="AB1606" s="156"/>
      <c r="AC1606" s="156"/>
      <c r="AD1606" s="156"/>
      <c r="AE1606" s="156"/>
      <c r="AF1606" s="156"/>
      <c r="AG1606" s="156"/>
      <c r="AH1606" s="158">
        <v>0</v>
      </c>
      <c r="AI1606" s="156"/>
      <c r="AJ1606" s="156"/>
      <c r="AK1606" s="156"/>
      <c r="AL1606" s="156"/>
      <c r="AM1606" s="156"/>
      <c r="AN1606" s="156"/>
      <c r="AO1606" s="156"/>
      <c r="AP1606" s="156"/>
      <c r="AQ1606" s="156"/>
      <c r="AR1606" s="156"/>
      <c r="AS1606" s="156"/>
      <c r="AT1606" s="156"/>
      <c r="AU1606" s="156"/>
      <c r="AV1606" s="156"/>
      <c r="AW1606" s="156"/>
      <c r="AX1606" s="156"/>
      <c r="AY1606" s="156"/>
      <c r="AZ1606" s="156"/>
      <c r="BA1606" s="156"/>
      <c r="BB1606" s="188">
        <f t="shared" si="75"/>
        <v>0</v>
      </c>
      <c r="BC1606" s="156"/>
      <c r="BD1606" s="156"/>
      <c r="BE1606" s="156"/>
      <c r="BF1606" s="156"/>
      <c r="BG1606" s="156"/>
      <c r="BH1606" s="156"/>
      <c r="BI1606" s="156"/>
      <c r="BJ1606" s="156"/>
      <c r="BK1606" s="156"/>
      <c r="BL1606" s="156"/>
      <c r="BM1606" s="156"/>
      <c r="BN1606" s="156"/>
      <c r="BO1606" s="156"/>
      <c r="BP1606" s="156"/>
      <c r="BQ1606" s="156"/>
      <c r="BR1606" s="156"/>
      <c r="BS1606" s="156"/>
      <c r="BT1606" s="156"/>
      <c r="BU1606" s="156"/>
      <c r="BV1606" s="156"/>
      <c r="BW1606" s="156"/>
      <c r="BX1606" s="156"/>
      <c r="BY1606" s="156"/>
      <c r="BZ1606" s="156"/>
      <c r="CA1606" s="156"/>
      <c r="CB1606" s="156"/>
      <c r="CC1606" s="156"/>
      <c r="CD1606" s="156"/>
      <c r="CE1606" s="156"/>
      <c r="CF1606" s="156"/>
      <c r="CG1606" s="156"/>
      <c r="CH1606" s="156"/>
      <c r="CI1606" s="156"/>
      <c r="CJ1606" s="156"/>
      <c r="CK1606" s="156"/>
      <c r="CL1606" s="156"/>
      <c r="CM1606" s="156"/>
      <c r="CN1606" s="156"/>
      <c r="CO1606" s="156"/>
      <c r="CP1606" s="156"/>
      <c r="CQ1606" s="156"/>
      <c r="CR1606" s="156"/>
      <c r="CS1606" s="156"/>
      <c r="CT1606" s="156"/>
      <c r="CU1606" s="156"/>
      <c r="CV1606" s="188">
        <f t="shared" si="76"/>
        <v>0</v>
      </c>
      <c r="CW1606" s="188">
        <f t="shared" si="77"/>
        <v>0</v>
      </c>
    </row>
    <row r="1607" spans="1:101" ht="19.2" x14ac:dyDescent="0.3">
      <c r="A1607" s="165" t="s">
        <v>3489</v>
      </c>
      <c r="B1607" s="165" t="s">
        <v>4260</v>
      </c>
      <c r="C1607" s="157">
        <v>81332232</v>
      </c>
      <c r="D1607" s="157">
        <v>-1290092208</v>
      </c>
      <c r="E1607" s="157">
        <v>-60604407</v>
      </c>
      <c r="F1607" s="157">
        <v>-845020</v>
      </c>
      <c r="G1607" s="157">
        <v>-37935874</v>
      </c>
      <c r="H1607" s="157">
        <v>103372</v>
      </c>
      <c r="I1607" s="157">
        <v>-84778985</v>
      </c>
      <c r="J1607" s="157">
        <v>-2257799027</v>
      </c>
      <c r="K1607" s="157">
        <v>-900303846</v>
      </c>
      <c r="L1607" s="157">
        <v>-36693157</v>
      </c>
      <c r="M1607" s="157">
        <v>-63238900</v>
      </c>
      <c r="N1607" s="157">
        <v>-31484109</v>
      </c>
      <c r="O1607" s="157">
        <v>-40610614</v>
      </c>
      <c r="P1607" s="157">
        <v>-18783354</v>
      </c>
      <c r="Q1607" s="157">
        <v>-47293191</v>
      </c>
      <c r="R1607" s="157">
        <v>-7350056</v>
      </c>
      <c r="S1607" s="157">
        <v>-17699223</v>
      </c>
      <c r="T1607" s="157">
        <v>-2569242</v>
      </c>
      <c r="U1607" s="157">
        <v>-26570920</v>
      </c>
      <c r="V1607" s="157">
        <v>-6342897</v>
      </c>
      <c r="W1607" s="157">
        <v>-660996</v>
      </c>
      <c r="X1607" s="157">
        <v>-404326397</v>
      </c>
      <c r="Y1607" s="157">
        <v>-43402017</v>
      </c>
      <c r="Z1607" s="157">
        <v>-11941663</v>
      </c>
      <c r="AA1607" s="157">
        <v>-115763935</v>
      </c>
      <c r="AB1607" s="157">
        <v>-2263981421</v>
      </c>
      <c r="AC1607" s="157">
        <v>-24662681</v>
      </c>
      <c r="AD1607" s="157">
        <v>101928</v>
      </c>
      <c r="AE1607" s="157">
        <v>-542814</v>
      </c>
      <c r="AF1607" s="157">
        <v>46131</v>
      </c>
      <c r="AG1607" s="157">
        <v>-1813739264</v>
      </c>
      <c r="AH1607" s="157">
        <v>-22761728</v>
      </c>
      <c r="AI1607" s="157">
        <v>-38128526</v>
      </c>
      <c r="AJ1607" s="157">
        <v>-60886563</v>
      </c>
      <c r="AK1607" s="157">
        <v>-19628445</v>
      </c>
      <c r="AL1607" s="157">
        <v>-52217615</v>
      </c>
      <c r="AM1607" s="157">
        <v>-10743018</v>
      </c>
      <c r="AN1607" s="157">
        <v>-202396978</v>
      </c>
      <c r="AO1607" s="157">
        <v>-50619309</v>
      </c>
      <c r="AP1607" s="157">
        <v>-56164</v>
      </c>
      <c r="AQ1607" s="157">
        <v>-989136</v>
      </c>
      <c r="AR1607" s="157">
        <v>-2224436</v>
      </c>
      <c r="AS1607" s="157">
        <v>97891</v>
      </c>
      <c r="AT1607" s="157">
        <v>-55026519</v>
      </c>
      <c r="AU1607" s="157">
        <v>-5205449</v>
      </c>
      <c r="AV1607" s="157">
        <v>-614358784</v>
      </c>
      <c r="AW1607" s="157">
        <v>-6452768</v>
      </c>
      <c r="AX1607" s="157">
        <v>-5708982</v>
      </c>
      <c r="AY1607" s="157">
        <v>1674800</v>
      </c>
      <c r="AZ1607" s="157">
        <v>-7966016267</v>
      </c>
      <c r="BA1607" s="157">
        <v>-253705231</v>
      </c>
      <c r="BB1607" s="188">
        <f t="shared" si="75"/>
        <v>-18893785782</v>
      </c>
      <c r="BC1607" s="157">
        <v>-45435963</v>
      </c>
      <c r="BD1607" s="157">
        <v>-91471</v>
      </c>
      <c r="BE1607" s="157">
        <v>-4734447</v>
      </c>
      <c r="BF1607" s="157">
        <v>-733685</v>
      </c>
      <c r="BG1607" s="157">
        <v>-133250520</v>
      </c>
      <c r="BH1607" s="157">
        <v>66306</v>
      </c>
      <c r="BI1607" s="157">
        <v>-876918</v>
      </c>
      <c r="BJ1607" s="157">
        <v>-1601681</v>
      </c>
      <c r="BK1607" s="157">
        <v>553933</v>
      </c>
      <c r="BL1607" s="157">
        <v>29385</v>
      </c>
      <c r="BM1607" s="157">
        <v>-91733348</v>
      </c>
      <c r="BN1607" s="157">
        <v>-3706713</v>
      </c>
      <c r="BO1607" s="157">
        <v>8367</v>
      </c>
      <c r="BP1607" s="157">
        <v>1092554</v>
      </c>
      <c r="BQ1607" s="157">
        <v>-1655799</v>
      </c>
      <c r="BR1607" s="157">
        <v>-523150</v>
      </c>
      <c r="BS1607" s="158">
        <v>0</v>
      </c>
      <c r="BT1607" s="157">
        <v>-18118</v>
      </c>
      <c r="BU1607" s="157">
        <v>-6284301</v>
      </c>
      <c r="BV1607" s="157">
        <v>-3977585</v>
      </c>
      <c r="BW1607" s="157">
        <v>-1130360</v>
      </c>
      <c r="BX1607" s="157">
        <v>-1942069</v>
      </c>
      <c r="BY1607" s="157">
        <v>-361263</v>
      </c>
      <c r="BZ1607" s="157">
        <v>-523116</v>
      </c>
      <c r="CA1607" s="157">
        <v>-20051677</v>
      </c>
      <c r="CB1607" s="157">
        <v>-386579</v>
      </c>
      <c r="CC1607" s="157">
        <v>-39710471</v>
      </c>
      <c r="CD1607" s="157">
        <v>-9843940</v>
      </c>
      <c r="CE1607" s="156"/>
      <c r="CF1607" s="157">
        <v>-39749</v>
      </c>
      <c r="CG1607" s="157">
        <v>-5627</v>
      </c>
      <c r="CH1607" s="157">
        <v>-27407122</v>
      </c>
      <c r="CI1607" s="157">
        <v>-219053686</v>
      </c>
      <c r="CJ1607" s="157">
        <v>3572621</v>
      </c>
      <c r="CK1607" s="157">
        <v>-2329329</v>
      </c>
      <c r="CL1607" s="157">
        <v>-298</v>
      </c>
      <c r="CM1607" s="157">
        <v>-755698</v>
      </c>
      <c r="CN1607" s="157">
        <v>491830</v>
      </c>
      <c r="CO1607" s="157">
        <v>-923876</v>
      </c>
      <c r="CP1607" s="157">
        <v>327265</v>
      </c>
      <c r="CQ1607" s="157">
        <v>-941729</v>
      </c>
      <c r="CR1607" s="157">
        <v>-12596992</v>
      </c>
      <c r="CS1607" s="157">
        <v>-10627815</v>
      </c>
      <c r="CT1607" s="157">
        <v>-75546</v>
      </c>
      <c r="CU1607" s="157">
        <v>-49766770</v>
      </c>
      <c r="CV1607" s="188">
        <f t="shared" si="76"/>
        <v>-686955150</v>
      </c>
      <c r="CW1607" s="188">
        <f t="shared" si="77"/>
        <v>-19580740932</v>
      </c>
    </row>
    <row r="1608" spans="1:101" ht="9.6" x14ac:dyDescent="0.3">
      <c r="A1608" s="165" t="s">
        <v>3490</v>
      </c>
      <c r="B1608" s="165" t="s">
        <v>4261</v>
      </c>
      <c r="C1608" s="157">
        <v>-822597</v>
      </c>
      <c r="D1608" s="157">
        <v>-418205883</v>
      </c>
      <c r="E1608" s="157">
        <v>-20952827</v>
      </c>
      <c r="F1608" s="157">
        <v>-1159074</v>
      </c>
      <c r="G1608" s="157">
        <v>-16833420</v>
      </c>
      <c r="H1608" s="157">
        <v>-252526</v>
      </c>
      <c r="I1608" s="157">
        <v>-33419190</v>
      </c>
      <c r="J1608" s="157">
        <v>-840416194</v>
      </c>
      <c r="K1608" s="157">
        <v>-367883628</v>
      </c>
      <c r="L1608" s="157">
        <v>-11088542</v>
      </c>
      <c r="M1608" s="157">
        <v>-33105498</v>
      </c>
      <c r="N1608" s="157">
        <v>-45427234</v>
      </c>
      <c r="O1608" s="157">
        <v>-17359271</v>
      </c>
      <c r="P1608" s="157">
        <v>-8495156</v>
      </c>
      <c r="Q1608" s="157">
        <v>-18709173</v>
      </c>
      <c r="R1608" s="157">
        <v>-4807129</v>
      </c>
      <c r="S1608" s="157">
        <v>-6373023</v>
      </c>
      <c r="T1608" s="157">
        <v>-10325199</v>
      </c>
      <c r="U1608" s="157">
        <v>-19246817</v>
      </c>
      <c r="V1608" s="157">
        <v>-1567893</v>
      </c>
      <c r="W1608" s="157">
        <v>-1652071</v>
      </c>
      <c r="X1608" s="157">
        <v>-206752611</v>
      </c>
      <c r="Y1608" s="157">
        <v>-20420982</v>
      </c>
      <c r="Z1608" s="157">
        <v>-4319254</v>
      </c>
      <c r="AA1608" s="157">
        <v>-30055223</v>
      </c>
      <c r="AB1608" s="157">
        <v>-1430509397</v>
      </c>
      <c r="AC1608" s="157">
        <v>-4977499</v>
      </c>
      <c r="AD1608" s="157">
        <v>-3340788</v>
      </c>
      <c r="AE1608" s="157">
        <v>-1065687</v>
      </c>
      <c r="AF1608" s="157">
        <v>-58557</v>
      </c>
      <c r="AG1608" s="157">
        <v>-827330633</v>
      </c>
      <c r="AH1608" s="157">
        <v>-3298059</v>
      </c>
      <c r="AI1608" s="157">
        <v>-16997562</v>
      </c>
      <c r="AJ1608" s="157">
        <v>-41688084</v>
      </c>
      <c r="AK1608" s="157">
        <v>-21769176</v>
      </c>
      <c r="AL1608" s="157">
        <v>-26061323</v>
      </c>
      <c r="AM1608" s="157">
        <v>-10423552</v>
      </c>
      <c r="AN1608" s="157">
        <v>-14144729</v>
      </c>
      <c r="AO1608" s="157">
        <v>-32459799</v>
      </c>
      <c r="AP1608" s="157">
        <v>-629345</v>
      </c>
      <c r="AQ1608" s="157">
        <v>-396452</v>
      </c>
      <c r="AR1608" s="157">
        <v>-939571</v>
      </c>
      <c r="AS1608" s="157">
        <v>-686684</v>
      </c>
      <c r="AT1608" s="157">
        <v>-18534077</v>
      </c>
      <c r="AU1608" s="157">
        <v>-14439062</v>
      </c>
      <c r="AV1608" s="157">
        <v>-234954746</v>
      </c>
      <c r="AW1608" s="157">
        <v>-4430359</v>
      </c>
      <c r="AX1608" s="157">
        <v>-5038151</v>
      </c>
      <c r="AY1608" s="157">
        <v>-3725773</v>
      </c>
      <c r="AZ1608" s="157">
        <v>-3265887359</v>
      </c>
      <c r="BA1608" s="157">
        <v>-317762865</v>
      </c>
      <c r="BB1608" s="188">
        <f t="shared" si="75"/>
        <v>-8441199704</v>
      </c>
      <c r="BC1608" s="157">
        <v>-30451836</v>
      </c>
      <c r="BD1608" s="157">
        <v>-1007019</v>
      </c>
      <c r="BE1608" s="157">
        <v>6757381</v>
      </c>
      <c r="BF1608" s="157">
        <v>-8496707</v>
      </c>
      <c r="BG1608" s="157">
        <v>-153299028</v>
      </c>
      <c r="BH1608" s="157">
        <v>-40534</v>
      </c>
      <c r="BI1608" s="157">
        <v>-503691</v>
      </c>
      <c r="BJ1608" s="157">
        <v>-581347</v>
      </c>
      <c r="BK1608" s="157">
        <v>-391163</v>
      </c>
      <c r="BL1608" s="157">
        <v>-169761</v>
      </c>
      <c r="BM1608" s="157">
        <v>-10969318</v>
      </c>
      <c r="BN1608" s="157">
        <v>-2659531</v>
      </c>
      <c r="BO1608" s="157">
        <v>-35103</v>
      </c>
      <c r="BP1608" s="157">
        <v>-281250</v>
      </c>
      <c r="BQ1608" s="157">
        <v>-7960223</v>
      </c>
      <c r="BR1608" s="157">
        <v>-4474875</v>
      </c>
      <c r="BS1608" s="156"/>
      <c r="BT1608" s="157">
        <v>-265555</v>
      </c>
      <c r="BU1608" s="157">
        <v>-2775507</v>
      </c>
      <c r="BV1608" s="157">
        <v>-11373118</v>
      </c>
      <c r="BW1608" s="157">
        <v>-1987462</v>
      </c>
      <c r="BX1608" s="157">
        <v>-1115166</v>
      </c>
      <c r="BY1608" s="157">
        <v>-278920</v>
      </c>
      <c r="BZ1608" s="157">
        <v>-537966</v>
      </c>
      <c r="CA1608" s="157">
        <v>-154486</v>
      </c>
      <c r="CB1608" s="157">
        <v>-975715</v>
      </c>
      <c r="CC1608" s="157">
        <v>-30461132</v>
      </c>
      <c r="CD1608" s="157">
        <v>-491383</v>
      </c>
      <c r="CE1608" s="156"/>
      <c r="CF1608" s="157">
        <v>-237817</v>
      </c>
      <c r="CG1608" s="157">
        <v>-3210021</v>
      </c>
      <c r="CH1608" s="157">
        <v>-15282114</v>
      </c>
      <c r="CI1608" s="157">
        <v>-32287953</v>
      </c>
      <c r="CJ1608" s="157">
        <v>-280617</v>
      </c>
      <c r="CK1608" s="157">
        <v>-3769010</v>
      </c>
      <c r="CL1608" s="157">
        <v>-413654</v>
      </c>
      <c r="CM1608" s="157">
        <v>-1069833</v>
      </c>
      <c r="CN1608" s="157">
        <v>-139069</v>
      </c>
      <c r="CO1608" s="157">
        <v>-317589</v>
      </c>
      <c r="CP1608" s="157">
        <v>60884</v>
      </c>
      <c r="CQ1608" s="157">
        <v>-1401872</v>
      </c>
      <c r="CR1608" s="157">
        <v>-28407879</v>
      </c>
      <c r="CS1608" s="157">
        <v>-4420509</v>
      </c>
      <c r="CT1608" s="157">
        <v>-279437</v>
      </c>
      <c r="CU1608" s="157">
        <v>-65243436</v>
      </c>
      <c r="CV1608" s="188">
        <f t="shared" si="76"/>
        <v>-421680341</v>
      </c>
      <c r="CW1608" s="188">
        <f t="shared" si="77"/>
        <v>-8862880045</v>
      </c>
    </row>
    <row r="1609" spans="1:101" ht="19.2" x14ac:dyDescent="0.3">
      <c r="A1609" s="165" t="s">
        <v>3491</v>
      </c>
      <c r="B1609" s="165" t="s">
        <v>4262</v>
      </c>
      <c r="C1609" s="156"/>
      <c r="D1609" s="157">
        <v>4635259</v>
      </c>
      <c r="E1609" s="157">
        <v>6810273</v>
      </c>
      <c r="F1609" s="157">
        <v>521600</v>
      </c>
      <c r="G1609" s="156"/>
      <c r="H1609" s="156"/>
      <c r="I1609" s="156"/>
      <c r="J1609" s="157">
        <v>27342688</v>
      </c>
      <c r="K1609" s="157">
        <v>4887048</v>
      </c>
      <c r="L1609" s="156"/>
      <c r="M1609" s="158">
        <v>0</v>
      </c>
      <c r="N1609" s="157">
        <v>8035462</v>
      </c>
      <c r="O1609" s="156"/>
      <c r="P1609" s="156"/>
      <c r="Q1609" s="156"/>
      <c r="R1609" s="156"/>
      <c r="S1609" s="157">
        <v>-11219</v>
      </c>
      <c r="T1609" s="156"/>
      <c r="U1609" s="158">
        <v>0</v>
      </c>
      <c r="V1609" s="156"/>
      <c r="W1609" s="156"/>
      <c r="X1609" s="157">
        <v>17629323</v>
      </c>
      <c r="Y1609" s="156"/>
      <c r="Z1609" s="156"/>
      <c r="AA1609" s="156"/>
      <c r="AB1609" s="157">
        <v>76491596</v>
      </c>
      <c r="AC1609" s="156"/>
      <c r="AD1609" s="156"/>
      <c r="AE1609" s="156"/>
      <c r="AF1609" s="156"/>
      <c r="AG1609" s="157">
        <v>44342271</v>
      </c>
      <c r="AH1609" s="157">
        <v>28262</v>
      </c>
      <c r="AI1609" s="156"/>
      <c r="AJ1609" s="157">
        <v>19556</v>
      </c>
      <c r="AK1609" s="156"/>
      <c r="AL1609" s="157">
        <v>5956869</v>
      </c>
      <c r="AM1609" s="157">
        <v>1600213</v>
      </c>
      <c r="AN1609" s="156"/>
      <c r="AO1609" s="156"/>
      <c r="AP1609" s="156"/>
      <c r="AQ1609" s="156"/>
      <c r="AR1609" s="156"/>
      <c r="AS1609" s="156"/>
      <c r="AT1609" s="156"/>
      <c r="AU1609" s="157">
        <v>1174034</v>
      </c>
      <c r="AV1609" s="157">
        <v>3853625</v>
      </c>
      <c r="AW1609" s="156"/>
      <c r="AX1609" s="156"/>
      <c r="AY1609" s="157">
        <v>-1408305</v>
      </c>
      <c r="AZ1609" s="157">
        <v>519171283</v>
      </c>
      <c r="BA1609" s="157">
        <v>52455454</v>
      </c>
      <c r="BB1609" s="188">
        <f t="shared" si="75"/>
        <v>773535292</v>
      </c>
      <c r="BC1609" s="157">
        <v>13318635</v>
      </c>
      <c r="BD1609" s="158">
        <v>0</v>
      </c>
      <c r="BE1609" s="157">
        <v>-23458386</v>
      </c>
      <c r="BF1609" s="157">
        <v>6446512</v>
      </c>
      <c r="BG1609" s="157">
        <v>48751267</v>
      </c>
      <c r="BH1609" s="156"/>
      <c r="BI1609" s="156"/>
      <c r="BJ1609" s="157">
        <v>601091</v>
      </c>
      <c r="BK1609" s="156"/>
      <c r="BL1609" s="156"/>
      <c r="BM1609" s="156"/>
      <c r="BN1609" s="157">
        <v>107825</v>
      </c>
      <c r="BO1609" s="157">
        <v>8403</v>
      </c>
      <c r="BP1609" s="158">
        <v>0</v>
      </c>
      <c r="BQ1609" s="157">
        <v>2729653</v>
      </c>
      <c r="BR1609" s="157">
        <v>2275582</v>
      </c>
      <c r="BS1609" s="156"/>
      <c r="BT1609" s="156"/>
      <c r="BU1609" s="157">
        <v>68565</v>
      </c>
      <c r="BV1609" s="157">
        <v>10848384</v>
      </c>
      <c r="BW1609" s="157">
        <v>1356678</v>
      </c>
      <c r="BX1609" s="156"/>
      <c r="BY1609" s="156"/>
      <c r="BZ1609" s="156"/>
      <c r="CA1609" s="156"/>
      <c r="CB1609" s="156"/>
      <c r="CC1609" s="157">
        <v>12551653</v>
      </c>
      <c r="CD1609" s="158">
        <v>0</v>
      </c>
      <c r="CE1609" s="156"/>
      <c r="CF1609" s="157">
        <v>-11</v>
      </c>
      <c r="CG1609" s="157">
        <v>111373</v>
      </c>
      <c r="CH1609" s="156"/>
      <c r="CI1609" s="156"/>
      <c r="CJ1609" s="156"/>
      <c r="CK1609" s="157">
        <v>1449101</v>
      </c>
      <c r="CL1609" s="157">
        <v>352457</v>
      </c>
      <c r="CM1609" s="157">
        <v>664679</v>
      </c>
      <c r="CN1609" s="156"/>
      <c r="CO1609" s="156"/>
      <c r="CP1609" s="156"/>
      <c r="CQ1609" s="156"/>
      <c r="CR1609" s="157">
        <v>27775451</v>
      </c>
      <c r="CS1609" s="157">
        <v>1319</v>
      </c>
      <c r="CT1609" s="156"/>
      <c r="CU1609" s="157">
        <v>30751204</v>
      </c>
      <c r="CV1609" s="188">
        <f t="shared" si="76"/>
        <v>136711435</v>
      </c>
      <c r="CW1609" s="188">
        <f t="shared" si="77"/>
        <v>910246727</v>
      </c>
    </row>
    <row r="1610" spans="1:101" ht="19.2" x14ac:dyDescent="0.3">
      <c r="A1610" s="165" t="s">
        <v>3492</v>
      </c>
      <c r="B1610" s="165" t="s">
        <v>4263</v>
      </c>
      <c r="C1610" s="157">
        <v>-822597</v>
      </c>
      <c r="D1610" s="157">
        <v>-413570624</v>
      </c>
      <c r="E1610" s="157">
        <v>-14142554</v>
      </c>
      <c r="F1610" s="157">
        <v>-637474</v>
      </c>
      <c r="G1610" s="157">
        <v>-16833420</v>
      </c>
      <c r="H1610" s="157">
        <v>-252526</v>
      </c>
      <c r="I1610" s="157">
        <v>-33419190</v>
      </c>
      <c r="J1610" s="157">
        <v>-813073506</v>
      </c>
      <c r="K1610" s="157">
        <v>-362996580</v>
      </c>
      <c r="L1610" s="157">
        <v>-11088542</v>
      </c>
      <c r="M1610" s="157">
        <v>-33105498</v>
      </c>
      <c r="N1610" s="157">
        <v>-37391772</v>
      </c>
      <c r="O1610" s="157">
        <v>-17359271</v>
      </c>
      <c r="P1610" s="157">
        <v>-8495156</v>
      </c>
      <c r="Q1610" s="157">
        <v>-18709173</v>
      </c>
      <c r="R1610" s="157">
        <v>-4807129</v>
      </c>
      <c r="S1610" s="157">
        <v>-6384242</v>
      </c>
      <c r="T1610" s="157">
        <v>-10325199</v>
      </c>
      <c r="U1610" s="157">
        <v>-19246817</v>
      </c>
      <c r="V1610" s="157">
        <v>-1567893</v>
      </c>
      <c r="W1610" s="157">
        <v>-1652071</v>
      </c>
      <c r="X1610" s="157">
        <v>-189123288</v>
      </c>
      <c r="Y1610" s="157">
        <v>-20420982</v>
      </c>
      <c r="Z1610" s="157">
        <v>-4319254</v>
      </c>
      <c r="AA1610" s="157">
        <v>-30055223</v>
      </c>
      <c r="AB1610" s="157">
        <v>-1354017801</v>
      </c>
      <c r="AC1610" s="157">
        <v>-4977499</v>
      </c>
      <c r="AD1610" s="157">
        <v>-3340788</v>
      </c>
      <c r="AE1610" s="157">
        <v>-1065687</v>
      </c>
      <c r="AF1610" s="157">
        <v>-58557</v>
      </c>
      <c r="AG1610" s="157">
        <v>-782988362</v>
      </c>
      <c r="AH1610" s="157">
        <v>-3269797</v>
      </c>
      <c r="AI1610" s="157">
        <v>-16997562</v>
      </c>
      <c r="AJ1610" s="157">
        <v>-41668528</v>
      </c>
      <c r="AK1610" s="157">
        <v>-21769176</v>
      </c>
      <c r="AL1610" s="157">
        <v>-20104454</v>
      </c>
      <c r="AM1610" s="157">
        <v>-8823339</v>
      </c>
      <c r="AN1610" s="157">
        <v>-14144729</v>
      </c>
      <c r="AO1610" s="157">
        <v>-32459799</v>
      </c>
      <c r="AP1610" s="157">
        <v>-629345</v>
      </c>
      <c r="AQ1610" s="157">
        <v>-396452</v>
      </c>
      <c r="AR1610" s="157">
        <v>-939571</v>
      </c>
      <c r="AS1610" s="157">
        <v>-686684</v>
      </c>
      <c r="AT1610" s="157">
        <v>-18534077</v>
      </c>
      <c r="AU1610" s="157">
        <v>-13265028</v>
      </c>
      <c r="AV1610" s="157">
        <v>-231101121</v>
      </c>
      <c r="AW1610" s="157">
        <v>-4430359</v>
      </c>
      <c r="AX1610" s="157">
        <v>-5038151</v>
      </c>
      <c r="AY1610" s="157">
        <v>-5134078</v>
      </c>
      <c r="AZ1610" s="157">
        <v>-2746716076</v>
      </c>
      <c r="BA1610" s="157">
        <v>-265307411</v>
      </c>
      <c r="BB1610" s="188">
        <f t="shared" si="75"/>
        <v>-7667664412</v>
      </c>
      <c r="BC1610" s="157">
        <v>-17133201</v>
      </c>
      <c r="BD1610" s="157">
        <v>-1007019</v>
      </c>
      <c r="BE1610" s="157">
        <v>-16701005</v>
      </c>
      <c r="BF1610" s="157">
        <v>-2050195</v>
      </c>
      <c r="BG1610" s="157">
        <v>-104547761</v>
      </c>
      <c r="BH1610" s="157">
        <v>-40534</v>
      </c>
      <c r="BI1610" s="157">
        <v>-503691</v>
      </c>
      <c r="BJ1610" s="157">
        <v>19744</v>
      </c>
      <c r="BK1610" s="157">
        <v>-391163</v>
      </c>
      <c r="BL1610" s="157">
        <v>-169761</v>
      </c>
      <c r="BM1610" s="157">
        <v>-10969318</v>
      </c>
      <c r="BN1610" s="157">
        <v>-2551706</v>
      </c>
      <c r="BO1610" s="157">
        <v>-26700</v>
      </c>
      <c r="BP1610" s="157">
        <v>-281250</v>
      </c>
      <c r="BQ1610" s="157">
        <v>-5230570</v>
      </c>
      <c r="BR1610" s="157">
        <v>-2199293</v>
      </c>
      <c r="BS1610" s="156"/>
      <c r="BT1610" s="157">
        <v>-265555</v>
      </c>
      <c r="BU1610" s="157">
        <v>-2706942</v>
      </c>
      <c r="BV1610" s="157">
        <v>-524734</v>
      </c>
      <c r="BW1610" s="157">
        <v>-630784</v>
      </c>
      <c r="BX1610" s="157">
        <v>-1115166</v>
      </c>
      <c r="BY1610" s="157">
        <v>-278920</v>
      </c>
      <c r="BZ1610" s="157">
        <v>-537966</v>
      </c>
      <c r="CA1610" s="157">
        <v>-154486</v>
      </c>
      <c r="CB1610" s="157">
        <v>-975715</v>
      </c>
      <c r="CC1610" s="157">
        <v>-17909479</v>
      </c>
      <c r="CD1610" s="157">
        <v>-491383</v>
      </c>
      <c r="CE1610" s="156"/>
      <c r="CF1610" s="157">
        <v>-237828</v>
      </c>
      <c r="CG1610" s="157">
        <v>-3098648</v>
      </c>
      <c r="CH1610" s="157">
        <v>-15282114</v>
      </c>
      <c r="CI1610" s="157">
        <v>-32287953</v>
      </c>
      <c r="CJ1610" s="157">
        <v>-280617</v>
      </c>
      <c r="CK1610" s="157">
        <v>-2319909</v>
      </c>
      <c r="CL1610" s="157">
        <v>-61197</v>
      </c>
      <c r="CM1610" s="157">
        <v>-405154</v>
      </c>
      <c r="CN1610" s="157">
        <v>-139069</v>
      </c>
      <c r="CO1610" s="157">
        <v>-317589</v>
      </c>
      <c r="CP1610" s="157">
        <v>60884</v>
      </c>
      <c r="CQ1610" s="157">
        <v>-1401872</v>
      </c>
      <c r="CR1610" s="157">
        <v>-632428</v>
      </c>
      <c r="CS1610" s="157">
        <v>-4419190</v>
      </c>
      <c r="CT1610" s="157">
        <v>-279437</v>
      </c>
      <c r="CU1610" s="157">
        <v>-34492232</v>
      </c>
      <c r="CV1610" s="188">
        <f t="shared" si="76"/>
        <v>-284968906</v>
      </c>
      <c r="CW1610" s="188">
        <f t="shared" si="77"/>
        <v>-7952633318</v>
      </c>
    </row>
    <row r="1611" spans="1:101" ht="19.2" x14ac:dyDescent="0.3">
      <c r="A1611" s="165" t="s">
        <v>3493</v>
      </c>
      <c r="B1611" s="165" t="s">
        <v>4264</v>
      </c>
      <c r="C1611" s="156"/>
      <c r="D1611" s="157">
        <v>-16728976</v>
      </c>
      <c r="E1611" s="156"/>
      <c r="F1611" s="157">
        <v>-569</v>
      </c>
      <c r="G1611" s="157">
        <v>-12706885</v>
      </c>
      <c r="H1611" s="156"/>
      <c r="I1611" s="157">
        <v>-219998</v>
      </c>
      <c r="J1611" s="157">
        <v>-36380034</v>
      </c>
      <c r="K1611" s="157">
        <v>-28334738</v>
      </c>
      <c r="L1611" s="157">
        <v>-1368187</v>
      </c>
      <c r="M1611" s="157">
        <v>-202191</v>
      </c>
      <c r="N1611" s="156"/>
      <c r="O1611" s="157">
        <v>-661919</v>
      </c>
      <c r="P1611" s="156"/>
      <c r="Q1611" s="157">
        <v>-787384</v>
      </c>
      <c r="R1611" s="156"/>
      <c r="S1611" s="157">
        <v>-217027</v>
      </c>
      <c r="T1611" s="157">
        <v>-916860</v>
      </c>
      <c r="U1611" s="156"/>
      <c r="V1611" s="157">
        <v>-673367</v>
      </c>
      <c r="W1611" s="156"/>
      <c r="X1611" s="157">
        <v>-12163597</v>
      </c>
      <c r="Y1611" s="156"/>
      <c r="Z1611" s="156"/>
      <c r="AA1611" s="157">
        <v>-3040733</v>
      </c>
      <c r="AB1611" s="157">
        <v>-17222728</v>
      </c>
      <c r="AC1611" s="157">
        <v>-776769</v>
      </c>
      <c r="AD1611" s="157">
        <v>-61721</v>
      </c>
      <c r="AE1611" s="156"/>
      <c r="AF1611" s="156"/>
      <c r="AG1611" s="157">
        <v>-38865567</v>
      </c>
      <c r="AH1611" s="158">
        <v>0</v>
      </c>
      <c r="AI1611" s="158">
        <v>0</v>
      </c>
      <c r="AJ1611" s="157">
        <v>-2938510</v>
      </c>
      <c r="AK1611" s="156"/>
      <c r="AL1611" s="157">
        <v>-17081256</v>
      </c>
      <c r="AM1611" s="156"/>
      <c r="AN1611" s="156"/>
      <c r="AO1611" s="157">
        <v>-17593644</v>
      </c>
      <c r="AP1611" s="156"/>
      <c r="AQ1611" s="156"/>
      <c r="AR1611" s="156"/>
      <c r="AS1611" s="156"/>
      <c r="AT1611" s="157">
        <v>-806188</v>
      </c>
      <c r="AU1611" s="157">
        <v>-114731</v>
      </c>
      <c r="AV1611" s="157">
        <v>-19083950</v>
      </c>
      <c r="AW1611" s="157">
        <v>-1050000</v>
      </c>
      <c r="AX1611" s="156"/>
      <c r="AY1611" s="156"/>
      <c r="AZ1611" s="157">
        <v>-1991152256</v>
      </c>
      <c r="BA1611" s="157">
        <v>-50388966</v>
      </c>
      <c r="BB1611" s="188">
        <f t="shared" si="75"/>
        <v>-2271538751</v>
      </c>
      <c r="BC1611" s="156"/>
      <c r="BD1611" s="158">
        <v>0</v>
      </c>
      <c r="BE1611" s="156"/>
      <c r="BF1611" s="157">
        <v>-449559</v>
      </c>
      <c r="BG1611" s="157">
        <v>-2</v>
      </c>
      <c r="BH1611" s="156"/>
      <c r="BI1611" s="156"/>
      <c r="BJ1611" s="156"/>
      <c r="BK1611" s="156"/>
      <c r="BL1611" s="156"/>
      <c r="BM1611" s="157">
        <v>-746854</v>
      </c>
      <c r="BN1611" s="157">
        <v>-3436</v>
      </c>
      <c r="BO1611" s="156"/>
      <c r="BP1611" s="156"/>
      <c r="BQ1611" s="157">
        <v>-649210</v>
      </c>
      <c r="BR1611" s="157">
        <v>-3333</v>
      </c>
      <c r="BS1611" s="156"/>
      <c r="BT1611" s="156"/>
      <c r="BU1611" s="157">
        <v>-25892</v>
      </c>
      <c r="BV1611" s="157">
        <v>-505776</v>
      </c>
      <c r="BW1611" s="156"/>
      <c r="BX1611" s="156"/>
      <c r="BY1611" s="156"/>
      <c r="BZ1611" s="156"/>
      <c r="CA1611" s="157">
        <v>-1582698</v>
      </c>
      <c r="CB1611" s="157">
        <v>-580867</v>
      </c>
      <c r="CC1611" s="157">
        <v>7223695</v>
      </c>
      <c r="CD1611" s="157">
        <v>-13895270</v>
      </c>
      <c r="CE1611" s="156"/>
      <c r="CF1611" s="157">
        <v>-5331</v>
      </c>
      <c r="CG1611" s="156"/>
      <c r="CH1611" s="156"/>
      <c r="CI1611" s="156"/>
      <c r="CJ1611" s="157">
        <v>-99</v>
      </c>
      <c r="CK1611" s="156"/>
      <c r="CL1611" s="156"/>
      <c r="CM1611" s="157">
        <v>-245196</v>
      </c>
      <c r="CN1611" s="156"/>
      <c r="CO1611" s="157">
        <v>-7485</v>
      </c>
      <c r="CP1611" s="156"/>
      <c r="CQ1611" s="156"/>
      <c r="CR1611" s="157">
        <v>-492667</v>
      </c>
      <c r="CS1611" s="157">
        <v>-2809</v>
      </c>
      <c r="CT1611" s="156"/>
      <c r="CU1611" s="156"/>
      <c r="CV1611" s="188">
        <f t="shared" si="76"/>
        <v>-11972789</v>
      </c>
      <c r="CW1611" s="188">
        <f t="shared" si="77"/>
        <v>-2283511540</v>
      </c>
    </row>
    <row r="1612" spans="1:101" ht="19.2" x14ac:dyDescent="0.3">
      <c r="A1612" s="165" t="s">
        <v>3494</v>
      </c>
      <c r="B1612" s="165" t="s">
        <v>4265</v>
      </c>
      <c r="C1612" s="156"/>
      <c r="D1612" s="157">
        <v>-16416365</v>
      </c>
      <c r="E1612" s="156"/>
      <c r="F1612" s="157">
        <v>-569</v>
      </c>
      <c r="G1612" s="156"/>
      <c r="H1612" s="156"/>
      <c r="I1612" s="156"/>
      <c r="J1612" s="157">
        <v>-35527868</v>
      </c>
      <c r="K1612" s="157">
        <v>-15366408</v>
      </c>
      <c r="L1612" s="156"/>
      <c r="M1612" s="157">
        <v>-170692</v>
      </c>
      <c r="N1612" s="156"/>
      <c r="O1612" s="157">
        <v>-661919</v>
      </c>
      <c r="P1612" s="156"/>
      <c r="Q1612" s="156"/>
      <c r="R1612" s="156"/>
      <c r="S1612" s="157">
        <v>-217027</v>
      </c>
      <c r="T1612" s="156"/>
      <c r="U1612" s="156"/>
      <c r="V1612" s="156"/>
      <c r="W1612" s="156"/>
      <c r="X1612" s="157">
        <v>-9000042</v>
      </c>
      <c r="Y1612" s="156"/>
      <c r="Z1612" s="156"/>
      <c r="AA1612" s="156"/>
      <c r="AB1612" s="156"/>
      <c r="AC1612" s="157">
        <v>-131079</v>
      </c>
      <c r="AD1612" s="156"/>
      <c r="AE1612" s="156"/>
      <c r="AF1612" s="156"/>
      <c r="AG1612" s="157">
        <v>-20552270</v>
      </c>
      <c r="AH1612" s="158">
        <v>0</v>
      </c>
      <c r="AI1612" s="158">
        <v>0</v>
      </c>
      <c r="AJ1612" s="157">
        <v>-2938510</v>
      </c>
      <c r="AK1612" s="156"/>
      <c r="AL1612" s="156"/>
      <c r="AM1612" s="156"/>
      <c r="AN1612" s="156"/>
      <c r="AO1612" s="157">
        <v>-16438504</v>
      </c>
      <c r="AP1612" s="156"/>
      <c r="AQ1612" s="156"/>
      <c r="AR1612" s="156"/>
      <c r="AS1612" s="156"/>
      <c r="AT1612" s="156"/>
      <c r="AU1612" s="157">
        <v>-36693</v>
      </c>
      <c r="AV1612" s="157">
        <v>-16968944</v>
      </c>
      <c r="AW1612" s="157">
        <v>-1050000</v>
      </c>
      <c r="AX1612" s="156"/>
      <c r="AY1612" s="156"/>
      <c r="AZ1612" s="156"/>
      <c r="BA1612" s="156"/>
      <c r="BB1612" s="188">
        <f t="shared" si="75"/>
        <v>-135476890</v>
      </c>
      <c r="BC1612" s="156"/>
      <c r="BD1612" s="158">
        <v>0</v>
      </c>
      <c r="BE1612" s="156"/>
      <c r="BF1612" s="157">
        <v>-449559</v>
      </c>
      <c r="BG1612" s="156"/>
      <c r="BH1612" s="156"/>
      <c r="BI1612" s="156"/>
      <c r="BJ1612" s="156"/>
      <c r="BK1612" s="156"/>
      <c r="BL1612" s="156"/>
      <c r="BM1612" s="156"/>
      <c r="BN1612" s="156"/>
      <c r="BO1612" s="156"/>
      <c r="BP1612" s="156"/>
      <c r="BQ1612" s="157">
        <v>-649210</v>
      </c>
      <c r="BR1612" s="156"/>
      <c r="BS1612" s="156"/>
      <c r="BT1612" s="156"/>
      <c r="BU1612" s="156"/>
      <c r="BV1612" s="156"/>
      <c r="BW1612" s="156"/>
      <c r="BX1612" s="156"/>
      <c r="BY1612" s="156"/>
      <c r="BZ1612" s="156"/>
      <c r="CA1612" s="156"/>
      <c r="CB1612" s="156"/>
      <c r="CC1612" s="157">
        <v>-970621</v>
      </c>
      <c r="CD1612" s="157">
        <v>-13895270</v>
      </c>
      <c r="CE1612" s="156"/>
      <c r="CF1612" s="156"/>
      <c r="CG1612" s="156"/>
      <c r="CH1612" s="156"/>
      <c r="CI1612" s="156"/>
      <c r="CJ1612" s="157">
        <v>-99</v>
      </c>
      <c r="CK1612" s="156"/>
      <c r="CL1612" s="156"/>
      <c r="CM1612" s="156"/>
      <c r="CN1612" s="156"/>
      <c r="CO1612" s="156"/>
      <c r="CP1612" s="156"/>
      <c r="CQ1612" s="156"/>
      <c r="CR1612" s="156"/>
      <c r="CS1612" s="156"/>
      <c r="CT1612" s="156"/>
      <c r="CU1612" s="156"/>
      <c r="CV1612" s="188">
        <f t="shared" si="76"/>
        <v>-15964759</v>
      </c>
      <c r="CW1612" s="188">
        <f t="shared" si="77"/>
        <v>-151441649</v>
      </c>
    </row>
    <row r="1613" spans="1:101" ht="19.2" x14ac:dyDescent="0.3">
      <c r="A1613" s="165" t="s">
        <v>3722</v>
      </c>
      <c r="B1613" s="165" t="s">
        <v>4399</v>
      </c>
      <c r="C1613" s="156"/>
      <c r="D1613" s="156"/>
      <c r="E1613" s="156"/>
      <c r="F1613" s="156"/>
      <c r="G1613" s="156"/>
      <c r="H1613" s="156"/>
      <c r="I1613" s="156"/>
      <c r="J1613" s="158">
        <v>0</v>
      </c>
      <c r="K1613" s="157">
        <v>-3891911</v>
      </c>
      <c r="L1613" s="156"/>
      <c r="M1613" s="158">
        <v>0</v>
      </c>
      <c r="N1613" s="156"/>
      <c r="O1613" s="156"/>
      <c r="P1613" s="156"/>
      <c r="Q1613" s="156"/>
      <c r="R1613" s="156"/>
      <c r="S1613" s="156"/>
      <c r="T1613" s="156"/>
      <c r="U1613" s="156"/>
      <c r="V1613" s="156"/>
      <c r="W1613" s="156"/>
      <c r="X1613" s="156"/>
      <c r="Y1613" s="156"/>
      <c r="Z1613" s="156"/>
      <c r="AA1613" s="156"/>
      <c r="AB1613" s="156"/>
      <c r="AC1613" s="156"/>
      <c r="AD1613" s="156"/>
      <c r="AE1613" s="156"/>
      <c r="AF1613" s="156"/>
      <c r="AG1613" s="156"/>
      <c r="AH1613" s="158">
        <v>0</v>
      </c>
      <c r="AI1613" s="156"/>
      <c r="AJ1613" s="156"/>
      <c r="AK1613" s="156"/>
      <c r="AL1613" s="156"/>
      <c r="AM1613" s="156"/>
      <c r="AN1613" s="156"/>
      <c r="AO1613" s="156"/>
      <c r="AP1613" s="156"/>
      <c r="AQ1613" s="156"/>
      <c r="AR1613" s="156"/>
      <c r="AS1613" s="156"/>
      <c r="AT1613" s="156"/>
      <c r="AU1613" s="156"/>
      <c r="AV1613" s="157">
        <v>-1182467</v>
      </c>
      <c r="AW1613" s="156"/>
      <c r="AX1613" s="156"/>
      <c r="AY1613" s="156"/>
      <c r="AZ1613" s="156"/>
      <c r="BA1613" s="156"/>
      <c r="BB1613" s="188">
        <f t="shared" si="75"/>
        <v>-5074378</v>
      </c>
      <c r="BC1613" s="156"/>
      <c r="BD1613" s="158">
        <v>0</v>
      </c>
      <c r="BE1613" s="156"/>
      <c r="BF1613" s="156"/>
      <c r="BG1613" s="156"/>
      <c r="BH1613" s="156"/>
      <c r="BI1613" s="156"/>
      <c r="BJ1613" s="156"/>
      <c r="BK1613" s="156"/>
      <c r="BL1613" s="156"/>
      <c r="BM1613" s="156"/>
      <c r="BN1613" s="156"/>
      <c r="BO1613" s="156"/>
      <c r="BP1613" s="156"/>
      <c r="BQ1613" s="156"/>
      <c r="BR1613" s="156"/>
      <c r="BS1613" s="156"/>
      <c r="BT1613" s="156"/>
      <c r="BU1613" s="156"/>
      <c r="BV1613" s="156"/>
      <c r="BW1613" s="156"/>
      <c r="BX1613" s="156"/>
      <c r="BY1613" s="156"/>
      <c r="BZ1613" s="156"/>
      <c r="CA1613" s="156"/>
      <c r="CB1613" s="156"/>
      <c r="CC1613" s="156"/>
      <c r="CD1613" s="156"/>
      <c r="CE1613" s="156"/>
      <c r="CF1613" s="156"/>
      <c r="CG1613" s="156"/>
      <c r="CH1613" s="156"/>
      <c r="CI1613" s="156"/>
      <c r="CJ1613" s="156"/>
      <c r="CK1613" s="156"/>
      <c r="CL1613" s="156"/>
      <c r="CM1613" s="156"/>
      <c r="CN1613" s="156"/>
      <c r="CO1613" s="156"/>
      <c r="CP1613" s="156"/>
      <c r="CQ1613" s="156"/>
      <c r="CR1613" s="156"/>
      <c r="CS1613" s="156"/>
      <c r="CT1613" s="156"/>
      <c r="CU1613" s="156"/>
      <c r="CV1613" s="188">
        <f t="shared" si="76"/>
        <v>0</v>
      </c>
      <c r="CW1613" s="188">
        <f t="shared" si="77"/>
        <v>-5074378</v>
      </c>
    </row>
    <row r="1614" spans="1:101" ht="28.8" x14ac:dyDescent="0.3">
      <c r="A1614" s="165" t="s">
        <v>3495</v>
      </c>
      <c r="B1614" s="165" t="s">
        <v>4266</v>
      </c>
      <c r="C1614" s="156"/>
      <c r="D1614" s="156"/>
      <c r="E1614" s="156"/>
      <c r="F1614" s="157">
        <v>-569</v>
      </c>
      <c r="G1614" s="156"/>
      <c r="H1614" s="156"/>
      <c r="I1614" s="156"/>
      <c r="J1614" s="158">
        <v>0</v>
      </c>
      <c r="K1614" s="158">
        <v>0</v>
      </c>
      <c r="L1614" s="156"/>
      <c r="M1614" s="158">
        <v>0</v>
      </c>
      <c r="N1614" s="156"/>
      <c r="O1614" s="156"/>
      <c r="P1614" s="156"/>
      <c r="Q1614" s="156"/>
      <c r="R1614" s="156"/>
      <c r="S1614" s="156"/>
      <c r="T1614" s="156"/>
      <c r="U1614" s="156"/>
      <c r="V1614" s="156"/>
      <c r="W1614" s="156"/>
      <c r="X1614" s="156"/>
      <c r="Y1614" s="156"/>
      <c r="Z1614" s="156"/>
      <c r="AA1614" s="156"/>
      <c r="AB1614" s="156"/>
      <c r="AC1614" s="156"/>
      <c r="AD1614" s="156"/>
      <c r="AE1614" s="156"/>
      <c r="AF1614" s="156"/>
      <c r="AG1614" s="156"/>
      <c r="AH1614" s="158">
        <v>0</v>
      </c>
      <c r="AI1614" s="156"/>
      <c r="AJ1614" s="156"/>
      <c r="AK1614" s="156"/>
      <c r="AL1614" s="156"/>
      <c r="AM1614" s="156"/>
      <c r="AN1614" s="156"/>
      <c r="AO1614" s="156"/>
      <c r="AP1614" s="156"/>
      <c r="AQ1614" s="156"/>
      <c r="AR1614" s="156"/>
      <c r="AS1614" s="156"/>
      <c r="AT1614" s="156"/>
      <c r="AU1614" s="156"/>
      <c r="AV1614" s="158">
        <v>0</v>
      </c>
      <c r="AW1614" s="156"/>
      <c r="AX1614" s="156"/>
      <c r="AY1614" s="156"/>
      <c r="AZ1614" s="156"/>
      <c r="BA1614" s="156"/>
      <c r="BB1614" s="188">
        <f t="shared" si="75"/>
        <v>-569</v>
      </c>
      <c r="BC1614" s="156"/>
      <c r="BD1614" s="158">
        <v>0</v>
      </c>
      <c r="BE1614" s="156"/>
      <c r="BF1614" s="156"/>
      <c r="BG1614" s="156"/>
      <c r="BH1614" s="156"/>
      <c r="BI1614" s="156"/>
      <c r="BJ1614" s="156"/>
      <c r="BK1614" s="156"/>
      <c r="BL1614" s="156"/>
      <c r="BM1614" s="156"/>
      <c r="BN1614" s="156"/>
      <c r="BO1614" s="156"/>
      <c r="BP1614" s="156"/>
      <c r="BQ1614" s="156"/>
      <c r="BR1614" s="156"/>
      <c r="BS1614" s="156"/>
      <c r="BT1614" s="156"/>
      <c r="BU1614" s="156"/>
      <c r="BV1614" s="156"/>
      <c r="BW1614" s="156"/>
      <c r="BX1614" s="156"/>
      <c r="BY1614" s="156"/>
      <c r="BZ1614" s="156"/>
      <c r="CA1614" s="156"/>
      <c r="CB1614" s="156"/>
      <c r="CC1614" s="156"/>
      <c r="CD1614" s="156"/>
      <c r="CE1614" s="156"/>
      <c r="CF1614" s="156"/>
      <c r="CG1614" s="156"/>
      <c r="CH1614" s="156"/>
      <c r="CI1614" s="156"/>
      <c r="CJ1614" s="156"/>
      <c r="CK1614" s="156"/>
      <c r="CL1614" s="156"/>
      <c r="CM1614" s="156"/>
      <c r="CN1614" s="156"/>
      <c r="CO1614" s="156"/>
      <c r="CP1614" s="156"/>
      <c r="CQ1614" s="156"/>
      <c r="CR1614" s="156"/>
      <c r="CS1614" s="156"/>
      <c r="CT1614" s="156"/>
      <c r="CU1614" s="156"/>
      <c r="CV1614" s="188">
        <f t="shared" si="76"/>
        <v>0</v>
      </c>
      <c r="CW1614" s="188">
        <f t="shared" si="77"/>
        <v>-569</v>
      </c>
    </row>
    <row r="1615" spans="1:101" ht="28.8" x14ac:dyDescent="0.3">
      <c r="A1615" s="165" t="s">
        <v>3496</v>
      </c>
      <c r="B1615" s="165" t="s">
        <v>4267</v>
      </c>
      <c r="C1615" s="156"/>
      <c r="D1615" s="157">
        <v>-17244051</v>
      </c>
      <c r="E1615" s="156"/>
      <c r="F1615" s="156"/>
      <c r="G1615" s="156"/>
      <c r="H1615" s="156"/>
      <c r="I1615" s="156"/>
      <c r="J1615" s="157">
        <v>-45873020</v>
      </c>
      <c r="K1615" s="157">
        <v>-11416757</v>
      </c>
      <c r="L1615" s="156"/>
      <c r="M1615" s="157">
        <v>-170692</v>
      </c>
      <c r="N1615" s="156"/>
      <c r="O1615" s="157">
        <v>-661919</v>
      </c>
      <c r="P1615" s="156"/>
      <c r="Q1615" s="156"/>
      <c r="R1615" s="156"/>
      <c r="S1615" s="157">
        <v>-301730</v>
      </c>
      <c r="T1615" s="156"/>
      <c r="U1615" s="156"/>
      <c r="V1615" s="156"/>
      <c r="W1615" s="156"/>
      <c r="X1615" s="157">
        <v>-9000042</v>
      </c>
      <c r="Y1615" s="156"/>
      <c r="Z1615" s="156"/>
      <c r="AA1615" s="156"/>
      <c r="AB1615" s="156"/>
      <c r="AC1615" s="156"/>
      <c r="AD1615" s="156"/>
      <c r="AE1615" s="156"/>
      <c r="AF1615" s="156"/>
      <c r="AG1615" s="157">
        <v>-21031050</v>
      </c>
      <c r="AH1615" s="156"/>
      <c r="AI1615" s="158">
        <v>0</v>
      </c>
      <c r="AJ1615" s="157">
        <v>-2938510</v>
      </c>
      <c r="AK1615" s="156"/>
      <c r="AL1615" s="156"/>
      <c r="AM1615" s="156"/>
      <c r="AN1615" s="156"/>
      <c r="AO1615" s="157">
        <v>-16438504</v>
      </c>
      <c r="AP1615" s="156"/>
      <c r="AQ1615" s="156"/>
      <c r="AR1615" s="156"/>
      <c r="AS1615" s="156"/>
      <c r="AT1615" s="156"/>
      <c r="AU1615" s="157">
        <v>-36693</v>
      </c>
      <c r="AV1615" s="157">
        <v>-16148075</v>
      </c>
      <c r="AW1615" s="157">
        <v>-1050000</v>
      </c>
      <c r="AX1615" s="156"/>
      <c r="AY1615" s="156"/>
      <c r="AZ1615" s="156"/>
      <c r="BA1615" s="156"/>
      <c r="BB1615" s="188">
        <f t="shared" si="75"/>
        <v>-142311043</v>
      </c>
      <c r="BC1615" s="156"/>
      <c r="BD1615" s="158">
        <v>0</v>
      </c>
      <c r="BE1615" s="156"/>
      <c r="BF1615" s="157">
        <v>-1280553</v>
      </c>
      <c r="BG1615" s="156"/>
      <c r="BH1615" s="156"/>
      <c r="BI1615" s="156"/>
      <c r="BJ1615" s="156"/>
      <c r="BK1615" s="156"/>
      <c r="BL1615" s="156"/>
      <c r="BM1615" s="156"/>
      <c r="BN1615" s="156"/>
      <c r="BO1615" s="156"/>
      <c r="BP1615" s="156"/>
      <c r="BQ1615" s="157">
        <v>-2696323</v>
      </c>
      <c r="BR1615" s="156"/>
      <c r="BS1615" s="156"/>
      <c r="BT1615" s="156"/>
      <c r="BU1615" s="156"/>
      <c r="BV1615" s="156"/>
      <c r="BW1615" s="156"/>
      <c r="BX1615" s="156"/>
      <c r="BY1615" s="156"/>
      <c r="BZ1615" s="156"/>
      <c r="CA1615" s="156"/>
      <c r="CB1615" s="156"/>
      <c r="CC1615" s="157">
        <v>-976252</v>
      </c>
      <c r="CD1615" s="157">
        <v>-13895270</v>
      </c>
      <c r="CE1615" s="156"/>
      <c r="CF1615" s="156"/>
      <c r="CG1615" s="156"/>
      <c r="CH1615" s="156"/>
      <c r="CI1615" s="156"/>
      <c r="CJ1615" s="157">
        <v>-99</v>
      </c>
      <c r="CK1615" s="156"/>
      <c r="CL1615" s="156"/>
      <c r="CM1615" s="156"/>
      <c r="CN1615" s="156"/>
      <c r="CO1615" s="156"/>
      <c r="CP1615" s="156"/>
      <c r="CQ1615" s="156"/>
      <c r="CR1615" s="156"/>
      <c r="CS1615" s="156"/>
      <c r="CT1615" s="156"/>
      <c r="CU1615" s="156"/>
      <c r="CV1615" s="188">
        <f t="shared" si="76"/>
        <v>-18848497</v>
      </c>
      <c r="CW1615" s="188">
        <f t="shared" si="77"/>
        <v>-161159540</v>
      </c>
    </row>
    <row r="1616" spans="1:101" ht="9.6" x14ac:dyDescent="0.3">
      <c r="A1616" s="165" t="s">
        <v>3125</v>
      </c>
      <c r="B1616" s="165" t="s">
        <v>3898</v>
      </c>
      <c r="C1616" s="156"/>
      <c r="D1616" s="156"/>
      <c r="E1616" s="156"/>
      <c r="F1616" s="156"/>
      <c r="G1616" s="156"/>
      <c r="H1616" s="156"/>
      <c r="I1616" s="156"/>
      <c r="J1616" s="156"/>
      <c r="K1616" s="156"/>
      <c r="L1616" s="156"/>
      <c r="M1616" s="156"/>
      <c r="N1616" s="156"/>
      <c r="O1616" s="156"/>
      <c r="P1616" s="156"/>
      <c r="Q1616" s="156"/>
      <c r="R1616" s="156"/>
      <c r="S1616" s="156"/>
      <c r="T1616" s="156"/>
      <c r="U1616" s="156"/>
      <c r="V1616" s="156"/>
      <c r="W1616" s="156"/>
      <c r="X1616" s="156"/>
      <c r="Y1616" s="156"/>
      <c r="Z1616" s="156"/>
      <c r="AA1616" s="156"/>
      <c r="AB1616" s="156"/>
      <c r="AC1616" s="156"/>
      <c r="AD1616" s="156"/>
      <c r="AE1616" s="156"/>
      <c r="AF1616" s="156"/>
      <c r="AG1616" s="156"/>
      <c r="AH1616" s="156"/>
      <c r="AI1616" s="156"/>
      <c r="AJ1616" s="156"/>
      <c r="AK1616" s="156"/>
      <c r="AL1616" s="156"/>
      <c r="AM1616" s="156"/>
      <c r="AN1616" s="156"/>
      <c r="AO1616" s="156"/>
      <c r="AP1616" s="156"/>
      <c r="AQ1616" s="156"/>
      <c r="AR1616" s="156"/>
      <c r="AS1616" s="156"/>
      <c r="AT1616" s="156"/>
      <c r="AU1616" s="156"/>
      <c r="AV1616" s="156"/>
      <c r="AW1616" s="156"/>
      <c r="AX1616" s="156"/>
      <c r="AY1616" s="156"/>
      <c r="AZ1616" s="156"/>
      <c r="BA1616" s="156"/>
      <c r="BB1616" s="188">
        <f t="shared" si="75"/>
        <v>0</v>
      </c>
      <c r="BC1616" s="156"/>
      <c r="BD1616" s="156"/>
      <c r="BE1616" s="156"/>
      <c r="BF1616" s="156"/>
      <c r="BG1616" s="156"/>
      <c r="BH1616" s="156"/>
      <c r="BI1616" s="156"/>
      <c r="BJ1616" s="156"/>
      <c r="BK1616" s="156"/>
      <c r="BL1616" s="156"/>
      <c r="BM1616" s="156"/>
      <c r="BN1616" s="156"/>
      <c r="BO1616" s="156"/>
      <c r="BP1616" s="156"/>
      <c r="BQ1616" s="156"/>
      <c r="BR1616" s="156"/>
      <c r="BS1616" s="156"/>
      <c r="BT1616" s="156"/>
      <c r="BU1616" s="156"/>
      <c r="BV1616" s="156"/>
      <c r="BW1616" s="156"/>
      <c r="BX1616" s="156"/>
      <c r="BY1616" s="156"/>
      <c r="BZ1616" s="156"/>
      <c r="CA1616" s="156"/>
      <c r="CB1616" s="156"/>
      <c r="CC1616" s="156"/>
      <c r="CD1616" s="156"/>
      <c r="CE1616" s="156"/>
      <c r="CF1616" s="156"/>
      <c r="CG1616" s="156"/>
      <c r="CH1616" s="156"/>
      <c r="CI1616" s="156"/>
      <c r="CJ1616" s="156"/>
      <c r="CK1616" s="156"/>
      <c r="CL1616" s="156"/>
      <c r="CM1616" s="156"/>
      <c r="CN1616" s="156"/>
      <c r="CO1616" s="156"/>
      <c r="CP1616" s="156"/>
      <c r="CQ1616" s="156"/>
      <c r="CR1616" s="156"/>
      <c r="CS1616" s="156"/>
      <c r="CT1616" s="156"/>
      <c r="CU1616" s="156"/>
      <c r="CV1616" s="188">
        <f t="shared" si="76"/>
        <v>0</v>
      </c>
      <c r="CW1616" s="188">
        <f t="shared" si="77"/>
        <v>0</v>
      </c>
    </row>
    <row r="1617" spans="1:101" ht="9.6" x14ac:dyDescent="0.3">
      <c r="A1617" s="165" t="s">
        <v>3225</v>
      </c>
      <c r="B1617" s="165" t="s">
        <v>3998</v>
      </c>
      <c r="C1617" s="156"/>
      <c r="D1617" s="158">
        <v>0</v>
      </c>
      <c r="E1617" s="156"/>
      <c r="F1617" s="156"/>
      <c r="G1617" s="156"/>
      <c r="H1617" s="156"/>
      <c r="I1617" s="156"/>
      <c r="J1617" s="158">
        <v>0</v>
      </c>
      <c r="K1617" s="158">
        <v>0</v>
      </c>
      <c r="L1617" s="156"/>
      <c r="M1617" s="156"/>
      <c r="N1617" s="156"/>
      <c r="O1617" s="156"/>
      <c r="P1617" s="156"/>
      <c r="Q1617" s="156"/>
      <c r="R1617" s="156"/>
      <c r="S1617" s="156"/>
      <c r="T1617" s="156"/>
      <c r="U1617" s="156"/>
      <c r="V1617" s="156"/>
      <c r="W1617" s="156"/>
      <c r="X1617" s="157">
        <v>-301680</v>
      </c>
      <c r="Y1617" s="156"/>
      <c r="Z1617" s="156"/>
      <c r="AA1617" s="156"/>
      <c r="AB1617" s="156"/>
      <c r="AC1617" s="156"/>
      <c r="AD1617" s="156"/>
      <c r="AE1617" s="156"/>
      <c r="AF1617" s="156"/>
      <c r="AG1617" s="156"/>
      <c r="AH1617" s="156"/>
      <c r="AI1617" s="156"/>
      <c r="AJ1617" s="156"/>
      <c r="AK1617" s="156"/>
      <c r="AL1617" s="156"/>
      <c r="AM1617" s="156"/>
      <c r="AN1617" s="156"/>
      <c r="AO1617" s="156"/>
      <c r="AP1617" s="156"/>
      <c r="AQ1617" s="156"/>
      <c r="AR1617" s="156"/>
      <c r="AS1617" s="156"/>
      <c r="AT1617" s="156"/>
      <c r="AU1617" s="156"/>
      <c r="AV1617" s="158">
        <v>0</v>
      </c>
      <c r="AW1617" s="156"/>
      <c r="AX1617" s="156"/>
      <c r="AY1617" s="156"/>
      <c r="AZ1617" s="156"/>
      <c r="BA1617" s="156"/>
      <c r="BB1617" s="188">
        <f t="shared" si="75"/>
        <v>-301680</v>
      </c>
      <c r="BC1617" s="156"/>
      <c r="BD1617" s="156"/>
      <c r="BE1617" s="156"/>
      <c r="BF1617" s="156"/>
      <c r="BG1617" s="156"/>
      <c r="BH1617" s="156"/>
      <c r="BI1617" s="156"/>
      <c r="BJ1617" s="156"/>
      <c r="BK1617" s="156"/>
      <c r="BL1617" s="156"/>
      <c r="BM1617" s="156"/>
      <c r="BN1617" s="156"/>
      <c r="BO1617" s="156"/>
      <c r="BP1617" s="156"/>
      <c r="BQ1617" s="156"/>
      <c r="BR1617" s="156"/>
      <c r="BS1617" s="156"/>
      <c r="BT1617" s="156"/>
      <c r="BU1617" s="156"/>
      <c r="BV1617" s="156"/>
      <c r="BW1617" s="156"/>
      <c r="BX1617" s="156"/>
      <c r="BY1617" s="156"/>
      <c r="BZ1617" s="156"/>
      <c r="CA1617" s="156"/>
      <c r="CB1617" s="156"/>
      <c r="CC1617" s="156"/>
      <c r="CD1617" s="158">
        <v>0</v>
      </c>
      <c r="CE1617" s="156"/>
      <c r="CF1617" s="156"/>
      <c r="CG1617" s="156"/>
      <c r="CH1617" s="156"/>
      <c r="CI1617" s="156"/>
      <c r="CJ1617" s="156"/>
      <c r="CK1617" s="156"/>
      <c r="CL1617" s="156"/>
      <c r="CM1617" s="156"/>
      <c r="CN1617" s="156"/>
      <c r="CO1617" s="156"/>
      <c r="CP1617" s="156"/>
      <c r="CQ1617" s="156"/>
      <c r="CR1617" s="156"/>
      <c r="CS1617" s="156"/>
      <c r="CT1617" s="156"/>
      <c r="CU1617" s="156"/>
      <c r="CV1617" s="188">
        <f t="shared" si="76"/>
        <v>0</v>
      </c>
      <c r="CW1617" s="188">
        <f t="shared" si="77"/>
        <v>-301680</v>
      </c>
    </row>
    <row r="1618" spans="1:101" ht="19.2" x14ac:dyDescent="0.3">
      <c r="A1618" s="165" t="s">
        <v>3226</v>
      </c>
      <c r="B1618" s="165" t="s">
        <v>3999</v>
      </c>
      <c r="C1618" s="156"/>
      <c r="D1618" s="158">
        <v>0</v>
      </c>
      <c r="E1618" s="156"/>
      <c r="F1618" s="156"/>
      <c r="G1618" s="156"/>
      <c r="H1618" s="156"/>
      <c r="I1618" s="156"/>
      <c r="J1618" s="158">
        <v>0</v>
      </c>
      <c r="K1618" s="158">
        <v>0</v>
      </c>
      <c r="L1618" s="156"/>
      <c r="M1618" s="156"/>
      <c r="N1618" s="156"/>
      <c r="O1618" s="156"/>
      <c r="P1618" s="156"/>
      <c r="Q1618" s="156"/>
      <c r="R1618" s="156"/>
      <c r="S1618" s="156"/>
      <c r="T1618" s="156"/>
      <c r="U1618" s="156"/>
      <c r="V1618" s="156"/>
      <c r="W1618" s="156"/>
      <c r="X1618" s="156"/>
      <c r="Y1618" s="156"/>
      <c r="Z1618" s="156"/>
      <c r="AA1618" s="156"/>
      <c r="AB1618" s="156"/>
      <c r="AC1618" s="156"/>
      <c r="AD1618" s="156"/>
      <c r="AE1618" s="156"/>
      <c r="AF1618" s="156"/>
      <c r="AG1618" s="156"/>
      <c r="AH1618" s="156"/>
      <c r="AI1618" s="156"/>
      <c r="AJ1618" s="156"/>
      <c r="AK1618" s="156"/>
      <c r="AL1618" s="156"/>
      <c r="AM1618" s="156"/>
      <c r="AN1618" s="156"/>
      <c r="AO1618" s="156"/>
      <c r="AP1618" s="156"/>
      <c r="AQ1618" s="156"/>
      <c r="AR1618" s="156"/>
      <c r="AS1618" s="156"/>
      <c r="AT1618" s="156"/>
      <c r="AU1618" s="156"/>
      <c r="AV1618" s="158">
        <v>0</v>
      </c>
      <c r="AW1618" s="156"/>
      <c r="AX1618" s="156"/>
      <c r="AY1618" s="156"/>
      <c r="AZ1618" s="156"/>
      <c r="BA1618" s="156"/>
      <c r="BB1618" s="188">
        <f t="shared" si="75"/>
        <v>0</v>
      </c>
      <c r="BC1618" s="156"/>
      <c r="BD1618" s="156"/>
      <c r="BE1618" s="156"/>
      <c r="BF1618" s="156"/>
      <c r="BG1618" s="156"/>
      <c r="BH1618" s="156"/>
      <c r="BI1618" s="156"/>
      <c r="BJ1618" s="156"/>
      <c r="BK1618" s="156"/>
      <c r="BL1618" s="156"/>
      <c r="BM1618" s="156"/>
      <c r="BN1618" s="156"/>
      <c r="BO1618" s="156"/>
      <c r="BP1618" s="156"/>
      <c r="BQ1618" s="156"/>
      <c r="BR1618" s="156"/>
      <c r="BS1618" s="156"/>
      <c r="BT1618" s="156"/>
      <c r="BU1618" s="156"/>
      <c r="BV1618" s="156"/>
      <c r="BW1618" s="156"/>
      <c r="BX1618" s="156"/>
      <c r="BY1618" s="156"/>
      <c r="BZ1618" s="156"/>
      <c r="CA1618" s="156"/>
      <c r="CB1618" s="156"/>
      <c r="CC1618" s="156"/>
      <c r="CD1618" s="158">
        <v>0</v>
      </c>
      <c r="CE1618" s="156"/>
      <c r="CF1618" s="156"/>
      <c r="CG1618" s="156"/>
      <c r="CH1618" s="156"/>
      <c r="CI1618" s="156"/>
      <c r="CJ1618" s="156"/>
      <c r="CK1618" s="156"/>
      <c r="CL1618" s="156"/>
      <c r="CM1618" s="156"/>
      <c r="CN1618" s="156"/>
      <c r="CO1618" s="156"/>
      <c r="CP1618" s="156"/>
      <c r="CQ1618" s="156"/>
      <c r="CR1618" s="156"/>
      <c r="CS1618" s="156"/>
      <c r="CT1618" s="156"/>
      <c r="CU1618" s="156"/>
      <c r="CV1618" s="188">
        <f t="shared" si="76"/>
        <v>0</v>
      </c>
      <c r="CW1618" s="188">
        <f t="shared" si="77"/>
        <v>0</v>
      </c>
    </row>
    <row r="1619" spans="1:101" ht="9.6" x14ac:dyDescent="0.3">
      <c r="A1619" s="165" t="s">
        <v>3227</v>
      </c>
      <c r="B1619" s="165" t="s">
        <v>4000</v>
      </c>
      <c r="C1619" s="156"/>
      <c r="D1619" s="158">
        <v>0</v>
      </c>
      <c r="E1619" s="156"/>
      <c r="F1619" s="156"/>
      <c r="G1619" s="156"/>
      <c r="H1619" s="156"/>
      <c r="I1619" s="156"/>
      <c r="J1619" s="158">
        <v>0</v>
      </c>
      <c r="K1619" s="158">
        <v>0</v>
      </c>
      <c r="L1619" s="156"/>
      <c r="M1619" s="156"/>
      <c r="N1619" s="156"/>
      <c r="O1619" s="156"/>
      <c r="P1619" s="156"/>
      <c r="Q1619" s="156"/>
      <c r="R1619" s="156"/>
      <c r="S1619" s="156"/>
      <c r="T1619" s="156"/>
      <c r="U1619" s="156"/>
      <c r="V1619" s="156"/>
      <c r="W1619" s="156"/>
      <c r="X1619" s="156"/>
      <c r="Y1619" s="156"/>
      <c r="Z1619" s="156"/>
      <c r="AA1619" s="156"/>
      <c r="AB1619" s="156"/>
      <c r="AC1619" s="156"/>
      <c r="AD1619" s="156"/>
      <c r="AE1619" s="156"/>
      <c r="AF1619" s="156"/>
      <c r="AG1619" s="156"/>
      <c r="AH1619" s="156"/>
      <c r="AI1619" s="156"/>
      <c r="AJ1619" s="156"/>
      <c r="AK1619" s="156"/>
      <c r="AL1619" s="156"/>
      <c r="AM1619" s="156"/>
      <c r="AN1619" s="156"/>
      <c r="AO1619" s="156"/>
      <c r="AP1619" s="156"/>
      <c r="AQ1619" s="156"/>
      <c r="AR1619" s="156"/>
      <c r="AS1619" s="156"/>
      <c r="AT1619" s="156"/>
      <c r="AU1619" s="156"/>
      <c r="AV1619" s="158">
        <v>0</v>
      </c>
      <c r="AW1619" s="156"/>
      <c r="AX1619" s="156"/>
      <c r="AY1619" s="156"/>
      <c r="AZ1619" s="156"/>
      <c r="BA1619" s="156"/>
      <c r="BB1619" s="188">
        <f t="shared" si="75"/>
        <v>0</v>
      </c>
      <c r="BC1619" s="156"/>
      <c r="BD1619" s="156"/>
      <c r="BE1619" s="156"/>
      <c r="BF1619" s="156"/>
      <c r="BG1619" s="156"/>
      <c r="BH1619" s="156"/>
      <c r="BI1619" s="156"/>
      <c r="BJ1619" s="156"/>
      <c r="BK1619" s="156"/>
      <c r="BL1619" s="156"/>
      <c r="BM1619" s="156"/>
      <c r="BN1619" s="156"/>
      <c r="BO1619" s="156"/>
      <c r="BP1619" s="156"/>
      <c r="BQ1619" s="156"/>
      <c r="BR1619" s="156"/>
      <c r="BS1619" s="156"/>
      <c r="BT1619" s="156"/>
      <c r="BU1619" s="156"/>
      <c r="BV1619" s="156"/>
      <c r="BW1619" s="156"/>
      <c r="BX1619" s="156"/>
      <c r="BY1619" s="156"/>
      <c r="BZ1619" s="156"/>
      <c r="CA1619" s="156"/>
      <c r="CB1619" s="156"/>
      <c r="CC1619" s="156"/>
      <c r="CD1619" s="158">
        <v>0</v>
      </c>
      <c r="CE1619" s="156"/>
      <c r="CF1619" s="156"/>
      <c r="CG1619" s="156"/>
      <c r="CH1619" s="156"/>
      <c r="CI1619" s="156"/>
      <c r="CJ1619" s="156"/>
      <c r="CK1619" s="156"/>
      <c r="CL1619" s="156"/>
      <c r="CM1619" s="156"/>
      <c r="CN1619" s="156"/>
      <c r="CO1619" s="156"/>
      <c r="CP1619" s="156"/>
      <c r="CQ1619" s="156"/>
      <c r="CR1619" s="156"/>
      <c r="CS1619" s="156"/>
      <c r="CT1619" s="156"/>
      <c r="CU1619" s="156"/>
      <c r="CV1619" s="188">
        <f t="shared" si="76"/>
        <v>0</v>
      </c>
      <c r="CW1619" s="188">
        <f t="shared" si="77"/>
        <v>0</v>
      </c>
    </row>
    <row r="1620" spans="1:101" ht="9.6" x14ac:dyDescent="0.3">
      <c r="A1620" s="165" t="s">
        <v>3228</v>
      </c>
      <c r="B1620" s="165" t="s">
        <v>4001</v>
      </c>
      <c r="C1620" s="156"/>
      <c r="D1620" s="157">
        <v>-2390380</v>
      </c>
      <c r="E1620" s="156"/>
      <c r="F1620" s="156"/>
      <c r="G1620" s="156"/>
      <c r="H1620" s="156"/>
      <c r="I1620" s="156"/>
      <c r="J1620" s="157">
        <v>-6950504</v>
      </c>
      <c r="K1620" s="157">
        <v>-1087056</v>
      </c>
      <c r="L1620" s="156"/>
      <c r="M1620" s="156"/>
      <c r="N1620" s="156"/>
      <c r="O1620" s="156"/>
      <c r="P1620" s="156"/>
      <c r="Q1620" s="156"/>
      <c r="R1620" s="156"/>
      <c r="S1620" s="156"/>
      <c r="T1620" s="156"/>
      <c r="U1620" s="156"/>
      <c r="V1620" s="156"/>
      <c r="W1620" s="156"/>
      <c r="X1620" s="157">
        <v>-703469</v>
      </c>
      <c r="Y1620" s="156"/>
      <c r="Z1620" s="156"/>
      <c r="AA1620" s="156"/>
      <c r="AB1620" s="156"/>
      <c r="AC1620" s="156"/>
      <c r="AD1620" s="156"/>
      <c r="AE1620" s="156"/>
      <c r="AF1620" s="156"/>
      <c r="AG1620" s="157">
        <v>-1201977</v>
      </c>
      <c r="AH1620" s="156"/>
      <c r="AI1620" s="156"/>
      <c r="AJ1620" s="156"/>
      <c r="AK1620" s="156"/>
      <c r="AL1620" s="156"/>
      <c r="AM1620" s="156"/>
      <c r="AN1620" s="156"/>
      <c r="AO1620" s="156"/>
      <c r="AP1620" s="156"/>
      <c r="AQ1620" s="156"/>
      <c r="AR1620" s="156"/>
      <c r="AS1620" s="156"/>
      <c r="AT1620" s="156"/>
      <c r="AU1620" s="156"/>
      <c r="AV1620" s="157">
        <v>-1444673</v>
      </c>
      <c r="AW1620" s="156"/>
      <c r="AX1620" s="156"/>
      <c r="AY1620" s="156"/>
      <c r="AZ1620" s="156"/>
      <c r="BA1620" s="156"/>
      <c r="BB1620" s="188">
        <f t="shared" si="75"/>
        <v>-13778059</v>
      </c>
      <c r="BC1620" s="156"/>
      <c r="BD1620" s="156"/>
      <c r="BE1620" s="156"/>
      <c r="BF1620" s="156"/>
      <c r="BG1620" s="156"/>
      <c r="BH1620" s="156"/>
      <c r="BI1620" s="156"/>
      <c r="BJ1620" s="156"/>
      <c r="BK1620" s="156"/>
      <c r="BL1620" s="156"/>
      <c r="BM1620" s="156"/>
      <c r="BN1620" s="156"/>
      <c r="BO1620" s="156"/>
      <c r="BP1620" s="156"/>
      <c r="BQ1620" s="156"/>
      <c r="BR1620" s="156"/>
      <c r="BS1620" s="156"/>
      <c r="BT1620" s="156"/>
      <c r="BU1620" s="156"/>
      <c r="BV1620" s="156"/>
      <c r="BW1620" s="156"/>
      <c r="BX1620" s="156"/>
      <c r="BY1620" s="156"/>
      <c r="BZ1620" s="156"/>
      <c r="CA1620" s="156"/>
      <c r="CB1620" s="156"/>
      <c r="CC1620" s="157">
        <v>-890082</v>
      </c>
      <c r="CD1620" s="158">
        <v>0</v>
      </c>
      <c r="CE1620" s="156"/>
      <c r="CF1620" s="156"/>
      <c r="CG1620" s="156"/>
      <c r="CH1620" s="156"/>
      <c r="CI1620" s="156"/>
      <c r="CJ1620" s="156"/>
      <c r="CK1620" s="156"/>
      <c r="CL1620" s="156"/>
      <c r="CM1620" s="156"/>
      <c r="CN1620" s="156"/>
      <c r="CO1620" s="156"/>
      <c r="CP1620" s="156"/>
      <c r="CQ1620" s="156"/>
      <c r="CR1620" s="156"/>
      <c r="CS1620" s="156"/>
      <c r="CT1620" s="156"/>
      <c r="CU1620" s="156"/>
      <c r="CV1620" s="188">
        <f t="shared" si="76"/>
        <v>-890082</v>
      </c>
      <c r="CW1620" s="188">
        <f t="shared" si="77"/>
        <v>-14668141</v>
      </c>
    </row>
    <row r="1621" spans="1:101" ht="19.2" x14ac:dyDescent="0.3">
      <c r="A1621" s="165" t="s">
        <v>3229</v>
      </c>
      <c r="B1621" s="165" t="s">
        <v>4002</v>
      </c>
      <c r="C1621" s="156"/>
      <c r="D1621" s="157">
        <v>-24252</v>
      </c>
      <c r="E1621" s="156"/>
      <c r="F1621" s="156"/>
      <c r="G1621" s="156"/>
      <c r="H1621" s="156"/>
      <c r="I1621" s="156"/>
      <c r="J1621" s="157">
        <v>-2162</v>
      </c>
      <c r="K1621" s="158">
        <v>0</v>
      </c>
      <c r="L1621" s="156"/>
      <c r="M1621" s="156"/>
      <c r="N1621" s="156"/>
      <c r="O1621" s="156"/>
      <c r="P1621" s="156"/>
      <c r="Q1621" s="156"/>
      <c r="R1621" s="156"/>
      <c r="S1621" s="156"/>
      <c r="T1621" s="156"/>
      <c r="U1621" s="156"/>
      <c r="V1621" s="156"/>
      <c r="W1621" s="156"/>
      <c r="X1621" s="156"/>
      <c r="Y1621" s="156"/>
      <c r="Z1621" s="156"/>
      <c r="AA1621" s="156"/>
      <c r="AB1621" s="156"/>
      <c r="AC1621" s="156"/>
      <c r="AD1621" s="156"/>
      <c r="AE1621" s="156"/>
      <c r="AF1621" s="156"/>
      <c r="AG1621" s="156"/>
      <c r="AH1621" s="156"/>
      <c r="AI1621" s="156"/>
      <c r="AJ1621" s="156"/>
      <c r="AK1621" s="156"/>
      <c r="AL1621" s="156"/>
      <c r="AM1621" s="156"/>
      <c r="AN1621" s="156"/>
      <c r="AO1621" s="156"/>
      <c r="AP1621" s="156"/>
      <c r="AQ1621" s="156"/>
      <c r="AR1621" s="156"/>
      <c r="AS1621" s="156"/>
      <c r="AT1621" s="156"/>
      <c r="AU1621" s="156"/>
      <c r="AV1621" s="158">
        <v>0</v>
      </c>
      <c r="AW1621" s="156"/>
      <c r="AX1621" s="156"/>
      <c r="AY1621" s="156"/>
      <c r="AZ1621" s="156"/>
      <c r="BA1621" s="156"/>
      <c r="BB1621" s="188">
        <f t="shared" si="75"/>
        <v>-26414</v>
      </c>
      <c r="BC1621" s="156"/>
      <c r="BD1621" s="156"/>
      <c r="BE1621" s="156"/>
      <c r="BF1621" s="156"/>
      <c r="BG1621" s="156"/>
      <c r="BH1621" s="156"/>
      <c r="BI1621" s="156"/>
      <c r="BJ1621" s="156"/>
      <c r="BK1621" s="156"/>
      <c r="BL1621" s="156"/>
      <c r="BM1621" s="156"/>
      <c r="BN1621" s="156"/>
      <c r="BO1621" s="156"/>
      <c r="BP1621" s="156"/>
      <c r="BQ1621" s="156"/>
      <c r="BR1621" s="156"/>
      <c r="BS1621" s="156"/>
      <c r="BT1621" s="156"/>
      <c r="BU1621" s="156"/>
      <c r="BV1621" s="156"/>
      <c r="BW1621" s="156"/>
      <c r="BX1621" s="156"/>
      <c r="BY1621" s="156"/>
      <c r="BZ1621" s="156"/>
      <c r="CA1621" s="156"/>
      <c r="CB1621" s="156"/>
      <c r="CC1621" s="156"/>
      <c r="CD1621" s="158">
        <v>0</v>
      </c>
      <c r="CE1621" s="156"/>
      <c r="CF1621" s="156"/>
      <c r="CG1621" s="156"/>
      <c r="CH1621" s="156"/>
      <c r="CI1621" s="156"/>
      <c r="CJ1621" s="156"/>
      <c r="CK1621" s="156"/>
      <c r="CL1621" s="156"/>
      <c r="CM1621" s="156"/>
      <c r="CN1621" s="156"/>
      <c r="CO1621" s="156"/>
      <c r="CP1621" s="156"/>
      <c r="CQ1621" s="156"/>
      <c r="CR1621" s="156"/>
      <c r="CS1621" s="156"/>
      <c r="CT1621" s="156"/>
      <c r="CU1621" s="156"/>
      <c r="CV1621" s="188">
        <f t="shared" si="76"/>
        <v>0</v>
      </c>
      <c r="CW1621" s="188">
        <f t="shared" si="77"/>
        <v>-26414</v>
      </c>
    </row>
    <row r="1622" spans="1:101" ht="9.6" x14ac:dyDescent="0.3">
      <c r="A1622" s="165" t="s">
        <v>3230</v>
      </c>
      <c r="B1622" s="165" t="s">
        <v>4003</v>
      </c>
      <c r="C1622" s="156"/>
      <c r="D1622" s="157">
        <v>-69569</v>
      </c>
      <c r="E1622" s="156"/>
      <c r="F1622" s="156"/>
      <c r="G1622" s="156"/>
      <c r="H1622" s="156"/>
      <c r="I1622" s="156"/>
      <c r="J1622" s="157">
        <v>-173232</v>
      </c>
      <c r="K1622" s="157">
        <v>-305054</v>
      </c>
      <c r="L1622" s="156"/>
      <c r="M1622" s="156"/>
      <c r="N1622" s="156"/>
      <c r="O1622" s="156"/>
      <c r="P1622" s="156"/>
      <c r="Q1622" s="156"/>
      <c r="R1622" s="156"/>
      <c r="S1622" s="156"/>
      <c r="T1622" s="156"/>
      <c r="U1622" s="156"/>
      <c r="V1622" s="156"/>
      <c r="W1622" s="156"/>
      <c r="X1622" s="157">
        <v>-23848</v>
      </c>
      <c r="Y1622" s="156"/>
      <c r="Z1622" s="156"/>
      <c r="AA1622" s="156"/>
      <c r="AB1622" s="156"/>
      <c r="AC1622" s="156"/>
      <c r="AD1622" s="156"/>
      <c r="AE1622" s="156"/>
      <c r="AF1622" s="156"/>
      <c r="AG1622" s="156"/>
      <c r="AH1622" s="156"/>
      <c r="AI1622" s="156"/>
      <c r="AJ1622" s="156"/>
      <c r="AK1622" s="156"/>
      <c r="AL1622" s="156"/>
      <c r="AM1622" s="156"/>
      <c r="AN1622" s="156"/>
      <c r="AO1622" s="157">
        <v>-16438504</v>
      </c>
      <c r="AP1622" s="156"/>
      <c r="AQ1622" s="156"/>
      <c r="AR1622" s="156"/>
      <c r="AS1622" s="156"/>
      <c r="AT1622" s="156"/>
      <c r="AU1622" s="156"/>
      <c r="AV1622" s="157">
        <v>-1123</v>
      </c>
      <c r="AW1622" s="156"/>
      <c r="AX1622" s="156"/>
      <c r="AY1622" s="156"/>
      <c r="AZ1622" s="156"/>
      <c r="BA1622" s="156"/>
      <c r="BB1622" s="188">
        <f t="shared" si="75"/>
        <v>-17011330</v>
      </c>
      <c r="BC1622" s="156"/>
      <c r="BD1622" s="156"/>
      <c r="BE1622" s="156"/>
      <c r="BF1622" s="156"/>
      <c r="BG1622" s="156"/>
      <c r="BH1622" s="156"/>
      <c r="BI1622" s="156"/>
      <c r="BJ1622" s="156"/>
      <c r="BK1622" s="156"/>
      <c r="BL1622" s="156"/>
      <c r="BM1622" s="156"/>
      <c r="BN1622" s="156"/>
      <c r="BO1622" s="156"/>
      <c r="BP1622" s="156"/>
      <c r="BQ1622" s="156"/>
      <c r="BR1622" s="156"/>
      <c r="BS1622" s="156"/>
      <c r="BT1622" s="156"/>
      <c r="BU1622" s="156"/>
      <c r="BV1622" s="156"/>
      <c r="BW1622" s="156"/>
      <c r="BX1622" s="156"/>
      <c r="BY1622" s="156"/>
      <c r="BZ1622" s="156"/>
      <c r="CA1622" s="156"/>
      <c r="CB1622" s="156"/>
      <c r="CC1622" s="158">
        <v>0</v>
      </c>
      <c r="CD1622" s="158">
        <v>0</v>
      </c>
      <c r="CE1622" s="156"/>
      <c r="CF1622" s="156"/>
      <c r="CG1622" s="156"/>
      <c r="CH1622" s="156"/>
      <c r="CI1622" s="156"/>
      <c r="CJ1622" s="156"/>
      <c r="CK1622" s="156"/>
      <c r="CL1622" s="156"/>
      <c r="CM1622" s="156"/>
      <c r="CN1622" s="156"/>
      <c r="CO1622" s="156"/>
      <c r="CP1622" s="156"/>
      <c r="CQ1622" s="156"/>
      <c r="CR1622" s="156"/>
      <c r="CS1622" s="156"/>
      <c r="CT1622" s="156"/>
      <c r="CU1622" s="156"/>
      <c r="CV1622" s="188">
        <f t="shared" si="76"/>
        <v>0</v>
      </c>
      <c r="CW1622" s="188">
        <f t="shared" si="77"/>
        <v>-17011330</v>
      </c>
    </row>
    <row r="1623" spans="1:101" ht="19.2" x14ac:dyDescent="0.3">
      <c r="A1623" s="165" t="s">
        <v>3231</v>
      </c>
      <c r="B1623" s="165" t="s">
        <v>4004</v>
      </c>
      <c r="C1623" s="156"/>
      <c r="D1623" s="158">
        <v>0</v>
      </c>
      <c r="E1623" s="156"/>
      <c r="F1623" s="156"/>
      <c r="G1623" s="156"/>
      <c r="H1623" s="156"/>
      <c r="I1623" s="156"/>
      <c r="J1623" s="158">
        <v>0</v>
      </c>
      <c r="K1623" s="158">
        <v>0</v>
      </c>
      <c r="L1623" s="156"/>
      <c r="M1623" s="156"/>
      <c r="N1623" s="156"/>
      <c r="O1623" s="156"/>
      <c r="P1623" s="156"/>
      <c r="Q1623" s="156"/>
      <c r="R1623" s="156"/>
      <c r="S1623" s="156"/>
      <c r="T1623" s="156"/>
      <c r="U1623" s="156"/>
      <c r="V1623" s="156"/>
      <c r="W1623" s="156"/>
      <c r="X1623" s="156"/>
      <c r="Y1623" s="156"/>
      <c r="Z1623" s="156"/>
      <c r="AA1623" s="156"/>
      <c r="AB1623" s="156"/>
      <c r="AC1623" s="156"/>
      <c r="AD1623" s="156"/>
      <c r="AE1623" s="156"/>
      <c r="AF1623" s="156"/>
      <c r="AG1623" s="156"/>
      <c r="AH1623" s="156"/>
      <c r="AI1623" s="156"/>
      <c r="AJ1623" s="156"/>
      <c r="AK1623" s="156"/>
      <c r="AL1623" s="156"/>
      <c r="AM1623" s="156"/>
      <c r="AN1623" s="156"/>
      <c r="AO1623" s="156"/>
      <c r="AP1623" s="156"/>
      <c r="AQ1623" s="156"/>
      <c r="AR1623" s="156"/>
      <c r="AS1623" s="156"/>
      <c r="AT1623" s="156"/>
      <c r="AU1623" s="156"/>
      <c r="AV1623" s="158">
        <v>0</v>
      </c>
      <c r="AW1623" s="156"/>
      <c r="AX1623" s="156"/>
      <c r="AY1623" s="156"/>
      <c r="AZ1623" s="156"/>
      <c r="BA1623" s="156"/>
      <c r="BB1623" s="188">
        <f t="shared" si="75"/>
        <v>0</v>
      </c>
      <c r="BC1623" s="156"/>
      <c r="BD1623" s="156"/>
      <c r="BE1623" s="156"/>
      <c r="BF1623" s="156"/>
      <c r="BG1623" s="156"/>
      <c r="BH1623" s="156"/>
      <c r="BI1623" s="156"/>
      <c r="BJ1623" s="156"/>
      <c r="BK1623" s="156"/>
      <c r="BL1623" s="156"/>
      <c r="BM1623" s="156"/>
      <c r="BN1623" s="156"/>
      <c r="BO1623" s="156"/>
      <c r="BP1623" s="156"/>
      <c r="BQ1623" s="156"/>
      <c r="BR1623" s="156"/>
      <c r="BS1623" s="156"/>
      <c r="BT1623" s="156"/>
      <c r="BU1623" s="156"/>
      <c r="BV1623" s="156"/>
      <c r="BW1623" s="156"/>
      <c r="BX1623" s="156"/>
      <c r="BY1623" s="156"/>
      <c r="BZ1623" s="156"/>
      <c r="CA1623" s="156"/>
      <c r="CB1623" s="156"/>
      <c r="CC1623" s="156"/>
      <c r="CD1623" s="158">
        <v>0</v>
      </c>
      <c r="CE1623" s="156"/>
      <c r="CF1623" s="156"/>
      <c r="CG1623" s="156"/>
      <c r="CH1623" s="156"/>
      <c r="CI1623" s="156"/>
      <c r="CJ1623" s="156"/>
      <c r="CK1623" s="156"/>
      <c r="CL1623" s="156"/>
      <c r="CM1623" s="156"/>
      <c r="CN1623" s="156"/>
      <c r="CO1623" s="156"/>
      <c r="CP1623" s="156"/>
      <c r="CQ1623" s="156"/>
      <c r="CR1623" s="156"/>
      <c r="CS1623" s="156"/>
      <c r="CT1623" s="156"/>
      <c r="CU1623" s="156"/>
      <c r="CV1623" s="188">
        <f t="shared" si="76"/>
        <v>0</v>
      </c>
      <c r="CW1623" s="188">
        <f t="shared" si="77"/>
        <v>0</v>
      </c>
    </row>
    <row r="1624" spans="1:101" ht="19.2" x14ac:dyDescent="0.3">
      <c r="A1624" s="165" t="s">
        <v>3232</v>
      </c>
      <c r="B1624" s="165" t="s">
        <v>4005</v>
      </c>
      <c r="C1624" s="156"/>
      <c r="D1624" s="156"/>
      <c r="E1624" s="156"/>
      <c r="F1624" s="156"/>
      <c r="G1624" s="156"/>
      <c r="H1624" s="156"/>
      <c r="I1624" s="156"/>
      <c r="J1624" s="158">
        <v>0</v>
      </c>
      <c r="K1624" s="158">
        <v>0</v>
      </c>
      <c r="L1624" s="156"/>
      <c r="M1624" s="156"/>
      <c r="N1624" s="156"/>
      <c r="O1624" s="156"/>
      <c r="P1624" s="156"/>
      <c r="Q1624" s="156"/>
      <c r="R1624" s="156"/>
      <c r="S1624" s="156"/>
      <c r="T1624" s="156"/>
      <c r="U1624" s="156"/>
      <c r="V1624" s="156"/>
      <c r="W1624" s="156"/>
      <c r="X1624" s="156"/>
      <c r="Y1624" s="156"/>
      <c r="Z1624" s="156"/>
      <c r="AA1624" s="156"/>
      <c r="AB1624" s="156"/>
      <c r="AC1624" s="156"/>
      <c r="AD1624" s="156"/>
      <c r="AE1624" s="156"/>
      <c r="AF1624" s="156"/>
      <c r="AG1624" s="156"/>
      <c r="AH1624" s="156"/>
      <c r="AI1624" s="156"/>
      <c r="AJ1624" s="156"/>
      <c r="AK1624" s="156"/>
      <c r="AL1624" s="156"/>
      <c r="AM1624" s="156"/>
      <c r="AN1624" s="156"/>
      <c r="AO1624" s="156"/>
      <c r="AP1624" s="156"/>
      <c r="AQ1624" s="156"/>
      <c r="AR1624" s="156"/>
      <c r="AS1624" s="156"/>
      <c r="AT1624" s="156"/>
      <c r="AU1624" s="156"/>
      <c r="AV1624" s="158">
        <v>0</v>
      </c>
      <c r="AW1624" s="156"/>
      <c r="AX1624" s="156"/>
      <c r="AY1624" s="156"/>
      <c r="AZ1624" s="156"/>
      <c r="BA1624" s="156"/>
      <c r="BB1624" s="188">
        <f t="shared" si="75"/>
        <v>0</v>
      </c>
      <c r="BC1624" s="156"/>
      <c r="BD1624" s="156"/>
      <c r="BE1624" s="156"/>
      <c r="BF1624" s="156"/>
      <c r="BG1624" s="156"/>
      <c r="BH1624" s="156"/>
      <c r="BI1624" s="156"/>
      <c r="BJ1624" s="156"/>
      <c r="BK1624" s="156"/>
      <c r="BL1624" s="156"/>
      <c r="BM1624" s="156"/>
      <c r="BN1624" s="156"/>
      <c r="BO1624" s="156"/>
      <c r="BP1624" s="156"/>
      <c r="BQ1624" s="156"/>
      <c r="BR1624" s="156"/>
      <c r="BS1624" s="156"/>
      <c r="BT1624" s="156"/>
      <c r="BU1624" s="156"/>
      <c r="BV1624" s="156"/>
      <c r="BW1624" s="156"/>
      <c r="BX1624" s="156"/>
      <c r="BY1624" s="156"/>
      <c r="BZ1624" s="156"/>
      <c r="CA1624" s="156"/>
      <c r="CB1624" s="156"/>
      <c r="CC1624" s="156"/>
      <c r="CD1624" s="156"/>
      <c r="CE1624" s="156"/>
      <c r="CF1624" s="156"/>
      <c r="CG1624" s="156"/>
      <c r="CH1624" s="156"/>
      <c r="CI1624" s="156"/>
      <c r="CJ1624" s="156"/>
      <c r="CK1624" s="156"/>
      <c r="CL1624" s="156"/>
      <c r="CM1624" s="156"/>
      <c r="CN1624" s="156"/>
      <c r="CO1624" s="156"/>
      <c r="CP1624" s="156"/>
      <c r="CQ1624" s="156"/>
      <c r="CR1624" s="156"/>
      <c r="CS1624" s="156"/>
      <c r="CT1624" s="156"/>
      <c r="CU1624" s="156"/>
      <c r="CV1624" s="188">
        <f t="shared" si="76"/>
        <v>0</v>
      </c>
      <c r="CW1624" s="188">
        <f t="shared" si="77"/>
        <v>0</v>
      </c>
    </row>
    <row r="1625" spans="1:101" ht="19.2" x14ac:dyDescent="0.3">
      <c r="A1625" s="165" t="s">
        <v>3233</v>
      </c>
      <c r="B1625" s="165" t="s">
        <v>4006</v>
      </c>
      <c r="C1625" s="156"/>
      <c r="D1625" s="156"/>
      <c r="E1625" s="156"/>
      <c r="F1625" s="156"/>
      <c r="G1625" s="156"/>
      <c r="H1625" s="156"/>
      <c r="I1625" s="156"/>
      <c r="J1625" s="158">
        <v>0</v>
      </c>
      <c r="K1625" s="158">
        <v>0</v>
      </c>
      <c r="L1625" s="156"/>
      <c r="M1625" s="156"/>
      <c r="N1625" s="156"/>
      <c r="O1625" s="156"/>
      <c r="P1625" s="156"/>
      <c r="Q1625" s="156"/>
      <c r="R1625" s="156"/>
      <c r="S1625" s="156"/>
      <c r="T1625" s="156"/>
      <c r="U1625" s="156"/>
      <c r="V1625" s="156"/>
      <c r="W1625" s="156"/>
      <c r="X1625" s="156"/>
      <c r="Y1625" s="156"/>
      <c r="Z1625" s="156"/>
      <c r="AA1625" s="156"/>
      <c r="AB1625" s="156"/>
      <c r="AC1625" s="156"/>
      <c r="AD1625" s="156"/>
      <c r="AE1625" s="156"/>
      <c r="AF1625" s="156"/>
      <c r="AG1625" s="156"/>
      <c r="AH1625" s="156"/>
      <c r="AI1625" s="156"/>
      <c r="AJ1625" s="156"/>
      <c r="AK1625" s="156"/>
      <c r="AL1625" s="156"/>
      <c r="AM1625" s="156"/>
      <c r="AN1625" s="156"/>
      <c r="AO1625" s="156"/>
      <c r="AP1625" s="156"/>
      <c r="AQ1625" s="156"/>
      <c r="AR1625" s="156"/>
      <c r="AS1625" s="156"/>
      <c r="AT1625" s="156"/>
      <c r="AU1625" s="156"/>
      <c r="AV1625" s="158">
        <v>0</v>
      </c>
      <c r="AW1625" s="156"/>
      <c r="AX1625" s="156"/>
      <c r="AY1625" s="156"/>
      <c r="AZ1625" s="156"/>
      <c r="BA1625" s="156"/>
      <c r="BB1625" s="188">
        <f t="shared" si="75"/>
        <v>0</v>
      </c>
      <c r="BC1625" s="156"/>
      <c r="BD1625" s="156"/>
      <c r="BE1625" s="156"/>
      <c r="BF1625" s="156"/>
      <c r="BG1625" s="156"/>
      <c r="BH1625" s="156"/>
      <c r="BI1625" s="156"/>
      <c r="BJ1625" s="156"/>
      <c r="BK1625" s="156"/>
      <c r="BL1625" s="156"/>
      <c r="BM1625" s="156"/>
      <c r="BN1625" s="156"/>
      <c r="BO1625" s="156"/>
      <c r="BP1625" s="156"/>
      <c r="BQ1625" s="156"/>
      <c r="BR1625" s="156"/>
      <c r="BS1625" s="156"/>
      <c r="BT1625" s="156"/>
      <c r="BU1625" s="156"/>
      <c r="BV1625" s="156"/>
      <c r="BW1625" s="156"/>
      <c r="BX1625" s="156"/>
      <c r="BY1625" s="156"/>
      <c r="BZ1625" s="156"/>
      <c r="CA1625" s="156"/>
      <c r="CB1625" s="156"/>
      <c r="CC1625" s="156"/>
      <c r="CD1625" s="156"/>
      <c r="CE1625" s="156"/>
      <c r="CF1625" s="156"/>
      <c r="CG1625" s="156"/>
      <c r="CH1625" s="156"/>
      <c r="CI1625" s="156"/>
      <c r="CJ1625" s="156"/>
      <c r="CK1625" s="156"/>
      <c r="CL1625" s="156"/>
      <c r="CM1625" s="156"/>
      <c r="CN1625" s="156"/>
      <c r="CO1625" s="156"/>
      <c r="CP1625" s="156"/>
      <c r="CQ1625" s="156"/>
      <c r="CR1625" s="156"/>
      <c r="CS1625" s="156"/>
      <c r="CT1625" s="156"/>
      <c r="CU1625" s="156"/>
      <c r="CV1625" s="188">
        <f t="shared" si="76"/>
        <v>0</v>
      </c>
      <c r="CW1625" s="188">
        <f t="shared" si="77"/>
        <v>0</v>
      </c>
    </row>
    <row r="1626" spans="1:101" ht="9.6" x14ac:dyDescent="0.3">
      <c r="A1626" s="165" t="s">
        <v>3234</v>
      </c>
      <c r="B1626" s="165" t="s">
        <v>4007</v>
      </c>
      <c r="C1626" s="156"/>
      <c r="D1626" s="156"/>
      <c r="E1626" s="156"/>
      <c r="F1626" s="156"/>
      <c r="G1626" s="156"/>
      <c r="H1626" s="156"/>
      <c r="I1626" s="156"/>
      <c r="J1626" s="158">
        <v>0</v>
      </c>
      <c r="K1626" s="158">
        <v>0</v>
      </c>
      <c r="L1626" s="156"/>
      <c r="M1626" s="156"/>
      <c r="N1626" s="156"/>
      <c r="O1626" s="156"/>
      <c r="P1626" s="156"/>
      <c r="Q1626" s="156"/>
      <c r="R1626" s="156"/>
      <c r="S1626" s="156"/>
      <c r="T1626" s="156"/>
      <c r="U1626" s="156"/>
      <c r="V1626" s="156"/>
      <c r="W1626" s="156"/>
      <c r="X1626" s="156"/>
      <c r="Y1626" s="156"/>
      <c r="Z1626" s="156"/>
      <c r="AA1626" s="156"/>
      <c r="AB1626" s="156"/>
      <c r="AC1626" s="156"/>
      <c r="AD1626" s="156"/>
      <c r="AE1626" s="156"/>
      <c r="AF1626" s="156"/>
      <c r="AG1626" s="156"/>
      <c r="AH1626" s="156"/>
      <c r="AI1626" s="156"/>
      <c r="AJ1626" s="156"/>
      <c r="AK1626" s="156"/>
      <c r="AL1626" s="156"/>
      <c r="AM1626" s="156"/>
      <c r="AN1626" s="156"/>
      <c r="AO1626" s="156"/>
      <c r="AP1626" s="156"/>
      <c r="AQ1626" s="156"/>
      <c r="AR1626" s="156"/>
      <c r="AS1626" s="156"/>
      <c r="AT1626" s="156"/>
      <c r="AU1626" s="156"/>
      <c r="AV1626" s="158">
        <v>0</v>
      </c>
      <c r="AW1626" s="156"/>
      <c r="AX1626" s="156"/>
      <c r="AY1626" s="156"/>
      <c r="AZ1626" s="156"/>
      <c r="BA1626" s="156"/>
      <c r="BB1626" s="188">
        <f t="shared" si="75"/>
        <v>0</v>
      </c>
      <c r="BC1626" s="156"/>
      <c r="BD1626" s="156"/>
      <c r="BE1626" s="156"/>
      <c r="BF1626" s="156"/>
      <c r="BG1626" s="156"/>
      <c r="BH1626" s="156"/>
      <c r="BI1626" s="156"/>
      <c r="BJ1626" s="156"/>
      <c r="BK1626" s="156"/>
      <c r="BL1626" s="156"/>
      <c r="BM1626" s="156"/>
      <c r="BN1626" s="156"/>
      <c r="BO1626" s="156"/>
      <c r="BP1626" s="156"/>
      <c r="BQ1626" s="156"/>
      <c r="BR1626" s="156"/>
      <c r="BS1626" s="156"/>
      <c r="BT1626" s="156"/>
      <c r="BU1626" s="156"/>
      <c r="BV1626" s="156"/>
      <c r="BW1626" s="156"/>
      <c r="BX1626" s="156"/>
      <c r="BY1626" s="156"/>
      <c r="BZ1626" s="156"/>
      <c r="CA1626" s="156"/>
      <c r="CB1626" s="156"/>
      <c r="CC1626" s="156"/>
      <c r="CD1626" s="156"/>
      <c r="CE1626" s="156"/>
      <c r="CF1626" s="156"/>
      <c r="CG1626" s="156"/>
      <c r="CH1626" s="156"/>
      <c r="CI1626" s="156"/>
      <c r="CJ1626" s="156"/>
      <c r="CK1626" s="156"/>
      <c r="CL1626" s="156"/>
      <c r="CM1626" s="156"/>
      <c r="CN1626" s="156"/>
      <c r="CO1626" s="156"/>
      <c r="CP1626" s="156"/>
      <c r="CQ1626" s="156"/>
      <c r="CR1626" s="156"/>
      <c r="CS1626" s="156"/>
      <c r="CT1626" s="156"/>
      <c r="CU1626" s="156"/>
      <c r="CV1626" s="188">
        <f t="shared" si="76"/>
        <v>0</v>
      </c>
      <c r="CW1626" s="188">
        <f t="shared" si="77"/>
        <v>0</v>
      </c>
    </row>
    <row r="1627" spans="1:101" ht="19.2" x14ac:dyDescent="0.3">
      <c r="A1627" s="165" t="s">
        <v>3235</v>
      </c>
      <c r="B1627" s="165" t="s">
        <v>4008</v>
      </c>
      <c r="C1627" s="156"/>
      <c r="D1627" s="156"/>
      <c r="E1627" s="156"/>
      <c r="F1627" s="156"/>
      <c r="G1627" s="156"/>
      <c r="H1627" s="156"/>
      <c r="I1627" s="156"/>
      <c r="J1627" s="158">
        <v>0</v>
      </c>
      <c r="K1627" s="158">
        <v>0</v>
      </c>
      <c r="L1627" s="156"/>
      <c r="M1627" s="156"/>
      <c r="N1627" s="156"/>
      <c r="O1627" s="156"/>
      <c r="P1627" s="156"/>
      <c r="Q1627" s="156"/>
      <c r="R1627" s="156"/>
      <c r="S1627" s="156"/>
      <c r="T1627" s="156"/>
      <c r="U1627" s="156"/>
      <c r="V1627" s="156"/>
      <c r="W1627" s="156"/>
      <c r="X1627" s="156"/>
      <c r="Y1627" s="156"/>
      <c r="Z1627" s="156"/>
      <c r="AA1627" s="156"/>
      <c r="AB1627" s="156"/>
      <c r="AC1627" s="156"/>
      <c r="AD1627" s="156"/>
      <c r="AE1627" s="156"/>
      <c r="AF1627" s="156"/>
      <c r="AG1627" s="156"/>
      <c r="AH1627" s="156"/>
      <c r="AI1627" s="156"/>
      <c r="AJ1627" s="156"/>
      <c r="AK1627" s="156"/>
      <c r="AL1627" s="156"/>
      <c r="AM1627" s="156"/>
      <c r="AN1627" s="156"/>
      <c r="AO1627" s="156"/>
      <c r="AP1627" s="156"/>
      <c r="AQ1627" s="156"/>
      <c r="AR1627" s="156"/>
      <c r="AS1627" s="156"/>
      <c r="AT1627" s="156"/>
      <c r="AU1627" s="156"/>
      <c r="AV1627" s="158">
        <v>0</v>
      </c>
      <c r="AW1627" s="156"/>
      <c r="AX1627" s="156"/>
      <c r="AY1627" s="156"/>
      <c r="AZ1627" s="156"/>
      <c r="BA1627" s="156"/>
      <c r="BB1627" s="188">
        <f t="shared" si="75"/>
        <v>0</v>
      </c>
      <c r="BC1627" s="156"/>
      <c r="BD1627" s="156"/>
      <c r="BE1627" s="156"/>
      <c r="BF1627" s="156"/>
      <c r="BG1627" s="156"/>
      <c r="BH1627" s="156"/>
      <c r="BI1627" s="156"/>
      <c r="BJ1627" s="156"/>
      <c r="BK1627" s="156"/>
      <c r="BL1627" s="156"/>
      <c r="BM1627" s="156"/>
      <c r="BN1627" s="156"/>
      <c r="BO1627" s="156"/>
      <c r="BP1627" s="156"/>
      <c r="BQ1627" s="156"/>
      <c r="BR1627" s="156"/>
      <c r="BS1627" s="156"/>
      <c r="BT1627" s="156"/>
      <c r="BU1627" s="156"/>
      <c r="BV1627" s="156"/>
      <c r="BW1627" s="156"/>
      <c r="BX1627" s="156"/>
      <c r="BY1627" s="156"/>
      <c r="BZ1627" s="156"/>
      <c r="CA1627" s="156"/>
      <c r="CB1627" s="156"/>
      <c r="CC1627" s="156"/>
      <c r="CD1627" s="156"/>
      <c r="CE1627" s="156"/>
      <c r="CF1627" s="156"/>
      <c r="CG1627" s="156"/>
      <c r="CH1627" s="156"/>
      <c r="CI1627" s="156"/>
      <c r="CJ1627" s="156"/>
      <c r="CK1627" s="156"/>
      <c r="CL1627" s="156"/>
      <c r="CM1627" s="156"/>
      <c r="CN1627" s="156"/>
      <c r="CO1627" s="156"/>
      <c r="CP1627" s="156"/>
      <c r="CQ1627" s="156"/>
      <c r="CR1627" s="156"/>
      <c r="CS1627" s="156"/>
      <c r="CT1627" s="156"/>
      <c r="CU1627" s="156"/>
      <c r="CV1627" s="188">
        <f t="shared" si="76"/>
        <v>0</v>
      </c>
      <c r="CW1627" s="188">
        <f t="shared" si="77"/>
        <v>0</v>
      </c>
    </row>
    <row r="1628" spans="1:101" ht="19.2" x14ac:dyDescent="0.3">
      <c r="A1628" s="165" t="s">
        <v>3236</v>
      </c>
      <c r="B1628" s="165" t="s">
        <v>4009</v>
      </c>
      <c r="C1628" s="156"/>
      <c r="D1628" s="157">
        <v>-8440730</v>
      </c>
      <c r="E1628" s="156"/>
      <c r="F1628" s="156"/>
      <c r="G1628" s="156"/>
      <c r="H1628" s="156"/>
      <c r="I1628" s="156"/>
      <c r="J1628" s="157">
        <v>-21389950</v>
      </c>
      <c r="K1628" s="157">
        <v>-3735800</v>
      </c>
      <c r="L1628" s="156"/>
      <c r="M1628" s="156"/>
      <c r="N1628" s="156"/>
      <c r="O1628" s="156"/>
      <c r="P1628" s="156"/>
      <c r="Q1628" s="156"/>
      <c r="R1628" s="156"/>
      <c r="S1628" s="156"/>
      <c r="T1628" s="156"/>
      <c r="U1628" s="156"/>
      <c r="V1628" s="156"/>
      <c r="W1628" s="156"/>
      <c r="X1628" s="157">
        <v>-4369069</v>
      </c>
      <c r="Y1628" s="156"/>
      <c r="Z1628" s="156"/>
      <c r="AA1628" s="156"/>
      <c r="AB1628" s="156"/>
      <c r="AC1628" s="156"/>
      <c r="AD1628" s="156"/>
      <c r="AE1628" s="156"/>
      <c r="AF1628" s="156"/>
      <c r="AG1628" s="157">
        <v>-16970436</v>
      </c>
      <c r="AH1628" s="156"/>
      <c r="AI1628" s="156"/>
      <c r="AJ1628" s="156"/>
      <c r="AK1628" s="156"/>
      <c r="AL1628" s="156"/>
      <c r="AM1628" s="156"/>
      <c r="AN1628" s="156"/>
      <c r="AO1628" s="156"/>
      <c r="AP1628" s="156"/>
      <c r="AQ1628" s="156"/>
      <c r="AR1628" s="156"/>
      <c r="AS1628" s="156"/>
      <c r="AT1628" s="156"/>
      <c r="AU1628" s="156"/>
      <c r="AV1628" s="157">
        <v>-8988570</v>
      </c>
      <c r="AW1628" s="156"/>
      <c r="AX1628" s="156"/>
      <c r="AY1628" s="156"/>
      <c r="AZ1628" s="156"/>
      <c r="BA1628" s="156"/>
      <c r="BB1628" s="188">
        <f t="shared" si="75"/>
        <v>-63894555</v>
      </c>
      <c r="BC1628" s="156"/>
      <c r="BD1628" s="156"/>
      <c r="BE1628" s="156"/>
      <c r="BF1628" s="156"/>
      <c r="BG1628" s="156"/>
      <c r="BH1628" s="156"/>
      <c r="BI1628" s="156"/>
      <c r="BJ1628" s="156"/>
      <c r="BK1628" s="156"/>
      <c r="BL1628" s="156"/>
      <c r="BM1628" s="156"/>
      <c r="BN1628" s="156"/>
      <c r="BO1628" s="156"/>
      <c r="BP1628" s="156"/>
      <c r="BQ1628" s="156"/>
      <c r="BR1628" s="156"/>
      <c r="BS1628" s="156"/>
      <c r="BT1628" s="156"/>
      <c r="BU1628" s="156"/>
      <c r="BV1628" s="156"/>
      <c r="BW1628" s="156"/>
      <c r="BX1628" s="156"/>
      <c r="BY1628" s="156"/>
      <c r="BZ1628" s="156"/>
      <c r="CA1628" s="156"/>
      <c r="CB1628" s="156"/>
      <c r="CC1628" s="156"/>
      <c r="CD1628" s="156"/>
      <c r="CE1628" s="156"/>
      <c r="CF1628" s="156"/>
      <c r="CG1628" s="156"/>
      <c r="CH1628" s="156"/>
      <c r="CI1628" s="156"/>
      <c r="CJ1628" s="156"/>
      <c r="CK1628" s="156"/>
      <c r="CL1628" s="156"/>
      <c r="CM1628" s="156"/>
      <c r="CN1628" s="156"/>
      <c r="CO1628" s="156"/>
      <c r="CP1628" s="156"/>
      <c r="CQ1628" s="156"/>
      <c r="CR1628" s="156"/>
      <c r="CS1628" s="156"/>
      <c r="CT1628" s="156"/>
      <c r="CU1628" s="156"/>
      <c r="CV1628" s="188">
        <f t="shared" si="76"/>
        <v>0</v>
      </c>
      <c r="CW1628" s="188">
        <f t="shared" si="77"/>
        <v>-63894555</v>
      </c>
    </row>
    <row r="1629" spans="1:101" ht="19.2" x14ac:dyDescent="0.3">
      <c r="A1629" s="165" t="s">
        <v>3128</v>
      </c>
      <c r="B1629" s="165" t="s">
        <v>3901</v>
      </c>
      <c r="C1629" s="156"/>
      <c r="D1629" s="157">
        <v>-158561</v>
      </c>
      <c r="E1629" s="156"/>
      <c r="F1629" s="156"/>
      <c r="G1629" s="156"/>
      <c r="H1629" s="156"/>
      <c r="I1629" s="156"/>
      <c r="J1629" s="157">
        <v>-11479</v>
      </c>
      <c r="K1629" s="158">
        <v>0</v>
      </c>
      <c r="L1629" s="156"/>
      <c r="M1629" s="156"/>
      <c r="N1629" s="156"/>
      <c r="O1629" s="156"/>
      <c r="P1629" s="156"/>
      <c r="Q1629" s="156"/>
      <c r="R1629" s="156"/>
      <c r="S1629" s="156"/>
      <c r="T1629" s="156"/>
      <c r="U1629" s="156"/>
      <c r="V1629" s="156"/>
      <c r="W1629" s="156"/>
      <c r="X1629" s="157">
        <v>-992019</v>
      </c>
      <c r="Y1629" s="156"/>
      <c r="Z1629" s="156"/>
      <c r="AA1629" s="156"/>
      <c r="AB1629" s="156"/>
      <c r="AC1629" s="156"/>
      <c r="AD1629" s="156"/>
      <c r="AE1629" s="156"/>
      <c r="AF1629" s="156"/>
      <c r="AG1629" s="157">
        <v>-170272</v>
      </c>
      <c r="AH1629" s="156"/>
      <c r="AI1629" s="156"/>
      <c r="AJ1629" s="156"/>
      <c r="AK1629" s="156"/>
      <c r="AL1629" s="156"/>
      <c r="AM1629" s="156"/>
      <c r="AN1629" s="156"/>
      <c r="AO1629" s="156"/>
      <c r="AP1629" s="156"/>
      <c r="AQ1629" s="156"/>
      <c r="AR1629" s="156"/>
      <c r="AS1629" s="156"/>
      <c r="AT1629" s="156"/>
      <c r="AU1629" s="156"/>
      <c r="AV1629" s="157">
        <v>-215191</v>
      </c>
      <c r="AW1629" s="156"/>
      <c r="AX1629" s="156"/>
      <c r="AY1629" s="156"/>
      <c r="AZ1629" s="156"/>
      <c r="BA1629" s="156"/>
      <c r="BB1629" s="188">
        <f t="shared" si="75"/>
        <v>-1547522</v>
      </c>
      <c r="BC1629" s="156"/>
      <c r="BD1629" s="156"/>
      <c r="BE1629" s="156"/>
      <c r="BF1629" s="156"/>
      <c r="BG1629" s="156"/>
      <c r="BH1629" s="156"/>
      <c r="BI1629" s="156"/>
      <c r="BJ1629" s="156"/>
      <c r="BK1629" s="156"/>
      <c r="BL1629" s="156"/>
      <c r="BM1629" s="156"/>
      <c r="BN1629" s="156"/>
      <c r="BO1629" s="156"/>
      <c r="BP1629" s="156"/>
      <c r="BQ1629" s="156"/>
      <c r="BR1629" s="156"/>
      <c r="BS1629" s="156"/>
      <c r="BT1629" s="156"/>
      <c r="BU1629" s="156"/>
      <c r="BV1629" s="156"/>
      <c r="BW1629" s="156"/>
      <c r="BX1629" s="156"/>
      <c r="BY1629" s="156"/>
      <c r="BZ1629" s="156"/>
      <c r="CA1629" s="156"/>
      <c r="CB1629" s="156"/>
      <c r="CC1629" s="156"/>
      <c r="CD1629" s="156"/>
      <c r="CE1629" s="156"/>
      <c r="CF1629" s="156"/>
      <c r="CG1629" s="156"/>
      <c r="CH1629" s="156"/>
      <c r="CI1629" s="156"/>
      <c r="CJ1629" s="156"/>
      <c r="CK1629" s="156"/>
      <c r="CL1629" s="156"/>
      <c r="CM1629" s="156"/>
      <c r="CN1629" s="156"/>
      <c r="CO1629" s="156"/>
      <c r="CP1629" s="156"/>
      <c r="CQ1629" s="156"/>
      <c r="CR1629" s="156"/>
      <c r="CS1629" s="156"/>
      <c r="CT1629" s="156"/>
      <c r="CU1629" s="156"/>
      <c r="CV1629" s="188">
        <f t="shared" si="76"/>
        <v>0</v>
      </c>
      <c r="CW1629" s="188">
        <f t="shared" si="77"/>
        <v>-1547522</v>
      </c>
    </row>
    <row r="1630" spans="1:101" ht="9.6" x14ac:dyDescent="0.3">
      <c r="A1630" s="165" t="s">
        <v>3237</v>
      </c>
      <c r="B1630" s="165" t="s">
        <v>4010</v>
      </c>
      <c r="C1630" s="156"/>
      <c r="D1630" s="158">
        <v>0</v>
      </c>
      <c r="E1630" s="156"/>
      <c r="F1630" s="156"/>
      <c r="G1630" s="156"/>
      <c r="H1630" s="156"/>
      <c r="I1630" s="156"/>
      <c r="J1630" s="158">
        <v>0</v>
      </c>
      <c r="K1630" s="158">
        <v>0</v>
      </c>
      <c r="L1630" s="156"/>
      <c r="M1630" s="156"/>
      <c r="N1630" s="156"/>
      <c r="O1630" s="156"/>
      <c r="P1630" s="156"/>
      <c r="Q1630" s="156"/>
      <c r="R1630" s="156"/>
      <c r="S1630" s="156"/>
      <c r="T1630" s="156"/>
      <c r="U1630" s="156"/>
      <c r="V1630" s="156"/>
      <c r="W1630" s="156"/>
      <c r="X1630" s="156"/>
      <c r="Y1630" s="156"/>
      <c r="Z1630" s="156"/>
      <c r="AA1630" s="156"/>
      <c r="AB1630" s="156"/>
      <c r="AC1630" s="156"/>
      <c r="AD1630" s="156"/>
      <c r="AE1630" s="156"/>
      <c r="AF1630" s="156"/>
      <c r="AG1630" s="156"/>
      <c r="AH1630" s="156"/>
      <c r="AI1630" s="156"/>
      <c r="AJ1630" s="156"/>
      <c r="AK1630" s="156"/>
      <c r="AL1630" s="156"/>
      <c r="AM1630" s="156"/>
      <c r="AN1630" s="156"/>
      <c r="AO1630" s="156"/>
      <c r="AP1630" s="156"/>
      <c r="AQ1630" s="156"/>
      <c r="AR1630" s="156"/>
      <c r="AS1630" s="156"/>
      <c r="AT1630" s="156"/>
      <c r="AU1630" s="156"/>
      <c r="AV1630" s="158">
        <v>0</v>
      </c>
      <c r="AW1630" s="156"/>
      <c r="AX1630" s="156"/>
      <c r="AY1630" s="156"/>
      <c r="AZ1630" s="156"/>
      <c r="BA1630" s="156"/>
      <c r="BB1630" s="188">
        <f t="shared" si="75"/>
        <v>0</v>
      </c>
      <c r="BC1630" s="156"/>
      <c r="BD1630" s="156"/>
      <c r="BE1630" s="156"/>
      <c r="BF1630" s="156"/>
      <c r="BG1630" s="156"/>
      <c r="BH1630" s="156"/>
      <c r="BI1630" s="156"/>
      <c r="BJ1630" s="156"/>
      <c r="BK1630" s="156"/>
      <c r="BL1630" s="156"/>
      <c r="BM1630" s="156"/>
      <c r="BN1630" s="156"/>
      <c r="BO1630" s="156"/>
      <c r="BP1630" s="156"/>
      <c r="BQ1630" s="156"/>
      <c r="BR1630" s="156"/>
      <c r="BS1630" s="156"/>
      <c r="BT1630" s="156"/>
      <c r="BU1630" s="156"/>
      <c r="BV1630" s="156"/>
      <c r="BW1630" s="156"/>
      <c r="BX1630" s="156"/>
      <c r="BY1630" s="156"/>
      <c r="BZ1630" s="156"/>
      <c r="CA1630" s="156"/>
      <c r="CB1630" s="156"/>
      <c r="CC1630" s="156"/>
      <c r="CD1630" s="156"/>
      <c r="CE1630" s="156"/>
      <c r="CF1630" s="156"/>
      <c r="CG1630" s="156"/>
      <c r="CH1630" s="156"/>
      <c r="CI1630" s="156"/>
      <c r="CJ1630" s="156"/>
      <c r="CK1630" s="156"/>
      <c r="CL1630" s="156"/>
      <c r="CM1630" s="156"/>
      <c r="CN1630" s="156"/>
      <c r="CO1630" s="156"/>
      <c r="CP1630" s="156"/>
      <c r="CQ1630" s="156"/>
      <c r="CR1630" s="156"/>
      <c r="CS1630" s="156"/>
      <c r="CT1630" s="156"/>
      <c r="CU1630" s="156"/>
      <c r="CV1630" s="188">
        <f t="shared" si="76"/>
        <v>0</v>
      </c>
      <c r="CW1630" s="188">
        <f t="shared" si="77"/>
        <v>0</v>
      </c>
    </row>
    <row r="1631" spans="1:101" ht="9.6" x14ac:dyDescent="0.3">
      <c r="A1631" s="165" t="s">
        <v>3238</v>
      </c>
      <c r="B1631" s="165" t="s">
        <v>4011</v>
      </c>
      <c r="C1631" s="156"/>
      <c r="D1631" s="158">
        <v>0</v>
      </c>
      <c r="E1631" s="156"/>
      <c r="F1631" s="156"/>
      <c r="G1631" s="156"/>
      <c r="H1631" s="156"/>
      <c r="I1631" s="156"/>
      <c r="J1631" s="157">
        <v>-124728</v>
      </c>
      <c r="K1631" s="156"/>
      <c r="L1631" s="156"/>
      <c r="M1631" s="156"/>
      <c r="N1631" s="156"/>
      <c r="O1631" s="156"/>
      <c r="P1631" s="156"/>
      <c r="Q1631" s="156"/>
      <c r="R1631" s="156"/>
      <c r="S1631" s="156"/>
      <c r="T1631" s="156"/>
      <c r="U1631" s="156"/>
      <c r="V1631" s="156"/>
      <c r="W1631" s="156"/>
      <c r="X1631" s="156"/>
      <c r="Y1631" s="156"/>
      <c r="Z1631" s="156"/>
      <c r="AA1631" s="156"/>
      <c r="AB1631" s="156"/>
      <c r="AC1631" s="156"/>
      <c r="AD1631" s="156"/>
      <c r="AE1631" s="156"/>
      <c r="AF1631" s="156"/>
      <c r="AG1631" s="156"/>
      <c r="AH1631" s="156"/>
      <c r="AI1631" s="156"/>
      <c r="AJ1631" s="156"/>
      <c r="AK1631" s="156"/>
      <c r="AL1631" s="156"/>
      <c r="AM1631" s="156"/>
      <c r="AN1631" s="156"/>
      <c r="AO1631" s="156"/>
      <c r="AP1631" s="156"/>
      <c r="AQ1631" s="156"/>
      <c r="AR1631" s="156"/>
      <c r="AS1631" s="156"/>
      <c r="AT1631" s="156"/>
      <c r="AU1631" s="156"/>
      <c r="AV1631" s="158">
        <v>0</v>
      </c>
      <c r="AW1631" s="156"/>
      <c r="AX1631" s="156"/>
      <c r="AY1631" s="156"/>
      <c r="AZ1631" s="156"/>
      <c r="BA1631" s="156"/>
      <c r="BB1631" s="188">
        <f t="shared" si="75"/>
        <v>-124728</v>
      </c>
      <c r="BC1631" s="156"/>
      <c r="BD1631" s="156"/>
      <c r="BE1631" s="156"/>
      <c r="BF1631" s="156"/>
      <c r="BG1631" s="156"/>
      <c r="BH1631" s="156"/>
      <c r="BI1631" s="156"/>
      <c r="BJ1631" s="156"/>
      <c r="BK1631" s="156"/>
      <c r="BL1631" s="156"/>
      <c r="BM1631" s="156"/>
      <c r="BN1631" s="156"/>
      <c r="BO1631" s="156"/>
      <c r="BP1631" s="156"/>
      <c r="BQ1631" s="156"/>
      <c r="BR1631" s="156"/>
      <c r="BS1631" s="156"/>
      <c r="BT1631" s="156"/>
      <c r="BU1631" s="156"/>
      <c r="BV1631" s="156"/>
      <c r="BW1631" s="156"/>
      <c r="BX1631" s="156"/>
      <c r="BY1631" s="156"/>
      <c r="BZ1631" s="156"/>
      <c r="CA1631" s="156"/>
      <c r="CB1631" s="156"/>
      <c r="CC1631" s="156"/>
      <c r="CD1631" s="156"/>
      <c r="CE1631" s="156"/>
      <c r="CF1631" s="156"/>
      <c r="CG1631" s="156"/>
      <c r="CH1631" s="156"/>
      <c r="CI1631" s="156"/>
      <c r="CJ1631" s="156"/>
      <c r="CK1631" s="156"/>
      <c r="CL1631" s="156"/>
      <c r="CM1631" s="156"/>
      <c r="CN1631" s="156"/>
      <c r="CO1631" s="156"/>
      <c r="CP1631" s="156"/>
      <c r="CQ1631" s="156"/>
      <c r="CR1631" s="156"/>
      <c r="CS1631" s="156"/>
      <c r="CT1631" s="156"/>
      <c r="CU1631" s="156"/>
      <c r="CV1631" s="188">
        <f t="shared" si="76"/>
        <v>0</v>
      </c>
      <c r="CW1631" s="188">
        <f t="shared" si="77"/>
        <v>-124728</v>
      </c>
    </row>
    <row r="1632" spans="1:101" ht="19.2" x14ac:dyDescent="0.3">
      <c r="A1632" s="165" t="s">
        <v>3239</v>
      </c>
      <c r="B1632" s="165" t="s">
        <v>4012</v>
      </c>
      <c r="C1632" s="156"/>
      <c r="D1632" s="157">
        <v>-22192</v>
      </c>
      <c r="E1632" s="156"/>
      <c r="F1632" s="156"/>
      <c r="G1632" s="156"/>
      <c r="H1632" s="156"/>
      <c r="I1632" s="156"/>
      <c r="J1632" s="158">
        <v>0</v>
      </c>
      <c r="K1632" s="158">
        <v>0</v>
      </c>
      <c r="L1632" s="156"/>
      <c r="M1632" s="156"/>
      <c r="N1632" s="156"/>
      <c r="O1632" s="156"/>
      <c r="P1632" s="156"/>
      <c r="Q1632" s="156"/>
      <c r="R1632" s="156"/>
      <c r="S1632" s="156"/>
      <c r="T1632" s="156"/>
      <c r="U1632" s="156"/>
      <c r="V1632" s="156"/>
      <c r="W1632" s="156"/>
      <c r="X1632" s="156"/>
      <c r="Y1632" s="156"/>
      <c r="Z1632" s="156"/>
      <c r="AA1632" s="156"/>
      <c r="AB1632" s="156"/>
      <c r="AC1632" s="156"/>
      <c r="AD1632" s="156"/>
      <c r="AE1632" s="156"/>
      <c r="AF1632" s="156"/>
      <c r="AG1632" s="156"/>
      <c r="AH1632" s="156"/>
      <c r="AI1632" s="156"/>
      <c r="AJ1632" s="156"/>
      <c r="AK1632" s="156"/>
      <c r="AL1632" s="156"/>
      <c r="AM1632" s="156"/>
      <c r="AN1632" s="156"/>
      <c r="AO1632" s="156"/>
      <c r="AP1632" s="156"/>
      <c r="AQ1632" s="156"/>
      <c r="AR1632" s="156"/>
      <c r="AS1632" s="156"/>
      <c r="AT1632" s="156"/>
      <c r="AU1632" s="156"/>
      <c r="AV1632" s="158">
        <v>0</v>
      </c>
      <c r="AW1632" s="156"/>
      <c r="AX1632" s="156"/>
      <c r="AY1632" s="156"/>
      <c r="AZ1632" s="156"/>
      <c r="BA1632" s="156"/>
      <c r="BB1632" s="188">
        <f t="shared" si="75"/>
        <v>-22192</v>
      </c>
      <c r="BC1632" s="156"/>
      <c r="BD1632" s="158">
        <v>0</v>
      </c>
      <c r="BE1632" s="156"/>
      <c r="BF1632" s="156"/>
      <c r="BG1632" s="156"/>
      <c r="BH1632" s="156"/>
      <c r="BI1632" s="156"/>
      <c r="BJ1632" s="156"/>
      <c r="BK1632" s="156"/>
      <c r="BL1632" s="156"/>
      <c r="BM1632" s="156"/>
      <c r="BN1632" s="156"/>
      <c r="BO1632" s="156"/>
      <c r="BP1632" s="156"/>
      <c r="BQ1632" s="156"/>
      <c r="BR1632" s="156"/>
      <c r="BS1632" s="156"/>
      <c r="BT1632" s="156"/>
      <c r="BU1632" s="156"/>
      <c r="BV1632" s="156"/>
      <c r="BW1632" s="156"/>
      <c r="BX1632" s="156"/>
      <c r="BY1632" s="156"/>
      <c r="BZ1632" s="156"/>
      <c r="CA1632" s="156"/>
      <c r="CB1632" s="156"/>
      <c r="CC1632" s="156"/>
      <c r="CD1632" s="156"/>
      <c r="CE1632" s="156"/>
      <c r="CF1632" s="156"/>
      <c r="CG1632" s="156"/>
      <c r="CH1632" s="156"/>
      <c r="CI1632" s="156"/>
      <c r="CJ1632" s="156"/>
      <c r="CK1632" s="156"/>
      <c r="CL1632" s="156"/>
      <c r="CM1632" s="156"/>
      <c r="CN1632" s="156"/>
      <c r="CO1632" s="156"/>
      <c r="CP1632" s="156"/>
      <c r="CQ1632" s="156"/>
      <c r="CR1632" s="156"/>
      <c r="CS1632" s="156"/>
      <c r="CT1632" s="156"/>
      <c r="CU1632" s="156"/>
      <c r="CV1632" s="188">
        <f t="shared" si="76"/>
        <v>0</v>
      </c>
      <c r="CW1632" s="188">
        <f t="shared" si="77"/>
        <v>-22192</v>
      </c>
    </row>
    <row r="1633" spans="1:101" ht="19.2" x14ac:dyDescent="0.3">
      <c r="A1633" s="165" t="s">
        <v>3240</v>
      </c>
      <c r="B1633" s="165" t="s">
        <v>4013</v>
      </c>
      <c r="C1633" s="156"/>
      <c r="D1633" s="157">
        <v>-610324</v>
      </c>
      <c r="E1633" s="156"/>
      <c r="F1633" s="156"/>
      <c r="G1633" s="156"/>
      <c r="H1633" s="156"/>
      <c r="I1633" s="156"/>
      <c r="J1633" s="157">
        <v>-936051</v>
      </c>
      <c r="K1633" s="157">
        <v>-832145</v>
      </c>
      <c r="L1633" s="156"/>
      <c r="M1633" s="156"/>
      <c r="N1633" s="156"/>
      <c r="O1633" s="156"/>
      <c r="P1633" s="156"/>
      <c r="Q1633" s="156"/>
      <c r="R1633" s="156"/>
      <c r="S1633" s="156"/>
      <c r="T1633" s="156"/>
      <c r="U1633" s="156"/>
      <c r="V1633" s="156"/>
      <c r="W1633" s="156"/>
      <c r="X1633" s="156"/>
      <c r="Y1633" s="156"/>
      <c r="Z1633" s="156"/>
      <c r="AA1633" s="156"/>
      <c r="AB1633" s="156"/>
      <c r="AC1633" s="156"/>
      <c r="AD1633" s="156"/>
      <c r="AE1633" s="156"/>
      <c r="AF1633" s="156"/>
      <c r="AG1633" s="156"/>
      <c r="AH1633" s="156"/>
      <c r="AI1633" s="156"/>
      <c r="AJ1633" s="156"/>
      <c r="AK1633" s="156"/>
      <c r="AL1633" s="156"/>
      <c r="AM1633" s="156"/>
      <c r="AN1633" s="156"/>
      <c r="AO1633" s="156"/>
      <c r="AP1633" s="156"/>
      <c r="AQ1633" s="156"/>
      <c r="AR1633" s="156"/>
      <c r="AS1633" s="156"/>
      <c r="AT1633" s="156"/>
      <c r="AU1633" s="157">
        <v>-36300</v>
      </c>
      <c r="AV1633" s="158">
        <v>0</v>
      </c>
      <c r="AW1633" s="156"/>
      <c r="AX1633" s="156"/>
      <c r="AY1633" s="156"/>
      <c r="AZ1633" s="156"/>
      <c r="BA1633" s="156"/>
      <c r="BB1633" s="188">
        <f t="shared" si="75"/>
        <v>-2414820</v>
      </c>
      <c r="BC1633" s="156"/>
      <c r="BD1633" s="158">
        <v>0</v>
      </c>
      <c r="BE1633" s="156"/>
      <c r="BF1633" s="156"/>
      <c r="BG1633" s="156"/>
      <c r="BH1633" s="156"/>
      <c r="BI1633" s="156"/>
      <c r="BJ1633" s="156"/>
      <c r="BK1633" s="156"/>
      <c r="BL1633" s="156"/>
      <c r="BM1633" s="156"/>
      <c r="BN1633" s="156"/>
      <c r="BO1633" s="156"/>
      <c r="BP1633" s="156"/>
      <c r="BQ1633" s="156"/>
      <c r="BR1633" s="156"/>
      <c r="BS1633" s="156"/>
      <c r="BT1633" s="156"/>
      <c r="BU1633" s="156"/>
      <c r="BV1633" s="156"/>
      <c r="BW1633" s="156"/>
      <c r="BX1633" s="156"/>
      <c r="BY1633" s="156"/>
      <c r="BZ1633" s="156"/>
      <c r="CA1633" s="156"/>
      <c r="CB1633" s="156"/>
      <c r="CC1633" s="156"/>
      <c r="CD1633" s="158">
        <v>0</v>
      </c>
      <c r="CE1633" s="156"/>
      <c r="CF1633" s="156"/>
      <c r="CG1633" s="156"/>
      <c r="CH1633" s="156"/>
      <c r="CI1633" s="156"/>
      <c r="CJ1633" s="156"/>
      <c r="CK1633" s="156"/>
      <c r="CL1633" s="156"/>
      <c r="CM1633" s="156"/>
      <c r="CN1633" s="156"/>
      <c r="CO1633" s="156"/>
      <c r="CP1633" s="156"/>
      <c r="CQ1633" s="156"/>
      <c r="CR1633" s="156"/>
      <c r="CS1633" s="156"/>
      <c r="CT1633" s="156"/>
      <c r="CU1633" s="156"/>
      <c r="CV1633" s="188">
        <f t="shared" si="76"/>
        <v>0</v>
      </c>
      <c r="CW1633" s="188">
        <f t="shared" si="77"/>
        <v>-2414820</v>
      </c>
    </row>
    <row r="1634" spans="1:101" ht="9.6" x14ac:dyDescent="0.3">
      <c r="A1634" s="165" t="s">
        <v>3241</v>
      </c>
      <c r="B1634" s="165" t="s">
        <v>4014</v>
      </c>
      <c r="C1634" s="156"/>
      <c r="D1634" s="157">
        <v>-52324</v>
      </c>
      <c r="E1634" s="156"/>
      <c r="F1634" s="156"/>
      <c r="G1634" s="156"/>
      <c r="H1634" s="156"/>
      <c r="I1634" s="156"/>
      <c r="J1634" s="157">
        <v>-324902</v>
      </c>
      <c r="K1634" s="157">
        <v>-338341</v>
      </c>
      <c r="L1634" s="156"/>
      <c r="M1634" s="156"/>
      <c r="N1634" s="156"/>
      <c r="O1634" s="156"/>
      <c r="P1634" s="156"/>
      <c r="Q1634" s="156"/>
      <c r="R1634" s="156"/>
      <c r="S1634" s="156"/>
      <c r="T1634" s="156"/>
      <c r="U1634" s="156"/>
      <c r="V1634" s="156"/>
      <c r="W1634" s="156"/>
      <c r="X1634" s="156"/>
      <c r="Y1634" s="156"/>
      <c r="Z1634" s="156"/>
      <c r="AA1634" s="156"/>
      <c r="AB1634" s="156"/>
      <c r="AC1634" s="156"/>
      <c r="AD1634" s="156"/>
      <c r="AE1634" s="156"/>
      <c r="AF1634" s="156"/>
      <c r="AG1634" s="157">
        <v>-358031</v>
      </c>
      <c r="AH1634" s="156"/>
      <c r="AI1634" s="156"/>
      <c r="AJ1634" s="156"/>
      <c r="AK1634" s="156"/>
      <c r="AL1634" s="156"/>
      <c r="AM1634" s="156"/>
      <c r="AN1634" s="156"/>
      <c r="AO1634" s="156"/>
      <c r="AP1634" s="156"/>
      <c r="AQ1634" s="156"/>
      <c r="AR1634" s="156"/>
      <c r="AS1634" s="156"/>
      <c r="AT1634" s="156"/>
      <c r="AU1634" s="156"/>
      <c r="AV1634" s="157">
        <v>-117174</v>
      </c>
      <c r="AW1634" s="156"/>
      <c r="AX1634" s="156"/>
      <c r="AY1634" s="156"/>
      <c r="AZ1634" s="156"/>
      <c r="BA1634" s="156"/>
      <c r="BB1634" s="188">
        <f t="shared" si="75"/>
        <v>-1190772</v>
      </c>
      <c r="BC1634" s="156"/>
      <c r="BD1634" s="156"/>
      <c r="BE1634" s="156"/>
      <c r="BF1634" s="156"/>
      <c r="BG1634" s="156"/>
      <c r="BH1634" s="156"/>
      <c r="BI1634" s="156"/>
      <c r="BJ1634" s="156"/>
      <c r="BK1634" s="156"/>
      <c r="BL1634" s="156"/>
      <c r="BM1634" s="156"/>
      <c r="BN1634" s="156"/>
      <c r="BO1634" s="156"/>
      <c r="BP1634" s="156"/>
      <c r="BQ1634" s="156"/>
      <c r="BR1634" s="156"/>
      <c r="BS1634" s="156"/>
      <c r="BT1634" s="156"/>
      <c r="BU1634" s="156"/>
      <c r="BV1634" s="156"/>
      <c r="BW1634" s="156"/>
      <c r="BX1634" s="156"/>
      <c r="BY1634" s="156"/>
      <c r="BZ1634" s="156"/>
      <c r="CA1634" s="156"/>
      <c r="CB1634" s="156"/>
      <c r="CC1634" s="156"/>
      <c r="CD1634" s="156"/>
      <c r="CE1634" s="156"/>
      <c r="CF1634" s="156"/>
      <c r="CG1634" s="156"/>
      <c r="CH1634" s="156"/>
      <c r="CI1634" s="156"/>
      <c r="CJ1634" s="156"/>
      <c r="CK1634" s="156"/>
      <c r="CL1634" s="156"/>
      <c r="CM1634" s="156"/>
      <c r="CN1634" s="156"/>
      <c r="CO1634" s="156"/>
      <c r="CP1634" s="156"/>
      <c r="CQ1634" s="156"/>
      <c r="CR1634" s="156"/>
      <c r="CS1634" s="156"/>
      <c r="CT1634" s="156"/>
      <c r="CU1634" s="156"/>
      <c r="CV1634" s="188">
        <f t="shared" si="76"/>
        <v>0</v>
      </c>
      <c r="CW1634" s="188">
        <f t="shared" si="77"/>
        <v>-1190772</v>
      </c>
    </row>
    <row r="1635" spans="1:101" ht="9.6" x14ac:dyDescent="0.3">
      <c r="A1635" s="165" t="s">
        <v>3242</v>
      </c>
      <c r="B1635" s="165" t="s">
        <v>4015</v>
      </c>
      <c r="C1635" s="156"/>
      <c r="D1635" s="158">
        <v>0</v>
      </c>
      <c r="E1635" s="156"/>
      <c r="F1635" s="156"/>
      <c r="G1635" s="156"/>
      <c r="H1635" s="156"/>
      <c r="I1635" s="156"/>
      <c r="J1635" s="158">
        <v>0</v>
      </c>
      <c r="K1635" s="158">
        <v>0</v>
      </c>
      <c r="L1635" s="156"/>
      <c r="M1635" s="156"/>
      <c r="N1635" s="156"/>
      <c r="O1635" s="156"/>
      <c r="P1635" s="156"/>
      <c r="Q1635" s="156"/>
      <c r="R1635" s="156"/>
      <c r="S1635" s="156"/>
      <c r="T1635" s="156"/>
      <c r="U1635" s="156"/>
      <c r="V1635" s="156"/>
      <c r="W1635" s="156"/>
      <c r="X1635" s="156"/>
      <c r="Y1635" s="156"/>
      <c r="Z1635" s="156"/>
      <c r="AA1635" s="156"/>
      <c r="AB1635" s="156"/>
      <c r="AC1635" s="156"/>
      <c r="AD1635" s="156"/>
      <c r="AE1635" s="156"/>
      <c r="AF1635" s="156"/>
      <c r="AG1635" s="157">
        <v>-64765</v>
      </c>
      <c r="AH1635" s="156"/>
      <c r="AI1635" s="156"/>
      <c r="AJ1635" s="156"/>
      <c r="AK1635" s="156"/>
      <c r="AL1635" s="156"/>
      <c r="AM1635" s="156"/>
      <c r="AN1635" s="156"/>
      <c r="AO1635" s="156"/>
      <c r="AP1635" s="156"/>
      <c r="AQ1635" s="156"/>
      <c r="AR1635" s="156"/>
      <c r="AS1635" s="156"/>
      <c r="AT1635" s="156"/>
      <c r="AU1635" s="156"/>
      <c r="AV1635" s="158">
        <v>0</v>
      </c>
      <c r="AW1635" s="156"/>
      <c r="AX1635" s="156"/>
      <c r="AY1635" s="156"/>
      <c r="AZ1635" s="156"/>
      <c r="BA1635" s="156"/>
      <c r="BB1635" s="188">
        <f t="shared" si="75"/>
        <v>-64765</v>
      </c>
      <c r="BC1635" s="156"/>
      <c r="BD1635" s="156"/>
      <c r="BE1635" s="156"/>
      <c r="BF1635" s="156"/>
      <c r="BG1635" s="156"/>
      <c r="BH1635" s="156"/>
      <c r="BI1635" s="156"/>
      <c r="BJ1635" s="156"/>
      <c r="BK1635" s="156"/>
      <c r="BL1635" s="156"/>
      <c r="BM1635" s="156"/>
      <c r="BN1635" s="156"/>
      <c r="BO1635" s="156"/>
      <c r="BP1635" s="156"/>
      <c r="BQ1635" s="156"/>
      <c r="BR1635" s="156"/>
      <c r="BS1635" s="156"/>
      <c r="BT1635" s="156"/>
      <c r="BU1635" s="156"/>
      <c r="BV1635" s="156"/>
      <c r="BW1635" s="156"/>
      <c r="BX1635" s="156"/>
      <c r="BY1635" s="156"/>
      <c r="BZ1635" s="156"/>
      <c r="CA1635" s="156"/>
      <c r="CB1635" s="156"/>
      <c r="CC1635" s="156"/>
      <c r="CD1635" s="156"/>
      <c r="CE1635" s="156"/>
      <c r="CF1635" s="156"/>
      <c r="CG1635" s="156"/>
      <c r="CH1635" s="156"/>
      <c r="CI1635" s="156"/>
      <c r="CJ1635" s="156"/>
      <c r="CK1635" s="156"/>
      <c r="CL1635" s="156"/>
      <c r="CM1635" s="156"/>
      <c r="CN1635" s="156"/>
      <c r="CO1635" s="156"/>
      <c r="CP1635" s="156"/>
      <c r="CQ1635" s="156"/>
      <c r="CR1635" s="156"/>
      <c r="CS1635" s="156"/>
      <c r="CT1635" s="156"/>
      <c r="CU1635" s="156"/>
      <c r="CV1635" s="188">
        <f t="shared" si="76"/>
        <v>0</v>
      </c>
      <c r="CW1635" s="188">
        <f t="shared" si="77"/>
        <v>-64765</v>
      </c>
    </row>
    <row r="1636" spans="1:101" ht="9.6" x14ac:dyDescent="0.3">
      <c r="A1636" s="165" t="s">
        <v>3243</v>
      </c>
      <c r="B1636" s="165" t="s">
        <v>4016</v>
      </c>
      <c r="C1636" s="156"/>
      <c r="D1636" s="157">
        <v>-168215</v>
      </c>
      <c r="E1636" s="156"/>
      <c r="F1636" s="156"/>
      <c r="G1636" s="156"/>
      <c r="H1636" s="156"/>
      <c r="I1636" s="156"/>
      <c r="J1636" s="157">
        <v>-742953</v>
      </c>
      <c r="K1636" s="157">
        <v>-455145</v>
      </c>
      <c r="L1636" s="156"/>
      <c r="M1636" s="156"/>
      <c r="N1636" s="156"/>
      <c r="O1636" s="156"/>
      <c r="P1636" s="156"/>
      <c r="Q1636" s="156"/>
      <c r="R1636" s="156"/>
      <c r="S1636" s="157">
        <v>-12612</v>
      </c>
      <c r="T1636" s="156"/>
      <c r="U1636" s="156"/>
      <c r="V1636" s="156"/>
      <c r="W1636" s="156"/>
      <c r="X1636" s="156"/>
      <c r="Y1636" s="156"/>
      <c r="Z1636" s="156"/>
      <c r="AA1636" s="156"/>
      <c r="AB1636" s="156"/>
      <c r="AC1636" s="156"/>
      <c r="AD1636" s="156"/>
      <c r="AE1636" s="156"/>
      <c r="AF1636" s="156"/>
      <c r="AG1636" s="157">
        <v>-188058</v>
      </c>
      <c r="AH1636" s="156"/>
      <c r="AI1636" s="156"/>
      <c r="AJ1636" s="156"/>
      <c r="AK1636" s="156"/>
      <c r="AL1636" s="156"/>
      <c r="AM1636" s="156"/>
      <c r="AN1636" s="156"/>
      <c r="AO1636" s="156"/>
      <c r="AP1636" s="156"/>
      <c r="AQ1636" s="156"/>
      <c r="AR1636" s="156"/>
      <c r="AS1636" s="156"/>
      <c r="AT1636" s="156"/>
      <c r="AU1636" s="156"/>
      <c r="AV1636" s="157">
        <v>-3454585</v>
      </c>
      <c r="AW1636" s="156"/>
      <c r="AX1636" s="156"/>
      <c r="AY1636" s="156"/>
      <c r="AZ1636" s="156"/>
      <c r="BA1636" s="156"/>
      <c r="BB1636" s="188">
        <f t="shared" si="75"/>
        <v>-5021568</v>
      </c>
      <c r="BC1636" s="156"/>
      <c r="BD1636" s="156"/>
      <c r="BE1636" s="156"/>
      <c r="BF1636" s="156"/>
      <c r="BG1636" s="156"/>
      <c r="BH1636" s="156"/>
      <c r="BI1636" s="156"/>
      <c r="BJ1636" s="156"/>
      <c r="BK1636" s="156"/>
      <c r="BL1636" s="156"/>
      <c r="BM1636" s="156"/>
      <c r="BN1636" s="156"/>
      <c r="BO1636" s="156"/>
      <c r="BP1636" s="156"/>
      <c r="BQ1636" s="156"/>
      <c r="BR1636" s="156"/>
      <c r="BS1636" s="156"/>
      <c r="BT1636" s="156"/>
      <c r="BU1636" s="156"/>
      <c r="BV1636" s="156"/>
      <c r="BW1636" s="156"/>
      <c r="BX1636" s="156"/>
      <c r="BY1636" s="156"/>
      <c r="BZ1636" s="156"/>
      <c r="CA1636" s="156"/>
      <c r="CB1636" s="156"/>
      <c r="CC1636" s="157">
        <v>-63645</v>
      </c>
      <c r="CD1636" s="156"/>
      <c r="CE1636" s="156"/>
      <c r="CF1636" s="156"/>
      <c r="CG1636" s="156"/>
      <c r="CH1636" s="156"/>
      <c r="CI1636" s="156"/>
      <c r="CJ1636" s="157">
        <v>-99</v>
      </c>
      <c r="CK1636" s="156"/>
      <c r="CL1636" s="156"/>
      <c r="CM1636" s="156"/>
      <c r="CN1636" s="156"/>
      <c r="CO1636" s="156"/>
      <c r="CP1636" s="156"/>
      <c r="CQ1636" s="156"/>
      <c r="CR1636" s="156"/>
      <c r="CS1636" s="156"/>
      <c r="CT1636" s="156"/>
      <c r="CU1636" s="156"/>
      <c r="CV1636" s="188">
        <f t="shared" si="76"/>
        <v>-63744</v>
      </c>
      <c r="CW1636" s="188">
        <f t="shared" si="77"/>
        <v>-5085312</v>
      </c>
    </row>
    <row r="1637" spans="1:101" ht="19.2" x14ac:dyDescent="0.3">
      <c r="A1637" s="165" t="s">
        <v>3130</v>
      </c>
      <c r="B1637" s="165" t="s">
        <v>3903</v>
      </c>
      <c r="C1637" s="156"/>
      <c r="D1637" s="157">
        <v>-2047239</v>
      </c>
      <c r="E1637" s="156"/>
      <c r="F1637" s="156"/>
      <c r="G1637" s="156"/>
      <c r="H1637" s="156"/>
      <c r="I1637" s="156"/>
      <c r="J1637" s="158">
        <v>0</v>
      </c>
      <c r="K1637" s="158">
        <v>0</v>
      </c>
      <c r="L1637" s="156"/>
      <c r="M1637" s="156"/>
      <c r="N1637" s="156"/>
      <c r="O1637" s="156"/>
      <c r="P1637" s="156"/>
      <c r="Q1637" s="156"/>
      <c r="R1637" s="156"/>
      <c r="S1637" s="156"/>
      <c r="T1637" s="156"/>
      <c r="U1637" s="156"/>
      <c r="V1637" s="156"/>
      <c r="W1637" s="156"/>
      <c r="X1637" s="157">
        <v>-2176834</v>
      </c>
      <c r="Y1637" s="156"/>
      <c r="Z1637" s="156"/>
      <c r="AA1637" s="156"/>
      <c r="AB1637" s="156"/>
      <c r="AC1637" s="156"/>
      <c r="AD1637" s="156"/>
      <c r="AE1637" s="156"/>
      <c r="AF1637" s="156"/>
      <c r="AG1637" s="156"/>
      <c r="AH1637" s="156"/>
      <c r="AI1637" s="156"/>
      <c r="AJ1637" s="156"/>
      <c r="AK1637" s="156"/>
      <c r="AL1637" s="156"/>
      <c r="AM1637" s="156"/>
      <c r="AN1637" s="156"/>
      <c r="AO1637" s="156"/>
      <c r="AP1637" s="156"/>
      <c r="AQ1637" s="156"/>
      <c r="AR1637" s="156"/>
      <c r="AS1637" s="156"/>
      <c r="AT1637" s="156"/>
      <c r="AU1637" s="156"/>
      <c r="AV1637" s="157">
        <v>-5925</v>
      </c>
      <c r="AW1637" s="156"/>
      <c r="AX1637" s="156"/>
      <c r="AY1637" s="156"/>
      <c r="AZ1637" s="156"/>
      <c r="BA1637" s="156"/>
      <c r="BB1637" s="188">
        <f t="shared" si="75"/>
        <v>-4229998</v>
      </c>
      <c r="BC1637" s="156"/>
      <c r="BD1637" s="156"/>
      <c r="BE1637" s="156"/>
      <c r="BF1637" s="156"/>
      <c r="BG1637" s="156"/>
      <c r="BH1637" s="156"/>
      <c r="BI1637" s="156"/>
      <c r="BJ1637" s="156"/>
      <c r="BK1637" s="156"/>
      <c r="BL1637" s="156"/>
      <c r="BM1637" s="156"/>
      <c r="BN1637" s="156"/>
      <c r="BO1637" s="156"/>
      <c r="BP1637" s="156"/>
      <c r="BQ1637" s="156"/>
      <c r="BR1637" s="156"/>
      <c r="BS1637" s="156"/>
      <c r="BT1637" s="156"/>
      <c r="BU1637" s="156"/>
      <c r="BV1637" s="156"/>
      <c r="BW1637" s="156"/>
      <c r="BX1637" s="156"/>
      <c r="BY1637" s="156"/>
      <c r="BZ1637" s="156"/>
      <c r="CA1637" s="156"/>
      <c r="CB1637" s="156"/>
      <c r="CC1637" s="156"/>
      <c r="CD1637" s="156"/>
      <c r="CE1637" s="156"/>
      <c r="CF1637" s="156"/>
      <c r="CG1637" s="156"/>
      <c r="CH1637" s="156"/>
      <c r="CI1637" s="156"/>
      <c r="CJ1637" s="156"/>
      <c r="CK1637" s="156"/>
      <c r="CL1637" s="156"/>
      <c r="CM1637" s="156"/>
      <c r="CN1637" s="156"/>
      <c r="CO1637" s="156"/>
      <c r="CP1637" s="156"/>
      <c r="CQ1637" s="156"/>
      <c r="CR1637" s="156"/>
      <c r="CS1637" s="156"/>
      <c r="CT1637" s="156"/>
      <c r="CU1637" s="156"/>
      <c r="CV1637" s="188">
        <f t="shared" si="76"/>
        <v>0</v>
      </c>
      <c r="CW1637" s="188">
        <f t="shared" si="77"/>
        <v>-4229998</v>
      </c>
    </row>
    <row r="1638" spans="1:101" ht="19.2" x14ac:dyDescent="0.3">
      <c r="A1638" s="165" t="s">
        <v>3244</v>
      </c>
      <c r="B1638" s="165" t="s">
        <v>4017</v>
      </c>
      <c r="C1638" s="156"/>
      <c r="D1638" s="158">
        <v>0</v>
      </c>
      <c r="E1638" s="156"/>
      <c r="F1638" s="156"/>
      <c r="G1638" s="156"/>
      <c r="H1638" s="156"/>
      <c r="I1638" s="156"/>
      <c r="J1638" s="157">
        <v>-58282</v>
      </c>
      <c r="K1638" s="156"/>
      <c r="L1638" s="156"/>
      <c r="M1638" s="156"/>
      <c r="N1638" s="156"/>
      <c r="O1638" s="156"/>
      <c r="P1638" s="156"/>
      <c r="Q1638" s="156"/>
      <c r="R1638" s="156"/>
      <c r="S1638" s="156"/>
      <c r="T1638" s="156"/>
      <c r="U1638" s="156"/>
      <c r="V1638" s="156"/>
      <c r="W1638" s="156"/>
      <c r="X1638" s="156"/>
      <c r="Y1638" s="156"/>
      <c r="Z1638" s="156"/>
      <c r="AA1638" s="156"/>
      <c r="AB1638" s="156"/>
      <c r="AC1638" s="156"/>
      <c r="AD1638" s="156"/>
      <c r="AE1638" s="156"/>
      <c r="AF1638" s="156"/>
      <c r="AG1638" s="156"/>
      <c r="AH1638" s="156"/>
      <c r="AI1638" s="156"/>
      <c r="AJ1638" s="156"/>
      <c r="AK1638" s="156"/>
      <c r="AL1638" s="156"/>
      <c r="AM1638" s="156"/>
      <c r="AN1638" s="156"/>
      <c r="AO1638" s="156"/>
      <c r="AP1638" s="156"/>
      <c r="AQ1638" s="156"/>
      <c r="AR1638" s="156"/>
      <c r="AS1638" s="156"/>
      <c r="AT1638" s="156"/>
      <c r="AU1638" s="156"/>
      <c r="AV1638" s="158">
        <v>0</v>
      </c>
      <c r="AW1638" s="156"/>
      <c r="AX1638" s="156"/>
      <c r="AY1638" s="156"/>
      <c r="AZ1638" s="156"/>
      <c r="BA1638" s="156"/>
      <c r="BB1638" s="188">
        <f t="shared" si="75"/>
        <v>-58282</v>
      </c>
      <c r="BC1638" s="156"/>
      <c r="BD1638" s="156"/>
      <c r="BE1638" s="156"/>
      <c r="BF1638" s="156"/>
      <c r="BG1638" s="156"/>
      <c r="BH1638" s="156"/>
      <c r="BI1638" s="156"/>
      <c r="BJ1638" s="156"/>
      <c r="BK1638" s="156"/>
      <c r="BL1638" s="156"/>
      <c r="BM1638" s="156"/>
      <c r="BN1638" s="156"/>
      <c r="BO1638" s="156"/>
      <c r="BP1638" s="156"/>
      <c r="BQ1638" s="156"/>
      <c r="BR1638" s="156"/>
      <c r="BS1638" s="156"/>
      <c r="BT1638" s="156"/>
      <c r="BU1638" s="156"/>
      <c r="BV1638" s="156"/>
      <c r="BW1638" s="156"/>
      <c r="BX1638" s="156"/>
      <c r="BY1638" s="156"/>
      <c r="BZ1638" s="156"/>
      <c r="CA1638" s="156"/>
      <c r="CB1638" s="156"/>
      <c r="CC1638" s="156"/>
      <c r="CD1638" s="156"/>
      <c r="CE1638" s="156"/>
      <c r="CF1638" s="156"/>
      <c r="CG1638" s="156"/>
      <c r="CH1638" s="156"/>
      <c r="CI1638" s="156"/>
      <c r="CJ1638" s="156"/>
      <c r="CK1638" s="156"/>
      <c r="CL1638" s="156"/>
      <c r="CM1638" s="156"/>
      <c r="CN1638" s="156"/>
      <c r="CO1638" s="156"/>
      <c r="CP1638" s="156"/>
      <c r="CQ1638" s="156"/>
      <c r="CR1638" s="156"/>
      <c r="CS1638" s="156"/>
      <c r="CT1638" s="156"/>
      <c r="CU1638" s="156"/>
      <c r="CV1638" s="188">
        <f t="shared" si="76"/>
        <v>0</v>
      </c>
      <c r="CW1638" s="188">
        <f t="shared" si="77"/>
        <v>-58282</v>
      </c>
    </row>
    <row r="1639" spans="1:101" ht="19.2" x14ac:dyDescent="0.3">
      <c r="A1639" s="165" t="s">
        <v>3245</v>
      </c>
      <c r="B1639" s="165" t="s">
        <v>4018</v>
      </c>
      <c r="C1639" s="156"/>
      <c r="D1639" s="157">
        <v>-9469</v>
      </c>
      <c r="E1639" s="156"/>
      <c r="F1639" s="156"/>
      <c r="G1639" s="156"/>
      <c r="H1639" s="156"/>
      <c r="I1639" s="156"/>
      <c r="J1639" s="158">
        <v>0</v>
      </c>
      <c r="K1639" s="158">
        <v>0</v>
      </c>
      <c r="L1639" s="156"/>
      <c r="M1639" s="156"/>
      <c r="N1639" s="156"/>
      <c r="O1639" s="156"/>
      <c r="P1639" s="156"/>
      <c r="Q1639" s="156"/>
      <c r="R1639" s="156"/>
      <c r="S1639" s="156"/>
      <c r="T1639" s="156"/>
      <c r="U1639" s="156"/>
      <c r="V1639" s="156"/>
      <c r="W1639" s="156"/>
      <c r="X1639" s="157">
        <v>-239225</v>
      </c>
      <c r="Y1639" s="156"/>
      <c r="Z1639" s="156"/>
      <c r="AA1639" s="156"/>
      <c r="AB1639" s="156"/>
      <c r="AC1639" s="156"/>
      <c r="AD1639" s="156"/>
      <c r="AE1639" s="156"/>
      <c r="AF1639" s="156"/>
      <c r="AG1639" s="156"/>
      <c r="AH1639" s="156"/>
      <c r="AI1639" s="156"/>
      <c r="AJ1639" s="156"/>
      <c r="AK1639" s="156"/>
      <c r="AL1639" s="156"/>
      <c r="AM1639" s="156"/>
      <c r="AN1639" s="156"/>
      <c r="AO1639" s="156"/>
      <c r="AP1639" s="156"/>
      <c r="AQ1639" s="156"/>
      <c r="AR1639" s="156"/>
      <c r="AS1639" s="156"/>
      <c r="AT1639" s="156"/>
      <c r="AU1639" s="156"/>
      <c r="AV1639" s="158">
        <v>0</v>
      </c>
      <c r="AW1639" s="156"/>
      <c r="AX1639" s="156"/>
      <c r="AY1639" s="156"/>
      <c r="AZ1639" s="156"/>
      <c r="BA1639" s="156"/>
      <c r="BB1639" s="188">
        <f t="shared" si="75"/>
        <v>-248694</v>
      </c>
      <c r="BC1639" s="156"/>
      <c r="BD1639" s="156"/>
      <c r="BE1639" s="156"/>
      <c r="BF1639" s="156"/>
      <c r="BG1639" s="156"/>
      <c r="BH1639" s="156"/>
      <c r="BI1639" s="156"/>
      <c r="BJ1639" s="156"/>
      <c r="BK1639" s="156"/>
      <c r="BL1639" s="156"/>
      <c r="BM1639" s="156"/>
      <c r="BN1639" s="156"/>
      <c r="BO1639" s="156"/>
      <c r="BP1639" s="156"/>
      <c r="BQ1639" s="156"/>
      <c r="BR1639" s="156"/>
      <c r="BS1639" s="156"/>
      <c r="BT1639" s="156"/>
      <c r="BU1639" s="156"/>
      <c r="BV1639" s="156"/>
      <c r="BW1639" s="156"/>
      <c r="BX1639" s="156"/>
      <c r="BY1639" s="156"/>
      <c r="BZ1639" s="156"/>
      <c r="CA1639" s="156"/>
      <c r="CB1639" s="156"/>
      <c r="CC1639" s="156"/>
      <c r="CD1639" s="158">
        <v>0</v>
      </c>
      <c r="CE1639" s="156"/>
      <c r="CF1639" s="156"/>
      <c r="CG1639" s="156"/>
      <c r="CH1639" s="156"/>
      <c r="CI1639" s="156"/>
      <c r="CJ1639" s="156"/>
      <c r="CK1639" s="156"/>
      <c r="CL1639" s="156"/>
      <c r="CM1639" s="156"/>
      <c r="CN1639" s="156"/>
      <c r="CO1639" s="156"/>
      <c r="CP1639" s="156"/>
      <c r="CQ1639" s="156"/>
      <c r="CR1639" s="156"/>
      <c r="CS1639" s="156"/>
      <c r="CT1639" s="156"/>
      <c r="CU1639" s="156"/>
      <c r="CV1639" s="188">
        <f t="shared" si="76"/>
        <v>0</v>
      </c>
      <c r="CW1639" s="188">
        <f t="shared" si="77"/>
        <v>-248694</v>
      </c>
    </row>
    <row r="1640" spans="1:101" ht="9.6" x14ac:dyDescent="0.3">
      <c r="A1640" s="165" t="s">
        <v>3132</v>
      </c>
      <c r="B1640" s="165" t="s">
        <v>3905</v>
      </c>
      <c r="C1640" s="156"/>
      <c r="D1640" s="157">
        <v>-2659042</v>
      </c>
      <c r="E1640" s="156"/>
      <c r="F1640" s="156"/>
      <c r="G1640" s="156"/>
      <c r="H1640" s="156"/>
      <c r="I1640" s="156"/>
      <c r="J1640" s="157">
        <v>-1147797</v>
      </c>
      <c r="K1640" s="157">
        <v>-3090041</v>
      </c>
      <c r="L1640" s="156"/>
      <c r="M1640" s="156"/>
      <c r="N1640" s="156"/>
      <c r="O1640" s="156"/>
      <c r="P1640" s="156"/>
      <c r="Q1640" s="156"/>
      <c r="R1640" s="156"/>
      <c r="S1640" s="156"/>
      <c r="T1640" s="156"/>
      <c r="U1640" s="156"/>
      <c r="V1640" s="156"/>
      <c r="W1640" s="156"/>
      <c r="X1640" s="157">
        <v>-193898</v>
      </c>
      <c r="Y1640" s="156"/>
      <c r="Z1640" s="156"/>
      <c r="AA1640" s="156"/>
      <c r="AB1640" s="156"/>
      <c r="AC1640" s="156"/>
      <c r="AD1640" s="156"/>
      <c r="AE1640" s="156"/>
      <c r="AF1640" s="156"/>
      <c r="AG1640" s="157">
        <v>-1983116</v>
      </c>
      <c r="AH1640" s="156"/>
      <c r="AI1640" s="156"/>
      <c r="AJ1640" s="156"/>
      <c r="AK1640" s="156"/>
      <c r="AL1640" s="156"/>
      <c r="AM1640" s="156"/>
      <c r="AN1640" s="156"/>
      <c r="AO1640" s="156"/>
      <c r="AP1640" s="156"/>
      <c r="AQ1640" s="156"/>
      <c r="AR1640" s="156"/>
      <c r="AS1640" s="156"/>
      <c r="AT1640" s="156"/>
      <c r="AU1640" s="156"/>
      <c r="AV1640" s="157">
        <v>-167462</v>
      </c>
      <c r="AW1640" s="157">
        <v>-1050000</v>
      </c>
      <c r="AX1640" s="156"/>
      <c r="AY1640" s="156"/>
      <c r="AZ1640" s="156"/>
      <c r="BA1640" s="156"/>
      <c r="BB1640" s="188">
        <f t="shared" si="75"/>
        <v>-10291356</v>
      </c>
      <c r="BC1640" s="156"/>
      <c r="BD1640" s="158">
        <v>0</v>
      </c>
      <c r="BE1640" s="156"/>
      <c r="BF1640" s="156"/>
      <c r="BG1640" s="156"/>
      <c r="BH1640" s="156"/>
      <c r="BI1640" s="156"/>
      <c r="BJ1640" s="156"/>
      <c r="BK1640" s="156"/>
      <c r="BL1640" s="156"/>
      <c r="BM1640" s="156"/>
      <c r="BN1640" s="156"/>
      <c r="BO1640" s="156"/>
      <c r="BP1640" s="156"/>
      <c r="BQ1640" s="156"/>
      <c r="BR1640" s="156"/>
      <c r="BS1640" s="156"/>
      <c r="BT1640" s="156"/>
      <c r="BU1640" s="156"/>
      <c r="BV1640" s="156"/>
      <c r="BW1640" s="156"/>
      <c r="BX1640" s="156"/>
      <c r="BY1640" s="156"/>
      <c r="BZ1640" s="156"/>
      <c r="CA1640" s="156"/>
      <c r="CB1640" s="156"/>
      <c r="CC1640" s="157">
        <v>-22525</v>
      </c>
      <c r="CD1640" s="158">
        <v>0</v>
      </c>
      <c r="CE1640" s="156"/>
      <c r="CF1640" s="156"/>
      <c r="CG1640" s="156"/>
      <c r="CH1640" s="156"/>
      <c r="CI1640" s="156"/>
      <c r="CJ1640" s="156"/>
      <c r="CK1640" s="156"/>
      <c r="CL1640" s="156"/>
      <c r="CM1640" s="156"/>
      <c r="CN1640" s="156"/>
      <c r="CO1640" s="156"/>
      <c r="CP1640" s="156"/>
      <c r="CQ1640" s="156"/>
      <c r="CR1640" s="156"/>
      <c r="CS1640" s="156"/>
      <c r="CT1640" s="156"/>
      <c r="CU1640" s="156"/>
      <c r="CV1640" s="188">
        <f t="shared" si="76"/>
        <v>-22525</v>
      </c>
      <c r="CW1640" s="188">
        <f t="shared" si="77"/>
        <v>-10313881</v>
      </c>
    </row>
    <row r="1641" spans="1:101" ht="9.6" x14ac:dyDescent="0.3">
      <c r="A1641" s="165" t="s">
        <v>3246</v>
      </c>
      <c r="B1641" s="165" t="s">
        <v>4019</v>
      </c>
      <c r="C1641" s="156"/>
      <c r="D1641" s="157">
        <v>-591284</v>
      </c>
      <c r="E1641" s="156"/>
      <c r="F1641" s="156"/>
      <c r="G1641" s="156"/>
      <c r="H1641" s="156"/>
      <c r="I1641" s="156"/>
      <c r="J1641" s="157">
        <v>-1903393</v>
      </c>
      <c r="K1641" s="157">
        <v>-1537301</v>
      </c>
      <c r="L1641" s="156"/>
      <c r="M1641" s="156"/>
      <c r="N1641" s="156"/>
      <c r="O1641" s="156"/>
      <c r="P1641" s="156"/>
      <c r="Q1641" s="156"/>
      <c r="R1641" s="156"/>
      <c r="S1641" s="156"/>
      <c r="T1641" s="156"/>
      <c r="U1641" s="156"/>
      <c r="V1641" s="156"/>
      <c r="W1641" s="156"/>
      <c r="X1641" s="156"/>
      <c r="Y1641" s="156"/>
      <c r="Z1641" s="156"/>
      <c r="AA1641" s="156"/>
      <c r="AB1641" s="156"/>
      <c r="AC1641" s="156"/>
      <c r="AD1641" s="156"/>
      <c r="AE1641" s="156"/>
      <c r="AF1641" s="156"/>
      <c r="AG1641" s="156"/>
      <c r="AH1641" s="156"/>
      <c r="AI1641" s="156"/>
      <c r="AJ1641" s="156"/>
      <c r="AK1641" s="156"/>
      <c r="AL1641" s="156"/>
      <c r="AM1641" s="156"/>
      <c r="AN1641" s="156"/>
      <c r="AO1641" s="156"/>
      <c r="AP1641" s="156"/>
      <c r="AQ1641" s="156"/>
      <c r="AR1641" s="156"/>
      <c r="AS1641" s="156"/>
      <c r="AT1641" s="156"/>
      <c r="AU1641" s="156"/>
      <c r="AV1641" s="157">
        <v>-1753671</v>
      </c>
      <c r="AW1641" s="156"/>
      <c r="AX1641" s="156"/>
      <c r="AY1641" s="156"/>
      <c r="AZ1641" s="156"/>
      <c r="BA1641" s="156"/>
      <c r="BB1641" s="188">
        <f t="shared" si="75"/>
        <v>-5785649</v>
      </c>
      <c r="BC1641" s="156"/>
      <c r="BD1641" s="158">
        <v>0</v>
      </c>
      <c r="BE1641" s="156"/>
      <c r="BF1641" s="156"/>
      <c r="BG1641" s="156"/>
      <c r="BH1641" s="156"/>
      <c r="BI1641" s="156"/>
      <c r="BJ1641" s="156"/>
      <c r="BK1641" s="156"/>
      <c r="BL1641" s="156"/>
      <c r="BM1641" s="156"/>
      <c r="BN1641" s="156"/>
      <c r="BO1641" s="156"/>
      <c r="BP1641" s="156"/>
      <c r="BQ1641" s="156"/>
      <c r="BR1641" s="156"/>
      <c r="BS1641" s="156"/>
      <c r="BT1641" s="156"/>
      <c r="BU1641" s="156"/>
      <c r="BV1641" s="156"/>
      <c r="BW1641" s="156"/>
      <c r="BX1641" s="156"/>
      <c r="BY1641" s="156"/>
      <c r="BZ1641" s="156"/>
      <c r="CA1641" s="156"/>
      <c r="CB1641" s="156"/>
      <c r="CC1641" s="156"/>
      <c r="CD1641" s="157">
        <v>-13895270</v>
      </c>
      <c r="CE1641" s="156"/>
      <c r="CF1641" s="156"/>
      <c r="CG1641" s="156"/>
      <c r="CH1641" s="156"/>
      <c r="CI1641" s="156"/>
      <c r="CJ1641" s="156"/>
      <c r="CK1641" s="156"/>
      <c r="CL1641" s="156"/>
      <c r="CM1641" s="156"/>
      <c r="CN1641" s="156"/>
      <c r="CO1641" s="156"/>
      <c r="CP1641" s="156"/>
      <c r="CQ1641" s="156"/>
      <c r="CR1641" s="156"/>
      <c r="CS1641" s="156"/>
      <c r="CT1641" s="156"/>
      <c r="CU1641" s="156"/>
      <c r="CV1641" s="188">
        <f t="shared" si="76"/>
        <v>-13895270</v>
      </c>
      <c r="CW1641" s="188">
        <f t="shared" si="77"/>
        <v>-19680919</v>
      </c>
    </row>
    <row r="1642" spans="1:101" ht="9.6" x14ac:dyDescent="0.3">
      <c r="A1642" s="165" t="s">
        <v>3247</v>
      </c>
      <c r="B1642" s="165" t="s">
        <v>4020</v>
      </c>
      <c r="C1642" s="156"/>
      <c r="D1642" s="156"/>
      <c r="E1642" s="156"/>
      <c r="F1642" s="156"/>
      <c r="G1642" s="156"/>
      <c r="H1642" s="156"/>
      <c r="I1642" s="156"/>
      <c r="J1642" s="157">
        <v>-12072202</v>
      </c>
      <c r="K1642" s="156"/>
      <c r="L1642" s="156"/>
      <c r="M1642" s="156"/>
      <c r="N1642" s="156"/>
      <c r="O1642" s="156"/>
      <c r="P1642" s="156"/>
      <c r="Q1642" s="156"/>
      <c r="R1642" s="156"/>
      <c r="S1642" s="156"/>
      <c r="T1642" s="156"/>
      <c r="U1642" s="156"/>
      <c r="V1642" s="156"/>
      <c r="W1642" s="156"/>
      <c r="X1642" s="156"/>
      <c r="Y1642" s="156"/>
      <c r="Z1642" s="156"/>
      <c r="AA1642" s="156"/>
      <c r="AB1642" s="156"/>
      <c r="AC1642" s="156"/>
      <c r="AD1642" s="156"/>
      <c r="AE1642" s="156"/>
      <c r="AF1642" s="156"/>
      <c r="AG1642" s="156"/>
      <c r="AH1642" s="156"/>
      <c r="AI1642" s="156"/>
      <c r="AJ1642" s="156"/>
      <c r="AK1642" s="156"/>
      <c r="AL1642" s="156"/>
      <c r="AM1642" s="156"/>
      <c r="AN1642" s="156"/>
      <c r="AO1642" s="156"/>
      <c r="AP1642" s="156"/>
      <c r="AQ1642" s="156"/>
      <c r="AR1642" s="156"/>
      <c r="AS1642" s="156"/>
      <c r="AT1642" s="156"/>
      <c r="AU1642" s="156"/>
      <c r="AV1642" s="156"/>
      <c r="AW1642" s="156"/>
      <c r="AX1642" s="156"/>
      <c r="AY1642" s="156"/>
      <c r="AZ1642" s="156"/>
      <c r="BA1642" s="156"/>
      <c r="BB1642" s="188">
        <f t="shared" si="75"/>
        <v>-12072202</v>
      </c>
      <c r="BC1642" s="156"/>
      <c r="BD1642" s="156"/>
      <c r="BE1642" s="156"/>
      <c r="BF1642" s="157">
        <v>-1276780</v>
      </c>
      <c r="BG1642" s="156"/>
      <c r="BH1642" s="156"/>
      <c r="BI1642" s="156"/>
      <c r="BJ1642" s="156"/>
      <c r="BK1642" s="156"/>
      <c r="BL1642" s="156"/>
      <c r="BM1642" s="156"/>
      <c r="BN1642" s="156"/>
      <c r="BO1642" s="156"/>
      <c r="BP1642" s="156"/>
      <c r="BQ1642" s="157">
        <v>-2696323</v>
      </c>
      <c r="BR1642" s="156"/>
      <c r="BS1642" s="156"/>
      <c r="BT1642" s="156"/>
      <c r="BU1642" s="156"/>
      <c r="BV1642" s="156"/>
      <c r="BW1642" s="156"/>
      <c r="BX1642" s="156"/>
      <c r="BY1642" s="156"/>
      <c r="BZ1642" s="156"/>
      <c r="CA1642" s="156"/>
      <c r="CB1642" s="156"/>
      <c r="CC1642" s="156"/>
      <c r="CD1642" s="156"/>
      <c r="CE1642" s="156"/>
      <c r="CF1642" s="156"/>
      <c r="CG1642" s="156"/>
      <c r="CH1642" s="156"/>
      <c r="CI1642" s="156"/>
      <c r="CJ1642" s="156"/>
      <c r="CK1642" s="156"/>
      <c r="CL1642" s="156"/>
      <c r="CM1642" s="156"/>
      <c r="CN1642" s="156"/>
      <c r="CO1642" s="156"/>
      <c r="CP1642" s="156"/>
      <c r="CQ1642" s="156"/>
      <c r="CR1642" s="156"/>
      <c r="CS1642" s="156"/>
      <c r="CT1642" s="156"/>
      <c r="CU1642" s="156"/>
      <c r="CV1642" s="188">
        <f t="shared" si="76"/>
        <v>-3973103</v>
      </c>
      <c r="CW1642" s="188">
        <f t="shared" si="77"/>
        <v>-16045305</v>
      </c>
    </row>
    <row r="1643" spans="1:101" ht="9.6" x14ac:dyDescent="0.3">
      <c r="A1643" s="165" t="s">
        <v>3248</v>
      </c>
      <c r="B1643" s="165" t="s">
        <v>4021</v>
      </c>
      <c r="C1643" s="156"/>
      <c r="D1643" s="158">
        <v>0</v>
      </c>
      <c r="E1643" s="156"/>
      <c r="F1643" s="156"/>
      <c r="G1643" s="156"/>
      <c r="H1643" s="156"/>
      <c r="I1643" s="156"/>
      <c r="J1643" s="158">
        <v>0</v>
      </c>
      <c r="K1643" s="158">
        <v>0</v>
      </c>
      <c r="L1643" s="156"/>
      <c r="M1643" s="156"/>
      <c r="N1643" s="156"/>
      <c r="O1643" s="156"/>
      <c r="P1643" s="156"/>
      <c r="Q1643" s="156"/>
      <c r="R1643" s="156"/>
      <c r="S1643" s="156"/>
      <c r="T1643" s="156"/>
      <c r="U1643" s="156"/>
      <c r="V1643" s="156"/>
      <c r="W1643" s="156"/>
      <c r="X1643" s="156"/>
      <c r="Y1643" s="156"/>
      <c r="Z1643" s="156"/>
      <c r="AA1643" s="156"/>
      <c r="AB1643" s="156"/>
      <c r="AC1643" s="156"/>
      <c r="AD1643" s="156"/>
      <c r="AE1643" s="156"/>
      <c r="AF1643" s="156"/>
      <c r="AG1643" s="156"/>
      <c r="AH1643" s="156"/>
      <c r="AI1643" s="156"/>
      <c r="AJ1643" s="156"/>
      <c r="AK1643" s="156"/>
      <c r="AL1643" s="156"/>
      <c r="AM1643" s="156"/>
      <c r="AN1643" s="156"/>
      <c r="AO1643" s="156"/>
      <c r="AP1643" s="156"/>
      <c r="AQ1643" s="156"/>
      <c r="AR1643" s="156"/>
      <c r="AS1643" s="156"/>
      <c r="AT1643" s="156"/>
      <c r="AU1643" s="157">
        <v>-393</v>
      </c>
      <c r="AV1643" s="158">
        <v>0</v>
      </c>
      <c r="AW1643" s="156"/>
      <c r="AX1643" s="156"/>
      <c r="AY1643" s="156"/>
      <c r="AZ1643" s="156"/>
      <c r="BA1643" s="156"/>
      <c r="BB1643" s="188">
        <f t="shared" si="75"/>
        <v>-393</v>
      </c>
      <c r="BC1643" s="156"/>
      <c r="BD1643" s="158">
        <v>0</v>
      </c>
      <c r="BE1643" s="156"/>
      <c r="BF1643" s="157">
        <v>-3773</v>
      </c>
      <c r="BG1643" s="156"/>
      <c r="BH1643" s="156"/>
      <c r="BI1643" s="156"/>
      <c r="BJ1643" s="156"/>
      <c r="BK1643" s="156"/>
      <c r="BL1643" s="156"/>
      <c r="BM1643" s="156"/>
      <c r="BN1643" s="156"/>
      <c r="BO1643" s="156"/>
      <c r="BP1643" s="156"/>
      <c r="BQ1643" s="156"/>
      <c r="BR1643" s="156"/>
      <c r="BS1643" s="156"/>
      <c r="BT1643" s="156"/>
      <c r="BU1643" s="156"/>
      <c r="BV1643" s="156"/>
      <c r="BW1643" s="156"/>
      <c r="BX1643" s="156"/>
      <c r="BY1643" s="156"/>
      <c r="BZ1643" s="156"/>
      <c r="CA1643" s="156"/>
      <c r="CB1643" s="156"/>
      <c r="CC1643" s="156"/>
      <c r="CD1643" s="158">
        <v>0</v>
      </c>
      <c r="CE1643" s="156"/>
      <c r="CF1643" s="156"/>
      <c r="CG1643" s="156"/>
      <c r="CH1643" s="156"/>
      <c r="CI1643" s="156"/>
      <c r="CJ1643" s="156"/>
      <c r="CK1643" s="156"/>
      <c r="CL1643" s="156"/>
      <c r="CM1643" s="156"/>
      <c r="CN1643" s="156"/>
      <c r="CO1643" s="156"/>
      <c r="CP1643" s="156"/>
      <c r="CQ1643" s="156"/>
      <c r="CR1643" s="156"/>
      <c r="CS1643" s="156"/>
      <c r="CT1643" s="156"/>
      <c r="CU1643" s="156"/>
      <c r="CV1643" s="188">
        <f t="shared" si="76"/>
        <v>-3773</v>
      </c>
      <c r="CW1643" s="188">
        <f t="shared" si="77"/>
        <v>-4166</v>
      </c>
    </row>
    <row r="1644" spans="1:101" ht="9.6" x14ac:dyDescent="0.3">
      <c r="A1644" s="165" t="s">
        <v>3249</v>
      </c>
      <c r="B1644" s="165" t="s">
        <v>4022</v>
      </c>
      <c r="C1644" s="156"/>
      <c r="D1644" s="157">
        <v>-470</v>
      </c>
      <c r="E1644" s="156"/>
      <c r="F1644" s="156"/>
      <c r="G1644" s="156"/>
      <c r="H1644" s="156"/>
      <c r="I1644" s="156"/>
      <c r="J1644" s="158">
        <v>0</v>
      </c>
      <c r="K1644" s="157">
        <v>-35874</v>
      </c>
      <c r="L1644" s="156"/>
      <c r="M1644" s="156"/>
      <c r="N1644" s="156"/>
      <c r="O1644" s="156"/>
      <c r="P1644" s="156"/>
      <c r="Q1644" s="156"/>
      <c r="R1644" s="156"/>
      <c r="S1644" s="157">
        <v>-226589</v>
      </c>
      <c r="T1644" s="156"/>
      <c r="U1644" s="156"/>
      <c r="V1644" s="156"/>
      <c r="W1644" s="156"/>
      <c r="X1644" s="156"/>
      <c r="Y1644" s="156"/>
      <c r="Z1644" s="156"/>
      <c r="AA1644" s="156"/>
      <c r="AB1644" s="156"/>
      <c r="AC1644" s="156"/>
      <c r="AD1644" s="156"/>
      <c r="AE1644" s="156"/>
      <c r="AF1644" s="156"/>
      <c r="AG1644" s="157">
        <v>-94395</v>
      </c>
      <c r="AH1644" s="156"/>
      <c r="AI1644" s="156"/>
      <c r="AJ1644" s="156"/>
      <c r="AK1644" s="156"/>
      <c r="AL1644" s="156"/>
      <c r="AM1644" s="156"/>
      <c r="AN1644" s="156"/>
      <c r="AO1644" s="156"/>
      <c r="AP1644" s="156"/>
      <c r="AQ1644" s="156"/>
      <c r="AR1644" s="156"/>
      <c r="AS1644" s="156"/>
      <c r="AT1644" s="156"/>
      <c r="AU1644" s="156"/>
      <c r="AV1644" s="158">
        <v>0</v>
      </c>
      <c r="AW1644" s="156"/>
      <c r="AX1644" s="156"/>
      <c r="AY1644" s="156"/>
      <c r="AZ1644" s="156"/>
      <c r="BA1644" s="156"/>
      <c r="BB1644" s="188">
        <f t="shared" si="75"/>
        <v>-357328</v>
      </c>
      <c r="BC1644" s="156"/>
      <c r="BD1644" s="158">
        <v>0</v>
      </c>
      <c r="BE1644" s="156"/>
      <c r="BF1644" s="156"/>
      <c r="BG1644" s="156"/>
      <c r="BH1644" s="156"/>
      <c r="BI1644" s="156"/>
      <c r="BJ1644" s="156"/>
      <c r="BK1644" s="156"/>
      <c r="BL1644" s="156"/>
      <c r="BM1644" s="156"/>
      <c r="BN1644" s="156"/>
      <c r="BO1644" s="156"/>
      <c r="BP1644" s="156"/>
      <c r="BQ1644" s="156"/>
      <c r="BR1644" s="156"/>
      <c r="BS1644" s="156"/>
      <c r="BT1644" s="156"/>
      <c r="BU1644" s="156"/>
      <c r="BV1644" s="156"/>
      <c r="BW1644" s="156"/>
      <c r="BX1644" s="156"/>
      <c r="BY1644" s="156"/>
      <c r="BZ1644" s="156"/>
      <c r="CA1644" s="156"/>
      <c r="CB1644" s="156"/>
      <c r="CC1644" s="156"/>
      <c r="CD1644" s="156"/>
      <c r="CE1644" s="156"/>
      <c r="CF1644" s="156"/>
      <c r="CG1644" s="156"/>
      <c r="CH1644" s="156"/>
      <c r="CI1644" s="156"/>
      <c r="CJ1644" s="156"/>
      <c r="CK1644" s="156"/>
      <c r="CL1644" s="156"/>
      <c r="CM1644" s="156"/>
      <c r="CN1644" s="156"/>
      <c r="CO1644" s="156"/>
      <c r="CP1644" s="156"/>
      <c r="CQ1644" s="156"/>
      <c r="CR1644" s="156"/>
      <c r="CS1644" s="156"/>
      <c r="CT1644" s="156"/>
      <c r="CU1644" s="156"/>
      <c r="CV1644" s="188">
        <f t="shared" si="76"/>
        <v>0</v>
      </c>
      <c r="CW1644" s="188">
        <f t="shared" si="77"/>
        <v>-357328</v>
      </c>
    </row>
    <row r="1645" spans="1:101" ht="9.6" x14ac:dyDescent="0.3">
      <c r="A1645" s="165" t="s">
        <v>3133</v>
      </c>
      <c r="B1645" s="165" t="s">
        <v>3906</v>
      </c>
      <c r="C1645" s="156"/>
      <c r="D1645" s="156"/>
      <c r="E1645" s="156"/>
      <c r="F1645" s="156"/>
      <c r="G1645" s="156"/>
      <c r="H1645" s="156"/>
      <c r="I1645" s="156"/>
      <c r="J1645" s="158">
        <v>0</v>
      </c>
      <c r="K1645" s="158">
        <v>0</v>
      </c>
      <c r="L1645" s="156"/>
      <c r="M1645" s="157">
        <v>-170692</v>
      </c>
      <c r="N1645" s="156"/>
      <c r="O1645" s="157">
        <v>-661919</v>
      </c>
      <c r="P1645" s="156"/>
      <c r="Q1645" s="156"/>
      <c r="R1645" s="156"/>
      <c r="S1645" s="156"/>
      <c r="T1645" s="156"/>
      <c r="U1645" s="156"/>
      <c r="V1645" s="156"/>
      <c r="W1645" s="156"/>
      <c r="X1645" s="156"/>
      <c r="Y1645" s="156"/>
      <c r="Z1645" s="156"/>
      <c r="AA1645" s="156"/>
      <c r="AB1645" s="156"/>
      <c r="AC1645" s="156"/>
      <c r="AD1645" s="156"/>
      <c r="AE1645" s="156"/>
      <c r="AF1645" s="156"/>
      <c r="AG1645" s="156"/>
      <c r="AH1645" s="156"/>
      <c r="AI1645" s="158">
        <v>0</v>
      </c>
      <c r="AJ1645" s="157">
        <v>-2938510</v>
      </c>
      <c r="AK1645" s="156"/>
      <c r="AL1645" s="156"/>
      <c r="AM1645" s="156"/>
      <c r="AN1645" s="156"/>
      <c r="AO1645" s="156"/>
      <c r="AP1645" s="156"/>
      <c r="AQ1645" s="156"/>
      <c r="AR1645" s="156"/>
      <c r="AS1645" s="156"/>
      <c r="AT1645" s="156"/>
      <c r="AU1645" s="156"/>
      <c r="AV1645" s="156"/>
      <c r="AW1645" s="156"/>
      <c r="AX1645" s="156"/>
      <c r="AY1645" s="156"/>
      <c r="AZ1645" s="156"/>
      <c r="BA1645" s="156"/>
      <c r="BB1645" s="188">
        <f t="shared" si="75"/>
        <v>-3771121</v>
      </c>
      <c r="BC1645" s="156"/>
      <c r="BD1645" s="156"/>
      <c r="BE1645" s="156"/>
      <c r="BF1645" s="156"/>
      <c r="BG1645" s="156"/>
      <c r="BH1645" s="156"/>
      <c r="BI1645" s="156"/>
      <c r="BJ1645" s="156"/>
      <c r="BK1645" s="156"/>
      <c r="BL1645" s="156"/>
      <c r="BM1645" s="156"/>
      <c r="BN1645" s="156"/>
      <c r="BO1645" s="156"/>
      <c r="BP1645" s="156"/>
      <c r="BQ1645" s="156"/>
      <c r="BR1645" s="156"/>
      <c r="BS1645" s="156"/>
      <c r="BT1645" s="156"/>
      <c r="BU1645" s="156"/>
      <c r="BV1645" s="156"/>
      <c r="BW1645" s="156"/>
      <c r="BX1645" s="156"/>
      <c r="BY1645" s="156"/>
      <c r="BZ1645" s="156"/>
      <c r="CA1645" s="156"/>
      <c r="CB1645" s="156"/>
      <c r="CC1645" s="156"/>
      <c r="CD1645" s="156"/>
      <c r="CE1645" s="156"/>
      <c r="CF1645" s="156"/>
      <c r="CG1645" s="156"/>
      <c r="CH1645" s="156"/>
      <c r="CI1645" s="156"/>
      <c r="CJ1645" s="156"/>
      <c r="CK1645" s="156"/>
      <c r="CL1645" s="156"/>
      <c r="CM1645" s="156"/>
      <c r="CN1645" s="156"/>
      <c r="CO1645" s="156"/>
      <c r="CP1645" s="156"/>
      <c r="CQ1645" s="156"/>
      <c r="CR1645" s="156"/>
      <c r="CS1645" s="156"/>
      <c r="CT1645" s="156"/>
      <c r="CU1645" s="156"/>
      <c r="CV1645" s="188">
        <f t="shared" si="76"/>
        <v>0</v>
      </c>
      <c r="CW1645" s="188">
        <f t="shared" si="77"/>
        <v>-3771121</v>
      </c>
    </row>
    <row r="1646" spans="1:101" ht="9.6" x14ac:dyDescent="0.3">
      <c r="A1646" s="165" t="s">
        <v>3250</v>
      </c>
      <c r="B1646" s="165" t="s">
        <v>4023</v>
      </c>
      <c r="C1646" s="156"/>
      <c r="D1646" s="158">
        <v>0</v>
      </c>
      <c r="E1646" s="156"/>
      <c r="F1646" s="156"/>
      <c r="G1646" s="156"/>
      <c r="H1646" s="156"/>
      <c r="I1646" s="156"/>
      <c r="J1646" s="157">
        <v>-35385</v>
      </c>
      <c r="K1646" s="158">
        <v>0</v>
      </c>
      <c r="L1646" s="156"/>
      <c r="M1646" s="156"/>
      <c r="N1646" s="156"/>
      <c r="O1646" s="156"/>
      <c r="P1646" s="156"/>
      <c r="Q1646" s="156"/>
      <c r="R1646" s="156"/>
      <c r="S1646" s="157">
        <v>-62529</v>
      </c>
      <c r="T1646" s="156"/>
      <c r="U1646" s="156"/>
      <c r="V1646" s="156"/>
      <c r="W1646" s="156"/>
      <c r="X1646" s="156"/>
      <c r="Y1646" s="156"/>
      <c r="Z1646" s="156"/>
      <c r="AA1646" s="156"/>
      <c r="AB1646" s="156"/>
      <c r="AC1646" s="156"/>
      <c r="AD1646" s="156"/>
      <c r="AE1646" s="156"/>
      <c r="AF1646" s="156"/>
      <c r="AG1646" s="156"/>
      <c r="AH1646" s="156"/>
      <c r="AI1646" s="156"/>
      <c r="AJ1646" s="156"/>
      <c r="AK1646" s="156"/>
      <c r="AL1646" s="156"/>
      <c r="AM1646" s="156"/>
      <c r="AN1646" s="156"/>
      <c r="AO1646" s="156"/>
      <c r="AP1646" s="156"/>
      <c r="AQ1646" s="156"/>
      <c r="AR1646" s="156"/>
      <c r="AS1646" s="156"/>
      <c r="AT1646" s="156"/>
      <c r="AU1646" s="156"/>
      <c r="AV1646" s="157">
        <v>299</v>
      </c>
      <c r="AW1646" s="156"/>
      <c r="AX1646" s="156"/>
      <c r="AY1646" s="156"/>
      <c r="AZ1646" s="156"/>
      <c r="BA1646" s="156"/>
      <c r="BB1646" s="188">
        <f t="shared" si="75"/>
        <v>-97615</v>
      </c>
      <c r="BC1646" s="156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6"/>
      <c r="BP1646" s="156"/>
      <c r="BQ1646" s="156"/>
      <c r="BR1646" s="156"/>
      <c r="BS1646" s="156"/>
      <c r="BT1646" s="156"/>
      <c r="BU1646" s="156"/>
      <c r="BV1646" s="156"/>
      <c r="BW1646" s="156"/>
      <c r="BX1646" s="156"/>
      <c r="BY1646" s="156"/>
      <c r="BZ1646" s="156"/>
      <c r="CA1646" s="156"/>
      <c r="CB1646" s="156"/>
      <c r="CC1646" s="156"/>
      <c r="CD1646" s="156"/>
      <c r="CE1646" s="156"/>
      <c r="CF1646" s="156"/>
      <c r="CG1646" s="156"/>
      <c r="CH1646" s="156"/>
      <c r="CI1646" s="156"/>
      <c r="CJ1646" s="156"/>
      <c r="CK1646" s="156"/>
      <c r="CL1646" s="156"/>
      <c r="CM1646" s="156"/>
      <c r="CN1646" s="156"/>
      <c r="CO1646" s="156"/>
      <c r="CP1646" s="156"/>
      <c r="CQ1646" s="156"/>
      <c r="CR1646" s="156"/>
      <c r="CS1646" s="156"/>
      <c r="CT1646" s="156"/>
      <c r="CU1646" s="156"/>
      <c r="CV1646" s="188">
        <f t="shared" si="76"/>
        <v>0</v>
      </c>
      <c r="CW1646" s="188">
        <f t="shared" si="77"/>
        <v>-97615</v>
      </c>
    </row>
    <row r="1647" spans="1:101" ht="9.6" x14ac:dyDescent="0.3">
      <c r="A1647" s="165" t="s">
        <v>3251</v>
      </c>
      <c r="B1647" s="165" t="s">
        <v>4024</v>
      </c>
      <c r="C1647" s="156"/>
      <c r="D1647" s="156"/>
      <c r="E1647" s="156"/>
      <c r="F1647" s="156"/>
      <c r="G1647" s="156"/>
      <c r="H1647" s="156"/>
      <c r="I1647" s="156"/>
      <c r="J1647" s="156"/>
      <c r="K1647" s="156"/>
      <c r="L1647" s="156"/>
      <c r="M1647" s="156"/>
      <c r="N1647" s="156"/>
      <c r="O1647" s="156"/>
      <c r="P1647" s="156"/>
      <c r="Q1647" s="156"/>
      <c r="R1647" s="156"/>
      <c r="S1647" s="156"/>
      <c r="T1647" s="156"/>
      <c r="U1647" s="156"/>
      <c r="V1647" s="156"/>
      <c r="W1647" s="156"/>
      <c r="X1647" s="156"/>
      <c r="Y1647" s="156"/>
      <c r="Z1647" s="156"/>
      <c r="AA1647" s="156"/>
      <c r="AB1647" s="156"/>
      <c r="AC1647" s="156"/>
      <c r="AD1647" s="156"/>
      <c r="AE1647" s="156"/>
      <c r="AF1647" s="156"/>
      <c r="AG1647" s="156"/>
      <c r="AH1647" s="156"/>
      <c r="AI1647" s="156"/>
      <c r="AJ1647" s="156"/>
      <c r="AK1647" s="156"/>
      <c r="AL1647" s="156"/>
      <c r="AM1647" s="156"/>
      <c r="AN1647" s="156"/>
      <c r="AO1647" s="156"/>
      <c r="AP1647" s="156"/>
      <c r="AQ1647" s="156"/>
      <c r="AR1647" s="156"/>
      <c r="AS1647" s="156"/>
      <c r="AT1647" s="156"/>
      <c r="AU1647" s="156"/>
      <c r="AV1647" s="156"/>
      <c r="AW1647" s="156"/>
      <c r="AX1647" s="156"/>
      <c r="AY1647" s="156"/>
      <c r="AZ1647" s="156"/>
      <c r="BA1647" s="156"/>
      <c r="BB1647" s="188">
        <f t="shared" si="75"/>
        <v>0</v>
      </c>
      <c r="BC1647" s="156"/>
      <c r="BD1647" s="156"/>
      <c r="BE1647" s="156"/>
      <c r="BF1647" s="156"/>
      <c r="BG1647" s="156"/>
      <c r="BH1647" s="156"/>
      <c r="BI1647" s="156"/>
      <c r="BJ1647" s="156"/>
      <c r="BK1647" s="156"/>
      <c r="BL1647" s="156"/>
      <c r="BM1647" s="156"/>
      <c r="BN1647" s="156"/>
      <c r="BO1647" s="156"/>
      <c r="BP1647" s="156"/>
      <c r="BQ1647" s="156"/>
      <c r="BR1647" s="156"/>
      <c r="BS1647" s="156"/>
      <c r="BT1647" s="156"/>
      <c r="BU1647" s="156"/>
      <c r="BV1647" s="156"/>
      <c r="BW1647" s="156"/>
      <c r="BX1647" s="156"/>
      <c r="BY1647" s="156"/>
      <c r="BZ1647" s="156"/>
      <c r="CA1647" s="156"/>
      <c r="CB1647" s="156"/>
      <c r="CC1647" s="156"/>
      <c r="CD1647" s="156"/>
      <c r="CE1647" s="156"/>
      <c r="CF1647" s="156"/>
      <c r="CG1647" s="156"/>
      <c r="CH1647" s="156"/>
      <c r="CI1647" s="156"/>
      <c r="CJ1647" s="156"/>
      <c r="CK1647" s="156"/>
      <c r="CL1647" s="156"/>
      <c r="CM1647" s="156"/>
      <c r="CN1647" s="156"/>
      <c r="CO1647" s="156"/>
      <c r="CP1647" s="156"/>
      <c r="CQ1647" s="156"/>
      <c r="CR1647" s="156"/>
      <c r="CS1647" s="156"/>
      <c r="CT1647" s="156"/>
      <c r="CU1647" s="156"/>
      <c r="CV1647" s="188">
        <f t="shared" si="76"/>
        <v>0</v>
      </c>
      <c r="CW1647" s="188">
        <f t="shared" si="77"/>
        <v>0</v>
      </c>
    </row>
    <row r="1648" spans="1:101" ht="9.6" x14ac:dyDescent="0.3">
      <c r="A1648" s="165" t="s">
        <v>3252</v>
      </c>
      <c r="B1648" s="165" t="s">
        <v>4025</v>
      </c>
      <c r="C1648" s="156"/>
      <c r="D1648" s="156"/>
      <c r="E1648" s="156"/>
      <c r="F1648" s="156"/>
      <c r="G1648" s="156"/>
      <c r="H1648" s="156"/>
      <c r="I1648" s="156"/>
      <c r="J1648" s="158">
        <v>0</v>
      </c>
      <c r="K1648" s="158">
        <v>0</v>
      </c>
      <c r="L1648" s="156"/>
      <c r="M1648" s="156"/>
      <c r="N1648" s="156"/>
      <c r="O1648" s="156"/>
      <c r="P1648" s="156"/>
      <c r="Q1648" s="156"/>
      <c r="R1648" s="156"/>
      <c r="S1648" s="156"/>
      <c r="T1648" s="156"/>
      <c r="U1648" s="156"/>
      <c r="V1648" s="156"/>
      <c r="W1648" s="156"/>
      <c r="X1648" s="156"/>
      <c r="Y1648" s="156"/>
      <c r="Z1648" s="156"/>
      <c r="AA1648" s="156"/>
      <c r="AB1648" s="156"/>
      <c r="AC1648" s="156"/>
      <c r="AD1648" s="156"/>
      <c r="AE1648" s="156"/>
      <c r="AF1648" s="156"/>
      <c r="AG1648" s="157">
        <v>-46983</v>
      </c>
      <c r="AH1648" s="156"/>
      <c r="AI1648" s="156"/>
      <c r="AJ1648" s="156"/>
      <c r="AK1648" s="156"/>
      <c r="AL1648" s="156"/>
      <c r="AM1648" s="156"/>
      <c r="AN1648" s="156"/>
      <c r="AO1648" s="156"/>
      <c r="AP1648" s="156"/>
      <c r="AQ1648" s="156"/>
      <c r="AR1648" s="156"/>
      <c r="AS1648" s="156"/>
      <c r="AT1648" s="156"/>
      <c r="AU1648" s="156"/>
      <c r="AV1648" s="158">
        <v>0</v>
      </c>
      <c r="AW1648" s="156"/>
      <c r="AX1648" s="156"/>
      <c r="AY1648" s="156"/>
      <c r="AZ1648" s="156"/>
      <c r="BA1648" s="156"/>
      <c r="BB1648" s="188">
        <f t="shared" si="75"/>
        <v>-46983</v>
      </c>
      <c r="BC1648" s="156"/>
      <c r="BD1648" s="156"/>
      <c r="BE1648" s="156"/>
      <c r="BF1648" s="156"/>
      <c r="BG1648" s="156"/>
      <c r="BH1648" s="156"/>
      <c r="BI1648" s="156"/>
      <c r="BJ1648" s="156"/>
      <c r="BK1648" s="156"/>
      <c r="BL1648" s="156"/>
      <c r="BM1648" s="156"/>
      <c r="BN1648" s="156"/>
      <c r="BO1648" s="156"/>
      <c r="BP1648" s="156"/>
      <c r="BQ1648" s="156"/>
      <c r="BR1648" s="156"/>
      <c r="BS1648" s="156"/>
      <c r="BT1648" s="156"/>
      <c r="BU1648" s="156"/>
      <c r="BV1648" s="156"/>
      <c r="BW1648" s="156"/>
      <c r="BX1648" s="156"/>
      <c r="BY1648" s="156"/>
      <c r="BZ1648" s="156"/>
      <c r="CA1648" s="156"/>
      <c r="CB1648" s="156"/>
      <c r="CC1648" s="156"/>
      <c r="CD1648" s="156"/>
      <c r="CE1648" s="156"/>
      <c r="CF1648" s="156"/>
      <c r="CG1648" s="156"/>
      <c r="CH1648" s="156"/>
      <c r="CI1648" s="156"/>
      <c r="CJ1648" s="156"/>
      <c r="CK1648" s="156"/>
      <c r="CL1648" s="156"/>
      <c r="CM1648" s="156"/>
      <c r="CN1648" s="156"/>
      <c r="CO1648" s="156"/>
      <c r="CP1648" s="156"/>
      <c r="CQ1648" s="156"/>
      <c r="CR1648" s="156"/>
      <c r="CS1648" s="156"/>
      <c r="CT1648" s="156"/>
      <c r="CU1648" s="156"/>
      <c r="CV1648" s="188">
        <f t="shared" si="76"/>
        <v>0</v>
      </c>
      <c r="CW1648" s="188">
        <f t="shared" si="77"/>
        <v>-46983</v>
      </c>
    </row>
    <row r="1649" spans="1:101" ht="9.6" x14ac:dyDescent="0.3">
      <c r="A1649" s="165" t="s">
        <v>3253</v>
      </c>
      <c r="B1649" s="165" t="s">
        <v>4026</v>
      </c>
      <c r="C1649" s="156"/>
      <c r="D1649" s="156"/>
      <c r="E1649" s="156"/>
      <c r="F1649" s="156"/>
      <c r="G1649" s="156"/>
      <c r="H1649" s="156"/>
      <c r="I1649" s="156"/>
      <c r="J1649" s="158">
        <v>0</v>
      </c>
      <c r="K1649" s="158">
        <v>0</v>
      </c>
      <c r="L1649" s="156"/>
      <c r="M1649" s="156"/>
      <c r="N1649" s="156"/>
      <c r="O1649" s="156"/>
      <c r="P1649" s="156"/>
      <c r="Q1649" s="156"/>
      <c r="R1649" s="156"/>
      <c r="S1649" s="156"/>
      <c r="T1649" s="156"/>
      <c r="U1649" s="156"/>
      <c r="V1649" s="156"/>
      <c r="W1649" s="156"/>
      <c r="X1649" s="156"/>
      <c r="Y1649" s="156"/>
      <c r="Z1649" s="156"/>
      <c r="AA1649" s="156"/>
      <c r="AB1649" s="156"/>
      <c r="AC1649" s="156"/>
      <c r="AD1649" s="156"/>
      <c r="AE1649" s="156"/>
      <c r="AF1649" s="156"/>
      <c r="AG1649" s="157">
        <v>-17782</v>
      </c>
      <c r="AH1649" s="156"/>
      <c r="AI1649" s="156"/>
      <c r="AJ1649" s="156"/>
      <c r="AK1649" s="156"/>
      <c r="AL1649" s="156"/>
      <c r="AM1649" s="156"/>
      <c r="AN1649" s="156"/>
      <c r="AO1649" s="156"/>
      <c r="AP1649" s="156"/>
      <c r="AQ1649" s="156"/>
      <c r="AR1649" s="156"/>
      <c r="AS1649" s="156"/>
      <c r="AT1649" s="156"/>
      <c r="AU1649" s="156"/>
      <c r="AV1649" s="158">
        <v>0</v>
      </c>
      <c r="AW1649" s="156"/>
      <c r="AX1649" s="156"/>
      <c r="AY1649" s="156"/>
      <c r="AZ1649" s="156"/>
      <c r="BA1649" s="156"/>
      <c r="BB1649" s="188">
        <f t="shared" si="75"/>
        <v>-17782</v>
      </c>
      <c r="BC1649" s="156"/>
      <c r="BD1649" s="156"/>
      <c r="BE1649" s="156"/>
      <c r="BF1649" s="156"/>
      <c r="BG1649" s="156"/>
      <c r="BH1649" s="156"/>
      <c r="BI1649" s="156"/>
      <c r="BJ1649" s="156"/>
      <c r="BK1649" s="156"/>
      <c r="BL1649" s="156"/>
      <c r="BM1649" s="156"/>
      <c r="BN1649" s="156"/>
      <c r="BO1649" s="156"/>
      <c r="BP1649" s="156"/>
      <c r="BQ1649" s="156"/>
      <c r="BR1649" s="156"/>
      <c r="BS1649" s="156"/>
      <c r="BT1649" s="156"/>
      <c r="BU1649" s="156"/>
      <c r="BV1649" s="156"/>
      <c r="BW1649" s="156"/>
      <c r="BX1649" s="156"/>
      <c r="BY1649" s="156"/>
      <c r="BZ1649" s="156"/>
      <c r="CA1649" s="156"/>
      <c r="CB1649" s="156"/>
      <c r="CC1649" s="156"/>
      <c r="CD1649" s="156"/>
      <c r="CE1649" s="156"/>
      <c r="CF1649" s="156"/>
      <c r="CG1649" s="156"/>
      <c r="CH1649" s="156"/>
      <c r="CI1649" s="156"/>
      <c r="CJ1649" s="156"/>
      <c r="CK1649" s="156"/>
      <c r="CL1649" s="156"/>
      <c r="CM1649" s="156"/>
      <c r="CN1649" s="156"/>
      <c r="CO1649" s="156"/>
      <c r="CP1649" s="156"/>
      <c r="CQ1649" s="156"/>
      <c r="CR1649" s="156"/>
      <c r="CS1649" s="156"/>
      <c r="CT1649" s="156"/>
      <c r="CU1649" s="156"/>
      <c r="CV1649" s="188">
        <f t="shared" si="76"/>
        <v>0</v>
      </c>
      <c r="CW1649" s="188">
        <f t="shared" si="77"/>
        <v>-17782</v>
      </c>
    </row>
    <row r="1650" spans="1:101" ht="28.8" x14ac:dyDescent="0.3">
      <c r="A1650" s="165" t="s">
        <v>3497</v>
      </c>
      <c r="B1650" s="165" t="s">
        <v>4268</v>
      </c>
      <c r="C1650" s="156"/>
      <c r="D1650" s="157">
        <v>827686</v>
      </c>
      <c r="E1650" s="156"/>
      <c r="F1650" s="156"/>
      <c r="G1650" s="156"/>
      <c r="H1650" s="156"/>
      <c r="I1650" s="156"/>
      <c r="J1650" s="157">
        <v>10345152</v>
      </c>
      <c r="K1650" s="157">
        <v>35637</v>
      </c>
      <c r="L1650" s="156"/>
      <c r="M1650" s="158">
        <v>0</v>
      </c>
      <c r="N1650" s="156"/>
      <c r="O1650" s="156"/>
      <c r="P1650" s="156"/>
      <c r="Q1650" s="156"/>
      <c r="R1650" s="156"/>
      <c r="S1650" s="156"/>
      <c r="T1650" s="156"/>
      <c r="U1650" s="156"/>
      <c r="V1650" s="156"/>
      <c r="W1650" s="156"/>
      <c r="X1650" s="156"/>
      <c r="Y1650" s="156"/>
      <c r="Z1650" s="156"/>
      <c r="AA1650" s="156"/>
      <c r="AB1650" s="156"/>
      <c r="AC1650" s="157">
        <v>-131079</v>
      </c>
      <c r="AD1650" s="156"/>
      <c r="AE1650" s="156"/>
      <c r="AF1650" s="156"/>
      <c r="AG1650" s="157">
        <v>478780</v>
      </c>
      <c r="AH1650" s="158">
        <v>0</v>
      </c>
      <c r="AI1650" s="156"/>
      <c r="AJ1650" s="156"/>
      <c r="AK1650" s="156"/>
      <c r="AL1650" s="156"/>
      <c r="AM1650" s="156"/>
      <c r="AN1650" s="156"/>
      <c r="AO1650" s="156"/>
      <c r="AP1650" s="156"/>
      <c r="AQ1650" s="156"/>
      <c r="AR1650" s="156"/>
      <c r="AS1650" s="156"/>
      <c r="AT1650" s="156"/>
      <c r="AU1650" s="156"/>
      <c r="AV1650" s="157">
        <v>361598</v>
      </c>
      <c r="AW1650" s="156"/>
      <c r="AX1650" s="156"/>
      <c r="AY1650" s="156"/>
      <c r="AZ1650" s="156"/>
      <c r="BA1650" s="156"/>
      <c r="BB1650" s="188">
        <f t="shared" si="75"/>
        <v>11917774</v>
      </c>
      <c r="BC1650" s="156"/>
      <c r="BD1650" s="158">
        <v>0</v>
      </c>
      <c r="BE1650" s="156"/>
      <c r="BF1650" s="157">
        <v>830994</v>
      </c>
      <c r="BG1650" s="156"/>
      <c r="BH1650" s="156"/>
      <c r="BI1650" s="156"/>
      <c r="BJ1650" s="156"/>
      <c r="BK1650" s="156"/>
      <c r="BL1650" s="156"/>
      <c r="BM1650" s="156"/>
      <c r="BN1650" s="156"/>
      <c r="BO1650" s="156"/>
      <c r="BP1650" s="156"/>
      <c r="BQ1650" s="157">
        <v>2047113</v>
      </c>
      <c r="BR1650" s="156"/>
      <c r="BS1650" s="156"/>
      <c r="BT1650" s="156"/>
      <c r="BU1650" s="156"/>
      <c r="BV1650" s="156"/>
      <c r="BW1650" s="156"/>
      <c r="BX1650" s="156"/>
      <c r="BY1650" s="156"/>
      <c r="BZ1650" s="156"/>
      <c r="CA1650" s="156"/>
      <c r="CB1650" s="156"/>
      <c r="CC1650" s="157">
        <v>5631</v>
      </c>
      <c r="CD1650" s="158">
        <v>0</v>
      </c>
      <c r="CE1650" s="156"/>
      <c r="CF1650" s="156"/>
      <c r="CG1650" s="156"/>
      <c r="CH1650" s="156"/>
      <c r="CI1650" s="156"/>
      <c r="CJ1650" s="156"/>
      <c r="CK1650" s="156"/>
      <c r="CL1650" s="156"/>
      <c r="CM1650" s="156"/>
      <c r="CN1650" s="156"/>
      <c r="CO1650" s="156"/>
      <c r="CP1650" s="156"/>
      <c r="CQ1650" s="156"/>
      <c r="CR1650" s="156"/>
      <c r="CS1650" s="156"/>
      <c r="CT1650" s="156"/>
      <c r="CU1650" s="156"/>
      <c r="CV1650" s="188">
        <f t="shared" si="76"/>
        <v>2883738</v>
      </c>
      <c r="CW1650" s="188">
        <f t="shared" si="77"/>
        <v>14801512</v>
      </c>
    </row>
    <row r="1651" spans="1:101" ht="28.8" x14ac:dyDescent="0.3">
      <c r="A1651" s="165" t="s">
        <v>3498</v>
      </c>
      <c r="B1651" s="165" t="s">
        <v>4269</v>
      </c>
      <c r="C1651" s="156"/>
      <c r="D1651" s="156"/>
      <c r="E1651" s="156"/>
      <c r="F1651" s="156"/>
      <c r="G1651" s="156"/>
      <c r="H1651" s="156"/>
      <c r="I1651" s="156"/>
      <c r="J1651" s="158">
        <v>0</v>
      </c>
      <c r="K1651" s="157">
        <v>-93377</v>
      </c>
      <c r="L1651" s="156"/>
      <c r="M1651" s="158">
        <v>0</v>
      </c>
      <c r="N1651" s="156"/>
      <c r="O1651" s="156"/>
      <c r="P1651" s="156"/>
      <c r="Q1651" s="156"/>
      <c r="R1651" s="156"/>
      <c r="S1651" s="157">
        <v>84703</v>
      </c>
      <c r="T1651" s="156"/>
      <c r="U1651" s="156"/>
      <c r="V1651" s="156"/>
      <c r="W1651" s="156"/>
      <c r="X1651" s="156"/>
      <c r="Y1651" s="156"/>
      <c r="Z1651" s="156"/>
      <c r="AA1651" s="156"/>
      <c r="AB1651" s="156"/>
      <c r="AC1651" s="156"/>
      <c r="AD1651" s="156"/>
      <c r="AE1651" s="156"/>
      <c r="AF1651" s="156"/>
      <c r="AG1651" s="156"/>
      <c r="AH1651" s="158">
        <v>0</v>
      </c>
      <c r="AI1651" s="156"/>
      <c r="AJ1651" s="156"/>
      <c r="AK1651" s="156"/>
      <c r="AL1651" s="156"/>
      <c r="AM1651" s="156"/>
      <c r="AN1651" s="156"/>
      <c r="AO1651" s="156"/>
      <c r="AP1651" s="156"/>
      <c r="AQ1651" s="156"/>
      <c r="AR1651" s="156"/>
      <c r="AS1651" s="156"/>
      <c r="AT1651" s="156"/>
      <c r="AU1651" s="156"/>
      <c r="AV1651" s="158">
        <v>0</v>
      </c>
      <c r="AW1651" s="156"/>
      <c r="AX1651" s="156"/>
      <c r="AY1651" s="156"/>
      <c r="AZ1651" s="156"/>
      <c r="BA1651" s="156"/>
      <c r="BB1651" s="188">
        <f t="shared" si="75"/>
        <v>-8674</v>
      </c>
      <c r="BC1651" s="156"/>
      <c r="BD1651" s="158">
        <v>0</v>
      </c>
      <c r="BE1651" s="156"/>
      <c r="BF1651" s="156"/>
      <c r="BG1651" s="156"/>
      <c r="BH1651" s="156"/>
      <c r="BI1651" s="156"/>
      <c r="BJ1651" s="156"/>
      <c r="BK1651" s="156"/>
      <c r="BL1651" s="156"/>
      <c r="BM1651" s="156"/>
      <c r="BN1651" s="156"/>
      <c r="BO1651" s="156"/>
      <c r="BP1651" s="156"/>
      <c r="BQ1651" s="156"/>
      <c r="BR1651" s="156"/>
      <c r="BS1651" s="156"/>
      <c r="BT1651" s="156"/>
      <c r="BU1651" s="156"/>
      <c r="BV1651" s="156"/>
      <c r="BW1651" s="156"/>
      <c r="BX1651" s="156"/>
      <c r="BY1651" s="156"/>
      <c r="BZ1651" s="156"/>
      <c r="CA1651" s="156"/>
      <c r="CB1651" s="156"/>
      <c r="CC1651" s="156"/>
      <c r="CD1651" s="158">
        <v>0</v>
      </c>
      <c r="CE1651" s="156"/>
      <c r="CF1651" s="156"/>
      <c r="CG1651" s="156"/>
      <c r="CH1651" s="156"/>
      <c r="CI1651" s="156"/>
      <c r="CJ1651" s="156"/>
      <c r="CK1651" s="156"/>
      <c r="CL1651" s="156"/>
      <c r="CM1651" s="156"/>
      <c r="CN1651" s="156"/>
      <c r="CO1651" s="156"/>
      <c r="CP1651" s="156"/>
      <c r="CQ1651" s="156"/>
      <c r="CR1651" s="156"/>
      <c r="CS1651" s="156"/>
      <c r="CT1651" s="156"/>
      <c r="CU1651" s="156"/>
      <c r="CV1651" s="188">
        <f t="shared" si="76"/>
        <v>0</v>
      </c>
      <c r="CW1651" s="188">
        <f t="shared" si="77"/>
        <v>-8674</v>
      </c>
    </row>
    <row r="1652" spans="1:101" ht="28.8" x14ac:dyDescent="0.3">
      <c r="A1652" s="165" t="s">
        <v>3499</v>
      </c>
      <c r="B1652" s="165" t="s">
        <v>4270</v>
      </c>
      <c r="C1652" s="156"/>
      <c r="D1652" s="156"/>
      <c r="E1652" s="156"/>
      <c r="F1652" s="156"/>
      <c r="G1652" s="156"/>
      <c r="H1652" s="156"/>
      <c r="I1652" s="156"/>
      <c r="J1652" s="158">
        <v>0</v>
      </c>
      <c r="K1652" s="158">
        <v>0</v>
      </c>
      <c r="L1652" s="156"/>
      <c r="M1652" s="158">
        <v>0</v>
      </c>
      <c r="N1652" s="156"/>
      <c r="O1652" s="156"/>
      <c r="P1652" s="156"/>
      <c r="Q1652" s="156"/>
      <c r="R1652" s="156"/>
      <c r="S1652" s="156"/>
      <c r="T1652" s="156"/>
      <c r="U1652" s="156"/>
      <c r="V1652" s="156"/>
      <c r="W1652" s="156"/>
      <c r="X1652" s="156"/>
      <c r="Y1652" s="156"/>
      <c r="Z1652" s="156"/>
      <c r="AA1652" s="156"/>
      <c r="AB1652" s="156"/>
      <c r="AC1652" s="156"/>
      <c r="AD1652" s="156"/>
      <c r="AE1652" s="156"/>
      <c r="AF1652" s="156"/>
      <c r="AG1652" s="156"/>
      <c r="AH1652" s="158">
        <v>0</v>
      </c>
      <c r="AI1652" s="156"/>
      <c r="AJ1652" s="156"/>
      <c r="AK1652" s="156"/>
      <c r="AL1652" s="156"/>
      <c r="AM1652" s="156"/>
      <c r="AN1652" s="156"/>
      <c r="AO1652" s="156"/>
      <c r="AP1652" s="156"/>
      <c r="AQ1652" s="156"/>
      <c r="AR1652" s="156"/>
      <c r="AS1652" s="156"/>
      <c r="AT1652" s="156"/>
      <c r="AU1652" s="156"/>
      <c r="AV1652" s="158">
        <v>0</v>
      </c>
      <c r="AW1652" s="156"/>
      <c r="AX1652" s="156"/>
      <c r="AY1652" s="156"/>
      <c r="AZ1652" s="156"/>
      <c r="BA1652" s="156"/>
      <c r="BB1652" s="188">
        <f t="shared" si="75"/>
        <v>0</v>
      </c>
      <c r="BC1652" s="156"/>
      <c r="BD1652" s="158">
        <v>0</v>
      </c>
      <c r="BE1652" s="156"/>
      <c r="BF1652" s="156"/>
      <c r="BG1652" s="156"/>
      <c r="BH1652" s="156"/>
      <c r="BI1652" s="156"/>
      <c r="BJ1652" s="156"/>
      <c r="BK1652" s="156"/>
      <c r="BL1652" s="156"/>
      <c r="BM1652" s="156"/>
      <c r="BN1652" s="156"/>
      <c r="BO1652" s="156"/>
      <c r="BP1652" s="156"/>
      <c r="BQ1652" s="156"/>
      <c r="BR1652" s="156"/>
      <c r="BS1652" s="156"/>
      <c r="BT1652" s="156"/>
      <c r="BU1652" s="156"/>
      <c r="BV1652" s="156"/>
      <c r="BW1652" s="156"/>
      <c r="BX1652" s="156"/>
      <c r="BY1652" s="156"/>
      <c r="BZ1652" s="156"/>
      <c r="CA1652" s="156"/>
      <c r="CB1652" s="156"/>
      <c r="CC1652" s="156"/>
      <c r="CD1652" s="158">
        <v>0</v>
      </c>
      <c r="CE1652" s="156"/>
      <c r="CF1652" s="156"/>
      <c r="CG1652" s="156"/>
      <c r="CH1652" s="156"/>
      <c r="CI1652" s="156"/>
      <c r="CJ1652" s="156"/>
      <c r="CK1652" s="156"/>
      <c r="CL1652" s="156"/>
      <c r="CM1652" s="156"/>
      <c r="CN1652" s="156"/>
      <c r="CO1652" s="156"/>
      <c r="CP1652" s="156"/>
      <c r="CQ1652" s="156"/>
      <c r="CR1652" s="156"/>
      <c r="CS1652" s="156"/>
      <c r="CT1652" s="156"/>
      <c r="CU1652" s="156"/>
      <c r="CV1652" s="188">
        <f t="shared" si="76"/>
        <v>0</v>
      </c>
      <c r="CW1652" s="188">
        <f t="shared" si="77"/>
        <v>0</v>
      </c>
    </row>
    <row r="1653" spans="1:101" ht="19.2" x14ac:dyDescent="0.3">
      <c r="A1653" s="165" t="s">
        <v>3500</v>
      </c>
      <c r="B1653" s="165" t="s">
        <v>4271</v>
      </c>
      <c r="C1653" s="156"/>
      <c r="D1653" s="157">
        <v>-312611</v>
      </c>
      <c r="E1653" s="156"/>
      <c r="F1653" s="156"/>
      <c r="G1653" s="157">
        <v>-12706885</v>
      </c>
      <c r="H1653" s="156"/>
      <c r="I1653" s="157">
        <v>-219998</v>
      </c>
      <c r="J1653" s="157">
        <v>-852166</v>
      </c>
      <c r="K1653" s="157">
        <v>-12968330</v>
      </c>
      <c r="L1653" s="157">
        <v>-1368187</v>
      </c>
      <c r="M1653" s="157">
        <v>-31499</v>
      </c>
      <c r="N1653" s="156"/>
      <c r="O1653" s="156"/>
      <c r="P1653" s="156"/>
      <c r="Q1653" s="157">
        <v>-787384</v>
      </c>
      <c r="R1653" s="156"/>
      <c r="S1653" s="156"/>
      <c r="T1653" s="157">
        <v>-916860</v>
      </c>
      <c r="U1653" s="156"/>
      <c r="V1653" s="157">
        <v>-673367</v>
      </c>
      <c r="W1653" s="156"/>
      <c r="X1653" s="157">
        <v>-3163555</v>
      </c>
      <c r="Y1653" s="156"/>
      <c r="Z1653" s="156"/>
      <c r="AA1653" s="157">
        <v>-3040733</v>
      </c>
      <c r="AB1653" s="157">
        <v>-17222728</v>
      </c>
      <c r="AC1653" s="157">
        <v>-645690</v>
      </c>
      <c r="AD1653" s="157">
        <v>-61721</v>
      </c>
      <c r="AE1653" s="156"/>
      <c r="AF1653" s="156"/>
      <c r="AG1653" s="157">
        <v>-18313297</v>
      </c>
      <c r="AH1653" s="156"/>
      <c r="AI1653" s="156"/>
      <c r="AJ1653" s="156"/>
      <c r="AK1653" s="156"/>
      <c r="AL1653" s="157">
        <v>-17081256</v>
      </c>
      <c r="AM1653" s="156"/>
      <c r="AN1653" s="156"/>
      <c r="AO1653" s="157">
        <v>-1155140</v>
      </c>
      <c r="AP1653" s="156"/>
      <c r="AQ1653" s="156"/>
      <c r="AR1653" s="156"/>
      <c r="AS1653" s="156"/>
      <c r="AT1653" s="157">
        <v>-806188</v>
      </c>
      <c r="AU1653" s="157">
        <v>-78038</v>
      </c>
      <c r="AV1653" s="157">
        <v>-2115006</v>
      </c>
      <c r="AW1653" s="156"/>
      <c r="AX1653" s="156"/>
      <c r="AY1653" s="156"/>
      <c r="AZ1653" s="157">
        <v>-1991152256</v>
      </c>
      <c r="BA1653" s="157">
        <v>-50388966</v>
      </c>
      <c r="BB1653" s="188">
        <f t="shared" si="75"/>
        <v>-2136061861</v>
      </c>
      <c r="BC1653" s="156"/>
      <c r="BD1653" s="158">
        <v>0</v>
      </c>
      <c r="BE1653" s="156"/>
      <c r="BF1653" s="156"/>
      <c r="BG1653" s="157">
        <v>-2</v>
      </c>
      <c r="BH1653" s="156"/>
      <c r="BI1653" s="156"/>
      <c r="BJ1653" s="156"/>
      <c r="BK1653" s="156"/>
      <c r="BL1653" s="156"/>
      <c r="BM1653" s="157">
        <v>-746854</v>
      </c>
      <c r="BN1653" s="157">
        <v>-3436</v>
      </c>
      <c r="BO1653" s="156"/>
      <c r="BP1653" s="156"/>
      <c r="BQ1653" s="156"/>
      <c r="BR1653" s="157">
        <v>-3333</v>
      </c>
      <c r="BS1653" s="156"/>
      <c r="BT1653" s="156"/>
      <c r="BU1653" s="157">
        <v>-25892</v>
      </c>
      <c r="BV1653" s="157">
        <v>-505776</v>
      </c>
      <c r="BW1653" s="156"/>
      <c r="BX1653" s="156"/>
      <c r="BY1653" s="156"/>
      <c r="BZ1653" s="156"/>
      <c r="CA1653" s="157">
        <v>-1582698</v>
      </c>
      <c r="CB1653" s="157">
        <v>-580867</v>
      </c>
      <c r="CC1653" s="157">
        <v>8194316</v>
      </c>
      <c r="CD1653" s="156"/>
      <c r="CE1653" s="156"/>
      <c r="CF1653" s="157">
        <v>-5331</v>
      </c>
      <c r="CG1653" s="156"/>
      <c r="CH1653" s="156"/>
      <c r="CI1653" s="156"/>
      <c r="CJ1653" s="156"/>
      <c r="CK1653" s="156"/>
      <c r="CL1653" s="156"/>
      <c r="CM1653" s="157">
        <v>-245196</v>
      </c>
      <c r="CN1653" s="156"/>
      <c r="CO1653" s="157">
        <v>-7485</v>
      </c>
      <c r="CP1653" s="156"/>
      <c r="CQ1653" s="156"/>
      <c r="CR1653" s="157">
        <v>-492667</v>
      </c>
      <c r="CS1653" s="157">
        <v>-2809</v>
      </c>
      <c r="CT1653" s="156"/>
      <c r="CU1653" s="156"/>
      <c r="CV1653" s="188">
        <f t="shared" si="76"/>
        <v>3991970</v>
      </c>
      <c r="CW1653" s="188">
        <f t="shared" si="77"/>
        <v>-2132069891</v>
      </c>
    </row>
    <row r="1654" spans="1:101" ht="19.2" x14ac:dyDescent="0.3">
      <c r="A1654" s="165" t="s">
        <v>3501</v>
      </c>
      <c r="B1654" s="165" t="s">
        <v>4272</v>
      </c>
      <c r="C1654" s="156"/>
      <c r="D1654" s="156"/>
      <c r="E1654" s="156"/>
      <c r="F1654" s="156"/>
      <c r="G1654" s="156"/>
      <c r="H1654" s="156"/>
      <c r="I1654" s="156"/>
      <c r="J1654" s="158">
        <v>0</v>
      </c>
      <c r="K1654" s="158">
        <v>0</v>
      </c>
      <c r="L1654" s="156"/>
      <c r="M1654" s="158">
        <v>0</v>
      </c>
      <c r="N1654" s="156"/>
      <c r="O1654" s="156"/>
      <c r="P1654" s="156"/>
      <c r="Q1654" s="156"/>
      <c r="R1654" s="156"/>
      <c r="S1654" s="156"/>
      <c r="T1654" s="156"/>
      <c r="U1654" s="156"/>
      <c r="V1654" s="156"/>
      <c r="W1654" s="156"/>
      <c r="X1654" s="156"/>
      <c r="Y1654" s="156"/>
      <c r="Z1654" s="156"/>
      <c r="AA1654" s="156"/>
      <c r="AB1654" s="156"/>
      <c r="AC1654" s="156"/>
      <c r="AD1654" s="156"/>
      <c r="AE1654" s="156"/>
      <c r="AF1654" s="156"/>
      <c r="AG1654" s="156"/>
      <c r="AH1654" s="156"/>
      <c r="AI1654" s="156"/>
      <c r="AJ1654" s="156"/>
      <c r="AK1654" s="156"/>
      <c r="AL1654" s="156"/>
      <c r="AM1654" s="156"/>
      <c r="AN1654" s="156"/>
      <c r="AO1654" s="156"/>
      <c r="AP1654" s="156"/>
      <c r="AQ1654" s="156"/>
      <c r="AR1654" s="156"/>
      <c r="AS1654" s="156"/>
      <c r="AT1654" s="156"/>
      <c r="AU1654" s="156"/>
      <c r="AV1654" s="158">
        <v>0</v>
      </c>
      <c r="AW1654" s="156"/>
      <c r="AX1654" s="156"/>
      <c r="AY1654" s="156"/>
      <c r="AZ1654" s="156"/>
      <c r="BA1654" s="156"/>
      <c r="BB1654" s="188">
        <f t="shared" si="75"/>
        <v>0</v>
      </c>
      <c r="BC1654" s="156"/>
      <c r="BD1654" s="158">
        <v>0</v>
      </c>
      <c r="BE1654" s="156"/>
      <c r="BF1654" s="156"/>
      <c r="BG1654" s="157">
        <v>-2</v>
      </c>
      <c r="BH1654" s="156"/>
      <c r="BI1654" s="156"/>
      <c r="BJ1654" s="156"/>
      <c r="BK1654" s="156"/>
      <c r="BL1654" s="156"/>
      <c r="BM1654" s="156"/>
      <c r="BN1654" s="156"/>
      <c r="BO1654" s="156"/>
      <c r="BP1654" s="156"/>
      <c r="BQ1654" s="156"/>
      <c r="BR1654" s="156"/>
      <c r="BS1654" s="156"/>
      <c r="BT1654" s="156"/>
      <c r="BU1654" s="156"/>
      <c r="BV1654" s="156"/>
      <c r="BW1654" s="156"/>
      <c r="BX1654" s="156"/>
      <c r="BY1654" s="156"/>
      <c r="BZ1654" s="156"/>
      <c r="CA1654" s="156"/>
      <c r="CB1654" s="156"/>
      <c r="CC1654" s="156"/>
      <c r="CD1654" s="156"/>
      <c r="CE1654" s="156"/>
      <c r="CF1654" s="156"/>
      <c r="CG1654" s="156"/>
      <c r="CH1654" s="156"/>
      <c r="CI1654" s="156"/>
      <c r="CJ1654" s="156"/>
      <c r="CK1654" s="156"/>
      <c r="CL1654" s="156"/>
      <c r="CM1654" s="156"/>
      <c r="CN1654" s="156"/>
      <c r="CO1654" s="156"/>
      <c r="CP1654" s="156"/>
      <c r="CQ1654" s="156"/>
      <c r="CR1654" s="156"/>
      <c r="CS1654" s="156"/>
      <c r="CT1654" s="156"/>
      <c r="CU1654" s="156"/>
      <c r="CV1654" s="188">
        <f t="shared" si="76"/>
        <v>-2</v>
      </c>
      <c r="CW1654" s="188">
        <f t="shared" si="77"/>
        <v>-2</v>
      </c>
    </row>
    <row r="1655" spans="1:101" ht="28.8" x14ac:dyDescent="0.3">
      <c r="A1655" s="165" t="s">
        <v>3502</v>
      </c>
      <c r="B1655" s="165" t="s">
        <v>4273</v>
      </c>
      <c r="C1655" s="156"/>
      <c r="D1655" s="156"/>
      <c r="E1655" s="156"/>
      <c r="F1655" s="156"/>
      <c r="G1655" s="156"/>
      <c r="H1655" s="156"/>
      <c r="I1655" s="156"/>
      <c r="J1655" s="157">
        <v>-41425</v>
      </c>
      <c r="K1655" s="157">
        <v>-561215</v>
      </c>
      <c r="L1655" s="156"/>
      <c r="M1655" s="158">
        <v>0</v>
      </c>
      <c r="N1655" s="156"/>
      <c r="O1655" s="156"/>
      <c r="P1655" s="156"/>
      <c r="Q1655" s="156"/>
      <c r="R1655" s="156"/>
      <c r="S1655" s="156"/>
      <c r="T1655" s="156"/>
      <c r="U1655" s="156"/>
      <c r="V1655" s="156"/>
      <c r="W1655" s="156"/>
      <c r="X1655" s="156"/>
      <c r="Y1655" s="156"/>
      <c r="Z1655" s="156"/>
      <c r="AA1655" s="156"/>
      <c r="AB1655" s="156"/>
      <c r="AC1655" s="156"/>
      <c r="AD1655" s="156"/>
      <c r="AE1655" s="156"/>
      <c r="AF1655" s="156"/>
      <c r="AG1655" s="156"/>
      <c r="AH1655" s="156"/>
      <c r="AI1655" s="156"/>
      <c r="AJ1655" s="156"/>
      <c r="AK1655" s="156"/>
      <c r="AL1655" s="156"/>
      <c r="AM1655" s="156"/>
      <c r="AN1655" s="156"/>
      <c r="AO1655" s="156"/>
      <c r="AP1655" s="156"/>
      <c r="AQ1655" s="156"/>
      <c r="AR1655" s="156"/>
      <c r="AS1655" s="156"/>
      <c r="AT1655" s="156"/>
      <c r="AU1655" s="156"/>
      <c r="AV1655" s="158">
        <v>0</v>
      </c>
      <c r="AW1655" s="156"/>
      <c r="AX1655" s="156"/>
      <c r="AY1655" s="156"/>
      <c r="AZ1655" s="156"/>
      <c r="BA1655" s="156"/>
      <c r="BB1655" s="188">
        <f t="shared" si="75"/>
        <v>-602640</v>
      </c>
      <c r="BC1655" s="156"/>
      <c r="BD1655" s="158">
        <v>0</v>
      </c>
      <c r="BE1655" s="156"/>
      <c r="BF1655" s="156"/>
      <c r="BG1655" s="156"/>
      <c r="BH1655" s="156"/>
      <c r="BI1655" s="156"/>
      <c r="BJ1655" s="156"/>
      <c r="BK1655" s="156"/>
      <c r="BL1655" s="156"/>
      <c r="BM1655" s="156"/>
      <c r="BN1655" s="156"/>
      <c r="BO1655" s="156"/>
      <c r="BP1655" s="156"/>
      <c r="BQ1655" s="156"/>
      <c r="BR1655" s="156"/>
      <c r="BS1655" s="156"/>
      <c r="BT1655" s="156"/>
      <c r="BU1655" s="156"/>
      <c r="BV1655" s="156"/>
      <c r="BW1655" s="156"/>
      <c r="BX1655" s="156"/>
      <c r="BY1655" s="156"/>
      <c r="BZ1655" s="156"/>
      <c r="CA1655" s="156"/>
      <c r="CB1655" s="156"/>
      <c r="CC1655" s="157">
        <v>11675018</v>
      </c>
      <c r="CD1655" s="156"/>
      <c r="CE1655" s="156"/>
      <c r="CF1655" s="156"/>
      <c r="CG1655" s="156"/>
      <c r="CH1655" s="156"/>
      <c r="CI1655" s="156"/>
      <c r="CJ1655" s="156"/>
      <c r="CK1655" s="156"/>
      <c r="CL1655" s="156"/>
      <c r="CM1655" s="156"/>
      <c r="CN1655" s="156"/>
      <c r="CO1655" s="156"/>
      <c r="CP1655" s="156"/>
      <c r="CQ1655" s="156"/>
      <c r="CR1655" s="156"/>
      <c r="CS1655" s="156"/>
      <c r="CT1655" s="156"/>
      <c r="CU1655" s="156"/>
      <c r="CV1655" s="188">
        <f t="shared" si="76"/>
        <v>11675018</v>
      </c>
      <c r="CW1655" s="188">
        <f t="shared" si="77"/>
        <v>11072378</v>
      </c>
    </row>
    <row r="1656" spans="1:101" ht="19.2" x14ac:dyDescent="0.3">
      <c r="A1656" s="165" t="s">
        <v>3503</v>
      </c>
      <c r="B1656" s="165" t="s">
        <v>4274</v>
      </c>
      <c r="C1656" s="156"/>
      <c r="D1656" s="157">
        <v>-312611</v>
      </c>
      <c r="E1656" s="156"/>
      <c r="F1656" s="156"/>
      <c r="G1656" s="157">
        <v>-12706885</v>
      </c>
      <c r="H1656" s="156"/>
      <c r="I1656" s="157">
        <v>-219998</v>
      </c>
      <c r="J1656" s="157">
        <v>-808120</v>
      </c>
      <c r="K1656" s="157">
        <v>-3270340</v>
      </c>
      <c r="L1656" s="157">
        <v>-1368187</v>
      </c>
      <c r="M1656" s="157">
        <v>-31499</v>
      </c>
      <c r="N1656" s="156"/>
      <c r="O1656" s="156"/>
      <c r="P1656" s="156"/>
      <c r="Q1656" s="157">
        <v>-787384</v>
      </c>
      <c r="R1656" s="156"/>
      <c r="S1656" s="156"/>
      <c r="T1656" s="157">
        <v>-916860</v>
      </c>
      <c r="U1656" s="156"/>
      <c r="V1656" s="157">
        <v>-673367</v>
      </c>
      <c r="W1656" s="156"/>
      <c r="X1656" s="157">
        <v>-3162541</v>
      </c>
      <c r="Y1656" s="156"/>
      <c r="Z1656" s="156"/>
      <c r="AA1656" s="157">
        <v>-3040733</v>
      </c>
      <c r="AB1656" s="157">
        <v>-17222728</v>
      </c>
      <c r="AC1656" s="157">
        <v>-645690</v>
      </c>
      <c r="AD1656" s="157">
        <v>-61721</v>
      </c>
      <c r="AE1656" s="156"/>
      <c r="AF1656" s="156"/>
      <c r="AG1656" s="157">
        <v>-18313297</v>
      </c>
      <c r="AH1656" s="156"/>
      <c r="AI1656" s="156"/>
      <c r="AJ1656" s="156"/>
      <c r="AK1656" s="156"/>
      <c r="AL1656" s="157">
        <v>-17081256</v>
      </c>
      <c r="AM1656" s="156"/>
      <c r="AN1656" s="156"/>
      <c r="AO1656" s="157">
        <v>-1155140</v>
      </c>
      <c r="AP1656" s="156"/>
      <c r="AQ1656" s="156"/>
      <c r="AR1656" s="156"/>
      <c r="AS1656" s="156"/>
      <c r="AT1656" s="157">
        <v>-806188</v>
      </c>
      <c r="AU1656" s="157">
        <v>-78038</v>
      </c>
      <c r="AV1656" s="157">
        <v>-2115006</v>
      </c>
      <c r="AW1656" s="156"/>
      <c r="AX1656" s="156"/>
      <c r="AY1656" s="156"/>
      <c r="AZ1656" s="157">
        <v>-1991152256</v>
      </c>
      <c r="BA1656" s="157">
        <v>-50388966</v>
      </c>
      <c r="BB1656" s="188">
        <f t="shared" si="75"/>
        <v>-2126318811</v>
      </c>
      <c r="BC1656" s="156"/>
      <c r="BD1656" s="158">
        <v>0</v>
      </c>
      <c r="BE1656" s="156"/>
      <c r="BF1656" s="156"/>
      <c r="BG1656" s="156"/>
      <c r="BH1656" s="156"/>
      <c r="BI1656" s="156"/>
      <c r="BJ1656" s="156"/>
      <c r="BK1656" s="156"/>
      <c r="BL1656" s="156"/>
      <c r="BM1656" s="157">
        <v>-746854</v>
      </c>
      <c r="BN1656" s="157">
        <v>-3436</v>
      </c>
      <c r="BO1656" s="156"/>
      <c r="BP1656" s="156"/>
      <c r="BQ1656" s="156"/>
      <c r="BR1656" s="156"/>
      <c r="BS1656" s="156"/>
      <c r="BT1656" s="156"/>
      <c r="BU1656" s="157">
        <v>-25892</v>
      </c>
      <c r="BV1656" s="157">
        <v>-1580339</v>
      </c>
      <c r="BW1656" s="156"/>
      <c r="BX1656" s="156"/>
      <c r="BY1656" s="156"/>
      <c r="BZ1656" s="156"/>
      <c r="CA1656" s="157">
        <v>-21080043</v>
      </c>
      <c r="CB1656" s="157">
        <v>-2541186</v>
      </c>
      <c r="CC1656" s="157">
        <v>-3480702</v>
      </c>
      <c r="CD1656" s="156"/>
      <c r="CE1656" s="156"/>
      <c r="CF1656" s="157">
        <v>-5331</v>
      </c>
      <c r="CG1656" s="156"/>
      <c r="CH1656" s="156"/>
      <c r="CI1656" s="156"/>
      <c r="CJ1656" s="156"/>
      <c r="CK1656" s="156"/>
      <c r="CL1656" s="156"/>
      <c r="CM1656" s="156"/>
      <c r="CN1656" s="156"/>
      <c r="CO1656" s="157">
        <v>-7485</v>
      </c>
      <c r="CP1656" s="156"/>
      <c r="CQ1656" s="156"/>
      <c r="CR1656" s="157">
        <v>-492667</v>
      </c>
      <c r="CS1656" s="157">
        <v>-2809</v>
      </c>
      <c r="CT1656" s="156"/>
      <c r="CU1656" s="156"/>
      <c r="CV1656" s="188">
        <f t="shared" si="76"/>
        <v>-29966744</v>
      </c>
      <c r="CW1656" s="188">
        <f t="shared" si="77"/>
        <v>-2156285555</v>
      </c>
    </row>
    <row r="1657" spans="1:101" ht="19.2" x14ac:dyDescent="0.3">
      <c r="A1657" s="165" t="s">
        <v>3504</v>
      </c>
      <c r="B1657" s="165" t="s">
        <v>4275</v>
      </c>
      <c r="C1657" s="156"/>
      <c r="D1657" s="156"/>
      <c r="E1657" s="156"/>
      <c r="F1657" s="156"/>
      <c r="G1657" s="156"/>
      <c r="H1657" s="156"/>
      <c r="I1657" s="156"/>
      <c r="J1657" s="157">
        <v>-2621</v>
      </c>
      <c r="K1657" s="157">
        <v>-9136775</v>
      </c>
      <c r="L1657" s="156"/>
      <c r="M1657" s="158">
        <v>0</v>
      </c>
      <c r="N1657" s="156"/>
      <c r="O1657" s="156"/>
      <c r="P1657" s="156"/>
      <c r="Q1657" s="156"/>
      <c r="R1657" s="156"/>
      <c r="S1657" s="156"/>
      <c r="T1657" s="156"/>
      <c r="U1657" s="156"/>
      <c r="V1657" s="156"/>
      <c r="W1657" s="156"/>
      <c r="X1657" s="157">
        <v>-1014</v>
      </c>
      <c r="Y1657" s="156"/>
      <c r="Z1657" s="156"/>
      <c r="AA1657" s="156"/>
      <c r="AB1657" s="156"/>
      <c r="AC1657" s="156"/>
      <c r="AD1657" s="156"/>
      <c r="AE1657" s="156"/>
      <c r="AF1657" s="156"/>
      <c r="AG1657" s="156"/>
      <c r="AH1657" s="156"/>
      <c r="AI1657" s="156"/>
      <c r="AJ1657" s="156"/>
      <c r="AK1657" s="156"/>
      <c r="AL1657" s="156"/>
      <c r="AM1657" s="156"/>
      <c r="AN1657" s="156"/>
      <c r="AO1657" s="156"/>
      <c r="AP1657" s="156"/>
      <c r="AQ1657" s="156"/>
      <c r="AR1657" s="156"/>
      <c r="AS1657" s="156"/>
      <c r="AT1657" s="156"/>
      <c r="AU1657" s="156"/>
      <c r="AV1657" s="158">
        <v>0</v>
      </c>
      <c r="AW1657" s="156"/>
      <c r="AX1657" s="156"/>
      <c r="AY1657" s="156"/>
      <c r="AZ1657" s="156"/>
      <c r="BA1657" s="156"/>
      <c r="BB1657" s="188">
        <f t="shared" ref="BB1657:BB1720" si="78">SUM(C1657:BA1657)</f>
        <v>-9140410</v>
      </c>
      <c r="BC1657" s="156"/>
      <c r="BD1657" s="158">
        <v>0</v>
      </c>
      <c r="BE1657" s="156"/>
      <c r="BF1657" s="156"/>
      <c r="BG1657" s="156"/>
      <c r="BH1657" s="156"/>
      <c r="BI1657" s="156"/>
      <c r="BJ1657" s="156"/>
      <c r="BK1657" s="156"/>
      <c r="BL1657" s="156"/>
      <c r="BM1657" s="156"/>
      <c r="BN1657" s="156"/>
      <c r="BO1657" s="156"/>
      <c r="BP1657" s="156"/>
      <c r="BQ1657" s="156"/>
      <c r="BR1657" s="157">
        <v>-3333</v>
      </c>
      <c r="BS1657" s="156"/>
      <c r="BT1657" s="156"/>
      <c r="BU1657" s="156"/>
      <c r="BV1657" s="157">
        <v>1074563</v>
      </c>
      <c r="BW1657" s="156"/>
      <c r="BX1657" s="156"/>
      <c r="BY1657" s="156"/>
      <c r="BZ1657" s="156"/>
      <c r="CA1657" s="157">
        <v>19497345</v>
      </c>
      <c r="CB1657" s="157">
        <v>1960319</v>
      </c>
      <c r="CC1657" s="156"/>
      <c r="CD1657" s="156"/>
      <c r="CE1657" s="156"/>
      <c r="CF1657" s="156"/>
      <c r="CG1657" s="156"/>
      <c r="CH1657" s="156"/>
      <c r="CI1657" s="156"/>
      <c r="CJ1657" s="156"/>
      <c r="CK1657" s="156"/>
      <c r="CL1657" s="156"/>
      <c r="CM1657" s="157">
        <v>-245196</v>
      </c>
      <c r="CN1657" s="156"/>
      <c r="CO1657" s="156"/>
      <c r="CP1657" s="156"/>
      <c r="CQ1657" s="156"/>
      <c r="CR1657" s="156"/>
      <c r="CS1657" s="156"/>
      <c r="CT1657" s="156"/>
      <c r="CU1657" s="156"/>
      <c r="CV1657" s="188">
        <f t="shared" ref="CV1657:CV1720" si="79">SUM(BC1657:CU1657)</f>
        <v>22283698</v>
      </c>
      <c r="CW1657" s="188">
        <f t="shared" ref="CW1657:CW1720" si="80">BB1657+CV1657</f>
        <v>13143288</v>
      </c>
    </row>
    <row r="1658" spans="1:101" ht="28.8" x14ac:dyDescent="0.3">
      <c r="A1658" s="165" t="s">
        <v>3505</v>
      </c>
      <c r="B1658" s="165" t="s">
        <v>4276</v>
      </c>
      <c r="C1658" s="157">
        <v>80509635</v>
      </c>
      <c r="D1658" s="157">
        <v>-1720391808</v>
      </c>
      <c r="E1658" s="157">
        <v>-74746961</v>
      </c>
      <c r="F1658" s="157">
        <v>-1483063</v>
      </c>
      <c r="G1658" s="157">
        <v>-67476179</v>
      </c>
      <c r="H1658" s="157">
        <v>-149154</v>
      </c>
      <c r="I1658" s="157">
        <v>-118418173</v>
      </c>
      <c r="J1658" s="157">
        <v>-3107252567</v>
      </c>
      <c r="K1658" s="157">
        <v>-1291635164</v>
      </c>
      <c r="L1658" s="157">
        <v>-49149886</v>
      </c>
      <c r="M1658" s="157">
        <v>-96546589</v>
      </c>
      <c r="N1658" s="157">
        <v>-68875881</v>
      </c>
      <c r="O1658" s="157">
        <v>-58631804</v>
      </c>
      <c r="P1658" s="157">
        <v>-27278510</v>
      </c>
      <c r="Q1658" s="157">
        <v>-66789748</v>
      </c>
      <c r="R1658" s="157">
        <v>-12157185</v>
      </c>
      <c r="S1658" s="157">
        <v>-24300492</v>
      </c>
      <c r="T1658" s="157">
        <v>-13811301</v>
      </c>
      <c r="U1658" s="157">
        <v>-45817737</v>
      </c>
      <c r="V1658" s="157">
        <v>-8584157</v>
      </c>
      <c r="W1658" s="157">
        <v>-2313067</v>
      </c>
      <c r="X1658" s="157">
        <v>-605613282</v>
      </c>
      <c r="Y1658" s="157">
        <v>-63822999</v>
      </c>
      <c r="Z1658" s="157">
        <v>-16260917</v>
      </c>
      <c r="AA1658" s="157">
        <v>-148859891</v>
      </c>
      <c r="AB1658" s="157">
        <v>-3635221950</v>
      </c>
      <c r="AC1658" s="157">
        <v>-30416949</v>
      </c>
      <c r="AD1658" s="157">
        <v>-3300581</v>
      </c>
      <c r="AE1658" s="157">
        <v>-1608501</v>
      </c>
      <c r="AF1658" s="157">
        <v>-12426</v>
      </c>
      <c r="AG1658" s="157">
        <v>-2635593193</v>
      </c>
      <c r="AH1658" s="157">
        <v>-26031525</v>
      </c>
      <c r="AI1658" s="157">
        <v>-55126088</v>
      </c>
      <c r="AJ1658" s="157">
        <v>-105493601</v>
      </c>
      <c r="AK1658" s="157">
        <v>-41397621</v>
      </c>
      <c r="AL1658" s="157">
        <v>-89403325</v>
      </c>
      <c r="AM1658" s="157">
        <v>-19566357</v>
      </c>
      <c r="AN1658" s="157">
        <v>-216541707</v>
      </c>
      <c r="AO1658" s="157">
        <v>-100672752</v>
      </c>
      <c r="AP1658" s="157">
        <v>-685509</v>
      </c>
      <c r="AQ1658" s="157">
        <v>-1385588</v>
      </c>
      <c r="AR1658" s="157">
        <v>-3164007</v>
      </c>
      <c r="AS1658" s="157">
        <v>-588793</v>
      </c>
      <c r="AT1658" s="157">
        <v>-74366784</v>
      </c>
      <c r="AU1658" s="157">
        <v>-18585208</v>
      </c>
      <c r="AV1658" s="157">
        <v>-864543855</v>
      </c>
      <c r="AW1658" s="157">
        <v>-11933127</v>
      </c>
      <c r="AX1658" s="157">
        <v>-10747133</v>
      </c>
      <c r="AY1658" s="157">
        <v>-3459278</v>
      </c>
      <c r="AZ1658" s="157">
        <v>-12703884599</v>
      </c>
      <c r="BA1658" s="157">
        <v>-569401608</v>
      </c>
      <c r="BB1658" s="188">
        <f t="shared" si="78"/>
        <v>-28832988945</v>
      </c>
      <c r="BC1658" s="157">
        <v>-62569164</v>
      </c>
      <c r="BD1658" s="157">
        <v>-1098490</v>
      </c>
      <c r="BE1658" s="157">
        <v>-21435452</v>
      </c>
      <c r="BF1658" s="157">
        <v>-3233439</v>
      </c>
      <c r="BG1658" s="157">
        <v>-237798283</v>
      </c>
      <c r="BH1658" s="157">
        <v>25772</v>
      </c>
      <c r="BI1658" s="157">
        <v>-1380609</v>
      </c>
      <c r="BJ1658" s="157">
        <v>-1581937</v>
      </c>
      <c r="BK1658" s="157">
        <v>162770</v>
      </c>
      <c r="BL1658" s="157">
        <v>-140376</v>
      </c>
      <c r="BM1658" s="157">
        <v>-103449520</v>
      </c>
      <c r="BN1658" s="157">
        <v>-6261855</v>
      </c>
      <c r="BO1658" s="157">
        <v>-18333</v>
      </c>
      <c r="BP1658" s="157">
        <v>811304</v>
      </c>
      <c r="BQ1658" s="157">
        <v>-7535579</v>
      </c>
      <c r="BR1658" s="157">
        <v>-2725776</v>
      </c>
      <c r="BS1658" s="158">
        <v>0</v>
      </c>
      <c r="BT1658" s="157">
        <v>-283673</v>
      </c>
      <c r="BU1658" s="157">
        <v>-9017135</v>
      </c>
      <c r="BV1658" s="157">
        <v>-5008095</v>
      </c>
      <c r="BW1658" s="157">
        <v>-1761144</v>
      </c>
      <c r="BX1658" s="157">
        <v>-3057235</v>
      </c>
      <c r="BY1658" s="157">
        <v>-640183</v>
      </c>
      <c r="BZ1658" s="157">
        <v>-1061082</v>
      </c>
      <c r="CA1658" s="157">
        <v>-21788861</v>
      </c>
      <c r="CB1658" s="157">
        <v>-1943161</v>
      </c>
      <c r="CC1658" s="157">
        <v>-50396255</v>
      </c>
      <c r="CD1658" s="157">
        <v>-24230593</v>
      </c>
      <c r="CE1658" s="156"/>
      <c r="CF1658" s="157">
        <v>-282908</v>
      </c>
      <c r="CG1658" s="157">
        <v>-3104275</v>
      </c>
      <c r="CH1658" s="157">
        <v>-42689236</v>
      </c>
      <c r="CI1658" s="157">
        <v>-251341639</v>
      </c>
      <c r="CJ1658" s="157">
        <v>3291905</v>
      </c>
      <c r="CK1658" s="157">
        <v>-4649238</v>
      </c>
      <c r="CL1658" s="157">
        <v>-61495</v>
      </c>
      <c r="CM1658" s="157">
        <v>-1406048</v>
      </c>
      <c r="CN1658" s="157">
        <v>352761</v>
      </c>
      <c r="CO1658" s="157">
        <v>-1248950</v>
      </c>
      <c r="CP1658" s="157">
        <v>388149</v>
      </c>
      <c r="CQ1658" s="157">
        <v>-2343601</v>
      </c>
      <c r="CR1658" s="157">
        <v>-13722087</v>
      </c>
      <c r="CS1658" s="157">
        <v>-15049814</v>
      </c>
      <c r="CT1658" s="157">
        <v>-354983</v>
      </c>
      <c r="CU1658" s="157">
        <v>-84259002</v>
      </c>
      <c r="CV1658" s="188">
        <f t="shared" si="79"/>
        <v>-983896845</v>
      </c>
      <c r="CW1658" s="188">
        <f t="shared" si="80"/>
        <v>-29816885790</v>
      </c>
    </row>
    <row r="1659" spans="1:101" ht="9.6" x14ac:dyDescent="0.3">
      <c r="A1659" s="165" t="s">
        <v>3506</v>
      </c>
      <c r="B1659" s="165" t="s">
        <v>4277</v>
      </c>
      <c r="C1659" s="157">
        <v>-1758733</v>
      </c>
      <c r="D1659" s="157">
        <v>228340387</v>
      </c>
      <c r="E1659" s="157">
        <v>5471421</v>
      </c>
      <c r="F1659" s="157">
        <v>423365</v>
      </c>
      <c r="G1659" s="157">
        <v>8803844</v>
      </c>
      <c r="H1659" s="157">
        <v>-69455</v>
      </c>
      <c r="I1659" s="157">
        <v>2238942</v>
      </c>
      <c r="J1659" s="157">
        <v>1348955385</v>
      </c>
      <c r="K1659" s="157">
        <v>135242457</v>
      </c>
      <c r="L1659" s="157">
        <v>7157704</v>
      </c>
      <c r="M1659" s="157">
        <v>291764</v>
      </c>
      <c r="N1659" s="157">
        <v>-6996150</v>
      </c>
      <c r="O1659" s="157">
        <v>2473686</v>
      </c>
      <c r="P1659" s="157">
        <v>239185</v>
      </c>
      <c r="Q1659" s="157">
        <v>3982427</v>
      </c>
      <c r="R1659" s="157">
        <v>203039</v>
      </c>
      <c r="S1659" s="157">
        <v>9253</v>
      </c>
      <c r="T1659" s="157">
        <v>-78145</v>
      </c>
      <c r="U1659" s="157">
        <v>1467306</v>
      </c>
      <c r="V1659" s="157">
        <v>2636036</v>
      </c>
      <c r="W1659" s="157">
        <v>408707</v>
      </c>
      <c r="X1659" s="157">
        <v>19484519</v>
      </c>
      <c r="Y1659" s="157">
        <v>7377055</v>
      </c>
      <c r="Z1659" s="157">
        <v>-387738</v>
      </c>
      <c r="AA1659" s="157">
        <v>14931353</v>
      </c>
      <c r="AB1659" s="157">
        <v>187194648</v>
      </c>
      <c r="AC1659" s="157">
        <v>4328156</v>
      </c>
      <c r="AD1659" s="157">
        <v>703833</v>
      </c>
      <c r="AE1659" s="157">
        <v>-1228</v>
      </c>
      <c r="AF1659" s="157">
        <v>13529</v>
      </c>
      <c r="AG1659" s="157">
        <v>112857251</v>
      </c>
      <c r="AH1659" s="157">
        <v>2955350</v>
      </c>
      <c r="AI1659" s="157">
        <v>622786</v>
      </c>
      <c r="AJ1659" s="157">
        <v>6857362</v>
      </c>
      <c r="AK1659" s="157">
        <v>220421</v>
      </c>
      <c r="AL1659" s="157">
        <v>4344903</v>
      </c>
      <c r="AM1659" s="157">
        <v>-178039</v>
      </c>
      <c r="AN1659" s="157">
        <v>68925595</v>
      </c>
      <c r="AO1659" s="157">
        <v>10104027</v>
      </c>
      <c r="AP1659" s="157">
        <v>-3465</v>
      </c>
      <c r="AQ1659" s="157">
        <v>2144285</v>
      </c>
      <c r="AR1659" s="157">
        <v>2019575</v>
      </c>
      <c r="AS1659" s="157">
        <v>127345</v>
      </c>
      <c r="AT1659" s="157">
        <v>2789474</v>
      </c>
      <c r="AU1659" s="157">
        <v>554121</v>
      </c>
      <c r="AV1659" s="157">
        <v>53753302</v>
      </c>
      <c r="AW1659" s="157">
        <v>509865</v>
      </c>
      <c r="AX1659" s="157">
        <v>-17037</v>
      </c>
      <c r="AY1659" s="157">
        <v>3798035</v>
      </c>
      <c r="AZ1659" s="157">
        <v>3564266192</v>
      </c>
      <c r="BA1659" s="157">
        <v>10240587</v>
      </c>
      <c r="BB1659" s="188">
        <f t="shared" si="78"/>
        <v>5819978487</v>
      </c>
      <c r="BC1659" s="157">
        <v>-6555170</v>
      </c>
      <c r="BD1659" s="157">
        <v>-88553</v>
      </c>
      <c r="BE1659" s="157">
        <v>10926302</v>
      </c>
      <c r="BF1659" s="157">
        <v>-1857117</v>
      </c>
      <c r="BG1659" s="157">
        <v>18646329</v>
      </c>
      <c r="BH1659" s="157">
        <v>-421</v>
      </c>
      <c r="BI1659" s="157">
        <v>367664</v>
      </c>
      <c r="BJ1659" s="157">
        <v>-94793</v>
      </c>
      <c r="BK1659" s="157">
        <v>-35855</v>
      </c>
      <c r="BL1659" s="157">
        <v>137588</v>
      </c>
      <c r="BM1659" s="157">
        <v>6853895</v>
      </c>
      <c r="BN1659" s="157">
        <v>36838</v>
      </c>
      <c r="BO1659" s="157">
        <v>-1963</v>
      </c>
      <c r="BP1659" s="157">
        <v>-568305</v>
      </c>
      <c r="BQ1659" s="157">
        <v>-471565</v>
      </c>
      <c r="BR1659" s="157">
        <v>-401952</v>
      </c>
      <c r="BS1659" s="157">
        <v>-2081</v>
      </c>
      <c r="BT1659" s="156"/>
      <c r="BU1659" s="157">
        <v>-44706</v>
      </c>
      <c r="BV1659" s="157">
        <v>-700964</v>
      </c>
      <c r="BW1659" s="156"/>
      <c r="BX1659" s="156"/>
      <c r="BY1659" s="157">
        <v>61897</v>
      </c>
      <c r="BZ1659" s="157">
        <v>2924</v>
      </c>
      <c r="CA1659" s="157">
        <v>91175</v>
      </c>
      <c r="CB1659" s="157">
        <v>178765</v>
      </c>
      <c r="CC1659" s="157">
        <v>-3109428</v>
      </c>
      <c r="CD1659" s="157">
        <v>-1101565</v>
      </c>
      <c r="CE1659" s="157">
        <v>15000</v>
      </c>
      <c r="CF1659" s="157">
        <v>-3528</v>
      </c>
      <c r="CG1659" s="157">
        <v>-12289</v>
      </c>
      <c r="CH1659" s="157">
        <v>3451969</v>
      </c>
      <c r="CI1659" s="157">
        <v>-3410379</v>
      </c>
      <c r="CJ1659" s="157">
        <v>-35699</v>
      </c>
      <c r="CK1659" s="157">
        <v>-21914</v>
      </c>
      <c r="CL1659" s="157">
        <v>-37490</v>
      </c>
      <c r="CM1659" s="157">
        <v>138069</v>
      </c>
      <c r="CN1659" s="157">
        <v>-569</v>
      </c>
      <c r="CO1659" s="156"/>
      <c r="CP1659" s="157">
        <v>1802</v>
      </c>
      <c r="CQ1659" s="157">
        <v>39174</v>
      </c>
      <c r="CR1659" s="157">
        <v>390042</v>
      </c>
      <c r="CS1659" s="157">
        <v>-94675</v>
      </c>
      <c r="CT1659" s="157">
        <v>13325</v>
      </c>
      <c r="CU1659" s="157">
        <v>2152207</v>
      </c>
      <c r="CV1659" s="188">
        <f t="shared" si="79"/>
        <v>24853984</v>
      </c>
      <c r="CW1659" s="188">
        <f t="shared" si="80"/>
        <v>5844832471</v>
      </c>
    </row>
    <row r="1660" spans="1:101" ht="9.6" x14ac:dyDescent="0.3">
      <c r="A1660" s="165" t="s">
        <v>3507</v>
      </c>
      <c r="B1660" s="165" t="s">
        <v>4278</v>
      </c>
      <c r="C1660" s="157">
        <v>6360063</v>
      </c>
      <c r="D1660" s="157">
        <v>311788504</v>
      </c>
      <c r="E1660" s="157">
        <v>9064798</v>
      </c>
      <c r="F1660" s="157">
        <v>622564</v>
      </c>
      <c r="G1660" s="157">
        <v>10015729</v>
      </c>
      <c r="H1660" s="156"/>
      <c r="I1660" s="157">
        <v>11322155</v>
      </c>
      <c r="J1660" s="157">
        <v>2395288392</v>
      </c>
      <c r="K1660" s="157">
        <v>225746456</v>
      </c>
      <c r="L1660" s="157">
        <v>13893857</v>
      </c>
      <c r="M1660" s="157">
        <v>2016124</v>
      </c>
      <c r="N1660" s="157">
        <v>7472082</v>
      </c>
      <c r="O1660" s="157">
        <v>6049671</v>
      </c>
      <c r="P1660" s="157">
        <v>65090</v>
      </c>
      <c r="Q1660" s="157">
        <v>11014453</v>
      </c>
      <c r="R1660" s="157">
        <v>307704</v>
      </c>
      <c r="S1660" s="156"/>
      <c r="T1660" s="156"/>
      <c r="U1660" s="157">
        <v>2090974</v>
      </c>
      <c r="V1660" s="157">
        <v>2980856</v>
      </c>
      <c r="W1660" s="157">
        <v>479026</v>
      </c>
      <c r="X1660" s="157">
        <v>42217085</v>
      </c>
      <c r="Y1660" s="157">
        <v>11774316</v>
      </c>
      <c r="Z1660" s="157">
        <v>917212</v>
      </c>
      <c r="AA1660" s="157">
        <v>75518632</v>
      </c>
      <c r="AB1660" s="157">
        <v>456928249</v>
      </c>
      <c r="AC1660" s="157">
        <v>4581095</v>
      </c>
      <c r="AD1660" s="157">
        <v>2324029</v>
      </c>
      <c r="AE1660" s="156"/>
      <c r="AF1660" s="157">
        <v>101370</v>
      </c>
      <c r="AG1660" s="157">
        <v>461575388</v>
      </c>
      <c r="AH1660" s="157">
        <v>40868150</v>
      </c>
      <c r="AI1660" s="157">
        <v>737143</v>
      </c>
      <c r="AJ1660" s="157">
        <v>12515520</v>
      </c>
      <c r="AK1660" s="157">
        <v>794308</v>
      </c>
      <c r="AL1660" s="157">
        <v>8730898</v>
      </c>
      <c r="AM1660" s="156"/>
      <c r="AN1660" s="157">
        <v>67531999</v>
      </c>
      <c r="AO1660" s="157">
        <v>15960418</v>
      </c>
      <c r="AP1660" s="156"/>
      <c r="AQ1660" s="157">
        <v>18903651</v>
      </c>
      <c r="AR1660" s="157">
        <v>3296134</v>
      </c>
      <c r="AS1660" s="157">
        <v>234685</v>
      </c>
      <c r="AT1660" s="157">
        <v>3344176</v>
      </c>
      <c r="AU1660" s="157">
        <v>1706089</v>
      </c>
      <c r="AV1660" s="157">
        <v>286750074</v>
      </c>
      <c r="AW1660" s="157">
        <v>9706650</v>
      </c>
      <c r="AX1660" s="156"/>
      <c r="AY1660" s="157">
        <v>6678736</v>
      </c>
      <c r="AZ1660" s="157">
        <v>4434909758</v>
      </c>
      <c r="BA1660" s="157">
        <v>11773892</v>
      </c>
      <c r="BB1660" s="188">
        <f t="shared" si="78"/>
        <v>8996958155</v>
      </c>
      <c r="BC1660" s="157">
        <v>4816384</v>
      </c>
      <c r="BD1660" s="158">
        <v>0</v>
      </c>
      <c r="BE1660" s="157">
        <v>5135625</v>
      </c>
      <c r="BF1660" s="156"/>
      <c r="BG1660" s="157">
        <v>2598514</v>
      </c>
      <c r="BH1660" s="156"/>
      <c r="BI1660" s="156"/>
      <c r="BJ1660" s="156"/>
      <c r="BK1660" s="156"/>
      <c r="BL1660" s="157">
        <v>67008</v>
      </c>
      <c r="BM1660" s="157">
        <v>7940733</v>
      </c>
      <c r="BN1660" s="157">
        <v>132260</v>
      </c>
      <c r="BO1660" s="157">
        <v>599</v>
      </c>
      <c r="BP1660" s="156"/>
      <c r="BQ1660" s="157">
        <v>979375</v>
      </c>
      <c r="BR1660" s="157">
        <v>155136</v>
      </c>
      <c r="BS1660" s="156"/>
      <c r="BT1660" s="156"/>
      <c r="BU1660" s="157">
        <v>190761</v>
      </c>
      <c r="BV1660" s="157">
        <v>773571</v>
      </c>
      <c r="BW1660" s="156"/>
      <c r="BX1660" s="156"/>
      <c r="BY1660" s="157">
        <v>112738</v>
      </c>
      <c r="BZ1660" s="157">
        <v>15315</v>
      </c>
      <c r="CA1660" s="157">
        <v>181372</v>
      </c>
      <c r="CB1660" s="157">
        <v>745257</v>
      </c>
      <c r="CC1660" s="157">
        <v>11441876</v>
      </c>
      <c r="CD1660" s="157">
        <v>66000</v>
      </c>
      <c r="CE1660" s="157">
        <v>15000</v>
      </c>
      <c r="CF1660" s="156"/>
      <c r="CG1660" s="157">
        <v>1946</v>
      </c>
      <c r="CH1660" s="156"/>
      <c r="CI1660" s="157">
        <v>492759</v>
      </c>
      <c r="CJ1660" s="157">
        <v>186450</v>
      </c>
      <c r="CK1660" s="157">
        <v>16578</v>
      </c>
      <c r="CL1660" s="157">
        <v>1311</v>
      </c>
      <c r="CM1660" s="157">
        <v>761313</v>
      </c>
      <c r="CN1660" s="156"/>
      <c r="CO1660" s="156"/>
      <c r="CP1660" s="157">
        <v>25545</v>
      </c>
      <c r="CQ1660" s="157">
        <v>388571</v>
      </c>
      <c r="CR1660" s="157">
        <v>506458</v>
      </c>
      <c r="CS1660" s="156"/>
      <c r="CT1660" s="157">
        <v>21451</v>
      </c>
      <c r="CU1660" s="157">
        <v>5207872</v>
      </c>
      <c r="CV1660" s="188">
        <f t="shared" si="79"/>
        <v>42977778</v>
      </c>
      <c r="CW1660" s="188">
        <f t="shared" si="80"/>
        <v>9039935933</v>
      </c>
    </row>
    <row r="1661" spans="1:101" ht="9.6" x14ac:dyDescent="0.3">
      <c r="A1661" s="165" t="s">
        <v>3508</v>
      </c>
      <c r="B1661" s="165" t="s">
        <v>4279</v>
      </c>
      <c r="C1661" s="157">
        <v>2194187</v>
      </c>
      <c r="D1661" s="157">
        <v>264995767</v>
      </c>
      <c r="E1661" s="157">
        <v>6292783</v>
      </c>
      <c r="F1661" s="157">
        <v>187402</v>
      </c>
      <c r="G1661" s="157">
        <v>3876394</v>
      </c>
      <c r="H1661" s="156"/>
      <c r="I1661" s="157">
        <v>3164845</v>
      </c>
      <c r="J1661" s="157">
        <v>1544799549</v>
      </c>
      <c r="K1661" s="157">
        <v>83620464</v>
      </c>
      <c r="L1661" s="157">
        <v>5431638</v>
      </c>
      <c r="M1661" s="157">
        <v>1981036</v>
      </c>
      <c r="N1661" s="157">
        <v>4387316</v>
      </c>
      <c r="O1661" s="157">
        <v>2802845</v>
      </c>
      <c r="P1661" s="156"/>
      <c r="Q1661" s="157">
        <v>8883228</v>
      </c>
      <c r="R1661" s="157">
        <v>73942</v>
      </c>
      <c r="S1661" s="156"/>
      <c r="T1661" s="156"/>
      <c r="U1661" s="157">
        <v>886312</v>
      </c>
      <c r="V1661" s="157">
        <v>827766</v>
      </c>
      <c r="W1661" s="157">
        <v>141588</v>
      </c>
      <c r="X1661" s="157">
        <v>36433640</v>
      </c>
      <c r="Y1661" s="157">
        <v>10431437</v>
      </c>
      <c r="Z1661" s="157">
        <v>911850</v>
      </c>
      <c r="AA1661" s="157">
        <v>22819381</v>
      </c>
      <c r="AB1661" s="157">
        <v>222963467</v>
      </c>
      <c r="AC1661" s="157">
        <v>532545</v>
      </c>
      <c r="AD1661" s="157">
        <v>2072767</v>
      </c>
      <c r="AE1661" s="156"/>
      <c r="AF1661" s="157">
        <v>100962</v>
      </c>
      <c r="AG1661" s="157">
        <v>138356232</v>
      </c>
      <c r="AH1661" s="157">
        <v>2925070</v>
      </c>
      <c r="AI1661" s="157">
        <v>721708</v>
      </c>
      <c r="AJ1661" s="157">
        <v>4016040</v>
      </c>
      <c r="AK1661" s="157">
        <v>318226</v>
      </c>
      <c r="AL1661" s="157">
        <v>8666596</v>
      </c>
      <c r="AM1661" s="156"/>
      <c r="AN1661" s="157">
        <v>29026142</v>
      </c>
      <c r="AO1661" s="157">
        <v>11711583</v>
      </c>
      <c r="AP1661" s="156"/>
      <c r="AQ1661" s="157">
        <v>816337</v>
      </c>
      <c r="AR1661" s="157">
        <v>493643</v>
      </c>
      <c r="AS1661" s="157">
        <v>84220</v>
      </c>
      <c r="AT1661" s="157">
        <v>1713196</v>
      </c>
      <c r="AU1661" s="157">
        <v>744325</v>
      </c>
      <c r="AV1661" s="157">
        <v>70143002</v>
      </c>
      <c r="AW1661" s="157">
        <v>1445129</v>
      </c>
      <c r="AX1661" s="156"/>
      <c r="AY1661" s="157">
        <v>5305022</v>
      </c>
      <c r="AZ1661" s="157">
        <v>3260114964</v>
      </c>
      <c r="BA1661" s="157">
        <v>9786070</v>
      </c>
      <c r="BB1661" s="188">
        <f t="shared" si="78"/>
        <v>5777200616</v>
      </c>
      <c r="BC1661" s="157">
        <v>4773870</v>
      </c>
      <c r="BD1661" s="158">
        <v>0</v>
      </c>
      <c r="BE1661" s="157">
        <v>5135625</v>
      </c>
      <c r="BF1661" s="156"/>
      <c r="BG1661" s="157">
        <v>1943139</v>
      </c>
      <c r="BH1661" s="156"/>
      <c r="BI1661" s="156"/>
      <c r="BJ1661" s="156"/>
      <c r="BK1661" s="156"/>
      <c r="BL1661" s="157">
        <v>67008</v>
      </c>
      <c r="BM1661" s="157">
        <v>4883446</v>
      </c>
      <c r="BN1661" s="157">
        <v>130026</v>
      </c>
      <c r="BO1661" s="157">
        <v>599</v>
      </c>
      <c r="BP1661" s="156"/>
      <c r="BQ1661" s="157">
        <v>639215</v>
      </c>
      <c r="BR1661" s="157">
        <v>135466</v>
      </c>
      <c r="BS1661" s="156"/>
      <c r="BT1661" s="156"/>
      <c r="BU1661" s="157">
        <v>183364</v>
      </c>
      <c r="BV1661" s="157">
        <v>612235</v>
      </c>
      <c r="BW1661" s="156"/>
      <c r="BX1661" s="156"/>
      <c r="BY1661" s="157">
        <v>20000</v>
      </c>
      <c r="BZ1661" s="157">
        <v>15315</v>
      </c>
      <c r="CA1661" s="156"/>
      <c r="CB1661" s="157">
        <v>745257</v>
      </c>
      <c r="CC1661" s="157">
        <v>6790592</v>
      </c>
      <c r="CD1661" s="157">
        <v>66000</v>
      </c>
      <c r="CE1661" s="157">
        <v>15000</v>
      </c>
      <c r="CF1661" s="156"/>
      <c r="CG1661" s="157">
        <v>1946</v>
      </c>
      <c r="CH1661" s="156"/>
      <c r="CI1661" s="156"/>
      <c r="CJ1661" s="157">
        <v>186450</v>
      </c>
      <c r="CK1661" s="157">
        <v>16578</v>
      </c>
      <c r="CL1661" s="157">
        <v>1311</v>
      </c>
      <c r="CM1661" s="157">
        <v>761313</v>
      </c>
      <c r="CN1661" s="156"/>
      <c r="CO1661" s="156"/>
      <c r="CP1661" s="157">
        <v>25545</v>
      </c>
      <c r="CQ1661" s="156"/>
      <c r="CR1661" s="157">
        <v>442077</v>
      </c>
      <c r="CS1661" s="156"/>
      <c r="CT1661" s="157">
        <v>4252</v>
      </c>
      <c r="CU1661" s="157">
        <v>4831435</v>
      </c>
      <c r="CV1661" s="188">
        <f t="shared" si="79"/>
        <v>32427064</v>
      </c>
      <c r="CW1661" s="188">
        <f t="shared" si="80"/>
        <v>5809627680</v>
      </c>
    </row>
    <row r="1662" spans="1:101" ht="9.6" x14ac:dyDescent="0.3">
      <c r="A1662" s="165" t="s">
        <v>3509</v>
      </c>
      <c r="B1662" s="165" t="s">
        <v>4280</v>
      </c>
      <c r="C1662" s="156"/>
      <c r="D1662" s="157">
        <v>61611371</v>
      </c>
      <c r="E1662" s="157">
        <v>313956</v>
      </c>
      <c r="F1662" s="157">
        <v>54126</v>
      </c>
      <c r="G1662" s="156"/>
      <c r="H1662" s="156"/>
      <c r="I1662" s="156"/>
      <c r="J1662" s="157">
        <v>52356480</v>
      </c>
      <c r="K1662" s="157">
        <v>31839218</v>
      </c>
      <c r="L1662" s="157">
        <v>3819586</v>
      </c>
      <c r="M1662" s="158">
        <v>0</v>
      </c>
      <c r="N1662" s="156"/>
      <c r="O1662" s="156"/>
      <c r="P1662" s="156"/>
      <c r="Q1662" s="157">
        <v>5677394</v>
      </c>
      <c r="R1662" s="156"/>
      <c r="S1662" s="156"/>
      <c r="T1662" s="156"/>
      <c r="U1662" s="156"/>
      <c r="V1662" s="156"/>
      <c r="W1662" s="156"/>
      <c r="X1662" s="157">
        <v>16906030</v>
      </c>
      <c r="Y1662" s="157">
        <v>4356363</v>
      </c>
      <c r="Z1662" s="156"/>
      <c r="AA1662" s="157">
        <v>1807591</v>
      </c>
      <c r="AB1662" s="157">
        <v>37552771</v>
      </c>
      <c r="AC1662" s="156"/>
      <c r="AD1662" s="157">
        <v>319200</v>
      </c>
      <c r="AE1662" s="156"/>
      <c r="AF1662" s="156"/>
      <c r="AG1662" s="157">
        <v>56137505</v>
      </c>
      <c r="AH1662" s="158">
        <v>0</v>
      </c>
      <c r="AI1662" s="156"/>
      <c r="AJ1662" s="157">
        <v>327702</v>
      </c>
      <c r="AK1662" s="156"/>
      <c r="AL1662" s="157">
        <v>5913270</v>
      </c>
      <c r="AM1662" s="156"/>
      <c r="AN1662" s="156"/>
      <c r="AO1662" s="157">
        <v>4967166</v>
      </c>
      <c r="AP1662" s="156"/>
      <c r="AQ1662" s="156"/>
      <c r="AR1662" s="156"/>
      <c r="AS1662" s="156"/>
      <c r="AT1662" s="156"/>
      <c r="AU1662" s="157">
        <v>282382</v>
      </c>
      <c r="AV1662" s="157">
        <v>34774453</v>
      </c>
      <c r="AW1662" s="156"/>
      <c r="AX1662" s="156"/>
      <c r="AY1662" s="156"/>
      <c r="AZ1662" s="157">
        <v>85408386</v>
      </c>
      <c r="BA1662" s="156"/>
      <c r="BB1662" s="188">
        <f t="shared" si="78"/>
        <v>404424950</v>
      </c>
      <c r="BC1662" s="156"/>
      <c r="BD1662" s="158">
        <v>0</v>
      </c>
      <c r="BE1662" s="156"/>
      <c r="BF1662" s="156"/>
      <c r="BG1662" s="156"/>
      <c r="BH1662" s="156"/>
      <c r="BI1662" s="156"/>
      <c r="BJ1662" s="156"/>
      <c r="BK1662" s="156"/>
      <c r="BL1662" s="156"/>
      <c r="BM1662" s="156"/>
      <c r="BN1662" s="156"/>
      <c r="BO1662" s="156"/>
      <c r="BP1662" s="156"/>
      <c r="BQ1662" s="156"/>
      <c r="BR1662" s="156"/>
      <c r="BS1662" s="156"/>
      <c r="BT1662" s="156"/>
      <c r="BU1662" s="156"/>
      <c r="BV1662" s="156"/>
      <c r="BW1662" s="156"/>
      <c r="BX1662" s="156"/>
      <c r="BY1662" s="156"/>
      <c r="BZ1662" s="156"/>
      <c r="CA1662" s="156"/>
      <c r="CB1662" s="156"/>
      <c r="CC1662" s="156"/>
      <c r="CD1662" s="158">
        <v>0</v>
      </c>
      <c r="CE1662" s="156"/>
      <c r="CF1662" s="156"/>
      <c r="CG1662" s="156"/>
      <c r="CH1662" s="156"/>
      <c r="CI1662" s="156"/>
      <c r="CJ1662" s="156"/>
      <c r="CK1662" s="156"/>
      <c r="CL1662" s="156"/>
      <c r="CM1662" s="156"/>
      <c r="CN1662" s="156"/>
      <c r="CO1662" s="156"/>
      <c r="CP1662" s="156"/>
      <c r="CQ1662" s="156"/>
      <c r="CR1662" s="156"/>
      <c r="CS1662" s="156"/>
      <c r="CT1662" s="156"/>
      <c r="CU1662" s="156"/>
      <c r="CV1662" s="188">
        <f t="shared" si="79"/>
        <v>0</v>
      </c>
      <c r="CW1662" s="188">
        <f t="shared" si="80"/>
        <v>404424950</v>
      </c>
    </row>
    <row r="1663" spans="1:101" ht="19.2" x14ac:dyDescent="0.3">
      <c r="A1663" s="165" t="s">
        <v>3510</v>
      </c>
      <c r="B1663" s="165" t="s">
        <v>4281</v>
      </c>
      <c r="C1663" s="156"/>
      <c r="D1663" s="157">
        <v>117994105</v>
      </c>
      <c r="E1663" s="156"/>
      <c r="F1663" s="156"/>
      <c r="G1663" s="157">
        <v>94999</v>
      </c>
      <c r="H1663" s="156"/>
      <c r="I1663" s="156"/>
      <c r="J1663" s="157">
        <v>1281336480</v>
      </c>
      <c r="K1663" s="157">
        <v>4338000</v>
      </c>
      <c r="L1663" s="156"/>
      <c r="M1663" s="158">
        <v>0</v>
      </c>
      <c r="N1663" s="156"/>
      <c r="O1663" s="157">
        <v>1200000</v>
      </c>
      <c r="P1663" s="156"/>
      <c r="Q1663" s="156"/>
      <c r="R1663" s="156"/>
      <c r="S1663" s="156"/>
      <c r="T1663" s="156"/>
      <c r="U1663" s="156"/>
      <c r="V1663" s="156"/>
      <c r="W1663" s="156"/>
      <c r="X1663" s="156"/>
      <c r="Y1663" s="156"/>
      <c r="Z1663" s="157">
        <v>27000</v>
      </c>
      <c r="AA1663" s="157">
        <v>3000000</v>
      </c>
      <c r="AB1663" s="157">
        <v>91964137</v>
      </c>
      <c r="AC1663" s="156"/>
      <c r="AD1663" s="156"/>
      <c r="AE1663" s="156"/>
      <c r="AF1663" s="156"/>
      <c r="AG1663" s="157">
        <v>2633413</v>
      </c>
      <c r="AH1663" s="158">
        <v>0</v>
      </c>
      <c r="AI1663" s="156"/>
      <c r="AJ1663" s="156"/>
      <c r="AK1663" s="156"/>
      <c r="AL1663" s="156"/>
      <c r="AM1663" s="156"/>
      <c r="AN1663" s="157">
        <v>4112990</v>
      </c>
      <c r="AO1663" s="156"/>
      <c r="AP1663" s="156"/>
      <c r="AQ1663" s="156"/>
      <c r="AR1663" s="156"/>
      <c r="AS1663" s="156"/>
      <c r="AT1663" s="157">
        <v>55664</v>
      </c>
      <c r="AU1663" s="156"/>
      <c r="AV1663" s="157">
        <v>850875</v>
      </c>
      <c r="AW1663" s="156"/>
      <c r="AX1663" s="156"/>
      <c r="AY1663" s="156"/>
      <c r="AZ1663" s="157">
        <v>2340707432</v>
      </c>
      <c r="BA1663" s="156"/>
      <c r="BB1663" s="188">
        <f t="shared" si="78"/>
        <v>3848315095</v>
      </c>
      <c r="BC1663" s="156"/>
      <c r="BD1663" s="158">
        <v>0</v>
      </c>
      <c r="BE1663" s="156"/>
      <c r="BF1663" s="156"/>
      <c r="BG1663" s="156"/>
      <c r="BH1663" s="156"/>
      <c r="BI1663" s="156"/>
      <c r="BJ1663" s="156"/>
      <c r="BK1663" s="156"/>
      <c r="BL1663" s="156"/>
      <c r="BM1663" s="156"/>
      <c r="BN1663" s="156"/>
      <c r="BO1663" s="156"/>
      <c r="BP1663" s="156"/>
      <c r="BQ1663" s="156"/>
      <c r="BR1663" s="156"/>
      <c r="BS1663" s="156"/>
      <c r="BT1663" s="156"/>
      <c r="BU1663" s="156"/>
      <c r="BV1663" s="156"/>
      <c r="BW1663" s="156"/>
      <c r="BX1663" s="156"/>
      <c r="BY1663" s="156"/>
      <c r="BZ1663" s="156"/>
      <c r="CA1663" s="156"/>
      <c r="CB1663" s="156"/>
      <c r="CC1663" s="156"/>
      <c r="CD1663" s="158">
        <v>0</v>
      </c>
      <c r="CE1663" s="156"/>
      <c r="CF1663" s="156"/>
      <c r="CG1663" s="156"/>
      <c r="CH1663" s="156"/>
      <c r="CI1663" s="156"/>
      <c r="CJ1663" s="156"/>
      <c r="CK1663" s="156"/>
      <c r="CL1663" s="156"/>
      <c r="CM1663" s="156"/>
      <c r="CN1663" s="156"/>
      <c r="CO1663" s="156"/>
      <c r="CP1663" s="156"/>
      <c r="CQ1663" s="156"/>
      <c r="CR1663" s="156"/>
      <c r="CS1663" s="156"/>
      <c r="CT1663" s="156"/>
      <c r="CU1663" s="156"/>
      <c r="CV1663" s="188">
        <f t="shared" si="79"/>
        <v>0</v>
      </c>
      <c r="CW1663" s="188">
        <f t="shared" si="80"/>
        <v>3848315095</v>
      </c>
    </row>
    <row r="1664" spans="1:101" ht="19.2" x14ac:dyDescent="0.3">
      <c r="A1664" s="165" t="s">
        <v>3511</v>
      </c>
      <c r="B1664" s="165" t="s">
        <v>4282</v>
      </c>
      <c r="C1664" s="157">
        <v>2194187</v>
      </c>
      <c r="D1664" s="157">
        <v>72661163</v>
      </c>
      <c r="E1664" s="157">
        <v>4878337</v>
      </c>
      <c r="F1664" s="157">
        <v>34410</v>
      </c>
      <c r="G1664" s="156"/>
      <c r="H1664" s="156"/>
      <c r="I1664" s="157">
        <v>1133577</v>
      </c>
      <c r="J1664" s="157">
        <v>96288351</v>
      </c>
      <c r="K1664" s="157">
        <v>23395902</v>
      </c>
      <c r="L1664" s="157">
        <v>1338618</v>
      </c>
      <c r="M1664" s="157">
        <v>1981036</v>
      </c>
      <c r="N1664" s="157">
        <v>4387316</v>
      </c>
      <c r="O1664" s="157">
        <v>550979</v>
      </c>
      <c r="P1664" s="156"/>
      <c r="Q1664" s="157">
        <v>679705</v>
      </c>
      <c r="R1664" s="156"/>
      <c r="S1664" s="156"/>
      <c r="T1664" s="156"/>
      <c r="U1664" s="156"/>
      <c r="V1664" s="156"/>
      <c r="W1664" s="156"/>
      <c r="X1664" s="157">
        <v>10712334</v>
      </c>
      <c r="Y1664" s="156"/>
      <c r="Z1664" s="157">
        <v>284918</v>
      </c>
      <c r="AA1664" s="157">
        <v>11562896</v>
      </c>
      <c r="AB1664" s="157">
        <v>59571474</v>
      </c>
      <c r="AC1664" s="156"/>
      <c r="AD1664" s="156"/>
      <c r="AE1664" s="156"/>
      <c r="AF1664" s="156"/>
      <c r="AG1664" s="157">
        <v>14041092</v>
      </c>
      <c r="AH1664" s="157">
        <v>2925070</v>
      </c>
      <c r="AI1664" s="157">
        <v>367871</v>
      </c>
      <c r="AJ1664" s="157">
        <v>683174</v>
      </c>
      <c r="AK1664" s="157">
        <v>-35429</v>
      </c>
      <c r="AL1664" s="157">
        <v>541602</v>
      </c>
      <c r="AM1664" s="156"/>
      <c r="AN1664" s="157">
        <v>19056319</v>
      </c>
      <c r="AO1664" s="157">
        <v>3283194</v>
      </c>
      <c r="AP1664" s="156"/>
      <c r="AQ1664" s="157">
        <v>563216</v>
      </c>
      <c r="AR1664" s="157">
        <v>354055</v>
      </c>
      <c r="AS1664" s="157">
        <v>32075</v>
      </c>
      <c r="AT1664" s="156"/>
      <c r="AU1664" s="157">
        <v>256882</v>
      </c>
      <c r="AV1664" s="157">
        <v>22058234</v>
      </c>
      <c r="AW1664" s="156"/>
      <c r="AX1664" s="156"/>
      <c r="AY1664" s="157">
        <v>4897933</v>
      </c>
      <c r="AZ1664" s="157">
        <v>364253947</v>
      </c>
      <c r="BA1664" s="157">
        <v>6857184</v>
      </c>
      <c r="BB1664" s="188">
        <f t="shared" si="78"/>
        <v>731791622</v>
      </c>
      <c r="BC1664" s="157">
        <v>4773870</v>
      </c>
      <c r="BD1664" s="158">
        <v>0</v>
      </c>
      <c r="BE1664" s="157">
        <v>5135625</v>
      </c>
      <c r="BF1664" s="156"/>
      <c r="BG1664" s="157">
        <v>1943139</v>
      </c>
      <c r="BH1664" s="156"/>
      <c r="BI1664" s="156"/>
      <c r="BJ1664" s="156"/>
      <c r="BK1664" s="156"/>
      <c r="BL1664" s="157">
        <v>67008</v>
      </c>
      <c r="BM1664" s="157">
        <v>4883446</v>
      </c>
      <c r="BN1664" s="157">
        <v>130026</v>
      </c>
      <c r="BO1664" s="157">
        <v>599</v>
      </c>
      <c r="BP1664" s="156"/>
      <c r="BQ1664" s="157">
        <v>639215</v>
      </c>
      <c r="BR1664" s="157">
        <v>133939</v>
      </c>
      <c r="BS1664" s="156"/>
      <c r="BT1664" s="156"/>
      <c r="BU1664" s="157">
        <v>183364</v>
      </c>
      <c r="BV1664" s="157">
        <v>612235</v>
      </c>
      <c r="BW1664" s="156"/>
      <c r="BX1664" s="156"/>
      <c r="BY1664" s="157">
        <v>20000</v>
      </c>
      <c r="BZ1664" s="157">
        <v>15315</v>
      </c>
      <c r="CA1664" s="156"/>
      <c r="CB1664" s="157">
        <v>745257</v>
      </c>
      <c r="CC1664" s="157">
        <v>5482502</v>
      </c>
      <c r="CD1664" s="157">
        <v>66000</v>
      </c>
      <c r="CE1664" s="157">
        <v>15000</v>
      </c>
      <c r="CF1664" s="156"/>
      <c r="CG1664" s="157">
        <v>1946</v>
      </c>
      <c r="CH1664" s="156"/>
      <c r="CI1664" s="156"/>
      <c r="CJ1664" s="157">
        <v>162850</v>
      </c>
      <c r="CK1664" s="157">
        <v>16578</v>
      </c>
      <c r="CL1664" s="157">
        <v>1311</v>
      </c>
      <c r="CM1664" s="157">
        <v>761313</v>
      </c>
      <c r="CN1664" s="156"/>
      <c r="CO1664" s="156"/>
      <c r="CP1664" s="157">
        <v>25545</v>
      </c>
      <c r="CQ1664" s="156"/>
      <c r="CR1664" s="157">
        <v>442077</v>
      </c>
      <c r="CS1664" s="156"/>
      <c r="CT1664" s="157">
        <v>4252</v>
      </c>
      <c r="CU1664" s="157">
        <v>4831435</v>
      </c>
      <c r="CV1664" s="188">
        <f t="shared" si="79"/>
        <v>31093847</v>
      </c>
      <c r="CW1664" s="188">
        <f t="shared" si="80"/>
        <v>762885469</v>
      </c>
    </row>
    <row r="1665" spans="1:101" ht="9.6" x14ac:dyDescent="0.3">
      <c r="A1665" s="165" t="s">
        <v>3512</v>
      </c>
      <c r="B1665" s="165" t="s">
        <v>4283</v>
      </c>
      <c r="C1665" s="156"/>
      <c r="D1665" s="157">
        <v>1696578</v>
      </c>
      <c r="E1665" s="156"/>
      <c r="F1665" s="156"/>
      <c r="G1665" s="156"/>
      <c r="H1665" s="156"/>
      <c r="I1665" s="156"/>
      <c r="J1665" s="157">
        <v>3005335</v>
      </c>
      <c r="K1665" s="157">
        <v>3132985</v>
      </c>
      <c r="L1665" s="157">
        <v>12961</v>
      </c>
      <c r="M1665" s="158">
        <v>0</v>
      </c>
      <c r="N1665" s="156"/>
      <c r="O1665" s="157">
        <v>33542</v>
      </c>
      <c r="P1665" s="156"/>
      <c r="Q1665" s="156"/>
      <c r="R1665" s="156"/>
      <c r="S1665" s="156"/>
      <c r="T1665" s="156"/>
      <c r="U1665" s="156"/>
      <c r="V1665" s="156"/>
      <c r="W1665" s="156"/>
      <c r="X1665" s="157">
        <v>2906312</v>
      </c>
      <c r="Y1665" s="156"/>
      <c r="Z1665" s="156"/>
      <c r="AA1665" s="158">
        <v>0</v>
      </c>
      <c r="AB1665" s="157">
        <v>1477255</v>
      </c>
      <c r="AC1665" s="156"/>
      <c r="AD1665" s="157">
        <v>5448</v>
      </c>
      <c r="AE1665" s="156"/>
      <c r="AF1665" s="157">
        <v>100000</v>
      </c>
      <c r="AG1665" s="157">
        <v>4488850</v>
      </c>
      <c r="AH1665" s="158">
        <v>0</v>
      </c>
      <c r="AI1665" s="156"/>
      <c r="AJ1665" s="156"/>
      <c r="AK1665" s="157">
        <v>47221</v>
      </c>
      <c r="AL1665" s="156"/>
      <c r="AM1665" s="156"/>
      <c r="AN1665" s="156"/>
      <c r="AO1665" s="156"/>
      <c r="AP1665" s="156"/>
      <c r="AQ1665" s="156"/>
      <c r="AR1665" s="157">
        <v>64463</v>
      </c>
      <c r="AS1665" s="156"/>
      <c r="AT1665" s="156"/>
      <c r="AU1665" s="156"/>
      <c r="AV1665" s="157">
        <v>1130476</v>
      </c>
      <c r="AW1665" s="156"/>
      <c r="AX1665" s="156"/>
      <c r="AY1665" s="156"/>
      <c r="AZ1665" s="157">
        <v>179892022</v>
      </c>
      <c r="BA1665" s="157">
        <v>2928886</v>
      </c>
      <c r="BB1665" s="188">
        <f t="shared" si="78"/>
        <v>200922334</v>
      </c>
      <c r="BC1665" s="156"/>
      <c r="BD1665" s="158">
        <v>0</v>
      </c>
      <c r="BE1665" s="156"/>
      <c r="BF1665" s="156"/>
      <c r="BG1665" s="156"/>
      <c r="BH1665" s="156"/>
      <c r="BI1665" s="156"/>
      <c r="BJ1665" s="156"/>
      <c r="BK1665" s="156"/>
      <c r="BL1665" s="156"/>
      <c r="BM1665" s="156"/>
      <c r="BN1665" s="156"/>
      <c r="BO1665" s="156"/>
      <c r="BP1665" s="156"/>
      <c r="BQ1665" s="156"/>
      <c r="BR1665" s="156"/>
      <c r="BS1665" s="156"/>
      <c r="BT1665" s="156"/>
      <c r="BU1665" s="156"/>
      <c r="BV1665" s="156"/>
      <c r="BW1665" s="156"/>
      <c r="BX1665" s="156"/>
      <c r="BY1665" s="156"/>
      <c r="BZ1665" s="156"/>
      <c r="CA1665" s="156"/>
      <c r="CB1665" s="156"/>
      <c r="CC1665" s="156"/>
      <c r="CD1665" s="158">
        <v>0</v>
      </c>
      <c r="CE1665" s="156"/>
      <c r="CF1665" s="156"/>
      <c r="CG1665" s="156"/>
      <c r="CH1665" s="156"/>
      <c r="CI1665" s="156"/>
      <c r="CJ1665" s="156"/>
      <c r="CK1665" s="156"/>
      <c r="CL1665" s="156"/>
      <c r="CM1665" s="156"/>
      <c r="CN1665" s="156"/>
      <c r="CO1665" s="156"/>
      <c r="CP1665" s="156"/>
      <c r="CQ1665" s="156"/>
      <c r="CR1665" s="156"/>
      <c r="CS1665" s="156"/>
      <c r="CT1665" s="156"/>
      <c r="CU1665" s="156"/>
      <c r="CV1665" s="188">
        <f t="shared" si="79"/>
        <v>0</v>
      </c>
      <c r="CW1665" s="188">
        <f t="shared" si="80"/>
        <v>200922334</v>
      </c>
    </row>
    <row r="1666" spans="1:101" ht="9.6" x14ac:dyDescent="0.3">
      <c r="A1666" s="165" t="s">
        <v>3513</v>
      </c>
      <c r="B1666" s="165" t="s">
        <v>4284</v>
      </c>
      <c r="C1666" s="156"/>
      <c r="D1666" s="156"/>
      <c r="E1666" s="156"/>
      <c r="F1666" s="156"/>
      <c r="G1666" s="156"/>
      <c r="H1666" s="156"/>
      <c r="I1666" s="156"/>
      <c r="J1666" s="158">
        <v>0</v>
      </c>
      <c r="K1666" s="158">
        <v>0</v>
      </c>
      <c r="L1666" s="156"/>
      <c r="M1666" s="158">
        <v>0</v>
      </c>
      <c r="N1666" s="156"/>
      <c r="O1666" s="156"/>
      <c r="P1666" s="156"/>
      <c r="Q1666" s="156"/>
      <c r="R1666" s="156"/>
      <c r="S1666" s="156"/>
      <c r="T1666" s="156"/>
      <c r="U1666" s="156"/>
      <c r="V1666" s="156"/>
      <c r="W1666" s="156"/>
      <c r="X1666" s="156"/>
      <c r="Y1666" s="156"/>
      <c r="Z1666" s="156"/>
      <c r="AA1666" s="158">
        <v>0</v>
      </c>
      <c r="AB1666" s="156"/>
      <c r="AC1666" s="156"/>
      <c r="AD1666" s="156"/>
      <c r="AE1666" s="156"/>
      <c r="AF1666" s="156"/>
      <c r="AG1666" s="156"/>
      <c r="AH1666" s="158">
        <v>0</v>
      </c>
      <c r="AI1666" s="156"/>
      <c r="AJ1666" s="156"/>
      <c r="AK1666" s="156"/>
      <c r="AL1666" s="156"/>
      <c r="AM1666" s="156"/>
      <c r="AN1666" s="156"/>
      <c r="AO1666" s="156"/>
      <c r="AP1666" s="156"/>
      <c r="AQ1666" s="156"/>
      <c r="AR1666" s="156"/>
      <c r="AS1666" s="156"/>
      <c r="AT1666" s="156"/>
      <c r="AU1666" s="156"/>
      <c r="AV1666" s="158">
        <v>0</v>
      </c>
      <c r="AW1666" s="156"/>
      <c r="AX1666" s="156"/>
      <c r="AY1666" s="156"/>
      <c r="AZ1666" s="156"/>
      <c r="BA1666" s="156"/>
      <c r="BB1666" s="188">
        <f t="shared" si="78"/>
        <v>0</v>
      </c>
      <c r="BC1666" s="156"/>
      <c r="BD1666" s="158">
        <v>0</v>
      </c>
      <c r="BE1666" s="156"/>
      <c r="BF1666" s="156"/>
      <c r="BG1666" s="156"/>
      <c r="BH1666" s="156"/>
      <c r="BI1666" s="156"/>
      <c r="BJ1666" s="156"/>
      <c r="BK1666" s="156"/>
      <c r="BL1666" s="156"/>
      <c r="BM1666" s="156"/>
      <c r="BN1666" s="156"/>
      <c r="BO1666" s="156"/>
      <c r="BP1666" s="156"/>
      <c r="BQ1666" s="156"/>
      <c r="BR1666" s="156"/>
      <c r="BS1666" s="156"/>
      <c r="BT1666" s="156"/>
      <c r="BU1666" s="156"/>
      <c r="BV1666" s="156"/>
      <c r="BW1666" s="156"/>
      <c r="BX1666" s="156"/>
      <c r="BY1666" s="156"/>
      <c r="BZ1666" s="156"/>
      <c r="CA1666" s="156"/>
      <c r="CB1666" s="156"/>
      <c r="CC1666" s="156"/>
      <c r="CD1666" s="158">
        <v>0</v>
      </c>
      <c r="CE1666" s="156"/>
      <c r="CF1666" s="156"/>
      <c r="CG1666" s="156"/>
      <c r="CH1666" s="156"/>
      <c r="CI1666" s="156"/>
      <c r="CJ1666" s="156"/>
      <c r="CK1666" s="156"/>
      <c r="CL1666" s="156"/>
      <c r="CM1666" s="156"/>
      <c r="CN1666" s="156"/>
      <c r="CO1666" s="156"/>
      <c r="CP1666" s="156"/>
      <c r="CQ1666" s="156"/>
      <c r="CR1666" s="156"/>
      <c r="CS1666" s="156"/>
      <c r="CT1666" s="156"/>
      <c r="CU1666" s="156"/>
      <c r="CV1666" s="188">
        <f t="shared" si="79"/>
        <v>0</v>
      </c>
      <c r="CW1666" s="188">
        <f t="shared" si="80"/>
        <v>0</v>
      </c>
    </row>
    <row r="1667" spans="1:101" ht="9.6" x14ac:dyDescent="0.3">
      <c r="A1667" s="165" t="s">
        <v>3514</v>
      </c>
      <c r="B1667" s="165" t="s">
        <v>4285</v>
      </c>
      <c r="C1667" s="156"/>
      <c r="D1667" s="157">
        <v>7171916</v>
      </c>
      <c r="E1667" s="156"/>
      <c r="F1667" s="156"/>
      <c r="G1667" s="156"/>
      <c r="H1667" s="156"/>
      <c r="I1667" s="157">
        <v>81698</v>
      </c>
      <c r="J1667" s="157">
        <v>24610194</v>
      </c>
      <c r="K1667" s="157">
        <v>7113648</v>
      </c>
      <c r="L1667" s="156"/>
      <c r="M1667" s="158">
        <v>0</v>
      </c>
      <c r="N1667" s="156"/>
      <c r="O1667" s="156"/>
      <c r="P1667" s="156"/>
      <c r="Q1667" s="157">
        <v>40951</v>
      </c>
      <c r="R1667" s="156"/>
      <c r="S1667" s="156"/>
      <c r="T1667" s="156"/>
      <c r="U1667" s="156"/>
      <c r="V1667" s="156"/>
      <c r="W1667" s="156"/>
      <c r="X1667" s="157">
        <v>2084811</v>
      </c>
      <c r="Y1667" s="156"/>
      <c r="Z1667" s="156"/>
      <c r="AA1667" s="158">
        <v>0</v>
      </c>
      <c r="AB1667" s="157">
        <v>4881378</v>
      </c>
      <c r="AC1667" s="156"/>
      <c r="AD1667" s="156"/>
      <c r="AE1667" s="156"/>
      <c r="AF1667" s="156"/>
      <c r="AG1667" s="157">
        <v>8916280</v>
      </c>
      <c r="AH1667" s="158">
        <v>0</v>
      </c>
      <c r="AI1667" s="156"/>
      <c r="AJ1667" s="157">
        <v>47314</v>
      </c>
      <c r="AK1667" s="156"/>
      <c r="AL1667" s="157">
        <v>8450</v>
      </c>
      <c r="AM1667" s="156"/>
      <c r="AN1667" s="156"/>
      <c r="AO1667" s="156"/>
      <c r="AP1667" s="156"/>
      <c r="AQ1667" s="156"/>
      <c r="AR1667" s="156"/>
      <c r="AS1667" s="156"/>
      <c r="AT1667" s="156"/>
      <c r="AU1667" s="157">
        <v>42482</v>
      </c>
      <c r="AV1667" s="157">
        <v>3463782</v>
      </c>
      <c r="AW1667" s="157">
        <v>21950</v>
      </c>
      <c r="AX1667" s="156"/>
      <c r="AY1667" s="156"/>
      <c r="AZ1667" s="157">
        <v>14645756</v>
      </c>
      <c r="BA1667" s="156"/>
      <c r="BB1667" s="188">
        <f t="shared" si="78"/>
        <v>73130610</v>
      </c>
      <c r="BC1667" s="156"/>
      <c r="BD1667" s="158">
        <v>0</v>
      </c>
      <c r="BE1667" s="156"/>
      <c r="BF1667" s="156"/>
      <c r="BG1667" s="156"/>
      <c r="BH1667" s="156"/>
      <c r="BI1667" s="156"/>
      <c r="BJ1667" s="156"/>
      <c r="BK1667" s="156"/>
      <c r="BL1667" s="156"/>
      <c r="BM1667" s="156"/>
      <c r="BN1667" s="156"/>
      <c r="BO1667" s="156"/>
      <c r="BP1667" s="156"/>
      <c r="BQ1667" s="156"/>
      <c r="BR1667" s="156"/>
      <c r="BS1667" s="156"/>
      <c r="BT1667" s="156"/>
      <c r="BU1667" s="156"/>
      <c r="BV1667" s="156"/>
      <c r="BW1667" s="156"/>
      <c r="BX1667" s="156"/>
      <c r="BY1667" s="156"/>
      <c r="BZ1667" s="156"/>
      <c r="CA1667" s="156"/>
      <c r="CB1667" s="156"/>
      <c r="CC1667" s="156"/>
      <c r="CD1667" s="158">
        <v>0</v>
      </c>
      <c r="CE1667" s="156"/>
      <c r="CF1667" s="156"/>
      <c r="CG1667" s="156"/>
      <c r="CH1667" s="156"/>
      <c r="CI1667" s="156"/>
      <c r="CJ1667" s="156"/>
      <c r="CK1667" s="156"/>
      <c r="CL1667" s="156"/>
      <c r="CM1667" s="156"/>
      <c r="CN1667" s="156"/>
      <c r="CO1667" s="156"/>
      <c r="CP1667" s="156"/>
      <c r="CQ1667" s="156"/>
      <c r="CR1667" s="156"/>
      <c r="CS1667" s="156"/>
      <c r="CT1667" s="156"/>
      <c r="CU1667" s="156"/>
      <c r="CV1667" s="188">
        <f t="shared" si="79"/>
        <v>0</v>
      </c>
      <c r="CW1667" s="188">
        <f t="shared" si="80"/>
        <v>73130610</v>
      </c>
    </row>
    <row r="1668" spans="1:101" ht="9.6" x14ac:dyDescent="0.3">
      <c r="A1668" s="165" t="s">
        <v>3515</v>
      </c>
      <c r="B1668" s="165" t="s">
        <v>4286</v>
      </c>
      <c r="C1668" s="158">
        <v>0</v>
      </c>
      <c r="D1668" s="157">
        <v>3860634</v>
      </c>
      <c r="E1668" s="157">
        <v>994609</v>
      </c>
      <c r="F1668" s="157">
        <v>57281</v>
      </c>
      <c r="G1668" s="156"/>
      <c r="H1668" s="156"/>
      <c r="I1668" s="157">
        <v>687087</v>
      </c>
      <c r="J1668" s="157">
        <v>10276466</v>
      </c>
      <c r="K1668" s="157">
        <v>13157119</v>
      </c>
      <c r="L1668" s="157">
        <v>260473</v>
      </c>
      <c r="M1668" s="158">
        <v>0</v>
      </c>
      <c r="N1668" s="156"/>
      <c r="O1668" s="156"/>
      <c r="P1668" s="156"/>
      <c r="Q1668" s="157">
        <v>2475191</v>
      </c>
      <c r="R1668" s="157">
        <v>180</v>
      </c>
      <c r="S1668" s="156"/>
      <c r="T1668" s="156"/>
      <c r="U1668" s="156"/>
      <c r="V1668" s="156"/>
      <c r="W1668" s="156"/>
      <c r="X1668" s="156"/>
      <c r="Y1668" s="156"/>
      <c r="Z1668" s="156"/>
      <c r="AA1668" s="157">
        <v>2611157</v>
      </c>
      <c r="AB1668" s="157">
        <v>10558806</v>
      </c>
      <c r="AC1668" s="156"/>
      <c r="AD1668" s="156"/>
      <c r="AE1668" s="156"/>
      <c r="AF1668" s="156"/>
      <c r="AG1668" s="157">
        <v>31559543</v>
      </c>
      <c r="AH1668" s="158">
        <v>0</v>
      </c>
      <c r="AI1668" s="156"/>
      <c r="AJ1668" s="157">
        <v>1467987</v>
      </c>
      <c r="AK1668" s="157">
        <v>58483</v>
      </c>
      <c r="AL1668" s="157">
        <v>2203274</v>
      </c>
      <c r="AM1668" s="156"/>
      <c r="AN1668" s="156"/>
      <c r="AO1668" s="157">
        <v>407938</v>
      </c>
      <c r="AP1668" s="156"/>
      <c r="AQ1668" s="157">
        <v>214296</v>
      </c>
      <c r="AR1668" s="157">
        <v>75125</v>
      </c>
      <c r="AS1668" s="157">
        <v>51846</v>
      </c>
      <c r="AT1668" s="156"/>
      <c r="AU1668" s="157">
        <v>136817</v>
      </c>
      <c r="AV1668" s="157">
        <v>4610207</v>
      </c>
      <c r="AW1668" s="157">
        <v>1425</v>
      </c>
      <c r="AX1668" s="156"/>
      <c r="AY1668" s="156"/>
      <c r="AZ1668" s="157">
        <v>51822028</v>
      </c>
      <c r="BA1668" s="156"/>
      <c r="BB1668" s="188">
        <f t="shared" si="78"/>
        <v>137547972</v>
      </c>
      <c r="BC1668" s="156"/>
      <c r="BD1668" s="158">
        <v>0</v>
      </c>
      <c r="BE1668" s="156"/>
      <c r="BF1668" s="156"/>
      <c r="BG1668" s="156"/>
      <c r="BH1668" s="156"/>
      <c r="BI1668" s="156"/>
      <c r="BJ1668" s="156"/>
      <c r="BK1668" s="156"/>
      <c r="BL1668" s="156"/>
      <c r="BM1668" s="156"/>
      <c r="BN1668" s="156"/>
      <c r="BO1668" s="156"/>
      <c r="BP1668" s="156"/>
      <c r="BQ1668" s="156"/>
      <c r="BR1668" s="156"/>
      <c r="BS1668" s="156"/>
      <c r="BT1668" s="156"/>
      <c r="BU1668" s="156"/>
      <c r="BV1668" s="156"/>
      <c r="BW1668" s="156"/>
      <c r="BX1668" s="156"/>
      <c r="BY1668" s="156"/>
      <c r="BZ1668" s="156"/>
      <c r="CA1668" s="156"/>
      <c r="CB1668" s="156"/>
      <c r="CC1668" s="157">
        <v>982683</v>
      </c>
      <c r="CD1668" s="158">
        <v>0</v>
      </c>
      <c r="CE1668" s="156"/>
      <c r="CF1668" s="156"/>
      <c r="CG1668" s="156"/>
      <c r="CH1668" s="156"/>
      <c r="CI1668" s="156"/>
      <c r="CJ1668" s="156"/>
      <c r="CK1668" s="156"/>
      <c r="CL1668" s="156"/>
      <c r="CM1668" s="156"/>
      <c r="CN1668" s="156"/>
      <c r="CO1668" s="156"/>
      <c r="CP1668" s="156"/>
      <c r="CQ1668" s="156"/>
      <c r="CR1668" s="156"/>
      <c r="CS1668" s="156"/>
      <c r="CT1668" s="156"/>
      <c r="CU1668" s="156"/>
      <c r="CV1668" s="188">
        <f t="shared" si="79"/>
        <v>982683</v>
      </c>
      <c r="CW1668" s="188">
        <f t="shared" si="80"/>
        <v>138530655</v>
      </c>
    </row>
    <row r="1669" spans="1:101" ht="9.6" x14ac:dyDescent="0.3">
      <c r="A1669" s="165" t="s">
        <v>3516</v>
      </c>
      <c r="B1669" s="165" t="s">
        <v>4287</v>
      </c>
      <c r="C1669" s="156"/>
      <c r="D1669" s="156"/>
      <c r="E1669" s="156"/>
      <c r="F1669" s="156"/>
      <c r="G1669" s="157">
        <v>3781395</v>
      </c>
      <c r="H1669" s="156"/>
      <c r="I1669" s="157">
        <v>273601</v>
      </c>
      <c r="J1669" s="157">
        <v>1366377</v>
      </c>
      <c r="K1669" s="157">
        <v>401919</v>
      </c>
      <c r="L1669" s="156"/>
      <c r="M1669" s="158">
        <v>0</v>
      </c>
      <c r="N1669" s="156"/>
      <c r="O1669" s="157">
        <v>1018324</v>
      </c>
      <c r="P1669" s="156"/>
      <c r="Q1669" s="156"/>
      <c r="R1669" s="157">
        <v>71637</v>
      </c>
      <c r="S1669" s="156"/>
      <c r="T1669" s="156"/>
      <c r="U1669" s="157">
        <v>886312</v>
      </c>
      <c r="V1669" s="157">
        <v>827766</v>
      </c>
      <c r="W1669" s="157">
        <v>141588</v>
      </c>
      <c r="X1669" s="157">
        <v>3824153</v>
      </c>
      <c r="Y1669" s="157">
        <v>6075074</v>
      </c>
      <c r="Z1669" s="157">
        <v>599932</v>
      </c>
      <c r="AA1669" s="157">
        <v>3686812</v>
      </c>
      <c r="AB1669" s="157">
        <v>16442097</v>
      </c>
      <c r="AC1669" s="157">
        <v>532545</v>
      </c>
      <c r="AD1669" s="157">
        <v>1748119</v>
      </c>
      <c r="AE1669" s="156"/>
      <c r="AF1669" s="156"/>
      <c r="AG1669" s="157">
        <v>19732128</v>
      </c>
      <c r="AH1669" s="158">
        <v>0</v>
      </c>
      <c r="AI1669" s="157">
        <v>353837</v>
      </c>
      <c r="AJ1669" s="157">
        <v>1486025</v>
      </c>
      <c r="AK1669" s="157">
        <v>247951</v>
      </c>
      <c r="AL1669" s="156"/>
      <c r="AM1669" s="156"/>
      <c r="AN1669" s="156"/>
      <c r="AO1669" s="157">
        <v>3053285</v>
      </c>
      <c r="AP1669" s="156"/>
      <c r="AQ1669" s="156"/>
      <c r="AR1669" s="156"/>
      <c r="AS1669" s="157">
        <v>299</v>
      </c>
      <c r="AT1669" s="157">
        <v>1657532</v>
      </c>
      <c r="AU1669" s="157">
        <v>25762</v>
      </c>
      <c r="AV1669" s="157">
        <v>2694482</v>
      </c>
      <c r="AW1669" s="157">
        <v>1421754</v>
      </c>
      <c r="AX1669" s="156"/>
      <c r="AY1669" s="156"/>
      <c r="AZ1669" s="157">
        <v>23173143</v>
      </c>
      <c r="BA1669" s="156"/>
      <c r="BB1669" s="188">
        <f t="shared" si="78"/>
        <v>95523849</v>
      </c>
      <c r="BC1669" s="156"/>
      <c r="BD1669" s="158">
        <v>0</v>
      </c>
      <c r="BE1669" s="156"/>
      <c r="BF1669" s="156"/>
      <c r="BG1669" s="156"/>
      <c r="BH1669" s="156"/>
      <c r="BI1669" s="156"/>
      <c r="BJ1669" s="156"/>
      <c r="BK1669" s="156"/>
      <c r="BL1669" s="156"/>
      <c r="BM1669" s="156"/>
      <c r="BN1669" s="156"/>
      <c r="BO1669" s="156"/>
      <c r="BP1669" s="156"/>
      <c r="BQ1669" s="156"/>
      <c r="BR1669" s="156"/>
      <c r="BS1669" s="156"/>
      <c r="BT1669" s="156"/>
      <c r="BU1669" s="156"/>
      <c r="BV1669" s="156"/>
      <c r="BW1669" s="156"/>
      <c r="BX1669" s="156"/>
      <c r="BY1669" s="156"/>
      <c r="BZ1669" s="156"/>
      <c r="CA1669" s="156"/>
      <c r="CB1669" s="156"/>
      <c r="CC1669" s="156"/>
      <c r="CD1669" s="158">
        <v>0</v>
      </c>
      <c r="CE1669" s="156"/>
      <c r="CF1669" s="156"/>
      <c r="CG1669" s="156"/>
      <c r="CH1669" s="156"/>
      <c r="CI1669" s="156"/>
      <c r="CJ1669" s="157">
        <v>23600</v>
      </c>
      <c r="CK1669" s="156"/>
      <c r="CL1669" s="156"/>
      <c r="CM1669" s="156"/>
      <c r="CN1669" s="156"/>
      <c r="CO1669" s="156"/>
      <c r="CP1669" s="156"/>
      <c r="CQ1669" s="156"/>
      <c r="CR1669" s="156"/>
      <c r="CS1669" s="156"/>
      <c r="CT1669" s="156"/>
      <c r="CU1669" s="156"/>
      <c r="CV1669" s="188">
        <f t="shared" si="79"/>
        <v>23600</v>
      </c>
      <c r="CW1669" s="188">
        <f t="shared" si="80"/>
        <v>95547449</v>
      </c>
    </row>
    <row r="1670" spans="1:101" ht="9.6" x14ac:dyDescent="0.3">
      <c r="A1670" s="165" t="s">
        <v>3517</v>
      </c>
      <c r="B1670" s="165" t="s">
        <v>4288</v>
      </c>
      <c r="C1670" s="156"/>
      <c r="D1670" s="156"/>
      <c r="E1670" s="156"/>
      <c r="F1670" s="157">
        <v>40726</v>
      </c>
      <c r="G1670" s="156"/>
      <c r="H1670" s="156"/>
      <c r="I1670" s="156"/>
      <c r="J1670" s="157">
        <v>68816298</v>
      </c>
      <c r="K1670" s="157">
        <v>241673</v>
      </c>
      <c r="L1670" s="156"/>
      <c r="M1670" s="158">
        <v>0</v>
      </c>
      <c r="N1670" s="156"/>
      <c r="O1670" s="156"/>
      <c r="P1670" s="156"/>
      <c r="Q1670" s="157">
        <v>9987</v>
      </c>
      <c r="R1670" s="156"/>
      <c r="S1670" s="156"/>
      <c r="T1670" s="156"/>
      <c r="U1670" s="156"/>
      <c r="V1670" s="156"/>
      <c r="W1670" s="156"/>
      <c r="X1670" s="156"/>
      <c r="Y1670" s="156"/>
      <c r="Z1670" s="156"/>
      <c r="AA1670" s="158">
        <v>0</v>
      </c>
      <c r="AB1670" s="157">
        <v>515549</v>
      </c>
      <c r="AC1670" s="156"/>
      <c r="AD1670" s="156"/>
      <c r="AE1670" s="156"/>
      <c r="AF1670" s="156"/>
      <c r="AG1670" s="157">
        <v>778315</v>
      </c>
      <c r="AH1670" s="158">
        <v>0</v>
      </c>
      <c r="AI1670" s="156"/>
      <c r="AJ1670" s="156"/>
      <c r="AK1670" s="156"/>
      <c r="AL1670" s="156"/>
      <c r="AM1670" s="156"/>
      <c r="AN1670" s="156"/>
      <c r="AO1670" s="156"/>
      <c r="AP1670" s="156"/>
      <c r="AQ1670" s="156"/>
      <c r="AR1670" s="156"/>
      <c r="AS1670" s="156"/>
      <c r="AT1670" s="156"/>
      <c r="AU1670" s="156"/>
      <c r="AV1670" s="158">
        <v>0</v>
      </c>
      <c r="AW1670" s="156"/>
      <c r="AX1670" s="156"/>
      <c r="AY1670" s="156"/>
      <c r="AZ1670" s="157">
        <v>7961733</v>
      </c>
      <c r="BA1670" s="156"/>
      <c r="BB1670" s="188">
        <f t="shared" si="78"/>
        <v>78364281</v>
      </c>
      <c r="BC1670" s="156"/>
      <c r="BD1670" s="158">
        <v>0</v>
      </c>
      <c r="BE1670" s="156"/>
      <c r="BF1670" s="156"/>
      <c r="BG1670" s="156"/>
      <c r="BH1670" s="156"/>
      <c r="BI1670" s="156"/>
      <c r="BJ1670" s="156"/>
      <c r="BK1670" s="156"/>
      <c r="BL1670" s="156"/>
      <c r="BM1670" s="156"/>
      <c r="BN1670" s="156"/>
      <c r="BO1670" s="156"/>
      <c r="BP1670" s="156"/>
      <c r="BQ1670" s="156"/>
      <c r="BR1670" s="156"/>
      <c r="BS1670" s="156"/>
      <c r="BT1670" s="156"/>
      <c r="BU1670" s="156"/>
      <c r="BV1670" s="156"/>
      <c r="BW1670" s="156"/>
      <c r="BX1670" s="156"/>
      <c r="BY1670" s="156"/>
      <c r="BZ1670" s="156"/>
      <c r="CA1670" s="156"/>
      <c r="CB1670" s="156"/>
      <c r="CC1670" s="156"/>
      <c r="CD1670" s="158">
        <v>0</v>
      </c>
      <c r="CE1670" s="156"/>
      <c r="CF1670" s="156"/>
      <c r="CG1670" s="156"/>
      <c r="CH1670" s="156"/>
      <c r="CI1670" s="156"/>
      <c r="CJ1670" s="156"/>
      <c r="CK1670" s="156"/>
      <c r="CL1670" s="156"/>
      <c r="CM1670" s="156"/>
      <c r="CN1670" s="156"/>
      <c r="CO1670" s="156"/>
      <c r="CP1670" s="156"/>
      <c r="CQ1670" s="156"/>
      <c r="CR1670" s="156"/>
      <c r="CS1670" s="156"/>
      <c r="CT1670" s="156"/>
      <c r="CU1670" s="156"/>
      <c r="CV1670" s="188">
        <f t="shared" si="79"/>
        <v>0</v>
      </c>
      <c r="CW1670" s="188">
        <f t="shared" si="80"/>
        <v>78364281</v>
      </c>
    </row>
    <row r="1671" spans="1:101" ht="9.6" x14ac:dyDescent="0.3">
      <c r="A1671" s="165" t="s">
        <v>3518</v>
      </c>
      <c r="B1671" s="165" t="s">
        <v>4289</v>
      </c>
      <c r="C1671" s="156"/>
      <c r="D1671" s="156"/>
      <c r="E1671" s="157">
        <v>105881</v>
      </c>
      <c r="F1671" s="157">
        <v>859</v>
      </c>
      <c r="G1671" s="156"/>
      <c r="H1671" s="156"/>
      <c r="I1671" s="157">
        <v>988882</v>
      </c>
      <c r="J1671" s="157">
        <v>15888633</v>
      </c>
      <c r="K1671" s="158">
        <v>0</v>
      </c>
      <c r="L1671" s="156"/>
      <c r="M1671" s="158">
        <v>0</v>
      </c>
      <c r="N1671" s="156"/>
      <c r="O1671" s="156"/>
      <c r="P1671" s="156"/>
      <c r="Q1671" s="156"/>
      <c r="R1671" s="157">
        <v>2125</v>
      </c>
      <c r="S1671" s="156"/>
      <c r="T1671" s="156"/>
      <c r="U1671" s="156"/>
      <c r="V1671" s="156"/>
      <c r="W1671" s="156"/>
      <c r="X1671" s="156"/>
      <c r="Y1671" s="156"/>
      <c r="Z1671" s="156"/>
      <c r="AA1671" s="157">
        <v>150925</v>
      </c>
      <c r="AB1671" s="156"/>
      <c r="AC1671" s="156"/>
      <c r="AD1671" s="156"/>
      <c r="AE1671" s="156"/>
      <c r="AF1671" s="157">
        <v>962</v>
      </c>
      <c r="AG1671" s="157">
        <v>69106</v>
      </c>
      <c r="AH1671" s="158">
        <v>0</v>
      </c>
      <c r="AI1671" s="156"/>
      <c r="AJ1671" s="157">
        <v>3838</v>
      </c>
      <c r="AK1671" s="158">
        <v>0</v>
      </c>
      <c r="AL1671" s="156"/>
      <c r="AM1671" s="156"/>
      <c r="AN1671" s="157">
        <v>5856833</v>
      </c>
      <c r="AO1671" s="156"/>
      <c r="AP1671" s="156"/>
      <c r="AQ1671" s="156"/>
      <c r="AR1671" s="156"/>
      <c r="AS1671" s="156"/>
      <c r="AT1671" s="156"/>
      <c r="AU1671" s="156"/>
      <c r="AV1671" s="158">
        <v>0</v>
      </c>
      <c r="AW1671" s="156"/>
      <c r="AX1671" s="156"/>
      <c r="AY1671" s="157">
        <v>407089</v>
      </c>
      <c r="AZ1671" s="157">
        <v>192250517</v>
      </c>
      <c r="BA1671" s="156"/>
      <c r="BB1671" s="188">
        <f t="shared" si="78"/>
        <v>215725650</v>
      </c>
      <c r="BC1671" s="156"/>
      <c r="BD1671" s="158">
        <v>0</v>
      </c>
      <c r="BE1671" s="156"/>
      <c r="BF1671" s="156"/>
      <c r="BG1671" s="156"/>
      <c r="BH1671" s="156"/>
      <c r="BI1671" s="156"/>
      <c r="BJ1671" s="156"/>
      <c r="BK1671" s="156"/>
      <c r="BL1671" s="156"/>
      <c r="BM1671" s="156"/>
      <c r="BN1671" s="156"/>
      <c r="BO1671" s="156"/>
      <c r="BP1671" s="156"/>
      <c r="BQ1671" s="156"/>
      <c r="BR1671" s="157">
        <v>1527</v>
      </c>
      <c r="BS1671" s="156"/>
      <c r="BT1671" s="156"/>
      <c r="BU1671" s="156"/>
      <c r="BV1671" s="156"/>
      <c r="BW1671" s="156"/>
      <c r="BX1671" s="156"/>
      <c r="BY1671" s="156"/>
      <c r="BZ1671" s="156"/>
      <c r="CA1671" s="156"/>
      <c r="CB1671" s="156"/>
      <c r="CC1671" s="157">
        <v>325407</v>
      </c>
      <c r="CD1671" s="158">
        <v>0</v>
      </c>
      <c r="CE1671" s="156"/>
      <c r="CF1671" s="156"/>
      <c r="CG1671" s="156"/>
      <c r="CH1671" s="156"/>
      <c r="CI1671" s="156"/>
      <c r="CJ1671" s="156"/>
      <c r="CK1671" s="156"/>
      <c r="CL1671" s="156"/>
      <c r="CM1671" s="156"/>
      <c r="CN1671" s="156"/>
      <c r="CO1671" s="156"/>
      <c r="CP1671" s="156"/>
      <c r="CQ1671" s="156"/>
      <c r="CR1671" s="156"/>
      <c r="CS1671" s="156"/>
      <c r="CT1671" s="156"/>
      <c r="CU1671" s="156"/>
      <c r="CV1671" s="188">
        <f t="shared" si="79"/>
        <v>326934</v>
      </c>
      <c r="CW1671" s="188">
        <f t="shared" si="80"/>
        <v>216052584</v>
      </c>
    </row>
    <row r="1672" spans="1:101" ht="19.2" x14ac:dyDescent="0.3">
      <c r="A1672" s="165" t="s">
        <v>3519</v>
      </c>
      <c r="B1672" s="165" t="s">
        <v>4290</v>
      </c>
      <c r="C1672" s="156"/>
      <c r="D1672" s="156"/>
      <c r="E1672" s="156"/>
      <c r="F1672" s="156"/>
      <c r="G1672" s="156"/>
      <c r="H1672" s="156"/>
      <c r="I1672" s="156"/>
      <c r="J1672" s="157">
        <v>-9145065</v>
      </c>
      <c r="K1672" s="158">
        <v>0</v>
      </c>
      <c r="L1672" s="156"/>
      <c r="M1672" s="158">
        <v>0</v>
      </c>
      <c r="N1672" s="156"/>
      <c r="O1672" s="156"/>
      <c r="P1672" s="156"/>
      <c r="Q1672" s="156"/>
      <c r="R1672" s="156"/>
      <c r="S1672" s="156"/>
      <c r="T1672" s="156"/>
      <c r="U1672" s="156"/>
      <c r="V1672" s="156"/>
      <c r="W1672" s="156"/>
      <c r="X1672" s="156"/>
      <c r="Y1672" s="156"/>
      <c r="Z1672" s="156"/>
      <c r="AA1672" s="158">
        <v>0</v>
      </c>
      <c r="AB1672" s="156"/>
      <c r="AC1672" s="156"/>
      <c r="AD1672" s="156"/>
      <c r="AE1672" s="156"/>
      <c r="AF1672" s="156"/>
      <c r="AG1672" s="156"/>
      <c r="AH1672" s="158">
        <v>0</v>
      </c>
      <c r="AI1672" s="156"/>
      <c r="AJ1672" s="156"/>
      <c r="AK1672" s="156"/>
      <c r="AL1672" s="156"/>
      <c r="AM1672" s="156"/>
      <c r="AN1672" s="156"/>
      <c r="AO1672" s="156"/>
      <c r="AP1672" s="156"/>
      <c r="AQ1672" s="157">
        <v>38825</v>
      </c>
      <c r="AR1672" s="156"/>
      <c r="AS1672" s="156"/>
      <c r="AT1672" s="156"/>
      <c r="AU1672" s="156"/>
      <c r="AV1672" s="157">
        <v>560493</v>
      </c>
      <c r="AW1672" s="156"/>
      <c r="AX1672" s="156"/>
      <c r="AY1672" s="156"/>
      <c r="AZ1672" s="156"/>
      <c r="BA1672" s="156"/>
      <c r="BB1672" s="188">
        <f t="shared" si="78"/>
        <v>-8545747</v>
      </c>
      <c r="BC1672" s="156"/>
      <c r="BD1672" s="158">
        <v>0</v>
      </c>
      <c r="BE1672" s="156"/>
      <c r="BF1672" s="156"/>
      <c r="BG1672" s="156"/>
      <c r="BH1672" s="156"/>
      <c r="BI1672" s="156"/>
      <c r="BJ1672" s="156"/>
      <c r="BK1672" s="156"/>
      <c r="BL1672" s="156"/>
      <c r="BM1672" s="156"/>
      <c r="BN1672" s="156"/>
      <c r="BO1672" s="156"/>
      <c r="BP1672" s="156"/>
      <c r="BQ1672" s="156"/>
      <c r="BR1672" s="156"/>
      <c r="BS1672" s="156"/>
      <c r="BT1672" s="156"/>
      <c r="BU1672" s="156"/>
      <c r="BV1672" s="156"/>
      <c r="BW1672" s="156"/>
      <c r="BX1672" s="156"/>
      <c r="BY1672" s="156"/>
      <c r="BZ1672" s="156"/>
      <c r="CA1672" s="156"/>
      <c r="CB1672" s="156"/>
      <c r="CC1672" s="156"/>
      <c r="CD1672" s="158">
        <v>0</v>
      </c>
      <c r="CE1672" s="156"/>
      <c r="CF1672" s="156"/>
      <c r="CG1672" s="156"/>
      <c r="CH1672" s="156"/>
      <c r="CI1672" s="156"/>
      <c r="CJ1672" s="156"/>
      <c r="CK1672" s="156"/>
      <c r="CL1672" s="156"/>
      <c r="CM1672" s="156"/>
      <c r="CN1672" s="156"/>
      <c r="CO1672" s="156"/>
      <c r="CP1672" s="156"/>
      <c r="CQ1672" s="156"/>
      <c r="CR1672" s="156"/>
      <c r="CS1672" s="156"/>
      <c r="CT1672" s="156"/>
      <c r="CU1672" s="156"/>
      <c r="CV1672" s="188">
        <f t="shared" si="79"/>
        <v>0</v>
      </c>
      <c r="CW1672" s="188">
        <f t="shared" si="80"/>
        <v>-8545747</v>
      </c>
    </row>
    <row r="1673" spans="1:101" ht="19.2" x14ac:dyDescent="0.3">
      <c r="A1673" s="165" t="s">
        <v>3520</v>
      </c>
      <c r="B1673" s="165" t="s">
        <v>4291</v>
      </c>
      <c r="C1673" s="157">
        <v>4110210</v>
      </c>
      <c r="D1673" s="157">
        <v>23376718</v>
      </c>
      <c r="E1673" s="156"/>
      <c r="F1673" s="156"/>
      <c r="G1673" s="157">
        <v>5608501</v>
      </c>
      <c r="H1673" s="156"/>
      <c r="I1673" s="157">
        <v>15173</v>
      </c>
      <c r="J1673" s="157">
        <v>368679784</v>
      </c>
      <c r="K1673" s="157">
        <v>23872984</v>
      </c>
      <c r="L1673" s="157">
        <v>7740009</v>
      </c>
      <c r="M1673" s="157">
        <v>34875</v>
      </c>
      <c r="N1673" s="157">
        <v>3061222</v>
      </c>
      <c r="O1673" s="157">
        <v>9239</v>
      </c>
      <c r="P1673" s="157">
        <v>65090</v>
      </c>
      <c r="Q1673" s="157">
        <v>94360</v>
      </c>
      <c r="R1673" s="157">
        <v>224716</v>
      </c>
      <c r="S1673" s="156"/>
      <c r="T1673" s="156"/>
      <c r="U1673" s="157">
        <v>1171319</v>
      </c>
      <c r="V1673" s="157">
        <v>2149684</v>
      </c>
      <c r="W1673" s="157">
        <v>337082</v>
      </c>
      <c r="X1673" s="157">
        <v>1955314</v>
      </c>
      <c r="Y1673" s="157">
        <v>161400</v>
      </c>
      <c r="Z1673" s="157">
        <v>5061</v>
      </c>
      <c r="AA1673" s="157">
        <v>25889613</v>
      </c>
      <c r="AB1673" s="157">
        <v>103101020</v>
      </c>
      <c r="AC1673" s="157">
        <v>4031651</v>
      </c>
      <c r="AD1673" s="157">
        <v>251262</v>
      </c>
      <c r="AE1673" s="156"/>
      <c r="AF1673" s="157">
        <v>408</v>
      </c>
      <c r="AG1673" s="157">
        <v>28872660</v>
      </c>
      <c r="AH1673" s="157">
        <v>35782413</v>
      </c>
      <c r="AI1673" s="156"/>
      <c r="AJ1673" s="157">
        <v>377132</v>
      </c>
      <c r="AK1673" s="157">
        <v>63548</v>
      </c>
      <c r="AL1673" s="157">
        <v>61245</v>
      </c>
      <c r="AM1673" s="156"/>
      <c r="AN1673" s="157">
        <v>138705</v>
      </c>
      <c r="AO1673" s="157">
        <v>61714</v>
      </c>
      <c r="AP1673" s="156"/>
      <c r="AQ1673" s="157">
        <v>1284314</v>
      </c>
      <c r="AR1673" s="156"/>
      <c r="AS1673" s="157">
        <v>108343</v>
      </c>
      <c r="AT1673" s="157">
        <v>1615208</v>
      </c>
      <c r="AU1673" s="157">
        <v>330000</v>
      </c>
      <c r="AV1673" s="157">
        <v>110074744</v>
      </c>
      <c r="AW1673" s="157">
        <v>7870726</v>
      </c>
      <c r="AX1673" s="156"/>
      <c r="AY1673" s="156"/>
      <c r="AZ1673" s="157">
        <v>236970969</v>
      </c>
      <c r="BA1673" s="156"/>
      <c r="BB1673" s="188">
        <f t="shared" si="78"/>
        <v>999558416</v>
      </c>
      <c r="BC1673" s="156"/>
      <c r="BD1673" s="158">
        <v>0</v>
      </c>
      <c r="BE1673" s="158">
        <v>0</v>
      </c>
      <c r="BF1673" s="156"/>
      <c r="BG1673" s="156"/>
      <c r="BH1673" s="156"/>
      <c r="BI1673" s="156"/>
      <c r="BJ1673" s="156"/>
      <c r="BK1673" s="156"/>
      <c r="BL1673" s="156"/>
      <c r="BM1673" s="157">
        <v>2668247</v>
      </c>
      <c r="BN1673" s="157">
        <v>2234</v>
      </c>
      <c r="BO1673" s="156"/>
      <c r="BP1673" s="156"/>
      <c r="BQ1673" s="157">
        <v>295961</v>
      </c>
      <c r="BR1673" s="157">
        <v>12907</v>
      </c>
      <c r="BS1673" s="156"/>
      <c r="BT1673" s="156"/>
      <c r="BU1673" s="157">
        <v>7397</v>
      </c>
      <c r="BV1673" s="158">
        <v>0</v>
      </c>
      <c r="BW1673" s="156"/>
      <c r="BX1673" s="156"/>
      <c r="BY1673" s="156"/>
      <c r="BZ1673" s="156"/>
      <c r="CA1673" s="156"/>
      <c r="CB1673" s="156"/>
      <c r="CC1673" s="157">
        <v>376638</v>
      </c>
      <c r="CD1673" s="156"/>
      <c r="CE1673" s="156"/>
      <c r="CF1673" s="156"/>
      <c r="CG1673" s="156"/>
      <c r="CH1673" s="156"/>
      <c r="CI1673" s="156"/>
      <c r="CJ1673" s="156"/>
      <c r="CK1673" s="156"/>
      <c r="CL1673" s="156"/>
      <c r="CM1673" s="156"/>
      <c r="CN1673" s="156"/>
      <c r="CO1673" s="156"/>
      <c r="CP1673" s="156"/>
      <c r="CQ1673" s="157">
        <v>375212</v>
      </c>
      <c r="CR1673" s="156"/>
      <c r="CS1673" s="156"/>
      <c r="CT1673" s="157">
        <v>1022</v>
      </c>
      <c r="CU1673" s="156"/>
      <c r="CV1673" s="188">
        <f t="shared" si="79"/>
        <v>3739618</v>
      </c>
      <c r="CW1673" s="188">
        <f t="shared" si="80"/>
        <v>1003298034</v>
      </c>
    </row>
    <row r="1674" spans="1:101" ht="19.2" x14ac:dyDescent="0.3">
      <c r="A1674" s="165" t="s">
        <v>3521</v>
      </c>
      <c r="B1674" s="165" t="s">
        <v>4292</v>
      </c>
      <c r="C1674" s="156"/>
      <c r="D1674" s="156"/>
      <c r="E1674" s="156"/>
      <c r="F1674" s="156"/>
      <c r="G1674" s="156"/>
      <c r="H1674" s="156"/>
      <c r="I1674" s="156"/>
      <c r="J1674" s="158">
        <v>0</v>
      </c>
      <c r="K1674" s="158">
        <v>0</v>
      </c>
      <c r="L1674" s="156"/>
      <c r="M1674" s="158">
        <v>0</v>
      </c>
      <c r="N1674" s="156"/>
      <c r="O1674" s="156"/>
      <c r="P1674" s="156"/>
      <c r="Q1674" s="156"/>
      <c r="R1674" s="156"/>
      <c r="S1674" s="156"/>
      <c r="T1674" s="156"/>
      <c r="U1674" s="156"/>
      <c r="V1674" s="156"/>
      <c r="W1674" s="156"/>
      <c r="X1674" s="156"/>
      <c r="Y1674" s="157">
        <v>161400</v>
      </c>
      <c r="Z1674" s="156"/>
      <c r="AA1674" s="158">
        <v>0</v>
      </c>
      <c r="AB1674" s="156"/>
      <c r="AC1674" s="156"/>
      <c r="AD1674" s="158">
        <v>0</v>
      </c>
      <c r="AE1674" s="156"/>
      <c r="AF1674" s="156"/>
      <c r="AG1674" s="157">
        <v>250000</v>
      </c>
      <c r="AH1674" s="158">
        <v>0</v>
      </c>
      <c r="AI1674" s="156"/>
      <c r="AJ1674" s="157">
        <v>20000</v>
      </c>
      <c r="AK1674" s="156"/>
      <c r="AL1674" s="156"/>
      <c r="AM1674" s="156"/>
      <c r="AN1674" s="156"/>
      <c r="AO1674" s="156"/>
      <c r="AP1674" s="156"/>
      <c r="AQ1674" s="156"/>
      <c r="AR1674" s="156"/>
      <c r="AS1674" s="156"/>
      <c r="AT1674" s="156"/>
      <c r="AU1674" s="156"/>
      <c r="AV1674" s="157">
        <v>1120607</v>
      </c>
      <c r="AW1674" s="156"/>
      <c r="AX1674" s="156"/>
      <c r="AY1674" s="156"/>
      <c r="AZ1674" s="156"/>
      <c r="BA1674" s="156"/>
      <c r="BB1674" s="188">
        <f t="shared" si="78"/>
        <v>1552007</v>
      </c>
      <c r="BC1674" s="156"/>
      <c r="BD1674" s="158">
        <v>0</v>
      </c>
      <c r="BE1674" s="156"/>
      <c r="BF1674" s="156"/>
      <c r="BG1674" s="156"/>
      <c r="BH1674" s="156"/>
      <c r="BI1674" s="156"/>
      <c r="BJ1674" s="156"/>
      <c r="BK1674" s="156"/>
      <c r="BL1674" s="156"/>
      <c r="BM1674" s="156"/>
      <c r="BN1674" s="156"/>
      <c r="BO1674" s="156"/>
      <c r="BP1674" s="156"/>
      <c r="BQ1674" s="156"/>
      <c r="BR1674" s="156"/>
      <c r="BS1674" s="156"/>
      <c r="BT1674" s="156"/>
      <c r="BU1674" s="156"/>
      <c r="BV1674" s="156"/>
      <c r="BW1674" s="156"/>
      <c r="BX1674" s="156"/>
      <c r="BY1674" s="156"/>
      <c r="BZ1674" s="156"/>
      <c r="CA1674" s="156"/>
      <c r="CB1674" s="156"/>
      <c r="CC1674" s="156"/>
      <c r="CD1674" s="156"/>
      <c r="CE1674" s="156"/>
      <c r="CF1674" s="156"/>
      <c r="CG1674" s="156"/>
      <c r="CH1674" s="156"/>
      <c r="CI1674" s="156"/>
      <c r="CJ1674" s="156"/>
      <c r="CK1674" s="156"/>
      <c r="CL1674" s="156"/>
      <c r="CM1674" s="156"/>
      <c r="CN1674" s="156"/>
      <c r="CO1674" s="156"/>
      <c r="CP1674" s="156"/>
      <c r="CQ1674" s="156"/>
      <c r="CR1674" s="156"/>
      <c r="CS1674" s="156"/>
      <c r="CT1674" s="156"/>
      <c r="CU1674" s="156"/>
      <c r="CV1674" s="188">
        <f t="shared" si="79"/>
        <v>0</v>
      </c>
      <c r="CW1674" s="188">
        <f t="shared" si="80"/>
        <v>1552007</v>
      </c>
    </row>
    <row r="1675" spans="1:101" ht="28.8" x14ac:dyDescent="0.3">
      <c r="A1675" s="165" t="s">
        <v>3522</v>
      </c>
      <c r="B1675" s="165" t="s">
        <v>4293</v>
      </c>
      <c r="C1675" s="156"/>
      <c r="D1675" s="156"/>
      <c r="E1675" s="156"/>
      <c r="F1675" s="156"/>
      <c r="G1675" s="156"/>
      <c r="H1675" s="156"/>
      <c r="I1675" s="156"/>
      <c r="J1675" s="158">
        <v>0</v>
      </c>
      <c r="K1675" s="158">
        <v>0</v>
      </c>
      <c r="L1675" s="156"/>
      <c r="M1675" s="158">
        <v>0</v>
      </c>
      <c r="N1675" s="156"/>
      <c r="O1675" s="156"/>
      <c r="P1675" s="156"/>
      <c r="Q1675" s="156"/>
      <c r="R1675" s="156"/>
      <c r="S1675" s="156"/>
      <c r="T1675" s="156"/>
      <c r="U1675" s="156"/>
      <c r="V1675" s="156"/>
      <c r="W1675" s="156"/>
      <c r="X1675" s="156"/>
      <c r="Y1675" s="156"/>
      <c r="Z1675" s="156"/>
      <c r="AA1675" s="158">
        <v>0</v>
      </c>
      <c r="AB1675" s="156"/>
      <c r="AC1675" s="156"/>
      <c r="AD1675" s="156"/>
      <c r="AE1675" s="156"/>
      <c r="AF1675" s="156"/>
      <c r="AG1675" s="156"/>
      <c r="AH1675" s="158">
        <v>0</v>
      </c>
      <c r="AI1675" s="156"/>
      <c r="AJ1675" s="156"/>
      <c r="AK1675" s="156"/>
      <c r="AL1675" s="156"/>
      <c r="AM1675" s="156"/>
      <c r="AN1675" s="156"/>
      <c r="AO1675" s="156"/>
      <c r="AP1675" s="156"/>
      <c r="AQ1675" s="156"/>
      <c r="AR1675" s="156"/>
      <c r="AS1675" s="156"/>
      <c r="AT1675" s="156"/>
      <c r="AU1675" s="156"/>
      <c r="AV1675" s="158">
        <v>0</v>
      </c>
      <c r="AW1675" s="156"/>
      <c r="AX1675" s="156"/>
      <c r="AY1675" s="156"/>
      <c r="AZ1675" s="156"/>
      <c r="BA1675" s="156"/>
      <c r="BB1675" s="188">
        <f t="shared" si="78"/>
        <v>0</v>
      </c>
      <c r="BC1675" s="156"/>
      <c r="BD1675" s="158">
        <v>0</v>
      </c>
      <c r="BE1675" s="156"/>
      <c r="BF1675" s="156"/>
      <c r="BG1675" s="156"/>
      <c r="BH1675" s="156"/>
      <c r="BI1675" s="156"/>
      <c r="BJ1675" s="156"/>
      <c r="BK1675" s="156"/>
      <c r="BL1675" s="156"/>
      <c r="BM1675" s="156"/>
      <c r="BN1675" s="156"/>
      <c r="BO1675" s="156"/>
      <c r="BP1675" s="156"/>
      <c r="BQ1675" s="156"/>
      <c r="BR1675" s="156"/>
      <c r="BS1675" s="156"/>
      <c r="BT1675" s="156"/>
      <c r="BU1675" s="156"/>
      <c r="BV1675" s="156"/>
      <c r="BW1675" s="156"/>
      <c r="BX1675" s="156"/>
      <c r="BY1675" s="156"/>
      <c r="BZ1675" s="156"/>
      <c r="CA1675" s="156"/>
      <c r="CB1675" s="156"/>
      <c r="CC1675" s="156"/>
      <c r="CD1675" s="156"/>
      <c r="CE1675" s="156"/>
      <c r="CF1675" s="156"/>
      <c r="CG1675" s="156"/>
      <c r="CH1675" s="156"/>
      <c r="CI1675" s="156"/>
      <c r="CJ1675" s="156"/>
      <c r="CK1675" s="156"/>
      <c r="CL1675" s="156"/>
      <c r="CM1675" s="156"/>
      <c r="CN1675" s="156"/>
      <c r="CO1675" s="156"/>
      <c r="CP1675" s="156"/>
      <c r="CQ1675" s="156"/>
      <c r="CR1675" s="156"/>
      <c r="CS1675" s="156"/>
      <c r="CT1675" s="156"/>
      <c r="CU1675" s="156"/>
      <c r="CV1675" s="188">
        <f t="shared" si="79"/>
        <v>0</v>
      </c>
      <c r="CW1675" s="188">
        <f t="shared" si="80"/>
        <v>0</v>
      </c>
    </row>
    <row r="1676" spans="1:101" ht="19.2" x14ac:dyDescent="0.3">
      <c r="A1676" s="165" t="s">
        <v>3523</v>
      </c>
      <c r="B1676" s="165" t="s">
        <v>4294</v>
      </c>
      <c r="C1676" s="157">
        <v>4110210</v>
      </c>
      <c r="D1676" s="157">
        <v>23368940</v>
      </c>
      <c r="E1676" s="156"/>
      <c r="F1676" s="156"/>
      <c r="G1676" s="156"/>
      <c r="H1676" s="156"/>
      <c r="I1676" s="156"/>
      <c r="J1676" s="158">
        <v>0</v>
      </c>
      <c r="K1676" s="158">
        <v>0</v>
      </c>
      <c r="L1676" s="157">
        <v>4492863</v>
      </c>
      <c r="M1676" s="157">
        <v>34875</v>
      </c>
      <c r="N1676" s="156"/>
      <c r="O1676" s="157">
        <v>9239</v>
      </c>
      <c r="P1676" s="156"/>
      <c r="Q1676" s="157">
        <v>25410</v>
      </c>
      <c r="R1676" s="156"/>
      <c r="S1676" s="156"/>
      <c r="T1676" s="156"/>
      <c r="U1676" s="156"/>
      <c r="V1676" s="156"/>
      <c r="W1676" s="156"/>
      <c r="X1676" s="157">
        <v>862887</v>
      </c>
      <c r="Y1676" s="156"/>
      <c r="Z1676" s="157">
        <v>5061</v>
      </c>
      <c r="AA1676" s="157">
        <v>11025921</v>
      </c>
      <c r="AB1676" s="157">
        <v>48606140</v>
      </c>
      <c r="AC1676" s="156"/>
      <c r="AD1676" s="156"/>
      <c r="AE1676" s="156"/>
      <c r="AF1676" s="156"/>
      <c r="AG1676" s="156"/>
      <c r="AH1676" s="157">
        <v>15344007</v>
      </c>
      <c r="AI1676" s="156"/>
      <c r="AJ1676" s="158">
        <v>0</v>
      </c>
      <c r="AK1676" s="156"/>
      <c r="AL1676" s="157">
        <v>10904</v>
      </c>
      <c r="AM1676" s="156"/>
      <c r="AN1676" s="156"/>
      <c r="AO1676" s="156"/>
      <c r="AP1676" s="156"/>
      <c r="AQ1676" s="156"/>
      <c r="AR1676" s="156"/>
      <c r="AS1676" s="158">
        <v>0</v>
      </c>
      <c r="AT1676" s="156"/>
      <c r="AU1676" s="157">
        <v>330000</v>
      </c>
      <c r="AV1676" s="157">
        <v>1333308</v>
      </c>
      <c r="AW1676" s="156"/>
      <c r="AX1676" s="156"/>
      <c r="AY1676" s="156"/>
      <c r="AZ1676" s="157">
        <v>388105</v>
      </c>
      <c r="BA1676" s="156"/>
      <c r="BB1676" s="188">
        <f t="shared" si="78"/>
        <v>109947870</v>
      </c>
      <c r="BC1676" s="156"/>
      <c r="BD1676" s="158">
        <v>0</v>
      </c>
      <c r="BE1676" s="158">
        <v>0</v>
      </c>
      <c r="BF1676" s="156"/>
      <c r="BG1676" s="156"/>
      <c r="BH1676" s="156"/>
      <c r="BI1676" s="156"/>
      <c r="BJ1676" s="156"/>
      <c r="BK1676" s="156"/>
      <c r="BL1676" s="156"/>
      <c r="BM1676" s="156"/>
      <c r="BN1676" s="157">
        <v>2234</v>
      </c>
      <c r="BO1676" s="156"/>
      <c r="BP1676" s="156"/>
      <c r="BQ1676" s="157">
        <v>187488</v>
      </c>
      <c r="BR1676" s="157">
        <v>12907</v>
      </c>
      <c r="BS1676" s="156"/>
      <c r="BT1676" s="156"/>
      <c r="BU1676" s="157">
        <v>7397</v>
      </c>
      <c r="BV1676" s="158">
        <v>0</v>
      </c>
      <c r="BW1676" s="156"/>
      <c r="BX1676" s="156"/>
      <c r="BY1676" s="156"/>
      <c r="BZ1676" s="156"/>
      <c r="CA1676" s="156"/>
      <c r="CB1676" s="156"/>
      <c r="CC1676" s="157">
        <v>312628</v>
      </c>
      <c r="CD1676" s="156"/>
      <c r="CE1676" s="156"/>
      <c r="CF1676" s="156"/>
      <c r="CG1676" s="156"/>
      <c r="CH1676" s="156"/>
      <c r="CI1676" s="156"/>
      <c r="CJ1676" s="156"/>
      <c r="CK1676" s="156"/>
      <c r="CL1676" s="156"/>
      <c r="CM1676" s="156"/>
      <c r="CN1676" s="156"/>
      <c r="CO1676" s="156"/>
      <c r="CP1676" s="156"/>
      <c r="CQ1676" s="156"/>
      <c r="CR1676" s="156"/>
      <c r="CS1676" s="156"/>
      <c r="CT1676" s="157">
        <v>1022</v>
      </c>
      <c r="CU1676" s="156"/>
      <c r="CV1676" s="188">
        <f t="shared" si="79"/>
        <v>523676</v>
      </c>
      <c r="CW1676" s="188">
        <f t="shared" si="80"/>
        <v>110471546</v>
      </c>
    </row>
    <row r="1677" spans="1:101" ht="19.2" x14ac:dyDescent="0.3">
      <c r="A1677" s="165" t="s">
        <v>3524</v>
      </c>
      <c r="B1677" s="165" t="s">
        <v>4295</v>
      </c>
      <c r="C1677" s="156"/>
      <c r="D1677" s="156"/>
      <c r="E1677" s="156"/>
      <c r="F1677" s="156"/>
      <c r="G1677" s="156"/>
      <c r="H1677" s="156"/>
      <c r="I1677" s="156"/>
      <c r="J1677" s="158">
        <v>0</v>
      </c>
      <c r="K1677" s="158">
        <v>0</v>
      </c>
      <c r="L1677" s="156"/>
      <c r="M1677" s="158">
        <v>0</v>
      </c>
      <c r="N1677" s="156"/>
      <c r="O1677" s="156"/>
      <c r="P1677" s="156"/>
      <c r="Q1677" s="156"/>
      <c r="R1677" s="156"/>
      <c r="S1677" s="156"/>
      <c r="T1677" s="156"/>
      <c r="U1677" s="156"/>
      <c r="V1677" s="156"/>
      <c r="W1677" s="156"/>
      <c r="X1677" s="156"/>
      <c r="Y1677" s="156"/>
      <c r="Z1677" s="156"/>
      <c r="AA1677" s="158">
        <v>0</v>
      </c>
      <c r="AB1677" s="157">
        <v>12518977</v>
      </c>
      <c r="AC1677" s="156"/>
      <c r="AD1677" s="156"/>
      <c r="AE1677" s="156"/>
      <c r="AF1677" s="156"/>
      <c r="AG1677" s="156"/>
      <c r="AH1677" s="158">
        <v>0</v>
      </c>
      <c r="AI1677" s="156"/>
      <c r="AJ1677" s="156"/>
      <c r="AK1677" s="156"/>
      <c r="AL1677" s="156"/>
      <c r="AM1677" s="156"/>
      <c r="AN1677" s="156"/>
      <c r="AO1677" s="156"/>
      <c r="AP1677" s="156"/>
      <c r="AQ1677" s="156"/>
      <c r="AR1677" s="156"/>
      <c r="AS1677" s="156"/>
      <c r="AT1677" s="156"/>
      <c r="AU1677" s="156"/>
      <c r="AV1677" s="158">
        <v>0</v>
      </c>
      <c r="AW1677" s="156"/>
      <c r="AX1677" s="156"/>
      <c r="AY1677" s="156"/>
      <c r="AZ1677" s="156"/>
      <c r="BA1677" s="156"/>
      <c r="BB1677" s="188">
        <f t="shared" si="78"/>
        <v>12518977</v>
      </c>
      <c r="BC1677" s="156"/>
      <c r="BD1677" s="158">
        <v>0</v>
      </c>
      <c r="BE1677" s="156"/>
      <c r="BF1677" s="156"/>
      <c r="BG1677" s="156"/>
      <c r="BH1677" s="156"/>
      <c r="BI1677" s="156"/>
      <c r="BJ1677" s="156"/>
      <c r="BK1677" s="156"/>
      <c r="BL1677" s="156"/>
      <c r="BM1677" s="156"/>
      <c r="BN1677" s="156"/>
      <c r="BO1677" s="156"/>
      <c r="BP1677" s="156"/>
      <c r="BQ1677" s="156"/>
      <c r="BR1677" s="156"/>
      <c r="BS1677" s="156"/>
      <c r="BT1677" s="156"/>
      <c r="BU1677" s="156"/>
      <c r="BV1677" s="156"/>
      <c r="BW1677" s="156"/>
      <c r="BX1677" s="156"/>
      <c r="BY1677" s="156"/>
      <c r="BZ1677" s="156"/>
      <c r="CA1677" s="156"/>
      <c r="CB1677" s="156"/>
      <c r="CC1677" s="156"/>
      <c r="CD1677" s="156"/>
      <c r="CE1677" s="156"/>
      <c r="CF1677" s="156"/>
      <c r="CG1677" s="156"/>
      <c r="CH1677" s="156"/>
      <c r="CI1677" s="156"/>
      <c r="CJ1677" s="156"/>
      <c r="CK1677" s="156"/>
      <c r="CL1677" s="156"/>
      <c r="CM1677" s="156"/>
      <c r="CN1677" s="156"/>
      <c r="CO1677" s="156"/>
      <c r="CP1677" s="156"/>
      <c r="CQ1677" s="156"/>
      <c r="CR1677" s="156"/>
      <c r="CS1677" s="156"/>
      <c r="CT1677" s="156"/>
      <c r="CU1677" s="156"/>
      <c r="CV1677" s="188">
        <f t="shared" si="79"/>
        <v>0</v>
      </c>
      <c r="CW1677" s="188">
        <f t="shared" si="80"/>
        <v>12518977</v>
      </c>
    </row>
    <row r="1678" spans="1:101" ht="19.2" x14ac:dyDescent="0.3">
      <c r="A1678" s="165" t="s">
        <v>3525</v>
      </c>
      <c r="B1678" s="165" t="s">
        <v>4296</v>
      </c>
      <c r="C1678" s="156"/>
      <c r="D1678" s="156"/>
      <c r="E1678" s="156"/>
      <c r="F1678" s="156"/>
      <c r="G1678" s="156"/>
      <c r="H1678" s="156"/>
      <c r="I1678" s="156"/>
      <c r="J1678" s="157">
        <v>7490</v>
      </c>
      <c r="K1678" s="158">
        <v>0</v>
      </c>
      <c r="L1678" s="156"/>
      <c r="M1678" s="158">
        <v>0</v>
      </c>
      <c r="N1678" s="156"/>
      <c r="O1678" s="156"/>
      <c r="P1678" s="156"/>
      <c r="Q1678" s="156"/>
      <c r="R1678" s="156"/>
      <c r="S1678" s="156"/>
      <c r="T1678" s="156"/>
      <c r="U1678" s="156"/>
      <c r="V1678" s="156"/>
      <c r="W1678" s="156"/>
      <c r="X1678" s="156"/>
      <c r="Y1678" s="156"/>
      <c r="Z1678" s="156"/>
      <c r="AA1678" s="158">
        <v>0</v>
      </c>
      <c r="AB1678" s="156"/>
      <c r="AC1678" s="156"/>
      <c r="AD1678" s="156"/>
      <c r="AE1678" s="156"/>
      <c r="AF1678" s="156"/>
      <c r="AG1678" s="156"/>
      <c r="AH1678" s="158">
        <v>0</v>
      </c>
      <c r="AI1678" s="156"/>
      <c r="AJ1678" s="156"/>
      <c r="AK1678" s="156"/>
      <c r="AL1678" s="156"/>
      <c r="AM1678" s="156"/>
      <c r="AN1678" s="156"/>
      <c r="AO1678" s="156"/>
      <c r="AP1678" s="156"/>
      <c r="AQ1678" s="156"/>
      <c r="AR1678" s="156"/>
      <c r="AS1678" s="156"/>
      <c r="AT1678" s="156"/>
      <c r="AU1678" s="156"/>
      <c r="AV1678" s="158">
        <v>0</v>
      </c>
      <c r="AW1678" s="156"/>
      <c r="AX1678" s="156"/>
      <c r="AY1678" s="156"/>
      <c r="AZ1678" s="157">
        <v>184655</v>
      </c>
      <c r="BA1678" s="156"/>
      <c r="BB1678" s="188">
        <f t="shared" si="78"/>
        <v>192145</v>
      </c>
      <c r="BC1678" s="156"/>
      <c r="BD1678" s="158">
        <v>0</v>
      </c>
      <c r="BE1678" s="156"/>
      <c r="BF1678" s="156"/>
      <c r="BG1678" s="156"/>
      <c r="BH1678" s="156"/>
      <c r="BI1678" s="156"/>
      <c r="BJ1678" s="156"/>
      <c r="BK1678" s="156"/>
      <c r="BL1678" s="156"/>
      <c r="BM1678" s="156"/>
      <c r="BN1678" s="156"/>
      <c r="BO1678" s="156"/>
      <c r="BP1678" s="156"/>
      <c r="BQ1678" s="156"/>
      <c r="BR1678" s="156"/>
      <c r="BS1678" s="156"/>
      <c r="BT1678" s="156"/>
      <c r="BU1678" s="156"/>
      <c r="BV1678" s="156"/>
      <c r="BW1678" s="156"/>
      <c r="BX1678" s="156"/>
      <c r="BY1678" s="156"/>
      <c r="BZ1678" s="156"/>
      <c r="CA1678" s="156"/>
      <c r="CB1678" s="156"/>
      <c r="CC1678" s="156"/>
      <c r="CD1678" s="156"/>
      <c r="CE1678" s="156"/>
      <c r="CF1678" s="156"/>
      <c r="CG1678" s="156"/>
      <c r="CH1678" s="156"/>
      <c r="CI1678" s="156"/>
      <c r="CJ1678" s="156"/>
      <c r="CK1678" s="156"/>
      <c r="CL1678" s="156"/>
      <c r="CM1678" s="156"/>
      <c r="CN1678" s="156"/>
      <c r="CO1678" s="156"/>
      <c r="CP1678" s="156"/>
      <c r="CQ1678" s="156"/>
      <c r="CR1678" s="156"/>
      <c r="CS1678" s="156"/>
      <c r="CT1678" s="156"/>
      <c r="CU1678" s="156"/>
      <c r="CV1678" s="188">
        <f t="shared" si="79"/>
        <v>0</v>
      </c>
      <c r="CW1678" s="188">
        <f t="shared" si="80"/>
        <v>192145</v>
      </c>
    </row>
    <row r="1679" spans="1:101" ht="19.2" x14ac:dyDescent="0.3">
      <c r="A1679" s="165" t="s">
        <v>3526</v>
      </c>
      <c r="B1679" s="165" t="s">
        <v>4297</v>
      </c>
      <c r="C1679" s="156"/>
      <c r="D1679" s="157">
        <v>7778</v>
      </c>
      <c r="E1679" s="156"/>
      <c r="F1679" s="156"/>
      <c r="G1679" s="156"/>
      <c r="H1679" s="156"/>
      <c r="I1679" s="157">
        <v>25750</v>
      </c>
      <c r="J1679" s="158">
        <v>0</v>
      </c>
      <c r="K1679" s="157">
        <v>-66036</v>
      </c>
      <c r="L1679" s="157">
        <v>2617854</v>
      </c>
      <c r="M1679" s="158">
        <v>0</v>
      </c>
      <c r="N1679" s="156"/>
      <c r="O1679" s="156"/>
      <c r="P1679" s="156"/>
      <c r="Q1679" s="157">
        <v>59970</v>
      </c>
      <c r="R1679" s="156"/>
      <c r="S1679" s="156"/>
      <c r="T1679" s="156"/>
      <c r="U1679" s="156"/>
      <c r="V1679" s="156"/>
      <c r="W1679" s="156"/>
      <c r="X1679" s="156"/>
      <c r="Y1679" s="156"/>
      <c r="Z1679" s="156"/>
      <c r="AA1679" s="157">
        <v>9838720</v>
      </c>
      <c r="AB1679" s="157">
        <v>8131503</v>
      </c>
      <c r="AC1679" s="156"/>
      <c r="AD1679" s="156"/>
      <c r="AE1679" s="156"/>
      <c r="AF1679" s="156"/>
      <c r="AG1679" s="157">
        <v>2036524</v>
      </c>
      <c r="AH1679" s="157">
        <v>20438406</v>
      </c>
      <c r="AI1679" s="156"/>
      <c r="AJ1679" s="157">
        <v>78211</v>
      </c>
      <c r="AK1679" s="158">
        <v>0</v>
      </c>
      <c r="AL1679" s="157">
        <v>50341</v>
      </c>
      <c r="AM1679" s="156"/>
      <c r="AN1679" s="156"/>
      <c r="AO1679" s="156"/>
      <c r="AP1679" s="156"/>
      <c r="AQ1679" s="157">
        <v>55443</v>
      </c>
      <c r="AR1679" s="156"/>
      <c r="AS1679" s="157">
        <v>98709</v>
      </c>
      <c r="AT1679" s="156"/>
      <c r="AU1679" s="156"/>
      <c r="AV1679" s="157">
        <v>15127667</v>
      </c>
      <c r="AW1679" s="158">
        <v>0</v>
      </c>
      <c r="AX1679" s="156"/>
      <c r="AY1679" s="156"/>
      <c r="AZ1679" s="157">
        <v>172459352</v>
      </c>
      <c r="BA1679" s="156"/>
      <c r="BB1679" s="188">
        <f t="shared" si="78"/>
        <v>230960192</v>
      </c>
      <c r="BC1679" s="156"/>
      <c r="BD1679" s="158">
        <v>0</v>
      </c>
      <c r="BE1679" s="156"/>
      <c r="BF1679" s="156"/>
      <c r="BG1679" s="156"/>
      <c r="BH1679" s="156"/>
      <c r="BI1679" s="156"/>
      <c r="BJ1679" s="156"/>
      <c r="BK1679" s="156"/>
      <c r="BL1679" s="156"/>
      <c r="BM1679" s="156"/>
      <c r="BN1679" s="156"/>
      <c r="BO1679" s="156"/>
      <c r="BP1679" s="156"/>
      <c r="BQ1679" s="156"/>
      <c r="BR1679" s="156"/>
      <c r="BS1679" s="156"/>
      <c r="BT1679" s="156"/>
      <c r="BU1679" s="156"/>
      <c r="BV1679" s="156"/>
      <c r="BW1679" s="156"/>
      <c r="BX1679" s="156"/>
      <c r="BY1679" s="156"/>
      <c r="BZ1679" s="156"/>
      <c r="CA1679" s="156"/>
      <c r="CB1679" s="156"/>
      <c r="CC1679" s="157">
        <v>64010</v>
      </c>
      <c r="CD1679" s="156"/>
      <c r="CE1679" s="156"/>
      <c r="CF1679" s="156"/>
      <c r="CG1679" s="156"/>
      <c r="CH1679" s="156"/>
      <c r="CI1679" s="156"/>
      <c r="CJ1679" s="156"/>
      <c r="CK1679" s="156"/>
      <c r="CL1679" s="156"/>
      <c r="CM1679" s="156"/>
      <c r="CN1679" s="156"/>
      <c r="CO1679" s="156"/>
      <c r="CP1679" s="156"/>
      <c r="CQ1679" s="156"/>
      <c r="CR1679" s="156"/>
      <c r="CS1679" s="156"/>
      <c r="CT1679" s="156"/>
      <c r="CU1679" s="156"/>
      <c r="CV1679" s="188">
        <f t="shared" si="79"/>
        <v>64010</v>
      </c>
      <c r="CW1679" s="188">
        <f t="shared" si="80"/>
        <v>231024202</v>
      </c>
    </row>
    <row r="1680" spans="1:101" ht="19.2" x14ac:dyDescent="0.3">
      <c r="A1680" s="165" t="s">
        <v>3527</v>
      </c>
      <c r="B1680" s="165" t="s">
        <v>4298</v>
      </c>
      <c r="C1680" s="156"/>
      <c r="D1680" s="156"/>
      <c r="E1680" s="156"/>
      <c r="F1680" s="156"/>
      <c r="G1680" s="157">
        <v>5608511</v>
      </c>
      <c r="H1680" s="156"/>
      <c r="I1680" s="156"/>
      <c r="J1680" s="158">
        <v>0</v>
      </c>
      <c r="K1680" s="158">
        <v>0</v>
      </c>
      <c r="L1680" s="156"/>
      <c r="M1680" s="158">
        <v>0</v>
      </c>
      <c r="N1680" s="157">
        <v>3061222</v>
      </c>
      <c r="O1680" s="156"/>
      <c r="P1680" s="157">
        <v>65090</v>
      </c>
      <c r="Q1680" s="156"/>
      <c r="R1680" s="157">
        <v>223235</v>
      </c>
      <c r="S1680" s="156"/>
      <c r="T1680" s="156"/>
      <c r="U1680" s="157">
        <v>1171319</v>
      </c>
      <c r="V1680" s="157">
        <v>2149684</v>
      </c>
      <c r="W1680" s="157">
        <v>337082</v>
      </c>
      <c r="X1680" s="157">
        <v>1092427</v>
      </c>
      <c r="Y1680" s="156"/>
      <c r="Z1680" s="156"/>
      <c r="AA1680" s="157">
        <v>1537128</v>
      </c>
      <c r="AB1680" s="157">
        <v>115847</v>
      </c>
      <c r="AC1680" s="157">
        <v>4031651</v>
      </c>
      <c r="AD1680" s="157">
        <v>251262</v>
      </c>
      <c r="AE1680" s="156"/>
      <c r="AF1680" s="156"/>
      <c r="AG1680" s="157">
        <v>66491</v>
      </c>
      <c r="AH1680" s="158">
        <v>0</v>
      </c>
      <c r="AI1680" s="156"/>
      <c r="AJ1680" s="158">
        <v>0</v>
      </c>
      <c r="AK1680" s="156"/>
      <c r="AL1680" s="158">
        <v>0</v>
      </c>
      <c r="AM1680" s="156"/>
      <c r="AN1680" s="157">
        <v>11084</v>
      </c>
      <c r="AO1680" s="156"/>
      <c r="AP1680" s="156"/>
      <c r="AQ1680" s="157">
        <v>1228871</v>
      </c>
      <c r="AR1680" s="156"/>
      <c r="AS1680" s="157">
        <v>9634</v>
      </c>
      <c r="AT1680" s="157">
        <v>1615208</v>
      </c>
      <c r="AU1680" s="156"/>
      <c r="AV1680" s="157">
        <v>45627962</v>
      </c>
      <c r="AW1680" s="157">
        <v>7870726</v>
      </c>
      <c r="AX1680" s="156"/>
      <c r="AY1680" s="156"/>
      <c r="AZ1680" s="157">
        <v>60070204</v>
      </c>
      <c r="BA1680" s="156"/>
      <c r="BB1680" s="188">
        <f t="shared" si="78"/>
        <v>136144638</v>
      </c>
      <c r="BC1680" s="156"/>
      <c r="BD1680" s="158">
        <v>0</v>
      </c>
      <c r="BE1680" s="156"/>
      <c r="BF1680" s="156"/>
      <c r="BG1680" s="156"/>
      <c r="BH1680" s="156"/>
      <c r="BI1680" s="156"/>
      <c r="BJ1680" s="156"/>
      <c r="BK1680" s="156"/>
      <c r="BL1680" s="156"/>
      <c r="BM1680" s="156"/>
      <c r="BN1680" s="156"/>
      <c r="BO1680" s="156"/>
      <c r="BP1680" s="156"/>
      <c r="BQ1680" s="157">
        <v>73603</v>
      </c>
      <c r="BR1680" s="156"/>
      <c r="BS1680" s="156"/>
      <c r="BT1680" s="156"/>
      <c r="BU1680" s="156"/>
      <c r="BV1680" s="156"/>
      <c r="BW1680" s="156"/>
      <c r="BX1680" s="156"/>
      <c r="BY1680" s="156"/>
      <c r="BZ1680" s="156"/>
      <c r="CA1680" s="156"/>
      <c r="CB1680" s="156"/>
      <c r="CC1680" s="156"/>
      <c r="CD1680" s="156"/>
      <c r="CE1680" s="156"/>
      <c r="CF1680" s="156"/>
      <c r="CG1680" s="156"/>
      <c r="CH1680" s="156"/>
      <c r="CI1680" s="156"/>
      <c r="CJ1680" s="156"/>
      <c r="CK1680" s="156"/>
      <c r="CL1680" s="156"/>
      <c r="CM1680" s="156"/>
      <c r="CN1680" s="156"/>
      <c r="CO1680" s="156"/>
      <c r="CP1680" s="156"/>
      <c r="CQ1680" s="157">
        <v>375212</v>
      </c>
      <c r="CR1680" s="156"/>
      <c r="CS1680" s="156"/>
      <c r="CT1680" s="156"/>
      <c r="CU1680" s="156"/>
      <c r="CV1680" s="188">
        <f t="shared" si="79"/>
        <v>448815</v>
      </c>
      <c r="CW1680" s="188">
        <f t="shared" si="80"/>
        <v>136593453</v>
      </c>
    </row>
    <row r="1681" spans="1:101" ht="19.2" x14ac:dyDescent="0.3">
      <c r="A1681" s="165" t="s">
        <v>3528</v>
      </c>
      <c r="B1681" s="165" t="s">
        <v>4299</v>
      </c>
      <c r="C1681" s="156"/>
      <c r="D1681" s="156"/>
      <c r="E1681" s="156"/>
      <c r="F1681" s="156"/>
      <c r="G1681" s="156"/>
      <c r="H1681" s="156"/>
      <c r="I1681" s="156"/>
      <c r="J1681" s="157">
        <v>3046717</v>
      </c>
      <c r="K1681" s="158">
        <v>0</v>
      </c>
      <c r="L1681" s="157">
        <v>629292</v>
      </c>
      <c r="M1681" s="158">
        <v>0</v>
      </c>
      <c r="N1681" s="156"/>
      <c r="O1681" s="156"/>
      <c r="P1681" s="156"/>
      <c r="Q1681" s="156"/>
      <c r="R1681" s="156"/>
      <c r="S1681" s="156"/>
      <c r="T1681" s="156"/>
      <c r="U1681" s="156"/>
      <c r="V1681" s="156"/>
      <c r="W1681" s="156"/>
      <c r="X1681" s="156"/>
      <c r="Y1681" s="156"/>
      <c r="Z1681" s="156"/>
      <c r="AA1681" s="157">
        <v>3462392</v>
      </c>
      <c r="AB1681" s="156"/>
      <c r="AC1681" s="156"/>
      <c r="AD1681" s="156"/>
      <c r="AE1681" s="156"/>
      <c r="AF1681" s="156"/>
      <c r="AG1681" s="157">
        <v>13867172</v>
      </c>
      <c r="AH1681" s="158">
        <v>0</v>
      </c>
      <c r="AI1681" s="156"/>
      <c r="AJ1681" s="156"/>
      <c r="AK1681" s="156"/>
      <c r="AL1681" s="156"/>
      <c r="AM1681" s="156"/>
      <c r="AN1681" s="156"/>
      <c r="AO1681" s="156"/>
      <c r="AP1681" s="156"/>
      <c r="AQ1681" s="156"/>
      <c r="AR1681" s="156"/>
      <c r="AS1681" s="156"/>
      <c r="AT1681" s="156"/>
      <c r="AU1681" s="156"/>
      <c r="AV1681" s="157">
        <v>161591</v>
      </c>
      <c r="AW1681" s="156"/>
      <c r="AX1681" s="156"/>
      <c r="AY1681" s="156"/>
      <c r="AZ1681" s="157">
        <v>3868653</v>
      </c>
      <c r="BA1681" s="156"/>
      <c r="BB1681" s="188">
        <f t="shared" si="78"/>
        <v>25035817</v>
      </c>
      <c r="BC1681" s="156"/>
      <c r="BD1681" s="158">
        <v>0</v>
      </c>
      <c r="BE1681" s="156"/>
      <c r="BF1681" s="156"/>
      <c r="BG1681" s="156"/>
      <c r="BH1681" s="156"/>
      <c r="BI1681" s="156"/>
      <c r="BJ1681" s="156"/>
      <c r="BK1681" s="156"/>
      <c r="BL1681" s="156"/>
      <c r="BM1681" s="156"/>
      <c r="BN1681" s="156"/>
      <c r="BO1681" s="156"/>
      <c r="BP1681" s="156"/>
      <c r="BQ1681" s="156"/>
      <c r="BR1681" s="156"/>
      <c r="BS1681" s="156"/>
      <c r="BT1681" s="156"/>
      <c r="BU1681" s="156"/>
      <c r="BV1681" s="156"/>
      <c r="BW1681" s="156"/>
      <c r="BX1681" s="156"/>
      <c r="BY1681" s="156"/>
      <c r="BZ1681" s="156"/>
      <c r="CA1681" s="156"/>
      <c r="CB1681" s="156"/>
      <c r="CC1681" s="156"/>
      <c r="CD1681" s="156"/>
      <c r="CE1681" s="156"/>
      <c r="CF1681" s="156"/>
      <c r="CG1681" s="156"/>
      <c r="CH1681" s="156"/>
      <c r="CI1681" s="156"/>
      <c r="CJ1681" s="156"/>
      <c r="CK1681" s="156"/>
      <c r="CL1681" s="156"/>
      <c r="CM1681" s="156"/>
      <c r="CN1681" s="156"/>
      <c r="CO1681" s="156"/>
      <c r="CP1681" s="156"/>
      <c r="CQ1681" s="156"/>
      <c r="CR1681" s="156"/>
      <c r="CS1681" s="156"/>
      <c r="CT1681" s="156"/>
      <c r="CU1681" s="156"/>
      <c r="CV1681" s="188">
        <f t="shared" si="79"/>
        <v>0</v>
      </c>
      <c r="CW1681" s="188">
        <f t="shared" si="80"/>
        <v>25035817</v>
      </c>
    </row>
    <row r="1682" spans="1:101" ht="19.2" x14ac:dyDescent="0.3">
      <c r="A1682" s="165" t="s">
        <v>3529</v>
      </c>
      <c r="B1682" s="165" t="s">
        <v>4300</v>
      </c>
      <c r="C1682" s="156"/>
      <c r="D1682" s="156"/>
      <c r="E1682" s="156"/>
      <c r="F1682" s="156"/>
      <c r="G1682" s="156"/>
      <c r="H1682" s="156"/>
      <c r="I1682" s="157">
        <v>5996</v>
      </c>
      <c r="J1682" s="158">
        <v>0</v>
      </c>
      <c r="K1682" s="158">
        <v>0</v>
      </c>
      <c r="L1682" s="156"/>
      <c r="M1682" s="158">
        <v>0</v>
      </c>
      <c r="N1682" s="156"/>
      <c r="O1682" s="156"/>
      <c r="P1682" s="156"/>
      <c r="Q1682" s="156"/>
      <c r="R1682" s="156"/>
      <c r="S1682" s="156"/>
      <c r="T1682" s="156"/>
      <c r="U1682" s="156"/>
      <c r="V1682" s="156"/>
      <c r="W1682" s="156"/>
      <c r="X1682" s="156"/>
      <c r="Y1682" s="156"/>
      <c r="Z1682" s="156"/>
      <c r="AA1682" s="156"/>
      <c r="AB1682" s="156"/>
      <c r="AC1682" s="156"/>
      <c r="AD1682" s="156"/>
      <c r="AE1682" s="156"/>
      <c r="AF1682" s="157">
        <v>408</v>
      </c>
      <c r="AG1682" s="156"/>
      <c r="AH1682" s="158">
        <v>0</v>
      </c>
      <c r="AI1682" s="156"/>
      <c r="AJ1682" s="156"/>
      <c r="AK1682" s="156"/>
      <c r="AL1682" s="156"/>
      <c r="AM1682" s="156"/>
      <c r="AN1682" s="157">
        <v>127621</v>
      </c>
      <c r="AO1682" s="156"/>
      <c r="AP1682" s="156"/>
      <c r="AQ1682" s="156"/>
      <c r="AR1682" s="156"/>
      <c r="AS1682" s="156"/>
      <c r="AT1682" s="156"/>
      <c r="AU1682" s="156"/>
      <c r="AV1682" s="158">
        <v>0</v>
      </c>
      <c r="AW1682" s="156"/>
      <c r="AX1682" s="156"/>
      <c r="AY1682" s="156"/>
      <c r="AZ1682" s="156"/>
      <c r="BA1682" s="156"/>
      <c r="BB1682" s="188">
        <f t="shared" si="78"/>
        <v>134025</v>
      </c>
      <c r="BC1682" s="156"/>
      <c r="BD1682" s="158">
        <v>0</v>
      </c>
      <c r="BE1682" s="156"/>
      <c r="BF1682" s="156"/>
      <c r="BG1682" s="156"/>
      <c r="BH1682" s="156"/>
      <c r="BI1682" s="156"/>
      <c r="BJ1682" s="156"/>
      <c r="BK1682" s="156"/>
      <c r="BL1682" s="156"/>
      <c r="BM1682" s="156"/>
      <c r="BN1682" s="156"/>
      <c r="BO1682" s="156"/>
      <c r="BP1682" s="156"/>
      <c r="BQ1682" s="156"/>
      <c r="BR1682" s="156"/>
      <c r="BS1682" s="156"/>
      <c r="BT1682" s="156"/>
      <c r="BU1682" s="156"/>
      <c r="BV1682" s="156"/>
      <c r="BW1682" s="156"/>
      <c r="BX1682" s="156"/>
      <c r="BY1682" s="156"/>
      <c r="BZ1682" s="156"/>
      <c r="CA1682" s="156"/>
      <c r="CB1682" s="156"/>
      <c r="CC1682" s="156"/>
      <c r="CD1682" s="156"/>
      <c r="CE1682" s="156"/>
      <c r="CF1682" s="156"/>
      <c r="CG1682" s="156"/>
      <c r="CH1682" s="156"/>
      <c r="CI1682" s="156"/>
      <c r="CJ1682" s="156"/>
      <c r="CK1682" s="156"/>
      <c r="CL1682" s="156"/>
      <c r="CM1682" s="156"/>
      <c r="CN1682" s="156"/>
      <c r="CO1682" s="156"/>
      <c r="CP1682" s="156"/>
      <c r="CQ1682" s="156"/>
      <c r="CR1682" s="156"/>
      <c r="CS1682" s="156"/>
      <c r="CT1682" s="156"/>
      <c r="CU1682" s="156"/>
      <c r="CV1682" s="188">
        <f t="shared" si="79"/>
        <v>0</v>
      </c>
      <c r="CW1682" s="188">
        <f t="shared" si="80"/>
        <v>134025</v>
      </c>
    </row>
    <row r="1683" spans="1:101" ht="19.2" x14ac:dyDescent="0.3">
      <c r="A1683" s="165" t="s">
        <v>3530</v>
      </c>
      <c r="B1683" s="165" t="s">
        <v>4301</v>
      </c>
      <c r="C1683" s="156"/>
      <c r="D1683" s="156"/>
      <c r="E1683" s="156"/>
      <c r="F1683" s="156"/>
      <c r="G1683" s="157">
        <v>-10</v>
      </c>
      <c r="H1683" s="156"/>
      <c r="I1683" s="157">
        <v>216589</v>
      </c>
      <c r="J1683" s="157">
        <v>200389528</v>
      </c>
      <c r="K1683" s="157">
        <v>23862595</v>
      </c>
      <c r="L1683" s="156"/>
      <c r="M1683" s="158">
        <v>0</v>
      </c>
      <c r="N1683" s="156"/>
      <c r="O1683" s="156"/>
      <c r="P1683" s="156"/>
      <c r="Q1683" s="157">
        <v>8980</v>
      </c>
      <c r="R1683" s="157">
        <v>1481</v>
      </c>
      <c r="S1683" s="156"/>
      <c r="T1683" s="156"/>
      <c r="U1683" s="156"/>
      <c r="V1683" s="156"/>
      <c r="W1683" s="156"/>
      <c r="X1683" s="156"/>
      <c r="Y1683" s="156"/>
      <c r="Z1683" s="156"/>
      <c r="AA1683" s="156"/>
      <c r="AB1683" s="157">
        <v>33653970</v>
      </c>
      <c r="AC1683" s="156"/>
      <c r="AD1683" s="156"/>
      <c r="AE1683" s="156"/>
      <c r="AF1683" s="156"/>
      <c r="AG1683" s="156"/>
      <c r="AH1683" s="158">
        <v>0</v>
      </c>
      <c r="AI1683" s="156"/>
      <c r="AJ1683" s="156"/>
      <c r="AK1683" s="156"/>
      <c r="AL1683" s="156"/>
      <c r="AM1683" s="156"/>
      <c r="AN1683" s="156"/>
      <c r="AO1683" s="157">
        <v>61714</v>
      </c>
      <c r="AP1683" s="156"/>
      <c r="AQ1683" s="156"/>
      <c r="AR1683" s="156"/>
      <c r="AS1683" s="156"/>
      <c r="AT1683" s="156"/>
      <c r="AU1683" s="156"/>
      <c r="AV1683" s="157">
        <v>12768603</v>
      </c>
      <c r="AW1683" s="156"/>
      <c r="AX1683" s="156"/>
      <c r="AY1683" s="156"/>
      <c r="AZ1683" s="156"/>
      <c r="BA1683" s="156"/>
      <c r="BB1683" s="188">
        <f t="shared" si="78"/>
        <v>270963450</v>
      </c>
      <c r="BC1683" s="156"/>
      <c r="BD1683" s="158">
        <v>0</v>
      </c>
      <c r="BE1683" s="156"/>
      <c r="BF1683" s="156"/>
      <c r="BG1683" s="156"/>
      <c r="BH1683" s="156"/>
      <c r="BI1683" s="156"/>
      <c r="BJ1683" s="156"/>
      <c r="BK1683" s="156"/>
      <c r="BL1683" s="156"/>
      <c r="BM1683" s="157">
        <v>2668247</v>
      </c>
      <c r="BN1683" s="156"/>
      <c r="BO1683" s="156"/>
      <c r="BP1683" s="156"/>
      <c r="BQ1683" s="157">
        <v>34870</v>
      </c>
      <c r="BR1683" s="156"/>
      <c r="BS1683" s="156"/>
      <c r="BT1683" s="156"/>
      <c r="BU1683" s="156"/>
      <c r="BV1683" s="156"/>
      <c r="BW1683" s="156"/>
      <c r="BX1683" s="156"/>
      <c r="BY1683" s="156"/>
      <c r="BZ1683" s="156"/>
      <c r="CA1683" s="156"/>
      <c r="CB1683" s="156"/>
      <c r="CC1683" s="156"/>
      <c r="CD1683" s="156"/>
      <c r="CE1683" s="156"/>
      <c r="CF1683" s="156"/>
      <c r="CG1683" s="156"/>
      <c r="CH1683" s="156"/>
      <c r="CI1683" s="156"/>
      <c r="CJ1683" s="156"/>
      <c r="CK1683" s="156"/>
      <c r="CL1683" s="156"/>
      <c r="CM1683" s="156"/>
      <c r="CN1683" s="156"/>
      <c r="CO1683" s="156"/>
      <c r="CP1683" s="156"/>
      <c r="CQ1683" s="156"/>
      <c r="CR1683" s="156"/>
      <c r="CS1683" s="156"/>
      <c r="CT1683" s="156"/>
      <c r="CU1683" s="156"/>
      <c r="CV1683" s="188">
        <f t="shared" si="79"/>
        <v>2703117</v>
      </c>
      <c r="CW1683" s="188">
        <f t="shared" si="80"/>
        <v>273666567</v>
      </c>
    </row>
    <row r="1684" spans="1:101" ht="28.8" x14ac:dyDescent="0.3">
      <c r="A1684" s="165" t="s">
        <v>3531</v>
      </c>
      <c r="B1684" s="165" t="s">
        <v>4302</v>
      </c>
      <c r="C1684" s="156"/>
      <c r="D1684" s="156"/>
      <c r="E1684" s="156"/>
      <c r="F1684" s="156"/>
      <c r="G1684" s="156"/>
      <c r="H1684" s="156"/>
      <c r="I1684" s="157">
        <v>-233162</v>
      </c>
      <c r="J1684" s="157">
        <v>165236049</v>
      </c>
      <c r="K1684" s="157">
        <v>76425</v>
      </c>
      <c r="L1684" s="156"/>
      <c r="M1684" s="158">
        <v>0</v>
      </c>
      <c r="N1684" s="156"/>
      <c r="O1684" s="156"/>
      <c r="P1684" s="156"/>
      <c r="Q1684" s="156"/>
      <c r="R1684" s="156"/>
      <c r="S1684" s="156"/>
      <c r="T1684" s="156"/>
      <c r="U1684" s="156"/>
      <c r="V1684" s="156"/>
      <c r="W1684" s="156"/>
      <c r="X1684" s="156"/>
      <c r="Y1684" s="156"/>
      <c r="Z1684" s="156"/>
      <c r="AA1684" s="157">
        <v>25452</v>
      </c>
      <c r="AB1684" s="157">
        <v>74583</v>
      </c>
      <c r="AC1684" s="156"/>
      <c r="AD1684" s="156"/>
      <c r="AE1684" s="156"/>
      <c r="AF1684" s="156"/>
      <c r="AG1684" s="157">
        <v>12652473</v>
      </c>
      <c r="AH1684" s="158">
        <v>0</v>
      </c>
      <c r="AI1684" s="156"/>
      <c r="AJ1684" s="157">
        <v>278921</v>
      </c>
      <c r="AK1684" s="157">
        <v>63548</v>
      </c>
      <c r="AL1684" s="156"/>
      <c r="AM1684" s="156"/>
      <c r="AN1684" s="156"/>
      <c r="AO1684" s="156"/>
      <c r="AP1684" s="156"/>
      <c r="AQ1684" s="156"/>
      <c r="AR1684" s="156"/>
      <c r="AS1684" s="156"/>
      <c r="AT1684" s="156"/>
      <c r="AU1684" s="156"/>
      <c r="AV1684" s="157">
        <v>33935006</v>
      </c>
      <c r="AW1684" s="156"/>
      <c r="AX1684" s="156"/>
      <c r="AY1684" s="156"/>
      <c r="AZ1684" s="156"/>
      <c r="BA1684" s="156"/>
      <c r="BB1684" s="188">
        <f t="shared" si="78"/>
        <v>212109295</v>
      </c>
      <c r="BC1684" s="156"/>
      <c r="BD1684" s="158">
        <v>0</v>
      </c>
      <c r="BE1684" s="156"/>
      <c r="BF1684" s="156"/>
      <c r="BG1684" s="156"/>
      <c r="BH1684" s="156"/>
      <c r="BI1684" s="156"/>
      <c r="BJ1684" s="156"/>
      <c r="BK1684" s="156"/>
      <c r="BL1684" s="156"/>
      <c r="BM1684" s="156"/>
      <c r="BN1684" s="156"/>
      <c r="BO1684" s="156"/>
      <c r="BP1684" s="156"/>
      <c r="BQ1684" s="156"/>
      <c r="BR1684" s="156"/>
      <c r="BS1684" s="156"/>
      <c r="BT1684" s="156"/>
      <c r="BU1684" s="156"/>
      <c r="BV1684" s="156"/>
      <c r="BW1684" s="156"/>
      <c r="BX1684" s="156"/>
      <c r="BY1684" s="156"/>
      <c r="BZ1684" s="156"/>
      <c r="CA1684" s="156"/>
      <c r="CB1684" s="156"/>
      <c r="CC1684" s="156"/>
      <c r="CD1684" s="156"/>
      <c r="CE1684" s="156"/>
      <c r="CF1684" s="156"/>
      <c r="CG1684" s="156"/>
      <c r="CH1684" s="156"/>
      <c r="CI1684" s="156"/>
      <c r="CJ1684" s="156"/>
      <c r="CK1684" s="156"/>
      <c r="CL1684" s="156"/>
      <c r="CM1684" s="156"/>
      <c r="CN1684" s="156"/>
      <c r="CO1684" s="156"/>
      <c r="CP1684" s="156"/>
      <c r="CQ1684" s="156"/>
      <c r="CR1684" s="156"/>
      <c r="CS1684" s="156"/>
      <c r="CT1684" s="156"/>
      <c r="CU1684" s="156"/>
      <c r="CV1684" s="188">
        <f t="shared" si="79"/>
        <v>0</v>
      </c>
      <c r="CW1684" s="188">
        <f t="shared" si="80"/>
        <v>212109295</v>
      </c>
    </row>
    <row r="1685" spans="1:101" ht="9.6" x14ac:dyDescent="0.3">
      <c r="A1685" s="165" t="s">
        <v>3532</v>
      </c>
      <c r="B1685" s="165" t="s">
        <v>4303</v>
      </c>
      <c r="C1685" s="157">
        <v>55666</v>
      </c>
      <c r="D1685" s="157">
        <v>23416019</v>
      </c>
      <c r="E1685" s="157">
        <v>2772015</v>
      </c>
      <c r="F1685" s="157">
        <v>435162</v>
      </c>
      <c r="G1685" s="157">
        <v>530834</v>
      </c>
      <c r="H1685" s="156"/>
      <c r="I1685" s="157">
        <v>8142137</v>
      </c>
      <c r="J1685" s="157">
        <v>481809059</v>
      </c>
      <c r="K1685" s="157">
        <v>118253008</v>
      </c>
      <c r="L1685" s="157">
        <v>722210</v>
      </c>
      <c r="M1685" s="157">
        <v>213</v>
      </c>
      <c r="N1685" s="157">
        <v>23544</v>
      </c>
      <c r="O1685" s="157">
        <v>3237587</v>
      </c>
      <c r="P1685" s="156"/>
      <c r="Q1685" s="157">
        <v>2036865</v>
      </c>
      <c r="R1685" s="157">
        <v>9046</v>
      </c>
      <c r="S1685" s="156"/>
      <c r="T1685" s="156"/>
      <c r="U1685" s="157">
        <v>33343</v>
      </c>
      <c r="V1685" s="157">
        <v>3406</v>
      </c>
      <c r="W1685" s="157">
        <v>356</v>
      </c>
      <c r="X1685" s="157">
        <v>3828131</v>
      </c>
      <c r="Y1685" s="157">
        <v>1181479</v>
      </c>
      <c r="Z1685" s="157">
        <v>301</v>
      </c>
      <c r="AA1685" s="157">
        <v>26809638</v>
      </c>
      <c r="AB1685" s="157">
        <v>130863762</v>
      </c>
      <c r="AC1685" s="157">
        <v>16899</v>
      </c>
      <c r="AD1685" s="158">
        <v>0</v>
      </c>
      <c r="AE1685" s="156"/>
      <c r="AF1685" s="156"/>
      <c r="AG1685" s="157">
        <v>294346496</v>
      </c>
      <c r="AH1685" s="157">
        <v>2160667</v>
      </c>
      <c r="AI1685" s="157">
        <v>15435</v>
      </c>
      <c r="AJ1685" s="157">
        <v>8122348</v>
      </c>
      <c r="AK1685" s="157">
        <v>412534</v>
      </c>
      <c r="AL1685" s="157">
        <v>3057</v>
      </c>
      <c r="AM1685" s="156"/>
      <c r="AN1685" s="157">
        <v>38367152</v>
      </c>
      <c r="AO1685" s="157">
        <v>4187121</v>
      </c>
      <c r="AP1685" s="156"/>
      <c r="AQ1685" s="157">
        <v>16803000</v>
      </c>
      <c r="AR1685" s="157">
        <v>2802491</v>
      </c>
      <c r="AS1685" s="157">
        <v>42122</v>
      </c>
      <c r="AT1685" s="157">
        <v>15772</v>
      </c>
      <c r="AU1685" s="157">
        <v>631764</v>
      </c>
      <c r="AV1685" s="157">
        <v>106532328</v>
      </c>
      <c r="AW1685" s="157">
        <v>390795</v>
      </c>
      <c r="AX1685" s="156"/>
      <c r="AY1685" s="157">
        <v>1373714</v>
      </c>
      <c r="AZ1685" s="157">
        <v>937823825</v>
      </c>
      <c r="BA1685" s="157">
        <v>1987822</v>
      </c>
      <c r="BB1685" s="188">
        <f t="shared" si="78"/>
        <v>2220199123</v>
      </c>
      <c r="BC1685" s="157">
        <v>42514</v>
      </c>
      <c r="BD1685" s="158">
        <v>0</v>
      </c>
      <c r="BE1685" s="156"/>
      <c r="BF1685" s="156"/>
      <c r="BG1685" s="157">
        <v>655375</v>
      </c>
      <c r="BH1685" s="156"/>
      <c r="BI1685" s="156"/>
      <c r="BJ1685" s="156"/>
      <c r="BK1685" s="156"/>
      <c r="BL1685" s="156"/>
      <c r="BM1685" s="157">
        <v>389040</v>
      </c>
      <c r="BN1685" s="156"/>
      <c r="BO1685" s="156"/>
      <c r="BP1685" s="156"/>
      <c r="BQ1685" s="157">
        <v>44199</v>
      </c>
      <c r="BR1685" s="157">
        <v>6763</v>
      </c>
      <c r="BS1685" s="156"/>
      <c r="BT1685" s="156"/>
      <c r="BU1685" s="156"/>
      <c r="BV1685" s="157">
        <v>161336</v>
      </c>
      <c r="BW1685" s="156"/>
      <c r="BX1685" s="156"/>
      <c r="BY1685" s="157">
        <v>92738</v>
      </c>
      <c r="BZ1685" s="156"/>
      <c r="CA1685" s="157">
        <v>181372</v>
      </c>
      <c r="CB1685" s="156"/>
      <c r="CC1685" s="157">
        <v>4274646</v>
      </c>
      <c r="CD1685" s="156"/>
      <c r="CE1685" s="156"/>
      <c r="CF1685" s="156"/>
      <c r="CG1685" s="156"/>
      <c r="CH1685" s="156"/>
      <c r="CI1685" s="157">
        <v>492759</v>
      </c>
      <c r="CJ1685" s="156"/>
      <c r="CK1685" s="156"/>
      <c r="CL1685" s="156"/>
      <c r="CM1685" s="156"/>
      <c r="CN1685" s="156"/>
      <c r="CO1685" s="156"/>
      <c r="CP1685" s="156"/>
      <c r="CQ1685" s="157">
        <v>13359</v>
      </c>
      <c r="CR1685" s="157">
        <v>64381</v>
      </c>
      <c r="CS1685" s="156"/>
      <c r="CT1685" s="157">
        <v>16177</v>
      </c>
      <c r="CU1685" s="157">
        <v>376437</v>
      </c>
      <c r="CV1685" s="188">
        <f t="shared" si="79"/>
        <v>6811096</v>
      </c>
      <c r="CW1685" s="188">
        <f t="shared" si="80"/>
        <v>2227010219</v>
      </c>
    </row>
    <row r="1686" spans="1:101" ht="9.6" x14ac:dyDescent="0.3">
      <c r="A1686" s="165" t="s">
        <v>3533</v>
      </c>
      <c r="B1686" s="165" t="s">
        <v>4304</v>
      </c>
      <c r="C1686" s="156"/>
      <c r="D1686" s="157">
        <v>7021326</v>
      </c>
      <c r="E1686" s="156"/>
      <c r="F1686" s="156"/>
      <c r="G1686" s="156"/>
      <c r="H1686" s="156"/>
      <c r="I1686" s="156"/>
      <c r="J1686" s="158">
        <v>0</v>
      </c>
      <c r="K1686" s="157">
        <v>2105626</v>
      </c>
      <c r="L1686" s="156"/>
      <c r="M1686" s="158">
        <v>0</v>
      </c>
      <c r="N1686" s="156"/>
      <c r="O1686" s="156"/>
      <c r="P1686" s="156"/>
      <c r="Q1686" s="156"/>
      <c r="R1686" s="156"/>
      <c r="S1686" s="156"/>
      <c r="T1686" s="156"/>
      <c r="U1686" s="156"/>
      <c r="V1686" s="156"/>
      <c r="W1686" s="156"/>
      <c r="X1686" s="156"/>
      <c r="Y1686" s="158">
        <v>0</v>
      </c>
      <c r="Z1686" s="156"/>
      <c r="AA1686" s="156"/>
      <c r="AB1686" s="157">
        <v>995052</v>
      </c>
      <c r="AC1686" s="156"/>
      <c r="AD1686" s="156"/>
      <c r="AE1686" s="156"/>
      <c r="AF1686" s="156"/>
      <c r="AG1686" s="157">
        <v>3516317</v>
      </c>
      <c r="AH1686" s="158">
        <v>0</v>
      </c>
      <c r="AI1686" s="156"/>
      <c r="AJ1686" s="156"/>
      <c r="AK1686" s="156"/>
      <c r="AL1686" s="156"/>
      <c r="AM1686" s="156"/>
      <c r="AN1686" s="156"/>
      <c r="AO1686" s="156"/>
      <c r="AP1686" s="156"/>
      <c r="AQ1686" s="156"/>
      <c r="AR1686" s="156"/>
      <c r="AS1686" s="156"/>
      <c r="AT1686" s="156"/>
      <c r="AU1686" s="156"/>
      <c r="AV1686" s="157">
        <v>3118634</v>
      </c>
      <c r="AW1686" s="156"/>
      <c r="AX1686" s="156"/>
      <c r="AY1686" s="156"/>
      <c r="AZ1686" s="157">
        <v>255818400</v>
      </c>
      <c r="BA1686" s="156"/>
      <c r="BB1686" s="188">
        <f t="shared" si="78"/>
        <v>272575355</v>
      </c>
      <c r="BC1686" s="156"/>
      <c r="BD1686" s="158">
        <v>0</v>
      </c>
      <c r="BE1686" s="156"/>
      <c r="BF1686" s="156"/>
      <c r="BG1686" s="156"/>
      <c r="BH1686" s="156"/>
      <c r="BI1686" s="156"/>
      <c r="BJ1686" s="156"/>
      <c r="BK1686" s="156"/>
      <c r="BL1686" s="156"/>
      <c r="BM1686" s="156"/>
      <c r="BN1686" s="156"/>
      <c r="BO1686" s="156"/>
      <c r="BP1686" s="156"/>
      <c r="BQ1686" s="156"/>
      <c r="BR1686" s="156"/>
      <c r="BS1686" s="156"/>
      <c r="BT1686" s="156"/>
      <c r="BU1686" s="156"/>
      <c r="BV1686" s="156"/>
      <c r="BW1686" s="156"/>
      <c r="BX1686" s="156"/>
      <c r="BY1686" s="156"/>
      <c r="BZ1686" s="156"/>
      <c r="CA1686" s="156"/>
      <c r="CB1686" s="156"/>
      <c r="CC1686" s="156"/>
      <c r="CD1686" s="156"/>
      <c r="CE1686" s="156"/>
      <c r="CF1686" s="156"/>
      <c r="CG1686" s="156"/>
      <c r="CH1686" s="156"/>
      <c r="CI1686" s="156"/>
      <c r="CJ1686" s="156"/>
      <c r="CK1686" s="156"/>
      <c r="CL1686" s="156"/>
      <c r="CM1686" s="156"/>
      <c r="CN1686" s="156"/>
      <c r="CO1686" s="156"/>
      <c r="CP1686" s="156"/>
      <c r="CQ1686" s="156"/>
      <c r="CR1686" s="156"/>
      <c r="CS1686" s="156"/>
      <c r="CT1686" s="156"/>
      <c r="CU1686" s="156"/>
      <c r="CV1686" s="188">
        <f t="shared" si="79"/>
        <v>0</v>
      </c>
      <c r="CW1686" s="188">
        <f t="shared" si="80"/>
        <v>272575355</v>
      </c>
    </row>
    <row r="1687" spans="1:101" ht="19.2" x14ac:dyDescent="0.3">
      <c r="A1687" s="165" t="s">
        <v>3534</v>
      </c>
      <c r="B1687" s="165" t="s">
        <v>4305</v>
      </c>
      <c r="C1687" s="156"/>
      <c r="D1687" s="156"/>
      <c r="E1687" s="156"/>
      <c r="F1687" s="156"/>
      <c r="G1687" s="156"/>
      <c r="H1687" s="156"/>
      <c r="I1687" s="156"/>
      <c r="J1687" s="157">
        <v>1441000</v>
      </c>
      <c r="K1687" s="157">
        <v>33211690</v>
      </c>
      <c r="L1687" s="156"/>
      <c r="M1687" s="158">
        <v>0</v>
      </c>
      <c r="N1687" s="156"/>
      <c r="O1687" s="156"/>
      <c r="P1687" s="156"/>
      <c r="Q1687" s="156"/>
      <c r="R1687" s="156"/>
      <c r="S1687" s="156"/>
      <c r="T1687" s="156"/>
      <c r="U1687" s="156"/>
      <c r="V1687" s="156"/>
      <c r="W1687" s="156"/>
      <c r="X1687" s="156"/>
      <c r="Y1687" s="156"/>
      <c r="Z1687" s="156"/>
      <c r="AA1687" s="156"/>
      <c r="AB1687" s="157">
        <v>291757</v>
      </c>
      <c r="AC1687" s="156"/>
      <c r="AD1687" s="156"/>
      <c r="AE1687" s="156"/>
      <c r="AF1687" s="156"/>
      <c r="AG1687" s="156"/>
      <c r="AH1687" s="158">
        <v>0</v>
      </c>
      <c r="AI1687" s="156"/>
      <c r="AJ1687" s="156"/>
      <c r="AK1687" s="156"/>
      <c r="AL1687" s="156"/>
      <c r="AM1687" s="156"/>
      <c r="AN1687" s="156"/>
      <c r="AO1687" s="156"/>
      <c r="AP1687" s="156"/>
      <c r="AQ1687" s="156"/>
      <c r="AR1687" s="156"/>
      <c r="AS1687" s="156"/>
      <c r="AT1687" s="156"/>
      <c r="AU1687" s="156"/>
      <c r="AV1687" s="158">
        <v>0</v>
      </c>
      <c r="AW1687" s="156"/>
      <c r="AX1687" s="156"/>
      <c r="AY1687" s="156"/>
      <c r="AZ1687" s="156"/>
      <c r="BA1687" s="156"/>
      <c r="BB1687" s="188">
        <f t="shared" si="78"/>
        <v>34944447</v>
      </c>
      <c r="BC1687" s="156"/>
      <c r="BD1687" s="158">
        <v>0</v>
      </c>
      <c r="BE1687" s="156"/>
      <c r="BF1687" s="156"/>
      <c r="BG1687" s="156"/>
      <c r="BH1687" s="156"/>
      <c r="BI1687" s="156"/>
      <c r="BJ1687" s="156"/>
      <c r="BK1687" s="156"/>
      <c r="BL1687" s="156"/>
      <c r="BM1687" s="156"/>
      <c r="BN1687" s="156"/>
      <c r="BO1687" s="156"/>
      <c r="BP1687" s="156"/>
      <c r="BQ1687" s="156"/>
      <c r="BR1687" s="156"/>
      <c r="BS1687" s="156"/>
      <c r="BT1687" s="156"/>
      <c r="BU1687" s="156"/>
      <c r="BV1687" s="156"/>
      <c r="BW1687" s="156"/>
      <c r="BX1687" s="156"/>
      <c r="BY1687" s="156"/>
      <c r="BZ1687" s="156"/>
      <c r="CA1687" s="156"/>
      <c r="CB1687" s="156"/>
      <c r="CC1687" s="156"/>
      <c r="CD1687" s="156"/>
      <c r="CE1687" s="156"/>
      <c r="CF1687" s="156"/>
      <c r="CG1687" s="156"/>
      <c r="CH1687" s="156"/>
      <c r="CI1687" s="156"/>
      <c r="CJ1687" s="156"/>
      <c r="CK1687" s="156"/>
      <c r="CL1687" s="156"/>
      <c r="CM1687" s="156"/>
      <c r="CN1687" s="156"/>
      <c r="CO1687" s="156"/>
      <c r="CP1687" s="156"/>
      <c r="CQ1687" s="156"/>
      <c r="CR1687" s="156"/>
      <c r="CS1687" s="156"/>
      <c r="CT1687" s="156"/>
      <c r="CU1687" s="156"/>
      <c r="CV1687" s="188">
        <f t="shared" si="79"/>
        <v>0</v>
      </c>
      <c r="CW1687" s="188">
        <f t="shared" si="80"/>
        <v>34944447</v>
      </c>
    </row>
    <row r="1688" spans="1:101" ht="19.2" x14ac:dyDescent="0.3">
      <c r="A1688" s="165" t="s">
        <v>3535</v>
      </c>
      <c r="B1688" s="165" t="s">
        <v>4306</v>
      </c>
      <c r="C1688" s="157">
        <v>55666</v>
      </c>
      <c r="D1688" s="157">
        <v>15707961</v>
      </c>
      <c r="E1688" s="157">
        <v>2024260</v>
      </c>
      <c r="F1688" s="156"/>
      <c r="G1688" s="156"/>
      <c r="H1688" s="156"/>
      <c r="I1688" s="157">
        <v>1120</v>
      </c>
      <c r="J1688" s="157">
        <v>1318455</v>
      </c>
      <c r="K1688" s="157">
        <v>11693207</v>
      </c>
      <c r="L1688" s="157">
        <v>37951</v>
      </c>
      <c r="M1688" s="157">
        <v>213</v>
      </c>
      <c r="N1688" s="157">
        <v>23544</v>
      </c>
      <c r="O1688" s="157">
        <v>1611</v>
      </c>
      <c r="P1688" s="156"/>
      <c r="Q1688" s="157">
        <v>347717</v>
      </c>
      <c r="R1688" s="156"/>
      <c r="S1688" s="156"/>
      <c r="T1688" s="156"/>
      <c r="U1688" s="156"/>
      <c r="V1688" s="156"/>
      <c r="W1688" s="156"/>
      <c r="X1688" s="157">
        <v>3221876</v>
      </c>
      <c r="Y1688" s="156"/>
      <c r="Z1688" s="156"/>
      <c r="AA1688" s="157">
        <v>8895047</v>
      </c>
      <c r="AB1688" s="157">
        <v>10982342</v>
      </c>
      <c r="AC1688" s="156"/>
      <c r="AD1688" s="156"/>
      <c r="AE1688" s="156"/>
      <c r="AF1688" s="156"/>
      <c r="AG1688" s="157">
        <v>24543847</v>
      </c>
      <c r="AH1688" s="157">
        <v>2160667</v>
      </c>
      <c r="AI1688" s="157">
        <v>15435</v>
      </c>
      <c r="AJ1688" s="157">
        <v>67423</v>
      </c>
      <c r="AK1688" s="157">
        <v>18096</v>
      </c>
      <c r="AL1688" s="156"/>
      <c r="AM1688" s="156"/>
      <c r="AN1688" s="156"/>
      <c r="AO1688" s="157">
        <v>247642</v>
      </c>
      <c r="AP1688" s="156"/>
      <c r="AQ1688" s="156"/>
      <c r="AR1688" s="156"/>
      <c r="AS1688" s="157">
        <v>8828</v>
      </c>
      <c r="AT1688" s="156"/>
      <c r="AU1688" s="157">
        <v>57789</v>
      </c>
      <c r="AV1688" s="157">
        <v>18714643</v>
      </c>
      <c r="AW1688" s="156"/>
      <c r="AX1688" s="156"/>
      <c r="AY1688" s="157">
        <v>1373714</v>
      </c>
      <c r="AZ1688" s="157">
        <v>255682159</v>
      </c>
      <c r="BA1688" s="157">
        <v>1987822</v>
      </c>
      <c r="BB1688" s="188">
        <f t="shared" si="78"/>
        <v>359189035</v>
      </c>
      <c r="BC1688" s="157">
        <v>42514</v>
      </c>
      <c r="BD1688" s="158">
        <v>0</v>
      </c>
      <c r="BE1688" s="156"/>
      <c r="BF1688" s="156"/>
      <c r="BG1688" s="157">
        <v>655375</v>
      </c>
      <c r="BH1688" s="156"/>
      <c r="BI1688" s="156"/>
      <c r="BJ1688" s="156"/>
      <c r="BK1688" s="156"/>
      <c r="BL1688" s="156"/>
      <c r="BM1688" s="157">
        <v>389040</v>
      </c>
      <c r="BN1688" s="156"/>
      <c r="BO1688" s="156"/>
      <c r="BP1688" s="156"/>
      <c r="BQ1688" s="157">
        <v>1585</v>
      </c>
      <c r="BR1688" s="157">
        <v>6763</v>
      </c>
      <c r="BS1688" s="156"/>
      <c r="BT1688" s="156"/>
      <c r="BU1688" s="156"/>
      <c r="BV1688" s="157">
        <v>161336</v>
      </c>
      <c r="BW1688" s="156"/>
      <c r="BX1688" s="156"/>
      <c r="BY1688" s="157">
        <v>92738</v>
      </c>
      <c r="BZ1688" s="156"/>
      <c r="CA1688" s="157">
        <v>181372</v>
      </c>
      <c r="CB1688" s="156"/>
      <c r="CC1688" s="156"/>
      <c r="CD1688" s="156"/>
      <c r="CE1688" s="156"/>
      <c r="CF1688" s="156"/>
      <c r="CG1688" s="156"/>
      <c r="CH1688" s="156"/>
      <c r="CI1688" s="156"/>
      <c r="CJ1688" s="156"/>
      <c r="CK1688" s="156"/>
      <c r="CL1688" s="156"/>
      <c r="CM1688" s="156"/>
      <c r="CN1688" s="156"/>
      <c r="CO1688" s="156"/>
      <c r="CP1688" s="156"/>
      <c r="CQ1688" s="156"/>
      <c r="CR1688" s="157">
        <v>64381</v>
      </c>
      <c r="CS1688" s="156"/>
      <c r="CT1688" s="157">
        <v>16177</v>
      </c>
      <c r="CU1688" s="157">
        <v>376437</v>
      </c>
      <c r="CV1688" s="188">
        <f t="shared" si="79"/>
        <v>1987718</v>
      </c>
      <c r="CW1688" s="188">
        <f t="shared" si="80"/>
        <v>361176753</v>
      </c>
    </row>
    <row r="1689" spans="1:101" ht="9.6" x14ac:dyDescent="0.3">
      <c r="A1689" s="165" t="s">
        <v>3536</v>
      </c>
      <c r="B1689" s="165" t="s">
        <v>4307</v>
      </c>
      <c r="C1689" s="156"/>
      <c r="D1689" s="156"/>
      <c r="E1689" s="156"/>
      <c r="F1689" s="156"/>
      <c r="G1689" s="156"/>
      <c r="H1689" s="156"/>
      <c r="I1689" s="156"/>
      <c r="J1689" s="158">
        <v>0</v>
      </c>
      <c r="K1689" s="158">
        <v>0</v>
      </c>
      <c r="L1689" s="156"/>
      <c r="M1689" s="158">
        <v>0</v>
      </c>
      <c r="N1689" s="156"/>
      <c r="O1689" s="156"/>
      <c r="P1689" s="156"/>
      <c r="Q1689" s="156"/>
      <c r="R1689" s="156"/>
      <c r="S1689" s="156"/>
      <c r="T1689" s="156"/>
      <c r="U1689" s="156"/>
      <c r="V1689" s="156"/>
      <c r="W1689" s="156"/>
      <c r="X1689" s="156"/>
      <c r="Y1689" s="156"/>
      <c r="Z1689" s="156"/>
      <c r="AA1689" s="156"/>
      <c r="AB1689" s="156"/>
      <c r="AC1689" s="156"/>
      <c r="AD1689" s="156"/>
      <c r="AE1689" s="156"/>
      <c r="AF1689" s="156"/>
      <c r="AG1689" s="156"/>
      <c r="AH1689" s="158">
        <v>0</v>
      </c>
      <c r="AI1689" s="156"/>
      <c r="AJ1689" s="156"/>
      <c r="AK1689" s="156"/>
      <c r="AL1689" s="156"/>
      <c r="AM1689" s="156"/>
      <c r="AN1689" s="156"/>
      <c r="AO1689" s="156"/>
      <c r="AP1689" s="156"/>
      <c r="AQ1689" s="156"/>
      <c r="AR1689" s="156"/>
      <c r="AS1689" s="156"/>
      <c r="AT1689" s="156"/>
      <c r="AU1689" s="156"/>
      <c r="AV1689" s="158">
        <v>0</v>
      </c>
      <c r="AW1689" s="156"/>
      <c r="AX1689" s="156"/>
      <c r="AY1689" s="156"/>
      <c r="AZ1689" s="157">
        <v>8336560</v>
      </c>
      <c r="BA1689" s="156"/>
      <c r="BB1689" s="188">
        <f t="shared" si="78"/>
        <v>8336560</v>
      </c>
      <c r="BC1689" s="156"/>
      <c r="BD1689" s="158">
        <v>0</v>
      </c>
      <c r="BE1689" s="156"/>
      <c r="BF1689" s="156"/>
      <c r="BG1689" s="156"/>
      <c r="BH1689" s="156"/>
      <c r="BI1689" s="156"/>
      <c r="BJ1689" s="156"/>
      <c r="BK1689" s="156"/>
      <c r="BL1689" s="156"/>
      <c r="BM1689" s="156"/>
      <c r="BN1689" s="156"/>
      <c r="BO1689" s="156"/>
      <c r="BP1689" s="156"/>
      <c r="BQ1689" s="156"/>
      <c r="BR1689" s="156"/>
      <c r="BS1689" s="156"/>
      <c r="BT1689" s="156"/>
      <c r="BU1689" s="156"/>
      <c r="BV1689" s="156"/>
      <c r="BW1689" s="156"/>
      <c r="BX1689" s="156"/>
      <c r="BY1689" s="156"/>
      <c r="BZ1689" s="156"/>
      <c r="CA1689" s="156"/>
      <c r="CB1689" s="156"/>
      <c r="CC1689" s="156"/>
      <c r="CD1689" s="156"/>
      <c r="CE1689" s="156"/>
      <c r="CF1689" s="156"/>
      <c r="CG1689" s="156"/>
      <c r="CH1689" s="156"/>
      <c r="CI1689" s="156"/>
      <c r="CJ1689" s="156"/>
      <c r="CK1689" s="156"/>
      <c r="CL1689" s="156"/>
      <c r="CM1689" s="156"/>
      <c r="CN1689" s="156"/>
      <c r="CO1689" s="156"/>
      <c r="CP1689" s="156"/>
      <c r="CQ1689" s="156"/>
      <c r="CR1689" s="156"/>
      <c r="CS1689" s="156"/>
      <c r="CT1689" s="156"/>
      <c r="CU1689" s="156"/>
      <c r="CV1689" s="188">
        <f t="shared" si="79"/>
        <v>0</v>
      </c>
      <c r="CW1689" s="188">
        <f t="shared" si="80"/>
        <v>8336560</v>
      </c>
    </row>
    <row r="1690" spans="1:101" ht="9.6" x14ac:dyDescent="0.3">
      <c r="A1690" s="165" t="s">
        <v>3537</v>
      </c>
      <c r="B1690" s="165" t="s">
        <v>4308</v>
      </c>
      <c r="C1690" s="156"/>
      <c r="D1690" s="156"/>
      <c r="E1690" s="156"/>
      <c r="F1690" s="156"/>
      <c r="G1690" s="156"/>
      <c r="H1690" s="156"/>
      <c r="I1690" s="156"/>
      <c r="J1690" s="157">
        <v>1739</v>
      </c>
      <c r="K1690" s="158">
        <v>0</v>
      </c>
      <c r="L1690" s="156"/>
      <c r="M1690" s="158">
        <v>0</v>
      </c>
      <c r="N1690" s="156"/>
      <c r="O1690" s="156"/>
      <c r="P1690" s="156"/>
      <c r="Q1690" s="156"/>
      <c r="R1690" s="156"/>
      <c r="S1690" s="156"/>
      <c r="T1690" s="156"/>
      <c r="U1690" s="156"/>
      <c r="V1690" s="156"/>
      <c r="W1690" s="156"/>
      <c r="X1690" s="156"/>
      <c r="Y1690" s="156"/>
      <c r="Z1690" s="156"/>
      <c r="AA1690" s="156"/>
      <c r="AB1690" s="156"/>
      <c r="AC1690" s="156"/>
      <c r="AD1690" s="156"/>
      <c r="AE1690" s="156"/>
      <c r="AF1690" s="156"/>
      <c r="AG1690" s="156"/>
      <c r="AH1690" s="158">
        <v>0</v>
      </c>
      <c r="AI1690" s="156"/>
      <c r="AJ1690" s="156"/>
      <c r="AK1690" s="156"/>
      <c r="AL1690" s="156"/>
      <c r="AM1690" s="156"/>
      <c r="AN1690" s="156"/>
      <c r="AO1690" s="156"/>
      <c r="AP1690" s="156"/>
      <c r="AQ1690" s="156"/>
      <c r="AR1690" s="156"/>
      <c r="AS1690" s="156"/>
      <c r="AT1690" s="156"/>
      <c r="AU1690" s="156"/>
      <c r="AV1690" s="158">
        <v>0</v>
      </c>
      <c r="AW1690" s="156"/>
      <c r="AX1690" s="156"/>
      <c r="AY1690" s="156"/>
      <c r="AZ1690" s="157">
        <v>6824429</v>
      </c>
      <c r="BA1690" s="156"/>
      <c r="BB1690" s="188">
        <f t="shared" si="78"/>
        <v>6826168</v>
      </c>
      <c r="BC1690" s="156"/>
      <c r="BD1690" s="158">
        <v>0</v>
      </c>
      <c r="BE1690" s="156"/>
      <c r="BF1690" s="156"/>
      <c r="BG1690" s="156"/>
      <c r="BH1690" s="156"/>
      <c r="BI1690" s="156"/>
      <c r="BJ1690" s="156"/>
      <c r="BK1690" s="156"/>
      <c r="BL1690" s="156"/>
      <c r="BM1690" s="156"/>
      <c r="BN1690" s="156"/>
      <c r="BO1690" s="156"/>
      <c r="BP1690" s="156"/>
      <c r="BQ1690" s="156"/>
      <c r="BR1690" s="156"/>
      <c r="BS1690" s="156"/>
      <c r="BT1690" s="156"/>
      <c r="BU1690" s="156"/>
      <c r="BV1690" s="156"/>
      <c r="BW1690" s="156"/>
      <c r="BX1690" s="156"/>
      <c r="BY1690" s="156"/>
      <c r="BZ1690" s="156"/>
      <c r="CA1690" s="156"/>
      <c r="CB1690" s="156"/>
      <c r="CC1690" s="156"/>
      <c r="CD1690" s="156"/>
      <c r="CE1690" s="156"/>
      <c r="CF1690" s="156"/>
      <c r="CG1690" s="156"/>
      <c r="CH1690" s="156"/>
      <c r="CI1690" s="156"/>
      <c r="CJ1690" s="156"/>
      <c r="CK1690" s="156"/>
      <c r="CL1690" s="156"/>
      <c r="CM1690" s="156"/>
      <c r="CN1690" s="156"/>
      <c r="CO1690" s="156"/>
      <c r="CP1690" s="156"/>
      <c r="CQ1690" s="156"/>
      <c r="CR1690" s="156"/>
      <c r="CS1690" s="156"/>
      <c r="CT1690" s="156"/>
      <c r="CU1690" s="156"/>
      <c r="CV1690" s="188">
        <f t="shared" si="79"/>
        <v>0</v>
      </c>
      <c r="CW1690" s="188">
        <f t="shared" si="80"/>
        <v>6826168</v>
      </c>
    </row>
    <row r="1691" spans="1:101" ht="9.6" x14ac:dyDescent="0.3">
      <c r="A1691" s="165" t="s">
        <v>3538</v>
      </c>
      <c r="B1691" s="165" t="s">
        <v>4309</v>
      </c>
      <c r="C1691" s="158">
        <v>0</v>
      </c>
      <c r="D1691" s="157">
        <v>686732</v>
      </c>
      <c r="E1691" s="156"/>
      <c r="F1691" s="157">
        <v>433662</v>
      </c>
      <c r="G1691" s="156"/>
      <c r="H1691" s="156"/>
      <c r="I1691" s="157">
        <v>2592609</v>
      </c>
      <c r="J1691" s="157">
        <v>27493469</v>
      </c>
      <c r="K1691" s="157">
        <v>32224154</v>
      </c>
      <c r="L1691" s="158">
        <v>0</v>
      </c>
      <c r="M1691" s="158">
        <v>0</v>
      </c>
      <c r="N1691" s="156"/>
      <c r="O1691" s="156"/>
      <c r="P1691" s="156"/>
      <c r="Q1691" s="157">
        <v>918513</v>
      </c>
      <c r="R1691" s="156"/>
      <c r="S1691" s="156"/>
      <c r="T1691" s="156"/>
      <c r="U1691" s="156"/>
      <c r="V1691" s="156"/>
      <c r="W1691" s="156"/>
      <c r="X1691" s="156"/>
      <c r="Y1691" s="156"/>
      <c r="Z1691" s="156"/>
      <c r="AA1691" s="157">
        <v>3049874</v>
      </c>
      <c r="AB1691" s="157">
        <v>37717925</v>
      </c>
      <c r="AC1691" s="156"/>
      <c r="AD1691" s="156"/>
      <c r="AE1691" s="156"/>
      <c r="AF1691" s="156"/>
      <c r="AG1691" s="157">
        <v>155549005</v>
      </c>
      <c r="AH1691" s="158">
        <v>0</v>
      </c>
      <c r="AI1691" s="156"/>
      <c r="AJ1691" s="157">
        <v>5837542</v>
      </c>
      <c r="AK1691" s="157">
        <v>151503</v>
      </c>
      <c r="AL1691" s="157">
        <v>3057</v>
      </c>
      <c r="AM1691" s="156"/>
      <c r="AN1691" s="156"/>
      <c r="AO1691" s="156"/>
      <c r="AP1691" s="156"/>
      <c r="AQ1691" s="157">
        <v>796458</v>
      </c>
      <c r="AR1691" s="157">
        <v>455812</v>
      </c>
      <c r="AS1691" s="157">
        <v>33294</v>
      </c>
      <c r="AT1691" s="156"/>
      <c r="AU1691" s="156"/>
      <c r="AV1691" s="157">
        <v>3668523</v>
      </c>
      <c r="AW1691" s="156"/>
      <c r="AX1691" s="156"/>
      <c r="AY1691" s="156"/>
      <c r="AZ1691" s="157">
        <v>237238896</v>
      </c>
      <c r="BA1691" s="156"/>
      <c r="BB1691" s="188">
        <f t="shared" si="78"/>
        <v>508851028</v>
      </c>
      <c r="BC1691" s="156"/>
      <c r="BD1691" s="158">
        <v>0</v>
      </c>
      <c r="BE1691" s="156"/>
      <c r="BF1691" s="156"/>
      <c r="BG1691" s="156"/>
      <c r="BH1691" s="156"/>
      <c r="BI1691" s="156"/>
      <c r="BJ1691" s="156"/>
      <c r="BK1691" s="156"/>
      <c r="BL1691" s="156"/>
      <c r="BM1691" s="156"/>
      <c r="BN1691" s="156"/>
      <c r="BO1691" s="156"/>
      <c r="BP1691" s="156"/>
      <c r="BQ1691" s="156"/>
      <c r="BR1691" s="156"/>
      <c r="BS1691" s="156"/>
      <c r="BT1691" s="156"/>
      <c r="BU1691" s="156"/>
      <c r="BV1691" s="156"/>
      <c r="BW1691" s="156"/>
      <c r="BX1691" s="156"/>
      <c r="BY1691" s="156"/>
      <c r="BZ1691" s="156"/>
      <c r="CA1691" s="156"/>
      <c r="CB1691" s="156"/>
      <c r="CC1691" s="157">
        <v>4274646</v>
      </c>
      <c r="CD1691" s="156"/>
      <c r="CE1691" s="156"/>
      <c r="CF1691" s="156"/>
      <c r="CG1691" s="156"/>
      <c r="CH1691" s="156"/>
      <c r="CI1691" s="156"/>
      <c r="CJ1691" s="156"/>
      <c r="CK1691" s="156"/>
      <c r="CL1691" s="156"/>
      <c r="CM1691" s="156"/>
      <c r="CN1691" s="156"/>
      <c r="CO1691" s="156"/>
      <c r="CP1691" s="156"/>
      <c r="CQ1691" s="156"/>
      <c r="CR1691" s="156"/>
      <c r="CS1691" s="156"/>
      <c r="CT1691" s="156"/>
      <c r="CU1691" s="156"/>
      <c r="CV1691" s="188">
        <f t="shared" si="79"/>
        <v>4274646</v>
      </c>
      <c r="CW1691" s="188">
        <f t="shared" si="80"/>
        <v>513125674</v>
      </c>
    </row>
    <row r="1692" spans="1:101" ht="19.2" x14ac:dyDescent="0.3">
      <c r="A1692" s="165" t="s">
        <v>3539</v>
      </c>
      <c r="B1692" s="165" t="s">
        <v>4310</v>
      </c>
      <c r="C1692" s="156"/>
      <c r="D1692" s="156"/>
      <c r="E1692" s="156"/>
      <c r="F1692" s="156"/>
      <c r="G1692" s="157">
        <v>530101</v>
      </c>
      <c r="H1692" s="156"/>
      <c r="I1692" s="156"/>
      <c r="J1692" s="157">
        <v>125803</v>
      </c>
      <c r="K1692" s="157">
        <v>19405</v>
      </c>
      <c r="L1692" s="156"/>
      <c r="M1692" s="158">
        <v>0</v>
      </c>
      <c r="N1692" s="156"/>
      <c r="O1692" s="157">
        <v>3235708</v>
      </c>
      <c r="P1692" s="156"/>
      <c r="Q1692" s="157">
        <v>770485</v>
      </c>
      <c r="R1692" s="157">
        <v>9046</v>
      </c>
      <c r="S1692" s="156"/>
      <c r="T1692" s="156"/>
      <c r="U1692" s="157">
        <v>33343</v>
      </c>
      <c r="V1692" s="157">
        <v>3406</v>
      </c>
      <c r="W1692" s="157">
        <v>356</v>
      </c>
      <c r="X1692" s="157">
        <v>606255</v>
      </c>
      <c r="Y1692" s="157">
        <v>1049856</v>
      </c>
      <c r="Z1692" s="157">
        <v>257</v>
      </c>
      <c r="AA1692" s="157">
        <v>1876115</v>
      </c>
      <c r="AB1692" s="157">
        <v>13326623</v>
      </c>
      <c r="AC1692" s="157">
        <v>16899</v>
      </c>
      <c r="AD1692" s="158">
        <v>0</v>
      </c>
      <c r="AE1692" s="156"/>
      <c r="AF1692" s="156"/>
      <c r="AG1692" s="157">
        <v>12182614</v>
      </c>
      <c r="AH1692" s="158">
        <v>0</v>
      </c>
      <c r="AI1692" s="156"/>
      <c r="AJ1692" s="157">
        <v>559733</v>
      </c>
      <c r="AK1692" s="157">
        <v>197308</v>
      </c>
      <c r="AL1692" s="156"/>
      <c r="AM1692" s="156"/>
      <c r="AN1692" s="157">
        <v>31161830</v>
      </c>
      <c r="AO1692" s="157">
        <v>3551038</v>
      </c>
      <c r="AP1692" s="156"/>
      <c r="AQ1692" s="157">
        <v>1898524</v>
      </c>
      <c r="AR1692" s="157">
        <v>1447130</v>
      </c>
      <c r="AS1692" s="156"/>
      <c r="AT1692" s="157">
        <v>15737</v>
      </c>
      <c r="AU1692" s="157">
        <v>380904</v>
      </c>
      <c r="AV1692" s="157">
        <v>22055992</v>
      </c>
      <c r="AW1692" s="157">
        <v>390795</v>
      </c>
      <c r="AX1692" s="156"/>
      <c r="AY1692" s="156"/>
      <c r="AZ1692" s="157">
        <v>1999665</v>
      </c>
      <c r="BA1692" s="156"/>
      <c r="BB1692" s="188">
        <f t="shared" si="78"/>
        <v>97444928</v>
      </c>
      <c r="BC1692" s="156"/>
      <c r="BD1692" s="158">
        <v>0</v>
      </c>
      <c r="BE1692" s="156"/>
      <c r="BF1692" s="156"/>
      <c r="BG1692" s="156"/>
      <c r="BH1692" s="156"/>
      <c r="BI1692" s="156"/>
      <c r="BJ1692" s="156"/>
      <c r="BK1692" s="156"/>
      <c r="BL1692" s="156"/>
      <c r="BM1692" s="156"/>
      <c r="BN1692" s="156"/>
      <c r="BO1692" s="156"/>
      <c r="BP1692" s="156"/>
      <c r="BQ1692" s="157">
        <v>17337</v>
      </c>
      <c r="BR1692" s="156"/>
      <c r="BS1692" s="156"/>
      <c r="BT1692" s="156"/>
      <c r="BU1692" s="156"/>
      <c r="BV1692" s="156"/>
      <c r="BW1692" s="156"/>
      <c r="BX1692" s="156"/>
      <c r="BY1692" s="156"/>
      <c r="BZ1692" s="156"/>
      <c r="CA1692" s="156"/>
      <c r="CB1692" s="156"/>
      <c r="CC1692" s="156"/>
      <c r="CD1692" s="156"/>
      <c r="CE1692" s="156"/>
      <c r="CF1692" s="156"/>
      <c r="CG1692" s="156"/>
      <c r="CH1692" s="156"/>
      <c r="CI1692" s="157">
        <v>492759</v>
      </c>
      <c r="CJ1692" s="156"/>
      <c r="CK1692" s="156"/>
      <c r="CL1692" s="156"/>
      <c r="CM1692" s="156"/>
      <c r="CN1692" s="156"/>
      <c r="CO1692" s="156"/>
      <c r="CP1692" s="156"/>
      <c r="CQ1692" s="157">
        <v>13359</v>
      </c>
      <c r="CR1692" s="156"/>
      <c r="CS1692" s="156"/>
      <c r="CT1692" s="156"/>
      <c r="CU1692" s="156"/>
      <c r="CV1692" s="188">
        <f t="shared" si="79"/>
        <v>523455</v>
      </c>
      <c r="CW1692" s="188">
        <f t="shared" si="80"/>
        <v>97968383</v>
      </c>
    </row>
    <row r="1693" spans="1:101" ht="19.2" x14ac:dyDescent="0.3">
      <c r="A1693" s="165" t="s">
        <v>3540</v>
      </c>
      <c r="B1693" s="165" t="s">
        <v>4311</v>
      </c>
      <c r="C1693" s="156"/>
      <c r="D1693" s="156"/>
      <c r="E1693" s="156"/>
      <c r="F1693" s="157">
        <v>1500</v>
      </c>
      <c r="G1693" s="156"/>
      <c r="H1693" s="156"/>
      <c r="I1693" s="156"/>
      <c r="J1693" s="157">
        <v>12254983</v>
      </c>
      <c r="K1693" s="157">
        <v>2426664</v>
      </c>
      <c r="L1693" s="157">
        <v>684259</v>
      </c>
      <c r="M1693" s="158">
        <v>0</v>
      </c>
      <c r="N1693" s="156"/>
      <c r="O1693" s="156"/>
      <c r="P1693" s="156"/>
      <c r="Q1693" s="156"/>
      <c r="R1693" s="156"/>
      <c r="S1693" s="156"/>
      <c r="T1693" s="156"/>
      <c r="U1693" s="156"/>
      <c r="V1693" s="156"/>
      <c r="W1693" s="156"/>
      <c r="X1693" s="156"/>
      <c r="Y1693" s="156"/>
      <c r="Z1693" s="156"/>
      <c r="AA1693" s="158">
        <v>0</v>
      </c>
      <c r="AB1693" s="157">
        <v>3693</v>
      </c>
      <c r="AC1693" s="156"/>
      <c r="AD1693" s="156"/>
      <c r="AE1693" s="156"/>
      <c r="AF1693" s="156"/>
      <c r="AG1693" s="157">
        <v>3284132</v>
      </c>
      <c r="AH1693" s="158">
        <v>0</v>
      </c>
      <c r="AI1693" s="156"/>
      <c r="AJ1693" s="156"/>
      <c r="AK1693" s="156"/>
      <c r="AL1693" s="156"/>
      <c r="AM1693" s="156"/>
      <c r="AN1693" s="156"/>
      <c r="AO1693" s="157">
        <v>388441</v>
      </c>
      <c r="AP1693" s="156"/>
      <c r="AQ1693" s="156"/>
      <c r="AR1693" s="156"/>
      <c r="AS1693" s="158">
        <v>0</v>
      </c>
      <c r="AT1693" s="156"/>
      <c r="AU1693" s="156"/>
      <c r="AV1693" s="157">
        <v>2374279</v>
      </c>
      <c r="AW1693" s="156"/>
      <c r="AX1693" s="156"/>
      <c r="AY1693" s="156"/>
      <c r="AZ1693" s="157">
        <v>132198101</v>
      </c>
      <c r="BA1693" s="156"/>
      <c r="BB1693" s="188">
        <f t="shared" si="78"/>
        <v>153616052</v>
      </c>
      <c r="BC1693" s="156"/>
      <c r="BD1693" s="158">
        <v>0</v>
      </c>
      <c r="BE1693" s="156"/>
      <c r="BF1693" s="156"/>
      <c r="BG1693" s="156"/>
      <c r="BH1693" s="156"/>
      <c r="BI1693" s="156"/>
      <c r="BJ1693" s="156"/>
      <c r="BK1693" s="156"/>
      <c r="BL1693" s="156"/>
      <c r="BM1693" s="156"/>
      <c r="BN1693" s="156"/>
      <c r="BO1693" s="156"/>
      <c r="BP1693" s="156"/>
      <c r="BQ1693" s="156"/>
      <c r="BR1693" s="156"/>
      <c r="BS1693" s="156"/>
      <c r="BT1693" s="156"/>
      <c r="BU1693" s="156"/>
      <c r="BV1693" s="156"/>
      <c r="BW1693" s="156"/>
      <c r="BX1693" s="156"/>
      <c r="BY1693" s="156"/>
      <c r="BZ1693" s="156"/>
      <c r="CA1693" s="156"/>
      <c r="CB1693" s="156"/>
      <c r="CC1693" s="156"/>
      <c r="CD1693" s="156"/>
      <c r="CE1693" s="156"/>
      <c r="CF1693" s="156"/>
      <c r="CG1693" s="156"/>
      <c r="CH1693" s="156"/>
      <c r="CI1693" s="156"/>
      <c r="CJ1693" s="156"/>
      <c r="CK1693" s="156"/>
      <c r="CL1693" s="156"/>
      <c r="CM1693" s="156"/>
      <c r="CN1693" s="156"/>
      <c r="CO1693" s="156"/>
      <c r="CP1693" s="156"/>
      <c r="CQ1693" s="156"/>
      <c r="CR1693" s="156"/>
      <c r="CS1693" s="156"/>
      <c r="CT1693" s="156"/>
      <c r="CU1693" s="156"/>
      <c r="CV1693" s="188">
        <f t="shared" si="79"/>
        <v>0</v>
      </c>
      <c r="CW1693" s="188">
        <f t="shared" si="80"/>
        <v>153616052</v>
      </c>
    </row>
    <row r="1694" spans="1:101" ht="19.2" x14ac:dyDescent="0.3">
      <c r="A1694" s="165" t="s">
        <v>3541</v>
      </c>
      <c r="B1694" s="165" t="s">
        <v>4312</v>
      </c>
      <c r="C1694" s="156"/>
      <c r="D1694" s="156"/>
      <c r="E1694" s="157">
        <v>127980</v>
      </c>
      <c r="F1694" s="156"/>
      <c r="G1694" s="156"/>
      <c r="H1694" s="156"/>
      <c r="I1694" s="157">
        <v>574</v>
      </c>
      <c r="J1694" s="157">
        <v>1559</v>
      </c>
      <c r="K1694" s="158">
        <v>0</v>
      </c>
      <c r="L1694" s="156"/>
      <c r="M1694" s="158">
        <v>0</v>
      </c>
      <c r="N1694" s="156"/>
      <c r="O1694" s="156"/>
      <c r="P1694" s="156"/>
      <c r="Q1694" s="156"/>
      <c r="R1694" s="156"/>
      <c r="S1694" s="156"/>
      <c r="T1694" s="156"/>
      <c r="U1694" s="156"/>
      <c r="V1694" s="156"/>
      <c r="W1694" s="156"/>
      <c r="X1694" s="156"/>
      <c r="Y1694" s="156"/>
      <c r="Z1694" s="156"/>
      <c r="AA1694" s="157">
        <v>179072</v>
      </c>
      <c r="AB1694" s="156"/>
      <c r="AC1694" s="156"/>
      <c r="AD1694" s="156"/>
      <c r="AE1694" s="156"/>
      <c r="AF1694" s="156"/>
      <c r="AG1694" s="156"/>
      <c r="AH1694" s="158">
        <v>0</v>
      </c>
      <c r="AI1694" s="156"/>
      <c r="AJ1694" s="156"/>
      <c r="AK1694" s="156"/>
      <c r="AL1694" s="156"/>
      <c r="AM1694" s="156"/>
      <c r="AN1694" s="156"/>
      <c r="AO1694" s="156"/>
      <c r="AP1694" s="156"/>
      <c r="AQ1694" s="156"/>
      <c r="AR1694" s="156"/>
      <c r="AS1694" s="156"/>
      <c r="AT1694" s="156"/>
      <c r="AU1694" s="156"/>
      <c r="AV1694" s="158">
        <v>0</v>
      </c>
      <c r="AW1694" s="156"/>
      <c r="AX1694" s="156"/>
      <c r="AY1694" s="156"/>
      <c r="AZ1694" s="157">
        <v>39725615</v>
      </c>
      <c r="BA1694" s="156"/>
      <c r="BB1694" s="188">
        <f t="shared" si="78"/>
        <v>40034800</v>
      </c>
      <c r="BC1694" s="156"/>
      <c r="BD1694" s="158">
        <v>0</v>
      </c>
      <c r="BE1694" s="156"/>
      <c r="BF1694" s="156"/>
      <c r="BG1694" s="156"/>
      <c r="BH1694" s="156"/>
      <c r="BI1694" s="156"/>
      <c r="BJ1694" s="156"/>
      <c r="BK1694" s="156"/>
      <c r="BL1694" s="156"/>
      <c r="BM1694" s="156"/>
      <c r="BN1694" s="156"/>
      <c r="BO1694" s="156"/>
      <c r="BP1694" s="156"/>
      <c r="BQ1694" s="156"/>
      <c r="BR1694" s="156"/>
      <c r="BS1694" s="156"/>
      <c r="BT1694" s="156"/>
      <c r="BU1694" s="156"/>
      <c r="BV1694" s="156"/>
      <c r="BW1694" s="156"/>
      <c r="BX1694" s="156"/>
      <c r="BY1694" s="156"/>
      <c r="BZ1694" s="156"/>
      <c r="CA1694" s="156"/>
      <c r="CB1694" s="156"/>
      <c r="CC1694" s="156"/>
      <c r="CD1694" s="156"/>
      <c r="CE1694" s="156"/>
      <c r="CF1694" s="156"/>
      <c r="CG1694" s="156"/>
      <c r="CH1694" s="156"/>
      <c r="CI1694" s="156"/>
      <c r="CJ1694" s="156"/>
      <c r="CK1694" s="156"/>
      <c r="CL1694" s="156"/>
      <c r="CM1694" s="156"/>
      <c r="CN1694" s="156"/>
      <c r="CO1694" s="156"/>
      <c r="CP1694" s="156"/>
      <c r="CQ1694" s="156"/>
      <c r="CR1694" s="156"/>
      <c r="CS1694" s="156"/>
      <c r="CT1694" s="156"/>
      <c r="CU1694" s="156"/>
      <c r="CV1694" s="188">
        <f t="shared" si="79"/>
        <v>0</v>
      </c>
      <c r="CW1694" s="188">
        <f t="shared" si="80"/>
        <v>40034800</v>
      </c>
    </row>
    <row r="1695" spans="1:101" ht="19.2" x14ac:dyDescent="0.3">
      <c r="A1695" s="165" t="s">
        <v>3542</v>
      </c>
      <c r="B1695" s="165" t="s">
        <v>4313</v>
      </c>
      <c r="C1695" s="156"/>
      <c r="D1695" s="156"/>
      <c r="E1695" s="157">
        <v>619775</v>
      </c>
      <c r="F1695" s="156"/>
      <c r="G1695" s="157">
        <v>733</v>
      </c>
      <c r="H1695" s="156"/>
      <c r="I1695" s="157">
        <v>6623</v>
      </c>
      <c r="J1695" s="157">
        <v>16527277</v>
      </c>
      <c r="K1695" s="157">
        <v>35363808</v>
      </c>
      <c r="L1695" s="156"/>
      <c r="M1695" s="158">
        <v>0</v>
      </c>
      <c r="N1695" s="156"/>
      <c r="O1695" s="157">
        <v>268</v>
      </c>
      <c r="P1695" s="156"/>
      <c r="Q1695" s="157">
        <v>150</v>
      </c>
      <c r="R1695" s="156"/>
      <c r="S1695" s="156"/>
      <c r="T1695" s="156"/>
      <c r="U1695" s="156"/>
      <c r="V1695" s="156"/>
      <c r="W1695" s="156"/>
      <c r="X1695" s="156"/>
      <c r="Y1695" s="157">
        <v>131623</v>
      </c>
      <c r="Z1695" s="157">
        <v>44</v>
      </c>
      <c r="AA1695" s="156"/>
      <c r="AB1695" s="157">
        <v>54353891</v>
      </c>
      <c r="AC1695" s="156"/>
      <c r="AD1695" s="156"/>
      <c r="AE1695" s="156"/>
      <c r="AF1695" s="156"/>
      <c r="AG1695" s="157">
        <v>7126490</v>
      </c>
      <c r="AH1695" s="158">
        <v>0</v>
      </c>
      <c r="AI1695" s="156"/>
      <c r="AJ1695" s="157">
        <v>52104</v>
      </c>
      <c r="AK1695" s="157">
        <v>8842</v>
      </c>
      <c r="AL1695" s="156"/>
      <c r="AM1695" s="156"/>
      <c r="AN1695" s="157">
        <v>7205322</v>
      </c>
      <c r="AO1695" s="156"/>
      <c r="AP1695" s="156"/>
      <c r="AQ1695" s="157">
        <v>14108018</v>
      </c>
      <c r="AR1695" s="157">
        <v>899549</v>
      </c>
      <c r="AS1695" s="156"/>
      <c r="AT1695" s="157">
        <v>35</v>
      </c>
      <c r="AU1695" s="157">
        <v>193071</v>
      </c>
      <c r="AV1695" s="157">
        <v>51195599</v>
      </c>
      <c r="AW1695" s="156"/>
      <c r="AX1695" s="156"/>
      <c r="AY1695" s="156"/>
      <c r="AZ1695" s="156"/>
      <c r="BA1695" s="156"/>
      <c r="BB1695" s="188">
        <f t="shared" si="78"/>
        <v>187793222</v>
      </c>
      <c r="BC1695" s="156"/>
      <c r="BD1695" s="158">
        <v>0</v>
      </c>
      <c r="BE1695" s="156"/>
      <c r="BF1695" s="156"/>
      <c r="BG1695" s="156"/>
      <c r="BH1695" s="156"/>
      <c r="BI1695" s="156"/>
      <c r="BJ1695" s="156"/>
      <c r="BK1695" s="156"/>
      <c r="BL1695" s="156"/>
      <c r="BM1695" s="156"/>
      <c r="BN1695" s="156"/>
      <c r="BO1695" s="156"/>
      <c r="BP1695" s="156"/>
      <c r="BQ1695" s="157">
        <v>25277</v>
      </c>
      <c r="BR1695" s="158">
        <v>0</v>
      </c>
      <c r="BS1695" s="156"/>
      <c r="BT1695" s="156"/>
      <c r="BU1695" s="156"/>
      <c r="BV1695" s="156"/>
      <c r="BW1695" s="156"/>
      <c r="BX1695" s="156"/>
      <c r="BY1695" s="156"/>
      <c r="BZ1695" s="156"/>
      <c r="CA1695" s="156"/>
      <c r="CB1695" s="156"/>
      <c r="CC1695" s="156"/>
      <c r="CD1695" s="156"/>
      <c r="CE1695" s="156"/>
      <c r="CF1695" s="156"/>
      <c r="CG1695" s="156"/>
      <c r="CH1695" s="156"/>
      <c r="CI1695" s="156"/>
      <c r="CJ1695" s="156"/>
      <c r="CK1695" s="156"/>
      <c r="CL1695" s="156"/>
      <c r="CM1695" s="156"/>
      <c r="CN1695" s="156"/>
      <c r="CO1695" s="156"/>
      <c r="CP1695" s="156"/>
      <c r="CQ1695" s="156"/>
      <c r="CR1695" s="156"/>
      <c r="CS1695" s="156"/>
      <c r="CT1695" s="156"/>
      <c r="CU1695" s="156"/>
      <c r="CV1695" s="188">
        <f t="shared" si="79"/>
        <v>25277</v>
      </c>
      <c r="CW1695" s="188">
        <f t="shared" si="80"/>
        <v>187818499</v>
      </c>
    </row>
    <row r="1696" spans="1:101" ht="19.2" x14ac:dyDescent="0.3">
      <c r="A1696" s="165" t="s">
        <v>3543</v>
      </c>
      <c r="B1696" s="165" t="s">
        <v>4314</v>
      </c>
      <c r="C1696" s="156"/>
      <c r="D1696" s="156"/>
      <c r="E1696" s="156"/>
      <c r="F1696" s="156"/>
      <c r="G1696" s="156"/>
      <c r="H1696" s="156"/>
      <c r="I1696" s="157">
        <v>5541211</v>
      </c>
      <c r="J1696" s="157">
        <v>422644774</v>
      </c>
      <c r="K1696" s="157">
        <v>1208454</v>
      </c>
      <c r="L1696" s="156"/>
      <c r="M1696" s="158">
        <v>0</v>
      </c>
      <c r="N1696" s="156"/>
      <c r="O1696" s="156"/>
      <c r="P1696" s="156"/>
      <c r="Q1696" s="156"/>
      <c r="R1696" s="156"/>
      <c r="S1696" s="156"/>
      <c r="T1696" s="156"/>
      <c r="U1696" s="156"/>
      <c r="V1696" s="156"/>
      <c r="W1696" s="156"/>
      <c r="X1696" s="156"/>
      <c r="Y1696" s="156"/>
      <c r="Z1696" s="156"/>
      <c r="AA1696" s="157">
        <v>12809530</v>
      </c>
      <c r="AB1696" s="157">
        <v>13192479</v>
      </c>
      <c r="AC1696" s="156"/>
      <c r="AD1696" s="156"/>
      <c r="AE1696" s="156"/>
      <c r="AF1696" s="156"/>
      <c r="AG1696" s="157">
        <v>88144091</v>
      </c>
      <c r="AH1696" s="158">
        <v>0</v>
      </c>
      <c r="AI1696" s="156"/>
      <c r="AJ1696" s="157">
        <v>1605546</v>
      </c>
      <c r="AK1696" s="157">
        <v>36785</v>
      </c>
      <c r="AL1696" s="156"/>
      <c r="AM1696" s="156"/>
      <c r="AN1696" s="156"/>
      <c r="AO1696" s="156"/>
      <c r="AP1696" s="156"/>
      <c r="AQ1696" s="156"/>
      <c r="AR1696" s="156"/>
      <c r="AS1696" s="156"/>
      <c r="AT1696" s="156"/>
      <c r="AU1696" s="156"/>
      <c r="AV1696" s="157">
        <v>5404658</v>
      </c>
      <c r="AW1696" s="156"/>
      <c r="AX1696" s="156"/>
      <c r="AY1696" s="156"/>
      <c r="AZ1696" s="156"/>
      <c r="BA1696" s="156"/>
      <c r="BB1696" s="188">
        <f t="shared" si="78"/>
        <v>550587528</v>
      </c>
      <c r="BC1696" s="156"/>
      <c r="BD1696" s="158">
        <v>0</v>
      </c>
      <c r="BE1696" s="156"/>
      <c r="BF1696" s="156"/>
      <c r="BG1696" s="156"/>
      <c r="BH1696" s="156"/>
      <c r="BI1696" s="156"/>
      <c r="BJ1696" s="156"/>
      <c r="BK1696" s="156"/>
      <c r="BL1696" s="156"/>
      <c r="BM1696" s="156"/>
      <c r="BN1696" s="156"/>
      <c r="BO1696" s="156"/>
      <c r="BP1696" s="156"/>
      <c r="BQ1696" s="156"/>
      <c r="BR1696" s="156"/>
      <c r="BS1696" s="156"/>
      <c r="BT1696" s="156"/>
      <c r="BU1696" s="156"/>
      <c r="BV1696" s="156"/>
      <c r="BW1696" s="156"/>
      <c r="BX1696" s="156"/>
      <c r="BY1696" s="156"/>
      <c r="BZ1696" s="156"/>
      <c r="CA1696" s="156"/>
      <c r="CB1696" s="156"/>
      <c r="CC1696" s="156"/>
      <c r="CD1696" s="156"/>
      <c r="CE1696" s="156"/>
      <c r="CF1696" s="156"/>
      <c r="CG1696" s="156"/>
      <c r="CH1696" s="156"/>
      <c r="CI1696" s="156"/>
      <c r="CJ1696" s="156"/>
      <c r="CK1696" s="156"/>
      <c r="CL1696" s="156"/>
      <c r="CM1696" s="156"/>
      <c r="CN1696" s="156"/>
      <c r="CO1696" s="156"/>
      <c r="CP1696" s="156"/>
      <c r="CQ1696" s="156"/>
      <c r="CR1696" s="156"/>
      <c r="CS1696" s="156"/>
      <c r="CT1696" s="156"/>
      <c r="CU1696" s="156"/>
      <c r="CV1696" s="188">
        <f t="shared" si="79"/>
        <v>0</v>
      </c>
      <c r="CW1696" s="188">
        <f t="shared" si="80"/>
        <v>550587528</v>
      </c>
    </row>
    <row r="1697" spans="1:101" ht="19.2" x14ac:dyDescent="0.3">
      <c r="A1697" s="165" t="s">
        <v>3544</v>
      </c>
      <c r="B1697" s="165" t="s">
        <v>4315</v>
      </c>
      <c r="C1697" s="157">
        <v>-8710635</v>
      </c>
      <c r="D1697" s="157">
        <v>-130325696</v>
      </c>
      <c r="E1697" s="157">
        <v>-2351264</v>
      </c>
      <c r="F1697" s="157">
        <v>-199199</v>
      </c>
      <c r="G1697" s="157">
        <v>-1213778</v>
      </c>
      <c r="H1697" s="156"/>
      <c r="I1697" s="157">
        <v>-9000752</v>
      </c>
      <c r="J1697" s="157">
        <v>-1046153091</v>
      </c>
      <c r="K1697" s="157">
        <v>-87474643</v>
      </c>
      <c r="L1697" s="157">
        <v>-6736153</v>
      </c>
      <c r="M1697" s="157">
        <v>-1721840</v>
      </c>
      <c r="N1697" s="157">
        <v>-13334749</v>
      </c>
      <c r="O1697" s="157">
        <v>-3579170</v>
      </c>
      <c r="P1697" s="156"/>
      <c r="Q1697" s="157">
        <v>-7032166</v>
      </c>
      <c r="R1697" s="157">
        <v>-105813</v>
      </c>
      <c r="S1697" s="156"/>
      <c r="T1697" s="157">
        <v>-85580</v>
      </c>
      <c r="U1697" s="157">
        <v>-627570</v>
      </c>
      <c r="V1697" s="157">
        <v>-497570</v>
      </c>
      <c r="W1697" s="157">
        <v>-92835</v>
      </c>
      <c r="X1697" s="157">
        <v>-21405287</v>
      </c>
      <c r="Y1697" s="157">
        <v>-4357283</v>
      </c>
      <c r="Z1697" s="157">
        <v>-1306345</v>
      </c>
      <c r="AA1697" s="157">
        <v>-60638900</v>
      </c>
      <c r="AB1697" s="157">
        <v>-309308551</v>
      </c>
      <c r="AC1697" s="157">
        <v>-252939</v>
      </c>
      <c r="AD1697" s="157">
        <v>-1620196</v>
      </c>
      <c r="AE1697" s="156"/>
      <c r="AF1697" s="157">
        <v>-85716</v>
      </c>
      <c r="AG1697" s="157">
        <v>-348611579</v>
      </c>
      <c r="AH1697" s="157">
        <v>-36465185</v>
      </c>
      <c r="AI1697" s="157">
        <v>-94706</v>
      </c>
      <c r="AJ1697" s="157">
        <v>-5655705</v>
      </c>
      <c r="AK1697" s="157">
        <v>-573887</v>
      </c>
      <c r="AL1697" s="157">
        <v>-4270337</v>
      </c>
      <c r="AM1697" s="156"/>
      <c r="AN1697" s="157">
        <v>-12153852</v>
      </c>
      <c r="AO1697" s="157">
        <v>-5894319</v>
      </c>
      <c r="AP1697" s="156"/>
      <c r="AQ1697" s="157">
        <v>-16694776</v>
      </c>
      <c r="AR1697" s="157">
        <v>-1620596</v>
      </c>
      <c r="AS1697" s="157">
        <v>-107340</v>
      </c>
      <c r="AT1697" s="157">
        <v>-555493</v>
      </c>
      <c r="AU1697" s="157">
        <v>-1029403</v>
      </c>
      <c r="AV1697" s="157">
        <v>-230809404</v>
      </c>
      <c r="AW1697" s="157">
        <v>-9186655</v>
      </c>
      <c r="AX1697" s="157">
        <v>-18060</v>
      </c>
      <c r="AY1697" s="157">
        <v>-2880701</v>
      </c>
      <c r="AZ1697" s="157">
        <v>-882846547</v>
      </c>
      <c r="BA1697" s="157">
        <v>-3023897</v>
      </c>
      <c r="BB1697" s="188">
        <f t="shared" si="78"/>
        <v>-3280710163</v>
      </c>
      <c r="BC1697" s="157">
        <v>-9334259</v>
      </c>
      <c r="BD1697" s="158">
        <v>0</v>
      </c>
      <c r="BE1697" s="157">
        <v>-32852</v>
      </c>
      <c r="BF1697" s="156"/>
      <c r="BG1697" s="157">
        <v>-5463366</v>
      </c>
      <c r="BH1697" s="157">
        <v>-421</v>
      </c>
      <c r="BI1697" s="156"/>
      <c r="BJ1697" s="157">
        <v>-138343</v>
      </c>
      <c r="BK1697" s="156"/>
      <c r="BL1697" s="157">
        <v>1222</v>
      </c>
      <c r="BM1697" s="157">
        <v>-899349</v>
      </c>
      <c r="BN1697" s="157">
        <v>-95422</v>
      </c>
      <c r="BO1697" s="157">
        <v>-2562</v>
      </c>
      <c r="BP1697" s="158">
        <v>0</v>
      </c>
      <c r="BQ1697" s="157">
        <v>-1494001</v>
      </c>
      <c r="BR1697" s="157">
        <v>-557088</v>
      </c>
      <c r="BS1697" s="156"/>
      <c r="BT1697" s="156"/>
      <c r="BU1697" s="157">
        <v>-189630</v>
      </c>
      <c r="BV1697" s="157">
        <v>-346058</v>
      </c>
      <c r="BW1697" s="156"/>
      <c r="BX1697" s="156"/>
      <c r="BY1697" s="157">
        <v>-50841</v>
      </c>
      <c r="BZ1697" s="157">
        <v>-12391</v>
      </c>
      <c r="CA1697" s="157">
        <v>-90197</v>
      </c>
      <c r="CB1697" s="157">
        <v>-566492</v>
      </c>
      <c r="CC1697" s="157">
        <v>-9735734</v>
      </c>
      <c r="CD1697" s="157">
        <v>-1167565</v>
      </c>
      <c r="CE1697" s="156"/>
      <c r="CF1697" s="157">
        <v>-3528</v>
      </c>
      <c r="CG1697" s="156"/>
      <c r="CH1697" s="156"/>
      <c r="CI1697" s="157">
        <v>-3903138</v>
      </c>
      <c r="CJ1697" s="157">
        <v>-243512</v>
      </c>
      <c r="CK1697" s="157">
        <v>-35618</v>
      </c>
      <c r="CL1697" s="157">
        <v>-7585</v>
      </c>
      <c r="CM1697" s="157">
        <v>-899780</v>
      </c>
      <c r="CN1697" s="157">
        <v>-569</v>
      </c>
      <c r="CO1697" s="156"/>
      <c r="CP1697" s="157">
        <v>-23743</v>
      </c>
      <c r="CQ1697" s="157">
        <v>-349397</v>
      </c>
      <c r="CR1697" s="157">
        <v>-11868</v>
      </c>
      <c r="CS1697" s="156"/>
      <c r="CT1697" s="157">
        <v>-8126</v>
      </c>
      <c r="CU1697" s="157">
        <v>-3055665</v>
      </c>
      <c r="CV1697" s="188">
        <f t="shared" si="79"/>
        <v>-38717878</v>
      </c>
      <c r="CW1697" s="188">
        <f t="shared" si="80"/>
        <v>-3319428041</v>
      </c>
    </row>
    <row r="1698" spans="1:101" ht="19.2" x14ac:dyDescent="0.3">
      <c r="A1698" s="165" t="s">
        <v>3545</v>
      </c>
      <c r="B1698" s="165" t="s">
        <v>4316</v>
      </c>
      <c r="C1698" s="157">
        <v>-226023</v>
      </c>
      <c r="D1698" s="157">
        <v>-20231653</v>
      </c>
      <c r="E1698" s="157">
        <v>-2203758</v>
      </c>
      <c r="F1698" s="157">
        <v>-115055</v>
      </c>
      <c r="G1698" s="157">
        <v>-297400</v>
      </c>
      <c r="H1698" s="156"/>
      <c r="I1698" s="157">
        <v>-629376</v>
      </c>
      <c r="J1698" s="157">
        <v>-22067193</v>
      </c>
      <c r="K1698" s="157">
        <v>-11427250</v>
      </c>
      <c r="L1698" s="157">
        <v>-1069905</v>
      </c>
      <c r="M1698" s="157">
        <v>-909437</v>
      </c>
      <c r="N1698" s="157">
        <v>-427578</v>
      </c>
      <c r="O1698" s="157">
        <v>-299635</v>
      </c>
      <c r="P1698" s="156"/>
      <c r="Q1698" s="157">
        <v>-1299563</v>
      </c>
      <c r="R1698" s="157">
        <v>-46955</v>
      </c>
      <c r="S1698" s="156"/>
      <c r="T1698" s="157">
        <v>-85580</v>
      </c>
      <c r="U1698" s="157">
        <v>-73016</v>
      </c>
      <c r="V1698" s="157">
        <v>-134385</v>
      </c>
      <c r="W1698" s="157">
        <v>-28976</v>
      </c>
      <c r="X1698" s="157">
        <v>-3815178</v>
      </c>
      <c r="Y1698" s="157">
        <v>-377071</v>
      </c>
      <c r="Z1698" s="157">
        <v>-155926</v>
      </c>
      <c r="AA1698" s="157">
        <v>-1964781</v>
      </c>
      <c r="AB1698" s="157">
        <v>-19738658</v>
      </c>
      <c r="AC1698" s="157">
        <v>-128463</v>
      </c>
      <c r="AD1698" s="157">
        <v>-126069</v>
      </c>
      <c r="AE1698" s="156"/>
      <c r="AF1698" s="157">
        <v>-73027</v>
      </c>
      <c r="AG1698" s="157">
        <v>-39992336</v>
      </c>
      <c r="AH1698" s="158">
        <v>0</v>
      </c>
      <c r="AI1698" s="157">
        <v>-94706</v>
      </c>
      <c r="AJ1698" s="157">
        <v>-835755</v>
      </c>
      <c r="AK1698" s="157">
        <v>-193445</v>
      </c>
      <c r="AL1698" s="157">
        <v>-2629190</v>
      </c>
      <c r="AM1698" s="156"/>
      <c r="AN1698" s="157">
        <v>-672321</v>
      </c>
      <c r="AO1698" s="157">
        <v>-2174018</v>
      </c>
      <c r="AP1698" s="156"/>
      <c r="AQ1698" s="157">
        <v>-258869</v>
      </c>
      <c r="AR1698" s="157">
        <v>-118345</v>
      </c>
      <c r="AS1698" s="157">
        <v>-32107</v>
      </c>
      <c r="AT1698" s="157">
        <v>-146410</v>
      </c>
      <c r="AU1698" s="157">
        <v>-185178</v>
      </c>
      <c r="AV1698" s="157">
        <v>-24398967</v>
      </c>
      <c r="AW1698" s="157">
        <v>-133829</v>
      </c>
      <c r="AX1698" s="157">
        <v>-18060</v>
      </c>
      <c r="AY1698" s="157">
        <v>-2661806</v>
      </c>
      <c r="AZ1698" s="157">
        <v>-89332194</v>
      </c>
      <c r="BA1698" s="157">
        <v>-522</v>
      </c>
      <c r="BB1698" s="188">
        <f t="shared" si="78"/>
        <v>-251829969</v>
      </c>
      <c r="BC1698" s="157">
        <v>-177531</v>
      </c>
      <c r="BD1698" s="158">
        <v>0</v>
      </c>
      <c r="BE1698" s="157">
        <v>-10726</v>
      </c>
      <c r="BF1698" s="156"/>
      <c r="BG1698" s="157">
        <v>-51880</v>
      </c>
      <c r="BH1698" s="157">
        <v>-421</v>
      </c>
      <c r="BI1698" s="156"/>
      <c r="BJ1698" s="157">
        <v>-78910</v>
      </c>
      <c r="BK1698" s="156"/>
      <c r="BL1698" s="156"/>
      <c r="BM1698" s="157">
        <v>-369511</v>
      </c>
      <c r="BN1698" s="157">
        <v>-38591</v>
      </c>
      <c r="BO1698" s="157">
        <v>-1805</v>
      </c>
      <c r="BP1698" s="158">
        <v>0</v>
      </c>
      <c r="BQ1698" s="157">
        <v>-109618</v>
      </c>
      <c r="BR1698" s="157">
        <v>-68261</v>
      </c>
      <c r="BS1698" s="156"/>
      <c r="BT1698" s="156"/>
      <c r="BU1698" s="157">
        <v>-23204</v>
      </c>
      <c r="BV1698" s="157">
        <v>-49454</v>
      </c>
      <c r="BW1698" s="156"/>
      <c r="BX1698" s="156"/>
      <c r="BY1698" s="157">
        <v>-7233</v>
      </c>
      <c r="BZ1698" s="157">
        <v>-7749</v>
      </c>
      <c r="CA1698" s="157">
        <v>-90197</v>
      </c>
      <c r="CB1698" s="157">
        <v>-566492</v>
      </c>
      <c r="CC1698" s="157">
        <v>-59101</v>
      </c>
      <c r="CD1698" s="157">
        <v>-1167565</v>
      </c>
      <c r="CE1698" s="156"/>
      <c r="CF1698" s="157">
        <v>-2457</v>
      </c>
      <c r="CG1698" s="156"/>
      <c r="CH1698" s="156"/>
      <c r="CI1698" s="157">
        <v>-3385553</v>
      </c>
      <c r="CJ1698" s="157">
        <v>-33902</v>
      </c>
      <c r="CK1698" s="157">
        <v>-35618</v>
      </c>
      <c r="CL1698" s="157">
        <v>-5774</v>
      </c>
      <c r="CM1698" s="157">
        <v>-199134</v>
      </c>
      <c r="CN1698" s="157">
        <v>-569</v>
      </c>
      <c r="CO1698" s="156"/>
      <c r="CP1698" s="157">
        <v>22371</v>
      </c>
      <c r="CQ1698" s="157">
        <v>-25085</v>
      </c>
      <c r="CR1698" s="157">
        <v>-10322</v>
      </c>
      <c r="CS1698" s="156"/>
      <c r="CT1698" s="157">
        <v>-7992</v>
      </c>
      <c r="CU1698" s="157">
        <v>-2972975</v>
      </c>
      <c r="CV1698" s="188">
        <f t="shared" si="79"/>
        <v>-9535259</v>
      </c>
      <c r="CW1698" s="188">
        <f t="shared" si="80"/>
        <v>-261365228</v>
      </c>
    </row>
    <row r="1699" spans="1:101" ht="19.2" x14ac:dyDescent="0.3">
      <c r="A1699" s="165" t="s">
        <v>3546</v>
      </c>
      <c r="B1699" s="165" t="s">
        <v>4317</v>
      </c>
      <c r="C1699" s="156"/>
      <c r="D1699" s="157">
        <v>-10443368</v>
      </c>
      <c r="E1699" s="157">
        <v>-599787</v>
      </c>
      <c r="F1699" s="157">
        <v>-31007</v>
      </c>
      <c r="G1699" s="156"/>
      <c r="H1699" s="156"/>
      <c r="I1699" s="156"/>
      <c r="J1699" s="157">
        <v>-5752124</v>
      </c>
      <c r="K1699" s="157">
        <v>-2601562</v>
      </c>
      <c r="L1699" s="157">
        <v>-626309</v>
      </c>
      <c r="M1699" s="158">
        <v>0</v>
      </c>
      <c r="N1699" s="156"/>
      <c r="O1699" s="156"/>
      <c r="P1699" s="156"/>
      <c r="Q1699" s="157">
        <v>-899402</v>
      </c>
      <c r="R1699" s="157">
        <v>-22445</v>
      </c>
      <c r="S1699" s="156"/>
      <c r="T1699" s="156"/>
      <c r="U1699" s="156"/>
      <c r="V1699" s="156"/>
      <c r="W1699" s="156"/>
      <c r="X1699" s="157">
        <v>-1577469</v>
      </c>
      <c r="Y1699" s="156"/>
      <c r="Z1699" s="156"/>
      <c r="AA1699" s="157">
        <v>-606381</v>
      </c>
      <c r="AB1699" s="157">
        <v>-9101943</v>
      </c>
      <c r="AC1699" s="156"/>
      <c r="AD1699" s="156"/>
      <c r="AE1699" s="156"/>
      <c r="AF1699" s="156"/>
      <c r="AG1699" s="157">
        <v>-19468531</v>
      </c>
      <c r="AH1699" s="158">
        <v>0</v>
      </c>
      <c r="AI1699" s="156"/>
      <c r="AJ1699" s="157">
        <v>-77997</v>
      </c>
      <c r="AK1699" s="156"/>
      <c r="AL1699" s="157">
        <v>-1970656</v>
      </c>
      <c r="AM1699" s="156"/>
      <c r="AN1699" s="156"/>
      <c r="AO1699" s="157">
        <v>-1744599</v>
      </c>
      <c r="AP1699" s="156"/>
      <c r="AQ1699" s="156"/>
      <c r="AR1699" s="156"/>
      <c r="AS1699" s="156"/>
      <c r="AT1699" s="156"/>
      <c r="AU1699" s="157">
        <v>-40557</v>
      </c>
      <c r="AV1699" s="157">
        <v>-16141888</v>
      </c>
      <c r="AW1699" s="156"/>
      <c r="AX1699" s="156"/>
      <c r="AY1699" s="156"/>
      <c r="AZ1699" s="157">
        <v>-24567638</v>
      </c>
      <c r="BA1699" s="156"/>
      <c r="BB1699" s="188">
        <f t="shared" si="78"/>
        <v>-96273663</v>
      </c>
      <c r="BC1699" s="156"/>
      <c r="BD1699" s="158">
        <v>0</v>
      </c>
      <c r="BE1699" s="156"/>
      <c r="BF1699" s="156"/>
      <c r="BG1699" s="156"/>
      <c r="BH1699" s="156"/>
      <c r="BI1699" s="156"/>
      <c r="BJ1699" s="156"/>
      <c r="BK1699" s="156"/>
      <c r="BL1699" s="156"/>
      <c r="BM1699" s="156"/>
      <c r="BN1699" s="156"/>
      <c r="BO1699" s="156"/>
      <c r="BP1699" s="158">
        <v>0</v>
      </c>
      <c r="BQ1699" s="156"/>
      <c r="BR1699" s="156"/>
      <c r="BS1699" s="156"/>
      <c r="BT1699" s="156"/>
      <c r="BU1699" s="156"/>
      <c r="BV1699" s="156"/>
      <c r="BW1699" s="156"/>
      <c r="BX1699" s="156"/>
      <c r="BY1699" s="156"/>
      <c r="BZ1699" s="156"/>
      <c r="CA1699" s="156"/>
      <c r="CB1699" s="156"/>
      <c r="CC1699" s="156"/>
      <c r="CD1699" s="158">
        <v>0</v>
      </c>
      <c r="CE1699" s="156"/>
      <c r="CF1699" s="156"/>
      <c r="CG1699" s="156"/>
      <c r="CH1699" s="156"/>
      <c r="CI1699" s="156"/>
      <c r="CJ1699" s="156"/>
      <c r="CK1699" s="156"/>
      <c r="CL1699" s="156"/>
      <c r="CM1699" s="156"/>
      <c r="CN1699" s="156"/>
      <c r="CO1699" s="156"/>
      <c r="CP1699" s="156"/>
      <c r="CQ1699" s="156"/>
      <c r="CR1699" s="156"/>
      <c r="CS1699" s="156"/>
      <c r="CT1699" s="156"/>
      <c r="CU1699" s="156"/>
      <c r="CV1699" s="188">
        <f t="shared" si="79"/>
        <v>0</v>
      </c>
      <c r="CW1699" s="188">
        <f t="shared" si="80"/>
        <v>-96273663</v>
      </c>
    </row>
    <row r="1700" spans="1:101" ht="19.2" x14ac:dyDescent="0.3">
      <c r="A1700" s="165" t="s">
        <v>3547</v>
      </c>
      <c r="B1700" s="165" t="s">
        <v>4318</v>
      </c>
      <c r="C1700" s="157">
        <v>-226014</v>
      </c>
      <c r="D1700" s="157">
        <v>-9788285</v>
      </c>
      <c r="E1700" s="157">
        <v>-1603971</v>
      </c>
      <c r="F1700" s="157">
        <v>-84048</v>
      </c>
      <c r="G1700" s="157">
        <v>-297400</v>
      </c>
      <c r="H1700" s="156"/>
      <c r="I1700" s="157">
        <v>-629376</v>
      </c>
      <c r="J1700" s="157">
        <v>-16315069</v>
      </c>
      <c r="K1700" s="157">
        <v>-8825688</v>
      </c>
      <c r="L1700" s="157">
        <v>-443596</v>
      </c>
      <c r="M1700" s="157">
        <v>-909437</v>
      </c>
      <c r="N1700" s="157">
        <v>-427578</v>
      </c>
      <c r="O1700" s="157">
        <v>-299635</v>
      </c>
      <c r="P1700" s="156"/>
      <c r="Q1700" s="157">
        <v>-400161</v>
      </c>
      <c r="R1700" s="157">
        <v>-24510</v>
      </c>
      <c r="S1700" s="156"/>
      <c r="T1700" s="157">
        <v>-85580</v>
      </c>
      <c r="U1700" s="157">
        <v>-73016</v>
      </c>
      <c r="V1700" s="157">
        <v>-134385</v>
      </c>
      <c r="W1700" s="157">
        <v>-28976</v>
      </c>
      <c r="X1700" s="157">
        <v>-2237709</v>
      </c>
      <c r="Y1700" s="157">
        <v>-377071</v>
      </c>
      <c r="Z1700" s="157">
        <v>-155926</v>
      </c>
      <c r="AA1700" s="157">
        <v>-1358400</v>
      </c>
      <c r="AB1700" s="157">
        <v>-10636715</v>
      </c>
      <c r="AC1700" s="157">
        <v>-128463</v>
      </c>
      <c r="AD1700" s="157">
        <v>-126069</v>
      </c>
      <c r="AE1700" s="156"/>
      <c r="AF1700" s="157">
        <v>-73027</v>
      </c>
      <c r="AG1700" s="157">
        <v>-20523805</v>
      </c>
      <c r="AH1700" s="158">
        <v>0</v>
      </c>
      <c r="AI1700" s="157">
        <v>-94706</v>
      </c>
      <c r="AJ1700" s="157">
        <v>-757758</v>
      </c>
      <c r="AK1700" s="157">
        <v>-193445</v>
      </c>
      <c r="AL1700" s="157">
        <v>-658534</v>
      </c>
      <c r="AM1700" s="156"/>
      <c r="AN1700" s="157">
        <v>-672321</v>
      </c>
      <c r="AO1700" s="157">
        <v>-429419</v>
      </c>
      <c r="AP1700" s="156"/>
      <c r="AQ1700" s="157">
        <v>-258869</v>
      </c>
      <c r="AR1700" s="157">
        <v>-118345</v>
      </c>
      <c r="AS1700" s="157">
        <v>-32107</v>
      </c>
      <c r="AT1700" s="157">
        <v>-146410</v>
      </c>
      <c r="AU1700" s="157">
        <v>-144621</v>
      </c>
      <c r="AV1700" s="157">
        <v>-7318469</v>
      </c>
      <c r="AW1700" s="157">
        <v>-133829</v>
      </c>
      <c r="AX1700" s="157">
        <v>-18060</v>
      </c>
      <c r="AY1700" s="157">
        <v>-2661806</v>
      </c>
      <c r="AZ1700" s="157">
        <v>-64764556</v>
      </c>
      <c r="BA1700" s="157">
        <v>-522</v>
      </c>
      <c r="BB1700" s="188">
        <f t="shared" si="78"/>
        <v>-154617687</v>
      </c>
      <c r="BC1700" s="157">
        <v>-177531</v>
      </c>
      <c r="BD1700" s="158">
        <v>0</v>
      </c>
      <c r="BE1700" s="157">
        <v>-10726</v>
      </c>
      <c r="BF1700" s="156"/>
      <c r="BG1700" s="157">
        <v>-51880</v>
      </c>
      <c r="BH1700" s="157">
        <v>-421</v>
      </c>
      <c r="BI1700" s="156"/>
      <c r="BJ1700" s="157">
        <v>-78910</v>
      </c>
      <c r="BK1700" s="156"/>
      <c r="BL1700" s="156"/>
      <c r="BM1700" s="157">
        <v>-369511</v>
      </c>
      <c r="BN1700" s="157">
        <v>-38591</v>
      </c>
      <c r="BO1700" s="157">
        <v>-1805</v>
      </c>
      <c r="BP1700" s="158">
        <v>0</v>
      </c>
      <c r="BQ1700" s="157">
        <v>-109618</v>
      </c>
      <c r="BR1700" s="157">
        <v>-40921</v>
      </c>
      <c r="BS1700" s="156"/>
      <c r="BT1700" s="156"/>
      <c r="BU1700" s="157">
        <v>-23204</v>
      </c>
      <c r="BV1700" s="157">
        <v>-48255</v>
      </c>
      <c r="BW1700" s="156"/>
      <c r="BX1700" s="156"/>
      <c r="BY1700" s="157">
        <v>-7233</v>
      </c>
      <c r="BZ1700" s="157">
        <v>-7749</v>
      </c>
      <c r="CA1700" s="157">
        <v>-90197</v>
      </c>
      <c r="CB1700" s="157">
        <v>-566492</v>
      </c>
      <c r="CC1700" s="157">
        <v>-59101</v>
      </c>
      <c r="CD1700" s="158">
        <v>0</v>
      </c>
      <c r="CE1700" s="156"/>
      <c r="CF1700" s="157">
        <v>-1101</v>
      </c>
      <c r="CG1700" s="156"/>
      <c r="CH1700" s="156"/>
      <c r="CI1700" s="157">
        <v>-201226</v>
      </c>
      <c r="CJ1700" s="157">
        <v>-33902</v>
      </c>
      <c r="CK1700" s="157">
        <v>-35618</v>
      </c>
      <c r="CL1700" s="157">
        <v>-5774</v>
      </c>
      <c r="CM1700" s="157">
        <v>-199134</v>
      </c>
      <c r="CN1700" s="157">
        <v>-569</v>
      </c>
      <c r="CO1700" s="156"/>
      <c r="CP1700" s="157">
        <v>22371</v>
      </c>
      <c r="CQ1700" s="157">
        <v>-25085</v>
      </c>
      <c r="CR1700" s="157">
        <v>-10322</v>
      </c>
      <c r="CS1700" s="156"/>
      <c r="CT1700" s="157">
        <v>-7992</v>
      </c>
      <c r="CU1700" s="157">
        <v>-2972975</v>
      </c>
      <c r="CV1700" s="188">
        <f t="shared" si="79"/>
        <v>-5153472</v>
      </c>
      <c r="CW1700" s="188">
        <f t="shared" si="80"/>
        <v>-159771159</v>
      </c>
    </row>
    <row r="1701" spans="1:101" ht="19.2" x14ac:dyDescent="0.3">
      <c r="A1701" s="165" t="s">
        <v>3548</v>
      </c>
      <c r="B1701" s="165" t="s">
        <v>4319</v>
      </c>
      <c r="C1701" s="157">
        <v>-9</v>
      </c>
      <c r="D1701" s="156"/>
      <c r="E1701" s="156"/>
      <c r="F1701" s="156"/>
      <c r="G1701" s="156"/>
      <c r="H1701" s="156"/>
      <c r="I1701" s="156"/>
      <c r="J1701" s="158">
        <v>0</v>
      </c>
      <c r="K1701" s="158">
        <v>0</v>
      </c>
      <c r="L1701" s="156"/>
      <c r="M1701" s="158">
        <v>0</v>
      </c>
      <c r="N1701" s="156"/>
      <c r="O1701" s="156"/>
      <c r="P1701" s="156"/>
      <c r="Q1701" s="156"/>
      <c r="R1701" s="156"/>
      <c r="S1701" s="156"/>
      <c r="T1701" s="156"/>
      <c r="U1701" s="156"/>
      <c r="V1701" s="156"/>
      <c r="W1701" s="156"/>
      <c r="X1701" s="156"/>
      <c r="Y1701" s="156"/>
      <c r="Z1701" s="156"/>
      <c r="AA1701" s="158">
        <v>0</v>
      </c>
      <c r="AB1701" s="156"/>
      <c r="AC1701" s="156"/>
      <c r="AD1701" s="156"/>
      <c r="AE1701" s="156"/>
      <c r="AF1701" s="156"/>
      <c r="AG1701" s="156"/>
      <c r="AH1701" s="158">
        <v>0</v>
      </c>
      <c r="AI1701" s="156"/>
      <c r="AJ1701" s="156"/>
      <c r="AK1701" s="156"/>
      <c r="AL1701" s="158">
        <v>0</v>
      </c>
      <c r="AM1701" s="156"/>
      <c r="AN1701" s="156"/>
      <c r="AO1701" s="156"/>
      <c r="AP1701" s="156"/>
      <c r="AQ1701" s="156"/>
      <c r="AR1701" s="156"/>
      <c r="AS1701" s="156"/>
      <c r="AT1701" s="156"/>
      <c r="AU1701" s="156"/>
      <c r="AV1701" s="157">
        <v>-938610</v>
      </c>
      <c r="AW1701" s="156"/>
      <c r="AX1701" s="156"/>
      <c r="AY1701" s="156"/>
      <c r="AZ1701" s="156"/>
      <c r="BA1701" s="156"/>
      <c r="BB1701" s="188">
        <f t="shared" si="78"/>
        <v>-938619</v>
      </c>
      <c r="BC1701" s="156"/>
      <c r="BD1701" s="158">
        <v>0</v>
      </c>
      <c r="BE1701" s="156"/>
      <c r="BF1701" s="156"/>
      <c r="BG1701" s="156"/>
      <c r="BH1701" s="156"/>
      <c r="BI1701" s="156"/>
      <c r="BJ1701" s="156"/>
      <c r="BK1701" s="156"/>
      <c r="BL1701" s="156"/>
      <c r="BM1701" s="156"/>
      <c r="BN1701" s="156"/>
      <c r="BO1701" s="156"/>
      <c r="BP1701" s="158">
        <v>0</v>
      </c>
      <c r="BQ1701" s="156"/>
      <c r="BR1701" s="157">
        <v>-27340</v>
      </c>
      <c r="BS1701" s="156"/>
      <c r="BT1701" s="156"/>
      <c r="BU1701" s="156"/>
      <c r="BV1701" s="157">
        <v>-1199</v>
      </c>
      <c r="BW1701" s="156"/>
      <c r="BX1701" s="156"/>
      <c r="BY1701" s="156"/>
      <c r="BZ1701" s="156"/>
      <c r="CA1701" s="156"/>
      <c r="CB1701" s="156"/>
      <c r="CC1701" s="156"/>
      <c r="CD1701" s="157">
        <v>-1167565</v>
      </c>
      <c r="CE1701" s="156"/>
      <c r="CF1701" s="157">
        <v>-1356</v>
      </c>
      <c r="CG1701" s="156"/>
      <c r="CH1701" s="156"/>
      <c r="CI1701" s="157">
        <v>-3184327</v>
      </c>
      <c r="CJ1701" s="156"/>
      <c r="CK1701" s="156"/>
      <c r="CL1701" s="156"/>
      <c r="CM1701" s="156"/>
      <c r="CN1701" s="156"/>
      <c r="CO1701" s="156"/>
      <c r="CP1701" s="156"/>
      <c r="CQ1701" s="156"/>
      <c r="CR1701" s="156"/>
      <c r="CS1701" s="156"/>
      <c r="CT1701" s="156"/>
      <c r="CU1701" s="156"/>
      <c r="CV1701" s="188">
        <f t="shared" si="79"/>
        <v>-4381787</v>
      </c>
      <c r="CW1701" s="188">
        <f t="shared" si="80"/>
        <v>-5320406</v>
      </c>
    </row>
    <row r="1702" spans="1:101" ht="19.2" x14ac:dyDescent="0.3">
      <c r="A1702" s="165" t="s">
        <v>3549</v>
      </c>
      <c r="B1702" s="165" t="s">
        <v>4320</v>
      </c>
      <c r="C1702" s="157">
        <v>-7536123</v>
      </c>
      <c r="D1702" s="157">
        <v>-91852675</v>
      </c>
      <c r="E1702" s="156"/>
      <c r="F1702" s="157">
        <v>-24916</v>
      </c>
      <c r="G1702" s="157">
        <v>-555255</v>
      </c>
      <c r="H1702" s="156"/>
      <c r="I1702" s="157">
        <v>-3198566</v>
      </c>
      <c r="J1702" s="157">
        <v>-343888791</v>
      </c>
      <c r="K1702" s="157">
        <v>-25345341</v>
      </c>
      <c r="L1702" s="157">
        <v>-4565321</v>
      </c>
      <c r="M1702" s="157">
        <v>-812082</v>
      </c>
      <c r="N1702" s="157">
        <v>-12493378</v>
      </c>
      <c r="O1702" s="157">
        <v>-2801605</v>
      </c>
      <c r="P1702" s="156"/>
      <c r="Q1702" s="157">
        <v>-5719280</v>
      </c>
      <c r="R1702" s="157">
        <v>-31787</v>
      </c>
      <c r="S1702" s="156"/>
      <c r="T1702" s="156"/>
      <c r="U1702" s="157">
        <v>-297489</v>
      </c>
      <c r="V1702" s="157">
        <v>-252732</v>
      </c>
      <c r="W1702" s="157">
        <v>-48280</v>
      </c>
      <c r="X1702" s="157">
        <v>-6513099</v>
      </c>
      <c r="Y1702" s="157">
        <v>-3829962</v>
      </c>
      <c r="Z1702" s="157">
        <v>-691347</v>
      </c>
      <c r="AA1702" s="157">
        <v>-43200936</v>
      </c>
      <c r="AB1702" s="157">
        <v>-149765293</v>
      </c>
      <c r="AC1702" s="156"/>
      <c r="AD1702" s="157">
        <v>-1398481</v>
      </c>
      <c r="AE1702" s="156"/>
      <c r="AF1702" s="157">
        <v>-682</v>
      </c>
      <c r="AG1702" s="157">
        <v>-167073958</v>
      </c>
      <c r="AH1702" s="157">
        <v>-36081711</v>
      </c>
      <c r="AI1702" s="156"/>
      <c r="AJ1702" s="157">
        <v>-862954</v>
      </c>
      <c r="AK1702" s="157">
        <v>-221654</v>
      </c>
      <c r="AL1702" s="157">
        <v>-1641147</v>
      </c>
      <c r="AM1702" s="156"/>
      <c r="AN1702" s="157">
        <v>-8839808</v>
      </c>
      <c r="AO1702" s="157">
        <v>-3427306</v>
      </c>
      <c r="AP1702" s="156"/>
      <c r="AQ1702" s="157">
        <v>-222786</v>
      </c>
      <c r="AR1702" s="157">
        <v>-435998</v>
      </c>
      <c r="AS1702" s="157">
        <v>-44277</v>
      </c>
      <c r="AT1702" s="157">
        <v>-370853</v>
      </c>
      <c r="AU1702" s="157">
        <v>-504069</v>
      </c>
      <c r="AV1702" s="157">
        <v>-163686743</v>
      </c>
      <c r="AW1702" s="157">
        <v>-9038891</v>
      </c>
      <c r="AX1702" s="156"/>
      <c r="AY1702" s="156"/>
      <c r="AZ1702" s="157">
        <v>-457808786</v>
      </c>
      <c r="BA1702" s="156"/>
      <c r="BB1702" s="188">
        <f t="shared" si="78"/>
        <v>-1555084362</v>
      </c>
      <c r="BC1702" s="157">
        <v>-1946342</v>
      </c>
      <c r="BD1702" s="158">
        <v>0</v>
      </c>
      <c r="BE1702" s="157">
        <v>-22126</v>
      </c>
      <c r="BF1702" s="156"/>
      <c r="BG1702" s="157">
        <v>-5411486</v>
      </c>
      <c r="BH1702" s="156"/>
      <c r="BI1702" s="156"/>
      <c r="BJ1702" s="157">
        <v>-59433</v>
      </c>
      <c r="BK1702" s="156"/>
      <c r="BL1702" s="157">
        <v>1222</v>
      </c>
      <c r="BM1702" s="156"/>
      <c r="BN1702" s="157">
        <v>-56831</v>
      </c>
      <c r="BO1702" s="157">
        <v>-757</v>
      </c>
      <c r="BP1702" s="158">
        <v>0</v>
      </c>
      <c r="BQ1702" s="157">
        <v>-1300888</v>
      </c>
      <c r="BR1702" s="157">
        <v>-458195</v>
      </c>
      <c r="BS1702" s="156"/>
      <c r="BT1702" s="156"/>
      <c r="BU1702" s="157">
        <v>-166426</v>
      </c>
      <c r="BV1702" s="157">
        <v>-296604</v>
      </c>
      <c r="BW1702" s="156"/>
      <c r="BX1702" s="156"/>
      <c r="BY1702" s="156"/>
      <c r="BZ1702" s="157">
        <v>-4642</v>
      </c>
      <c r="CA1702" s="156"/>
      <c r="CB1702" s="156"/>
      <c r="CC1702" s="157">
        <v>-9369135</v>
      </c>
      <c r="CD1702" s="158">
        <v>0</v>
      </c>
      <c r="CE1702" s="156"/>
      <c r="CF1702" s="156"/>
      <c r="CG1702" s="156"/>
      <c r="CH1702" s="156"/>
      <c r="CI1702" s="156"/>
      <c r="CJ1702" s="157">
        <v>-129067</v>
      </c>
      <c r="CK1702" s="156"/>
      <c r="CL1702" s="157">
        <v>-1811</v>
      </c>
      <c r="CM1702" s="157">
        <v>-700646</v>
      </c>
      <c r="CN1702" s="156"/>
      <c r="CO1702" s="156"/>
      <c r="CP1702" s="157">
        <v>-46114</v>
      </c>
      <c r="CQ1702" s="157">
        <v>-324312</v>
      </c>
      <c r="CR1702" s="156"/>
      <c r="CS1702" s="156"/>
      <c r="CT1702" s="157">
        <v>-134</v>
      </c>
      <c r="CU1702" s="156"/>
      <c r="CV1702" s="188">
        <f t="shared" si="79"/>
        <v>-20293727</v>
      </c>
      <c r="CW1702" s="188">
        <f t="shared" si="80"/>
        <v>-1575378089</v>
      </c>
    </row>
    <row r="1703" spans="1:101" ht="19.2" x14ac:dyDescent="0.3">
      <c r="A1703" s="165" t="s">
        <v>3550</v>
      </c>
      <c r="B1703" s="165" t="s">
        <v>4321</v>
      </c>
      <c r="C1703" s="156"/>
      <c r="D1703" s="157">
        <v>-278125</v>
      </c>
      <c r="E1703" s="156"/>
      <c r="F1703" s="156"/>
      <c r="G1703" s="156"/>
      <c r="H1703" s="156"/>
      <c r="I1703" s="156"/>
      <c r="J1703" s="157">
        <v>-16335466</v>
      </c>
      <c r="K1703" s="157">
        <v>-726174</v>
      </c>
      <c r="L1703" s="157">
        <v>-105000</v>
      </c>
      <c r="M1703" s="158">
        <v>0</v>
      </c>
      <c r="N1703" s="156"/>
      <c r="O1703" s="156"/>
      <c r="P1703" s="156"/>
      <c r="Q1703" s="157">
        <v>-3348657</v>
      </c>
      <c r="R1703" s="157">
        <v>-20000</v>
      </c>
      <c r="S1703" s="156"/>
      <c r="T1703" s="156"/>
      <c r="U1703" s="156"/>
      <c r="V1703" s="156"/>
      <c r="W1703" s="156"/>
      <c r="X1703" s="156"/>
      <c r="Y1703" s="157">
        <v>-2553580</v>
      </c>
      <c r="Z1703" s="156"/>
      <c r="AA1703" s="157">
        <v>-311679</v>
      </c>
      <c r="AB1703" s="157">
        <v>-9634130</v>
      </c>
      <c r="AC1703" s="156"/>
      <c r="AD1703" s="157">
        <v>-271690</v>
      </c>
      <c r="AE1703" s="156"/>
      <c r="AF1703" s="156"/>
      <c r="AG1703" s="157">
        <v>-14315658</v>
      </c>
      <c r="AH1703" s="158">
        <v>0</v>
      </c>
      <c r="AI1703" s="156"/>
      <c r="AJ1703" s="157">
        <v>-8200</v>
      </c>
      <c r="AK1703" s="156"/>
      <c r="AL1703" s="157">
        <v>-1229300</v>
      </c>
      <c r="AM1703" s="156"/>
      <c r="AN1703" s="156"/>
      <c r="AO1703" s="157">
        <v>-1313564</v>
      </c>
      <c r="AP1703" s="156"/>
      <c r="AQ1703" s="156"/>
      <c r="AR1703" s="156"/>
      <c r="AS1703" s="156"/>
      <c r="AT1703" s="156"/>
      <c r="AU1703" s="157">
        <v>-72750</v>
      </c>
      <c r="AV1703" s="157">
        <v>-660073</v>
      </c>
      <c r="AW1703" s="156"/>
      <c r="AX1703" s="156"/>
      <c r="AY1703" s="156"/>
      <c r="AZ1703" s="157">
        <v>-4328914</v>
      </c>
      <c r="BA1703" s="156"/>
      <c r="BB1703" s="188">
        <f t="shared" si="78"/>
        <v>-55512960</v>
      </c>
      <c r="BC1703" s="156"/>
      <c r="BD1703" s="158">
        <v>0</v>
      </c>
      <c r="BE1703" s="156"/>
      <c r="BF1703" s="156"/>
      <c r="BG1703" s="156"/>
      <c r="BH1703" s="156"/>
      <c r="BI1703" s="156"/>
      <c r="BJ1703" s="156"/>
      <c r="BK1703" s="156"/>
      <c r="BL1703" s="156"/>
      <c r="BM1703" s="156"/>
      <c r="BN1703" s="156"/>
      <c r="BO1703" s="156"/>
      <c r="BP1703" s="158">
        <v>0</v>
      </c>
      <c r="BQ1703" s="156"/>
      <c r="BR1703" s="156"/>
      <c r="BS1703" s="156"/>
      <c r="BT1703" s="156"/>
      <c r="BU1703" s="156"/>
      <c r="BV1703" s="156"/>
      <c r="BW1703" s="156"/>
      <c r="BX1703" s="156"/>
      <c r="BY1703" s="156"/>
      <c r="BZ1703" s="156"/>
      <c r="CA1703" s="156"/>
      <c r="CB1703" s="156"/>
      <c r="CC1703" s="156"/>
      <c r="CD1703" s="158">
        <v>0</v>
      </c>
      <c r="CE1703" s="156"/>
      <c r="CF1703" s="156"/>
      <c r="CG1703" s="156"/>
      <c r="CH1703" s="156"/>
      <c r="CI1703" s="156"/>
      <c r="CJ1703" s="156"/>
      <c r="CK1703" s="156"/>
      <c r="CL1703" s="156"/>
      <c r="CM1703" s="156"/>
      <c r="CN1703" s="156"/>
      <c r="CO1703" s="156"/>
      <c r="CP1703" s="156"/>
      <c r="CQ1703" s="156"/>
      <c r="CR1703" s="156"/>
      <c r="CS1703" s="156"/>
      <c r="CT1703" s="156"/>
      <c r="CU1703" s="156"/>
      <c r="CV1703" s="188">
        <f t="shared" si="79"/>
        <v>0</v>
      </c>
      <c r="CW1703" s="188">
        <f t="shared" si="80"/>
        <v>-55512960</v>
      </c>
    </row>
    <row r="1704" spans="1:101" ht="28.8" x14ac:dyDescent="0.3">
      <c r="A1704" s="165" t="s">
        <v>3551</v>
      </c>
      <c r="B1704" s="165" t="s">
        <v>4322</v>
      </c>
      <c r="C1704" s="156"/>
      <c r="D1704" s="158">
        <v>0</v>
      </c>
      <c r="E1704" s="156"/>
      <c r="F1704" s="156"/>
      <c r="G1704" s="156"/>
      <c r="H1704" s="156"/>
      <c r="I1704" s="156"/>
      <c r="J1704" s="158">
        <v>0</v>
      </c>
      <c r="K1704" s="157">
        <v>-4117818</v>
      </c>
      <c r="L1704" s="156"/>
      <c r="M1704" s="158">
        <v>0</v>
      </c>
      <c r="N1704" s="156"/>
      <c r="O1704" s="157">
        <v>-1750000</v>
      </c>
      <c r="P1704" s="156"/>
      <c r="Q1704" s="156"/>
      <c r="R1704" s="156"/>
      <c r="S1704" s="156"/>
      <c r="T1704" s="156"/>
      <c r="U1704" s="156"/>
      <c r="V1704" s="156"/>
      <c r="W1704" s="156"/>
      <c r="X1704" s="156"/>
      <c r="Y1704" s="156"/>
      <c r="Z1704" s="156"/>
      <c r="AA1704" s="158">
        <v>0</v>
      </c>
      <c r="AB1704" s="156"/>
      <c r="AC1704" s="156"/>
      <c r="AD1704" s="156"/>
      <c r="AE1704" s="156"/>
      <c r="AF1704" s="156"/>
      <c r="AG1704" s="157">
        <v>-93178702</v>
      </c>
      <c r="AH1704" s="158">
        <v>0</v>
      </c>
      <c r="AI1704" s="156"/>
      <c r="AJ1704" s="156"/>
      <c r="AK1704" s="156"/>
      <c r="AL1704" s="156"/>
      <c r="AM1704" s="156"/>
      <c r="AN1704" s="156"/>
      <c r="AO1704" s="156"/>
      <c r="AP1704" s="156"/>
      <c r="AQ1704" s="156"/>
      <c r="AR1704" s="156"/>
      <c r="AS1704" s="156"/>
      <c r="AT1704" s="156"/>
      <c r="AU1704" s="156"/>
      <c r="AV1704" s="158">
        <v>0</v>
      </c>
      <c r="AW1704" s="156"/>
      <c r="AX1704" s="156"/>
      <c r="AY1704" s="156"/>
      <c r="AZ1704" s="157">
        <v>-278808704</v>
      </c>
      <c r="BA1704" s="156"/>
      <c r="BB1704" s="188">
        <f t="shared" si="78"/>
        <v>-377855224</v>
      </c>
      <c r="BC1704" s="156"/>
      <c r="BD1704" s="158">
        <v>0</v>
      </c>
      <c r="BE1704" s="156"/>
      <c r="BF1704" s="156"/>
      <c r="BG1704" s="156"/>
      <c r="BH1704" s="156"/>
      <c r="BI1704" s="156"/>
      <c r="BJ1704" s="156"/>
      <c r="BK1704" s="156"/>
      <c r="BL1704" s="156"/>
      <c r="BM1704" s="156"/>
      <c r="BN1704" s="156"/>
      <c r="BO1704" s="156"/>
      <c r="BP1704" s="158">
        <v>0</v>
      </c>
      <c r="BQ1704" s="156"/>
      <c r="BR1704" s="156"/>
      <c r="BS1704" s="156"/>
      <c r="BT1704" s="156"/>
      <c r="BU1704" s="156"/>
      <c r="BV1704" s="156"/>
      <c r="BW1704" s="156"/>
      <c r="BX1704" s="156"/>
      <c r="BY1704" s="156"/>
      <c r="BZ1704" s="156"/>
      <c r="CA1704" s="156"/>
      <c r="CB1704" s="156"/>
      <c r="CC1704" s="156"/>
      <c r="CD1704" s="158">
        <v>0</v>
      </c>
      <c r="CE1704" s="156"/>
      <c r="CF1704" s="156"/>
      <c r="CG1704" s="156"/>
      <c r="CH1704" s="156"/>
      <c r="CI1704" s="156"/>
      <c r="CJ1704" s="156"/>
      <c r="CK1704" s="156"/>
      <c r="CL1704" s="156"/>
      <c r="CM1704" s="156"/>
      <c r="CN1704" s="156"/>
      <c r="CO1704" s="156"/>
      <c r="CP1704" s="156"/>
      <c r="CQ1704" s="156"/>
      <c r="CR1704" s="156"/>
      <c r="CS1704" s="156"/>
      <c r="CT1704" s="156"/>
      <c r="CU1704" s="156"/>
      <c r="CV1704" s="188">
        <f t="shared" si="79"/>
        <v>0</v>
      </c>
      <c r="CW1704" s="188">
        <f t="shared" si="80"/>
        <v>-377855224</v>
      </c>
    </row>
    <row r="1705" spans="1:101" ht="19.2" x14ac:dyDescent="0.3">
      <c r="A1705" s="165" t="s">
        <v>3552</v>
      </c>
      <c r="B1705" s="165" t="s">
        <v>4323</v>
      </c>
      <c r="C1705" s="156"/>
      <c r="D1705" s="157">
        <v>-90480030</v>
      </c>
      <c r="E1705" s="156"/>
      <c r="F1705" s="156"/>
      <c r="G1705" s="156"/>
      <c r="H1705" s="156"/>
      <c r="I1705" s="156"/>
      <c r="J1705" s="158">
        <v>0</v>
      </c>
      <c r="K1705" s="157">
        <v>51376991</v>
      </c>
      <c r="L1705" s="157">
        <v>-4145660</v>
      </c>
      <c r="M1705" s="157">
        <v>-812082</v>
      </c>
      <c r="N1705" s="157">
        <v>-1602039</v>
      </c>
      <c r="O1705" s="157">
        <v>-199652</v>
      </c>
      <c r="P1705" s="156"/>
      <c r="Q1705" s="157">
        <v>-1238691</v>
      </c>
      <c r="R1705" s="156"/>
      <c r="S1705" s="156"/>
      <c r="T1705" s="156"/>
      <c r="U1705" s="156"/>
      <c r="V1705" s="156"/>
      <c r="W1705" s="156"/>
      <c r="X1705" s="157">
        <v>-2662020</v>
      </c>
      <c r="Y1705" s="156"/>
      <c r="Z1705" s="157">
        <v>-118211</v>
      </c>
      <c r="AA1705" s="157">
        <v>-15910068</v>
      </c>
      <c r="AB1705" s="157">
        <v>-7949955</v>
      </c>
      <c r="AC1705" s="156"/>
      <c r="AD1705" s="156"/>
      <c r="AE1705" s="156"/>
      <c r="AF1705" s="156"/>
      <c r="AG1705" s="157">
        <v>-1429093</v>
      </c>
      <c r="AH1705" s="157">
        <v>-21030483</v>
      </c>
      <c r="AI1705" s="156"/>
      <c r="AJ1705" s="157">
        <v>-387234</v>
      </c>
      <c r="AK1705" s="156"/>
      <c r="AL1705" s="157">
        <v>-191365</v>
      </c>
      <c r="AM1705" s="156"/>
      <c r="AN1705" s="157">
        <v>-6500855</v>
      </c>
      <c r="AO1705" s="157">
        <v>-359565</v>
      </c>
      <c r="AP1705" s="156"/>
      <c r="AQ1705" s="157">
        <v>-222744</v>
      </c>
      <c r="AR1705" s="157">
        <v>-144926</v>
      </c>
      <c r="AS1705" s="157">
        <v>-14277</v>
      </c>
      <c r="AT1705" s="156"/>
      <c r="AU1705" s="157">
        <v>-431319</v>
      </c>
      <c r="AV1705" s="157">
        <v>-1501641</v>
      </c>
      <c r="AW1705" s="156"/>
      <c r="AX1705" s="156"/>
      <c r="AY1705" s="156"/>
      <c r="AZ1705" s="157">
        <v>-4546530</v>
      </c>
      <c r="BA1705" s="156"/>
      <c r="BB1705" s="188">
        <f t="shared" si="78"/>
        <v>-110501449</v>
      </c>
      <c r="BC1705" s="157">
        <v>-1946342</v>
      </c>
      <c r="BD1705" s="158">
        <v>0</v>
      </c>
      <c r="BE1705" s="157">
        <v>-22126</v>
      </c>
      <c r="BF1705" s="156"/>
      <c r="BG1705" s="156"/>
      <c r="BH1705" s="156"/>
      <c r="BI1705" s="156"/>
      <c r="BJ1705" s="156"/>
      <c r="BK1705" s="156"/>
      <c r="BL1705" s="157">
        <v>1222</v>
      </c>
      <c r="BM1705" s="156"/>
      <c r="BN1705" s="157">
        <v>-56831</v>
      </c>
      <c r="BO1705" s="157">
        <v>-757</v>
      </c>
      <c r="BP1705" s="158">
        <v>0</v>
      </c>
      <c r="BQ1705" s="157">
        <v>-296825</v>
      </c>
      <c r="BR1705" s="157">
        <v>-29031</v>
      </c>
      <c r="BS1705" s="156"/>
      <c r="BT1705" s="156"/>
      <c r="BU1705" s="157">
        <v>-166426</v>
      </c>
      <c r="BV1705" s="157">
        <v>-296604</v>
      </c>
      <c r="BW1705" s="156"/>
      <c r="BX1705" s="156"/>
      <c r="BY1705" s="156"/>
      <c r="BZ1705" s="157">
        <v>-4642</v>
      </c>
      <c r="CA1705" s="156"/>
      <c r="CB1705" s="156"/>
      <c r="CC1705" s="157">
        <v>-2056533</v>
      </c>
      <c r="CD1705" s="158">
        <v>0</v>
      </c>
      <c r="CE1705" s="156"/>
      <c r="CF1705" s="156"/>
      <c r="CG1705" s="156"/>
      <c r="CH1705" s="156"/>
      <c r="CI1705" s="156"/>
      <c r="CJ1705" s="157">
        <v>-129067</v>
      </c>
      <c r="CK1705" s="156"/>
      <c r="CL1705" s="157">
        <v>-1811</v>
      </c>
      <c r="CM1705" s="157">
        <v>-700646</v>
      </c>
      <c r="CN1705" s="156"/>
      <c r="CO1705" s="156"/>
      <c r="CP1705" s="157">
        <v>-46114</v>
      </c>
      <c r="CQ1705" s="156"/>
      <c r="CR1705" s="156"/>
      <c r="CS1705" s="156"/>
      <c r="CT1705" s="157">
        <v>-134</v>
      </c>
      <c r="CU1705" s="156"/>
      <c r="CV1705" s="188">
        <f t="shared" si="79"/>
        <v>-5752667</v>
      </c>
      <c r="CW1705" s="188">
        <f t="shared" si="80"/>
        <v>-116254116</v>
      </c>
    </row>
    <row r="1706" spans="1:101" ht="19.2" x14ac:dyDescent="0.3">
      <c r="A1706" s="165" t="s">
        <v>3553</v>
      </c>
      <c r="B1706" s="165" t="s">
        <v>4324</v>
      </c>
      <c r="C1706" s="156"/>
      <c r="D1706" s="156"/>
      <c r="E1706" s="156"/>
      <c r="F1706" s="156"/>
      <c r="G1706" s="156"/>
      <c r="H1706" s="156"/>
      <c r="I1706" s="156"/>
      <c r="J1706" s="158">
        <v>0</v>
      </c>
      <c r="K1706" s="157">
        <v>-1815179</v>
      </c>
      <c r="L1706" s="156"/>
      <c r="M1706" s="158">
        <v>0</v>
      </c>
      <c r="N1706" s="156"/>
      <c r="O1706" s="156"/>
      <c r="P1706" s="156"/>
      <c r="Q1706" s="156"/>
      <c r="R1706" s="156"/>
      <c r="S1706" s="156"/>
      <c r="T1706" s="156"/>
      <c r="U1706" s="156"/>
      <c r="V1706" s="156"/>
      <c r="W1706" s="156"/>
      <c r="X1706" s="156"/>
      <c r="Y1706" s="156"/>
      <c r="Z1706" s="156"/>
      <c r="AA1706" s="158">
        <v>0</v>
      </c>
      <c r="AB1706" s="156"/>
      <c r="AC1706" s="156"/>
      <c r="AD1706" s="156"/>
      <c r="AE1706" s="156"/>
      <c r="AF1706" s="156"/>
      <c r="AG1706" s="157">
        <v>-525000</v>
      </c>
      <c r="AH1706" s="158">
        <v>0</v>
      </c>
      <c r="AI1706" s="156"/>
      <c r="AJ1706" s="156"/>
      <c r="AK1706" s="156"/>
      <c r="AL1706" s="156"/>
      <c r="AM1706" s="156"/>
      <c r="AN1706" s="156"/>
      <c r="AO1706" s="156"/>
      <c r="AP1706" s="156"/>
      <c r="AQ1706" s="156"/>
      <c r="AR1706" s="156"/>
      <c r="AS1706" s="156"/>
      <c r="AT1706" s="156"/>
      <c r="AU1706" s="156"/>
      <c r="AV1706" s="158">
        <v>0</v>
      </c>
      <c r="AW1706" s="156"/>
      <c r="AX1706" s="156"/>
      <c r="AY1706" s="156"/>
      <c r="AZ1706" s="157">
        <v>-3500000</v>
      </c>
      <c r="BA1706" s="156"/>
      <c r="BB1706" s="188">
        <f t="shared" si="78"/>
        <v>-5840179</v>
      </c>
      <c r="BC1706" s="156"/>
      <c r="BD1706" s="158">
        <v>0</v>
      </c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8">
        <v>0</v>
      </c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8">
        <v>0</v>
      </c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  <c r="CQ1706" s="156"/>
      <c r="CR1706" s="156"/>
      <c r="CS1706" s="156"/>
      <c r="CT1706" s="156"/>
      <c r="CU1706" s="156"/>
      <c r="CV1706" s="188">
        <f t="shared" si="79"/>
        <v>0</v>
      </c>
      <c r="CW1706" s="188">
        <f t="shared" si="80"/>
        <v>-5840179</v>
      </c>
    </row>
    <row r="1707" spans="1:101" ht="19.2" x14ac:dyDescent="0.3">
      <c r="A1707" s="165" t="s">
        <v>3554</v>
      </c>
      <c r="B1707" s="165" t="s">
        <v>4325</v>
      </c>
      <c r="C1707" s="156"/>
      <c r="D1707" s="156"/>
      <c r="E1707" s="156"/>
      <c r="F1707" s="156"/>
      <c r="G1707" s="156"/>
      <c r="H1707" s="156"/>
      <c r="I1707" s="156"/>
      <c r="J1707" s="157">
        <v>-57024761</v>
      </c>
      <c r="K1707" s="157">
        <v>-791161</v>
      </c>
      <c r="L1707" s="156"/>
      <c r="M1707" s="158">
        <v>0</v>
      </c>
      <c r="N1707" s="156"/>
      <c r="O1707" s="156"/>
      <c r="P1707" s="156"/>
      <c r="Q1707" s="156"/>
      <c r="R1707" s="156"/>
      <c r="S1707" s="156"/>
      <c r="T1707" s="156"/>
      <c r="U1707" s="156"/>
      <c r="V1707" s="156"/>
      <c r="W1707" s="156"/>
      <c r="X1707" s="156"/>
      <c r="Y1707" s="156"/>
      <c r="Z1707" s="156"/>
      <c r="AA1707" s="158">
        <v>0</v>
      </c>
      <c r="AB1707" s="157">
        <v>-166331</v>
      </c>
      <c r="AC1707" s="156"/>
      <c r="AD1707" s="156"/>
      <c r="AE1707" s="156"/>
      <c r="AF1707" s="156"/>
      <c r="AG1707" s="157">
        <v>-39036</v>
      </c>
      <c r="AH1707" s="158">
        <v>0</v>
      </c>
      <c r="AI1707" s="156"/>
      <c r="AJ1707" s="156"/>
      <c r="AK1707" s="156"/>
      <c r="AL1707" s="156"/>
      <c r="AM1707" s="156"/>
      <c r="AN1707" s="156"/>
      <c r="AO1707" s="156"/>
      <c r="AP1707" s="156"/>
      <c r="AQ1707" s="156"/>
      <c r="AR1707" s="156"/>
      <c r="AS1707" s="156"/>
      <c r="AT1707" s="156"/>
      <c r="AU1707" s="156"/>
      <c r="AV1707" s="158">
        <v>0</v>
      </c>
      <c r="AW1707" s="156"/>
      <c r="AX1707" s="156"/>
      <c r="AY1707" s="156"/>
      <c r="AZ1707" s="157">
        <v>-4318</v>
      </c>
      <c r="BA1707" s="156"/>
      <c r="BB1707" s="188">
        <f t="shared" si="78"/>
        <v>-58025607</v>
      </c>
      <c r="BC1707" s="156"/>
      <c r="BD1707" s="158">
        <v>0</v>
      </c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8">
        <v>0</v>
      </c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8">
        <v>0</v>
      </c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  <c r="CQ1707" s="156"/>
      <c r="CR1707" s="156"/>
      <c r="CS1707" s="156"/>
      <c r="CT1707" s="156"/>
      <c r="CU1707" s="156"/>
      <c r="CV1707" s="188">
        <f t="shared" si="79"/>
        <v>0</v>
      </c>
      <c r="CW1707" s="188">
        <f t="shared" si="80"/>
        <v>-58025607</v>
      </c>
    </row>
    <row r="1708" spans="1:101" ht="19.2" x14ac:dyDescent="0.3">
      <c r="A1708" s="165" t="s">
        <v>3555</v>
      </c>
      <c r="B1708" s="165" t="s">
        <v>4326</v>
      </c>
      <c r="C1708" s="157">
        <v>-3412844</v>
      </c>
      <c r="D1708" s="157">
        <v>-1094520</v>
      </c>
      <c r="E1708" s="156"/>
      <c r="F1708" s="156"/>
      <c r="G1708" s="156"/>
      <c r="H1708" s="156"/>
      <c r="I1708" s="157">
        <v>-819583</v>
      </c>
      <c r="J1708" s="157">
        <v>-1053682</v>
      </c>
      <c r="K1708" s="157">
        <v>-10972730</v>
      </c>
      <c r="L1708" s="157">
        <v>-30540</v>
      </c>
      <c r="M1708" s="158">
        <v>0</v>
      </c>
      <c r="N1708" s="156"/>
      <c r="O1708" s="156"/>
      <c r="P1708" s="156"/>
      <c r="Q1708" s="157">
        <v>-469183</v>
      </c>
      <c r="R1708" s="156"/>
      <c r="S1708" s="156"/>
      <c r="T1708" s="156"/>
      <c r="U1708" s="156"/>
      <c r="V1708" s="156"/>
      <c r="W1708" s="156"/>
      <c r="X1708" s="156"/>
      <c r="Y1708" s="156"/>
      <c r="Z1708" s="156"/>
      <c r="AA1708" s="157">
        <v>-11046277</v>
      </c>
      <c r="AB1708" s="157">
        <v>-3503212</v>
      </c>
      <c r="AC1708" s="156"/>
      <c r="AD1708" s="156"/>
      <c r="AE1708" s="156"/>
      <c r="AF1708" s="156"/>
      <c r="AG1708" s="157">
        <v>-4682641</v>
      </c>
      <c r="AH1708" s="158">
        <v>0</v>
      </c>
      <c r="AI1708" s="156"/>
      <c r="AJ1708" s="157">
        <v>-214792</v>
      </c>
      <c r="AK1708" s="157">
        <v>-123771</v>
      </c>
      <c r="AL1708" s="157">
        <v>-220482</v>
      </c>
      <c r="AM1708" s="156"/>
      <c r="AN1708" s="156"/>
      <c r="AO1708" s="157">
        <v>-235251</v>
      </c>
      <c r="AP1708" s="156"/>
      <c r="AQ1708" s="156"/>
      <c r="AR1708" s="157">
        <v>-291072</v>
      </c>
      <c r="AS1708" s="157">
        <v>-30000</v>
      </c>
      <c r="AT1708" s="156"/>
      <c r="AU1708" s="156"/>
      <c r="AV1708" s="157">
        <v>-17621707</v>
      </c>
      <c r="AW1708" s="157">
        <v>-66060</v>
      </c>
      <c r="AX1708" s="156"/>
      <c r="AY1708" s="156"/>
      <c r="AZ1708" s="157">
        <v>-134016354</v>
      </c>
      <c r="BA1708" s="156"/>
      <c r="BB1708" s="188">
        <f t="shared" si="78"/>
        <v>-189904701</v>
      </c>
      <c r="BC1708" s="156"/>
      <c r="BD1708" s="158">
        <v>0</v>
      </c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8">
        <v>0</v>
      </c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7">
        <v>-2304509</v>
      </c>
      <c r="CD1708" s="158">
        <v>0</v>
      </c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  <c r="CQ1708" s="156"/>
      <c r="CR1708" s="156"/>
      <c r="CS1708" s="156"/>
      <c r="CT1708" s="156"/>
      <c r="CU1708" s="156"/>
      <c r="CV1708" s="188">
        <f t="shared" si="79"/>
        <v>-2304509</v>
      </c>
      <c r="CW1708" s="188">
        <f t="shared" si="80"/>
        <v>-192209210</v>
      </c>
    </row>
    <row r="1709" spans="1:101" ht="19.2" x14ac:dyDescent="0.3">
      <c r="A1709" s="165" t="s">
        <v>3556</v>
      </c>
      <c r="B1709" s="165" t="s">
        <v>4327</v>
      </c>
      <c r="C1709" s="156"/>
      <c r="D1709" s="156"/>
      <c r="E1709" s="156"/>
      <c r="F1709" s="156"/>
      <c r="G1709" s="157">
        <v>-555255</v>
      </c>
      <c r="H1709" s="156"/>
      <c r="I1709" s="157">
        <v>-22234</v>
      </c>
      <c r="J1709" s="158">
        <v>0</v>
      </c>
      <c r="K1709" s="158">
        <v>0</v>
      </c>
      <c r="L1709" s="156"/>
      <c r="M1709" s="158">
        <v>0</v>
      </c>
      <c r="N1709" s="157">
        <v>-1530611</v>
      </c>
      <c r="O1709" s="156"/>
      <c r="P1709" s="156"/>
      <c r="Q1709" s="157">
        <v>-612607</v>
      </c>
      <c r="R1709" s="157">
        <v>-8950</v>
      </c>
      <c r="S1709" s="156"/>
      <c r="T1709" s="156"/>
      <c r="U1709" s="157">
        <v>-229004</v>
      </c>
      <c r="V1709" s="157">
        <v>-252732</v>
      </c>
      <c r="W1709" s="157">
        <v>-41244</v>
      </c>
      <c r="X1709" s="157">
        <v>-996354</v>
      </c>
      <c r="Y1709" s="157">
        <v>-1276382</v>
      </c>
      <c r="Z1709" s="156"/>
      <c r="AA1709" s="157">
        <v>-2010405</v>
      </c>
      <c r="AB1709" s="157">
        <v>-411703</v>
      </c>
      <c r="AC1709" s="156"/>
      <c r="AD1709" s="157">
        <v>-1126791</v>
      </c>
      <c r="AE1709" s="156"/>
      <c r="AF1709" s="156"/>
      <c r="AG1709" s="157">
        <v>-8837000</v>
      </c>
      <c r="AH1709" s="157">
        <v>-15051228</v>
      </c>
      <c r="AI1709" s="156"/>
      <c r="AJ1709" s="157">
        <v>-104953</v>
      </c>
      <c r="AK1709" s="157">
        <v>-73064</v>
      </c>
      <c r="AL1709" s="156"/>
      <c r="AM1709" s="156"/>
      <c r="AN1709" s="156"/>
      <c r="AO1709" s="157">
        <v>-889723</v>
      </c>
      <c r="AP1709" s="156"/>
      <c r="AQ1709" s="157">
        <v>-42</v>
      </c>
      <c r="AR1709" s="156"/>
      <c r="AS1709" s="156"/>
      <c r="AT1709" s="157">
        <v>-370853</v>
      </c>
      <c r="AU1709" s="156"/>
      <c r="AV1709" s="157">
        <v>-45627962</v>
      </c>
      <c r="AW1709" s="157">
        <v>-8972831</v>
      </c>
      <c r="AX1709" s="156"/>
      <c r="AY1709" s="156"/>
      <c r="AZ1709" s="157">
        <v>-18879395</v>
      </c>
      <c r="BA1709" s="156"/>
      <c r="BB1709" s="188">
        <f t="shared" si="78"/>
        <v>-107881323</v>
      </c>
      <c r="BC1709" s="156"/>
      <c r="BD1709" s="158">
        <v>0</v>
      </c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8">
        <v>0</v>
      </c>
      <c r="BQ1709" s="157">
        <v>-352</v>
      </c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8">
        <v>0</v>
      </c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  <c r="CQ1709" s="157">
        <v>-324312</v>
      </c>
      <c r="CR1709" s="156"/>
      <c r="CS1709" s="156"/>
      <c r="CT1709" s="156"/>
      <c r="CU1709" s="156"/>
      <c r="CV1709" s="188">
        <f t="shared" si="79"/>
        <v>-324664</v>
      </c>
      <c r="CW1709" s="188">
        <f t="shared" si="80"/>
        <v>-108205987</v>
      </c>
    </row>
    <row r="1710" spans="1:101" ht="19.2" x14ac:dyDescent="0.3">
      <c r="A1710" s="165" t="s">
        <v>3557</v>
      </c>
      <c r="B1710" s="165" t="s">
        <v>4328</v>
      </c>
      <c r="C1710" s="156"/>
      <c r="D1710" s="156"/>
      <c r="E1710" s="156"/>
      <c r="F1710" s="157">
        <v>-24916</v>
      </c>
      <c r="G1710" s="156"/>
      <c r="H1710" s="156"/>
      <c r="I1710" s="156"/>
      <c r="J1710" s="157">
        <v>-16524908</v>
      </c>
      <c r="K1710" s="158">
        <v>0</v>
      </c>
      <c r="L1710" s="156"/>
      <c r="M1710" s="158">
        <v>0</v>
      </c>
      <c r="N1710" s="156"/>
      <c r="O1710" s="156"/>
      <c r="P1710" s="156"/>
      <c r="Q1710" s="156"/>
      <c r="R1710" s="156"/>
      <c r="S1710" s="156"/>
      <c r="T1710" s="156"/>
      <c r="U1710" s="156"/>
      <c r="V1710" s="156"/>
      <c r="W1710" s="156"/>
      <c r="X1710" s="157">
        <v>-2854725</v>
      </c>
      <c r="Y1710" s="156"/>
      <c r="Z1710" s="156"/>
      <c r="AA1710" s="157">
        <v>-5336964</v>
      </c>
      <c r="AB1710" s="157">
        <v>-38360</v>
      </c>
      <c r="AC1710" s="156"/>
      <c r="AD1710" s="156"/>
      <c r="AE1710" s="156"/>
      <c r="AF1710" s="156"/>
      <c r="AG1710" s="157">
        <v>-39231505</v>
      </c>
      <c r="AH1710" s="158">
        <v>0</v>
      </c>
      <c r="AI1710" s="156"/>
      <c r="AJ1710" s="156"/>
      <c r="AK1710" s="156"/>
      <c r="AL1710" s="156"/>
      <c r="AM1710" s="156"/>
      <c r="AN1710" s="156"/>
      <c r="AO1710" s="157">
        <v>-247497</v>
      </c>
      <c r="AP1710" s="156"/>
      <c r="AQ1710" s="156"/>
      <c r="AR1710" s="156"/>
      <c r="AS1710" s="156"/>
      <c r="AT1710" s="156"/>
      <c r="AU1710" s="156"/>
      <c r="AV1710" s="157">
        <v>-1153787</v>
      </c>
      <c r="AW1710" s="156"/>
      <c r="AX1710" s="156"/>
      <c r="AY1710" s="156"/>
      <c r="AZ1710" s="157">
        <v>-13724571</v>
      </c>
      <c r="BA1710" s="156"/>
      <c r="BB1710" s="188">
        <f t="shared" si="78"/>
        <v>-79137233</v>
      </c>
      <c r="BC1710" s="156"/>
      <c r="BD1710" s="158">
        <v>0</v>
      </c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8">
        <v>0</v>
      </c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8">
        <v>0</v>
      </c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  <c r="CQ1710" s="156"/>
      <c r="CR1710" s="156"/>
      <c r="CS1710" s="156"/>
      <c r="CT1710" s="156"/>
      <c r="CU1710" s="156"/>
      <c r="CV1710" s="188">
        <f t="shared" si="79"/>
        <v>0</v>
      </c>
      <c r="CW1710" s="188">
        <f t="shared" si="80"/>
        <v>-79137233</v>
      </c>
    </row>
    <row r="1711" spans="1:101" ht="19.2" x14ac:dyDescent="0.3">
      <c r="A1711" s="165" t="s">
        <v>3558</v>
      </c>
      <c r="B1711" s="165" t="s">
        <v>4329</v>
      </c>
      <c r="C1711" s="157">
        <v>-188767</v>
      </c>
      <c r="D1711" s="156"/>
      <c r="E1711" s="156"/>
      <c r="F1711" s="156"/>
      <c r="G1711" s="156"/>
      <c r="H1711" s="156"/>
      <c r="I1711" s="156"/>
      <c r="J1711" s="158">
        <v>0</v>
      </c>
      <c r="K1711" s="158">
        <v>0</v>
      </c>
      <c r="L1711" s="157">
        <v>-284121</v>
      </c>
      <c r="M1711" s="158">
        <v>0</v>
      </c>
      <c r="N1711" s="156"/>
      <c r="O1711" s="156"/>
      <c r="P1711" s="156"/>
      <c r="Q1711" s="156"/>
      <c r="R1711" s="156"/>
      <c r="S1711" s="156"/>
      <c r="T1711" s="156"/>
      <c r="U1711" s="156"/>
      <c r="V1711" s="156"/>
      <c r="W1711" s="156"/>
      <c r="X1711" s="156"/>
      <c r="Y1711" s="156"/>
      <c r="Z1711" s="156"/>
      <c r="AA1711" s="157">
        <v>-6251968</v>
      </c>
      <c r="AB1711" s="156"/>
      <c r="AC1711" s="156"/>
      <c r="AD1711" s="156"/>
      <c r="AE1711" s="156"/>
      <c r="AF1711" s="156"/>
      <c r="AG1711" s="156"/>
      <c r="AH1711" s="158">
        <v>0</v>
      </c>
      <c r="AI1711" s="156"/>
      <c r="AJ1711" s="156"/>
      <c r="AK1711" s="156"/>
      <c r="AL1711" s="156"/>
      <c r="AM1711" s="156"/>
      <c r="AN1711" s="156"/>
      <c r="AO1711" s="156"/>
      <c r="AP1711" s="156"/>
      <c r="AQ1711" s="156"/>
      <c r="AR1711" s="156"/>
      <c r="AS1711" s="156"/>
      <c r="AT1711" s="156"/>
      <c r="AU1711" s="156"/>
      <c r="AV1711" s="158">
        <v>0</v>
      </c>
      <c r="AW1711" s="156"/>
      <c r="AX1711" s="156"/>
      <c r="AY1711" s="156"/>
      <c r="AZ1711" s="156"/>
      <c r="BA1711" s="156"/>
      <c r="BB1711" s="188">
        <f t="shared" si="78"/>
        <v>-6724856</v>
      </c>
      <c r="BC1711" s="156"/>
      <c r="BD1711" s="158">
        <v>0</v>
      </c>
      <c r="BE1711" s="156"/>
      <c r="BF1711" s="156"/>
      <c r="BG1711" s="156"/>
      <c r="BH1711" s="156"/>
      <c r="BI1711" s="156"/>
      <c r="BJ1711" s="156"/>
      <c r="BK1711" s="156"/>
      <c r="BL1711" s="156"/>
      <c r="BM1711" s="156"/>
      <c r="BN1711" s="156"/>
      <c r="BO1711" s="156"/>
      <c r="BP1711" s="158">
        <v>0</v>
      </c>
      <c r="BQ1711" s="156"/>
      <c r="BR1711" s="156"/>
      <c r="BS1711" s="156"/>
      <c r="BT1711" s="156"/>
      <c r="BU1711" s="156"/>
      <c r="BV1711" s="156"/>
      <c r="BW1711" s="156"/>
      <c r="BX1711" s="156"/>
      <c r="BY1711" s="156"/>
      <c r="BZ1711" s="156"/>
      <c r="CA1711" s="156"/>
      <c r="CB1711" s="156"/>
      <c r="CC1711" s="156"/>
      <c r="CD1711" s="158">
        <v>0</v>
      </c>
      <c r="CE1711" s="156"/>
      <c r="CF1711" s="156"/>
      <c r="CG1711" s="156"/>
      <c r="CH1711" s="156"/>
      <c r="CI1711" s="156"/>
      <c r="CJ1711" s="156"/>
      <c r="CK1711" s="156"/>
      <c r="CL1711" s="156"/>
      <c r="CM1711" s="156"/>
      <c r="CN1711" s="156"/>
      <c r="CO1711" s="156"/>
      <c r="CP1711" s="156"/>
      <c r="CQ1711" s="156"/>
      <c r="CR1711" s="156"/>
      <c r="CS1711" s="156"/>
      <c r="CT1711" s="156"/>
      <c r="CU1711" s="156"/>
      <c r="CV1711" s="188">
        <f t="shared" si="79"/>
        <v>0</v>
      </c>
      <c r="CW1711" s="188">
        <f t="shared" si="80"/>
        <v>-6724856</v>
      </c>
    </row>
    <row r="1712" spans="1:101" ht="19.2" x14ac:dyDescent="0.3">
      <c r="A1712" s="165" t="s">
        <v>3559</v>
      </c>
      <c r="B1712" s="165" t="s">
        <v>4330</v>
      </c>
      <c r="C1712" s="157">
        <v>-3934512</v>
      </c>
      <c r="D1712" s="156"/>
      <c r="E1712" s="156"/>
      <c r="F1712" s="156"/>
      <c r="G1712" s="156"/>
      <c r="H1712" s="156"/>
      <c r="I1712" s="157">
        <v>-1839720</v>
      </c>
      <c r="J1712" s="157">
        <v>-231057032</v>
      </c>
      <c r="K1712" s="157">
        <v>-52554170</v>
      </c>
      <c r="L1712" s="156"/>
      <c r="M1712" s="158">
        <v>0</v>
      </c>
      <c r="N1712" s="157">
        <v>-9360728</v>
      </c>
      <c r="O1712" s="157">
        <v>-851953</v>
      </c>
      <c r="P1712" s="156"/>
      <c r="Q1712" s="157">
        <v>-50142</v>
      </c>
      <c r="R1712" s="157">
        <v>-2837</v>
      </c>
      <c r="S1712" s="156"/>
      <c r="T1712" s="156"/>
      <c r="U1712" s="157">
        <v>-68485</v>
      </c>
      <c r="V1712" s="156"/>
      <c r="W1712" s="157">
        <v>-7036</v>
      </c>
      <c r="X1712" s="156"/>
      <c r="Y1712" s="156"/>
      <c r="Z1712" s="157">
        <v>-573136</v>
      </c>
      <c r="AA1712" s="156"/>
      <c r="AB1712" s="157">
        <v>-120144317</v>
      </c>
      <c r="AC1712" s="156"/>
      <c r="AD1712" s="156"/>
      <c r="AE1712" s="156"/>
      <c r="AF1712" s="157">
        <v>-682</v>
      </c>
      <c r="AG1712" s="156"/>
      <c r="AH1712" s="158">
        <v>0</v>
      </c>
      <c r="AI1712" s="156"/>
      <c r="AJ1712" s="156"/>
      <c r="AK1712" s="156"/>
      <c r="AL1712" s="156"/>
      <c r="AM1712" s="156"/>
      <c r="AN1712" s="157">
        <v>-2338953</v>
      </c>
      <c r="AO1712" s="157">
        <v>-381706</v>
      </c>
      <c r="AP1712" s="156"/>
      <c r="AQ1712" s="156"/>
      <c r="AR1712" s="156"/>
      <c r="AS1712" s="156"/>
      <c r="AT1712" s="156"/>
      <c r="AU1712" s="156"/>
      <c r="AV1712" s="157">
        <v>-54314664</v>
      </c>
      <c r="AW1712" s="156"/>
      <c r="AX1712" s="156"/>
      <c r="AY1712" s="156"/>
      <c r="AZ1712" s="156"/>
      <c r="BA1712" s="156"/>
      <c r="BB1712" s="188">
        <f t="shared" si="78"/>
        <v>-477480073</v>
      </c>
      <c r="BC1712" s="156"/>
      <c r="BD1712" s="158">
        <v>0</v>
      </c>
      <c r="BE1712" s="156"/>
      <c r="BF1712" s="156"/>
      <c r="BG1712" s="157">
        <v>-5411486</v>
      </c>
      <c r="BH1712" s="156"/>
      <c r="BI1712" s="156"/>
      <c r="BJ1712" s="156"/>
      <c r="BK1712" s="156"/>
      <c r="BL1712" s="156"/>
      <c r="BM1712" s="156"/>
      <c r="BN1712" s="156"/>
      <c r="BO1712" s="156"/>
      <c r="BP1712" s="158">
        <v>0</v>
      </c>
      <c r="BQ1712" s="157">
        <v>-1003711</v>
      </c>
      <c r="BR1712" s="157">
        <v>-429164</v>
      </c>
      <c r="BS1712" s="156"/>
      <c r="BT1712" s="156"/>
      <c r="BU1712" s="156"/>
      <c r="BV1712" s="156"/>
      <c r="BW1712" s="156"/>
      <c r="BX1712" s="156"/>
      <c r="BY1712" s="156"/>
      <c r="BZ1712" s="156"/>
      <c r="CA1712" s="156"/>
      <c r="CB1712" s="156"/>
      <c r="CC1712" s="157">
        <v>-5008093</v>
      </c>
      <c r="CD1712" s="158">
        <v>0</v>
      </c>
      <c r="CE1712" s="156"/>
      <c r="CF1712" s="156"/>
      <c r="CG1712" s="156"/>
      <c r="CH1712" s="156"/>
      <c r="CI1712" s="156"/>
      <c r="CJ1712" s="156"/>
      <c r="CK1712" s="156"/>
      <c r="CL1712" s="156"/>
      <c r="CM1712" s="156"/>
      <c r="CN1712" s="156"/>
      <c r="CO1712" s="156"/>
      <c r="CP1712" s="156"/>
      <c r="CQ1712" s="156"/>
      <c r="CR1712" s="156"/>
      <c r="CS1712" s="156"/>
      <c r="CT1712" s="156"/>
      <c r="CU1712" s="156"/>
      <c r="CV1712" s="188">
        <f t="shared" si="79"/>
        <v>-11852454</v>
      </c>
      <c r="CW1712" s="188">
        <f t="shared" si="80"/>
        <v>-489332527</v>
      </c>
    </row>
    <row r="1713" spans="1:101" ht="28.8" x14ac:dyDescent="0.3">
      <c r="A1713" s="165" t="s">
        <v>3560</v>
      </c>
      <c r="B1713" s="165" t="s">
        <v>4331</v>
      </c>
      <c r="C1713" s="156"/>
      <c r="D1713" s="156"/>
      <c r="E1713" s="156"/>
      <c r="F1713" s="156"/>
      <c r="G1713" s="156"/>
      <c r="H1713" s="156"/>
      <c r="I1713" s="157">
        <v>-517029</v>
      </c>
      <c r="J1713" s="157">
        <v>-21892942</v>
      </c>
      <c r="K1713" s="157">
        <v>-5745100</v>
      </c>
      <c r="L1713" s="156"/>
      <c r="M1713" s="158">
        <v>0</v>
      </c>
      <c r="N1713" s="156"/>
      <c r="O1713" s="156"/>
      <c r="P1713" s="156"/>
      <c r="Q1713" s="156"/>
      <c r="R1713" s="156"/>
      <c r="S1713" s="156"/>
      <c r="T1713" s="156"/>
      <c r="U1713" s="156"/>
      <c r="V1713" s="156"/>
      <c r="W1713" s="156"/>
      <c r="X1713" s="156"/>
      <c r="Y1713" s="156"/>
      <c r="Z1713" s="156"/>
      <c r="AA1713" s="157">
        <v>-2333575</v>
      </c>
      <c r="AB1713" s="157">
        <v>-7917285</v>
      </c>
      <c r="AC1713" s="156"/>
      <c r="AD1713" s="156"/>
      <c r="AE1713" s="156"/>
      <c r="AF1713" s="156"/>
      <c r="AG1713" s="157">
        <v>-4835323</v>
      </c>
      <c r="AH1713" s="158">
        <v>0</v>
      </c>
      <c r="AI1713" s="156"/>
      <c r="AJ1713" s="157">
        <v>-147775</v>
      </c>
      <c r="AK1713" s="157">
        <v>-24819</v>
      </c>
      <c r="AL1713" s="156"/>
      <c r="AM1713" s="156"/>
      <c r="AN1713" s="156"/>
      <c r="AO1713" s="156"/>
      <c r="AP1713" s="156"/>
      <c r="AQ1713" s="156"/>
      <c r="AR1713" s="156"/>
      <c r="AS1713" s="156"/>
      <c r="AT1713" s="156"/>
      <c r="AU1713" s="156"/>
      <c r="AV1713" s="157">
        <v>-42806909</v>
      </c>
      <c r="AW1713" s="156"/>
      <c r="AX1713" s="156"/>
      <c r="AY1713" s="156"/>
      <c r="AZ1713" s="156"/>
      <c r="BA1713" s="156"/>
      <c r="BB1713" s="188">
        <f t="shared" si="78"/>
        <v>-86220757</v>
      </c>
      <c r="BC1713" s="156"/>
      <c r="BD1713" s="158">
        <v>0</v>
      </c>
      <c r="BE1713" s="156"/>
      <c r="BF1713" s="156"/>
      <c r="BG1713" s="156"/>
      <c r="BH1713" s="156"/>
      <c r="BI1713" s="156"/>
      <c r="BJ1713" s="157">
        <v>-59433</v>
      </c>
      <c r="BK1713" s="156"/>
      <c r="BL1713" s="156"/>
      <c r="BM1713" s="156"/>
      <c r="BN1713" s="156"/>
      <c r="BO1713" s="156"/>
      <c r="BP1713" s="158">
        <v>0</v>
      </c>
      <c r="BQ1713" s="156"/>
      <c r="BR1713" s="156"/>
      <c r="BS1713" s="156"/>
      <c r="BT1713" s="156"/>
      <c r="BU1713" s="156"/>
      <c r="BV1713" s="156"/>
      <c r="BW1713" s="156"/>
      <c r="BX1713" s="156"/>
      <c r="BY1713" s="156"/>
      <c r="BZ1713" s="156"/>
      <c r="CA1713" s="156"/>
      <c r="CB1713" s="156"/>
      <c r="CC1713" s="156"/>
      <c r="CD1713" s="158">
        <v>0</v>
      </c>
      <c r="CE1713" s="156"/>
      <c r="CF1713" s="156"/>
      <c r="CG1713" s="156"/>
      <c r="CH1713" s="156"/>
      <c r="CI1713" s="156"/>
      <c r="CJ1713" s="156"/>
      <c r="CK1713" s="156"/>
      <c r="CL1713" s="156"/>
      <c r="CM1713" s="156"/>
      <c r="CN1713" s="156"/>
      <c r="CO1713" s="156"/>
      <c r="CP1713" s="156"/>
      <c r="CQ1713" s="156"/>
      <c r="CR1713" s="156"/>
      <c r="CS1713" s="156"/>
      <c r="CT1713" s="156"/>
      <c r="CU1713" s="156"/>
      <c r="CV1713" s="188">
        <f t="shared" si="79"/>
        <v>-59433</v>
      </c>
      <c r="CW1713" s="188">
        <f t="shared" si="80"/>
        <v>-86280190</v>
      </c>
    </row>
    <row r="1714" spans="1:101" ht="9.6" x14ac:dyDescent="0.3">
      <c r="A1714" s="165" t="s">
        <v>3561</v>
      </c>
      <c r="B1714" s="165" t="s">
        <v>4332</v>
      </c>
      <c r="C1714" s="157">
        <v>-948489</v>
      </c>
      <c r="D1714" s="157">
        <v>-18241368</v>
      </c>
      <c r="E1714" s="157">
        <v>-147506</v>
      </c>
      <c r="F1714" s="157">
        <v>-59228</v>
      </c>
      <c r="G1714" s="157">
        <v>-361123</v>
      </c>
      <c r="H1714" s="156"/>
      <c r="I1714" s="157">
        <v>-5172810</v>
      </c>
      <c r="J1714" s="157">
        <v>-680197107</v>
      </c>
      <c r="K1714" s="157">
        <v>-50702052</v>
      </c>
      <c r="L1714" s="157">
        <v>-1100927</v>
      </c>
      <c r="M1714" s="157">
        <v>-321</v>
      </c>
      <c r="N1714" s="157">
        <v>-413793</v>
      </c>
      <c r="O1714" s="157">
        <v>-477930</v>
      </c>
      <c r="P1714" s="156"/>
      <c r="Q1714" s="157">
        <v>-13323</v>
      </c>
      <c r="R1714" s="157">
        <v>-27071</v>
      </c>
      <c r="S1714" s="156"/>
      <c r="T1714" s="156"/>
      <c r="U1714" s="157">
        <v>-257065</v>
      </c>
      <c r="V1714" s="157">
        <v>-110453</v>
      </c>
      <c r="W1714" s="157">
        <v>-15579</v>
      </c>
      <c r="X1714" s="157">
        <v>-11077010</v>
      </c>
      <c r="Y1714" s="157">
        <v>-150250</v>
      </c>
      <c r="Z1714" s="157">
        <v>-459072</v>
      </c>
      <c r="AA1714" s="157">
        <v>-15473183</v>
      </c>
      <c r="AB1714" s="157">
        <v>-139804600</v>
      </c>
      <c r="AC1714" s="157">
        <v>-124476</v>
      </c>
      <c r="AD1714" s="157">
        <v>-95646</v>
      </c>
      <c r="AE1714" s="156"/>
      <c r="AF1714" s="157">
        <v>-12007</v>
      </c>
      <c r="AG1714" s="157">
        <v>-141545285</v>
      </c>
      <c r="AH1714" s="157">
        <v>-383474</v>
      </c>
      <c r="AI1714" s="158">
        <v>0</v>
      </c>
      <c r="AJ1714" s="157">
        <v>-3956996</v>
      </c>
      <c r="AK1714" s="157">
        <v>-158788</v>
      </c>
      <c r="AL1714" s="156"/>
      <c r="AM1714" s="156"/>
      <c r="AN1714" s="157">
        <v>-2641723</v>
      </c>
      <c r="AO1714" s="157">
        <v>-292995</v>
      </c>
      <c r="AP1714" s="156"/>
      <c r="AQ1714" s="157">
        <v>-16213121</v>
      </c>
      <c r="AR1714" s="157">
        <v>-1066253</v>
      </c>
      <c r="AS1714" s="157">
        <v>-30956</v>
      </c>
      <c r="AT1714" s="157">
        <v>-38230</v>
      </c>
      <c r="AU1714" s="157">
        <v>-340156</v>
      </c>
      <c r="AV1714" s="157">
        <v>-42723694</v>
      </c>
      <c r="AW1714" s="157">
        <v>-13935</v>
      </c>
      <c r="AX1714" s="156"/>
      <c r="AY1714" s="157">
        <v>-218895</v>
      </c>
      <c r="AZ1714" s="157">
        <v>-335705567</v>
      </c>
      <c r="BA1714" s="157">
        <v>-3023375</v>
      </c>
      <c r="BB1714" s="188">
        <f t="shared" si="78"/>
        <v>-1473795832</v>
      </c>
      <c r="BC1714" s="157">
        <v>-7210386</v>
      </c>
      <c r="BD1714" s="158">
        <v>0</v>
      </c>
      <c r="BE1714" s="156"/>
      <c r="BF1714" s="156"/>
      <c r="BG1714" s="156"/>
      <c r="BH1714" s="156"/>
      <c r="BI1714" s="156"/>
      <c r="BJ1714" s="156"/>
      <c r="BK1714" s="156"/>
      <c r="BL1714" s="156"/>
      <c r="BM1714" s="157">
        <v>-529838</v>
      </c>
      <c r="BN1714" s="156"/>
      <c r="BO1714" s="156"/>
      <c r="BP1714" s="158">
        <v>0</v>
      </c>
      <c r="BQ1714" s="157">
        <v>-83495</v>
      </c>
      <c r="BR1714" s="157">
        <v>-30632</v>
      </c>
      <c r="BS1714" s="156"/>
      <c r="BT1714" s="156"/>
      <c r="BU1714" s="156"/>
      <c r="BV1714" s="158">
        <v>0</v>
      </c>
      <c r="BW1714" s="156"/>
      <c r="BX1714" s="156"/>
      <c r="BY1714" s="157">
        <v>-43608</v>
      </c>
      <c r="BZ1714" s="156"/>
      <c r="CA1714" s="156"/>
      <c r="CB1714" s="156"/>
      <c r="CC1714" s="157">
        <v>-307498</v>
      </c>
      <c r="CD1714" s="156"/>
      <c r="CE1714" s="156"/>
      <c r="CF1714" s="157">
        <v>-1071</v>
      </c>
      <c r="CG1714" s="156"/>
      <c r="CH1714" s="156"/>
      <c r="CI1714" s="157">
        <v>-517585</v>
      </c>
      <c r="CJ1714" s="157">
        <v>-80543</v>
      </c>
      <c r="CK1714" s="156"/>
      <c r="CL1714" s="156"/>
      <c r="CM1714" s="156"/>
      <c r="CN1714" s="156"/>
      <c r="CO1714" s="156"/>
      <c r="CP1714" s="156"/>
      <c r="CQ1714" s="156"/>
      <c r="CR1714" s="157">
        <v>-1546</v>
      </c>
      <c r="CS1714" s="156"/>
      <c r="CT1714" s="156"/>
      <c r="CU1714" s="157">
        <v>-82690</v>
      </c>
      <c r="CV1714" s="188">
        <f t="shared" si="79"/>
        <v>-8888892</v>
      </c>
      <c r="CW1714" s="188">
        <f t="shared" si="80"/>
        <v>-1482684724</v>
      </c>
    </row>
    <row r="1715" spans="1:101" ht="9.6" x14ac:dyDescent="0.3">
      <c r="A1715" s="165" t="s">
        <v>3562</v>
      </c>
      <c r="B1715" s="165" t="s">
        <v>4333</v>
      </c>
      <c r="C1715" s="156"/>
      <c r="D1715" s="156"/>
      <c r="E1715" s="156"/>
      <c r="F1715" s="156"/>
      <c r="G1715" s="156"/>
      <c r="H1715" s="156"/>
      <c r="I1715" s="156"/>
      <c r="J1715" s="158">
        <v>0</v>
      </c>
      <c r="K1715" s="157">
        <v>-139600</v>
      </c>
      <c r="L1715" s="156"/>
      <c r="M1715" s="158">
        <v>0</v>
      </c>
      <c r="N1715" s="156"/>
      <c r="O1715" s="156"/>
      <c r="P1715" s="156"/>
      <c r="Q1715" s="156"/>
      <c r="R1715" s="156"/>
      <c r="S1715" s="156"/>
      <c r="T1715" s="156"/>
      <c r="U1715" s="156"/>
      <c r="V1715" s="156"/>
      <c r="W1715" s="156"/>
      <c r="X1715" s="156"/>
      <c r="Y1715" s="156"/>
      <c r="Z1715" s="156"/>
      <c r="AA1715" s="156"/>
      <c r="AB1715" s="157">
        <v>-11932</v>
      </c>
      <c r="AC1715" s="156"/>
      <c r="AD1715" s="157">
        <v>-53130</v>
      </c>
      <c r="AE1715" s="156"/>
      <c r="AF1715" s="156"/>
      <c r="AG1715" s="156"/>
      <c r="AH1715" s="158">
        <v>0</v>
      </c>
      <c r="AI1715" s="156"/>
      <c r="AJ1715" s="156"/>
      <c r="AK1715" s="156"/>
      <c r="AL1715" s="156"/>
      <c r="AM1715" s="156"/>
      <c r="AN1715" s="156"/>
      <c r="AO1715" s="156"/>
      <c r="AP1715" s="156"/>
      <c r="AQ1715" s="156"/>
      <c r="AR1715" s="156"/>
      <c r="AS1715" s="156"/>
      <c r="AT1715" s="156"/>
      <c r="AU1715" s="156"/>
      <c r="AV1715" s="158">
        <v>0</v>
      </c>
      <c r="AW1715" s="156"/>
      <c r="AX1715" s="156"/>
      <c r="AY1715" s="156"/>
      <c r="AZ1715" s="157">
        <v>-433841</v>
      </c>
      <c r="BA1715" s="156"/>
      <c r="BB1715" s="188">
        <f t="shared" si="78"/>
        <v>-638503</v>
      </c>
      <c r="BC1715" s="156"/>
      <c r="BD1715" s="158">
        <v>0</v>
      </c>
      <c r="BE1715" s="156"/>
      <c r="BF1715" s="156"/>
      <c r="BG1715" s="156"/>
      <c r="BH1715" s="156"/>
      <c r="BI1715" s="156"/>
      <c r="BJ1715" s="156"/>
      <c r="BK1715" s="156"/>
      <c r="BL1715" s="156"/>
      <c r="BM1715" s="156"/>
      <c r="BN1715" s="156"/>
      <c r="BO1715" s="156"/>
      <c r="BP1715" s="158">
        <v>0</v>
      </c>
      <c r="BQ1715" s="156"/>
      <c r="BR1715" s="156"/>
      <c r="BS1715" s="156"/>
      <c r="BT1715" s="156"/>
      <c r="BU1715" s="156"/>
      <c r="BV1715" s="156"/>
      <c r="BW1715" s="156"/>
      <c r="BX1715" s="156"/>
      <c r="BY1715" s="156"/>
      <c r="BZ1715" s="156"/>
      <c r="CA1715" s="156"/>
      <c r="CB1715" s="156"/>
      <c r="CC1715" s="156"/>
      <c r="CD1715" s="156"/>
      <c r="CE1715" s="156"/>
      <c r="CF1715" s="156"/>
      <c r="CG1715" s="156"/>
      <c r="CH1715" s="156"/>
      <c r="CI1715" s="156"/>
      <c r="CJ1715" s="156"/>
      <c r="CK1715" s="156"/>
      <c r="CL1715" s="156"/>
      <c r="CM1715" s="156"/>
      <c r="CN1715" s="156"/>
      <c r="CO1715" s="156"/>
      <c r="CP1715" s="156"/>
      <c r="CQ1715" s="156"/>
      <c r="CR1715" s="156"/>
      <c r="CS1715" s="156"/>
      <c r="CT1715" s="156"/>
      <c r="CU1715" s="156"/>
      <c r="CV1715" s="188">
        <f t="shared" si="79"/>
        <v>0</v>
      </c>
      <c r="CW1715" s="188">
        <f t="shared" si="80"/>
        <v>-638503</v>
      </c>
    </row>
    <row r="1716" spans="1:101" ht="19.2" x14ac:dyDescent="0.3">
      <c r="A1716" s="165" t="s">
        <v>3563</v>
      </c>
      <c r="B1716" s="165" t="s">
        <v>4334</v>
      </c>
      <c r="C1716" s="156"/>
      <c r="D1716" s="156"/>
      <c r="E1716" s="156"/>
      <c r="F1716" s="156"/>
      <c r="G1716" s="156"/>
      <c r="H1716" s="156"/>
      <c r="I1716" s="156"/>
      <c r="J1716" s="157">
        <v>-3238</v>
      </c>
      <c r="K1716" s="158">
        <v>0</v>
      </c>
      <c r="L1716" s="156"/>
      <c r="M1716" s="158">
        <v>0</v>
      </c>
      <c r="N1716" s="156"/>
      <c r="O1716" s="156"/>
      <c r="P1716" s="156"/>
      <c r="Q1716" s="156"/>
      <c r="R1716" s="156"/>
      <c r="S1716" s="156"/>
      <c r="T1716" s="156"/>
      <c r="U1716" s="156"/>
      <c r="V1716" s="156"/>
      <c r="W1716" s="156"/>
      <c r="X1716" s="156"/>
      <c r="Y1716" s="156"/>
      <c r="Z1716" s="156"/>
      <c r="AA1716" s="156"/>
      <c r="AB1716" s="156"/>
      <c r="AC1716" s="156"/>
      <c r="AD1716" s="156"/>
      <c r="AE1716" s="156"/>
      <c r="AF1716" s="156"/>
      <c r="AG1716" s="156"/>
      <c r="AH1716" s="158">
        <v>0</v>
      </c>
      <c r="AI1716" s="156"/>
      <c r="AJ1716" s="156"/>
      <c r="AK1716" s="156"/>
      <c r="AL1716" s="156"/>
      <c r="AM1716" s="156"/>
      <c r="AN1716" s="157">
        <v>-750880</v>
      </c>
      <c r="AO1716" s="156"/>
      <c r="AP1716" s="156"/>
      <c r="AQ1716" s="156"/>
      <c r="AR1716" s="156"/>
      <c r="AS1716" s="156"/>
      <c r="AT1716" s="156"/>
      <c r="AU1716" s="156"/>
      <c r="AV1716" s="158">
        <v>0</v>
      </c>
      <c r="AW1716" s="156"/>
      <c r="AX1716" s="156"/>
      <c r="AY1716" s="156"/>
      <c r="AZ1716" s="157">
        <v>-6277758</v>
      </c>
      <c r="BA1716" s="156"/>
      <c r="BB1716" s="188">
        <f t="shared" si="78"/>
        <v>-7031876</v>
      </c>
      <c r="BC1716" s="156"/>
      <c r="BD1716" s="158">
        <v>0</v>
      </c>
      <c r="BE1716" s="156"/>
      <c r="BF1716" s="156"/>
      <c r="BG1716" s="156"/>
      <c r="BH1716" s="156"/>
      <c r="BI1716" s="156"/>
      <c r="BJ1716" s="156"/>
      <c r="BK1716" s="156"/>
      <c r="BL1716" s="156"/>
      <c r="BM1716" s="156"/>
      <c r="BN1716" s="156"/>
      <c r="BO1716" s="156"/>
      <c r="BP1716" s="158">
        <v>0</v>
      </c>
      <c r="BQ1716" s="156"/>
      <c r="BR1716" s="156"/>
      <c r="BS1716" s="156"/>
      <c r="BT1716" s="156"/>
      <c r="BU1716" s="156"/>
      <c r="BV1716" s="156"/>
      <c r="BW1716" s="156"/>
      <c r="BX1716" s="156"/>
      <c r="BY1716" s="156"/>
      <c r="BZ1716" s="156"/>
      <c r="CA1716" s="156"/>
      <c r="CB1716" s="156"/>
      <c r="CC1716" s="156"/>
      <c r="CD1716" s="156"/>
      <c r="CE1716" s="156"/>
      <c r="CF1716" s="156"/>
      <c r="CG1716" s="156"/>
      <c r="CH1716" s="156"/>
      <c r="CI1716" s="156"/>
      <c r="CJ1716" s="156"/>
      <c r="CK1716" s="156"/>
      <c r="CL1716" s="156"/>
      <c r="CM1716" s="156"/>
      <c r="CN1716" s="156"/>
      <c r="CO1716" s="156"/>
      <c r="CP1716" s="156"/>
      <c r="CQ1716" s="156"/>
      <c r="CR1716" s="156"/>
      <c r="CS1716" s="156"/>
      <c r="CT1716" s="156"/>
      <c r="CU1716" s="156"/>
      <c r="CV1716" s="188">
        <f t="shared" si="79"/>
        <v>0</v>
      </c>
      <c r="CW1716" s="188">
        <f t="shared" si="80"/>
        <v>-7031876</v>
      </c>
    </row>
    <row r="1717" spans="1:101" ht="19.2" x14ac:dyDescent="0.3">
      <c r="A1717" s="165" t="s">
        <v>3564</v>
      </c>
      <c r="B1717" s="165" t="s">
        <v>4335</v>
      </c>
      <c r="C1717" s="157">
        <v>-948489</v>
      </c>
      <c r="D1717" s="157">
        <v>-7431994</v>
      </c>
      <c r="E1717" s="156"/>
      <c r="F1717" s="156"/>
      <c r="G1717" s="156"/>
      <c r="H1717" s="156"/>
      <c r="I1717" s="157">
        <v>-37685</v>
      </c>
      <c r="J1717" s="157">
        <v>-7783357</v>
      </c>
      <c r="K1717" s="157">
        <v>-70674</v>
      </c>
      <c r="L1717" s="157">
        <v>-337584</v>
      </c>
      <c r="M1717" s="157">
        <v>-321</v>
      </c>
      <c r="N1717" s="157">
        <v>-382243</v>
      </c>
      <c r="O1717" s="157">
        <v>-26969</v>
      </c>
      <c r="P1717" s="156"/>
      <c r="Q1717" s="157">
        <v>-8289</v>
      </c>
      <c r="R1717" s="156"/>
      <c r="S1717" s="156"/>
      <c r="T1717" s="156"/>
      <c r="U1717" s="156"/>
      <c r="V1717" s="156"/>
      <c r="W1717" s="156"/>
      <c r="X1717" s="157">
        <v>-961009</v>
      </c>
      <c r="Y1717" s="157">
        <v>-150250</v>
      </c>
      <c r="Z1717" s="157">
        <v>-20616</v>
      </c>
      <c r="AA1717" s="157">
        <v>-8610971</v>
      </c>
      <c r="AB1717" s="157">
        <v>-2113989</v>
      </c>
      <c r="AC1717" s="156"/>
      <c r="AD1717" s="156"/>
      <c r="AE1717" s="156"/>
      <c r="AF1717" s="156"/>
      <c r="AG1717" s="157">
        <v>-4845095</v>
      </c>
      <c r="AH1717" s="157">
        <v>-383474</v>
      </c>
      <c r="AI1717" s="158">
        <v>0</v>
      </c>
      <c r="AJ1717" s="157">
        <v>-153617</v>
      </c>
      <c r="AK1717" s="156"/>
      <c r="AL1717" s="156"/>
      <c r="AM1717" s="156"/>
      <c r="AN1717" s="157">
        <v>-1119463</v>
      </c>
      <c r="AO1717" s="157">
        <v>-292995</v>
      </c>
      <c r="AP1717" s="156"/>
      <c r="AQ1717" s="157">
        <v>-3869</v>
      </c>
      <c r="AR1717" s="157">
        <v>-8675</v>
      </c>
      <c r="AS1717" s="157">
        <v>-4045</v>
      </c>
      <c r="AT1717" s="156"/>
      <c r="AU1717" s="157">
        <v>-151351</v>
      </c>
      <c r="AV1717" s="157">
        <v>-9614470</v>
      </c>
      <c r="AW1717" s="156"/>
      <c r="AX1717" s="156"/>
      <c r="AY1717" s="157">
        <v>-56614</v>
      </c>
      <c r="AZ1717" s="157">
        <v>-77542732</v>
      </c>
      <c r="BA1717" s="157">
        <v>-2975009</v>
      </c>
      <c r="BB1717" s="188">
        <f t="shared" si="78"/>
        <v>-126035849</v>
      </c>
      <c r="BC1717" s="156"/>
      <c r="BD1717" s="158">
        <v>0</v>
      </c>
      <c r="BE1717" s="156"/>
      <c r="BF1717" s="156"/>
      <c r="BG1717" s="156"/>
      <c r="BH1717" s="156"/>
      <c r="BI1717" s="156"/>
      <c r="BJ1717" s="156"/>
      <c r="BK1717" s="156"/>
      <c r="BL1717" s="156"/>
      <c r="BM1717" s="156"/>
      <c r="BN1717" s="156"/>
      <c r="BO1717" s="156"/>
      <c r="BP1717" s="158">
        <v>0</v>
      </c>
      <c r="BQ1717" s="157">
        <v>-62025</v>
      </c>
      <c r="BR1717" s="157">
        <v>-2102</v>
      </c>
      <c r="BS1717" s="156"/>
      <c r="BT1717" s="156"/>
      <c r="BU1717" s="156"/>
      <c r="BV1717" s="158">
        <v>0</v>
      </c>
      <c r="BW1717" s="156"/>
      <c r="BX1717" s="156"/>
      <c r="BY1717" s="157">
        <v>-43608</v>
      </c>
      <c r="BZ1717" s="156"/>
      <c r="CA1717" s="156"/>
      <c r="CB1717" s="156"/>
      <c r="CC1717" s="157">
        <v>-386</v>
      </c>
      <c r="CD1717" s="156"/>
      <c r="CE1717" s="156"/>
      <c r="CF1717" s="156"/>
      <c r="CG1717" s="156"/>
      <c r="CH1717" s="156"/>
      <c r="CI1717" s="157">
        <v>-517585</v>
      </c>
      <c r="CJ1717" s="157">
        <v>3516</v>
      </c>
      <c r="CK1717" s="156"/>
      <c r="CL1717" s="156"/>
      <c r="CM1717" s="156"/>
      <c r="CN1717" s="156"/>
      <c r="CO1717" s="156"/>
      <c r="CP1717" s="156"/>
      <c r="CQ1717" s="156"/>
      <c r="CR1717" s="157">
        <v>-1546</v>
      </c>
      <c r="CS1717" s="156"/>
      <c r="CT1717" s="156"/>
      <c r="CU1717" s="157">
        <v>-82690</v>
      </c>
      <c r="CV1717" s="188">
        <f t="shared" si="79"/>
        <v>-706426</v>
      </c>
      <c r="CW1717" s="188">
        <f t="shared" si="80"/>
        <v>-126742275</v>
      </c>
    </row>
    <row r="1718" spans="1:101" ht="9.6" x14ac:dyDescent="0.3">
      <c r="A1718" s="165" t="s">
        <v>3565</v>
      </c>
      <c r="B1718" s="165" t="s">
        <v>4336</v>
      </c>
      <c r="C1718" s="156"/>
      <c r="D1718" s="156"/>
      <c r="E1718" s="156"/>
      <c r="F1718" s="156"/>
      <c r="G1718" s="156"/>
      <c r="H1718" s="156"/>
      <c r="I1718" s="156"/>
      <c r="J1718" s="158">
        <v>0</v>
      </c>
      <c r="K1718" s="158">
        <v>0</v>
      </c>
      <c r="L1718" s="156"/>
      <c r="M1718" s="158">
        <v>0</v>
      </c>
      <c r="N1718" s="156"/>
      <c r="O1718" s="156"/>
      <c r="P1718" s="156"/>
      <c r="Q1718" s="156"/>
      <c r="R1718" s="156"/>
      <c r="S1718" s="156"/>
      <c r="T1718" s="156"/>
      <c r="U1718" s="156"/>
      <c r="V1718" s="156"/>
      <c r="W1718" s="156"/>
      <c r="X1718" s="156"/>
      <c r="Y1718" s="156"/>
      <c r="Z1718" s="156"/>
      <c r="AA1718" s="156"/>
      <c r="AB1718" s="156"/>
      <c r="AC1718" s="156"/>
      <c r="AD1718" s="156"/>
      <c r="AE1718" s="156"/>
      <c r="AF1718" s="156"/>
      <c r="AG1718" s="156"/>
      <c r="AH1718" s="158">
        <v>0</v>
      </c>
      <c r="AI1718" s="156"/>
      <c r="AJ1718" s="156"/>
      <c r="AK1718" s="156"/>
      <c r="AL1718" s="156"/>
      <c r="AM1718" s="156"/>
      <c r="AN1718" s="156"/>
      <c r="AO1718" s="156"/>
      <c r="AP1718" s="156"/>
      <c r="AQ1718" s="156"/>
      <c r="AR1718" s="156"/>
      <c r="AS1718" s="156"/>
      <c r="AT1718" s="156"/>
      <c r="AU1718" s="156"/>
      <c r="AV1718" s="158">
        <v>0</v>
      </c>
      <c r="AW1718" s="156"/>
      <c r="AX1718" s="156"/>
      <c r="AY1718" s="156"/>
      <c r="AZ1718" s="157">
        <v>-4147682</v>
      </c>
      <c r="BA1718" s="157">
        <v>-48366</v>
      </c>
      <c r="BB1718" s="188">
        <f t="shared" si="78"/>
        <v>-4196048</v>
      </c>
      <c r="BC1718" s="156"/>
      <c r="BD1718" s="158">
        <v>0</v>
      </c>
      <c r="BE1718" s="156"/>
      <c r="BF1718" s="156"/>
      <c r="BG1718" s="156"/>
      <c r="BH1718" s="156"/>
      <c r="BI1718" s="156"/>
      <c r="BJ1718" s="156"/>
      <c r="BK1718" s="156"/>
      <c r="BL1718" s="156"/>
      <c r="BM1718" s="156"/>
      <c r="BN1718" s="156"/>
      <c r="BO1718" s="156"/>
      <c r="BP1718" s="158">
        <v>0</v>
      </c>
      <c r="BQ1718" s="156"/>
      <c r="BR1718" s="156"/>
      <c r="BS1718" s="156"/>
      <c r="BT1718" s="156"/>
      <c r="BU1718" s="156"/>
      <c r="BV1718" s="156"/>
      <c r="BW1718" s="156"/>
      <c r="BX1718" s="156"/>
      <c r="BY1718" s="156"/>
      <c r="BZ1718" s="156"/>
      <c r="CA1718" s="156"/>
      <c r="CB1718" s="156"/>
      <c r="CC1718" s="156"/>
      <c r="CD1718" s="156"/>
      <c r="CE1718" s="156"/>
      <c r="CF1718" s="156"/>
      <c r="CG1718" s="156"/>
      <c r="CH1718" s="156"/>
      <c r="CI1718" s="156"/>
      <c r="CJ1718" s="156"/>
      <c r="CK1718" s="156"/>
      <c r="CL1718" s="156"/>
      <c r="CM1718" s="156"/>
      <c r="CN1718" s="156"/>
      <c r="CO1718" s="156"/>
      <c r="CP1718" s="156"/>
      <c r="CQ1718" s="156"/>
      <c r="CR1718" s="156"/>
      <c r="CS1718" s="156"/>
      <c r="CT1718" s="156"/>
      <c r="CU1718" s="156"/>
      <c r="CV1718" s="188">
        <f t="shared" si="79"/>
        <v>0</v>
      </c>
      <c r="CW1718" s="188">
        <f t="shared" si="80"/>
        <v>-4196048</v>
      </c>
    </row>
    <row r="1719" spans="1:101" ht="9.6" x14ac:dyDescent="0.3">
      <c r="A1719" s="165" t="s">
        <v>3566</v>
      </c>
      <c r="B1719" s="165" t="s">
        <v>4337</v>
      </c>
      <c r="C1719" s="156"/>
      <c r="D1719" s="156"/>
      <c r="E1719" s="156"/>
      <c r="F1719" s="156"/>
      <c r="G1719" s="156"/>
      <c r="H1719" s="156"/>
      <c r="I1719" s="157">
        <v>-1</v>
      </c>
      <c r="J1719" s="158">
        <v>0</v>
      </c>
      <c r="K1719" s="157">
        <v>-2879</v>
      </c>
      <c r="L1719" s="156"/>
      <c r="M1719" s="158">
        <v>0</v>
      </c>
      <c r="N1719" s="156"/>
      <c r="O1719" s="156"/>
      <c r="P1719" s="156"/>
      <c r="Q1719" s="156"/>
      <c r="R1719" s="156"/>
      <c r="S1719" s="156"/>
      <c r="T1719" s="156"/>
      <c r="U1719" s="156"/>
      <c r="V1719" s="156"/>
      <c r="W1719" s="156"/>
      <c r="X1719" s="156"/>
      <c r="Y1719" s="156"/>
      <c r="Z1719" s="156"/>
      <c r="AA1719" s="156"/>
      <c r="AB1719" s="156"/>
      <c r="AC1719" s="156"/>
      <c r="AD1719" s="156"/>
      <c r="AE1719" s="156"/>
      <c r="AF1719" s="156"/>
      <c r="AG1719" s="156"/>
      <c r="AH1719" s="158">
        <v>0</v>
      </c>
      <c r="AI1719" s="156"/>
      <c r="AJ1719" s="156"/>
      <c r="AK1719" s="156"/>
      <c r="AL1719" s="156"/>
      <c r="AM1719" s="156"/>
      <c r="AN1719" s="156"/>
      <c r="AO1719" s="156"/>
      <c r="AP1719" s="156"/>
      <c r="AQ1719" s="156"/>
      <c r="AR1719" s="156"/>
      <c r="AS1719" s="156"/>
      <c r="AT1719" s="156"/>
      <c r="AU1719" s="156"/>
      <c r="AV1719" s="158">
        <v>0</v>
      </c>
      <c r="AW1719" s="156"/>
      <c r="AX1719" s="156"/>
      <c r="AY1719" s="156"/>
      <c r="AZ1719" s="156"/>
      <c r="BA1719" s="156"/>
      <c r="BB1719" s="188">
        <f t="shared" si="78"/>
        <v>-2880</v>
      </c>
      <c r="BC1719" s="156"/>
      <c r="BD1719" s="158">
        <v>0</v>
      </c>
      <c r="BE1719" s="156"/>
      <c r="BF1719" s="156"/>
      <c r="BG1719" s="156"/>
      <c r="BH1719" s="156"/>
      <c r="BI1719" s="156"/>
      <c r="BJ1719" s="156"/>
      <c r="BK1719" s="156"/>
      <c r="BL1719" s="156"/>
      <c r="BM1719" s="156"/>
      <c r="BN1719" s="156"/>
      <c r="BO1719" s="156"/>
      <c r="BP1719" s="158">
        <v>0</v>
      </c>
      <c r="BQ1719" s="156"/>
      <c r="BR1719" s="156"/>
      <c r="BS1719" s="156"/>
      <c r="BT1719" s="156"/>
      <c r="BU1719" s="156"/>
      <c r="BV1719" s="156"/>
      <c r="BW1719" s="156"/>
      <c r="BX1719" s="156"/>
      <c r="BY1719" s="156"/>
      <c r="BZ1719" s="156"/>
      <c r="CA1719" s="156"/>
      <c r="CB1719" s="156"/>
      <c r="CC1719" s="156"/>
      <c r="CD1719" s="156"/>
      <c r="CE1719" s="156"/>
      <c r="CF1719" s="156"/>
      <c r="CG1719" s="156"/>
      <c r="CH1719" s="156"/>
      <c r="CI1719" s="156"/>
      <c r="CJ1719" s="156"/>
      <c r="CK1719" s="156"/>
      <c r="CL1719" s="156"/>
      <c r="CM1719" s="156"/>
      <c r="CN1719" s="156"/>
      <c r="CO1719" s="156"/>
      <c r="CP1719" s="156"/>
      <c r="CQ1719" s="156"/>
      <c r="CR1719" s="156"/>
      <c r="CS1719" s="156"/>
      <c r="CT1719" s="156"/>
      <c r="CU1719" s="156"/>
      <c r="CV1719" s="188">
        <f t="shared" si="79"/>
        <v>0</v>
      </c>
      <c r="CW1719" s="188">
        <f t="shared" si="80"/>
        <v>-2880</v>
      </c>
    </row>
    <row r="1720" spans="1:101" ht="9.6" x14ac:dyDescent="0.3">
      <c r="A1720" s="165" t="s">
        <v>3567</v>
      </c>
      <c r="B1720" s="165" t="s">
        <v>4338</v>
      </c>
      <c r="C1720" s="158">
        <v>0</v>
      </c>
      <c r="D1720" s="157">
        <v>-10809374</v>
      </c>
      <c r="E1720" s="156"/>
      <c r="F1720" s="156"/>
      <c r="G1720" s="156"/>
      <c r="H1720" s="156"/>
      <c r="I1720" s="157">
        <v>-735409</v>
      </c>
      <c r="J1720" s="157">
        <v>-16895769</v>
      </c>
      <c r="K1720" s="157">
        <v>-19958827</v>
      </c>
      <c r="L1720" s="157">
        <v>-761960</v>
      </c>
      <c r="M1720" s="158">
        <v>0</v>
      </c>
      <c r="N1720" s="156"/>
      <c r="O1720" s="156"/>
      <c r="P1720" s="156"/>
      <c r="Q1720" s="157">
        <v>-5034</v>
      </c>
      <c r="R1720" s="156"/>
      <c r="S1720" s="156"/>
      <c r="T1720" s="156"/>
      <c r="U1720" s="156"/>
      <c r="V1720" s="156"/>
      <c r="W1720" s="156"/>
      <c r="X1720" s="156"/>
      <c r="Y1720" s="156"/>
      <c r="Z1720" s="156"/>
      <c r="AA1720" s="157">
        <v>-3565087</v>
      </c>
      <c r="AB1720" s="157">
        <v>-3207286</v>
      </c>
      <c r="AC1720" s="156"/>
      <c r="AD1720" s="156"/>
      <c r="AE1720" s="156"/>
      <c r="AF1720" s="156"/>
      <c r="AG1720" s="157">
        <v>-72905323</v>
      </c>
      <c r="AH1720" s="158">
        <v>0</v>
      </c>
      <c r="AI1720" s="156"/>
      <c r="AJ1720" s="157">
        <v>-2294818</v>
      </c>
      <c r="AK1720" s="157">
        <v>-119880</v>
      </c>
      <c r="AL1720" s="156"/>
      <c r="AM1720" s="156"/>
      <c r="AN1720" s="156"/>
      <c r="AO1720" s="156"/>
      <c r="AP1720" s="156"/>
      <c r="AQ1720" s="157">
        <v>-4305</v>
      </c>
      <c r="AR1720" s="156"/>
      <c r="AS1720" s="157">
        <v>-24939</v>
      </c>
      <c r="AT1720" s="156"/>
      <c r="AU1720" s="156"/>
      <c r="AV1720" s="157">
        <v>-747619</v>
      </c>
      <c r="AW1720" s="156"/>
      <c r="AX1720" s="156"/>
      <c r="AY1720" s="156"/>
      <c r="AZ1720" s="157">
        <v>-164184696</v>
      </c>
      <c r="BA1720" s="156"/>
      <c r="BB1720" s="188">
        <f t="shared" si="78"/>
        <v>-296220326</v>
      </c>
      <c r="BC1720" s="156"/>
      <c r="BD1720" s="158">
        <v>0</v>
      </c>
      <c r="BE1720" s="156"/>
      <c r="BF1720" s="156"/>
      <c r="BG1720" s="156"/>
      <c r="BH1720" s="156"/>
      <c r="BI1720" s="156"/>
      <c r="BJ1720" s="156"/>
      <c r="BK1720" s="156"/>
      <c r="BL1720" s="156"/>
      <c r="BM1720" s="156"/>
      <c r="BN1720" s="156"/>
      <c r="BO1720" s="156"/>
      <c r="BP1720" s="158">
        <v>0</v>
      </c>
      <c r="BQ1720" s="156"/>
      <c r="BR1720" s="156"/>
      <c r="BS1720" s="156"/>
      <c r="BT1720" s="156"/>
      <c r="BU1720" s="156"/>
      <c r="BV1720" s="156"/>
      <c r="BW1720" s="156"/>
      <c r="BX1720" s="156"/>
      <c r="BY1720" s="156"/>
      <c r="BZ1720" s="156"/>
      <c r="CA1720" s="156"/>
      <c r="CB1720" s="156"/>
      <c r="CC1720" s="157">
        <v>-307112</v>
      </c>
      <c r="CD1720" s="156"/>
      <c r="CE1720" s="156"/>
      <c r="CF1720" s="156"/>
      <c r="CG1720" s="156"/>
      <c r="CH1720" s="156"/>
      <c r="CI1720" s="156"/>
      <c r="CJ1720" s="156"/>
      <c r="CK1720" s="156"/>
      <c r="CL1720" s="156"/>
      <c r="CM1720" s="156"/>
      <c r="CN1720" s="156"/>
      <c r="CO1720" s="156"/>
      <c r="CP1720" s="156"/>
      <c r="CQ1720" s="156"/>
      <c r="CR1720" s="156"/>
      <c r="CS1720" s="156"/>
      <c r="CT1720" s="156"/>
      <c r="CU1720" s="156"/>
      <c r="CV1720" s="188">
        <f t="shared" si="79"/>
        <v>-307112</v>
      </c>
      <c r="CW1720" s="188">
        <f t="shared" si="80"/>
        <v>-296527438</v>
      </c>
    </row>
    <row r="1721" spans="1:101" ht="19.2" x14ac:dyDescent="0.3">
      <c r="A1721" s="165" t="s">
        <v>3568</v>
      </c>
      <c r="B1721" s="165" t="s">
        <v>4339</v>
      </c>
      <c r="C1721" s="156"/>
      <c r="D1721" s="156"/>
      <c r="E1721" s="156"/>
      <c r="F1721" s="156"/>
      <c r="G1721" s="157">
        <v>-360461</v>
      </c>
      <c r="H1721" s="156"/>
      <c r="I1721" s="156"/>
      <c r="J1721" s="157">
        <v>-4415814</v>
      </c>
      <c r="K1721" s="158">
        <v>0</v>
      </c>
      <c r="L1721" s="156"/>
      <c r="M1721" s="158">
        <v>0</v>
      </c>
      <c r="N1721" s="157">
        <v>-31550</v>
      </c>
      <c r="O1721" s="157">
        <v>-439866</v>
      </c>
      <c r="P1721" s="156"/>
      <c r="Q1721" s="156"/>
      <c r="R1721" s="157">
        <v>-27071</v>
      </c>
      <c r="S1721" s="156"/>
      <c r="T1721" s="156"/>
      <c r="U1721" s="157">
        <v>-219620</v>
      </c>
      <c r="V1721" s="157">
        <v>-103319</v>
      </c>
      <c r="W1721" s="157">
        <v>-15579</v>
      </c>
      <c r="X1721" s="157">
        <v>-9875303</v>
      </c>
      <c r="Y1721" s="156"/>
      <c r="Z1721" s="157">
        <v>-434550</v>
      </c>
      <c r="AA1721" s="157">
        <v>-195936</v>
      </c>
      <c r="AB1721" s="156"/>
      <c r="AC1721" s="157">
        <v>-124476</v>
      </c>
      <c r="AD1721" s="156"/>
      <c r="AE1721" s="156"/>
      <c r="AF1721" s="156"/>
      <c r="AG1721" s="157">
        <v>-4532365</v>
      </c>
      <c r="AH1721" s="158">
        <v>0</v>
      </c>
      <c r="AI1721" s="156"/>
      <c r="AJ1721" s="157">
        <v>-437279</v>
      </c>
      <c r="AK1721" s="156"/>
      <c r="AL1721" s="156"/>
      <c r="AM1721" s="156"/>
      <c r="AN1721" s="156"/>
      <c r="AO1721" s="156"/>
      <c r="AP1721" s="156"/>
      <c r="AQ1721" s="157">
        <v>-2557030</v>
      </c>
      <c r="AR1721" s="157">
        <v>-222909</v>
      </c>
      <c r="AS1721" s="157">
        <v>-1972</v>
      </c>
      <c r="AT1721" s="157">
        <v>-38184</v>
      </c>
      <c r="AU1721" s="157">
        <v>-188805</v>
      </c>
      <c r="AV1721" s="157">
        <v>-3645432</v>
      </c>
      <c r="AW1721" s="157">
        <v>-13935</v>
      </c>
      <c r="AX1721" s="156"/>
      <c r="AY1721" s="156"/>
      <c r="AZ1721" s="157">
        <v>-27070507</v>
      </c>
      <c r="BA1721" s="156"/>
      <c r="BB1721" s="188">
        <f t="shared" ref="BB1721:BB1762" si="81">SUM(C1721:BA1721)</f>
        <v>-54951963</v>
      </c>
      <c r="BC1721" s="156"/>
      <c r="BD1721" s="158">
        <v>0</v>
      </c>
      <c r="BE1721" s="156"/>
      <c r="BF1721" s="156"/>
      <c r="BG1721" s="156"/>
      <c r="BH1721" s="156"/>
      <c r="BI1721" s="156"/>
      <c r="BJ1721" s="156"/>
      <c r="BK1721" s="156"/>
      <c r="BL1721" s="156"/>
      <c r="BM1721" s="156"/>
      <c r="BN1721" s="156"/>
      <c r="BO1721" s="156"/>
      <c r="BP1721" s="158">
        <v>0</v>
      </c>
      <c r="BQ1721" s="156"/>
      <c r="BR1721" s="156"/>
      <c r="BS1721" s="156"/>
      <c r="BT1721" s="156"/>
      <c r="BU1721" s="156"/>
      <c r="BV1721" s="156"/>
      <c r="BW1721" s="156"/>
      <c r="BX1721" s="156"/>
      <c r="BY1721" s="156"/>
      <c r="BZ1721" s="156"/>
      <c r="CA1721" s="156"/>
      <c r="CB1721" s="156"/>
      <c r="CC1721" s="156"/>
      <c r="CD1721" s="156"/>
      <c r="CE1721" s="156"/>
      <c r="CF1721" s="156"/>
      <c r="CG1721" s="156"/>
      <c r="CH1721" s="156"/>
      <c r="CI1721" s="158">
        <v>0</v>
      </c>
      <c r="CJ1721" s="157">
        <v>-84059</v>
      </c>
      <c r="CK1721" s="156"/>
      <c r="CL1721" s="156"/>
      <c r="CM1721" s="156"/>
      <c r="CN1721" s="156"/>
      <c r="CO1721" s="156"/>
      <c r="CP1721" s="156"/>
      <c r="CQ1721" s="156"/>
      <c r="CR1721" s="156"/>
      <c r="CS1721" s="156"/>
      <c r="CT1721" s="156"/>
      <c r="CU1721" s="156"/>
      <c r="CV1721" s="188">
        <f t="shared" ref="CV1721:CV1762" si="82">SUM(BC1721:CU1721)</f>
        <v>-84059</v>
      </c>
      <c r="CW1721" s="188">
        <f t="shared" ref="CW1721:CW1762" si="83">BB1721+CV1721</f>
        <v>-55036022</v>
      </c>
    </row>
    <row r="1722" spans="1:101" ht="19.2" x14ac:dyDescent="0.3">
      <c r="A1722" s="165" t="s">
        <v>3569</v>
      </c>
      <c r="B1722" s="165" t="s">
        <v>4340</v>
      </c>
      <c r="C1722" s="156"/>
      <c r="D1722" s="156"/>
      <c r="E1722" s="156"/>
      <c r="F1722" s="157">
        <v>-59228</v>
      </c>
      <c r="G1722" s="156"/>
      <c r="H1722" s="156"/>
      <c r="I1722" s="156"/>
      <c r="J1722" s="157">
        <v>-5881541</v>
      </c>
      <c r="K1722" s="157">
        <v>-14317</v>
      </c>
      <c r="L1722" s="157">
        <v>-1383</v>
      </c>
      <c r="M1722" s="158">
        <v>0</v>
      </c>
      <c r="N1722" s="156"/>
      <c r="O1722" s="156"/>
      <c r="P1722" s="156"/>
      <c r="Q1722" s="156"/>
      <c r="R1722" s="156"/>
      <c r="S1722" s="156"/>
      <c r="T1722" s="156"/>
      <c r="U1722" s="156"/>
      <c r="V1722" s="156"/>
      <c r="W1722" s="156"/>
      <c r="X1722" s="157">
        <v>-240698</v>
      </c>
      <c r="Y1722" s="156"/>
      <c r="Z1722" s="156"/>
      <c r="AA1722" s="156"/>
      <c r="AB1722" s="157">
        <v>-3</v>
      </c>
      <c r="AC1722" s="156"/>
      <c r="AD1722" s="156"/>
      <c r="AE1722" s="156"/>
      <c r="AF1722" s="156"/>
      <c r="AG1722" s="157">
        <v>-655777</v>
      </c>
      <c r="AH1722" s="158">
        <v>0</v>
      </c>
      <c r="AI1722" s="156"/>
      <c r="AJ1722" s="156"/>
      <c r="AK1722" s="156"/>
      <c r="AL1722" s="156"/>
      <c r="AM1722" s="156"/>
      <c r="AN1722" s="156"/>
      <c r="AO1722" s="156"/>
      <c r="AP1722" s="156"/>
      <c r="AQ1722" s="156"/>
      <c r="AR1722" s="156"/>
      <c r="AS1722" s="156"/>
      <c r="AT1722" s="156"/>
      <c r="AU1722" s="156"/>
      <c r="AV1722" s="157">
        <v>-15633</v>
      </c>
      <c r="AW1722" s="156"/>
      <c r="AX1722" s="156"/>
      <c r="AY1722" s="156"/>
      <c r="AZ1722" s="157">
        <v>-6278590</v>
      </c>
      <c r="BA1722" s="156"/>
      <c r="BB1722" s="188">
        <f t="shared" si="81"/>
        <v>-13147170</v>
      </c>
      <c r="BC1722" s="156"/>
      <c r="BD1722" s="158">
        <v>0</v>
      </c>
      <c r="BE1722" s="156"/>
      <c r="BF1722" s="156"/>
      <c r="BG1722" s="156"/>
      <c r="BH1722" s="156"/>
      <c r="BI1722" s="156"/>
      <c r="BJ1722" s="156"/>
      <c r="BK1722" s="156"/>
      <c r="BL1722" s="156"/>
      <c r="BM1722" s="156"/>
      <c r="BN1722" s="156"/>
      <c r="BO1722" s="156"/>
      <c r="BP1722" s="158">
        <v>0</v>
      </c>
      <c r="BQ1722" s="156"/>
      <c r="BR1722" s="156"/>
      <c r="BS1722" s="156"/>
      <c r="BT1722" s="156"/>
      <c r="BU1722" s="156"/>
      <c r="BV1722" s="156"/>
      <c r="BW1722" s="156"/>
      <c r="BX1722" s="156"/>
      <c r="BY1722" s="156"/>
      <c r="BZ1722" s="156"/>
      <c r="CA1722" s="156"/>
      <c r="CB1722" s="156"/>
      <c r="CC1722" s="156"/>
      <c r="CD1722" s="156"/>
      <c r="CE1722" s="156"/>
      <c r="CF1722" s="156"/>
      <c r="CG1722" s="156"/>
      <c r="CH1722" s="156"/>
      <c r="CI1722" s="156"/>
      <c r="CJ1722" s="156"/>
      <c r="CK1722" s="156"/>
      <c r="CL1722" s="156"/>
      <c r="CM1722" s="156"/>
      <c r="CN1722" s="156"/>
      <c r="CO1722" s="156"/>
      <c r="CP1722" s="156"/>
      <c r="CQ1722" s="156"/>
      <c r="CR1722" s="156"/>
      <c r="CS1722" s="156"/>
      <c r="CT1722" s="156"/>
      <c r="CU1722" s="156"/>
      <c r="CV1722" s="188">
        <f t="shared" si="82"/>
        <v>0</v>
      </c>
      <c r="CW1722" s="188">
        <f t="shared" si="83"/>
        <v>-13147170</v>
      </c>
    </row>
    <row r="1723" spans="1:101" ht="19.2" x14ac:dyDescent="0.3">
      <c r="A1723" s="165" t="s">
        <v>3570</v>
      </c>
      <c r="B1723" s="165" t="s">
        <v>4341</v>
      </c>
      <c r="C1723" s="156"/>
      <c r="D1723" s="156"/>
      <c r="E1723" s="156"/>
      <c r="F1723" s="156"/>
      <c r="G1723" s="156"/>
      <c r="H1723" s="156"/>
      <c r="I1723" s="157">
        <v>-190952</v>
      </c>
      <c r="J1723" s="157">
        <v>-183033</v>
      </c>
      <c r="K1723" s="158">
        <v>0</v>
      </c>
      <c r="L1723" s="156"/>
      <c r="M1723" s="158">
        <v>0</v>
      </c>
      <c r="N1723" s="156"/>
      <c r="O1723" s="156"/>
      <c r="P1723" s="156"/>
      <c r="Q1723" s="156"/>
      <c r="R1723" s="156"/>
      <c r="S1723" s="156"/>
      <c r="T1723" s="156"/>
      <c r="U1723" s="156"/>
      <c r="V1723" s="156"/>
      <c r="W1723" s="156"/>
      <c r="X1723" s="156"/>
      <c r="Y1723" s="156"/>
      <c r="Z1723" s="156"/>
      <c r="AA1723" s="156"/>
      <c r="AB1723" s="156"/>
      <c r="AC1723" s="156"/>
      <c r="AD1723" s="156"/>
      <c r="AE1723" s="156"/>
      <c r="AF1723" s="156"/>
      <c r="AG1723" s="156"/>
      <c r="AH1723" s="158">
        <v>0</v>
      </c>
      <c r="AI1723" s="156"/>
      <c r="AJ1723" s="156"/>
      <c r="AK1723" s="156"/>
      <c r="AL1723" s="156"/>
      <c r="AM1723" s="156"/>
      <c r="AN1723" s="156"/>
      <c r="AO1723" s="156"/>
      <c r="AP1723" s="156"/>
      <c r="AQ1723" s="156"/>
      <c r="AR1723" s="156"/>
      <c r="AS1723" s="156"/>
      <c r="AT1723" s="156"/>
      <c r="AU1723" s="156"/>
      <c r="AV1723" s="158">
        <v>0</v>
      </c>
      <c r="AW1723" s="156"/>
      <c r="AX1723" s="156"/>
      <c r="AY1723" s="157">
        <v>-162281</v>
      </c>
      <c r="AZ1723" s="157">
        <v>-49769761</v>
      </c>
      <c r="BA1723" s="156"/>
      <c r="BB1723" s="188">
        <f t="shared" si="81"/>
        <v>-50306027</v>
      </c>
      <c r="BC1723" s="156"/>
      <c r="BD1723" s="158">
        <v>0</v>
      </c>
      <c r="BE1723" s="156"/>
      <c r="BF1723" s="156"/>
      <c r="BG1723" s="156"/>
      <c r="BH1723" s="156"/>
      <c r="BI1723" s="156"/>
      <c r="BJ1723" s="156"/>
      <c r="BK1723" s="156"/>
      <c r="BL1723" s="156"/>
      <c r="BM1723" s="156"/>
      <c r="BN1723" s="156"/>
      <c r="BO1723" s="156"/>
      <c r="BP1723" s="158">
        <v>0</v>
      </c>
      <c r="BQ1723" s="156"/>
      <c r="BR1723" s="156"/>
      <c r="BS1723" s="156"/>
      <c r="BT1723" s="156"/>
      <c r="BU1723" s="156"/>
      <c r="BV1723" s="156"/>
      <c r="BW1723" s="156"/>
      <c r="BX1723" s="156"/>
      <c r="BY1723" s="156"/>
      <c r="BZ1723" s="156"/>
      <c r="CA1723" s="156"/>
      <c r="CB1723" s="156"/>
      <c r="CC1723" s="156"/>
      <c r="CD1723" s="156"/>
      <c r="CE1723" s="156"/>
      <c r="CF1723" s="156"/>
      <c r="CG1723" s="156"/>
      <c r="CH1723" s="156"/>
      <c r="CI1723" s="156"/>
      <c r="CJ1723" s="156"/>
      <c r="CK1723" s="156"/>
      <c r="CL1723" s="156"/>
      <c r="CM1723" s="156"/>
      <c r="CN1723" s="156"/>
      <c r="CO1723" s="156"/>
      <c r="CP1723" s="156"/>
      <c r="CQ1723" s="156"/>
      <c r="CR1723" s="156"/>
      <c r="CS1723" s="156"/>
      <c r="CT1723" s="156"/>
      <c r="CU1723" s="156"/>
      <c r="CV1723" s="188">
        <f t="shared" si="82"/>
        <v>0</v>
      </c>
      <c r="CW1723" s="188">
        <f t="shared" si="83"/>
        <v>-50306027</v>
      </c>
    </row>
    <row r="1724" spans="1:101" ht="19.2" x14ac:dyDescent="0.3">
      <c r="A1724" s="165" t="s">
        <v>3571</v>
      </c>
      <c r="B1724" s="165" t="s">
        <v>4342</v>
      </c>
      <c r="C1724" s="156"/>
      <c r="D1724" s="156"/>
      <c r="E1724" s="157">
        <v>-147506</v>
      </c>
      <c r="F1724" s="156"/>
      <c r="G1724" s="157">
        <v>-662</v>
      </c>
      <c r="H1724" s="156"/>
      <c r="I1724" s="157">
        <v>-925207</v>
      </c>
      <c r="J1724" s="157">
        <v>-297487858</v>
      </c>
      <c r="K1724" s="157">
        <v>-25490429</v>
      </c>
      <c r="L1724" s="156"/>
      <c r="M1724" s="158">
        <v>0</v>
      </c>
      <c r="N1724" s="156"/>
      <c r="O1724" s="157">
        <v>-11095</v>
      </c>
      <c r="P1724" s="156"/>
      <c r="Q1724" s="156"/>
      <c r="R1724" s="156"/>
      <c r="S1724" s="156"/>
      <c r="T1724" s="156"/>
      <c r="U1724" s="157">
        <v>-37445</v>
      </c>
      <c r="V1724" s="157">
        <v>-7134</v>
      </c>
      <c r="W1724" s="156"/>
      <c r="X1724" s="156"/>
      <c r="Y1724" s="158">
        <v>0</v>
      </c>
      <c r="Z1724" s="157">
        <v>-3906</v>
      </c>
      <c r="AA1724" s="156"/>
      <c r="AB1724" s="157">
        <v>-33924413</v>
      </c>
      <c r="AC1724" s="156"/>
      <c r="AD1724" s="157">
        <v>-42516</v>
      </c>
      <c r="AE1724" s="156"/>
      <c r="AF1724" s="157">
        <v>-12007</v>
      </c>
      <c r="AG1724" s="157">
        <v>-7747768</v>
      </c>
      <c r="AH1724" s="158">
        <v>0</v>
      </c>
      <c r="AI1724" s="156"/>
      <c r="AJ1724" s="157">
        <v>-122941</v>
      </c>
      <c r="AK1724" s="157">
        <v>-12086</v>
      </c>
      <c r="AL1724" s="156"/>
      <c r="AM1724" s="156"/>
      <c r="AN1724" s="157">
        <v>-771380</v>
      </c>
      <c r="AO1724" s="156"/>
      <c r="AP1724" s="156"/>
      <c r="AQ1724" s="157">
        <v>-13445216</v>
      </c>
      <c r="AR1724" s="157">
        <v>-834669</v>
      </c>
      <c r="AS1724" s="156"/>
      <c r="AT1724" s="157">
        <v>-46</v>
      </c>
      <c r="AU1724" s="156"/>
      <c r="AV1724" s="157">
        <v>-18711193</v>
      </c>
      <c r="AW1724" s="156"/>
      <c r="AX1724" s="156"/>
      <c r="AY1724" s="156"/>
      <c r="AZ1724" s="156"/>
      <c r="BA1724" s="156"/>
      <c r="BB1724" s="188">
        <f t="shared" si="81"/>
        <v>-399735477</v>
      </c>
      <c r="BC1724" s="157">
        <v>-7210386</v>
      </c>
      <c r="BD1724" s="158">
        <v>0</v>
      </c>
      <c r="BE1724" s="156"/>
      <c r="BF1724" s="156"/>
      <c r="BG1724" s="156"/>
      <c r="BH1724" s="156"/>
      <c r="BI1724" s="156"/>
      <c r="BJ1724" s="156"/>
      <c r="BK1724" s="156"/>
      <c r="BL1724" s="156"/>
      <c r="BM1724" s="157">
        <v>-529838</v>
      </c>
      <c r="BN1724" s="156"/>
      <c r="BO1724" s="156"/>
      <c r="BP1724" s="158">
        <v>0</v>
      </c>
      <c r="BQ1724" s="157">
        <v>-21470</v>
      </c>
      <c r="BR1724" s="157">
        <v>-28530</v>
      </c>
      <c r="BS1724" s="156"/>
      <c r="BT1724" s="156"/>
      <c r="BU1724" s="156"/>
      <c r="BV1724" s="156"/>
      <c r="BW1724" s="156"/>
      <c r="BX1724" s="156"/>
      <c r="BY1724" s="156"/>
      <c r="BZ1724" s="156"/>
      <c r="CA1724" s="156"/>
      <c r="CB1724" s="156"/>
      <c r="CC1724" s="156"/>
      <c r="CD1724" s="156"/>
      <c r="CE1724" s="156"/>
      <c r="CF1724" s="157">
        <v>-1071</v>
      </c>
      <c r="CG1724" s="156"/>
      <c r="CH1724" s="156"/>
      <c r="CI1724" s="156"/>
      <c r="CJ1724" s="156"/>
      <c r="CK1724" s="156"/>
      <c r="CL1724" s="156"/>
      <c r="CM1724" s="156"/>
      <c r="CN1724" s="156"/>
      <c r="CO1724" s="156"/>
      <c r="CP1724" s="156"/>
      <c r="CQ1724" s="156"/>
      <c r="CR1724" s="156"/>
      <c r="CS1724" s="156"/>
      <c r="CT1724" s="156"/>
      <c r="CU1724" s="156"/>
      <c r="CV1724" s="188">
        <f t="shared" si="82"/>
        <v>-7791295</v>
      </c>
      <c r="CW1724" s="188">
        <f t="shared" si="83"/>
        <v>-407526772</v>
      </c>
    </row>
    <row r="1725" spans="1:101" ht="19.2" x14ac:dyDescent="0.3">
      <c r="A1725" s="165" t="s">
        <v>3572</v>
      </c>
      <c r="B1725" s="165" t="s">
        <v>4343</v>
      </c>
      <c r="C1725" s="156"/>
      <c r="D1725" s="156"/>
      <c r="E1725" s="156"/>
      <c r="F1725" s="156"/>
      <c r="G1725" s="156"/>
      <c r="H1725" s="156"/>
      <c r="I1725" s="157">
        <v>-3283556</v>
      </c>
      <c r="J1725" s="157">
        <v>-347546497</v>
      </c>
      <c r="K1725" s="157">
        <v>-5025326</v>
      </c>
      <c r="L1725" s="156"/>
      <c r="M1725" s="158">
        <v>0</v>
      </c>
      <c r="N1725" s="156"/>
      <c r="O1725" s="156"/>
      <c r="P1725" s="156"/>
      <c r="Q1725" s="156"/>
      <c r="R1725" s="156"/>
      <c r="S1725" s="156"/>
      <c r="T1725" s="156"/>
      <c r="U1725" s="156"/>
      <c r="V1725" s="156"/>
      <c r="W1725" s="156"/>
      <c r="X1725" s="156"/>
      <c r="Y1725" s="156"/>
      <c r="Z1725" s="156"/>
      <c r="AA1725" s="157">
        <v>-3101189</v>
      </c>
      <c r="AB1725" s="157">
        <v>-100546977</v>
      </c>
      <c r="AC1725" s="156"/>
      <c r="AD1725" s="156"/>
      <c r="AE1725" s="156"/>
      <c r="AF1725" s="156"/>
      <c r="AG1725" s="157">
        <v>-50858957</v>
      </c>
      <c r="AH1725" s="158">
        <v>0</v>
      </c>
      <c r="AI1725" s="156"/>
      <c r="AJ1725" s="157">
        <v>-948341</v>
      </c>
      <c r="AK1725" s="157">
        <v>-26822</v>
      </c>
      <c r="AL1725" s="156"/>
      <c r="AM1725" s="156"/>
      <c r="AN1725" s="156"/>
      <c r="AO1725" s="156"/>
      <c r="AP1725" s="156"/>
      <c r="AQ1725" s="157">
        <v>-202701</v>
      </c>
      <c r="AR1725" s="156"/>
      <c r="AS1725" s="156"/>
      <c r="AT1725" s="156"/>
      <c r="AU1725" s="156"/>
      <c r="AV1725" s="157">
        <v>-9989347</v>
      </c>
      <c r="AW1725" s="156"/>
      <c r="AX1725" s="156"/>
      <c r="AY1725" s="156"/>
      <c r="AZ1725" s="156"/>
      <c r="BA1725" s="156"/>
      <c r="BB1725" s="188">
        <f t="shared" si="81"/>
        <v>-521529713</v>
      </c>
      <c r="BC1725" s="156"/>
      <c r="BD1725" s="156"/>
      <c r="BE1725" s="156"/>
      <c r="BF1725" s="156"/>
      <c r="BG1725" s="156"/>
      <c r="BH1725" s="156"/>
      <c r="BI1725" s="156"/>
      <c r="BJ1725" s="156"/>
      <c r="BK1725" s="156"/>
      <c r="BL1725" s="156"/>
      <c r="BM1725" s="156"/>
      <c r="BN1725" s="156"/>
      <c r="BO1725" s="156"/>
      <c r="BP1725" s="158">
        <v>0</v>
      </c>
      <c r="BQ1725" s="156"/>
      <c r="BR1725" s="156"/>
      <c r="BS1725" s="156"/>
      <c r="BT1725" s="156"/>
      <c r="BU1725" s="156"/>
      <c r="BV1725" s="156"/>
      <c r="BW1725" s="156"/>
      <c r="BX1725" s="156"/>
      <c r="BY1725" s="156"/>
      <c r="BZ1725" s="156"/>
      <c r="CA1725" s="156"/>
      <c r="CB1725" s="156"/>
      <c r="CC1725" s="156"/>
      <c r="CD1725" s="156"/>
      <c r="CE1725" s="156"/>
      <c r="CF1725" s="156"/>
      <c r="CG1725" s="156"/>
      <c r="CH1725" s="156"/>
      <c r="CI1725" s="156"/>
      <c r="CJ1725" s="156"/>
      <c r="CK1725" s="156"/>
      <c r="CL1725" s="156"/>
      <c r="CM1725" s="156"/>
      <c r="CN1725" s="156"/>
      <c r="CO1725" s="156"/>
      <c r="CP1725" s="156"/>
      <c r="CQ1725" s="156"/>
      <c r="CR1725" s="156"/>
      <c r="CS1725" s="156"/>
      <c r="CT1725" s="156"/>
      <c r="CU1725" s="156"/>
      <c r="CV1725" s="188">
        <f t="shared" si="82"/>
        <v>0</v>
      </c>
      <c r="CW1725" s="188">
        <f t="shared" si="83"/>
        <v>-521529713</v>
      </c>
    </row>
    <row r="1726" spans="1:101" ht="9.6" x14ac:dyDescent="0.3">
      <c r="A1726" s="165" t="s">
        <v>3573</v>
      </c>
      <c r="B1726" s="165" t="s">
        <v>4344</v>
      </c>
      <c r="C1726" s="157">
        <v>-2350572</v>
      </c>
      <c r="D1726" s="157">
        <v>181462808</v>
      </c>
      <c r="E1726" s="157">
        <v>6713534</v>
      </c>
      <c r="F1726" s="157">
        <v>423365</v>
      </c>
      <c r="G1726" s="157">
        <v>8801951</v>
      </c>
      <c r="H1726" s="156"/>
      <c r="I1726" s="157">
        <v>2321403</v>
      </c>
      <c r="J1726" s="157">
        <v>1349135301</v>
      </c>
      <c r="K1726" s="157">
        <v>138271813</v>
      </c>
      <c r="L1726" s="157">
        <v>7157704</v>
      </c>
      <c r="M1726" s="157">
        <v>294284</v>
      </c>
      <c r="N1726" s="157">
        <v>-5862667</v>
      </c>
      <c r="O1726" s="157">
        <v>2470501</v>
      </c>
      <c r="P1726" s="157">
        <v>65090</v>
      </c>
      <c r="Q1726" s="157">
        <v>3982287</v>
      </c>
      <c r="R1726" s="157">
        <v>201891</v>
      </c>
      <c r="S1726" s="156"/>
      <c r="T1726" s="157">
        <v>-85580</v>
      </c>
      <c r="U1726" s="157">
        <v>1463404</v>
      </c>
      <c r="V1726" s="157">
        <v>2483286</v>
      </c>
      <c r="W1726" s="157">
        <v>386191</v>
      </c>
      <c r="X1726" s="157">
        <v>20811798</v>
      </c>
      <c r="Y1726" s="157">
        <v>7417033</v>
      </c>
      <c r="Z1726" s="157">
        <v>-389133</v>
      </c>
      <c r="AA1726" s="157">
        <v>14879732</v>
      </c>
      <c r="AB1726" s="157">
        <v>147619698</v>
      </c>
      <c r="AC1726" s="157">
        <v>4328156</v>
      </c>
      <c r="AD1726" s="157">
        <v>703833</v>
      </c>
      <c r="AE1726" s="156"/>
      <c r="AF1726" s="157">
        <v>15654</v>
      </c>
      <c r="AG1726" s="157">
        <v>112963809</v>
      </c>
      <c r="AH1726" s="157">
        <v>4402965</v>
      </c>
      <c r="AI1726" s="157">
        <v>642437</v>
      </c>
      <c r="AJ1726" s="157">
        <v>6859815</v>
      </c>
      <c r="AK1726" s="157">
        <v>220421</v>
      </c>
      <c r="AL1726" s="157">
        <v>4460561</v>
      </c>
      <c r="AM1726" s="156"/>
      <c r="AN1726" s="157">
        <v>55378147</v>
      </c>
      <c r="AO1726" s="157">
        <v>10066099</v>
      </c>
      <c r="AP1726" s="156"/>
      <c r="AQ1726" s="157">
        <v>2208875</v>
      </c>
      <c r="AR1726" s="157">
        <v>1675538</v>
      </c>
      <c r="AS1726" s="157">
        <v>127345</v>
      </c>
      <c r="AT1726" s="157">
        <v>2788683</v>
      </c>
      <c r="AU1726" s="157">
        <v>676686</v>
      </c>
      <c r="AV1726" s="157">
        <v>55940670</v>
      </c>
      <c r="AW1726" s="157">
        <v>519995</v>
      </c>
      <c r="AX1726" s="157">
        <v>-18060</v>
      </c>
      <c r="AY1726" s="157">
        <v>3798035</v>
      </c>
      <c r="AZ1726" s="157">
        <v>3552063211</v>
      </c>
      <c r="BA1726" s="157">
        <v>8749995</v>
      </c>
      <c r="BB1726" s="188">
        <f t="shared" si="81"/>
        <v>5716247992</v>
      </c>
      <c r="BC1726" s="157">
        <v>-4517875</v>
      </c>
      <c r="BD1726" s="158">
        <v>0</v>
      </c>
      <c r="BE1726" s="157">
        <v>5102773</v>
      </c>
      <c r="BF1726" s="156"/>
      <c r="BG1726" s="157">
        <v>-2864852</v>
      </c>
      <c r="BH1726" s="157">
        <v>-421</v>
      </c>
      <c r="BI1726" s="156"/>
      <c r="BJ1726" s="157">
        <v>-138343</v>
      </c>
      <c r="BK1726" s="156"/>
      <c r="BL1726" s="157">
        <v>68230</v>
      </c>
      <c r="BM1726" s="157">
        <v>7041384</v>
      </c>
      <c r="BN1726" s="157">
        <v>36838</v>
      </c>
      <c r="BO1726" s="157">
        <v>-1963</v>
      </c>
      <c r="BP1726" s="158">
        <v>0</v>
      </c>
      <c r="BQ1726" s="157">
        <v>-514626</v>
      </c>
      <c r="BR1726" s="157">
        <v>-401952</v>
      </c>
      <c r="BS1726" s="156"/>
      <c r="BT1726" s="156"/>
      <c r="BU1726" s="157">
        <v>1131</v>
      </c>
      <c r="BV1726" s="157">
        <v>427513</v>
      </c>
      <c r="BW1726" s="156"/>
      <c r="BX1726" s="156"/>
      <c r="BY1726" s="157">
        <v>61897</v>
      </c>
      <c r="BZ1726" s="157">
        <v>2924</v>
      </c>
      <c r="CA1726" s="157">
        <v>91175</v>
      </c>
      <c r="CB1726" s="157">
        <v>178765</v>
      </c>
      <c r="CC1726" s="157">
        <v>1706142</v>
      </c>
      <c r="CD1726" s="157">
        <v>-1101565</v>
      </c>
      <c r="CE1726" s="157">
        <v>15000</v>
      </c>
      <c r="CF1726" s="157">
        <v>-3528</v>
      </c>
      <c r="CG1726" s="157">
        <v>1946</v>
      </c>
      <c r="CH1726" s="156"/>
      <c r="CI1726" s="157">
        <v>-3410379</v>
      </c>
      <c r="CJ1726" s="157">
        <v>-57062</v>
      </c>
      <c r="CK1726" s="157">
        <v>-19040</v>
      </c>
      <c r="CL1726" s="157">
        <v>-6274</v>
      </c>
      <c r="CM1726" s="157">
        <v>-138467</v>
      </c>
      <c r="CN1726" s="157">
        <v>-569</v>
      </c>
      <c r="CO1726" s="156"/>
      <c r="CP1726" s="157">
        <v>1802</v>
      </c>
      <c r="CQ1726" s="157">
        <v>39174</v>
      </c>
      <c r="CR1726" s="157">
        <v>494590</v>
      </c>
      <c r="CS1726" s="156"/>
      <c r="CT1726" s="157">
        <v>13325</v>
      </c>
      <c r="CU1726" s="157">
        <v>2152207</v>
      </c>
      <c r="CV1726" s="188">
        <f t="shared" si="82"/>
        <v>4259900</v>
      </c>
      <c r="CW1726" s="188">
        <f t="shared" si="83"/>
        <v>5720507892</v>
      </c>
    </row>
    <row r="1727" spans="1:101" ht="9.6" x14ac:dyDescent="0.3">
      <c r="A1727" s="165" t="s">
        <v>3574</v>
      </c>
      <c r="B1727" s="165" t="s">
        <v>4345</v>
      </c>
      <c r="C1727" s="157">
        <v>591839</v>
      </c>
      <c r="D1727" s="157">
        <v>73913416</v>
      </c>
      <c r="E1727" s="156"/>
      <c r="F1727" s="156"/>
      <c r="G1727" s="157">
        <v>2375</v>
      </c>
      <c r="H1727" s="157">
        <v>-111</v>
      </c>
      <c r="I1727" s="157">
        <v>1833</v>
      </c>
      <c r="J1727" s="157">
        <v>2980796</v>
      </c>
      <c r="K1727" s="157">
        <v>1473709</v>
      </c>
      <c r="L1727" s="156"/>
      <c r="M1727" s="157">
        <v>24364</v>
      </c>
      <c r="N1727" s="157">
        <v>6029308</v>
      </c>
      <c r="O1727" s="157">
        <v>3185</v>
      </c>
      <c r="P1727" s="157">
        <v>174095</v>
      </c>
      <c r="Q1727" s="157">
        <v>140</v>
      </c>
      <c r="R1727" s="157">
        <v>1148</v>
      </c>
      <c r="S1727" s="157">
        <v>9253</v>
      </c>
      <c r="T1727" s="157">
        <v>7442</v>
      </c>
      <c r="U1727" s="157">
        <v>41301</v>
      </c>
      <c r="V1727" s="157">
        <v>171707</v>
      </c>
      <c r="W1727" s="157">
        <v>22929</v>
      </c>
      <c r="X1727" s="157">
        <v>1968647</v>
      </c>
      <c r="Y1727" s="157">
        <v>-39978</v>
      </c>
      <c r="Z1727" s="157">
        <v>1395</v>
      </c>
      <c r="AA1727" s="157">
        <v>51621</v>
      </c>
      <c r="AB1727" s="157">
        <v>101422223</v>
      </c>
      <c r="AC1727" s="156"/>
      <c r="AD1727" s="156"/>
      <c r="AE1727" s="156"/>
      <c r="AF1727" s="157">
        <v>1120</v>
      </c>
      <c r="AG1727" s="157">
        <v>777093</v>
      </c>
      <c r="AH1727" s="157">
        <v>1200383</v>
      </c>
      <c r="AI1727" s="157">
        <v>-19651</v>
      </c>
      <c r="AJ1727" s="157">
        <v>11802</v>
      </c>
      <c r="AK1727" s="156"/>
      <c r="AL1727" s="157">
        <v>26152</v>
      </c>
      <c r="AM1727" s="157">
        <v>1589</v>
      </c>
      <c r="AN1727" s="157">
        <v>16039154</v>
      </c>
      <c r="AO1727" s="157">
        <v>37928</v>
      </c>
      <c r="AP1727" s="156"/>
      <c r="AQ1727" s="157">
        <v>150278</v>
      </c>
      <c r="AR1727" s="157">
        <v>344534</v>
      </c>
      <c r="AS1727" s="156"/>
      <c r="AT1727" s="157">
        <v>791</v>
      </c>
      <c r="AU1727" s="157">
        <v>16460</v>
      </c>
      <c r="AV1727" s="157">
        <v>1774282</v>
      </c>
      <c r="AW1727" s="156"/>
      <c r="AX1727" s="157">
        <v>1023</v>
      </c>
      <c r="AY1727" s="156"/>
      <c r="AZ1727" s="157">
        <v>978211319</v>
      </c>
      <c r="BA1727" s="157">
        <v>1490592</v>
      </c>
      <c r="BB1727" s="188">
        <f t="shared" si="81"/>
        <v>1188917486</v>
      </c>
      <c r="BC1727" s="156"/>
      <c r="BD1727" s="158">
        <v>0</v>
      </c>
      <c r="BE1727" s="156"/>
      <c r="BF1727" s="157">
        <v>562657</v>
      </c>
      <c r="BG1727" s="157">
        <v>24258008</v>
      </c>
      <c r="BH1727" s="156"/>
      <c r="BI1727" s="157">
        <v>377957</v>
      </c>
      <c r="BJ1727" s="157">
        <v>43550</v>
      </c>
      <c r="BK1727" s="157">
        <v>4</v>
      </c>
      <c r="BL1727" s="156"/>
      <c r="BM1727" s="156"/>
      <c r="BN1727" s="156"/>
      <c r="BO1727" s="156"/>
      <c r="BP1727" s="156"/>
      <c r="BQ1727" s="157">
        <v>669978</v>
      </c>
      <c r="BR1727" s="156"/>
      <c r="BS1727" s="156"/>
      <c r="BT1727" s="156"/>
      <c r="BU1727" s="157">
        <v>86626</v>
      </c>
      <c r="BV1727" s="157">
        <v>7058070</v>
      </c>
      <c r="BW1727" s="156"/>
      <c r="BX1727" s="156"/>
      <c r="BY1727" s="156"/>
      <c r="BZ1727" s="156"/>
      <c r="CA1727" s="156"/>
      <c r="CB1727" s="156"/>
      <c r="CC1727" s="157">
        <v>-512154</v>
      </c>
      <c r="CD1727" s="156"/>
      <c r="CE1727" s="156"/>
      <c r="CF1727" s="156"/>
      <c r="CG1727" s="156"/>
      <c r="CH1727" s="157">
        <v>3451969</v>
      </c>
      <c r="CI1727" s="156"/>
      <c r="CJ1727" s="156"/>
      <c r="CK1727" s="158">
        <v>0</v>
      </c>
      <c r="CL1727" s="156"/>
      <c r="CM1727" s="156"/>
      <c r="CN1727" s="156"/>
      <c r="CO1727" s="156"/>
      <c r="CP1727" s="156"/>
      <c r="CQ1727" s="156"/>
      <c r="CR1727" s="157">
        <v>1156</v>
      </c>
      <c r="CS1727" s="156"/>
      <c r="CT1727" s="156"/>
      <c r="CU1727" s="156"/>
      <c r="CV1727" s="188">
        <f t="shared" si="82"/>
        <v>35997821</v>
      </c>
      <c r="CW1727" s="188">
        <f t="shared" si="83"/>
        <v>1224915307</v>
      </c>
    </row>
    <row r="1728" spans="1:101" ht="9.6" x14ac:dyDescent="0.3">
      <c r="A1728" s="165" t="s">
        <v>3575</v>
      </c>
      <c r="B1728" s="165" t="s">
        <v>4346</v>
      </c>
      <c r="C1728" s="157">
        <v>234553</v>
      </c>
      <c r="D1728" s="157">
        <v>1737626</v>
      </c>
      <c r="E1728" s="156"/>
      <c r="F1728" s="156"/>
      <c r="G1728" s="157">
        <v>2375</v>
      </c>
      <c r="H1728" s="156"/>
      <c r="I1728" s="157">
        <v>1833</v>
      </c>
      <c r="J1728" s="157">
        <v>2969891</v>
      </c>
      <c r="K1728" s="157">
        <v>-347230</v>
      </c>
      <c r="L1728" s="156"/>
      <c r="M1728" s="158">
        <v>0</v>
      </c>
      <c r="N1728" s="157">
        <v>110646</v>
      </c>
      <c r="O1728" s="157">
        <v>3185</v>
      </c>
      <c r="P1728" s="156"/>
      <c r="Q1728" s="157">
        <v>140</v>
      </c>
      <c r="R1728" s="156"/>
      <c r="S1728" s="157">
        <v>327</v>
      </c>
      <c r="T1728" s="157">
        <v>7442</v>
      </c>
      <c r="U1728" s="157">
        <v>3732</v>
      </c>
      <c r="V1728" s="157">
        <v>142923</v>
      </c>
      <c r="W1728" s="157">
        <v>-937</v>
      </c>
      <c r="X1728" s="157">
        <v>139916</v>
      </c>
      <c r="Y1728" s="157">
        <v>-39978</v>
      </c>
      <c r="Z1728" s="157">
        <v>1395</v>
      </c>
      <c r="AA1728" s="156"/>
      <c r="AB1728" s="157">
        <v>-488915</v>
      </c>
      <c r="AC1728" s="156"/>
      <c r="AD1728" s="156"/>
      <c r="AE1728" s="156"/>
      <c r="AF1728" s="156"/>
      <c r="AG1728" s="156"/>
      <c r="AH1728" s="157">
        <v>3393</v>
      </c>
      <c r="AI1728" s="157">
        <v>-19651</v>
      </c>
      <c r="AJ1728" s="158">
        <v>0</v>
      </c>
      <c r="AK1728" s="156"/>
      <c r="AL1728" s="157">
        <v>1679</v>
      </c>
      <c r="AM1728" s="156"/>
      <c r="AN1728" s="157">
        <v>11303396</v>
      </c>
      <c r="AO1728" s="157">
        <v>37928</v>
      </c>
      <c r="AP1728" s="156"/>
      <c r="AQ1728" s="156"/>
      <c r="AR1728" s="157">
        <v>344534</v>
      </c>
      <c r="AS1728" s="156"/>
      <c r="AT1728" s="157">
        <v>791</v>
      </c>
      <c r="AU1728" s="156"/>
      <c r="AV1728" s="157">
        <v>30906</v>
      </c>
      <c r="AW1728" s="156"/>
      <c r="AX1728" s="157">
        <v>1023</v>
      </c>
      <c r="AY1728" s="156"/>
      <c r="AZ1728" s="157">
        <v>-12738109</v>
      </c>
      <c r="BA1728" s="157">
        <v>1490592</v>
      </c>
      <c r="BB1728" s="188">
        <f t="shared" si="81"/>
        <v>4935406</v>
      </c>
      <c r="BC1728" s="156"/>
      <c r="BD1728" s="158">
        <v>0</v>
      </c>
      <c r="BE1728" s="156"/>
      <c r="BF1728" s="157">
        <v>97031</v>
      </c>
      <c r="BG1728" s="157">
        <v>895640</v>
      </c>
      <c r="BH1728" s="156"/>
      <c r="BI1728" s="156"/>
      <c r="BJ1728" s="157">
        <v>43550</v>
      </c>
      <c r="BK1728" s="157">
        <v>4</v>
      </c>
      <c r="BL1728" s="156"/>
      <c r="BM1728" s="156"/>
      <c r="BN1728" s="156"/>
      <c r="BO1728" s="156"/>
      <c r="BP1728" s="156"/>
      <c r="BQ1728" s="157">
        <v>6144</v>
      </c>
      <c r="BR1728" s="156"/>
      <c r="BS1728" s="156"/>
      <c r="BT1728" s="156"/>
      <c r="BU1728" s="156"/>
      <c r="BV1728" s="156"/>
      <c r="BW1728" s="156"/>
      <c r="BX1728" s="156"/>
      <c r="BY1728" s="156"/>
      <c r="BZ1728" s="156"/>
      <c r="CA1728" s="156"/>
      <c r="CB1728" s="156"/>
      <c r="CC1728" s="157">
        <v>32802</v>
      </c>
      <c r="CD1728" s="156"/>
      <c r="CE1728" s="156"/>
      <c r="CF1728" s="156"/>
      <c r="CG1728" s="156"/>
      <c r="CH1728" s="156"/>
      <c r="CI1728" s="156"/>
      <c r="CJ1728" s="156"/>
      <c r="CK1728" s="156"/>
      <c r="CL1728" s="156"/>
      <c r="CM1728" s="156"/>
      <c r="CN1728" s="156"/>
      <c r="CO1728" s="156"/>
      <c r="CP1728" s="156"/>
      <c r="CQ1728" s="156"/>
      <c r="CR1728" s="157">
        <v>1156</v>
      </c>
      <c r="CS1728" s="156"/>
      <c r="CT1728" s="156"/>
      <c r="CU1728" s="156"/>
      <c r="CV1728" s="188">
        <f t="shared" si="82"/>
        <v>1076327</v>
      </c>
      <c r="CW1728" s="188">
        <f t="shared" si="83"/>
        <v>6011733</v>
      </c>
    </row>
    <row r="1729" spans="1:101" ht="19.2" x14ac:dyDescent="0.3">
      <c r="A1729" s="165" t="s">
        <v>3576</v>
      </c>
      <c r="B1729" s="165" t="s">
        <v>4347</v>
      </c>
      <c r="C1729" s="156"/>
      <c r="D1729" s="156"/>
      <c r="E1729" s="156"/>
      <c r="F1729" s="156"/>
      <c r="G1729" s="156"/>
      <c r="H1729" s="156"/>
      <c r="I1729" s="156"/>
      <c r="J1729" s="158">
        <v>0</v>
      </c>
      <c r="K1729" s="158">
        <v>0</v>
      </c>
      <c r="L1729" s="156"/>
      <c r="M1729" s="158">
        <v>0</v>
      </c>
      <c r="N1729" s="156"/>
      <c r="O1729" s="156"/>
      <c r="P1729" s="156"/>
      <c r="Q1729" s="156"/>
      <c r="R1729" s="156"/>
      <c r="S1729" s="156"/>
      <c r="T1729" s="156"/>
      <c r="U1729" s="156"/>
      <c r="V1729" s="157">
        <v>28784</v>
      </c>
      <c r="W1729" s="156"/>
      <c r="X1729" s="156"/>
      <c r="Y1729" s="156"/>
      <c r="Z1729" s="156"/>
      <c r="AA1729" s="156"/>
      <c r="AB1729" s="157">
        <v>48144</v>
      </c>
      <c r="AC1729" s="156"/>
      <c r="AD1729" s="156"/>
      <c r="AE1729" s="156"/>
      <c r="AF1729" s="156"/>
      <c r="AG1729" s="156"/>
      <c r="AH1729" s="158">
        <v>0</v>
      </c>
      <c r="AI1729" s="156"/>
      <c r="AJ1729" s="156"/>
      <c r="AK1729" s="156"/>
      <c r="AL1729" s="156"/>
      <c r="AM1729" s="156"/>
      <c r="AN1729" s="156"/>
      <c r="AO1729" s="156"/>
      <c r="AP1729" s="156"/>
      <c r="AQ1729" s="156"/>
      <c r="AR1729" s="156"/>
      <c r="AS1729" s="156"/>
      <c r="AT1729" s="156"/>
      <c r="AU1729" s="156"/>
      <c r="AV1729" s="158">
        <v>0</v>
      </c>
      <c r="AW1729" s="156"/>
      <c r="AX1729" s="156"/>
      <c r="AY1729" s="156"/>
      <c r="AZ1729" s="156"/>
      <c r="BA1729" s="156"/>
      <c r="BB1729" s="188">
        <f t="shared" si="81"/>
        <v>76928</v>
      </c>
      <c r="BC1729" s="156"/>
      <c r="BD1729" s="158">
        <v>0</v>
      </c>
      <c r="BE1729" s="156"/>
      <c r="BF1729" s="156"/>
      <c r="BG1729" s="156"/>
      <c r="BH1729" s="156"/>
      <c r="BI1729" s="156"/>
      <c r="BJ1729" s="156"/>
      <c r="BK1729" s="156"/>
      <c r="BL1729" s="156"/>
      <c r="BM1729" s="156"/>
      <c r="BN1729" s="156"/>
      <c r="BO1729" s="156"/>
      <c r="BP1729" s="156"/>
      <c r="BQ1729" s="156"/>
      <c r="BR1729" s="156"/>
      <c r="BS1729" s="156"/>
      <c r="BT1729" s="156"/>
      <c r="BU1729" s="156"/>
      <c r="BV1729" s="156"/>
      <c r="BW1729" s="156"/>
      <c r="BX1729" s="156"/>
      <c r="BY1729" s="156"/>
      <c r="BZ1729" s="156"/>
      <c r="CA1729" s="156"/>
      <c r="CB1729" s="156"/>
      <c r="CC1729" s="156"/>
      <c r="CD1729" s="156"/>
      <c r="CE1729" s="156"/>
      <c r="CF1729" s="156"/>
      <c r="CG1729" s="156"/>
      <c r="CH1729" s="156"/>
      <c r="CI1729" s="156"/>
      <c r="CJ1729" s="156"/>
      <c r="CK1729" s="156"/>
      <c r="CL1729" s="156"/>
      <c r="CM1729" s="156"/>
      <c r="CN1729" s="156"/>
      <c r="CO1729" s="156"/>
      <c r="CP1729" s="156"/>
      <c r="CQ1729" s="156"/>
      <c r="CR1729" s="156"/>
      <c r="CS1729" s="156"/>
      <c r="CT1729" s="156"/>
      <c r="CU1729" s="156"/>
      <c r="CV1729" s="188">
        <f t="shared" si="82"/>
        <v>0</v>
      </c>
      <c r="CW1729" s="188">
        <f t="shared" si="83"/>
        <v>76928</v>
      </c>
    </row>
    <row r="1730" spans="1:101" ht="9.6" x14ac:dyDescent="0.3">
      <c r="A1730" s="165" t="s">
        <v>3577</v>
      </c>
      <c r="B1730" s="165" t="s">
        <v>4348</v>
      </c>
      <c r="C1730" s="156"/>
      <c r="D1730" s="156"/>
      <c r="E1730" s="156"/>
      <c r="F1730" s="156"/>
      <c r="G1730" s="156"/>
      <c r="H1730" s="156"/>
      <c r="I1730" s="156"/>
      <c r="J1730" s="158">
        <v>0</v>
      </c>
      <c r="K1730" s="158">
        <v>0</v>
      </c>
      <c r="L1730" s="156"/>
      <c r="M1730" s="158">
        <v>0</v>
      </c>
      <c r="N1730" s="156"/>
      <c r="O1730" s="156"/>
      <c r="P1730" s="156"/>
      <c r="Q1730" s="156"/>
      <c r="R1730" s="156"/>
      <c r="S1730" s="156"/>
      <c r="T1730" s="156"/>
      <c r="U1730" s="156"/>
      <c r="V1730" s="156"/>
      <c r="W1730" s="157">
        <v>23866</v>
      </c>
      <c r="X1730" s="156"/>
      <c r="Y1730" s="156"/>
      <c r="Z1730" s="156"/>
      <c r="AA1730" s="156"/>
      <c r="AB1730" s="157">
        <v>792700</v>
      </c>
      <c r="AC1730" s="156"/>
      <c r="AD1730" s="156"/>
      <c r="AE1730" s="156"/>
      <c r="AF1730" s="156"/>
      <c r="AG1730" s="156"/>
      <c r="AH1730" s="158">
        <v>0</v>
      </c>
      <c r="AI1730" s="156"/>
      <c r="AJ1730" s="156"/>
      <c r="AK1730" s="156"/>
      <c r="AL1730" s="156"/>
      <c r="AM1730" s="156"/>
      <c r="AN1730" s="156"/>
      <c r="AO1730" s="156"/>
      <c r="AP1730" s="156"/>
      <c r="AQ1730" s="156"/>
      <c r="AR1730" s="156"/>
      <c r="AS1730" s="156"/>
      <c r="AT1730" s="156"/>
      <c r="AU1730" s="156"/>
      <c r="AV1730" s="157">
        <v>1502760</v>
      </c>
      <c r="AW1730" s="156"/>
      <c r="AX1730" s="156"/>
      <c r="AY1730" s="156"/>
      <c r="AZ1730" s="156"/>
      <c r="BA1730" s="156"/>
      <c r="BB1730" s="188">
        <f t="shared" si="81"/>
        <v>2319326</v>
      </c>
      <c r="BC1730" s="156"/>
      <c r="BD1730" s="158">
        <v>0</v>
      </c>
      <c r="BE1730" s="156"/>
      <c r="BF1730" s="156"/>
      <c r="BG1730" s="156"/>
      <c r="BH1730" s="156"/>
      <c r="BI1730" s="156"/>
      <c r="BJ1730" s="156"/>
      <c r="BK1730" s="156"/>
      <c r="BL1730" s="156"/>
      <c r="BM1730" s="156"/>
      <c r="BN1730" s="156"/>
      <c r="BO1730" s="156"/>
      <c r="BP1730" s="156"/>
      <c r="BQ1730" s="156"/>
      <c r="BR1730" s="156"/>
      <c r="BS1730" s="156"/>
      <c r="BT1730" s="156"/>
      <c r="BU1730" s="156"/>
      <c r="BV1730" s="156"/>
      <c r="BW1730" s="156"/>
      <c r="BX1730" s="156"/>
      <c r="BY1730" s="156"/>
      <c r="BZ1730" s="156"/>
      <c r="CA1730" s="156"/>
      <c r="CB1730" s="156"/>
      <c r="CC1730" s="156"/>
      <c r="CD1730" s="156"/>
      <c r="CE1730" s="156"/>
      <c r="CF1730" s="156"/>
      <c r="CG1730" s="156"/>
      <c r="CH1730" s="156"/>
      <c r="CI1730" s="156"/>
      <c r="CJ1730" s="156"/>
      <c r="CK1730" s="156"/>
      <c r="CL1730" s="156"/>
      <c r="CM1730" s="156"/>
      <c r="CN1730" s="156"/>
      <c r="CO1730" s="156"/>
      <c r="CP1730" s="156"/>
      <c r="CQ1730" s="156"/>
      <c r="CR1730" s="156"/>
      <c r="CS1730" s="156"/>
      <c r="CT1730" s="156"/>
      <c r="CU1730" s="156"/>
      <c r="CV1730" s="188">
        <f t="shared" si="82"/>
        <v>0</v>
      </c>
      <c r="CW1730" s="188">
        <f t="shared" si="83"/>
        <v>2319326</v>
      </c>
    </row>
    <row r="1731" spans="1:101" ht="19.2" x14ac:dyDescent="0.3">
      <c r="A1731" s="165" t="s">
        <v>3578</v>
      </c>
      <c r="B1731" s="165" t="s">
        <v>4349</v>
      </c>
      <c r="C1731" s="156"/>
      <c r="D1731" s="156"/>
      <c r="E1731" s="156"/>
      <c r="F1731" s="156"/>
      <c r="G1731" s="156"/>
      <c r="H1731" s="156"/>
      <c r="I1731" s="156"/>
      <c r="J1731" s="158">
        <v>0</v>
      </c>
      <c r="K1731" s="158">
        <v>0</v>
      </c>
      <c r="L1731" s="156"/>
      <c r="M1731" s="158">
        <v>0</v>
      </c>
      <c r="N1731" s="156"/>
      <c r="O1731" s="156"/>
      <c r="P1731" s="156"/>
      <c r="Q1731" s="156"/>
      <c r="R1731" s="156"/>
      <c r="S1731" s="156"/>
      <c r="T1731" s="156"/>
      <c r="U1731" s="156"/>
      <c r="V1731" s="156"/>
      <c r="W1731" s="156"/>
      <c r="X1731" s="156"/>
      <c r="Y1731" s="156"/>
      <c r="Z1731" s="156"/>
      <c r="AA1731" s="156"/>
      <c r="AB1731" s="156"/>
      <c r="AC1731" s="156"/>
      <c r="AD1731" s="156"/>
      <c r="AE1731" s="156"/>
      <c r="AF1731" s="156"/>
      <c r="AG1731" s="156"/>
      <c r="AH1731" s="158">
        <v>0</v>
      </c>
      <c r="AI1731" s="156"/>
      <c r="AJ1731" s="156"/>
      <c r="AK1731" s="156"/>
      <c r="AL1731" s="156"/>
      <c r="AM1731" s="156"/>
      <c r="AN1731" s="156"/>
      <c r="AO1731" s="156"/>
      <c r="AP1731" s="156"/>
      <c r="AQ1731" s="156"/>
      <c r="AR1731" s="156"/>
      <c r="AS1731" s="156"/>
      <c r="AT1731" s="156"/>
      <c r="AU1731" s="156"/>
      <c r="AV1731" s="158">
        <v>0</v>
      </c>
      <c r="AW1731" s="156"/>
      <c r="AX1731" s="156"/>
      <c r="AY1731" s="156"/>
      <c r="AZ1731" s="156"/>
      <c r="BA1731" s="156"/>
      <c r="BB1731" s="188">
        <f t="shared" si="81"/>
        <v>0</v>
      </c>
      <c r="BC1731" s="156"/>
      <c r="BD1731" s="158">
        <v>0</v>
      </c>
      <c r="BE1731" s="156"/>
      <c r="BF1731" s="156"/>
      <c r="BG1731" s="156"/>
      <c r="BH1731" s="156"/>
      <c r="BI1731" s="156"/>
      <c r="BJ1731" s="156"/>
      <c r="BK1731" s="156"/>
      <c r="BL1731" s="156"/>
      <c r="BM1731" s="156"/>
      <c r="BN1731" s="156"/>
      <c r="BO1731" s="156"/>
      <c r="BP1731" s="156"/>
      <c r="BQ1731" s="156"/>
      <c r="BR1731" s="156"/>
      <c r="BS1731" s="156"/>
      <c r="BT1731" s="156"/>
      <c r="BU1731" s="156"/>
      <c r="BV1731" s="156"/>
      <c r="BW1731" s="156"/>
      <c r="BX1731" s="156"/>
      <c r="BY1731" s="156"/>
      <c r="BZ1731" s="156"/>
      <c r="CA1731" s="156"/>
      <c r="CB1731" s="156"/>
      <c r="CC1731" s="156"/>
      <c r="CD1731" s="156"/>
      <c r="CE1731" s="156"/>
      <c r="CF1731" s="156"/>
      <c r="CG1731" s="156"/>
      <c r="CH1731" s="156"/>
      <c r="CI1731" s="156"/>
      <c r="CJ1731" s="156"/>
      <c r="CK1731" s="156"/>
      <c r="CL1731" s="156"/>
      <c r="CM1731" s="156"/>
      <c r="CN1731" s="156"/>
      <c r="CO1731" s="156"/>
      <c r="CP1731" s="156"/>
      <c r="CQ1731" s="156"/>
      <c r="CR1731" s="156"/>
      <c r="CS1731" s="156"/>
      <c r="CT1731" s="156"/>
      <c r="CU1731" s="156"/>
      <c r="CV1731" s="188">
        <f t="shared" si="82"/>
        <v>0</v>
      </c>
      <c r="CW1731" s="188">
        <f t="shared" si="83"/>
        <v>0</v>
      </c>
    </row>
    <row r="1732" spans="1:101" ht="19.2" x14ac:dyDescent="0.3">
      <c r="A1732" s="165" t="s">
        <v>3579</v>
      </c>
      <c r="B1732" s="165" t="s">
        <v>4350</v>
      </c>
      <c r="C1732" s="156"/>
      <c r="D1732" s="156"/>
      <c r="E1732" s="156"/>
      <c r="F1732" s="156"/>
      <c r="G1732" s="156"/>
      <c r="H1732" s="156"/>
      <c r="I1732" s="156"/>
      <c r="J1732" s="158">
        <v>0</v>
      </c>
      <c r="K1732" s="158">
        <v>0</v>
      </c>
      <c r="L1732" s="156"/>
      <c r="M1732" s="158">
        <v>0</v>
      </c>
      <c r="N1732" s="156"/>
      <c r="O1732" s="156"/>
      <c r="P1732" s="156"/>
      <c r="Q1732" s="156"/>
      <c r="R1732" s="156"/>
      <c r="S1732" s="156"/>
      <c r="T1732" s="156"/>
      <c r="U1732" s="156"/>
      <c r="V1732" s="156"/>
      <c r="W1732" s="156"/>
      <c r="X1732" s="157">
        <v>116515</v>
      </c>
      <c r="Y1732" s="156"/>
      <c r="Z1732" s="156"/>
      <c r="AA1732" s="156"/>
      <c r="AB1732" s="156"/>
      <c r="AC1732" s="156"/>
      <c r="AD1732" s="156"/>
      <c r="AE1732" s="156"/>
      <c r="AF1732" s="156"/>
      <c r="AG1732" s="156"/>
      <c r="AH1732" s="158">
        <v>0</v>
      </c>
      <c r="AI1732" s="156"/>
      <c r="AJ1732" s="156"/>
      <c r="AK1732" s="156"/>
      <c r="AL1732" s="156"/>
      <c r="AM1732" s="156"/>
      <c r="AN1732" s="156"/>
      <c r="AO1732" s="156"/>
      <c r="AP1732" s="156"/>
      <c r="AQ1732" s="156"/>
      <c r="AR1732" s="156"/>
      <c r="AS1732" s="156"/>
      <c r="AT1732" s="156"/>
      <c r="AU1732" s="156"/>
      <c r="AV1732" s="158">
        <v>0</v>
      </c>
      <c r="AW1732" s="156"/>
      <c r="AX1732" s="156"/>
      <c r="AY1732" s="156"/>
      <c r="AZ1732" s="157">
        <v>459787685</v>
      </c>
      <c r="BA1732" s="156"/>
      <c r="BB1732" s="188">
        <f t="shared" si="81"/>
        <v>459904200</v>
      </c>
      <c r="BC1732" s="156"/>
      <c r="BD1732" s="158">
        <v>0</v>
      </c>
      <c r="BE1732" s="156"/>
      <c r="BF1732" s="156"/>
      <c r="BG1732" s="156"/>
      <c r="BH1732" s="156"/>
      <c r="BI1732" s="156"/>
      <c r="BJ1732" s="156"/>
      <c r="BK1732" s="156"/>
      <c r="BL1732" s="156"/>
      <c r="BM1732" s="156"/>
      <c r="BN1732" s="156"/>
      <c r="BO1732" s="156"/>
      <c r="BP1732" s="156"/>
      <c r="BQ1732" s="156"/>
      <c r="BR1732" s="156"/>
      <c r="BS1732" s="156"/>
      <c r="BT1732" s="156"/>
      <c r="BU1732" s="156"/>
      <c r="BV1732" s="156"/>
      <c r="BW1732" s="156"/>
      <c r="BX1732" s="156"/>
      <c r="BY1732" s="156"/>
      <c r="BZ1732" s="156"/>
      <c r="CA1732" s="156"/>
      <c r="CB1732" s="156"/>
      <c r="CC1732" s="156"/>
      <c r="CD1732" s="156"/>
      <c r="CE1732" s="156"/>
      <c r="CF1732" s="156"/>
      <c r="CG1732" s="156"/>
      <c r="CH1732" s="156"/>
      <c r="CI1732" s="156"/>
      <c r="CJ1732" s="156"/>
      <c r="CK1732" s="156"/>
      <c r="CL1732" s="156"/>
      <c r="CM1732" s="156"/>
      <c r="CN1732" s="156"/>
      <c r="CO1732" s="156"/>
      <c r="CP1732" s="156"/>
      <c r="CQ1732" s="156"/>
      <c r="CR1732" s="156"/>
      <c r="CS1732" s="156"/>
      <c r="CT1732" s="156"/>
      <c r="CU1732" s="156"/>
      <c r="CV1732" s="188">
        <f t="shared" si="82"/>
        <v>0</v>
      </c>
      <c r="CW1732" s="188">
        <f t="shared" si="83"/>
        <v>459904200</v>
      </c>
    </row>
    <row r="1733" spans="1:101" ht="19.2" x14ac:dyDescent="0.3">
      <c r="A1733" s="165" t="s">
        <v>3580</v>
      </c>
      <c r="B1733" s="165" t="s">
        <v>4351</v>
      </c>
      <c r="C1733" s="156"/>
      <c r="D1733" s="157">
        <v>42637826</v>
      </c>
      <c r="E1733" s="156"/>
      <c r="F1733" s="156"/>
      <c r="G1733" s="156"/>
      <c r="H1733" s="156"/>
      <c r="I1733" s="156"/>
      <c r="J1733" s="158">
        <v>0</v>
      </c>
      <c r="K1733" s="158">
        <v>0</v>
      </c>
      <c r="L1733" s="156"/>
      <c r="M1733" s="158">
        <v>0</v>
      </c>
      <c r="N1733" s="156"/>
      <c r="O1733" s="156"/>
      <c r="P1733" s="156"/>
      <c r="Q1733" s="156"/>
      <c r="R1733" s="156"/>
      <c r="S1733" s="156"/>
      <c r="T1733" s="156"/>
      <c r="U1733" s="156"/>
      <c r="V1733" s="156"/>
      <c r="W1733" s="156"/>
      <c r="X1733" s="157">
        <v>1712216</v>
      </c>
      <c r="Y1733" s="156"/>
      <c r="Z1733" s="156"/>
      <c r="AA1733" s="156"/>
      <c r="AB1733" s="156"/>
      <c r="AC1733" s="156"/>
      <c r="AD1733" s="156"/>
      <c r="AE1733" s="156"/>
      <c r="AF1733" s="156"/>
      <c r="AG1733" s="156"/>
      <c r="AH1733" s="158">
        <v>0</v>
      </c>
      <c r="AI1733" s="156"/>
      <c r="AJ1733" s="156"/>
      <c r="AK1733" s="156"/>
      <c r="AL1733" s="156"/>
      <c r="AM1733" s="156"/>
      <c r="AN1733" s="156"/>
      <c r="AO1733" s="156"/>
      <c r="AP1733" s="156"/>
      <c r="AQ1733" s="156"/>
      <c r="AR1733" s="156"/>
      <c r="AS1733" s="156"/>
      <c r="AT1733" s="156"/>
      <c r="AU1733" s="156"/>
      <c r="AV1733" s="158">
        <v>0</v>
      </c>
      <c r="AW1733" s="156"/>
      <c r="AX1733" s="156"/>
      <c r="AY1733" s="156"/>
      <c r="AZ1733" s="157">
        <v>471079596</v>
      </c>
      <c r="BA1733" s="156"/>
      <c r="BB1733" s="188">
        <f t="shared" si="81"/>
        <v>515429638</v>
      </c>
      <c r="BC1733" s="156"/>
      <c r="BD1733" s="158">
        <v>0</v>
      </c>
      <c r="BE1733" s="156"/>
      <c r="BF1733" s="156"/>
      <c r="BG1733" s="157">
        <v>2433010</v>
      </c>
      <c r="BH1733" s="156"/>
      <c r="BI1733" s="156"/>
      <c r="BJ1733" s="156"/>
      <c r="BK1733" s="156"/>
      <c r="BL1733" s="156"/>
      <c r="BM1733" s="156"/>
      <c r="BN1733" s="156"/>
      <c r="BO1733" s="156"/>
      <c r="BP1733" s="156"/>
      <c r="BQ1733" s="156"/>
      <c r="BR1733" s="156"/>
      <c r="BS1733" s="156"/>
      <c r="BT1733" s="156"/>
      <c r="BU1733" s="156"/>
      <c r="BV1733" s="156"/>
      <c r="BW1733" s="156"/>
      <c r="BX1733" s="156"/>
      <c r="BY1733" s="156"/>
      <c r="BZ1733" s="156"/>
      <c r="CA1733" s="156"/>
      <c r="CB1733" s="156"/>
      <c r="CC1733" s="156"/>
      <c r="CD1733" s="156"/>
      <c r="CE1733" s="156"/>
      <c r="CF1733" s="156"/>
      <c r="CG1733" s="156"/>
      <c r="CH1733" s="156"/>
      <c r="CI1733" s="156"/>
      <c r="CJ1733" s="156"/>
      <c r="CK1733" s="156"/>
      <c r="CL1733" s="156"/>
      <c r="CM1733" s="156"/>
      <c r="CN1733" s="156"/>
      <c r="CO1733" s="156"/>
      <c r="CP1733" s="156"/>
      <c r="CQ1733" s="156"/>
      <c r="CR1733" s="156"/>
      <c r="CS1733" s="156"/>
      <c r="CT1733" s="156"/>
      <c r="CU1733" s="156"/>
      <c r="CV1733" s="188">
        <f t="shared" si="82"/>
        <v>2433010</v>
      </c>
      <c r="CW1733" s="188">
        <f t="shared" si="83"/>
        <v>517862648</v>
      </c>
    </row>
    <row r="1734" spans="1:101" ht="28.8" x14ac:dyDescent="0.3">
      <c r="A1734" s="165" t="s">
        <v>3581</v>
      </c>
      <c r="B1734" s="165" t="s">
        <v>4352</v>
      </c>
      <c r="C1734" s="156"/>
      <c r="D1734" s="157">
        <v>3863907</v>
      </c>
      <c r="E1734" s="156"/>
      <c r="F1734" s="156"/>
      <c r="G1734" s="156"/>
      <c r="H1734" s="157">
        <v>-111</v>
      </c>
      <c r="I1734" s="156"/>
      <c r="J1734" s="158">
        <v>0</v>
      </c>
      <c r="K1734" s="158">
        <v>0</v>
      </c>
      <c r="L1734" s="156"/>
      <c r="M1734" s="158">
        <v>0</v>
      </c>
      <c r="N1734" s="156"/>
      <c r="O1734" s="156"/>
      <c r="P1734" s="156"/>
      <c r="Q1734" s="156"/>
      <c r="R1734" s="156"/>
      <c r="S1734" s="157">
        <v>8926</v>
      </c>
      <c r="T1734" s="156"/>
      <c r="U1734" s="156"/>
      <c r="V1734" s="156"/>
      <c r="W1734" s="156"/>
      <c r="X1734" s="156"/>
      <c r="Y1734" s="156"/>
      <c r="Z1734" s="156"/>
      <c r="AA1734" s="156"/>
      <c r="AB1734" s="157">
        <v>227030</v>
      </c>
      <c r="AC1734" s="156"/>
      <c r="AD1734" s="156"/>
      <c r="AE1734" s="156"/>
      <c r="AF1734" s="156"/>
      <c r="AG1734" s="157">
        <v>487397</v>
      </c>
      <c r="AH1734" s="158">
        <v>0</v>
      </c>
      <c r="AI1734" s="156"/>
      <c r="AJ1734" s="157">
        <v>8071</v>
      </c>
      <c r="AK1734" s="156"/>
      <c r="AL1734" s="156"/>
      <c r="AM1734" s="156"/>
      <c r="AN1734" s="157">
        <v>4083033</v>
      </c>
      <c r="AO1734" s="156"/>
      <c r="AP1734" s="156"/>
      <c r="AQ1734" s="156"/>
      <c r="AR1734" s="156"/>
      <c r="AS1734" s="156"/>
      <c r="AT1734" s="156"/>
      <c r="AU1734" s="156"/>
      <c r="AV1734" s="157">
        <v>240616</v>
      </c>
      <c r="AW1734" s="156"/>
      <c r="AX1734" s="156"/>
      <c r="AY1734" s="156"/>
      <c r="AZ1734" s="157">
        <v>60082147</v>
      </c>
      <c r="BA1734" s="156"/>
      <c r="BB1734" s="188">
        <f t="shared" si="81"/>
        <v>69001016</v>
      </c>
      <c r="BC1734" s="156"/>
      <c r="BD1734" s="158">
        <v>0</v>
      </c>
      <c r="BE1734" s="156"/>
      <c r="BF1734" s="157">
        <v>426643</v>
      </c>
      <c r="BG1734" s="156"/>
      <c r="BH1734" s="156"/>
      <c r="BI1734" s="156"/>
      <c r="BJ1734" s="156"/>
      <c r="BK1734" s="156"/>
      <c r="BL1734" s="156"/>
      <c r="BM1734" s="156"/>
      <c r="BN1734" s="156"/>
      <c r="BO1734" s="156"/>
      <c r="BP1734" s="156"/>
      <c r="BQ1734" s="157">
        <v>230326</v>
      </c>
      <c r="BR1734" s="156"/>
      <c r="BS1734" s="156"/>
      <c r="BT1734" s="156"/>
      <c r="BU1734" s="156"/>
      <c r="BV1734" s="157">
        <v>523026</v>
      </c>
      <c r="BW1734" s="156"/>
      <c r="BX1734" s="156"/>
      <c r="BY1734" s="156"/>
      <c r="BZ1734" s="156"/>
      <c r="CA1734" s="156"/>
      <c r="CB1734" s="156"/>
      <c r="CC1734" s="157">
        <v>1867860</v>
      </c>
      <c r="CD1734" s="156"/>
      <c r="CE1734" s="156"/>
      <c r="CF1734" s="156"/>
      <c r="CG1734" s="156"/>
      <c r="CH1734" s="157">
        <v>1699129</v>
      </c>
      <c r="CI1734" s="156"/>
      <c r="CJ1734" s="156"/>
      <c r="CK1734" s="156"/>
      <c r="CL1734" s="156"/>
      <c r="CM1734" s="156"/>
      <c r="CN1734" s="156"/>
      <c r="CO1734" s="156"/>
      <c r="CP1734" s="156"/>
      <c r="CQ1734" s="156"/>
      <c r="CR1734" s="156"/>
      <c r="CS1734" s="156"/>
      <c r="CT1734" s="156"/>
      <c r="CU1734" s="156"/>
      <c r="CV1734" s="188">
        <f t="shared" si="82"/>
        <v>4746984</v>
      </c>
      <c r="CW1734" s="188">
        <f t="shared" si="83"/>
        <v>73748000</v>
      </c>
    </row>
    <row r="1735" spans="1:101" ht="28.8" x14ac:dyDescent="0.3">
      <c r="A1735" s="165" t="s">
        <v>3582</v>
      </c>
      <c r="B1735" s="165" t="s">
        <v>4353</v>
      </c>
      <c r="C1735" s="157">
        <v>357286</v>
      </c>
      <c r="D1735" s="157">
        <v>25674057</v>
      </c>
      <c r="E1735" s="156"/>
      <c r="F1735" s="156"/>
      <c r="G1735" s="156"/>
      <c r="H1735" s="156"/>
      <c r="I1735" s="156"/>
      <c r="J1735" s="158">
        <v>0</v>
      </c>
      <c r="K1735" s="157">
        <v>1697794</v>
      </c>
      <c r="L1735" s="156"/>
      <c r="M1735" s="157">
        <v>24364</v>
      </c>
      <c r="N1735" s="157">
        <v>5918662</v>
      </c>
      <c r="O1735" s="156"/>
      <c r="P1735" s="156"/>
      <c r="Q1735" s="156"/>
      <c r="R1735" s="156"/>
      <c r="S1735" s="156"/>
      <c r="T1735" s="156"/>
      <c r="U1735" s="156"/>
      <c r="V1735" s="156"/>
      <c r="W1735" s="156"/>
      <c r="X1735" s="156"/>
      <c r="Y1735" s="156"/>
      <c r="Z1735" s="156"/>
      <c r="AA1735" s="156"/>
      <c r="AB1735" s="157">
        <v>67596085</v>
      </c>
      <c r="AC1735" s="156"/>
      <c r="AD1735" s="156"/>
      <c r="AE1735" s="156"/>
      <c r="AF1735" s="157">
        <v>1120</v>
      </c>
      <c r="AG1735" s="157">
        <v>68516</v>
      </c>
      <c r="AH1735" s="157">
        <v>1194181</v>
      </c>
      <c r="AI1735" s="156"/>
      <c r="AJ1735" s="156"/>
      <c r="AK1735" s="156"/>
      <c r="AL1735" s="157">
        <v>19799</v>
      </c>
      <c r="AM1735" s="156"/>
      <c r="AN1735" s="156"/>
      <c r="AO1735" s="156"/>
      <c r="AP1735" s="156"/>
      <c r="AQ1735" s="156"/>
      <c r="AR1735" s="156"/>
      <c r="AS1735" s="156"/>
      <c r="AT1735" s="156"/>
      <c r="AU1735" s="156"/>
      <c r="AV1735" s="158">
        <v>0</v>
      </c>
      <c r="AW1735" s="156"/>
      <c r="AX1735" s="156"/>
      <c r="AY1735" s="156"/>
      <c r="AZ1735" s="156"/>
      <c r="BA1735" s="156"/>
      <c r="BB1735" s="188">
        <f t="shared" si="81"/>
        <v>102551864</v>
      </c>
      <c r="BC1735" s="156"/>
      <c r="BD1735" s="158">
        <v>0</v>
      </c>
      <c r="BE1735" s="156"/>
      <c r="BF1735" s="157">
        <v>37156</v>
      </c>
      <c r="BG1735" s="157">
        <v>13347008</v>
      </c>
      <c r="BH1735" s="156"/>
      <c r="BI1735" s="156"/>
      <c r="BJ1735" s="156"/>
      <c r="BK1735" s="156"/>
      <c r="BL1735" s="156"/>
      <c r="BM1735" s="156"/>
      <c r="BN1735" s="156"/>
      <c r="BO1735" s="156"/>
      <c r="BP1735" s="156"/>
      <c r="BQ1735" s="157">
        <v>433508</v>
      </c>
      <c r="BR1735" s="156"/>
      <c r="BS1735" s="156"/>
      <c r="BT1735" s="156"/>
      <c r="BU1735" s="157">
        <v>86626</v>
      </c>
      <c r="BV1735" s="157">
        <v>6535044</v>
      </c>
      <c r="BW1735" s="156"/>
      <c r="BX1735" s="156"/>
      <c r="BY1735" s="156"/>
      <c r="BZ1735" s="156"/>
      <c r="CA1735" s="156"/>
      <c r="CB1735" s="156"/>
      <c r="CC1735" s="157">
        <v>-2412816</v>
      </c>
      <c r="CD1735" s="156"/>
      <c r="CE1735" s="156"/>
      <c r="CF1735" s="156"/>
      <c r="CG1735" s="156"/>
      <c r="CH1735" s="156"/>
      <c r="CI1735" s="156"/>
      <c r="CJ1735" s="156"/>
      <c r="CK1735" s="158">
        <v>0</v>
      </c>
      <c r="CL1735" s="156"/>
      <c r="CM1735" s="156"/>
      <c r="CN1735" s="156"/>
      <c r="CO1735" s="156"/>
      <c r="CP1735" s="156"/>
      <c r="CQ1735" s="156"/>
      <c r="CR1735" s="156"/>
      <c r="CS1735" s="156"/>
      <c r="CT1735" s="156"/>
      <c r="CU1735" s="156"/>
      <c r="CV1735" s="188">
        <f t="shared" si="82"/>
        <v>18026526</v>
      </c>
      <c r="CW1735" s="188">
        <f t="shared" si="83"/>
        <v>120578390</v>
      </c>
    </row>
    <row r="1736" spans="1:101" ht="9.6" x14ac:dyDescent="0.3">
      <c r="A1736" s="165" t="s">
        <v>3583</v>
      </c>
      <c r="B1736" s="165" t="s">
        <v>4354</v>
      </c>
      <c r="C1736" s="156"/>
      <c r="D1736" s="156"/>
      <c r="E1736" s="156"/>
      <c r="F1736" s="156"/>
      <c r="G1736" s="156"/>
      <c r="H1736" s="156"/>
      <c r="I1736" s="156"/>
      <c r="J1736" s="157">
        <v>10905</v>
      </c>
      <c r="K1736" s="157">
        <v>123145</v>
      </c>
      <c r="L1736" s="156"/>
      <c r="M1736" s="158">
        <v>0</v>
      </c>
      <c r="N1736" s="156"/>
      <c r="O1736" s="156"/>
      <c r="P1736" s="157">
        <v>174095</v>
      </c>
      <c r="Q1736" s="156"/>
      <c r="R1736" s="157">
        <v>1148</v>
      </c>
      <c r="S1736" s="156"/>
      <c r="T1736" s="156"/>
      <c r="U1736" s="157">
        <v>37569</v>
      </c>
      <c r="V1736" s="156"/>
      <c r="W1736" s="156"/>
      <c r="X1736" s="156"/>
      <c r="Y1736" s="156"/>
      <c r="Z1736" s="156"/>
      <c r="AA1736" s="157">
        <v>51621</v>
      </c>
      <c r="AB1736" s="157">
        <v>33247179</v>
      </c>
      <c r="AC1736" s="156"/>
      <c r="AD1736" s="156"/>
      <c r="AE1736" s="156"/>
      <c r="AF1736" s="158">
        <v>0</v>
      </c>
      <c r="AG1736" s="157">
        <v>221180</v>
      </c>
      <c r="AH1736" s="157">
        <v>2809</v>
      </c>
      <c r="AI1736" s="156"/>
      <c r="AJ1736" s="157">
        <v>3731</v>
      </c>
      <c r="AK1736" s="156"/>
      <c r="AL1736" s="157">
        <v>4674</v>
      </c>
      <c r="AM1736" s="157">
        <v>1589</v>
      </c>
      <c r="AN1736" s="157">
        <v>652725</v>
      </c>
      <c r="AO1736" s="156"/>
      <c r="AP1736" s="156"/>
      <c r="AQ1736" s="157">
        <v>150278</v>
      </c>
      <c r="AR1736" s="156"/>
      <c r="AS1736" s="156"/>
      <c r="AT1736" s="156"/>
      <c r="AU1736" s="157">
        <v>16460</v>
      </c>
      <c r="AV1736" s="158">
        <v>0</v>
      </c>
      <c r="AW1736" s="156"/>
      <c r="AX1736" s="156"/>
      <c r="AY1736" s="156"/>
      <c r="AZ1736" s="156"/>
      <c r="BA1736" s="156"/>
      <c r="BB1736" s="188">
        <f t="shared" si="81"/>
        <v>34699108</v>
      </c>
      <c r="BC1736" s="156"/>
      <c r="BD1736" s="158">
        <v>0</v>
      </c>
      <c r="BE1736" s="156"/>
      <c r="BF1736" s="157">
        <v>1827</v>
      </c>
      <c r="BG1736" s="157">
        <v>7582350</v>
      </c>
      <c r="BH1736" s="156"/>
      <c r="BI1736" s="157">
        <v>377957</v>
      </c>
      <c r="BJ1736" s="156"/>
      <c r="BK1736" s="156"/>
      <c r="BL1736" s="156"/>
      <c r="BM1736" s="156"/>
      <c r="BN1736" s="156"/>
      <c r="BO1736" s="156"/>
      <c r="BP1736" s="156"/>
      <c r="BQ1736" s="156"/>
      <c r="BR1736" s="156"/>
      <c r="BS1736" s="156"/>
      <c r="BT1736" s="156"/>
      <c r="BU1736" s="156"/>
      <c r="BV1736" s="156"/>
      <c r="BW1736" s="156"/>
      <c r="BX1736" s="156"/>
      <c r="BY1736" s="156"/>
      <c r="BZ1736" s="156"/>
      <c r="CA1736" s="156"/>
      <c r="CB1736" s="156"/>
      <c r="CC1736" s="156"/>
      <c r="CD1736" s="156"/>
      <c r="CE1736" s="156"/>
      <c r="CF1736" s="156"/>
      <c r="CG1736" s="156"/>
      <c r="CH1736" s="157">
        <v>1752840</v>
      </c>
      <c r="CI1736" s="156"/>
      <c r="CJ1736" s="156"/>
      <c r="CK1736" s="156"/>
      <c r="CL1736" s="156"/>
      <c r="CM1736" s="156"/>
      <c r="CN1736" s="156"/>
      <c r="CO1736" s="156"/>
      <c r="CP1736" s="156"/>
      <c r="CQ1736" s="156"/>
      <c r="CR1736" s="156"/>
      <c r="CS1736" s="156"/>
      <c r="CT1736" s="156"/>
      <c r="CU1736" s="156"/>
      <c r="CV1736" s="188">
        <f t="shared" si="82"/>
        <v>9714974</v>
      </c>
      <c r="CW1736" s="188">
        <f t="shared" si="83"/>
        <v>44414082</v>
      </c>
    </row>
    <row r="1737" spans="1:101" ht="9.6" x14ac:dyDescent="0.3">
      <c r="A1737" s="165" t="s">
        <v>3584</v>
      </c>
      <c r="B1737" s="165" t="s">
        <v>4355</v>
      </c>
      <c r="C1737" s="156"/>
      <c r="D1737" s="157">
        <v>-27035837</v>
      </c>
      <c r="E1737" s="157">
        <v>-1242113</v>
      </c>
      <c r="F1737" s="156"/>
      <c r="G1737" s="157">
        <v>-482</v>
      </c>
      <c r="H1737" s="157">
        <v>-69344</v>
      </c>
      <c r="I1737" s="157">
        <v>-84294</v>
      </c>
      <c r="J1737" s="157">
        <v>-3160712</v>
      </c>
      <c r="K1737" s="157">
        <v>-4503065</v>
      </c>
      <c r="L1737" s="156"/>
      <c r="M1737" s="157">
        <v>-26884</v>
      </c>
      <c r="N1737" s="157">
        <v>-7162791</v>
      </c>
      <c r="O1737" s="156"/>
      <c r="P1737" s="156"/>
      <c r="Q1737" s="156"/>
      <c r="R1737" s="156"/>
      <c r="S1737" s="156"/>
      <c r="T1737" s="157">
        <v>-7</v>
      </c>
      <c r="U1737" s="157">
        <v>-37399</v>
      </c>
      <c r="V1737" s="157">
        <v>-18957</v>
      </c>
      <c r="W1737" s="157">
        <v>-413</v>
      </c>
      <c r="X1737" s="157">
        <v>-3295926</v>
      </c>
      <c r="Y1737" s="156"/>
      <c r="Z1737" s="156"/>
      <c r="AA1737" s="156"/>
      <c r="AB1737" s="157">
        <v>-61847273</v>
      </c>
      <c r="AC1737" s="156"/>
      <c r="AD1737" s="156"/>
      <c r="AE1737" s="157">
        <v>-1228</v>
      </c>
      <c r="AF1737" s="157">
        <v>-3245</v>
      </c>
      <c r="AG1737" s="157">
        <v>-883651</v>
      </c>
      <c r="AH1737" s="157">
        <v>-2647998</v>
      </c>
      <c r="AI1737" s="156"/>
      <c r="AJ1737" s="157">
        <v>-14255</v>
      </c>
      <c r="AK1737" s="156"/>
      <c r="AL1737" s="157">
        <v>-141810</v>
      </c>
      <c r="AM1737" s="157">
        <v>-179628</v>
      </c>
      <c r="AN1737" s="157">
        <v>-2491706</v>
      </c>
      <c r="AO1737" s="156"/>
      <c r="AP1737" s="157">
        <v>-3465</v>
      </c>
      <c r="AQ1737" s="157">
        <v>-214868</v>
      </c>
      <c r="AR1737" s="157">
        <v>-497</v>
      </c>
      <c r="AS1737" s="156"/>
      <c r="AT1737" s="156"/>
      <c r="AU1737" s="157">
        <v>-139025</v>
      </c>
      <c r="AV1737" s="157">
        <v>-3961650</v>
      </c>
      <c r="AW1737" s="157">
        <v>-10130</v>
      </c>
      <c r="AX1737" s="156"/>
      <c r="AY1737" s="156"/>
      <c r="AZ1737" s="157">
        <v>-966008338</v>
      </c>
      <c r="BA1737" s="156"/>
      <c r="BB1737" s="188">
        <f t="shared" si="81"/>
        <v>-1085186991</v>
      </c>
      <c r="BC1737" s="157">
        <v>-2037295</v>
      </c>
      <c r="BD1737" s="157">
        <v>-88553</v>
      </c>
      <c r="BE1737" s="157">
        <v>5823529</v>
      </c>
      <c r="BF1737" s="157">
        <v>-2419774</v>
      </c>
      <c r="BG1737" s="157">
        <v>-2746827</v>
      </c>
      <c r="BH1737" s="156"/>
      <c r="BI1737" s="157">
        <v>-10293</v>
      </c>
      <c r="BJ1737" s="156"/>
      <c r="BK1737" s="157">
        <v>-35859</v>
      </c>
      <c r="BL1737" s="157">
        <v>69358</v>
      </c>
      <c r="BM1737" s="157">
        <v>-187489</v>
      </c>
      <c r="BN1737" s="156"/>
      <c r="BO1737" s="156"/>
      <c r="BP1737" s="157">
        <v>-568305</v>
      </c>
      <c r="BQ1737" s="157">
        <v>-626917</v>
      </c>
      <c r="BR1737" s="156"/>
      <c r="BS1737" s="157">
        <v>-2081</v>
      </c>
      <c r="BT1737" s="156"/>
      <c r="BU1737" s="157">
        <v>-132463</v>
      </c>
      <c r="BV1737" s="157">
        <v>-8186547</v>
      </c>
      <c r="BW1737" s="156"/>
      <c r="BX1737" s="156"/>
      <c r="BY1737" s="156"/>
      <c r="BZ1737" s="156"/>
      <c r="CA1737" s="156"/>
      <c r="CB1737" s="156"/>
      <c r="CC1737" s="157">
        <v>-4303416</v>
      </c>
      <c r="CD1737" s="156"/>
      <c r="CE1737" s="156"/>
      <c r="CF1737" s="156"/>
      <c r="CG1737" s="157">
        <v>-14235</v>
      </c>
      <c r="CH1737" s="156"/>
      <c r="CI1737" s="156"/>
      <c r="CJ1737" s="157">
        <v>21363</v>
      </c>
      <c r="CK1737" s="157">
        <v>-2874</v>
      </c>
      <c r="CL1737" s="157">
        <v>-31216</v>
      </c>
      <c r="CM1737" s="157">
        <v>276536</v>
      </c>
      <c r="CN1737" s="156"/>
      <c r="CO1737" s="156"/>
      <c r="CP1737" s="156"/>
      <c r="CQ1737" s="156"/>
      <c r="CR1737" s="157">
        <v>-105704</v>
      </c>
      <c r="CS1737" s="157">
        <v>-94675</v>
      </c>
      <c r="CT1737" s="156"/>
      <c r="CU1737" s="156"/>
      <c r="CV1737" s="188">
        <f t="shared" si="82"/>
        <v>-15403737</v>
      </c>
      <c r="CW1737" s="188">
        <f t="shared" si="83"/>
        <v>-1100590728</v>
      </c>
    </row>
    <row r="1738" spans="1:101" ht="19.2" x14ac:dyDescent="0.3">
      <c r="A1738" s="165" t="s">
        <v>3585</v>
      </c>
      <c r="B1738" s="165" t="s">
        <v>4356</v>
      </c>
      <c r="C1738" s="156"/>
      <c r="D1738" s="156"/>
      <c r="E1738" s="156"/>
      <c r="F1738" s="156"/>
      <c r="G1738" s="156"/>
      <c r="H1738" s="156"/>
      <c r="I1738" s="156"/>
      <c r="J1738" s="158">
        <v>0</v>
      </c>
      <c r="K1738" s="158">
        <v>0</v>
      </c>
      <c r="L1738" s="156"/>
      <c r="M1738" s="158">
        <v>0</v>
      </c>
      <c r="N1738" s="156"/>
      <c r="O1738" s="156"/>
      <c r="P1738" s="156"/>
      <c r="Q1738" s="156"/>
      <c r="R1738" s="156"/>
      <c r="S1738" s="156"/>
      <c r="T1738" s="156"/>
      <c r="U1738" s="156"/>
      <c r="V1738" s="156"/>
      <c r="W1738" s="156"/>
      <c r="X1738" s="156"/>
      <c r="Y1738" s="156"/>
      <c r="Z1738" s="156"/>
      <c r="AA1738" s="156"/>
      <c r="AB1738" s="157">
        <v>-40000</v>
      </c>
      <c r="AC1738" s="156"/>
      <c r="AD1738" s="156"/>
      <c r="AE1738" s="156"/>
      <c r="AF1738" s="156"/>
      <c r="AG1738" s="156"/>
      <c r="AH1738" s="158">
        <v>0</v>
      </c>
      <c r="AI1738" s="156"/>
      <c r="AJ1738" s="156"/>
      <c r="AK1738" s="156"/>
      <c r="AL1738" s="156"/>
      <c r="AM1738" s="156"/>
      <c r="AN1738" s="156"/>
      <c r="AO1738" s="156"/>
      <c r="AP1738" s="156"/>
      <c r="AQ1738" s="156"/>
      <c r="AR1738" s="156"/>
      <c r="AS1738" s="156"/>
      <c r="AT1738" s="156"/>
      <c r="AU1738" s="156"/>
      <c r="AV1738" s="158">
        <v>0</v>
      </c>
      <c r="AW1738" s="156"/>
      <c r="AX1738" s="156"/>
      <c r="AY1738" s="156"/>
      <c r="AZ1738" s="156"/>
      <c r="BA1738" s="156"/>
      <c r="BB1738" s="188">
        <f t="shared" si="81"/>
        <v>-40000</v>
      </c>
      <c r="BC1738" s="156"/>
      <c r="BD1738" s="157">
        <v>-46701</v>
      </c>
      <c r="BE1738" s="156"/>
      <c r="BF1738" s="156"/>
      <c r="BG1738" s="156"/>
      <c r="BH1738" s="156"/>
      <c r="BI1738" s="156"/>
      <c r="BJ1738" s="156"/>
      <c r="BK1738" s="156"/>
      <c r="BL1738" s="156"/>
      <c r="BM1738" s="156"/>
      <c r="BN1738" s="156"/>
      <c r="BO1738" s="156"/>
      <c r="BP1738" s="158">
        <v>0</v>
      </c>
      <c r="BQ1738" s="156"/>
      <c r="BR1738" s="156"/>
      <c r="BS1738" s="156"/>
      <c r="BT1738" s="156"/>
      <c r="BU1738" s="156"/>
      <c r="BV1738" s="156"/>
      <c r="BW1738" s="156"/>
      <c r="BX1738" s="156"/>
      <c r="BY1738" s="156"/>
      <c r="BZ1738" s="156"/>
      <c r="CA1738" s="156"/>
      <c r="CB1738" s="156"/>
      <c r="CC1738" s="156"/>
      <c r="CD1738" s="156"/>
      <c r="CE1738" s="156"/>
      <c r="CF1738" s="156"/>
      <c r="CG1738" s="156"/>
      <c r="CH1738" s="156"/>
      <c r="CI1738" s="156"/>
      <c r="CJ1738" s="156"/>
      <c r="CK1738" s="156"/>
      <c r="CL1738" s="156"/>
      <c r="CM1738" s="156"/>
      <c r="CN1738" s="156"/>
      <c r="CO1738" s="156"/>
      <c r="CP1738" s="156"/>
      <c r="CQ1738" s="156"/>
      <c r="CR1738" s="156"/>
      <c r="CS1738" s="156"/>
      <c r="CT1738" s="156"/>
      <c r="CU1738" s="156"/>
      <c r="CV1738" s="188">
        <f t="shared" si="82"/>
        <v>-46701</v>
      </c>
      <c r="CW1738" s="188">
        <f t="shared" si="83"/>
        <v>-86701</v>
      </c>
    </row>
    <row r="1739" spans="1:101" ht="9.6" x14ac:dyDescent="0.3">
      <c r="A1739" s="165" t="s">
        <v>3586</v>
      </c>
      <c r="B1739" s="165" t="s">
        <v>4357</v>
      </c>
      <c r="C1739" s="156"/>
      <c r="D1739" s="156"/>
      <c r="E1739" s="156"/>
      <c r="F1739" s="156"/>
      <c r="G1739" s="156"/>
      <c r="H1739" s="156"/>
      <c r="I1739" s="156"/>
      <c r="J1739" s="158">
        <v>0</v>
      </c>
      <c r="K1739" s="158">
        <v>0</v>
      </c>
      <c r="L1739" s="156"/>
      <c r="M1739" s="158">
        <v>0</v>
      </c>
      <c r="N1739" s="157">
        <v>-93765</v>
      </c>
      <c r="O1739" s="156"/>
      <c r="P1739" s="156"/>
      <c r="Q1739" s="156"/>
      <c r="R1739" s="156"/>
      <c r="S1739" s="156"/>
      <c r="T1739" s="156"/>
      <c r="U1739" s="156"/>
      <c r="V1739" s="157">
        <v>-18957</v>
      </c>
      <c r="W1739" s="157">
        <v>-413</v>
      </c>
      <c r="X1739" s="156"/>
      <c r="Y1739" s="156"/>
      <c r="Z1739" s="156"/>
      <c r="AA1739" s="156"/>
      <c r="AB1739" s="157">
        <v>-1823700</v>
      </c>
      <c r="AC1739" s="156"/>
      <c r="AD1739" s="156"/>
      <c r="AE1739" s="156"/>
      <c r="AF1739" s="156"/>
      <c r="AG1739" s="156"/>
      <c r="AH1739" s="158">
        <v>0</v>
      </c>
      <c r="AI1739" s="156"/>
      <c r="AJ1739" s="156"/>
      <c r="AK1739" s="156"/>
      <c r="AL1739" s="156"/>
      <c r="AM1739" s="156"/>
      <c r="AN1739" s="156"/>
      <c r="AO1739" s="156"/>
      <c r="AP1739" s="156"/>
      <c r="AQ1739" s="156"/>
      <c r="AR1739" s="156"/>
      <c r="AS1739" s="156"/>
      <c r="AT1739" s="156"/>
      <c r="AU1739" s="157">
        <v>-6841</v>
      </c>
      <c r="AV1739" s="157">
        <v>-3641749</v>
      </c>
      <c r="AW1739" s="157">
        <v>-10130</v>
      </c>
      <c r="AX1739" s="156"/>
      <c r="AY1739" s="156"/>
      <c r="AZ1739" s="156"/>
      <c r="BA1739" s="156"/>
      <c r="BB1739" s="188">
        <f t="shared" si="81"/>
        <v>-5595555</v>
      </c>
      <c r="BC1739" s="156"/>
      <c r="BD1739" s="158">
        <v>0</v>
      </c>
      <c r="BE1739" s="156"/>
      <c r="BF1739" s="157">
        <v>-201289</v>
      </c>
      <c r="BG1739" s="156"/>
      <c r="BH1739" s="156"/>
      <c r="BI1739" s="156"/>
      <c r="BJ1739" s="156"/>
      <c r="BK1739" s="156"/>
      <c r="BL1739" s="156"/>
      <c r="BM1739" s="156"/>
      <c r="BN1739" s="156"/>
      <c r="BO1739" s="156"/>
      <c r="BP1739" s="158">
        <v>0</v>
      </c>
      <c r="BQ1739" s="156"/>
      <c r="BR1739" s="156"/>
      <c r="BS1739" s="156"/>
      <c r="BT1739" s="156"/>
      <c r="BU1739" s="157">
        <v>-2168</v>
      </c>
      <c r="BV1739" s="156"/>
      <c r="BW1739" s="156"/>
      <c r="BX1739" s="156"/>
      <c r="BY1739" s="156"/>
      <c r="BZ1739" s="156"/>
      <c r="CA1739" s="156"/>
      <c r="CB1739" s="156"/>
      <c r="CC1739" s="156"/>
      <c r="CD1739" s="156"/>
      <c r="CE1739" s="156"/>
      <c r="CF1739" s="156"/>
      <c r="CG1739" s="157">
        <v>-14235</v>
      </c>
      <c r="CH1739" s="156"/>
      <c r="CI1739" s="156"/>
      <c r="CJ1739" s="157">
        <v>21363</v>
      </c>
      <c r="CK1739" s="156"/>
      <c r="CL1739" s="156"/>
      <c r="CM1739" s="156"/>
      <c r="CN1739" s="156"/>
      <c r="CO1739" s="156"/>
      <c r="CP1739" s="156"/>
      <c r="CQ1739" s="156"/>
      <c r="CR1739" s="156"/>
      <c r="CS1739" s="156"/>
      <c r="CT1739" s="156"/>
      <c r="CU1739" s="156"/>
      <c r="CV1739" s="188">
        <f t="shared" si="82"/>
        <v>-196329</v>
      </c>
      <c r="CW1739" s="188">
        <f t="shared" si="83"/>
        <v>-5791884</v>
      </c>
    </row>
    <row r="1740" spans="1:101" ht="19.2" x14ac:dyDescent="0.3">
      <c r="A1740" s="165" t="s">
        <v>3587</v>
      </c>
      <c r="B1740" s="165" t="s">
        <v>4358</v>
      </c>
      <c r="C1740" s="156"/>
      <c r="D1740" s="157">
        <v>-952243</v>
      </c>
      <c r="E1740" s="156"/>
      <c r="F1740" s="156"/>
      <c r="G1740" s="156"/>
      <c r="H1740" s="156"/>
      <c r="I1740" s="156"/>
      <c r="J1740" s="158">
        <v>0</v>
      </c>
      <c r="K1740" s="158">
        <v>0</v>
      </c>
      <c r="L1740" s="156"/>
      <c r="M1740" s="158">
        <v>0</v>
      </c>
      <c r="N1740" s="156"/>
      <c r="O1740" s="156"/>
      <c r="P1740" s="156"/>
      <c r="Q1740" s="156"/>
      <c r="R1740" s="156"/>
      <c r="S1740" s="156"/>
      <c r="T1740" s="156"/>
      <c r="U1740" s="156"/>
      <c r="V1740" s="156"/>
      <c r="W1740" s="156"/>
      <c r="X1740" s="157">
        <v>-2296042</v>
      </c>
      <c r="Y1740" s="156"/>
      <c r="Z1740" s="156"/>
      <c r="AA1740" s="156"/>
      <c r="AB1740" s="156"/>
      <c r="AC1740" s="156"/>
      <c r="AD1740" s="156"/>
      <c r="AE1740" s="156"/>
      <c r="AF1740" s="156"/>
      <c r="AG1740" s="156"/>
      <c r="AH1740" s="158">
        <v>0</v>
      </c>
      <c r="AI1740" s="156"/>
      <c r="AJ1740" s="156"/>
      <c r="AK1740" s="156"/>
      <c r="AL1740" s="156"/>
      <c r="AM1740" s="156"/>
      <c r="AN1740" s="156"/>
      <c r="AO1740" s="156"/>
      <c r="AP1740" s="156"/>
      <c r="AQ1740" s="156"/>
      <c r="AR1740" s="156"/>
      <c r="AS1740" s="156"/>
      <c r="AT1740" s="156"/>
      <c r="AU1740" s="156"/>
      <c r="AV1740" s="158">
        <v>0</v>
      </c>
      <c r="AW1740" s="156"/>
      <c r="AX1740" s="156"/>
      <c r="AY1740" s="156"/>
      <c r="AZ1740" s="157">
        <v>-289688782</v>
      </c>
      <c r="BA1740" s="156"/>
      <c r="BB1740" s="188">
        <f t="shared" si="81"/>
        <v>-292937067</v>
      </c>
      <c r="BC1740" s="156"/>
      <c r="BD1740" s="158">
        <v>0</v>
      </c>
      <c r="BE1740" s="156"/>
      <c r="BF1740" s="156"/>
      <c r="BG1740" s="156"/>
      <c r="BH1740" s="156"/>
      <c r="BI1740" s="156"/>
      <c r="BJ1740" s="156"/>
      <c r="BK1740" s="156"/>
      <c r="BL1740" s="156"/>
      <c r="BM1740" s="156"/>
      <c r="BN1740" s="156"/>
      <c r="BO1740" s="156"/>
      <c r="BP1740" s="158">
        <v>0</v>
      </c>
      <c r="BQ1740" s="156"/>
      <c r="BR1740" s="156"/>
      <c r="BS1740" s="156"/>
      <c r="BT1740" s="156"/>
      <c r="BU1740" s="156"/>
      <c r="BV1740" s="156"/>
      <c r="BW1740" s="156"/>
      <c r="BX1740" s="156"/>
      <c r="BY1740" s="156"/>
      <c r="BZ1740" s="156"/>
      <c r="CA1740" s="156"/>
      <c r="CB1740" s="156"/>
      <c r="CC1740" s="156"/>
      <c r="CD1740" s="156"/>
      <c r="CE1740" s="156"/>
      <c r="CF1740" s="156"/>
      <c r="CG1740" s="156"/>
      <c r="CH1740" s="156"/>
      <c r="CI1740" s="156"/>
      <c r="CJ1740" s="156"/>
      <c r="CK1740" s="156"/>
      <c r="CL1740" s="156"/>
      <c r="CM1740" s="156"/>
      <c r="CN1740" s="156"/>
      <c r="CO1740" s="156"/>
      <c r="CP1740" s="156"/>
      <c r="CQ1740" s="156"/>
      <c r="CR1740" s="156"/>
      <c r="CS1740" s="156"/>
      <c r="CT1740" s="156"/>
      <c r="CU1740" s="156"/>
      <c r="CV1740" s="188">
        <f t="shared" si="82"/>
        <v>0</v>
      </c>
      <c r="CW1740" s="188">
        <f t="shared" si="83"/>
        <v>-292937067</v>
      </c>
    </row>
    <row r="1741" spans="1:101" ht="19.2" x14ac:dyDescent="0.3">
      <c r="A1741" s="165" t="s">
        <v>3588</v>
      </c>
      <c r="B1741" s="165" t="s">
        <v>4359</v>
      </c>
      <c r="C1741" s="156"/>
      <c r="D1741" s="157">
        <v>-20356373</v>
      </c>
      <c r="E1741" s="156"/>
      <c r="F1741" s="156"/>
      <c r="G1741" s="156"/>
      <c r="H1741" s="156"/>
      <c r="I1741" s="156"/>
      <c r="J1741" s="158">
        <v>0</v>
      </c>
      <c r="K1741" s="158">
        <v>0</v>
      </c>
      <c r="L1741" s="156"/>
      <c r="M1741" s="158">
        <v>0</v>
      </c>
      <c r="N1741" s="156"/>
      <c r="O1741" s="156"/>
      <c r="P1741" s="156"/>
      <c r="Q1741" s="156"/>
      <c r="R1741" s="156"/>
      <c r="S1741" s="156"/>
      <c r="T1741" s="156"/>
      <c r="U1741" s="156"/>
      <c r="V1741" s="156"/>
      <c r="W1741" s="156"/>
      <c r="X1741" s="157">
        <v>-60069</v>
      </c>
      <c r="Y1741" s="156"/>
      <c r="Z1741" s="156"/>
      <c r="AA1741" s="156"/>
      <c r="AB1741" s="156"/>
      <c r="AC1741" s="156"/>
      <c r="AD1741" s="156"/>
      <c r="AE1741" s="156"/>
      <c r="AF1741" s="156"/>
      <c r="AG1741" s="156"/>
      <c r="AH1741" s="158">
        <v>0</v>
      </c>
      <c r="AI1741" s="156"/>
      <c r="AJ1741" s="156"/>
      <c r="AK1741" s="156"/>
      <c r="AL1741" s="156"/>
      <c r="AM1741" s="156"/>
      <c r="AN1741" s="156"/>
      <c r="AO1741" s="156"/>
      <c r="AP1741" s="156"/>
      <c r="AQ1741" s="156"/>
      <c r="AR1741" s="156"/>
      <c r="AS1741" s="156"/>
      <c r="AT1741" s="156"/>
      <c r="AU1741" s="156"/>
      <c r="AV1741" s="158">
        <v>0</v>
      </c>
      <c r="AW1741" s="156"/>
      <c r="AX1741" s="156"/>
      <c r="AY1741" s="156"/>
      <c r="AZ1741" s="157">
        <v>-666529386</v>
      </c>
      <c r="BA1741" s="156"/>
      <c r="BB1741" s="188">
        <f t="shared" si="81"/>
        <v>-686945828</v>
      </c>
      <c r="BC1741" s="156"/>
      <c r="BD1741" s="158">
        <v>0</v>
      </c>
      <c r="BE1741" s="156"/>
      <c r="BF1741" s="156"/>
      <c r="BG1741" s="157">
        <v>-1700513</v>
      </c>
      <c r="BH1741" s="156"/>
      <c r="BI1741" s="156"/>
      <c r="BJ1741" s="156"/>
      <c r="BK1741" s="156"/>
      <c r="BL1741" s="156"/>
      <c r="BM1741" s="156"/>
      <c r="BN1741" s="156"/>
      <c r="BO1741" s="156"/>
      <c r="BP1741" s="158">
        <v>0</v>
      </c>
      <c r="BQ1741" s="156"/>
      <c r="BR1741" s="156"/>
      <c r="BS1741" s="156"/>
      <c r="BT1741" s="156"/>
      <c r="BU1741" s="156"/>
      <c r="BV1741" s="156"/>
      <c r="BW1741" s="156"/>
      <c r="BX1741" s="156"/>
      <c r="BY1741" s="156"/>
      <c r="BZ1741" s="156"/>
      <c r="CA1741" s="156"/>
      <c r="CB1741" s="156"/>
      <c r="CC1741" s="156"/>
      <c r="CD1741" s="156"/>
      <c r="CE1741" s="156"/>
      <c r="CF1741" s="156"/>
      <c r="CG1741" s="156"/>
      <c r="CH1741" s="156"/>
      <c r="CI1741" s="156"/>
      <c r="CJ1741" s="156"/>
      <c r="CK1741" s="156"/>
      <c r="CL1741" s="156"/>
      <c r="CM1741" s="156"/>
      <c r="CN1741" s="156"/>
      <c r="CO1741" s="156"/>
      <c r="CP1741" s="156"/>
      <c r="CQ1741" s="156"/>
      <c r="CR1741" s="156"/>
      <c r="CS1741" s="156"/>
      <c r="CT1741" s="156"/>
      <c r="CU1741" s="156"/>
      <c r="CV1741" s="188">
        <f t="shared" si="82"/>
        <v>-1700513</v>
      </c>
      <c r="CW1741" s="188">
        <f t="shared" si="83"/>
        <v>-688646341</v>
      </c>
    </row>
    <row r="1742" spans="1:101" ht="28.8" x14ac:dyDescent="0.3">
      <c r="A1742" s="165" t="s">
        <v>3589</v>
      </c>
      <c r="B1742" s="165" t="s">
        <v>4360</v>
      </c>
      <c r="C1742" s="156"/>
      <c r="D1742" s="157">
        <v>-4693078</v>
      </c>
      <c r="E1742" s="157">
        <v>-898660</v>
      </c>
      <c r="F1742" s="156"/>
      <c r="G1742" s="156"/>
      <c r="H1742" s="157">
        <v>-69344</v>
      </c>
      <c r="I1742" s="156"/>
      <c r="J1742" s="158">
        <v>0</v>
      </c>
      <c r="K1742" s="157">
        <v>-1452377</v>
      </c>
      <c r="L1742" s="156"/>
      <c r="M1742" s="158">
        <v>0</v>
      </c>
      <c r="N1742" s="157">
        <v>-1935389</v>
      </c>
      <c r="O1742" s="156"/>
      <c r="P1742" s="156"/>
      <c r="Q1742" s="156"/>
      <c r="R1742" s="156"/>
      <c r="S1742" s="156"/>
      <c r="T1742" s="157">
        <v>-7</v>
      </c>
      <c r="U1742" s="157">
        <v>-4182</v>
      </c>
      <c r="V1742" s="156"/>
      <c r="W1742" s="156"/>
      <c r="X1742" s="156"/>
      <c r="Y1742" s="156"/>
      <c r="Z1742" s="156"/>
      <c r="AA1742" s="156"/>
      <c r="AB1742" s="157">
        <v>-277800</v>
      </c>
      <c r="AC1742" s="156"/>
      <c r="AD1742" s="156"/>
      <c r="AE1742" s="156"/>
      <c r="AF1742" s="156"/>
      <c r="AG1742" s="157">
        <v>-857595</v>
      </c>
      <c r="AH1742" s="158">
        <v>0</v>
      </c>
      <c r="AI1742" s="156"/>
      <c r="AJ1742" s="157">
        <v>-8349</v>
      </c>
      <c r="AK1742" s="156"/>
      <c r="AL1742" s="156"/>
      <c r="AM1742" s="156"/>
      <c r="AN1742" s="157">
        <v>-2486492</v>
      </c>
      <c r="AO1742" s="156"/>
      <c r="AP1742" s="156"/>
      <c r="AQ1742" s="156"/>
      <c r="AR1742" s="156"/>
      <c r="AS1742" s="156"/>
      <c r="AT1742" s="156"/>
      <c r="AU1742" s="156"/>
      <c r="AV1742" s="158">
        <v>0</v>
      </c>
      <c r="AW1742" s="156"/>
      <c r="AX1742" s="156"/>
      <c r="AY1742" s="156"/>
      <c r="AZ1742" s="157">
        <v>-9790170</v>
      </c>
      <c r="BA1742" s="156"/>
      <c r="BB1742" s="188">
        <f t="shared" si="81"/>
        <v>-22473443</v>
      </c>
      <c r="BC1742" s="157">
        <v>-2013970</v>
      </c>
      <c r="BD1742" s="157">
        <v>-41852</v>
      </c>
      <c r="BE1742" s="157">
        <v>5823529</v>
      </c>
      <c r="BF1742" s="157">
        <v>-2135398</v>
      </c>
      <c r="BG1742" s="156"/>
      <c r="BH1742" s="156"/>
      <c r="BI1742" s="156"/>
      <c r="BJ1742" s="156"/>
      <c r="BK1742" s="156"/>
      <c r="BL1742" s="156"/>
      <c r="BM1742" s="157">
        <v>-187489</v>
      </c>
      <c r="BN1742" s="156"/>
      <c r="BO1742" s="156"/>
      <c r="BP1742" s="157">
        <v>-568305</v>
      </c>
      <c r="BQ1742" s="156"/>
      <c r="BR1742" s="156"/>
      <c r="BS1742" s="156"/>
      <c r="BT1742" s="156"/>
      <c r="BU1742" s="156"/>
      <c r="BV1742" s="157">
        <v>-1125524</v>
      </c>
      <c r="BW1742" s="156"/>
      <c r="BX1742" s="156"/>
      <c r="BY1742" s="156"/>
      <c r="BZ1742" s="156"/>
      <c r="CA1742" s="156"/>
      <c r="CB1742" s="156"/>
      <c r="CC1742" s="157">
        <v>-4366942</v>
      </c>
      <c r="CD1742" s="156"/>
      <c r="CE1742" s="156"/>
      <c r="CF1742" s="156"/>
      <c r="CG1742" s="156"/>
      <c r="CH1742" s="156"/>
      <c r="CI1742" s="156"/>
      <c r="CJ1742" s="156"/>
      <c r="CK1742" s="157">
        <v>-2874</v>
      </c>
      <c r="CL1742" s="156"/>
      <c r="CM1742" s="156"/>
      <c r="CN1742" s="156"/>
      <c r="CO1742" s="156"/>
      <c r="CP1742" s="156"/>
      <c r="CQ1742" s="156"/>
      <c r="CR1742" s="156"/>
      <c r="CS1742" s="156"/>
      <c r="CT1742" s="156"/>
      <c r="CU1742" s="156"/>
      <c r="CV1742" s="188">
        <f t="shared" si="82"/>
        <v>-4618825</v>
      </c>
      <c r="CW1742" s="188">
        <f t="shared" si="83"/>
        <v>-27092268</v>
      </c>
    </row>
    <row r="1743" spans="1:101" ht="28.8" x14ac:dyDescent="0.3">
      <c r="A1743" s="165" t="s">
        <v>3590</v>
      </c>
      <c r="B1743" s="165" t="s">
        <v>4361</v>
      </c>
      <c r="C1743" s="156"/>
      <c r="D1743" s="156"/>
      <c r="E1743" s="157">
        <v>-343453</v>
      </c>
      <c r="F1743" s="156"/>
      <c r="G1743" s="156"/>
      <c r="H1743" s="156"/>
      <c r="I1743" s="156"/>
      <c r="J1743" s="158">
        <v>0</v>
      </c>
      <c r="K1743" s="157">
        <v>-898724</v>
      </c>
      <c r="L1743" s="156"/>
      <c r="M1743" s="157">
        <v>-26884</v>
      </c>
      <c r="N1743" s="157">
        <v>-5133637</v>
      </c>
      <c r="O1743" s="156"/>
      <c r="P1743" s="156"/>
      <c r="Q1743" s="156"/>
      <c r="R1743" s="156"/>
      <c r="S1743" s="156"/>
      <c r="T1743" s="156"/>
      <c r="U1743" s="157">
        <v>-1767</v>
      </c>
      <c r="V1743" s="156"/>
      <c r="W1743" s="156"/>
      <c r="X1743" s="157">
        <v>-141450</v>
      </c>
      <c r="Y1743" s="156"/>
      <c r="Z1743" s="156"/>
      <c r="AA1743" s="156"/>
      <c r="AB1743" s="157">
        <v>-75000</v>
      </c>
      <c r="AC1743" s="156"/>
      <c r="AD1743" s="156"/>
      <c r="AE1743" s="156"/>
      <c r="AF1743" s="157">
        <v>-3245</v>
      </c>
      <c r="AG1743" s="157">
        <v>-12797</v>
      </c>
      <c r="AH1743" s="157">
        <v>-1462654</v>
      </c>
      <c r="AI1743" s="156"/>
      <c r="AJ1743" s="156"/>
      <c r="AK1743" s="156"/>
      <c r="AL1743" s="157">
        <v>-135095</v>
      </c>
      <c r="AM1743" s="156"/>
      <c r="AN1743" s="156"/>
      <c r="AO1743" s="156"/>
      <c r="AP1743" s="156"/>
      <c r="AQ1743" s="156"/>
      <c r="AR1743" s="156"/>
      <c r="AS1743" s="156"/>
      <c r="AT1743" s="156"/>
      <c r="AU1743" s="156"/>
      <c r="AV1743" s="158">
        <v>0</v>
      </c>
      <c r="AW1743" s="156"/>
      <c r="AX1743" s="156"/>
      <c r="AY1743" s="156"/>
      <c r="AZ1743" s="156"/>
      <c r="BA1743" s="156"/>
      <c r="BB1743" s="188">
        <f t="shared" si="81"/>
        <v>-8234706</v>
      </c>
      <c r="BC1743" s="156"/>
      <c r="BD1743" s="156"/>
      <c r="BE1743" s="156"/>
      <c r="BF1743" s="157">
        <v>-81134</v>
      </c>
      <c r="BG1743" s="157">
        <v>-1046314</v>
      </c>
      <c r="BH1743" s="156"/>
      <c r="BI1743" s="156"/>
      <c r="BJ1743" s="156"/>
      <c r="BK1743" s="156"/>
      <c r="BL1743" s="157">
        <v>69358</v>
      </c>
      <c r="BM1743" s="156"/>
      <c r="BN1743" s="156"/>
      <c r="BO1743" s="156"/>
      <c r="BP1743" s="158">
        <v>0</v>
      </c>
      <c r="BQ1743" s="157">
        <v>-436335</v>
      </c>
      <c r="BR1743" s="156"/>
      <c r="BS1743" s="156"/>
      <c r="BT1743" s="156"/>
      <c r="BU1743" s="157">
        <v>-130295</v>
      </c>
      <c r="BV1743" s="157">
        <v>-7061023</v>
      </c>
      <c r="BW1743" s="156"/>
      <c r="BX1743" s="156"/>
      <c r="BY1743" s="156"/>
      <c r="BZ1743" s="156"/>
      <c r="CA1743" s="156"/>
      <c r="CB1743" s="156"/>
      <c r="CC1743" s="157">
        <v>63526</v>
      </c>
      <c r="CD1743" s="156"/>
      <c r="CE1743" s="156"/>
      <c r="CF1743" s="156"/>
      <c r="CG1743" s="156"/>
      <c r="CH1743" s="156"/>
      <c r="CI1743" s="156"/>
      <c r="CJ1743" s="156"/>
      <c r="CK1743" s="156"/>
      <c r="CL1743" s="157">
        <v>-31216</v>
      </c>
      <c r="CM1743" s="157">
        <v>276536</v>
      </c>
      <c r="CN1743" s="156"/>
      <c r="CO1743" s="156"/>
      <c r="CP1743" s="156"/>
      <c r="CQ1743" s="156"/>
      <c r="CR1743" s="156"/>
      <c r="CS1743" s="156"/>
      <c r="CT1743" s="156"/>
      <c r="CU1743" s="156"/>
      <c r="CV1743" s="188">
        <f t="shared" si="82"/>
        <v>-8376897</v>
      </c>
      <c r="CW1743" s="188">
        <f t="shared" si="83"/>
        <v>-16611603</v>
      </c>
    </row>
    <row r="1744" spans="1:101" ht="9.6" x14ac:dyDescent="0.3">
      <c r="A1744" s="165" t="s">
        <v>3591</v>
      </c>
      <c r="B1744" s="165" t="s">
        <v>4362</v>
      </c>
      <c r="C1744" s="156"/>
      <c r="D1744" s="157">
        <v>-1034143</v>
      </c>
      <c r="E1744" s="156"/>
      <c r="F1744" s="156"/>
      <c r="G1744" s="157">
        <v>-482</v>
      </c>
      <c r="H1744" s="156"/>
      <c r="I1744" s="157">
        <v>-84294</v>
      </c>
      <c r="J1744" s="157">
        <v>-3160712</v>
      </c>
      <c r="K1744" s="157">
        <v>-2151964</v>
      </c>
      <c r="L1744" s="156"/>
      <c r="M1744" s="158">
        <v>0</v>
      </c>
      <c r="N1744" s="156"/>
      <c r="O1744" s="156"/>
      <c r="P1744" s="156"/>
      <c r="Q1744" s="156"/>
      <c r="R1744" s="156"/>
      <c r="S1744" s="156"/>
      <c r="T1744" s="156"/>
      <c r="U1744" s="157">
        <v>-31450</v>
      </c>
      <c r="V1744" s="156"/>
      <c r="W1744" s="156"/>
      <c r="X1744" s="157">
        <v>-798365</v>
      </c>
      <c r="Y1744" s="156"/>
      <c r="Z1744" s="156"/>
      <c r="AA1744" s="156"/>
      <c r="AB1744" s="157">
        <v>-59630773</v>
      </c>
      <c r="AC1744" s="156"/>
      <c r="AD1744" s="156"/>
      <c r="AE1744" s="157">
        <v>-1228</v>
      </c>
      <c r="AF1744" s="156"/>
      <c r="AG1744" s="157">
        <v>-13259</v>
      </c>
      <c r="AH1744" s="157">
        <v>-1185344</v>
      </c>
      <c r="AI1744" s="156"/>
      <c r="AJ1744" s="157">
        <v>-5906</v>
      </c>
      <c r="AK1744" s="156"/>
      <c r="AL1744" s="157">
        <v>-6715</v>
      </c>
      <c r="AM1744" s="157">
        <v>-179628</v>
      </c>
      <c r="AN1744" s="157">
        <v>-5214</v>
      </c>
      <c r="AO1744" s="156"/>
      <c r="AP1744" s="157">
        <v>-3465</v>
      </c>
      <c r="AQ1744" s="157">
        <v>-214868</v>
      </c>
      <c r="AR1744" s="157">
        <v>-497</v>
      </c>
      <c r="AS1744" s="156"/>
      <c r="AT1744" s="156"/>
      <c r="AU1744" s="157">
        <v>-132184</v>
      </c>
      <c r="AV1744" s="157">
        <v>-319901</v>
      </c>
      <c r="AW1744" s="156"/>
      <c r="AX1744" s="156"/>
      <c r="AY1744" s="156"/>
      <c r="AZ1744" s="156"/>
      <c r="BA1744" s="156"/>
      <c r="BB1744" s="188">
        <f t="shared" si="81"/>
        <v>-68960392</v>
      </c>
      <c r="BC1744" s="157">
        <v>-23325</v>
      </c>
      <c r="BD1744" s="156"/>
      <c r="BE1744" s="156"/>
      <c r="BF1744" s="157">
        <v>-1953</v>
      </c>
      <c r="BG1744" s="156"/>
      <c r="BH1744" s="156"/>
      <c r="BI1744" s="157">
        <v>-10293</v>
      </c>
      <c r="BJ1744" s="156"/>
      <c r="BK1744" s="157">
        <v>-35859</v>
      </c>
      <c r="BL1744" s="156"/>
      <c r="BM1744" s="156"/>
      <c r="BN1744" s="156"/>
      <c r="BO1744" s="156"/>
      <c r="BP1744" s="158">
        <v>0</v>
      </c>
      <c r="BQ1744" s="157">
        <v>-190582</v>
      </c>
      <c r="BR1744" s="156"/>
      <c r="BS1744" s="157">
        <v>-2081</v>
      </c>
      <c r="BT1744" s="156"/>
      <c r="BU1744" s="156"/>
      <c r="BV1744" s="156"/>
      <c r="BW1744" s="156"/>
      <c r="BX1744" s="156"/>
      <c r="BY1744" s="156"/>
      <c r="BZ1744" s="156"/>
      <c r="CA1744" s="156"/>
      <c r="CB1744" s="156"/>
      <c r="CC1744" s="156"/>
      <c r="CD1744" s="156"/>
      <c r="CE1744" s="156"/>
      <c r="CF1744" s="156"/>
      <c r="CG1744" s="156"/>
      <c r="CH1744" s="156"/>
      <c r="CI1744" s="156"/>
      <c r="CJ1744" s="156"/>
      <c r="CK1744" s="156"/>
      <c r="CL1744" s="156"/>
      <c r="CM1744" s="156"/>
      <c r="CN1744" s="156"/>
      <c r="CO1744" s="156"/>
      <c r="CP1744" s="156"/>
      <c r="CQ1744" s="156"/>
      <c r="CR1744" s="157">
        <v>-105704</v>
      </c>
      <c r="CS1744" s="157">
        <v>-94675</v>
      </c>
      <c r="CT1744" s="156"/>
      <c r="CU1744" s="156"/>
      <c r="CV1744" s="188">
        <f t="shared" si="82"/>
        <v>-464472</v>
      </c>
      <c r="CW1744" s="188">
        <f t="shared" si="83"/>
        <v>-69424864</v>
      </c>
    </row>
    <row r="1745" spans="1:101" ht="9.6" x14ac:dyDescent="0.3">
      <c r="A1745" s="165" t="s">
        <v>3592</v>
      </c>
      <c r="B1745" s="165" t="s">
        <v>4363</v>
      </c>
      <c r="C1745" s="157">
        <v>79690870</v>
      </c>
      <c r="D1745" s="157">
        <v>357359768</v>
      </c>
      <c r="E1745" s="157">
        <v>-12142978</v>
      </c>
      <c r="F1745" s="157">
        <v>273164</v>
      </c>
      <c r="G1745" s="157">
        <v>9134901</v>
      </c>
      <c r="H1745" s="157">
        <v>-385276</v>
      </c>
      <c r="I1745" s="157">
        <v>12668840</v>
      </c>
      <c r="J1745" s="157">
        <v>1628863554</v>
      </c>
      <c r="K1745" s="157">
        <v>205751442</v>
      </c>
      <c r="L1745" s="157">
        <v>811631</v>
      </c>
      <c r="M1745" s="157">
        <v>8772557</v>
      </c>
      <c r="N1745" s="157">
        <v>6996645</v>
      </c>
      <c r="O1745" s="157">
        <v>5909774</v>
      </c>
      <c r="P1745" s="157">
        <v>246771</v>
      </c>
      <c r="Q1745" s="157">
        <v>11152613</v>
      </c>
      <c r="R1745" s="157">
        <v>-783217</v>
      </c>
      <c r="S1745" s="157">
        <v>2141723</v>
      </c>
      <c r="T1745" s="157">
        <v>1686169</v>
      </c>
      <c r="U1745" s="157">
        <v>-1404382</v>
      </c>
      <c r="V1745" s="157">
        <v>-1240435</v>
      </c>
      <c r="W1745" s="157">
        <v>246929</v>
      </c>
      <c r="X1745" s="157">
        <v>62982873</v>
      </c>
      <c r="Y1745" s="157">
        <v>8454492</v>
      </c>
      <c r="Z1745" s="157">
        <v>1234398</v>
      </c>
      <c r="AA1745" s="157">
        <v>20406019</v>
      </c>
      <c r="AB1745" s="157">
        <v>166028019</v>
      </c>
      <c r="AC1745" s="157">
        <v>2343457</v>
      </c>
      <c r="AD1745" s="157">
        <v>-1280152</v>
      </c>
      <c r="AE1745" s="157">
        <v>-1136624</v>
      </c>
      <c r="AF1745" s="157">
        <v>1103</v>
      </c>
      <c r="AG1745" s="157">
        <v>383513529</v>
      </c>
      <c r="AH1745" s="157">
        <v>9037986</v>
      </c>
      <c r="AI1745" s="157">
        <v>3590117</v>
      </c>
      <c r="AJ1745" s="157">
        <v>30402753</v>
      </c>
      <c r="AK1745" s="157">
        <v>18649634</v>
      </c>
      <c r="AL1745" s="157">
        <v>8026680</v>
      </c>
      <c r="AM1745" s="157">
        <v>-8688291</v>
      </c>
      <c r="AN1745" s="157">
        <v>892355528</v>
      </c>
      <c r="AO1745" s="157">
        <v>11597140</v>
      </c>
      <c r="AP1745" s="157">
        <v>17323</v>
      </c>
      <c r="AQ1745" s="157">
        <v>2995718</v>
      </c>
      <c r="AR1745" s="157">
        <v>720322</v>
      </c>
      <c r="AS1745" s="157">
        <v>336552</v>
      </c>
      <c r="AT1745" s="157">
        <v>9565955</v>
      </c>
      <c r="AU1745" s="157">
        <v>-1331609</v>
      </c>
      <c r="AV1745" s="157">
        <v>108037563</v>
      </c>
      <c r="AW1745" s="157">
        <v>348788</v>
      </c>
      <c r="AX1745" s="157">
        <v>453125</v>
      </c>
      <c r="AY1745" s="157">
        <v>385054</v>
      </c>
      <c r="AZ1745" s="157">
        <v>2996417808</v>
      </c>
      <c r="BA1745" s="157">
        <v>-5371073</v>
      </c>
      <c r="BB1745" s="188">
        <f t="shared" si="81"/>
        <v>7035845250</v>
      </c>
      <c r="BC1745" s="157">
        <v>-22694904</v>
      </c>
      <c r="BD1745" s="157">
        <v>-1076538</v>
      </c>
      <c r="BE1745" s="157">
        <v>12614428</v>
      </c>
      <c r="BF1745" s="157">
        <v>2895842</v>
      </c>
      <c r="BG1745" s="157">
        <v>78518726</v>
      </c>
      <c r="BH1745" s="157">
        <v>25351</v>
      </c>
      <c r="BI1745" s="157">
        <v>150834</v>
      </c>
      <c r="BJ1745" s="157">
        <v>-825936</v>
      </c>
      <c r="BK1745" s="157">
        <v>175580</v>
      </c>
      <c r="BL1745" s="157">
        <v>-2788</v>
      </c>
      <c r="BM1745" s="157">
        <v>19643845</v>
      </c>
      <c r="BN1745" s="157">
        <v>-394216</v>
      </c>
      <c r="BO1745" s="157">
        <v>-20296</v>
      </c>
      <c r="BP1745" s="157">
        <v>317616</v>
      </c>
      <c r="BQ1745" s="157">
        <v>-473750</v>
      </c>
      <c r="BR1745" s="157">
        <v>-1565307</v>
      </c>
      <c r="BS1745" s="157">
        <v>-2081</v>
      </c>
      <c r="BT1745" s="157">
        <v>293699</v>
      </c>
      <c r="BU1745" s="157">
        <v>-1707195</v>
      </c>
      <c r="BV1745" s="157">
        <v>1621215</v>
      </c>
      <c r="BW1745" s="157">
        <v>1016896</v>
      </c>
      <c r="BX1745" s="157">
        <v>-479415</v>
      </c>
      <c r="BY1745" s="157">
        <v>-578286</v>
      </c>
      <c r="BZ1745" s="157">
        <v>1186129</v>
      </c>
      <c r="CA1745" s="157">
        <v>-14821746</v>
      </c>
      <c r="CB1745" s="157">
        <v>9465208</v>
      </c>
      <c r="CC1745" s="157">
        <v>1615222</v>
      </c>
      <c r="CD1745" s="157">
        <v>-6864824</v>
      </c>
      <c r="CE1745" s="157">
        <v>15000</v>
      </c>
      <c r="CF1745" s="157">
        <v>52073</v>
      </c>
      <c r="CG1745" s="157">
        <v>-3110835</v>
      </c>
      <c r="CH1745" s="157">
        <v>-3636616</v>
      </c>
      <c r="CI1745" s="157">
        <v>-89202690</v>
      </c>
      <c r="CJ1745" s="157">
        <v>3420454</v>
      </c>
      <c r="CK1745" s="157">
        <v>863612</v>
      </c>
      <c r="CL1745" s="157">
        <v>-97881</v>
      </c>
      <c r="CM1745" s="157">
        <v>1782983</v>
      </c>
      <c r="CN1745" s="157">
        <v>352192</v>
      </c>
      <c r="CO1745" s="157">
        <v>-1248950</v>
      </c>
      <c r="CP1745" s="157">
        <v>389951</v>
      </c>
      <c r="CQ1745" s="157">
        <v>133105</v>
      </c>
      <c r="CR1745" s="157">
        <v>1893458</v>
      </c>
      <c r="CS1745" s="157">
        <v>1106407</v>
      </c>
      <c r="CT1745" s="157">
        <v>134806</v>
      </c>
      <c r="CU1745" s="157">
        <v>-13801111</v>
      </c>
      <c r="CV1745" s="188">
        <f t="shared" si="82"/>
        <v>-22920733</v>
      </c>
      <c r="CW1745" s="188">
        <f t="shared" si="83"/>
        <v>7012924517</v>
      </c>
    </row>
    <row r="1746" spans="1:101" ht="19.2" x14ac:dyDescent="0.3">
      <c r="A1746" s="165" t="s">
        <v>3593</v>
      </c>
      <c r="B1746" s="165" t="s">
        <v>4364</v>
      </c>
      <c r="C1746" s="156"/>
      <c r="D1746" s="156"/>
      <c r="E1746" s="157">
        <v>-528027</v>
      </c>
      <c r="F1746" s="156"/>
      <c r="G1746" s="157">
        <v>-3459</v>
      </c>
      <c r="H1746" s="156"/>
      <c r="I1746" s="156"/>
      <c r="J1746" s="157">
        <v>-4756983</v>
      </c>
      <c r="K1746" s="157">
        <v>653964</v>
      </c>
      <c r="L1746" s="157">
        <v>-657352</v>
      </c>
      <c r="M1746" s="158">
        <v>0</v>
      </c>
      <c r="N1746" s="156"/>
      <c r="O1746" s="156"/>
      <c r="P1746" s="156"/>
      <c r="Q1746" s="156"/>
      <c r="R1746" s="156"/>
      <c r="S1746" s="156"/>
      <c r="T1746" s="156"/>
      <c r="U1746" s="156"/>
      <c r="V1746" s="156"/>
      <c r="W1746" s="156"/>
      <c r="X1746" s="157">
        <v>-340000</v>
      </c>
      <c r="Y1746" s="157">
        <v>-40765</v>
      </c>
      <c r="Z1746" s="156"/>
      <c r="AA1746" s="157">
        <v>-190431</v>
      </c>
      <c r="AB1746" s="157">
        <v>-58681083</v>
      </c>
      <c r="AC1746" s="156"/>
      <c r="AD1746" s="156"/>
      <c r="AE1746" s="156"/>
      <c r="AF1746" s="156"/>
      <c r="AG1746" s="157">
        <v>-5353550</v>
      </c>
      <c r="AH1746" s="158">
        <v>0</v>
      </c>
      <c r="AI1746" s="156"/>
      <c r="AJ1746" s="157">
        <v>-800000</v>
      </c>
      <c r="AK1746" s="156"/>
      <c r="AL1746" s="156"/>
      <c r="AM1746" s="156"/>
      <c r="AN1746" s="156"/>
      <c r="AO1746" s="157">
        <v>-26342</v>
      </c>
      <c r="AP1746" s="156"/>
      <c r="AQ1746" s="156"/>
      <c r="AR1746" s="157">
        <v>-257854</v>
      </c>
      <c r="AS1746" s="156"/>
      <c r="AT1746" s="157">
        <v>-3665</v>
      </c>
      <c r="AU1746" s="157">
        <v>-67402</v>
      </c>
      <c r="AV1746" s="158">
        <v>0</v>
      </c>
      <c r="AW1746" s="156"/>
      <c r="AX1746" s="156"/>
      <c r="AY1746" s="156"/>
      <c r="AZ1746" s="157">
        <v>-523325472</v>
      </c>
      <c r="BA1746" s="157">
        <v>-693441</v>
      </c>
      <c r="BB1746" s="188">
        <f t="shared" si="81"/>
        <v>-595071862</v>
      </c>
      <c r="BC1746" s="156"/>
      <c r="BD1746" s="158">
        <v>0</v>
      </c>
      <c r="BE1746" s="156"/>
      <c r="BF1746" s="157">
        <v>-30230</v>
      </c>
      <c r="BG1746" s="157">
        <v>-100511</v>
      </c>
      <c r="BH1746" s="156"/>
      <c r="BI1746" s="156"/>
      <c r="BJ1746" s="156"/>
      <c r="BK1746" s="156"/>
      <c r="BL1746" s="156"/>
      <c r="BM1746" s="156"/>
      <c r="BN1746" s="156"/>
      <c r="BO1746" s="156"/>
      <c r="BP1746" s="156"/>
      <c r="BQ1746" s="156"/>
      <c r="BR1746" s="156"/>
      <c r="BS1746" s="156"/>
      <c r="BT1746" s="156"/>
      <c r="BU1746" s="156"/>
      <c r="BV1746" s="156"/>
      <c r="BW1746" s="156"/>
      <c r="BX1746" s="156"/>
      <c r="BY1746" s="156"/>
      <c r="BZ1746" s="156"/>
      <c r="CA1746" s="156"/>
      <c r="CB1746" s="156"/>
      <c r="CC1746" s="157">
        <v>-382771</v>
      </c>
      <c r="CD1746" s="156"/>
      <c r="CE1746" s="156"/>
      <c r="CF1746" s="156"/>
      <c r="CG1746" s="156"/>
      <c r="CH1746" s="156"/>
      <c r="CI1746" s="156"/>
      <c r="CJ1746" s="156"/>
      <c r="CK1746" s="156"/>
      <c r="CL1746" s="156"/>
      <c r="CM1746" s="156"/>
      <c r="CN1746" s="156"/>
      <c r="CO1746" s="156"/>
      <c r="CP1746" s="156"/>
      <c r="CQ1746" s="156"/>
      <c r="CR1746" s="157">
        <v>-6365</v>
      </c>
      <c r="CS1746" s="156"/>
      <c r="CT1746" s="156"/>
      <c r="CU1746" s="156"/>
      <c r="CV1746" s="188">
        <f t="shared" si="82"/>
        <v>-519877</v>
      </c>
      <c r="CW1746" s="188">
        <f t="shared" si="83"/>
        <v>-595591739</v>
      </c>
    </row>
    <row r="1747" spans="1:101" ht="9.6" x14ac:dyDescent="0.3">
      <c r="A1747" s="165" t="s">
        <v>3594</v>
      </c>
      <c r="B1747" s="165" t="s">
        <v>4365</v>
      </c>
      <c r="C1747" s="156"/>
      <c r="D1747" s="156"/>
      <c r="E1747" s="156"/>
      <c r="F1747" s="156"/>
      <c r="G1747" s="157">
        <v>70651</v>
      </c>
      <c r="H1747" s="156"/>
      <c r="I1747" s="157">
        <v>22709</v>
      </c>
      <c r="J1747" s="157">
        <v>57544605</v>
      </c>
      <c r="K1747" s="157">
        <v>168172020</v>
      </c>
      <c r="L1747" s="157">
        <v>379109</v>
      </c>
      <c r="M1747" s="158">
        <v>0</v>
      </c>
      <c r="N1747" s="157">
        <v>209049</v>
      </c>
      <c r="O1747" s="156"/>
      <c r="P1747" s="156"/>
      <c r="Q1747" s="156"/>
      <c r="R1747" s="157">
        <v>8428</v>
      </c>
      <c r="S1747" s="156"/>
      <c r="T1747" s="156"/>
      <c r="U1747" s="157">
        <v>333</v>
      </c>
      <c r="V1747" s="157">
        <v>59032</v>
      </c>
      <c r="W1747" s="157">
        <v>140383</v>
      </c>
      <c r="X1747" s="157">
        <v>21139809</v>
      </c>
      <c r="Y1747" s="157">
        <v>790925</v>
      </c>
      <c r="Z1747" s="156"/>
      <c r="AA1747" s="157">
        <v>8700</v>
      </c>
      <c r="AB1747" s="157">
        <v>34791648</v>
      </c>
      <c r="AC1747" s="156"/>
      <c r="AD1747" s="156"/>
      <c r="AE1747" s="156"/>
      <c r="AF1747" s="156"/>
      <c r="AG1747" s="156"/>
      <c r="AH1747" s="157">
        <v>173295</v>
      </c>
      <c r="AI1747" s="157">
        <v>75665</v>
      </c>
      <c r="AJ1747" s="156"/>
      <c r="AK1747" s="156"/>
      <c r="AL1747" s="157">
        <v>27794</v>
      </c>
      <c r="AM1747" s="156"/>
      <c r="AN1747" s="156"/>
      <c r="AO1747" s="157">
        <v>3235</v>
      </c>
      <c r="AP1747" s="156"/>
      <c r="AQ1747" s="156"/>
      <c r="AR1747" s="156"/>
      <c r="AS1747" s="157">
        <v>1897</v>
      </c>
      <c r="AT1747" s="157">
        <v>2239</v>
      </c>
      <c r="AU1747" s="156"/>
      <c r="AV1747" s="158">
        <v>0</v>
      </c>
      <c r="AW1747" s="157">
        <v>277125</v>
      </c>
      <c r="AX1747" s="157">
        <v>620</v>
      </c>
      <c r="AY1747" s="157">
        <v>3838</v>
      </c>
      <c r="AZ1747" s="156"/>
      <c r="BA1747" s="156"/>
      <c r="BB1747" s="188">
        <f t="shared" si="81"/>
        <v>283903109</v>
      </c>
      <c r="BC1747" s="156"/>
      <c r="BD1747" s="157">
        <v>968688</v>
      </c>
      <c r="BE1747" s="156"/>
      <c r="BF1747" s="156"/>
      <c r="BG1747" s="157">
        <v>6996421</v>
      </c>
      <c r="BH1747" s="156"/>
      <c r="BI1747" s="156"/>
      <c r="BJ1747" s="156"/>
      <c r="BK1747" s="156"/>
      <c r="BL1747" s="156"/>
      <c r="BM1747" s="157">
        <v>48978</v>
      </c>
      <c r="BN1747" s="157">
        <v>492971</v>
      </c>
      <c r="BO1747" s="157">
        <v>565201</v>
      </c>
      <c r="BP1747" s="156"/>
      <c r="BQ1747" s="156"/>
      <c r="BR1747" s="157">
        <v>1953590</v>
      </c>
      <c r="BS1747" s="156"/>
      <c r="BT1747" s="156"/>
      <c r="BU1747" s="157">
        <v>8017</v>
      </c>
      <c r="BV1747" s="157">
        <v>3498</v>
      </c>
      <c r="BW1747" s="157">
        <v>4653653</v>
      </c>
      <c r="BX1747" s="156"/>
      <c r="BY1747" s="156"/>
      <c r="BZ1747" s="157">
        <v>148</v>
      </c>
      <c r="CA1747" s="157">
        <v>752508</v>
      </c>
      <c r="CB1747" s="156"/>
      <c r="CC1747" s="157">
        <v>35770</v>
      </c>
      <c r="CD1747" s="158">
        <v>0</v>
      </c>
      <c r="CE1747" s="156"/>
      <c r="CF1747" s="156"/>
      <c r="CG1747" s="156"/>
      <c r="CH1747" s="156"/>
      <c r="CI1747" s="157">
        <v>24144</v>
      </c>
      <c r="CJ1747" s="156"/>
      <c r="CK1747" s="156"/>
      <c r="CL1747" s="156"/>
      <c r="CM1747" s="156"/>
      <c r="CN1747" s="156"/>
      <c r="CO1747" s="156"/>
      <c r="CP1747" s="156"/>
      <c r="CQ1747" s="157">
        <v>46467</v>
      </c>
      <c r="CR1747" s="157">
        <v>902568</v>
      </c>
      <c r="CS1747" s="157">
        <v>68500</v>
      </c>
      <c r="CT1747" s="157">
        <v>18223</v>
      </c>
      <c r="CU1747" s="157">
        <v>427351</v>
      </c>
      <c r="CV1747" s="188">
        <f t="shared" si="82"/>
        <v>17966696</v>
      </c>
      <c r="CW1747" s="188">
        <f t="shared" si="83"/>
        <v>301869805</v>
      </c>
    </row>
    <row r="1748" spans="1:101" ht="9.6" x14ac:dyDescent="0.3">
      <c r="A1748" s="165" t="s">
        <v>3595</v>
      </c>
      <c r="B1748" s="165" t="s">
        <v>4366</v>
      </c>
      <c r="C1748" s="156"/>
      <c r="D1748" s="156"/>
      <c r="E1748" s="156"/>
      <c r="F1748" s="156"/>
      <c r="G1748" s="157">
        <v>70651</v>
      </c>
      <c r="H1748" s="156"/>
      <c r="I1748" s="157">
        <v>22709</v>
      </c>
      <c r="J1748" s="157">
        <v>57544605</v>
      </c>
      <c r="K1748" s="157">
        <v>168172020</v>
      </c>
      <c r="L1748" s="157">
        <v>379109</v>
      </c>
      <c r="M1748" s="158">
        <v>0</v>
      </c>
      <c r="N1748" s="157">
        <v>209049</v>
      </c>
      <c r="O1748" s="156"/>
      <c r="P1748" s="156"/>
      <c r="Q1748" s="156"/>
      <c r="R1748" s="157">
        <v>8428</v>
      </c>
      <c r="S1748" s="156"/>
      <c r="T1748" s="156"/>
      <c r="U1748" s="157">
        <v>333</v>
      </c>
      <c r="V1748" s="157">
        <v>59032</v>
      </c>
      <c r="W1748" s="157">
        <v>140383</v>
      </c>
      <c r="X1748" s="157">
        <v>21139809</v>
      </c>
      <c r="Y1748" s="157">
        <v>790925</v>
      </c>
      <c r="Z1748" s="156"/>
      <c r="AA1748" s="157">
        <v>8700</v>
      </c>
      <c r="AB1748" s="157">
        <v>34791648</v>
      </c>
      <c r="AC1748" s="156"/>
      <c r="AD1748" s="156"/>
      <c r="AE1748" s="156"/>
      <c r="AF1748" s="156"/>
      <c r="AG1748" s="156"/>
      <c r="AH1748" s="157">
        <v>173295</v>
      </c>
      <c r="AI1748" s="157">
        <v>75665</v>
      </c>
      <c r="AJ1748" s="156"/>
      <c r="AK1748" s="156"/>
      <c r="AL1748" s="157">
        <v>27794</v>
      </c>
      <c r="AM1748" s="156"/>
      <c r="AN1748" s="156"/>
      <c r="AO1748" s="157">
        <v>3235</v>
      </c>
      <c r="AP1748" s="156"/>
      <c r="AQ1748" s="156"/>
      <c r="AR1748" s="156"/>
      <c r="AS1748" s="157">
        <v>1897</v>
      </c>
      <c r="AT1748" s="157">
        <v>2239</v>
      </c>
      <c r="AU1748" s="156"/>
      <c r="AV1748" s="158">
        <v>0</v>
      </c>
      <c r="AW1748" s="157">
        <v>277125</v>
      </c>
      <c r="AX1748" s="157">
        <v>620</v>
      </c>
      <c r="AY1748" s="157">
        <v>3838</v>
      </c>
      <c r="AZ1748" s="156"/>
      <c r="BA1748" s="156"/>
      <c r="BB1748" s="188">
        <f t="shared" si="81"/>
        <v>283903109</v>
      </c>
      <c r="BC1748" s="156"/>
      <c r="BD1748" s="157">
        <v>968688</v>
      </c>
      <c r="BE1748" s="156"/>
      <c r="BF1748" s="156"/>
      <c r="BG1748" s="157">
        <v>6996421</v>
      </c>
      <c r="BH1748" s="156"/>
      <c r="BI1748" s="156"/>
      <c r="BJ1748" s="156"/>
      <c r="BK1748" s="156"/>
      <c r="BL1748" s="156"/>
      <c r="BM1748" s="157">
        <v>48978</v>
      </c>
      <c r="BN1748" s="157">
        <v>492971</v>
      </c>
      <c r="BO1748" s="157">
        <v>565201</v>
      </c>
      <c r="BP1748" s="156"/>
      <c r="BQ1748" s="156"/>
      <c r="BR1748" s="157">
        <v>1953590</v>
      </c>
      <c r="BS1748" s="156"/>
      <c r="BT1748" s="156"/>
      <c r="BU1748" s="157">
        <v>8017</v>
      </c>
      <c r="BV1748" s="157">
        <v>3498</v>
      </c>
      <c r="BW1748" s="157">
        <v>4653653</v>
      </c>
      <c r="BX1748" s="156"/>
      <c r="BY1748" s="156"/>
      <c r="BZ1748" s="157">
        <v>148</v>
      </c>
      <c r="CA1748" s="157">
        <v>752508</v>
      </c>
      <c r="CB1748" s="156"/>
      <c r="CC1748" s="157">
        <v>35770</v>
      </c>
      <c r="CD1748" s="158">
        <v>0</v>
      </c>
      <c r="CE1748" s="156"/>
      <c r="CF1748" s="156"/>
      <c r="CG1748" s="156"/>
      <c r="CH1748" s="156"/>
      <c r="CI1748" s="157">
        <v>24144</v>
      </c>
      <c r="CJ1748" s="156"/>
      <c r="CK1748" s="156"/>
      <c r="CL1748" s="156"/>
      <c r="CM1748" s="156"/>
      <c r="CN1748" s="156"/>
      <c r="CO1748" s="156"/>
      <c r="CP1748" s="156"/>
      <c r="CQ1748" s="157">
        <v>46467</v>
      </c>
      <c r="CR1748" s="157">
        <v>902568</v>
      </c>
      <c r="CS1748" s="157">
        <v>68500</v>
      </c>
      <c r="CT1748" s="157">
        <v>18223</v>
      </c>
      <c r="CU1748" s="157">
        <v>427351</v>
      </c>
      <c r="CV1748" s="188">
        <f t="shared" si="82"/>
        <v>17966696</v>
      </c>
      <c r="CW1748" s="188">
        <f t="shared" si="83"/>
        <v>301869805</v>
      </c>
    </row>
    <row r="1749" spans="1:101" ht="9.6" x14ac:dyDescent="0.3">
      <c r="A1749" s="165" t="s">
        <v>3596</v>
      </c>
      <c r="B1749" s="165" t="s">
        <v>4367</v>
      </c>
      <c r="C1749" s="156"/>
      <c r="D1749" s="157">
        <v>-4774798</v>
      </c>
      <c r="E1749" s="156"/>
      <c r="F1749" s="157">
        <v>-115250</v>
      </c>
      <c r="G1749" s="157">
        <v>-18008</v>
      </c>
      <c r="H1749" s="157">
        <v>-21337</v>
      </c>
      <c r="I1749" s="157">
        <v>-196739</v>
      </c>
      <c r="J1749" s="157">
        <v>-27508876</v>
      </c>
      <c r="K1749" s="157">
        <v>-179983878</v>
      </c>
      <c r="L1749" s="156"/>
      <c r="M1749" s="158">
        <v>0</v>
      </c>
      <c r="N1749" s="157">
        <v>-17884</v>
      </c>
      <c r="O1749" s="156"/>
      <c r="P1749" s="156"/>
      <c r="Q1749" s="156"/>
      <c r="R1749" s="157">
        <v>-38889</v>
      </c>
      <c r="S1749" s="157">
        <v>-133870</v>
      </c>
      <c r="T1749" s="156"/>
      <c r="U1749" s="157">
        <v>-1305714</v>
      </c>
      <c r="V1749" s="156"/>
      <c r="W1749" s="157">
        <v>-359187</v>
      </c>
      <c r="X1749" s="157">
        <v>-17631724</v>
      </c>
      <c r="Y1749" s="157">
        <v>-3257144</v>
      </c>
      <c r="Z1749" s="156"/>
      <c r="AA1749" s="157">
        <v>-157423</v>
      </c>
      <c r="AB1749" s="157">
        <v>-10602675</v>
      </c>
      <c r="AC1749" s="157">
        <v>-1746356</v>
      </c>
      <c r="AD1749" s="156"/>
      <c r="AE1749" s="156"/>
      <c r="AF1749" s="156"/>
      <c r="AG1749" s="156"/>
      <c r="AH1749" s="157">
        <v>-592621</v>
      </c>
      <c r="AI1749" s="157">
        <v>-4529478</v>
      </c>
      <c r="AJ1749" s="156"/>
      <c r="AK1749" s="156"/>
      <c r="AL1749" s="157">
        <v>-7462661</v>
      </c>
      <c r="AM1749" s="156"/>
      <c r="AN1749" s="156"/>
      <c r="AO1749" s="156"/>
      <c r="AP1749" s="157">
        <v>-36359</v>
      </c>
      <c r="AQ1749" s="156"/>
      <c r="AR1749" s="156"/>
      <c r="AS1749" s="157">
        <v>-60000</v>
      </c>
      <c r="AT1749" s="157">
        <v>-10602</v>
      </c>
      <c r="AU1749" s="156"/>
      <c r="AV1749" s="157">
        <v>-23900000</v>
      </c>
      <c r="AW1749" s="157">
        <v>-203686</v>
      </c>
      <c r="AX1749" s="156"/>
      <c r="AY1749" s="157">
        <v>-1167887</v>
      </c>
      <c r="AZ1749" s="156"/>
      <c r="BA1749" s="156"/>
      <c r="BB1749" s="188">
        <f t="shared" si="81"/>
        <v>-285833046</v>
      </c>
      <c r="BC1749" s="156"/>
      <c r="BD1749" s="158">
        <v>0</v>
      </c>
      <c r="BE1749" s="156"/>
      <c r="BF1749" s="157">
        <v>-238</v>
      </c>
      <c r="BG1749" s="157">
        <v>-10349621</v>
      </c>
      <c r="BH1749" s="156"/>
      <c r="BI1749" s="156"/>
      <c r="BJ1749" s="157">
        <v>-80946</v>
      </c>
      <c r="BK1749" s="156"/>
      <c r="BL1749" s="156"/>
      <c r="BM1749" s="156"/>
      <c r="BN1749" s="157">
        <v>-517214</v>
      </c>
      <c r="BO1749" s="157">
        <v>-475611</v>
      </c>
      <c r="BP1749" s="158">
        <v>0</v>
      </c>
      <c r="BQ1749" s="156"/>
      <c r="BR1749" s="157">
        <v>-1857838</v>
      </c>
      <c r="BS1749" s="157">
        <v>-116632</v>
      </c>
      <c r="BT1749" s="157">
        <v>-33609</v>
      </c>
      <c r="BU1749" s="157">
        <v>-1780994</v>
      </c>
      <c r="BV1749" s="157">
        <v>-5922</v>
      </c>
      <c r="BW1749" s="157">
        <v>-650438</v>
      </c>
      <c r="BX1749" s="157">
        <v>-1455464</v>
      </c>
      <c r="BY1749" s="156"/>
      <c r="BZ1749" s="156"/>
      <c r="CA1749" s="157">
        <v>-1098364</v>
      </c>
      <c r="CB1749" s="157">
        <v>-1808088</v>
      </c>
      <c r="CC1749" s="157">
        <v>-86327</v>
      </c>
      <c r="CD1749" s="158">
        <v>0</v>
      </c>
      <c r="CE1749" s="157">
        <v>-28821</v>
      </c>
      <c r="CF1749" s="156"/>
      <c r="CG1749" s="157">
        <v>-27779</v>
      </c>
      <c r="CH1749" s="157">
        <v>-584430</v>
      </c>
      <c r="CI1749" s="157">
        <v>-1633125</v>
      </c>
      <c r="CJ1749" s="156"/>
      <c r="CK1749" s="157">
        <v>-47848</v>
      </c>
      <c r="CL1749" s="156"/>
      <c r="CM1749" s="157">
        <v>2986</v>
      </c>
      <c r="CN1749" s="156"/>
      <c r="CO1749" s="156"/>
      <c r="CP1749" s="157">
        <v>-5558</v>
      </c>
      <c r="CQ1749" s="157">
        <v>-7767</v>
      </c>
      <c r="CR1749" s="157">
        <v>-4728126</v>
      </c>
      <c r="CS1749" s="157">
        <v>-132667</v>
      </c>
      <c r="CT1749" s="156"/>
      <c r="CU1749" s="157">
        <v>-3721254</v>
      </c>
      <c r="CV1749" s="188">
        <f t="shared" si="82"/>
        <v>-31231695</v>
      </c>
      <c r="CW1749" s="188">
        <f t="shared" si="83"/>
        <v>-317064741</v>
      </c>
    </row>
    <row r="1750" spans="1:101" ht="19.2" x14ac:dyDescent="0.3">
      <c r="A1750" s="165" t="s">
        <v>3597</v>
      </c>
      <c r="B1750" s="165" t="s">
        <v>4368</v>
      </c>
      <c r="C1750" s="156"/>
      <c r="D1750" s="156"/>
      <c r="E1750" s="156"/>
      <c r="F1750" s="157">
        <v>-50000</v>
      </c>
      <c r="G1750" s="156"/>
      <c r="H1750" s="156"/>
      <c r="I1750" s="156"/>
      <c r="J1750" s="158">
        <v>0</v>
      </c>
      <c r="K1750" s="158">
        <v>0</v>
      </c>
      <c r="L1750" s="156"/>
      <c r="M1750" s="158">
        <v>0</v>
      </c>
      <c r="N1750" s="156"/>
      <c r="O1750" s="156"/>
      <c r="P1750" s="156"/>
      <c r="Q1750" s="156"/>
      <c r="R1750" s="156"/>
      <c r="S1750" s="156"/>
      <c r="T1750" s="156"/>
      <c r="U1750" s="156"/>
      <c r="V1750" s="156"/>
      <c r="W1750" s="156"/>
      <c r="X1750" s="156"/>
      <c r="Y1750" s="156"/>
      <c r="Z1750" s="156"/>
      <c r="AA1750" s="156"/>
      <c r="AB1750" s="156"/>
      <c r="AC1750" s="156"/>
      <c r="AD1750" s="156"/>
      <c r="AE1750" s="156"/>
      <c r="AF1750" s="156"/>
      <c r="AG1750" s="156"/>
      <c r="AH1750" s="158">
        <v>0</v>
      </c>
      <c r="AI1750" s="156"/>
      <c r="AJ1750" s="156"/>
      <c r="AK1750" s="156"/>
      <c r="AL1750" s="156"/>
      <c r="AM1750" s="156"/>
      <c r="AN1750" s="156"/>
      <c r="AO1750" s="156"/>
      <c r="AP1750" s="156"/>
      <c r="AQ1750" s="156"/>
      <c r="AR1750" s="156"/>
      <c r="AS1750" s="156"/>
      <c r="AT1750" s="156"/>
      <c r="AU1750" s="156"/>
      <c r="AV1750" s="158">
        <v>0</v>
      </c>
      <c r="AW1750" s="156"/>
      <c r="AX1750" s="156"/>
      <c r="AY1750" s="156"/>
      <c r="AZ1750" s="156"/>
      <c r="BA1750" s="156"/>
      <c r="BB1750" s="188">
        <f t="shared" si="81"/>
        <v>-50000</v>
      </c>
      <c r="BC1750" s="156"/>
      <c r="BD1750" s="158">
        <v>0</v>
      </c>
      <c r="BE1750" s="156"/>
      <c r="BF1750" s="156"/>
      <c r="BG1750" s="156"/>
      <c r="BH1750" s="156"/>
      <c r="BI1750" s="156"/>
      <c r="BJ1750" s="156"/>
      <c r="BK1750" s="156"/>
      <c r="BL1750" s="156"/>
      <c r="BM1750" s="156"/>
      <c r="BN1750" s="156"/>
      <c r="BO1750" s="156"/>
      <c r="BP1750" s="158">
        <v>0</v>
      </c>
      <c r="BQ1750" s="156"/>
      <c r="BR1750" s="156"/>
      <c r="BS1750" s="156"/>
      <c r="BT1750" s="156"/>
      <c r="BU1750" s="156"/>
      <c r="BV1750" s="156"/>
      <c r="BW1750" s="156"/>
      <c r="BX1750" s="156"/>
      <c r="BY1750" s="156"/>
      <c r="BZ1750" s="156"/>
      <c r="CA1750" s="156"/>
      <c r="CB1750" s="156"/>
      <c r="CC1750" s="156"/>
      <c r="CD1750" s="158">
        <v>0</v>
      </c>
      <c r="CE1750" s="156"/>
      <c r="CF1750" s="156"/>
      <c r="CG1750" s="156"/>
      <c r="CH1750" s="156"/>
      <c r="CI1750" s="156"/>
      <c r="CJ1750" s="156"/>
      <c r="CK1750" s="156"/>
      <c r="CL1750" s="156"/>
      <c r="CM1750" s="156"/>
      <c r="CN1750" s="156"/>
      <c r="CO1750" s="156"/>
      <c r="CP1750" s="156"/>
      <c r="CQ1750" s="156"/>
      <c r="CR1750" s="156"/>
      <c r="CS1750" s="156"/>
      <c r="CT1750" s="156"/>
      <c r="CU1750" s="156"/>
      <c r="CV1750" s="188">
        <f t="shared" si="82"/>
        <v>0</v>
      </c>
      <c r="CW1750" s="188">
        <f t="shared" si="83"/>
        <v>-50000</v>
      </c>
    </row>
    <row r="1751" spans="1:101" ht="19.2" x14ac:dyDescent="0.3">
      <c r="A1751" s="165" t="s">
        <v>3598</v>
      </c>
      <c r="B1751" s="165" t="s">
        <v>4369</v>
      </c>
      <c r="C1751" s="156"/>
      <c r="D1751" s="156"/>
      <c r="E1751" s="156"/>
      <c r="F1751" s="157">
        <v>-65250</v>
      </c>
      <c r="G1751" s="156"/>
      <c r="H1751" s="156"/>
      <c r="I1751" s="156"/>
      <c r="J1751" s="158">
        <v>0</v>
      </c>
      <c r="K1751" s="158">
        <v>0</v>
      </c>
      <c r="L1751" s="156"/>
      <c r="M1751" s="158">
        <v>0</v>
      </c>
      <c r="N1751" s="156"/>
      <c r="O1751" s="156"/>
      <c r="P1751" s="156"/>
      <c r="Q1751" s="156"/>
      <c r="R1751" s="156"/>
      <c r="S1751" s="156"/>
      <c r="T1751" s="156"/>
      <c r="U1751" s="156"/>
      <c r="V1751" s="156"/>
      <c r="W1751" s="157">
        <v>-355000</v>
      </c>
      <c r="X1751" s="156"/>
      <c r="Y1751" s="157">
        <v>-1842144</v>
      </c>
      <c r="Z1751" s="156"/>
      <c r="AA1751" s="156"/>
      <c r="AB1751" s="157">
        <v>4614839</v>
      </c>
      <c r="AC1751" s="157">
        <v>-1040000</v>
      </c>
      <c r="AD1751" s="156"/>
      <c r="AE1751" s="156"/>
      <c r="AF1751" s="156"/>
      <c r="AG1751" s="156"/>
      <c r="AH1751" s="158">
        <v>0</v>
      </c>
      <c r="AI1751" s="156"/>
      <c r="AJ1751" s="156"/>
      <c r="AK1751" s="156"/>
      <c r="AL1751" s="156"/>
      <c r="AM1751" s="156"/>
      <c r="AN1751" s="156"/>
      <c r="AO1751" s="156"/>
      <c r="AP1751" s="156"/>
      <c r="AQ1751" s="156"/>
      <c r="AR1751" s="156"/>
      <c r="AS1751" s="156"/>
      <c r="AT1751" s="156"/>
      <c r="AU1751" s="156"/>
      <c r="AV1751" s="157">
        <v>-23900000</v>
      </c>
      <c r="AW1751" s="156"/>
      <c r="AX1751" s="156"/>
      <c r="AY1751" s="156"/>
      <c r="AZ1751" s="156"/>
      <c r="BA1751" s="156"/>
      <c r="BB1751" s="188">
        <f t="shared" si="81"/>
        <v>-22587555</v>
      </c>
      <c r="BC1751" s="156"/>
      <c r="BD1751" s="158">
        <v>0</v>
      </c>
      <c r="BE1751" s="156"/>
      <c r="BF1751" s="156"/>
      <c r="BG1751" s="156"/>
      <c r="BH1751" s="156"/>
      <c r="BI1751" s="156"/>
      <c r="BJ1751" s="156"/>
      <c r="BK1751" s="156"/>
      <c r="BL1751" s="156"/>
      <c r="BM1751" s="156"/>
      <c r="BN1751" s="156"/>
      <c r="BO1751" s="156"/>
      <c r="BP1751" s="158">
        <v>0</v>
      </c>
      <c r="BQ1751" s="156"/>
      <c r="BR1751" s="156"/>
      <c r="BS1751" s="156"/>
      <c r="BT1751" s="156"/>
      <c r="BU1751" s="157">
        <v>-1753568</v>
      </c>
      <c r="BV1751" s="156"/>
      <c r="BW1751" s="156"/>
      <c r="BX1751" s="156"/>
      <c r="BY1751" s="156"/>
      <c r="BZ1751" s="156"/>
      <c r="CA1751" s="156"/>
      <c r="CB1751" s="156"/>
      <c r="CC1751" s="156"/>
      <c r="CD1751" s="158">
        <v>0</v>
      </c>
      <c r="CE1751" s="156"/>
      <c r="CF1751" s="156"/>
      <c r="CG1751" s="156"/>
      <c r="CH1751" s="156"/>
      <c r="CI1751" s="156"/>
      <c r="CJ1751" s="156"/>
      <c r="CK1751" s="156"/>
      <c r="CL1751" s="156"/>
      <c r="CM1751" s="156"/>
      <c r="CN1751" s="156"/>
      <c r="CO1751" s="156"/>
      <c r="CP1751" s="156"/>
      <c r="CQ1751" s="156"/>
      <c r="CR1751" s="156"/>
      <c r="CS1751" s="156"/>
      <c r="CT1751" s="156"/>
      <c r="CU1751" s="156"/>
      <c r="CV1751" s="188">
        <f t="shared" si="82"/>
        <v>-1753568</v>
      </c>
      <c r="CW1751" s="188">
        <f t="shared" si="83"/>
        <v>-24341123</v>
      </c>
    </row>
    <row r="1752" spans="1:101" ht="9.6" x14ac:dyDescent="0.3">
      <c r="A1752" s="165" t="s">
        <v>3599</v>
      </c>
      <c r="B1752" s="165" t="s">
        <v>4370</v>
      </c>
      <c r="C1752" s="156"/>
      <c r="D1752" s="157">
        <v>-4774798</v>
      </c>
      <c r="E1752" s="156"/>
      <c r="F1752" s="156"/>
      <c r="G1752" s="157">
        <v>-18008</v>
      </c>
      <c r="H1752" s="157">
        <v>-21337</v>
      </c>
      <c r="I1752" s="157">
        <v>-196739</v>
      </c>
      <c r="J1752" s="157">
        <v>-27508876</v>
      </c>
      <c r="K1752" s="157">
        <v>-179983878</v>
      </c>
      <c r="L1752" s="156"/>
      <c r="M1752" s="158">
        <v>0</v>
      </c>
      <c r="N1752" s="157">
        <v>-17884</v>
      </c>
      <c r="O1752" s="156"/>
      <c r="P1752" s="156"/>
      <c r="Q1752" s="156"/>
      <c r="R1752" s="157">
        <v>-38889</v>
      </c>
      <c r="S1752" s="157">
        <v>-133870</v>
      </c>
      <c r="T1752" s="156"/>
      <c r="U1752" s="157">
        <v>-1305714</v>
      </c>
      <c r="V1752" s="156"/>
      <c r="W1752" s="157">
        <v>-4187</v>
      </c>
      <c r="X1752" s="157">
        <v>-17631724</v>
      </c>
      <c r="Y1752" s="157">
        <v>-1415000</v>
      </c>
      <c r="Z1752" s="156"/>
      <c r="AA1752" s="157">
        <v>-157423</v>
      </c>
      <c r="AB1752" s="157">
        <v>-15217514</v>
      </c>
      <c r="AC1752" s="157">
        <v>-706356</v>
      </c>
      <c r="AD1752" s="156"/>
      <c r="AE1752" s="156"/>
      <c r="AF1752" s="156"/>
      <c r="AG1752" s="156"/>
      <c r="AH1752" s="157">
        <v>-592621</v>
      </c>
      <c r="AI1752" s="157">
        <v>-4529478</v>
      </c>
      <c r="AJ1752" s="156"/>
      <c r="AK1752" s="156"/>
      <c r="AL1752" s="157">
        <v>-7462661</v>
      </c>
      <c r="AM1752" s="156"/>
      <c r="AN1752" s="156"/>
      <c r="AO1752" s="156"/>
      <c r="AP1752" s="157">
        <v>-36359</v>
      </c>
      <c r="AQ1752" s="156"/>
      <c r="AR1752" s="156"/>
      <c r="AS1752" s="157">
        <v>-60000</v>
      </c>
      <c r="AT1752" s="157">
        <v>-10602</v>
      </c>
      <c r="AU1752" s="156"/>
      <c r="AV1752" s="158">
        <v>0</v>
      </c>
      <c r="AW1752" s="157">
        <v>-203686</v>
      </c>
      <c r="AX1752" s="156"/>
      <c r="AY1752" s="157">
        <v>-1167887</v>
      </c>
      <c r="AZ1752" s="156"/>
      <c r="BA1752" s="156"/>
      <c r="BB1752" s="188">
        <f t="shared" si="81"/>
        <v>-263195491</v>
      </c>
      <c r="BC1752" s="156"/>
      <c r="BD1752" s="158">
        <v>0</v>
      </c>
      <c r="BE1752" s="156"/>
      <c r="BF1752" s="157">
        <v>-238</v>
      </c>
      <c r="BG1752" s="157">
        <v>-10349621</v>
      </c>
      <c r="BH1752" s="156"/>
      <c r="BI1752" s="156"/>
      <c r="BJ1752" s="157">
        <v>-80946</v>
      </c>
      <c r="BK1752" s="156"/>
      <c r="BL1752" s="156"/>
      <c r="BM1752" s="156"/>
      <c r="BN1752" s="157">
        <v>-517214</v>
      </c>
      <c r="BO1752" s="157">
        <v>-475611</v>
      </c>
      <c r="BP1752" s="158">
        <v>0</v>
      </c>
      <c r="BQ1752" s="156"/>
      <c r="BR1752" s="157">
        <v>-1857838</v>
      </c>
      <c r="BS1752" s="157">
        <v>-116632</v>
      </c>
      <c r="BT1752" s="157">
        <v>-33609</v>
      </c>
      <c r="BU1752" s="157">
        <v>-27426</v>
      </c>
      <c r="BV1752" s="157">
        <v>-5922</v>
      </c>
      <c r="BW1752" s="157">
        <v>-650438</v>
      </c>
      <c r="BX1752" s="157">
        <v>-1455464</v>
      </c>
      <c r="BY1752" s="156"/>
      <c r="BZ1752" s="156"/>
      <c r="CA1752" s="157">
        <v>-1098364</v>
      </c>
      <c r="CB1752" s="157">
        <v>-1808088</v>
      </c>
      <c r="CC1752" s="157">
        <v>-86327</v>
      </c>
      <c r="CD1752" s="158">
        <v>0</v>
      </c>
      <c r="CE1752" s="157">
        <v>-28821</v>
      </c>
      <c r="CF1752" s="156"/>
      <c r="CG1752" s="157">
        <v>-27779</v>
      </c>
      <c r="CH1752" s="157">
        <v>-584430</v>
      </c>
      <c r="CI1752" s="157">
        <v>-1633125</v>
      </c>
      <c r="CJ1752" s="156"/>
      <c r="CK1752" s="157">
        <v>-47848</v>
      </c>
      <c r="CL1752" s="156"/>
      <c r="CM1752" s="157">
        <v>2986</v>
      </c>
      <c r="CN1752" s="156"/>
      <c r="CO1752" s="156"/>
      <c r="CP1752" s="157">
        <v>-5558</v>
      </c>
      <c r="CQ1752" s="157">
        <v>-7767</v>
      </c>
      <c r="CR1752" s="157">
        <v>-4728126</v>
      </c>
      <c r="CS1752" s="157">
        <v>-132667</v>
      </c>
      <c r="CT1752" s="156"/>
      <c r="CU1752" s="157">
        <v>-3721254</v>
      </c>
      <c r="CV1752" s="188">
        <f t="shared" si="82"/>
        <v>-29478127</v>
      </c>
      <c r="CW1752" s="188">
        <f t="shared" si="83"/>
        <v>-292673618</v>
      </c>
    </row>
    <row r="1753" spans="1:101" ht="9.6" x14ac:dyDescent="0.3">
      <c r="A1753" s="165" t="s">
        <v>3600</v>
      </c>
      <c r="B1753" s="165" t="s">
        <v>4371</v>
      </c>
      <c r="C1753" s="157">
        <v>4916614</v>
      </c>
      <c r="D1753" s="156"/>
      <c r="E1753" s="156"/>
      <c r="F1753" s="156"/>
      <c r="G1753" s="156"/>
      <c r="H1753" s="156"/>
      <c r="I1753" s="156"/>
      <c r="J1753" s="158">
        <v>0</v>
      </c>
      <c r="K1753" s="158">
        <v>0</v>
      </c>
      <c r="L1753" s="157">
        <v>15436</v>
      </c>
      <c r="M1753" s="158">
        <v>0</v>
      </c>
      <c r="N1753" s="156"/>
      <c r="O1753" s="157">
        <v>-476426</v>
      </c>
      <c r="P1753" s="156"/>
      <c r="Q1753" s="157">
        <v>17007</v>
      </c>
      <c r="R1753" s="156"/>
      <c r="S1753" s="156"/>
      <c r="T1753" s="157">
        <v>-47380</v>
      </c>
      <c r="U1753" s="156"/>
      <c r="V1753" s="156"/>
      <c r="W1753" s="156"/>
      <c r="X1753" s="156"/>
      <c r="Y1753" s="156"/>
      <c r="Z1753" s="157">
        <v>1125</v>
      </c>
      <c r="AA1753" s="156"/>
      <c r="AB1753" s="156"/>
      <c r="AC1753" s="156"/>
      <c r="AD1753" s="157">
        <v>-42634</v>
      </c>
      <c r="AE1753" s="156"/>
      <c r="AF1753" s="156"/>
      <c r="AG1753" s="158">
        <v>0</v>
      </c>
      <c r="AH1753" s="158">
        <v>0</v>
      </c>
      <c r="AI1753" s="156"/>
      <c r="AJ1753" s="158">
        <v>0</v>
      </c>
      <c r="AK1753" s="156"/>
      <c r="AL1753" s="157">
        <v>75225</v>
      </c>
      <c r="AM1753" s="157">
        <v>120435</v>
      </c>
      <c r="AN1753" s="157">
        <v>-200091171</v>
      </c>
      <c r="AO1753" s="156"/>
      <c r="AP1753" s="157">
        <v>53128</v>
      </c>
      <c r="AQ1753" s="157">
        <v>489076</v>
      </c>
      <c r="AR1753" s="157">
        <v>319382</v>
      </c>
      <c r="AS1753" s="156"/>
      <c r="AT1753" s="156"/>
      <c r="AU1753" s="156"/>
      <c r="AV1753" s="156"/>
      <c r="AW1753" s="158">
        <v>0</v>
      </c>
      <c r="AX1753" s="156"/>
      <c r="AY1753" s="156"/>
      <c r="AZ1753" s="156"/>
      <c r="BA1753" s="156"/>
      <c r="BB1753" s="188">
        <f t="shared" si="81"/>
        <v>-194650183</v>
      </c>
      <c r="BC1753" s="156"/>
      <c r="BD1753" s="158">
        <v>0</v>
      </c>
      <c r="BE1753" s="156"/>
      <c r="BF1753" s="156"/>
      <c r="BG1753" s="156"/>
      <c r="BH1753" s="156"/>
      <c r="BI1753" s="156"/>
      <c r="BJ1753" s="156"/>
      <c r="BK1753" s="158">
        <v>0</v>
      </c>
      <c r="BL1753" s="156"/>
      <c r="BM1753" s="157">
        <v>-1438721</v>
      </c>
      <c r="BN1753" s="156"/>
      <c r="BO1753" s="156"/>
      <c r="BP1753" s="158">
        <v>0</v>
      </c>
      <c r="BQ1753" s="157">
        <v>20533</v>
      </c>
      <c r="BR1753" s="156"/>
      <c r="BS1753" s="157">
        <v>-12904</v>
      </c>
      <c r="BT1753" s="156"/>
      <c r="BU1753" s="156"/>
      <c r="BV1753" s="157">
        <v>-273029</v>
      </c>
      <c r="BW1753" s="156"/>
      <c r="BX1753" s="156"/>
      <c r="BY1753" s="157">
        <v>1475530</v>
      </c>
      <c r="BZ1753" s="156"/>
      <c r="CA1753" s="156"/>
      <c r="CB1753" s="156"/>
      <c r="CC1753" s="157">
        <v>4240</v>
      </c>
      <c r="CD1753" s="158">
        <v>0</v>
      </c>
      <c r="CE1753" s="157">
        <v>35328</v>
      </c>
      <c r="CF1753" s="156"/>
      <c r="CG1753" s="156"/>
      <c r="CH1753" s="156"/>
      <c r="CI1753" s="156"/>
      <c r="CJ1753" s="157">
        <v>-8542</v>
      </c>
      <c r="CK1753" s="156"/>
      <c r="CL1753" s="156"/>
      <c r="CM1753" s="156"/>
      <c r="CN1753" s="156"/>
      <c r="CO1753" s="156"/>
      <c r="CP1753" s="156"/>
      <c r="CQ1753" s="156"/>
      <c r="CR1753" s="156"/>
      <c r="CS1753" s="156"/>
      <c r="CT1753" s="157">
        <v>5</v>
      </c>
      <c r="CU1753" s="156"/>
      <c r="CV1753" s="188">
        <f t="shared" si="82"/>
        <v>-197560</v>
      </c>
      <c r="CW1753" s="188">
        <f t="shared" si="83"/>
        <v>-194847743</v>
      </c>
    </row>
    <row r="1754" spans="1:101" ht="9.6" x14ac:dyDescent="0.3">
      <c r="A1754" s="165" t="s">
        <v>3601</v>
      </c>
      <c r="B1754" s="165" t="s">
        <v>4372</v>
      </c>
      <c r="C1754" s="157">
        <v>4916614</v>
      </c>
      <c r="D1754" s="156"/>
      <c r="E1754" s="156"/>
      <c r="F1754" s="156"/>
      <c r="G1754" s="156"/>
      <c r="H1754" s="156"/>
      <c r="I1754" s="156"/>
      <c r="J1754" s="158">
        <v>0</v>
      </c>
      <c r="K1754" s="158">
        <v>0</v>
      </c>
      <c r="L1754" s="157">
        <v>15448</v>
      </c>
      <c r="M1754" s="158">
        <v>0</v>
      </c>
      <c r="N1754" s="156"/>
      <c r="O1754" s="157">
        <v>60202</v>
      </c>
      <c r="P1754" s="156"/>
      <c r="Q1754" s="157">
        <v>17007</v>
      </c>
      <c r="R1754" s="156"/>
      <c r="S1754" s="156"/>
      <c r="T1754" s="156"/>
      <c r="U1754" s="156"/>
      <c r="V1754" s="156"/>
      <c r="W1754" s="156"/>
      <c r="X1754" s="156"/>
      <c r="Y1754" s="156"/>
      <c r="Z1754" s="157">
        <v>1125</v>
      </c>
      <c r="AA1754" s="156"/>
      <c r="AB1754" s="156"/>
      <c r="AC1754" s="156"/>
      <c r="AD1754" s="156"/>
      <c r="AE1754" s="156"/>
      <c r="AF1754" s="156"/>
      <c r="AG1754" s="156"/>
      <c r="AH1754" s="158">
        <v>0</v>
      </c>
      <c r="AI1754" s="156"/>
      <c r="AJ1754" s="156"/>
      <c r="AK1754" s="156"/>
      <c r="AL1754" s="157">
        <v>75225</v>
      </c>
      <c r="AM1754" s="157">
        <v>120435</v>
      </c>
      <c r="AN1754" s="156"/>
      <c r="AO1754" s="156"/>
      <c r="AP1754" s="157">
        <v>54211</v>
      </c>
      <c r="AQ1754" s="157">
        <v>489076</v>
      </c>
      <c r="AR1754" s="157">
        <v>319382</v>
      </c>
      <c r="AS1754" s="156"/>
      <c r="AT1754" s="156"/>
      <c r="AU1754" s="156"/>
      <c r="AV1754" s="156"/>
      <c r="AW1754" s="158">
        <v>0</v>
      </c>
      <c r="AX1754" s="156"/>
      <c r="AY1754" s="156"/>
      <c r="AZ1754" s="156"/>
      <c r="BA1754" s="156"/>
      <c r="BB1754" s="188">
        <f t="shared" si="81"/>
        <v>6068725</v>
      </c>
      <c r="BC1754" s="156"/>
      <c r="BD1754" s="158">
        <v>0</v>
      </c>
      <c r="BE1754" s="156"/>
      <c r="BF1754" s="156"/>
      <c r="BG1754" s="156"/>
      <c r="BH1754" s="156"/>
      <c r="BI1754" s="156"/>
      <c r="BJ1754" s="156"/>
      <c r="BK1754" s="156"/>
      <c r="BL1754" s="156"/>
      <c r="BM1754" s="156"/>
      <c r="BN1754" s="156"/>
      <c r="BO1754" s="156"/>
      <c r="BP1754" s="158">
        <v>0</v>
      </c>
      <c r="BQ1754" s="157">
        <v>20533</v>
      </c>
      <c r="BR1754" s="156"/>
      <c r="BS1754" s="156"/>
      <c r="BT1754" s="156"/>
      <c r="BU1754" s="156"/>
      <c r="BV1754" s="157">
        <v>62227</v>
      </c>
      <c r="BW1754" s="156"/>
      <c r="BX1754" s="156"/>
      <c r="BY1754" s="157">
        <v>1475530</v>
      </c>
      <c r="BZ1754" s="156"/>
      <c r="CA1754" s="156"/>
      <c r="CB1754" s="156"/>
      <c r="CC1754" s="157">
        <v>4240</v>
      </c>
      <c r="CD1754" s="158">
        <v>0</v>
      </c>
      <c r="CE1754" s="157">
        <v>35328</v>
      </c>
      <c r="CF1754" s="156"/>
      <c r="CG1754" s="156"/>
      <c r="CH1754" s="156"/>
      <c r="CI1754" s="156"/>
      <c r="CJ1754" s="157">
        <v>-8542</v>
      </c>
      <c r="CK1754" s="156"/>
      <c r="CL1754" s="156"/>
      <c r="CM1754" s="156"/>
      <c r="CN1754" s="156"/>
      <c r="CO1754" s="156"/>
      <c r="CP1754" s="156"/>
      <c r="CQ1754" s="156"/>
      <c r="CR1754" s="156"/>
      <c r="CS1754" s="156"/>
      <c r="CT1754" s="157">
        <v>5</v>
      </c>
      <c r="CU1754" s="156"/>
      <c r="CV1754" s="188">
        <f t="shared" si="82"/>
        <v>1589321</v>
      </c>
      <c r="CW1754" s="188">
        <f t="shared" si="83"/>
        <v>7658046</v>
      </c>
    </row>
    <row r="1755" spans="1:101" ht="9.6" x14ac:dyDescent="0.3">
      <c r="A1755" s="165" t="s">
        <v>3602</v>
      </c>
      <c r="B1755" s="165" t="s">
        <v>4373</v>
      </c>
      <c r="C1755" s="156"/>
      <c r="D1755" s="156"/>
      <c r="E1755" s="156"/>
      <c r="F1755" s="156"/>
      <c r="G1755" s="156"/>
      <c r="H1755" s="156"/>
      <c r="I1755" s="156"/>
      <c r="J1755" s="158">
        <v>0</v>
      </c>
      <c r="K1755" s="158">
        <v>0</v>
      </c>
      <c r="L1755" s="157">
        <v>-12</v>
      </c>
      <c r="M1755" s="158">
        <v>0</v>
      </c>
      <c r="N1755" s="156"/>
      <c r="O1755" s="157">
        <v>-536628</v>
      </c>
      <c r="P1755" s="156"/>
      <c r="Q1755" s="156"/>
      <c r="R1755" s="156"/>
      <c r="S1755" s="156"/>
      <c r="T1755" s="157">
        <v>-47380</v>
      </c>
      <c r="U1755" s="156"/>
      <c r="V1755" s="156"/>
      <c r="W1755" s="156"/>
      <c r="X1755" s="156"/>
      <c r="Y1755" s="156"/>
      <c r="Z1755" s="156"/>
      <c r="AA1755" s="156"/>
      <c r="AB1755" s="156"/>
      <c r="AC1755" s="156"/>
      <c r="AD1755" s="157">
        <v>-42634</v>
      </c>
      <c r="AE1755" s="156"/>
      <c r="AF1755" s="156"/>
      <c r="AG1755" s="158">
        <v>0</v>
      </c>
      <c r="AH1755" s="158">
        <v>0</v>
      </c>
      <c r="AI1755" s="156"/>
      <c r="AJ1755" s="158">
        <v>0</v>
      </c>
      <c r="AK1755" s="156"/>
      <c r="AL1755" s="156"/>
      <c r="AM1755" s="156"/>
      <c r="AN1755" s="157">
        <v>-200091171</v>
      </c>
      <c r="AO1755" s="156"/>
      <c r="AP1755" s="157">
        <v>-1083</v>
      </c>
      <c r="AQ1755" s="156"/>
      <c r="AR1755" s="156"/>
      <c r="AS1755" s="156"/>
      <c r="AT1755" s="156"/>
      <c r="AU1755" s="156"/>
      <c r="AV1755" s="156"/>
      <c r="AW1755" s="158">
        <v>0</v>
      </c>
      <c r="AX1755" s="156"/>
      <c r="AY1755" s="156"/>
      <c r="AZ1755" s="156"/>
      <c r="BA1755" s="156"/>
      <c r="BB1755" s="188">
        <f t="shared" si="81"/>
        <v>-200718908</v>
      </c>
      <c r="BC1755" s="156"/>
      <c r="BD1755" s="158">
        <v>0</v>
      </c>
      <c r="BE1755" s="156"/>
      <c r="BF1755" s="156"/>
      <c r="BG1755" s="156"/>
      <c r="BH1755" s="156"/>
      <c r="BI1755" s="156"/>
      <c r="BJ1755" s="156"/>
      <c r="BK1755" s="158">
        <v>0</v>
      </c>
      <c r="BL1755" s="156"/>
      <c r="BM1755" s="157">
        <v>-1438721</v>
      </c>
      <c r="BN1755" s="156"/>
      <c r="BO1755" s="156"/>
      <c r="BP1755" s="158">
        <v>0</v>
      </c>
      <c r="BQ1755" s="156"/>
      <c r="BR1755" s="156"/>
      <c r="BS1755" s="157">
        <v>-12904</v>
      </c>
      <c r="BT1755" s="156"/>
      <c r="BU1755" s="156"/>
      <c r="BV1755" s="157">
        <v>-335256</v>
      </c>
      <c r="BW1755" s="156"/>
      <c r="BX1755" s="156"/>
      <c r="BY1755" s="156"/>
      <c r="BZ1755" s="156"/>
      <c r="CA1755" s="156"/>
      <c r="CB1755" s="156"/>
      <c r="CC1755" s="156"/>
      <c r="CD1755" s="158">
        <v>0</v>
      </c>
      <c r="CE1755" s="156"/>
      <c r="CF1755" s="156"/>
      <c r="CG1755" s="156"/>
      <c r="CH1755" s="156"/>
      <c r="CI1755" s="156"/>
      <c r="CJ1755" s="156"/>
      <c r="CK1755" s="156"/>
      <c r="CL1755" s="156"/>
      <c r="CM1755" s="156"/>
      <c r="CN1755" s="156"/>
      <c r="CO1755" s="156"/>
      <c r="CP1755" s="156"/>
      <c r="CQ1755" s="156"/>
      <c r="CR1755" s="156"/>
      <c r="CS1755" s="156"/>
      <c r="CT1755" s="156"/>
      <c r="CU1755" s="156"/>
      <c r="CV1755" s="188">
        <f t="shared" si="82"/>
        <v>-1786881</v>
      </c>
      <c r="CW1755" s="188">
        <f t="shared" si="83"/>
        <v>-202505789</v>
      </c>
    </row>
    <row r="1756" spans="1:101" ht="9.6" x14ac:dyDescent="0.3">
      <c r="A1756" s="165" t="s">
        <v>3697</v>
      </c>
      <c r="B1756" s="165" t="s">
        <v>3696</v>
      </c>
      <c r="C1756" s="156"/>
      <c r="D1756" s="156"/>
      <c r="E1756" s="156"/>
      <c r="F1756" s="156"/>
      <c r="G1756" s="156"/>
      <c r="H1756" s="156"/>
      <c r="I1756" s="156"/>
      <c r="J1756" s="156"/>
      <c r="K1756" s="156"/>
      <c r="L1756" s="156"/>
      <c r="M1756" s="156"/>
      <c r="N1756" s="156"/>
      <c r="O1756" s="156"/>
      <c r="P1756" s="156"/>
      <c r="Q1756" s="156"/>
      <c r="R1756" s="156"/>
      <c r="S1756" s="156"/>
      <c r="T1756" s="156"/>
      <c r="U1756" s="156"/>
      <c r="V1756" s="156"/>
      <c r="W1756" s="156"/>
      <c r="X1756" s="156"/>
      <c r="Y1756" s="156"/>
      <c r="Z1756" s="156"/>
      <c r="AA1756" s="156"/>
      <c r="AB1756" s="156"/>
      <c r="AC1756" s="156"/>
      <c r="AD1756" s="156"/>
      <c r="AE1756" s="156"/>
      <c r="AF1756" s="156"/>
      <c r="AG1756" s="156"/>
      <c r="AH1756" s="156"/>
      <c r="AI1756" s="156"/>
      <c r="AJ1756" s="156"/>
      <c r="AK1756" s="156"/>
      <c r="AL1756" s="156"/>
      <c r="AM1756" s="156"/>
      <c r="AN1756" s="156"/>
      <c r="AO1756" s="156"/>
      <c r="AP1756" s="156"/>
      <c r="AQ1756" s="156"/>
      <c r="AR1756" s="156"/>
      <c r="AS1756" s="156"/>
      <c r="AT1756" s="156"/>
      <c r="AU1756" s="156"/>
      <c r="AV1756" s="156"/>
      <c r="AW1756" s="156"/>
      <c r="AX1756" s="156"/>
      <c r="AY1756" s="156"/>
      <c r="AZ1756" s="156"/>
      <c r="BA1756" s="156"/>
      <c r="BB1756" s="188">
        <f t="shared" si="81"/>
        <v>0</v>
      </c>
      <c r="BC1756" s="156"/>
      <c r="BD1756" s="156"/>
      <c r="BE1756" s="156"/>
      <c r="BF1756" s="156"/>
      <c r="BG1756" s="156"/>
      <c r="BH1756" s="156"/>
      <c r="BI1756" s="156"/>
      <c r="BJ1756" s="156"/>
      <c r="BK1756" s="156"/>
      <c r="BL1756" s="156"/>
      <c r="BM1756" s="156"/>
      <c r="BN1756" s="156"/>
      <c r="BO1756" s="156"/>
      <c r="BP1756" s="156"/>
      <c r="BQ1756" s="156"/>
      <c r="BR1756" s="156"/>
      <c r="BS1756" s="156"/>
      <c r="BT1756" s="156"/>
      <c r="BU1756" s="156"/>
      <c r="BV1756" s="156"/>
      <c r="BW1756" s="156"/>
      <c r="BX1756" s="156"/>
      <c r="BY1756" s="156"/>
      <c r="BZ1756" s="156"/>
      <c r="CA1756" s="156"/>
      <c r="CB1756" s="156"/>
      <c r="CC1756" s="156"/>
      <c r="CD1756" s="156"/>
      <c r="CE1756" s="156"/>
      <c r="CF1756" s="156"/>
      <c r="CG1756" s="156"/>
      <c r="CH1756" s="156"/>
      <c r="CI1756" s="156"/>
      <c r="CJ1756" s="156"/>
      <c r="CK1756" s="156"/>
      <c r="CL1756" s="156"/>
      <c r="CM1756" s="156"/>
      <c r="CN1756" s="156"/>
      <c r="CO1756" s="156"/>
      <c r="CP1756" s="156"/>
      <c r="CQ1756" s="156"/>
      <c r="CR1756" s="156"/>
      <c r="CS1756" s="156"/>
      <c r="CT1756" s="156"/>
      <c r="CU1756" s="156"/>
      <c r="CV1756" s="188">
        <f t="shared" si="82"/>
        <v>0</v>
      </c>
      <c r="CW1756" s="188">
        <f t="shared" si="83"/>
        <v>0</v>
      </c>
    </row>
    <row r="1757" spans="1:101" ht="9.6" x14ac:dyDescent="0.3">
      <c r="A1757" s="165" t="s">
        <v>3603</v>
      </c>
      <c r="B1757" s="165" t="s">
        <v>4374</v>
      </c>
      <c r="C1757" s="157">
        <v>84607484</v>
      </c>
      <c r="D1757" s="157">
        <v>352584970</v>
      </c>
      <c r="E1757" s="157">
        <v>-12671005</v>
      </c>
      <c r="F1757" s="157">
        <v>157914</v>
      </c>
      <c r="G1757" s="157">
        <v>9184085</v>
      </c>
      <c r="H1757" s="157">
        <v>-406613</v>
      </c>
      <c r="I1757" s="157">
        <v>12494810</v>
      </c>
      <c r="J1757" s="157">
        <v>1654142300</v>
      </c>
      <c r="K1757" s="157">
        <v>194593548</v>
      </c>
      <c r="L1757" s="157">
        <v>548824</v>
      </c>
      <c r="M1757" s="157">
        <v>8772557</v>
      </c>
      <c r="N1757" s="157">
        <v>7187810</v>
      </c>
      <c r="O1757" s="157">
        <v>5433348</v>
      </c>
      <c r="P1757" s="157">
        <v>246771</v>
      </c>
      <c r="Q1757" s="157">
        <v>11169620</v>
      </c>
      <c r="R1757" s="157">
        <v>-813678</v>
      </c>
      <c r="S1757" s="157">
        <v>2007853</v>
      </c>
      <c r="T1757" s="157">
        <v>1638789</v>
      </c>
      <c r="U1757" s="157">
        <v>-2709763</v>
      </c>
      <c r="V1757" s="157">
        <v>-1181403</v>
      </c>
      <c r="W1757" s="157">
        <v>28125</v>
      </c>
      <c r="X1757" s="157">
        <v>66150958</v>
      </c>
      <c r="Y1757" s="157">
        <v>5947508</v>
      </c>
      <c r="Z1757" s="157">
        <v>1235523</v>
      </c>
      <c r="AA1757" s="157">
        <v>20066865</v>
      </c>
      <c r="AB1757" s="157">
        <v>131535909</v>
      </c>
      <c r="AC1757" s="157">
        <v>597101</v>
      </c>
      <c r="AD1757" s="157">
        <v>-1322786</v>
      </c>
      <c r="AE1757" s="157">
        <v>-1136624</v>
      </c>
      <c r="AF1757" s="157">
        <v>1103</v>
      </c>
      <c r="AG1757" s="157">
        <v>378159979</v>
      </c>
      <c r="AH1757" s="157">
        <v>8618660</v>
      </c>
      <c r="AI1757" s="157">
        <v>-863696</v>
      </c>
      <c r="AJ1757" s="157">
        <v>29602753</v>
      </c>
      <c r="AK1757" s="157">
        <v>18649634</v>
      </c>
      <c r="AL1757" s="157">
        <v>667038</v>
      </c>
      <c r="AM1757" s="157">
        <v>-8567856</v>
      </c>
      <c r="AN1757" s="157">
        <v>692264357</v>
      </c>
      <c r="AO1757" s="157">
        <v>11574033</v>
      </c>
      <c r="AP1757" s="157">
        <v>34092</v>
      </c>
      <c r="AQ1757" s="157">
        <v>3484794</v>
      </c>
      <c r="AR1757" s="157">
        <v>781850</v>
      </c>
      <c r="AS1757" s="157">
        <v>278449</v>
      </c>
      <c r="AT1757" s="157">
        <v>9553927</v>
      </c>
      <c r="AU1757" s="157">
        <v>-1399011</v>
      </c>
      <c r="AV1757" s="157">
        <v>84137563</v>
      </c>
      <c r="AW1757" s="157">
        <v>422227</v>
      </c>
      <c r="AX1757" s="157">
        <v>453745</v>
      </c>
      <c r="AY1757" s="157">
        <v>-778995</v>
      </c>
      <c r="AZ1757" s="157">
        <v>2473092336</v>
      </c>
      <c r="BA1757" s="157">
        <v>-6064514</v>
      </c>
      <c r="BB1757" s="188">
        <f t="shared" si="81"/>
        <v>6244193268</v>
      </c>
      <c r="BC1757" s="157">
        <v>-22694904</v>
      </c>
      <c r="BD1757" s="157">
        <v>-107850</v>
      </c>
      <c r="BE1757" s="157">
        <v>12614428</v>
      </c>
      <c r="BF1757" s="157">
        <v>2865374</v>
      </c>
      <c r="BG1757" s="157">
        <v>75065015</v>
      </c>
      <c r="BH1757" s="157">
        <v>25351</v>
      </c>
      <c r="BI1757" s="157">
        <v>150834</v>
      </c>
      <c r="BJ1757" s="157">
        <v>-906882</v>
      </c>
      <c r="BK1757" s="157">
        <v>175580</v>
      </c>
      <c r="BL1757" s="157">
        <v>-2788</v>
      </c>
      <c r="BM1757" s="157">
        <v>18254102</v>
      </c>
      <c r="BN1757" s="157">
        <v>-418459</v>
      </c>
      <c r="BO1757" s="157">
        <v>69294</v>
      </c>
      <c r="BP1757" s="157">
        <v>317616</v>
      </c>
      <c r="BQ1757" s="157">
        <v>-453217</v>
      </c>
      <c r="BR1757" s="157">
        <v>-1469555</v>
      </c>
      <c r="BS1757" s="157">
        <v>-131617</v>
      </c>
      <c r="BT1757" s="157">
        <v>260090</v>
      </c>
      <c r="BU1757" s="157">
        <v>-3480172</v>
      </c>
      <c r="BV1757" s="157">
        <v>1345762</v>
      </c>
      <c r="BW1757" s="157">
        <v>5020111</v>
      </c>
      <c r="BX1757" s="157">
        <v>-1934879</v>
      </c>
      <c r="BY1757" s="157">
        <v>897244</v>
      </c>
      <c r="BZ1757" s="157">
        <v>1186277</v>
      </c>
      <c r="CA1757" s="157">
        <v>-15167602</v>
      </c>
      <c r="CB1757" s="157">
        <v>7657120</v>
      </c>
      <c r="CC1757" s="157">
        <v>1186134</v>
      </c>
      <c r="CD1757" s="157">
        <v>-6864824</v>
      </c>
      <c r="CE1757" s="157">
        <v>21507</v>
      </c>
      <c r="CF1757" s="157">
        <v>52073</v>
      </c>
      <c r="CG1757" s="157">
        <v>-3138614</v>
      </c>
      <c r="CH1757" s="157">
        <v>-4221046</v>
      </c>
      <c r="CI1757" s="157">
        <v>-90811671</v>
      </c>
      <c r="CJ1757" s="157">
        <v>3411912</v>
      </c>
      <c r="CK1757" s="157">
        <v>815764</v>
      </c>
      <c r="CL1757" s="157">
        <v>-97881</v>
      </c>
      <c r="CM1757" s="157">
        <v>1785969</v>
      </c>
      <c r="CN1757" s="157">
        <v>352192</v>
      </c>
      <c r="CO1757" s="157">
        <v>-1248950</v>
      </c>
      <c r="CP1757" s="157">
        <v>384393</v>
      </c>
      <c r="CQ1757" s="157">
        <v>171805</v>
      </c>
      <c r="CR1757" s="157">
        <v>-1938465</v>
      </c>
      <c r="CS1757" s="157">
        <v>1042240</v>
      </c>
      <c r="CT1757" s="157">
        <v>153034</v>
      </c>
      <c r="CU1757" s="157">
        <v>-17095014</v>
      </c>
      <c r="CV1757" s="188">
        <f t="shared" si="82"/>
        <v>-36903169</v>
      </c>
      <c r="CW1757" s="188">
        <f t="shared" si="83"/>
        <v>6207290099</v>
      </c>
    </row>
    <row r="1758" spans="1:101" ht="9.6" x14ac:dyDescent="0.3">
      <c r="A1758" s="165" t="s">
        <v>3604</v>
      </c>
      <c r="B1758" s="165" t="s">
        <v>4375</v>
      </c>
      <c r="C1758" s="157">
        <v>-7056715</v>
      </c>
      <c r="D1758" s="157">
        <v>-47865624</v>
      </c>
      <c r="E1758" s="157">
        <v>-58350</v>
      </c>
      <c r="F1758" s="157">
        <v>-9114</v>
      </c>
      <c r="G1758" s="157">
        <v>-1992614</v>
      </c>
      <c r="H1758" s="157">
        <v>-8621</v>
      </c>
      <c r="I1758" s="157">
        <v>-1731864</v>
      </c>
      <c r="J1758" s="157">
        <v>-73141598</v>
      </c>
      <c r="K1758" s="157">
        <v>-23970302</v>
      </c>
      <c r="L1758" s="157">
        <v>-541731</v>
      </c>
      <c r="M1758" s="157">
        <v>-1711706</v>
      </c>
      <c r="N1758" s="157">
        <v>-1786180</v>
      </c>
      <c r="O1758" s="157">
        <v>-789000</v>
      </c>
      <c r="P1758" s="157">
        <v>-18391</v>
      </c>
      <c r="Q1758" s="157">
        <v>-1196362</v>
      </c>
      <c r="R1758" s="157">
        <v>-2237</v>
      </c>
      <c r="S1758" s="157">
        <v>-276746</v>
      </c>
      <c r="T1758" s="157">
        <v>-45976</v>
      </c>
      <c r="U1758" s="157">
        <v>20150</v>
      </c>
      <c r="V1758" s="157">
        <v>-17453</v>
      </c>
      <c r="W1758" s="157">
        <v>-16680</v>
      </c>
      <c r="X1758" s="157">
        <v>-10777410</v>
      </c>
      <c r="Y1758" s="157">
        <v>-3827639</v>
      </c>
      <c r="Z1758" s="157">
        <v>-221000</v>
      </c>
      <c r="AA1758" s="157">
        <v>-3193643</v>
      </c>
      <c r="AB1758" s="157">
        <v>-21645192</v>
      </c>
      <c r="AC1758" s="157">
        <v>-57708</v>
      </c>
      <c r="AD1758" s="157">
        <v>-152693</v>
      </c>
      <c r="AE1758" s="156"/>
      <c r="AF1758" s="157">
        <v>-5001</v>
      </c>
      <c r="AG1758" s="157">
        <v>-23794043</v>
      </c>
      <c r="AH1758" s="157">
        <v>-1915340</v>
      </c>
      <c r="AI1758" s="157">
        <v>112000</v>
      </c>
      <c r="AJ1758" s="157">
        <v>-6050506</v>
      </c>
      <c r="AK1758" s="157">
        <v>-2530614</v>
      </c>
      <c r="AL1758" s="157">
        <v>-667038</v>
      </c>
      <c r="AM1758" s="157">
        <v>-44518</v>
      </c>
      <c r="AN1758" s="157">
        <v>-76156288</v>
      </c>
      <c r="AO1758" s="157">
        <v>-2680252</v>
      </c>
      <c r="AP1758" s="157">
        <v>-5708</v>
      </c>
      <c r="AQ1758" s="157">
        <v>-406803</v>
      </c>
      <c r="AR1758" s="157">
        <v>-107050</v>
      </c>
      <c r="AS1758" s="157">
        <v>-837</v>
      </c>
      <c r="AT1758" s="157">
        <v>-1715329</v>
      </c>
      <c r="AU1758" s="157">
        <v>-166323</v>
      </c>
      <c r="AV1758" s="157">
        <v>-9540519</v>
      </c>
      <c r="AW1758" s="157">
        <v>-64632</v>
      </c>
      <c r="AX1758" s="157">
        <v>-30058</v>
      </c>
      <c r="AY1758" s="157">
        <v>-333073</v>
      </c>
      <c r="AZ1758" s="157">
        <v>-112570211</v>
      </c>
      <c r="BA1758" s="157">
        <v>165954</v>
      </c>
      <c r="BB1758" s="188">
        <f t="shared" si="81"/>
        <v>-440598588</v>
      </c>
      <c r="BC1758" s="157">
        <v>-75012</v>
      </c>
      <c r="BD1758" s="158">
        <v>0</v>
      </c>
      <c r="BE1758" s="157">
        <v>-3768163</v>
      </c>
      <c r="BF1758" s="157">
        <v>-624939</v>
      </c>
      <c r="BG1758" s="157">
        <v>-15348931</v>
      </c>
      <c r="BH1758" s="157">
        <v>-766</v>
      </c>
      <c r="BI1758" s="157">
        <v>-1555</v>
      </c>
      <c r="BJ1758" s="157">
        <v>-10181</v>
      </c>
      <c r="BK1758" s="157">
        <v>-12977</v>
      </c>
      <c r="BL1758" s="156"/>
      <c r="BM1758" s="157">
        <v>-3268483</v>
      </c>
      <c r="BN1758" s="157">
        <v>-12995</v>
      </c>
      <c r="BO1758" s="156"/>
      <c r="BP1758" s="157">
        <v>-9976</v>
      </c>
      <c r="BQ1758" s="157">
        <v>-25411</v>
      </c>
      <c r="BR1758" s="156"/>
      <c r="BS1758" s="157">
        <v>-1460</v>
      </c>
      <c r="BT1758" s="157">
        <v>-31180</v>
      </c>
      <c r="BU1758" s="157">
        <v>-10081</v>
      </c>
      <c r="BV1758" s="157">
        <v>-306310</v>
      </c>
      <c r="BW1758" s="157">
        <v>-1081588</v>
      </c>
      <c r="BX1758" s="157">
        <v>-17098</v>
      </c>
      <c r="BY1758" s="157">
        <v>-2002</v>
      </c>
      <c r="BZ1758" s="157">
        <v>-51715</v>
      </c>
      <c r="CA1758" s="157">
        <v>-25306</v>
      </c>
      <c r="CB1758" s="157">
        <v>170268</v>
      </c>
      <c r="CC1758" s="157">
        <v>26650</v>
      </c>
      <c r="CD1758" s="157">
        <v>-128176</v>
      </c>
      <c r="CE1758" s="157">
        <v>-5255</v>
      </c>
      <c r="CF1758" s="157">
        <v>-193</v>
      </c>
      <c r="CG1758" s="156"/>
      <c r="CH1758" s="157">
        <v>-13071</v>
      </c>
      <c r="CI1758" s="156"/>
      <c r="CJ1758" s="157">
        <v>-335248</v>
      </c>
      <c r="CK1758" s="157">
        <v>-241180</v>
      </c>
      <c r="CL1758" s="157">
        <v>-15186</v>
      </c>
      <c r="CM1758" s="157">
        <v>-52792</v>
      </c>
      <c r="CN1758" s="157">
        <v>-1442</v>
      </c>
      <c r="CO1758" s="158">
        <v>0</v>
      </c>
      <c r="CP1758" s="156"/>
      <c r="CQ1758" s="157">
        <v>-4690</v>
      </c>
      <c r="CR1758" s="157">
        <v>289862</v>
      </c>
      <c r="CS1758" s="157">
        <v>-218740</v>
      </c>
      <c r="CT1758" s="157">
        <v>-4960</v>
      </c>
      <c r="CU1758" s="157">
        <v>-780277</v>
      </c>
      <c r="CV1758" s="188">
        <f t="shared" si="82"/>
        <v>-26000559</v>
      </c>
      <c r="CW1758" s="188">
        <f t="shared" si="83"/>
        <v>-466599147</v>
      </c>
    </row>
    <row r="1759" spans="1:101" ht="9.6" x14ac:dyDescent="0.3">
      <c r="A1759" s="165" t="s">
        <v>3605</v>
      </c>
      <c r="B1759" s="165" t="s">
        <v>4376</v>
      </c>
      <c r="C1759" s="157">
        <v>-7056715</v>
      </c>
      <c r="D1759" s="157">
        <v>-1403730</v>
      </c>
      <c r="E1759" s="157">
        <v>-58350</v>
      </c>
      <c r="F1759" s="156"/>
      <c r="G1759" s="157">
        <v>-202656</v>
      </c>
      <c r="H1759" s="156"/>
      <c r="I1759" s="157">
        <v>-50000</v>
      </c>
      <c r="J1759" s="157">
        <v>-3560000</v>
      </c>
      <c r="K1759" s="158">
        <v>0</v>
      </c>
      <c r="L1759" s="156"/>
      <c r="M1759" s="157">
        <v>-55457</v>
      </c>
      <c r="N1759" s="157">
        <v>-337401</v>
      </c>
      <c r="O1759" s="157">
        <v>-298000</v>
      </c>
      <c r="P1759" s="156"/>
      <c r="Q1759" s="156"/>
      <c r="R1759" s="157">
        <v>-2237</v>
      </c>
      <c r="S1759" s="156"/>
      <c r="T1759" s="157">
        <v>-45825</v>
      </c>
      <c r="U1759" s="157">
        <v>-27717</v>
      </c>
      <c r="V1759" s="157">
        <v>-17453</v>
      </c>
      <c r="W1759" s="156"/>
      <c r="X1759" s="157">
        <v>-439018</v>
      </c>
      <c r="Y1759" s="156"/>
      <c r="Z1759" s="157">
        <v>-87000</v>
      </c>
      <c r="AA1759" s="158">
        <v>0</v>
      </c>
      <c r="AB1759" s="157">
        <v>-807410</v>
      </c>
      <c r="AC1759" s="156"/>
      <c r="AD1759" s="157">
        <v>-152693</v>
      </c>
      <c r="AE1759" s="156"/>
      <c r="AF1759" s="157">
        <v>-5001</v>
      </c>
      <c r="AG1759" s="157">
        <v>-1758081</v>
      </c>
      <c r="AH1759" s="157">
        <v>-470057</v>
      </c>
      <c r="AI1759" s="157">
        <v>-36000</v>
      </c>
      <c r="AJ1759" s="156"/>
      <c r="AK1759" s="157">
        <v>-2530614</v>
      </c>
      <c r="AL1759" s="157">
        <v>-204066</v>
      </c>
      <c r="AM1759" s="157">
        <v>-44518</v>
      </c>
      <c r="AN1759" s="157">
        <v>-348847</v>
      </c>
      <c r="AO1759" s="156"/>
      <c r="AP1759" s="157">
        <v>-5708</v>
      </c>
      <c r="AQ1759" s="157">
        <v>-16534</v>
      </c>
      <c r="AR1759" s="157">
        <v>-1982</v>
      </c>
      <c r="AS1759" s="157">
        <v>-837</v>
      </c>
      <c r="AT1759" s="157">
        <v>-203849</v>
      </c>
      <c r="AU1759" s="157">
        <v>-112983</v>
      </c>
      <c r="AV1759" s="157">
        <v>-616448</v>
      </c>
      <c r="AW1759" s="157">
        <v>-11008</v>
      </c>
      <c r="AX1759" s="157">
        <v>-30058</v>
      </c>
      <c r="AY1759" s="157">
        <v>-285427</v>
      </c>
      <c r="AZ1759" s="157">
        <v>-17832000</v>
      </c>
      <c r="BA1759" s="157">
        <v>-1140000</v>
      </c>
      <c r="BB1759" s="188">
        <f t="shared" si="81"/>
        <v>-40255680</v>
      </c>
      <c r="BC1759" s="156"/>
      <c r="BD1759" s="158">
        <v>0</v>
      </c>
      <c r="BE1759" s="156"/>
      <c r="BF1759" s="156"/>
      <c r="BG1759" s="157">
        <v>-155200</v>
      </c>
      <c r="BH1759" s="156"/>
      <c r="BI1759" s="156"/>
      <c r="BJ1759" s="156"/>
      <c r="BK1759" s="157">
        <v>-12977</v>
      </c>
      <c r="BL1759" s="156"/>
      <c r="BM1759" s="157">
        <v>-4051</v>
      </c>
      <c r="BN1759" s="157">
        <v>-11741</v>
      </c>
      <c r="BO1759" s="156"/>
      <c r="BP1759" s="158">
        <v>0</v>
      </c>
      <c r="BQ1759" s="156"/>
      <c r="BR1759" s="156"/>
      <c r="BS1759" s="156"/>
      <c r="BT1759" s="156"/>
      <c r="BU1759" s="156"/>
      <c r="BV1759" s="157">
        <v>-47961</v>
      </c>
      <c r="BW1759" s="156"/>
      <c r="BX1759" s="157">
        <v>12409</v>
      </c>
      <c r="BY1759" s="157">
        <v>-2002</v>
      </c>
      <c r="BZ1759" s="157">
        <v>-3000</v>
      </c>
      <c r="CA1759" s="157">
        <v>-25290</v>
      </c>
      <c r="CB1759" s="156"/>
      <c r="CC1759" s="157">
        <v>26650</v>
      </c>
      <c r="CD1759" s="156"/>
      <c r="CE1759" s="156"/>
      <c r="CF1759" s="157">
        <v>-193</v>
      </c>
      <c r="CG1759" s="156"/>
      <c r="CH1759" s="156"/>
      <c r="CI1759" s="156"/>
      <c r="CJ1759" s="156"/>
      <c r="CK1759" s="156"/>
      <c r="CL1759" s="156"/>
      <c r="CM1759" s="156"/>
      <c r="CN1759" s="156"/>
      <c r="CO1759" s="158">
        <v>0</v>
      </c>
      <c r="CP1759" s="156"/>
      <c r="CQ1759" s="157">
        <v>-4690</v>
      </c>
      <c r="CR1759" s="157">
        <v>-75526</v>
      </c>
      <c r="CS1759" s="156"/>
      <c r="CT1759" s="156"/>
      <c r="CU1759" s="157">
        <v>-780277</v>
      </c>
      <c r="CV1759" s="188">
        <f t="shared" si="82"/>
        <v>-1083849</v>
      </c>
      <c r="CW1759" s="188">
        <f t="shared" si="83"/>
        <v>-41339529</v>
      </c>
    </row>
    <row r="1760" spans="1:101" ht="9.6" x14ac:dyDescent="0.3">
      <c r="A1760" s="165" t="s">
        <v>3606</v>
      </c>
      <c r="B1760" s="165" t="s">
        <v>4377</v>
      </c>
      <c r="C1760" s="156"/>
      <c r="D1760" s="157">
        <v>-46461894</v>
      </c>
      <c r="E1760" s="156"/>
      <c r="F1760" s="157">
        <v>-9114</v>
      </c>
      <c r="G1760" s="157">
        <v>-1750034</v>
      </c>
      <c r="H1760" s="157">
        <v>-8621</v>
      </c>
      <c r="I1760" s="157">
        <v>-1681864</v>
      </c>
      <c r="J1760" s="157">
        <v>-69401598</v>
      </c>
      <c r="K1760" s="157">
        <v>-23970302</v>
      </c>
      <c r="L1760" s="157">
        <v>-541731</v>
      </c>
      <c r="M1760" s="157">
        <v>-1656249</v>
      </c>
      <c r="N1760" s="157">
        <v>-1448779</v>
      </c>
      <c r="O1760" s="157">
        <v>-491000</v>
      </c>
      <c r="P1760" s="157">
        <v>-18391</v>
      </c>
      <c r="Q1760" s="157">
        <v>-1196362</v>
      </c>
      <c r="R1760" s="156"/>
      <c r="S1760" s="157">
        <v>-276746</v>
      </c>
      <c r="T1760" s="156"/>
      <c r="U1760" s="158">
        <v>0</v>
      </c>
      <c r="V1760" s="156"/>
      <c r="W1760" s="157">
        <v>-16680</v>
      </c>
      <c r="X1760" s="157">
        <v>-10338392</v>
      </c>
      <c r="Y1760" s="157">
        <v>-337417</v>
      </c>
      <c r="Z1760" s="157">
        <v>-134000</v>
      </c>
      <c r="AA1760" s="157">
        <v>-3193643</v>
      </c>
      <c r="AB1760" s="157">
        <v>-16600604</v>
      </c>
      <c r="AC1760" s="157">
        <v>-57708</v>
      </c>
      <c r="AD1760" s="156"/>
      <c r="AE1760" s="156"/>
      <c r="AF1760" s="156"/>
      <c r="AG1760" s="157">
        <v>-22035962</v>
      </c>
      <c r="AH1760" s="157">
        <v>-1445283</v>
      </c>
      <c r="AI1760" s="157">
        <v>148000</v>
      </c>
      <c r="AJ1760" s="157">
        <v>-6050506</v>
      </c>
      <c r="AK1760" s="156"/>
      <c r="AL1760" s="157">
        <v>-462972</v>
      </c>
      <c r="AM1760" s="156"/>
      <c r="AN1760" s="157">
        <v>-75807441</v>
      </c>
      <c r="AO1760" s="157">
        <v>-2680252</v>
      </c>
      <c r="AP1760" s="156"/>
      <c r="AQ1760" s="157">
        <v>-390269</v>
      </c>
      <c r="AR1760" s="157">
        <v>-105068</v>
      </c>
      <c r="AS1760" s="156"/>
      <c r="AT1760" s="157">
        <v>-1287220</v>
      </c>
      <c r="AU1760" s="156"/>
      <c r="AV1760" s="157">
        <v>-8801825</v>
      </c>
      <c r="AW1760" s="157">
        <v>-53624</v>
      </c>
      <c r="AX1760" s="156"/>
      <c r="AY1760" s="157">
        <v>24408</v>
      </c>
      <c r="AZ1760" s="157">
        <v>-94738211</v>
      </c>
      <c r="BA1760" s="157">
        <v>1305954</v>
      </c>
      <c r="BB1760" s="188">
        <f t="shared" si="81"/>
        <v>-391971400</v>
      </c>
      <c r="BC1760" s="157">
        <v>-75012</v>
      </c>
      <c r="BD1760" s="158">
        <v>0</v>
      </c>
      <c r="BE1760" s="156"/>
      <c r="BF1760" s="157">
        <v>-624939</v>
      </c>
      <c r="BG1760" s="157">
        <v>-15028303</v>
      </c>
      <c r="BH1760" s="156"/>
      <c r="BI1760" s="157">
        <v>-1555</v>
      </c>
      <c r="BJ1760" s="156"/>
      <c r="BK1760" s="156"/>
      <c r="BL1760" s="156"/>
      <c r="BM1760" s="157">
        <v>-3264432</v>
      </c>
      <c r="BN1760" s="156"/>
      <c r="BO1760" s="156"/>
      <c r="BP1760" s="157">
        <v>-9976</v>
      </c>
      <c r="BQ1760" s="157">
        <v>-25411</v>
      </c>
      <c r="BR1760" s="156"/>
      <c r="BS1760" s="156"/>
      <c r="BT1760" s="157">
        <v>-31180</v>
      </c>
      <c r="BU1760" s="157">
        <v>-10081</v>
      </c>
      <c r="BV1760" s="157">
        <v>-255320</v>
      </c>
      <c r="BW1760" s="156"/>
      <c r="BX1760" s="156"/>
      <c r="BY1760" s="156"/>
      <c r="BZ1760" s="157">
        <v>-48715</v>
      </c>
      <c r="CA1760" s="156"/>
      <c r="CB1760" s="156"/>
      <c r="CC1760" s="156"/>
      <c r="CD1760" s="157">
        <v>-128176</v>
      </c>
      <c r="CE1760" s="157">
        <v>-5255</v>
      </c>
      <c r="CF1760" s="156"/>
      <c r="CG1760" s="156"/>
      <c r="CH1760" s="157">
        <v>-13071</v>
      </c>
      <c r="CI1760" s="156"/>
      <c r="CJ1760" s="157">
        <v>-335248</v>
      </c>
      <c r="CK1760" s="156"/>
      <c r="CL1760" s="157">
        <v>-15186</v>
      </c>
      <c r="CM1760" s="156"/>
      <c r="CN1760" s="156"/>
      <c r="CO1760" s="158">
        <v>0</v>
      </c>
      <c r="CP1760" s="156"/>
      <c r="CQ1760" s="156"/>
      <c r="CR1760" s="157">
        <v>317480</v>
      </c>
      <c r="CS1760" s="157">
        <v>-218740</v>
      </c>
      <c r="CT1760" s="156"/>
      <c r="CU1760" s="156"/>
      <c r="CV1760" s="188">
        <f t="shared" si="82"/>
        <v>-19773120</v>
      </c>
      <c r="CW1760" s="188">
        <f t="shared" si="83"/>
        <v>-411744520</v>
      </c>
    </row>
    <row r="1761" spans="1:101" ht="9.6" x14ac:dyDescent="0.3">
      <c r="A1761" s="165" t="s">
        <v>3607</v>
      </c>
      <c r="B1761" s="165" t="s">
        <v>4378</v>
      </c>
      <c r="C1761" s="156"/>
      <c r="D1761" s="156"/>
      <c r="E1761" s="156"/>
      <c r="F1761" s="156"/>
      <c r="G1761" s="157">
        <v>-39924</v>
      </c>
      <c r="H1761" s="156"/>
      <c r="I1761" s="156"/>
      <c r="J1761" s="157">
        <v>-180000</v>
      </c>
      <c r="K1761" s="158">
        <v>0</v>
      </c>
      <c r="L1761" s="156"/>
      <c r="M1761" s="158">
        <v>0</v>
      </c>
      <c r="N1761" s="156"/>
      <c r="O1761" s="156"/>
      <c r="P1761" s="156"/>
      <c r="Q1761" s="156"/>
      <c r="R1761" s="156"/>
      <c r="S1761" s="156"/>
      <c r="T1761" s="157">
        <v>-151</v>
      </c>
      <c r="U1761" s="157">
        <v>47867</v>
      </c>
      <c r="V1761" s="156"/>
      <c r="W1761" s="156"/>
      <c r="X1761" s="156"/>
      <c r="Y1761" s="157">
        <v>-3490222</v>
      </c>
      <c r="Z1761" s="156"/>
      <c r="AA1761" s="156"/>
      <c r="AB1761" s="157">
        <v>-4237178</v>
      </c>
      <c r="AC1761" s="156"/>
      <c r="AD1761" s="156"/>
      <c r="AE1761" s="156"/>
      <c r="AF1761" s="156"/>
      <c r="AG1761" s="156"/>
      <c r="AH1761" s="158">
        <v>0</v>
      </c>
      <c r="AI1761" s="156"/>
      <c r="AJ1761" s="156"/>
      <c r="AK1761" s="156"/>
      <c r="AL1761" s="156"/>
      <c r="AM1761" s="156"/>
      <c r="AN1761" s="156"/>
      <c r="AO1761" s="156"/>
      <c r="AP1761" s="156"/>
      <c r="AQ1761" s="156"/>
      <c r="AR1761" s="156"/>
      <c r="AS1761" s="156"/>
      <c r="AT1761" s="157">
        <v>-224260</v>
      </c>
      <c r="AU1761" s="157">
        <v>-53340</v>
      </c>
      <c r="AV1761" s="157">
        <v>-122246</v>
      </c>
      <c r="AW1761" s="156"/>
      <c r="AX1761" s="156"/>
      <c r="AY1761" s="157">
        <v>-72054</v>
      </c>
      <c r="AZ1761" s="156"/>
      <c r="BA1761" s="156"/>
      <c r="BB1761" s="188">
        <f t="shared" si="81"/>
        <v>-8371508</v>
      </c>
      <c r="BC1761" s="156"/>
      <c r="BD1761" s="158">
        <v>0</v>
      </c>
      <c r="BE1761" s="157">
        <v>-3768163</v>
      </c>
      <c r="BF1761" s="156"/>
      <c r="BG1761" s="157">
        <v>-165428</v>
      </c>
      <c r="BH1761" s="157">
        <v>-766</v>
      </c>
      <c r="BI1761" s="156"/>
      <c r="BJ1761" s="157">
        <v>-10181</v>
      </c>
      <c r="BK1761" s="156"/>
      <c r="BL1761" s="156"/>
      <c r="BM1761" s="156"/>
      <c r="BN1761" s="157">
        <v>-1254</v>
      </c>
      <c r="BO1761" s="156"/>
      <c r="BP1761" s="158">
        <v>0</v>
      </c>
      <c r="BQ1761" s="156"/>
      <c r="BR1761" s="156"/>
      <c r="BS1761" s="157">
        <v>-1460</v>
      </c>
      <c r="BT1761" s="156"/>
      <c r="BU1761" s="156"/>
      <c r="BV1761" s="157">
        <v>-3029</v>
      </c>
      <c r="BW1761" s="157">
        <v>-1081588</v>
      </c>
      <c r="BX1761" s="157">
        <v>-29507</v>
      </c>
      <c r="BY1761" s="156"/>
      <c r="BZ1761" s="156"/>
      <c r="CA1761" s="157">
        <v>-16</v>
      </c>
      <c r="CB1761" s="157">
        <v>170268</v>
      </c>
      <c r="CC1761" s="156"/>
      <c r="CD1761" s="156"/>
      <c r="CE1761" s="156"/>
      <c r="CF1761" s="156"/>
      <c r="CG1761" s="156"/>
      <c r="CH1761" s="156"/>
      <c r="CI1761" s="156"/>
      <c r="CJ1761" s="156"/>
      <c r="CK1761" s="157">
        <v>-241180</v>
      </c>
      <c r="CL1761" s="156"/>
      <c r="CM1761" s="157">
        <v>-52792</v>
      </c>
      <c r="CN1761" s="157">
        <v>-1442</v>
      </c>
      <c r="CO1761" s="158">
        <v>0</v>
      </c>
      <c r="CP1761" s="156"/>
      <c r="CQ1761" s="156"/>
      <c r="CR1761" s="157">
        <v>47908</v>
      </c>
      <c r="CS1761" s="156"/>
      <c r="CT1761" s="157">
        <v>-4960</v>
      </c>
      <c r="CU1761" s="156"/>
      <c r="CV1761" s="188">
        <f t="shared" si="82"/>
        <v>-5143590</v>
      </c>
      <c r="CW1761" s="188">
        <f t="shared" si="83"/>
        <v>-13515098</v>
      </c>
    </row>
    <row r="1762" spans="1:101" ht="9.6" x14ac:dyDescent="0.3">
      <c r="A1762" s="165" t="s">
        <v>3608</v>
      </c>
      <c r="B1762" s="165" t="s">
        <v>4379</v>
      </c>
      <c r="C1762" s="157">
        <v>77550769</v>
      </c>
      <c r="D1762" s="157">
        <v>304719346</v>
      </c>
      <c r="E1762" s="157">
        <v>-12729355</v>
      </c>
      <c r="F1762" s="157">
        <v>148800</v>
      </c>
      <c r="G1762" s="157">
        <v>7191471</v>
      </c>
      <c r="H1762" s="157">
        <v>-415234</v>
      </c>
      <c r="I1762" s="157">
        <v>10762946</v>
      </c>
      <c r="J1762" s="157">
        <v>1581000702</v>
      </c>
      <c r="K1762" s="157">
        <v>170623246</v>
      </c>
      <c r="L1762" s="157">
        <v>7093</v>
      </c>
      <c r="M1762" s="157">
        <v>7060851</v>
      </c>
      <c r="N1762" s="157">
        <v>5401630</v>
      </c>
      <c r="O1762" s="157">
        <v>4644348</v>
      </c>
      <c r="P1762" s="157">
        <v>228380</v>
      </c>
      <c r="Q1762" s="157">
        <v>9973258</v>
      </c>
      <c r="R1762" s="157">
        <v>-815915</v>
      </c>
      <c r="S1762" s="157">
        <v>1731107</v>
      </c>
      <c r="T1762" s="157">
        <v>1592813</v>
      </c>
      <c r="U1762" s="157">
        <v>-2689613</v>
      </c>
      <c r="V1762" s="157">
        <v>-1198856</v>
      </c>
      <c r="W1762" s="157">
        <v>11445</v>
      </c>
      <c r="X1762" s="157">
        <v>55373548</v>
      </c>
      <c r="Y1762" s="157">
        <v>2119869</v>
      </c>
      <c r="Z1762" s="157">
        <v>1014523</v>
      </c>
      <c r="AA1762" s="157">
        <v>16873222</v>
      </c>
      <c r="AB1762" s="157">
        <v>109890717</v>
      </c>
      <c r="AC1762" s="157">
        <v>539393</v>
      </c>
      <c r="AD1762" s="157">
        <v>-1475479</v>
      </c>
      <c r="AE1762" s="157">
        <v>-1136624</v>
      </c>
      <c r="AF1762" s="157">
        <v>-3898</v>
      </c>
      <c r="AG1762" s="157">
        <v>354365936</v>
      </c>
      <c r="AH1762" s="157">
        <v>6703320</v>
      </c>
      <c r="AI1762" s="157">
        <v>-751696</v>
      </c>
      <c r="AJ1762" s="157">
        <v>23552247</v>
      </c>
      <c r="AK1762" s="157">
        <v>16119020</v>
      </c>
      <c r="AL1762" s="158">
        <v>0</v>
      </c>
      <c r="AM1762" s="157">
        <v>-8612374</v>
      </c>
      <c r="AN1762" s="157">
        <v>616108069</v>
      </c>
      <c r="AO1762" s="157">
        <v>8893781</v>
      </c>
      <c r="AP1762" s="157">
        <v>28384</v>
      </c>
      <c r="AQ1762" s="157">
        <v>3077991</v>
      </c>
      <c r="AR1762" s="157">
        <v>674800</v>
      </c>
      <c r="AS1762" s="157">
        <v>277612</v>
      </c>
      <c r="AT1762" s="157">
        <v>7838598</v>
      </c>
      <c r="AU1762" s="157">
        <v>-1565334</v>
      </c>
      <c r="AV1762" s="157">
        <v>74597044</v>
      </c>
      <c r="AW1762" s="157">
        <v>357595</v>
      </c>
      <c r="AX1762" s="157">
        <v>423687</v>
      </c>
      <c r="AY1762" s="157">
        <v>-1112068</v>
      </c>
      <c r="AZ1762" s="157">
        <v>2360522125</v>
      </c>
      <c r="BA1762" s="157">
        <v>-5898560</v>
      </c>
      <c r="BB1762" s="188">
        <f t="shared" si="81"/>
        <v>5803594680</v>
      </c>
      <c r="BC1762" s="157">
        <v>-22769916</v>
      </c>
      <c r="BD1762" s="157">
        <v>-107850</v>
      </c>
      <c r="BE1762" s="157">
        <v>8846265</v>
      </c>
      <c r="BF1762" s="157">
        <v>2240435</v>
      </c>
      <c r="BG1762" s="157">
        <v>59716084</v>
      </c>
      <c r="BH1762" s="157">
        <v>24585</v>
      </c>
      <c r="BI1762" s="157">
        <v>149279</v>
      </c>
      <c r="BJ1762" s="157">
        <v>-917063</v>
      </c>
      <c r="BK1762" s="157">
        <v>162603</v>
      </c>
      <c r="BL1762" s="157">
        <v>-2788</v>
      </c>
      <c r="BM1762" s="157">
        <v>14985619</v>
      </c>
      <c r="BN1762" s="157">
        <v>-431454</v>
      </c>
      <c r="BO1762" s="157">
        <v>69294</v>
      </c>
      <c r="BP1762" s="157">
        <v>307640</v>
      </c>
      <c r="BQ1762" s="157">
        <v>-478628</v>
      </c>
      <c r="BR1762" s="157">
        <v>-1469555</v>
      </c>
      <c r="BS1762" s="157">
        <v>-133077</v>
      </c>
      <c r="BT1762" s="157">
        <v>228910</v>
      </c>
      <c r="BU1762" s="157">
        <v>-3490253</v>
      </c>
      <c r="BV1762" s="157">
        <v>1039452</v>
      </c>
      <c r="BW1762" s="157">
        <v>3938523</v>
      </c>
      <c r="BX1762" s="157">
        <v>-1951977</v>
      </c>
      <c r="BY1762" s="157">
        <v>895242</v>
      </c>
      <c r="BZ1762" s="157">
        <v>1134562</v>
      </c>
      <c r="CA1762" s="157">
        <v>-15192908</v>
      </c>
      <c r="CB1762" s="157">
        <v>7827388</v>
      </c>
      <c r="CC1762" s="157">
        <v>1212784</v>
      </c>
      <c r="CD1762" s="157">
        <v>-6993000</v>
      </c>
      <c r="CE1762" s="157">
        <v>16252</v>
      </c>
      <c r="CF1762" s="157">
        <v>51880</v>
      </c>
      <c r="CG1762" s="157">
        <v>-3138614</v>
      </c>
      <c r="CH1762" s="157">
        <v>-4234117</v>
      </c>
      <c r="CI1762" s="157">
        <v>-90811671</v>
      </c>
      <c r="CJ1762" s="157">
        <v>3076664</v>
      </c>
      <c r="CK1762" s="157">
        <v>574584</v>
      </c>
      <c r="CL1762" s="157">
        <v>-113067</v>
      </c>
      <c r="CM1762" s="157">
        <v>1733177</v>
      </c>
      <c r="CN1762" s="157">
        <v>350750</v>
      </c>
      <c r="CO1762" s="157">
        <v>-1248950</v>
      </c>
      <c r="CP1762" s="157">
        <v>384393</v>
      </c>
      <c r="CQ1762" s="157">
        <v>167115</v>
      </c>
      <c r="CR1762" s="157">
        <v>-1648603</v>
      </c>
      <c r="CS1762" s="157">
        <v>823500</v>
      </c>
      <c r="CT1762" s="157">
        <v>148074</v>
      </c>
      <c r="CU1762" s="157">
        <v>-17875291</v>
      </c>
      <c r="CV1762" s="188">
        <f t="shared" si="82"/>
        <v>-62903728</v>
      </c>
      <c r="CW1762" s="188">
        <f t="shared" si="83"/>
        <v>5740690952</v>
      </c>
    </row>
    <row r="1765" spans="1:101" x14ac:dyDescent="0.3">
      <c r="A1765" s="169" t="s">
        <v>4391</v>
      </c>
      <c r="B1765" s="183" t="s">
        <v>4392</v>
      </c>
    </row>
    <row r="1766" spans="1:101" s="183" customFormat="1" ht="7.8" x14ac:dyDescent="0.3">
      <c r="A1766" s="189" t="s">
        <v>4393</v>
      </c>
      <c r="B1766" s="190" t="s">
        <v>4394</v>
      </c>
      <c r="C1766" s="190"/>
      <c r="D1766" s="190"/>
      <c r="E1766" s="190"/>
      <c r="F1766" s="190"/>
      <c r="G1766" s="190"/>
      <c r="H1766" s="190"/>
      <c r="I1766" s="190"/>
      <c r="J1766" s="190"/>
      <c r="K1766" s="190"/>
      <c r="L1766" s="190"/>
      <c r="M1766" s="190"/>
      <c r="N1766" s="190"/>
      <c r="O1766" s="190"/>
      <c r="P1766" s="190"/>
      <c r="Q1766" s="190"/>
      <c r="R1766" s="190"/>
      <c r="S1766" s="190"/>
      <c r="T1766" s="190"/>
      <c r="U1766" s="190"/>
      <c r="V1766" s="190"/>
      <c r="W1766" s="190"/>
      <c r="X1766" s="190"/>
      <c r="Y1766" s="190"/>
      <c r="Z1766" s="190"/>
      <c r="AA1766" s="190"/>
      <c r="AB1766" s="190"/>
      <c r="AC1766" s="190"/>
      <c r="AD1766" s="190"/>
      <c r="AE1766" s="190"/>
      <c r="AF1766" s="190"/>
      <c r="AG1766" s="190"/>
      <c r="AH1766" s="190"/>
      <c r="AI1766" s="190"/>
      <c r="AJ1766" s="190"/>
      <c r="AK1766" s="190"/>
      <c r="AL1766" s="190"/>
      <c r="AM1766" s="190"/>
      <c r="AN1766" s="190"/>
      <c r="AO1766" s="190"/>
      <c r="AP1766" s="190"/>
      <c r="AQ1766" s="190"/>
      <c r="AR1766" s="190"/>
      <c r="AS1766" s="190"/>
      <c r="AT1766" s="190"/>
      <c r="AU1766" s="190"/>
      <c r="AV1766" s="190"/>
      <c r="AW1766" s="190"/>
      <c r="AX1766" s="190"/>
      <c r="AY1766" s="190"/>
      <c r="AZ1766" s="190"/>
      <c r="BA1766" s="190"/>
      <c r="BB1766" s="190"/>
      <c r="BC1766" s="190"/>
      <c r="BD1766" s="190"/>
      <c r="BE1766" s="190"/>
      <c r="BF1766" s="190"/>
      <c r="BG1766" s="190"/>
      <c r="BH1766" s="190"/>
      <c r="BI1766" s="190"/>
      <c r="BJ1766" s="190"/>
      <c r="BK1766" s="190"/>
      <c r="BL1766" s="190"/>
      <c r="BM1766" s="190"/>
      <c r="BN1766" s="190"/>
      <c r="BO1766" s="190"/>
      <c r="BP1766" s="190"/>
      <c r="BQ1766" s="190"/>
      <c r="BR1766" s="190"/>
      <c r="BS1766" s="190"/>
      <c r="BT1766" s="190"/>
      <c r="BU1766" s="190"/>
      <c r="BV1766" s="190"/>
      <c r="BW1766" s="190"/>
      <c r="BX1766" s="190"/>
      <c r="BY1766" s="190"/>
      <c r="BZ1766" s="190"/>
      <c r="CA1766" s="190"/>
      <c r="CB1766" s="190"/>
      <c r="CC1766" s="190"/>
      <c r="CD1766" s="190"/>
      <c r="CE1766" s="190"/>
      <c r="CF1766" s="190"/>
      <c r="CG1766" s="190"/>
      <c r="CH1766" s="190"/>
      <c r="CI1766" s="190"/>
      <c r="CJ1766" s="190"/>
      <c r="CK1766" s="190"/>
      <c r="CL1766" s="190"/>
      <c r="CM1766" s="190"/>
      <c r="CN1766" s="190"/>
      <c r="CO1766" s="190"/>
      <c r="CP1766" s="190"/>
      <c r="CQ1766" s="190"/>
      <c r="CR1766" s="190"/>
      <c r="CS1766" s="190"/>
      <c r="CT1766" s="190"/>
      <c r="CU1766" s="190"/>
      <c r="CV1766" s="190"/>
      <c r="CW1766" s="190"/>
    </row>
    <row r="1767" spans="1:101" s="183" customFormat="1" ht="7.8" x14ac:dyDescent="0.3">
      <c r="A1767" s="189" t="s">
        <v>4395</v>
      </c>
      <c r="B1767" s="190" t="s">
        <v>4396</v>
      </c>
      <c r="C1767" s="190"/>
      <c r="D1767" s="190"/>
      <c r="E1767" s="190"/>
      <c r="F1767" s="190"/>
      <c r="G1767" s="190"/>
      <c r="H1767" s="190"/>
      <c r="I1767" s="190"/>
      <c r="J1767" s="190"/>
      <c r="K1767" s="190"/>
      <c r="L1767" s="190"/>
      <c r="M1767" s="190"/>
      <c r="N1767" s="190"/>
      <c r="O1767" s="190"/>
      <c r="P1767" s="190"/>
      <c r="Q1767" s="190"/>
      <c r="R1767" s="190"/>
      <c r="S1767" s="190"/>
      <c r="T1767" s="190"/>
      <c r="U1767" s="190"/>
      <c r="V1767" s="190"/>
      <c r="W1767" s="190"/>
      <c r="X1767" s="190"/>
      <c r="Y1767" s="190"/>
      <c r="Z1767" s="190"/>
      <c r="AA1767" s="190"/>
      <c r="AB1767" s="190"/>
      <c r="AC1767" s="190"/>
      <c r="AD1767" s="190"/>
      <c r="AE1767" s="190"/>
      <c r="AF1767" s="190"/>
      <c r="AG1767" s="190"/>
      <c r="AH1767" s="190"/>
      <c r="AI1767" s="190"/>
      <c r="AJ1767" s="190"/>
      <c r="AK1767" s="190"/>
      <c r="AL1767" s="190"/>
      <c r="AM1767" s="190"/>
      <c r="AN1767" s="190"/>
      <c r="AO1767" s="190"/>
      <c r="AP1767" s="190"/>
      <c r="AQ1767" s="190"/>
      <c r="AR1767" s="190"/>
      <c r="AS1767" s="190"/>
      <c r="AT1767" s="190"/>
      <c r="AU1767" s="190"/>
      <c r="AV1767" s="190"/>
      <c r="AW1767" s="190"/>
      <c r="AX1767" s="190"/>
      <c r="AY1767" s="190"/>
      <c r="AZ1767" s="190"/>
      <c r="BA1767" s="190"/>
      <c r="BB1767" s="190"/>
      <c r="BC1767" s="190"/>
      <c r="BD1767" s="190"/>
      <c r="BE1767" s="190"/>
      <c r="BF1767" s="190"/>
      <c r="BG1767" s="190"/>
      <c r="BH1767" s="190"/>
      <c r="BI1767" s="190"/>
      <c r="BJ1767" s="190"/>
      <c r="BK1767" s="190"/>
      <c r="BL1767" s="190"/>
      <c r="BM1767" s="190"/>
      <c r="BN1767" s="190"/>
      <c r="BO1767" s="190"/>
      <c r="BP1767" s="190"/>
      <c r="BQ1767" s="190"/>
      <c r="BR1767" s="190"/>
      <c r="BS1767" s="190"/>
      <c r="BT1767" s="190"/>
      <c r="BU1767" s="190"/>
      <c r="BV1767" s="190"/>
      <c r="BW1767" s="190"/>
      <c r="BX1767" s="190"/>
      <c r="BY1767" s="190"/>
      <c r="BZ1767" s="190"/>
      <c r="CA1767" s="190"/>
      <c r="CB1767" s="190"/>
      <c r="CC1767" s="190"/>
      <c r="CD1767" s="190"/>
      <c r="CE1767" s="190"/>
      <c r="CF1767" s="190"/>
      <c r="CG1767" s="190"/>
      <c r="CH1767" s="190"/>
      <c r="CI1767" s="190"/>
      <c r="CJ1767" s="190"/>
      <c r="CK1767" s="190"/>
      <c r="CL1767" s="190"/>
      <c r="CM1767" s="190"/>
      <c r="CN1767" s="190"/>
      <c r="CO1767" s="190"/>
      <c r="CP1767" s="190"/>
      <c r="CQ1767" s="190"/>
      <c r="CR1767" s="190"/>
      <c r="CS1767" s="190"/>
      <c r="CT1767" s="190"/>
      <c r="CU1767" s="190"/>
      <c r="CV1767" s="190"/>
      <c r="CW1767" s="190"/>
    </row>
    <row r="1768" spans="1:101" s="183" customFormat="1" ht="7.8" x14ac:dyDescent="0.3">
      <c r="A1768" s="189" t="s">
        <v>4397</v>
      </c>
      <c r="B1768" s="190" t="s">
        <v>4398</v>
      </c>
      <c r="C1768" s="190"/>
      <c r="D1768" s="190"/>
      <c r="E1768" s="190"/>
      <c r="F1768" s="190"/>
      <c r="G1768" s="190"/>
      <c r="H1768" s="190"/>
      <c r="I1768" s="190"/>
      <c r="J1768" s="190"/>
      <c r="K1768" s="190"/>
      <c r="L1768" s="190"/>
      <c r="M1768" s="190"/>
      <c r="N1768" s="190"/>
      <c r="O1768" s="190"/>
      <c r="P1768" s="190"/>
      <c r="Q1768" s="190"/>
      <c r="R1768" s="190"/>
      <c r="S1768" s="190"/>
      <c r="T1768" s="190"/>
      <c r="U1768" s="190"/>
      <c r="V1768" s="190"/>
      <c r="W1768" s="190"/>
      <c r="X1768" s="190"/>
      <c r="Y1768" s="190"/>
      <c r="Z1768" s="190"/>
      <c r="AA1768" s="190"/>
      <c r="AB1768" s="190"/>
      <c r="AC1768" s="190"/>
      <c r="AD1768" s="190"/>
      <c r="AE1768" s="190"/>
      <c r="AF1768" s="190"/>
      <c r="AG1768" s="190"/>
      <c r="AH1768" s="190"/>
      <c r="AI1768" s="190"/>
      <c r="AJ1768" s="190"/>
      <c r="AK1768" s="190"/>
      <c r="AL1768" s="190"/>
      <c r="AM1768" s="190"/>
      <c r="AN1768" s="190"/>
      <c r="AO1768" s="190"/>
      <c r="AP1768" s="190"/>
      <c r="AQ1768" s="190"/>
      <c r="AR1768" s="190"/>
      <c r="AS1768" s="190"/>
      <c r="AT1768" s="190"/>
      <c r="AU1768" s="190"/>
      <c r="AV1768" s="190"/>
      <c r="AW1768" s="190"/>
      <c r="AX1768" s="190"/>
      <c r="AY1768" s="190"/>
      <c r="AZ1768" s="190"/>
      <c r="BA1768" s="190"/>
      <c r="BB1768" s="190"/>
      <c r="BC1768" s="190"/>
      <c r="BD1768" s="190"/>
      <c r="BE1768" s="190"/>
      <c r="BF1768" s="190"/>
      <c r="BG1768" s="190"/>
      <c r="BH1768" s="190"/>
      <c r="BI1768" s="190"/>
      <c r="BJ1768" s="190"/>
      <c r="BK1768" s="190"/>
      <c r="BL1768" s="190"/>
      <c r="BM1768" s="190"/>
      <c r="BN1768" s="190"/>
      <c r="BO1768" s="190"/>
      <c r="BP1768" s="190"/>
      <c r="BQ1768" s="190"/>
      <c r="BR1768" s="190"/>
      <c r="BS1768" s="190"/>
      <c r="BT1768" s="190"/>
      <c r="BU1768" s="190"/>
      <c r="BV1768" s="190"/>
      <c r="BW1768" s="190"/>
      <c r="BX1768" s="190"/>
      <c r="BY1768" s="190"/>
      <c r="BZ1768" s="190"/>
      <c r="CA1768" s="190"/>
      <c r="CB1768" s="190"/>
      <c r="CC1768" s="190"/>
      <c r="CD1768" s="190"/>
      <c r="CE1768" s="190"/>
      <c r="CF1768" s="190"/>
      <c r="CG1768" s="190"/>
      <c r="CH1768" s="190"/>
      <c r="CI1768" s="190"/>
      <c r="CJ1768" s="190"/>
      <c r="CK1768" s="190"/>
      <c r="CL1768" s="190"/>
      <c r="CM1768" s="190"/>
      <c r="CN1768" s="190"/>
      <c r="CO1768" s="190"/>
      <c r="CP1768" s="190"/>
      <c r="CQ1768" s="190"/>
      <c r="CR1768" s="190"/>
      <c r="CS1768" s="190"/>
      <c r="CT1768" s="190"/>
      <c r="CU1768" s="190"/>
      <c r="CV1768" s="190"/>
      <c r="CW1768" s="190"/>
    </row>
    <row r="1769" spans="1:101" s="183" customFormat="1" x14ac:dyDescent="0.3">
      <c r="A1769" s="166"/>
      <c r="B1769" s="166"/>
      <c r="C1769" s="159"/>
      <c r="D1769" s="159"/>
      <c r="E1769" s="159"/>
      <c r="F1769" s="159"/>
      <c r="G1769" s="159"/>
      <c r="H1769" s="159"/>
      <c r="I1769" s="159"/>
      <c r="J1769" s="159"/>
      <c r="K1769" s="159"/>
      <c r="L1769" s="159"/>
      <c r="M1769" s="159"/>
      <c r="N1769" s="159"/>
      <c r="O1769" s="159"/>
      <c r="P1769" s="159"/>
      <c r="Q1769" s="159"/>
      <c r="R1769" s="159"/>
      <c r="S1769" s="159"/>
      <c r="T1769" s="159"/>
      <c r="U1769" s="159"/>
      <c r="V1769" s="159"/>
      <c r="W1769" s="159"/>
      <c r="X1769" s="159"/>
      <c r="Y1769" s="159"/>
      <c r="Z1769" s="159"/>
      <c r="AA1769" s="159"/>
      <c r="AB1769" s="159"/>
      <c r="AC1769" s="159"/>
      <c r="AD1769" s="159"/>
      <c r="AE1769" s="159"/>
      <c r="AF1769" s="159"/>
      <c r="AG1769" s="159"/>
      <c r="AH1769" s="159"/>
      <c r="AI1769" s="159"/>
      <c r="AJ1769" s="159"/>
      <c r="AK1769" s="159"/>
      <c r="AL1769" s="159"/>
      <c r="AM1769" s="159"/>
      <c r="AN1769" s="159"/>
      <c r="AO1769" s="159"/>
      <c r="AP1769" s="159"/>
      <c r="AQ1769" s="159"/>
      <c r="AR1769" s="159"/>
      <c r="AS1769" s="159"/>
      <c r="AT1769" s="159"/>
      <c r="AU1769" s="159"/>
      <c r="AV1769" s="159"/>
      <c r="AW1769" s="159"/>
      <c r="AX1769" s="159"/>
      <c r="AY1769" s="159"/>
      <c r="AZ1769" s="159"/>
      <c r="BA1769" s="159"/>
      <c r="BB1769" s="159"/>
      <c r="BC1769" s="159"/>
      <c r="BD1769" s="159"/>
      <c r="BE1769" s="159"/>
      <c r="BF1769" s="159"/>
      <c r="BG1769" s="159"/>
      <c r="BH1769" s="159"/>
      <c r="BI1769" s="159"/>
      <c r="BJ1769" s="159"/>
      <c r="BK1769" s="159"/>
      <c r="BL1769" s="159"/>
      <c r="BM1769" s="159"/>
      <c r="BN1769" s="159"/>
      <c r="BO1769" s="159"/>
      <c r="BP1769" s="159"/>
      <c r="BQ1769" s="159"/>
      <c r="BR1769" s="159"/>
      <c r="BS1769" s="159"/>
      <c r="BT1769" s="159"/>
      <c r="BU1769" s="159"/>
      <c r="BV1769" s="159"/>
      <c r="BW1769" s="159"/>
      <c r="BX1769" s="159"/>
      <c r="BY1769" s="159"/>
      <c r="BZ1769" s="159"/>
      <c r="CA1769" s="159"/>
      <c r="CB1769" s="159"/>
      <c r="CC1769" s="159"/>
      <c r="CD1769" s="159"/>
      <c r="CE1769" s="159"/>
      <c r="CF1769" s="159"/>
      <c r="CG1769" s="159"/>
      <c r="CH1769" s="159"/>
      <c r="CI1769" s="159"/>
      <c r="CJ1769" s="159"/>
      <c r="CK1769" s="159"/>
      <c r="CL1769" s="159"/>
      <c r="CM1769" s="159"/>
      <c r="CN1769" s="159"/>
      <c r="CO1769" s="159"/>
      <c r="CP1769" s="159"/>
      <c r="CQ1769" s="159"/>
      <c r="CR1769" s="159"/>
      <c r="CS1769" s="159"/>
      <c r="CT1769" s="159"/>
      <c r="CU1769" s="159"/>
      <c r="CV1769" s="159"/>
      <c r="CW1769" s="159"/>
    </row>
  </sheetData>
  <pageMargins left="0.39370078740157499" right="0.196850393700787" top="0.39370078740157499" bottom="0.478100393700787" header="0.39370078740157499" footer="0.196850393700787"/>
  <pageSetup paperSize="9" orientation="landscape" horizontalDpi="300" verticalDpi="300" r:id="rId1"/>
  <headerFooter alignWithMargins="0">
    <oddFooter>&amp;L&amp;"Arial"&amp;5Seite &amp;P von &amp;N 
&amp;"-,Regular"Erstellt: 19.05.2020 Kurt Haslimann (finma\\f10075)</oddFooter>
  </headerFooter>
  <ignoredErrors>
    <ignoredError sqref="C4:BA4 BS4:CU4 BC4:BR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65"/>
  <sheetViews>
    <sheetView topLeftCell="A251" workbookViewId="0">
      <selection activeCell="A253" sqref="A1:A1048576"/>
    </sheetView>
  </sheetViews>
  <sheetFormatPr baseColWidth="10" defaultColWidth="11.44140625" defaultRowHeight="14.4" x14ac:dyDescent="0.3"/>
  <cols>
    <col min="1" max="1" width="23.44140625" style="50" bestFit="1" customWidth="1"/>
    <col min="2" max="2" width="11.44140625" style="50"/>
    <col min="3" max="3" width="8.21875" style="50" bestFit="1" customWidth="1"/>
    <col min="4" max="4" width="14.21875" style="50" bestFit="1" customWidth="1"/>
    <col min="5" max="16384" width="11.44140625" style="50"/>
  </cols>
  <sheetData>
    <row r="1" spans="1:9" x14ac:dyDescent="0.3">
      <c r="A1" s="53" t="s">
        <v>1</v>
      </c>
      <c r="B1" s="54"/>
      <c r="C1" s="55"/>
      <c r="D1" s="56"/>
      <c r="F1" s="57" t="s">
        <v>1734</v>
      </c>
      <c r="G1" s="58"/>
      <c r="H1" s="58"/>
      <c r="I1" s="58"/>
    </row>
    <row r="2" spans="1:9" x14ac:dyDescent="0.3">
      <c r="A2" s="59">
        <v>100000000</v>
      </c>
      <c r="B2" s="60"/>
      <c r="C2" s="61"/>
      <c r="D2" s="57"/>
      <c r="F2" s="51" t="s">
        <v>1735</v>
      </c>
      <c r="G2" s="51"/>
      <c r="H2" s="51"/>
      <c r="I2" s="51"/>
    </row>
    <row r="3" spans="1:9" ht="43.2" x14ac:dyDescent="0.3">
      <c r="A3" s="62"/>
      <c r="B3" s="63" t="s">
        <v>4</v>
      </c>
      <c r="C3" s="64"/>
      <c r="D3" s="65"/>
      <c r="F3" s="58"/>
      <c r="G3" s="64" t="s">
        <v>1736</v>
      </c>
      <c r="H3" s="64"/>
      <c r="I3" s="66"/>
    </row>
    <row r="4" spans="1:9" x14ac:dyDescent="0.3">
      <c r="A4" s="67"/>
      <c r="B4" s="63" t="s">
        <v>6</v>
      </c>
      <c r="C4" s="66"/>
      <c r="D4" s="65"/>
      <c r="F4" s="58"/>
      <c r="G4" s="66" t="s">
        <v>7</v>
      </c>
      <c r="H4" s="66"/>
      <c r="I4" s="66"/>
    </row>
    <row r="5" spans="1:9" x14ac:dyDescent="0.3">
      <c r="A5" s="67"/>
      <c r="B5" s="63" t="s">
        <v>8</v>
      </c>
      <c r="C5" s="66"/>
      <c r="D5" s="65"/>
      <c r="F5" s="58"/>
      <c r="G5" s="66" t="s">
        <v>9</v>
      </c>
      <c r="H5" s="66"/>
      <c r="I5" s="66"/>
    </row>
    <row r="6" spans="1:9" x14ac:dyDescent="0.3">
      <c r="A6" s="67"/>
      <c r="B6" s="63" t="s">
        <v>10</v>
      </c>
      <c r="C6" s="66"/>
      <c r="D6" s="65"/>
      <c r="F6" s="58"/>
      <c r="G6" s="66" t="s">
        <v>11</v>
      </c>
      <c r="H6" s="66"/>
      <c r="I6" s="66"/>
    </row>
    <row r="7" spans="1:9" x14ac:dyDescent="0.3">
      <c r="A7" s="67"/>
      <c r="B7" s="63" t="s">
        <v>12</v>
      </c>
      <c r="C7" s="66"/>
      <c r="D7" s="65"/>
      <c r="F7" s="58"/>
      <c r="G7" s="66" t="s">
        <v>13</v>
      </c>
      <c r="H7" s="66"/>
      <c r="I7" s="66"/>
    </row>
    <row r="8" spans="1:9" x14ac:dyDescent="0.3">
      <c r="A8" s="67"/>
      <c r="B8" s="63" t="s">
        <v>14</v>
      </c>
      <c r="C8" s="66"/>
      <c r="D8" s="65"/>
      <c r="F8" s="58"/>
      <c r="G8" s="66" t="s">
        <v>15</v>
      </c>
      <c r="H8" s="66"/>
      <c r="I8" s="66"/>
    </row>
    <row r="9" spans="1:9" x14ac:dyDescent="0.3">
      <c r="A9" s="67"/>
      <c r="B9" s="63" t="s">
        <v>16</v>
      </c>
      <c r="C9" s="66"/>
      <c r="D9" s="65"/>
      <c r="F9" s="58"/>
      <c r="G9" s="66" t="s">
        <v>1737</v>
      </c>
      <c r="H9" s="66"/>
      <c r="I9" s="66"/>
    </row>
    <row r="10" spans="1:9" ht="43.2" x14ac:dyDescent="0.3">
      <c r="A10" s="67"/>
      <c r="B10" s="63"/>
      <c r="C10" s="68"/>
      <c r="D10" s="65" t="s">
        <v>18</v>
      </c>
      <c r="F10" s="58"/>
      <c r="G10" s="68"/>
      <c r="H10" s="68"/>
      <c r="I10" s="61" t="s">
        <v>1738</v>
      </c>
    </row>
    <row r="11" spans="1:9" ht="86.4" x14ac:dyDescent="0.3">
      <c r="A11" s="59">
        <v>101000000</v>
      </c>
      <c r="B11" s="60"/>
      <c r="C11" s="61"/>
      <c r="D11" s="57"/>
      <c r="F11" s="51" t="s">
        <v>1739</v>
      </c>
      <c r="G11" s="51"/>
      <c r="H11" s="51"/>
      <c r="I11" s="51"/>
    </row>
    <row r="12" spans="1:9" ht="72" x14ac:dyDescent="0.3">
      <c r="A12" s="67"/>
      <c r="B12" s="63"/>
      <c r="C12" s="68"/>
      <c r="D12" s="65" t="s">
        <v>21</v>
      </c>
      <c r="F12" s="58"/>
      <c r="G12" s="68"/>
      <c r="H12" s="68"/>
      <c r="I12" s="61" t="s">
        <v>1740</v>
      </c>
    </row>
    <row r="13" spans="1:9" ht="158.4" x14ac:dyDescent="0.3">
      <c r="A13" s="67"/>
      <c r="B13" s="63" t="s">
        <v>23</v>
      </c>
      <c r="C13" s="64"/>
      <c r="D13" s="65"/>
      <c r="F13" s="58"/>
      <c r="G13" s="69" t="s">
        <v>1741</v>
      </c>
      <c r="H13" s="69"/>
      <c r="I13" s="70"/>
    </row>
    <row r="14" spans="1:9" x14ac:dyDescent="0.3">
      <c r="A14" s="67"/>
      <c r="B14" s="63" t="s">
        <v>25</v>
      </c>
      <c r="C14" s="66"/>
      <c r="D14" s="65"/>
      <c r="F14" s="58"/>
      <c r="G14" s="66" t="s">
        <v>1742</v>
      </c>
      <c r="H14" s="66"/>
      <c r="I14" s="66"/>
    </row>
    <row r="15" spans="1:9" ht="28.8" x14ac:dyDescent="0.3">
      <c r="A15" s="67"/>
      <c r="B15" s="63" t="s">
        <v>27</v>
      </c>
      <c r="C15" s="66"/>
      <c r="D15" s="65"/>
      <c r="F15" s="58"/>
      <c r="G15" s="66" t="s">
        <v>1743</v>
      </c>
      <c r="H15" s="66"/>
      <c r="I15" s="66"/>
    </row>
    <row r="16" spans="1:9" ht="43.2" x14ac:dyDescent="0.3">
      <c r="A16" s="67"/>
      <c r="B16" s="63" t="s">
        <v>29</v>
      </c>
      <c r="C16" s="66"/>
      <c r="D16" s="65"/>
      <c r="F16" s="58"/>
      <c r="G16" s="66" t="s">
        <v>1744</v>
      </c>
      <c r="H16" s="66"/>
      <c r="I16" s="66"/>
    </row>
    <row r="17" spans="1:9" x14ac:dyDescent="0.3">
      <c r="A17" s="67"/>
      <c r="B17" s="63" t="s">
        <v>31</v>
      </c>
      <c r="C17" s="66"/>
      <c r="D17" s="65"/>
      <c r="F17" s="58"/>
      <c r="G17" s="66" t="s">
        <v>1745</v>
      </c>
      <c r="H17" s="66"/>
      <c r="I17" s="66"/>
    </row>
    <row r="18" spans="1:9" x14ac:dyDescent="0.3">
      <c r="A18" s="67"/>
      <c r="B18" s="63" t="s">
        <v>33</v>
      </c>
      <c r="C18" s="66"/>
      <c r="D18" s="65"/>
      <c r="F18" s="58"/>
      <c r="G18" s="66" t="s">
        <v>1746</v>
      </c>
      <c r="H18" s="66"/>
      <c r="I18" s="66"/>
    </row>
    <row r="19" spans="1:9" x14ac:dyDescent="0.3">
      <c r="A19" s="67"/>
      <c r="B19" s="63" t="s">
        <v>35</v>
      </c>
      <c r="C19" s="66"/>
      <c r="D19" s="65"/>
      <c r="F19" s="58"/>
      <c r="G19" s="66" t="s">
        <v>1747</v>
      </c>
      <c r="H19" s="66"/>
      <c r="I19" s="66"/>
    </row>
    <row r="20" spans="1:9" ht="43.2" x14ac:dyDescent="0.3">
      <c r="A20" s="67"/>
      <c r="B20" s="63" t="s">
        <v>37</v>
      </c>
      <c r="C20" s="66"/>
      <c r="D20" s="65"/>
      <c r="F20" s="58"/>
      <c r="G20" s="66" t="s">
        <v>1748</v>
      </c>
      <c r="H20" s="66"/>
      <c r="I20" s="66"/>
    </row>
    <row r="21" spans="1:9" ht="43.2" x14ac:dyDescent="0.3">
      <c r="A21" s="67"/>
      <c r="B21" s="63" t="s">
        <v>39</v>
      </c>
      <c r="C21" s="66"/>
      <c r="D21" s="65"/>
      <c r="F21" s="58"/>
      <c r="G21" s="66" t="s">
        <v>1749</v>
      </c>
      <c r="H21" s="66"/>
      <c r="I21" s="66"/>
    </row>
    <row r="22" spans="1:9" ht="43.2" x14ac:dyDescent="0.3">
      <c r="A22" s="67"/>
      <c r="B22" s="63" t="s">
        <v>41</v>
      </c>
      <c r="C22" s="66"/>
      <c r="D22" s="65"/>
      <c r="F22" s="58"/>
      <c r="G22" s="66" t="s">
        <v>1750</v>
      </c>
      <c r="H22" s="66"/>
      <c r="I22" s="66"/>
    </row>
    <row r="23" spans="1:9" ht="187.2" x14ac:dyDescent="0.3">
      <c r="A23" s="67"/>
      <c r="B23" s="63" t="s">
        <v>43</v>
      </c>
      <c r="C23" s="64"/>
      <c r="D23" s="65"/>
      <c r="F23" s="58"/>
      <c r="G23" s="69" t="s">
        <v>1751</v>
      </c>
      <c r="H23" s="69"/>
      <c r="I23" s="70"/>
    </row>
    <row r="24" spans="1:9" ht="144" x14ac:dyDescent="0.3">
      <c r="A24" s="67"/>
      <c r="B24" s="63" t="s">
        <v>45</v>
      </c>
      <c r="C24" s="66"/>
      <c r="D24" s="65"/>
      <c r="F24" s="58"/>
      <c r="G24" s="66" t="s">
        <v>1752</v>
      </c>
      <c r="H24" s="66"/>
      <c r="I24" s="66"/>
    </row>
    <row r="25" spans="1:9" ht="144" x14ac:dyDescent="0.3">
      <c r="A25" s="67"/>
      <c r="B25" s="63" t="s">
        <v>47</v>
      </c>
      <c r="C25" s="66"/>
      <c r="D25" s="65"/>
      <c r="F25" s="58"/>
      <c r="G25" s="66" t="s">
        <v>1753</v>
      </c>
      <c r="H25" s="66"/>
      <c r="I25" s="66"/>
    </row>
    <row r="26" spans="1:9" ht="72" x14ac:dyDescent="0.3">
      <c r="A26" s="67"/>
      <c r="B26" s="63" t="s">
        <v>49</v>
      </c>
      <c r="C26" s="64"/>
      <c r="D26" s="65"/>
      <c r="F26" s="58"/>
      <c r="G26" s="64" t="s">
        <v>1754</v>
      </c>
      <c r="H26" s="64"/>
      <c r="I26" s="66"/>
    </row>
    <row r="27" spans="1:9" ht="57.6" x14ac:dyDescent="0.3">
      <c r="A27" s="59">
        <v>101100000</v>
      </c>
      <c r="B27" s="60"/>
      <c r="C27" s="61"/>
      <c r="D27" s="57"/>
      <c r="F27" s="51" t="s">
        <v>1755</v>
      </c>
      <c r="G27" s="51"/>
      <c r="H27" s="51"/>
      <c r="I27" s="51"/>
    </row>
    <row r="28" spans="1:9" ht="86.4" x14ac:dyDescent="0.3">
      <c r="A28" s="67"/>
      <c r="B28" s="63"/>
      <c r="C28" s="68"/>
      <c r="D28" s="65" t="s">
        <v>52</v>
      </c>
      <c r="F28" s="58"/>
      <c r="G28" s="68"/>
      <c r="H28" s="68"/>
      <c r="I28" s="61" t="s">
        <v>1756</v>
      </c>
    </row>
    <row r="29" spans="1:9" ht="28.8" x14ac:dyDescent="0.3">
      <c r="A29" s="59">
        <v>101110000</v>
      </c>
      <c r="B29" s="60"/>
      <c r="C29" s="61"/>
      <c r="D29" s="57"/>
      <c r="F29" s="51" t="s">
        <v>1757</v>
      </c>
      <c r="G29" s="51"/>
      <c r="H29" s="51"/>
      <c r="I29" s="51"/>
    </row>
    <row r="30" spans="1:9" ht="57.6" x14ac:dyDescent="0.3">
      <c r="A30" s="59"/>
      <c r="B30" s="60"/>
      <c r="C30" s="61"/>
      <c r="D30" s="65" t="s">
        <v>55</v>
      </c>
      <c r="F30" s="51"/>
      <c r="G30" s="51"/>
      <c r="H30" s="51"/>
      <c r="I30" s="70" t="s">
        <v>1758</v>
      </c>
    </row>
    <row r="31" spans="1:9" ht="28.8" x14ac:dyDescent="0.3">
      <c r="A31" s="59">
        <v>101110100</v>
      </c>
      <c r="B31" s="60"/>
      <c r="C31" s="66"/>
      <c r="D31" s="60"/>
      <c r="F31" s="66" t="s">
        <v>1759</v>
      </c>
      <c r="G31" s="66"/>
      <c r="H31" s="66"/>
      <c r="I31" s="66"/>
    </row>
    <row r="32" spans="1:9" ht="86.4" x14ac:dyDescent="0.3">
      <c r="A32" s="59">
        <v>101110110</v>
      </c>
      <c r="B32" s="60"/>
      <c r="C32" s="66"/>
      <c r="D32" s="60"/>
      <c r="F32" s="66" t="s">
        <v>1760</v>
      </c>
      <c r="G32" s="66"/>
      <c r="H32" s="66"/>
      <c r="I32" s="66"/>
    </row>
    <row r="33" spans="1:9" ht="28.8" x14ac:dyDescent="0.3">
      <c r="A33" s="59">
        <v>101110200</v>
      </c>
      <c r="B33" s="60"/>
      <c r="C33" s="66"/>
      <c r="D33" s="60"/>
      <c r="F33" s="66" t="s">
        <v>1761</v>
      </c>
      <c r="G33" s="66"/>
      <c r="H33" s="66"/>
      <c r="I33" s="66"/>
    </row>
    <row r="34" spans="1:9" ht="86.4" x14ac:dyDescent="0.3">
      <c r="A34" s="59">
        <v>101110210</v>
      </c>
      <c r="B34" s="60"/>
      <c r="C34" s="66"/>
      <c r="D34" s="60"/>
      <c r="F34" s="66" t="s">
        <v>1762</v>
      </c>
      <c r="G34" s="66"/>
      <c r="H34" s="66"/>
      <c r="I34" s="66"/>
    </row>
    <row r="35" spans="1:9" ht="28.8" x14ac:dyDescent="0.3">
      <c r="A35" s="59">
        <v>101110300</v>
      </c>
      <c r="B35" s="60"/>
      <c r="C35" s="66"/>
      <c r="D35" s="60"/>
      <c r="F35" s="66" t="s">
        <v>1763</v>
      </c>
      <c r="G35" s="66"/>
      <c r="H35" s="66"/>
      <c r="I35" s="66"/>
    </row>
    <row r="36" spans="1:9" ht="86.4" x14ac:dyDescent="0.3">
      <c r="A36" s="59">
        <v>101110310</v>
      </c>
      <c r="B36" s="60"/>
      <c r="C36" s="66"/>
      <c r="D36" s="60"/>
      <c r="F36" s="66" t="s">
        <v>1764</v>
      </c>
      <c r="G36" s="66"/>
      <c r="H36" s="66"/>
      <c r="I36" s="66"/>
    </row>
    <row r="37" spans="1:9" ht="100.8" x14ac:dyDescent="0.3">
      <c r="A37" s="59">
        <v>101110400</v>
      </c>
      <c r="B37" s="60"/>
      <c r="C37" s="66"/>
      <c r="D37" s="60"/>
      <c r="F37" s="66" t="s">
        <v>1765</v>
      </c>
      <c r="G37" s="66"/>
      <c r="H37" s="66"/>
      <c r="I37" s="66"/>
    </row>
    <row r="38" spans="1:9" ht="72" x14ac:dyDescent="0.3">
      <c r="A38" s="67"/>
      <c r="B38" s="63"/>
      <c r="C38" s="64"/>
      <c r="D38" s="65" t="s">
        <v>64</v>
      </c>
      <c r="F38" s="58"/>
      <c r="G38" s="64"/>
      <c r="H38" s="64"/>
      <c r="I38" s="66" t="s">
        <v>1766</v>
      </c>
    </row>
    <row r="39" spans="1:9" ht="144" x14ac:dyDescent="0.3">
      <c r="A39" s="59">
        <v>101110410</v>
      </c>
      <c r="B39" s="60"/>
      <c r="C39" s="66"/>
      <c r="D39" s="60"/>
      <c r="F39" s="66" t="s">
        <v>1767</v>
      </c>
      <c r="G39" s="66"/>
      <c r="H39" s="66"/>
      <c r="I39" s="66"/>
    </row>
    <row r="40" spans="1:9" ht="43.2" x14ac:dyDescent="0.3">
      <c r="A40" s="59" t="s">
        <v>67</v>
      </c>
      <c r="B40" s="60"/>
      <c r="C40" s="66"/>
      <c r="D40" s="60"/>
      <c r="F40" s="66" t="s">
        <v>1768</v>
      </c>
      <c r="G40" s="66"/>
      <c r="H40" s="66"/>
      <c r="I40" s="66"/>
    </row>
    <row r="41" spans="1:9" ht="43.2" x14ac:dyDescent="0.3">
      <c r="A41" s="59">
        <v>101120100</v>
      </c>
      <c r="B41" s="60"/>
      <c r="C41" s="66"/>
      <c r="D41" s="71"/>
      <c r="F41" s="70" t="s">
        <v>1769</v>
      </c>
      <c r="G41" s="70"/>
      <c r="H41" s="70"/>
      <c r="I41" s="70"/>
    </row>
    <row r="42" spans="1:9" ht="72" x14ac:dyDescent="0.3">
      <c r="A42" s="59"/>
      <c r="B42" s="63"/>
      <c r="C42" s="64"/>
      <c r="D42" s="65" t="s">
        <v>70</v>
      </c>
      <c r="F42" s="58"/>
      <c r="G42" s="64"/>
      <c r="H42" s="64"/>
      <c r="I42" s="66" t="s">
        <v>1770</v>
      </c>
    </row>
    <row r="43" spans="1:9" ht="100.8" x14ac:dyDescent="0.3">
      <c r="A43" s="59">
        <v>101120110</v>
      </c>
      <c r="B43" s="60"/>
      <c r="C43" s="66"/>
      <c r="D43" s="71"/>
      <c r="F43" s="70" t="s">
        <v>1771</v>
      </c>
      <c r="G43" s="70"/>
      <c r="H43" s="70"/>
      <c r="I43" s="70"/>
    </row>
    <row r="44" spans="1:9" ht="43.2" x14ac:dyDescent="0.3">
      <c r="A44" s="59">
        <v>101130000</v>
      </c>
      <c r="B44" s="60"/>
      <c r="C44" s="61"/>
      <c r="D44" s="57"/>
      <c r="F44" s="51" t="s">
        <v>1772</v>
      </c>
      <c r="G44" s="51"/>
      <c r="H44" s="51"/>
      <c r="I44" s="51"/>
    </row>
    <row r="45" spans="1:9" ht="72" x14ac:dyDescent="0.3">
      <c r="A45" s="59"/>
      <c r="B45" s="60"/>
      <c r="C45" s="61"/>
      <c r="D45" s="65" t="s">
        <v>74</v>
      </c>
      <c r="F45" s="51"/>
      <c r="G45" s="51"/>
      <c r="H45" s="51"/>
      <c r="I45" s="66" t="s">
        <v>1773</v>
      </c>
    </row>
    <row r="46" spans="1:9" ht="100.8" x14ac:dyDescent="0.3">
      <c r="A46" s="59">
        <v>101130100</v>
      </c>
      <c r="B46" s="60"/>
      <c r="C46" s="66"/>
      <c r="D46" s="60"/>
      <c r="F46" s="66" t="s">
        <v>1774</v>
      </c>
      <c r="G46" s="66"/>
      <c r="H46" s="66"/>
      <c r="I46" s="66"/>
    </row>
    <row r="47" spans="1:9" ht="158.4" x14ac:dyDescent="0.3">
      <c r="A47" s="59">
        <v>101130110</v>
      </c>
      <c r="B47" s="60"/>
      <c r="C47" s="66"/>
      <c r="D47" s="60"/>
      <c r="F47" s="66" t="s">
        <v>1775</v>
      </c>
      <c r="G47" s="66"/>
      <c r="H47" s="66"/>
      <c r="I47" s="66"/>
    </row>
    <row r="48" spans="1:9" ht="129.6" x14ac:dyDescent="0.3">
      <c r="A48" s="59">
        <v>101130200</v>
      </c>
      <c r="B48" s="60"/>
      <c r="C48" s="66"/>
      <c r="D48" s="60"/>
      <c r="F48" s="66" t="s">
        <v>1776</v>
      </c>
      <c r="G48" s="66"/>
      <c r="H48" s="66"/>
      <c r="I48" s="66"/>
    </row>
    <row r="49" spans="1:9" ht="187.2" x14ac:dyDescent="0.3">
      <c r="A49" s="59">
        <v>101130210</v>
      </c>
      <c r="B49" s="66"/>
      <c r="C49" s="66"/>
      <c r="D49" s="66"/>
      <c r="F49" s="66" t="s">
        <v>1777</v>
      </c>
      <c r="G49" s="66"/>
      <c r="H49" s="66"/>
      <c r="I49" s="66"/>
    </row>
    <row r="50" spans="1:9" ht="28.8" x14ac:dyDescent="0.3">
      <c r="A50" s="59">
        <v>101140000</v>
      </c>
      <c r="B50" s="60"/>
      <c r="C50" s="61"/>
      <c r="D50" s="57"/>
      <c r="F50" s="51" t="s">
        <v>1778</v>
      </c>
      <c r="G50" s="51"/>
      <c r="H50" s="51"/>
      <c r="I50" s="51"/>
    </row>
    <row r="51" spans="1:9" ht="57.6" x14ac:dyDescent="0.3">
      <c r="A51" s="59"/>
      <c r="B51" s="60"/>
      <c r="C51" s="61"/>
      <c r="D51" s="65" t="s">
        <v>81</v>
      </c>
      <c r="F51" s="51"/>
      <c r="G51" s="51"/>
      <c r="H51" s="51"/>
      <c r="I51" s="66" t="s">
        <v>1779</v>
      </c>
    </row>
    <row r="52" spans="1:9" ht="57.6" x14ac:dyDescent="0.3">
      <c r="A52" s="59">
        <v>101140100</v>
      </c>
      <c r="B52" s="60"/>
      <c r="C52" s="66"/>
      <c r="D52" s="60"/>
      <c r="F52" s="66" t="s">
        <v>1780</v>
      </c>
      <c r="G52" s="66"/>
      <c r="H52" s="66"/>
      <c r="I52" s="66"/>
    </row>
    <row r="53" spans="1:9" ht="115.2" x14ac:dyDescent="0.3">
      <c r="A53" s="59">
        <v>101140110</v>
      </c>
      <c r="B53" s="60"/>
      <c r="C53" s="66"/>
      <c r="D53" s="60"/>
      <c r="F53" s="66" t="s">
        <v>1781</v>
      </c>
      <c r="G53" s="66"/>
      <c r="H53" s="66"/>
      <c r="I53" s="66"/>
    </row>
    <row r="54" spans="1:9" ht="57.6" x14ac:dyDescent="0.3">
      <c r="A54" s="59">
        <v>101140200</v>
      </c>
      <c r="B54" s="60"/>
      <c r="C54" s="66"/>
      <c r="D54" s="60"/>
      <c r="F54" s="66" t="s">
        <v>1782</v>
      </c>
      <c r="G54" s="66"/>
      <c r="H54" s="66"/>
      <c r="I54" s="66"/>
    </row>
    <row r="55" spans="1:9" ht="115.2" x14ac:dyDescent="0.3">
      <c r="A55" s="59">
        <v>101140210</v>
      </c>
      <c r="B55" s="60"/>
      <c r="C55" s="66"/>
      <c r="D55" s="60"/>
      <c r="F55" s="66" t="s">
        <v>1783</v>
      </c>
      <c r="G55" s="66"/>
      <c r="H55" s="66"/>
      <c r="I55" s="66"/>
    </row>
    <row r="56" spans="1:9" ht="28.8" x14ac:dyDescent="0.3">
      <c r="A56" s="59">
        <v>101140300</v>
      </c>
      <c r="B56" s="60"/>
      <c r="C56" s="66"/>
      <c r="D56" s="60"/>
      <c r="F56" s="66" t="s">
        <v>1784</v>
      </c>
      <c r="G56" s="66"/>
      <c r="H56" s="66"/>
      <c r="I56" s="66"/>
    </row>
    <row r="57" spans="1:9" ht="86.4" x14ac:dyDescent="0.3">
      <c r="A57" s="59">
        <v>101140310</v>
      </c>
      <c r="B57" s="60"/>
      <c r="C57" s="66"/>
      <c r="D57" s="60"/>
      <c r="F57" s="66" t="s">
        <v>1785</v>
      </c>
      <c r="G57" s="66"/>
      <c r="H57" s="66"/>
      <c r="I57" s="66"/>
    </row>
    <row r="58" spans="1:9" ht="115.2" x14ac:dyDescent="0.3">
      <c r="A58" s="59">
        <v>101140400</v>
      </c>
      <c r="B58" s="60"/>
      <c r="C58" s="66"/>
      <c r="D58" s="60"/>
      <c r="F58" s="66" t="s">
        <v>1786</v>
      </c>
      <c r="G58" s="66"/>
      <c r="H58" s="66"/>
      <c r="I58" s="66"/>
    </row>
    <row r="59" spans="1:9" ht="86.4" x14ac:dyDescent="0.3">
      <c r="A59" s="67"/>
      <c r="B59" s="63"/>
      <c r="C59" s="64"/>
      <c r="D59" s="65" t="s">
        <v>90</v>
      </c>
      <c r="F59" s="58"/>
      <c r="G59" s="64"/>
      <c r="H59" s="64"/>
      <c r="I59" s="66" t="s">
        <v>1787</v>
      </c>
    </row>
    <row r="60" spans="1:9" ht="144" x14ac:dyDescent="0.3">
      <c r="A60" s="59">
        <v>101140410</v>
      </c>
      <c r="B60" s="60"/>
      <c r="C60" s="66"/>
      <c r="D60" s="60"/>
      <c r="F60" s="66" t="s">
        <v>1788</v>
      </c>
      <c r="G60" s="66"/>
      <c r="H60" s="66"/>
      <c r="I60" s="66"/>
    </row>
    <row r="61" spans="1:9" ht="28.8" x14ac:dyDescent="0.3">
      <c r="A61" s="59">
        <v>101150100</v>
      </c>
      <c r="B61" s="60"/>
      <c r="C61" s="66"/>
      <c r="D61" s="60"/>
      <c r="F61" s="66" t="s">
        <v>1789</v>
      </c>
      <c r="G61" s="66"/>
      <c r="H61" s="66"/>
      <c r="I61" s="66"/>
    </row>
    <row r="62" spans="1:9" ht="57.6" x14ac:dyDescent="0.3">
      <c r="A62" s="67"/>
      <c r="B62" s="63"/>
      <c r="C62" s="64"/>
      <c r="D62" s="65" t="s">
        <v>94</v>
      </c>
      <c r="F62" s="58"/>
      <c r="G62" s="64"/>
      <c r="H62" s="64"/>
      <c r="I62" s="66" t="s">
        <v>1790</v>
      </c>
    </row>
    <row r="63" spans="1:9" ht="57.6" x14ac:dyDescent="0.3">
      <c r="A63" s="59">
        <v>101150110</v>
      </c>
      <c r="B63" s="60"/>
      <c r="C63" s="66"/>
      <c r="D63" s="60"/>
      <c r="F63" s="66" t="s">
        <v>1791</v>
      </c>
      <c r="G63" s="66"/>
      <c r="H63" s="66"/>
      <c r="I63" s="66"/>
    </row>
    <row r="64" spans="1:9" x14ac:dyDescent="0.3">
      <c r="A64" s="59">
        <v>101160100</v>
      </c>
      <c r="B64" s="60"/>
      <c r="C64" s="66"/>
      <c r="D64" s="60"/>
      <c r="F64" s="66" t="s">
        <v>1792</v>
      </c>
      <c r="G64" s="66"/>
      <c r="H64" s="66"/>
      <c r="I64" s="66"/>
    </row>
    <row r="65" spans="1:9" ht="43.2" x14ac:dyDescent="0.3">
      <c r="A65" s="67"/>
      <c r="B65" s="63"/>
      <c r="C65" s="64"/>
      <c r="D65" s="65" t="s">
        <v>98</v>
      </c>
      <c r="F65" s="58"/>
      <c r="G65" s="64"/>
      <c r="H65" s="64"/>
      <c r="I65" s="66" t="s">
        <v>1793</v>
      </c>
    </row>
    <row r="66" spans="1:9" ht="43.2" x14ac:dyDescent="0.3">
      <c r="A66" s="59">
        <v>101160110</v>
      </c>
      <c r="B66" s="60"/>
      <c r="C66" s="66"/>
      <c r="D66" s="60"/>
      <c r="F66" s="66" t="s">
        <v>1794</v>
      </c>
      <c r="G66" s="66"/>
      <c r="H66" s="66"/>
      <c r="I66" s="66"/>
    </row>
    <row r="67" spans="1:9" ht="28.8" x14ac:dyDescent="0.3">
      <c r="A67" s="59">
        <v>101200000</v>
      </c>
      <c r="B67" s="60"/>
      <c r="C67" s="61"/>
      <c r="D67" s="57"/>
      <c r="F67" s="51" t="s">
        <v>1795</v>
      </c>
      <c r="G67" s="51"/>
      <c r="H67" s="51"/>
      <c r="I67" s="51"/>
    </row>
    <row r="68" spans="1:9" ht="57.6" x14ac:dyDescent="0.3">
      <c r="A68" s="67"/>
      <c r="B68" s="63"/>
      <c r="C68" s="68"/>
      <c r="D68" s="65" t="s">
        <v>102</v>
      </c>
      <c r="F68" s="58"/>
      <c r="G68" s="68"/>
      <c r="H68" s="68"/>
      <c r="I68" s="61" t="s">
        <v>1796</v>
      </c>
    </row>
    <row r="69" spans="1:9" ht="43.2" x14ac:dyDescent="0.3">
      <c r="A69" s="59">
        <v>101200100</v>
      </c>
      <c r="B69" s="60"/>
      <c r="C69" s="66"/>
      <c r="D69" s="60"/>
      <c r="F69" s="66" t="s">
        <v>1797</v>
      </c>
      <c r="G69" s="66"/>
      <c r="H69" s="66"/>
      <c r="I69" s="66"/>
    </row>
    <row r="70" spans="1:9" ht="43.2" x14ac:dyDescent="0.3">
      <c r="A70" s="67"/>
      <c r="B70" s="63" t="s">
        <v>105</v>
      </c>
      <c r="C70" s="72"/>
      <c r="D70" s="65"/>
      <c r="F70" s="58"/>
      <c r="G70" s="72" t="s">
        <v>1798</v>
      </c>
      <c r="H70" s="72"/>
      <c r="I70" s="55"/>
    </row>
    <row r="71" spans="1:9" x14ac:dyDescent="0.3">
      <c r="A71" s="67"/>
      <c r="B71" s="63" t="s">
        <v>107</v>
      </c>
      <c r="C71" s="66"/>
      <c r="D71" s="65"/>
      <c r="F71" s="58"/>
      <c r="G71" s="66" t="s">
        <v>1799</v>
      </c>
      <c r="H71" s="66"/>
      <c r="I71" s="66"/>
    </row>
    <row r="72" spans="1:9" x14ac:dyDescent="0.3">
      <c r="A72" s="67"/>
      <c r="B72" s="63" t="s">
        <v>109</v>
      </c>
      <c r="C72" s="66"/>
      <c r="D72" s="65"/>
      <c r="F72" s="58"/>
      <c r="G72" s="66" t="s">
        <v>1800</v>
      </c>
      <c r="H72" s="66"/>
      <c r="I72" s="66"/>
    </row>
    <row r="73" spans="1:9" ht="72" x14ac:dyDescent="0.3">
      <c r="A73" s="67"/>
      <c r="B73" s="63"/>
      <c r="C73" s="64"/>
      <c r="D73" s="65" t="s">
        <v>111</v>
      </c>
      <c r="F73" s="58"/>
      <c r="G73" s="64"/>
      <c r="H73" s="64"/>
      <c r="I73" s="66" t="s">
        <v>1801</v>
      </c>
    </row>
    <row r="74" spans="1:9" ht="72" x14ac:dyDescent="0.3">
      <c r="A74" s="59">
        <v>101200110</v>
      </c>
      <c r="B74" s="60"/>
      <c r="C74" s="66"/>
      <c r="D74" s="60"/>
      <c r="F74" s="66" t="s">
        <v>1802</v>
      </c>
      <c r="G74" s="66"/>
      <c r="H74" s="66"/>
      <c r="I74" s="66"/>
    </row>
    <row r="75" spans="1:9" ht="57.6" x14ac:dyDescent="0.3">
      <c r="A75" s="59">
        <v>101200200</v>
      </c>
      <c r="B75" s="60"/>
      <c r="C75" s="66"/>
      <c r="D75" s="60"/>
      <c r="F75" s="66" t="s">
        <v>1803</v>
      </c>
      <c r="G75" s="66"/>
      <c r="H75" s="66"/>
      <c r="I75" s="66"/>
    </row>
    <row r="76" spans="1:9" ht="43.2" x14ac:dyDescent="0.3">
      <c r="A76" s="67"/>
      <c r="B76" s="63" t="s">
        <v>105</v>
      </c>
      <c r="C76" s="64"/>
      <c r="D76" s="65"/>
      <c r="F76" s="58"/>
      <c r="G76" s="64" t="s">
        <v>1804</v>
      </c>
      <c r="H76" s="64"/>
      <c r="I76" s="66"/>
    </row>
    <row r="77" spans="1:9" x14ac:dyDescent="0.3">
      <c r="A77" s="67"/>
      <c r="B77" s="63" t="s">
        <v>107</v>
      </c>
      <c r="C77" s="66"/>
      <c r="D77" s="65"/>
      <c r="F77" s="58"/>
      <c r="G77" s="66" t="s">
        <v>1799</v>
      </c>
      <c r="H77" s="66"/>
      <c r="I77" s="66"/>
    </row>
    <row r="78" spans="1:9" x14ac:dyDescent="0.3">
      <c r="A78" s="67"/>
      <c r="B78" s="63" t="s">
        <v>109</v>
      </c>
      <c r="C78" s="66"/>
      <c r="D78" s="65"/>
      <c r="F78" s="58"/>
      <c r="G78" s="66" t="s">
        <v>1800</v>
      </c>
      <c r="H78" s="66"/>
      <c r="I78" s="66"/>
    </row>
    <row r="79" spans="1:9" ht="86.4" x14ac:dyDescent="0.3">
      <c r="A79" s="67"/>
      <c r="B79" s="63"/>
      <c r="C79" s="64"/>
      <c r="D79" s="65" t="s">
        <v>115</v>
      </c>
      <c r="F79" s="58"/>
      <c r="G79" s="64"/>
      <c r="H79" s="64"/>
      <c r="I79" s="66" t="s">
        <v>1805</v>
      </c>
    </row>
    <row r="80" spans="1:9" ht="86.4" x14ac:dyDescent="0.3">
      <c r="A80" s="59">
        <v>101200210</v>
      </c>
      <c r="B80" s="60"/>
      <c r="C80" s="66"/>
      <c r="D80" s="60"/>
      <c r="F80" s="66" t="s">
        <v>1806</v>
      </c>
      <c r="G80" s="66"/>
      <c r="H80" s="66"/>
      <c r="I80" s="66"/>
    </row>
    <row r="81" spans="1:9" ht="43.2" x14ac:dyDescent="0.3">
      <c r="A81" s="59">
        <v>101300000</v>
      </c>
      <c r="B81" s="60"/>
      <c r="C81" s="61"/>
      <c r="D81" s="57"/>
      <c r="F81" s="51" t="s">
        <v>1744</v>
      </c>
      <c r="G81" s="51"/>
      <c r="H81" s="51"/>
      <c r="I81" s="51"/>
    </row>
    <row r="82" spans="1:9" ht="57.6" x14ac:dyDescent="0.3">
      <c r="A82" s="67"/>
      <c r="B82" s="63" t="s">
        <v>118</v>
      </c>
      <c r="C82" s="64"/>
      <c r="D82" s="65"/>
      <c r="F82" s="58"/>
      <c r="G82" s="69" t="s">
        <v>1807</v>
      </c>
      <c r="H82" s="69"/>
      <c r="I82" s="70"/>
    </row>
    <row r="83" spans="1:9" ht="43.2" x14ac:dyDescent="0.3">
      <c r="A83" s="67"/>
      <c r="B83" s="63" t="s">
        <v>120</v>
      </c>
      <c r="C83" s="66"/>
      <c r="D83" s="65"/>
      <c r="F83" s="58"/>
      <c r="G83" s="66" t="s">
        <v>1808</v>
      </c>
      <c r="H83" s="66"/>
      <c r="I83" s="66"/>
    </row>
    <row r="84" spans="1:9" ht="43.2" x14ac:dyDescent="0.3">
      <c r="A84" s="67"/>
      <c r="B84" s="63" t="s">
        <v>122</v>
      </c>
      <c r="C84" s="66"/>
      <c r="D84" s="65"/>
      <c r="F84" s="58"/>
      <c r="G84" s="66" t="s">
        <v>1809</v>
      </c>
      <c r="H84" s="66"/>
      <c r="I84" s="66"/>
    </row>
    <row r="85" spans="1:9" ht="57.6" x14ac:dyDescent="0.3">
      <c r="A85" s="67"/>
      <c r="B85" s="63" t="s">
        <v>124</v>
      </c>
      <c r="C85" s="66"/>
      <c r="D85" s="65"/>
      <c r="F85" s="58"/>
      <c r="G85" s="66" t="s">
        <v>1810</v>
      </c>
      <c r="H85" s="66"/>
      <c r="I85" s="66"/>
    </row>
    <row r="86" spans="1:9" ht="57.6" x14ac:dyDescent="0.3">
      <c r="A86" s="67"/>
      <c r="B86" s="63" t="s">
        <v>126</v>
      </c>
      <c r="C86" s="66"/>
      <c r="D86" s="65"/>
      <c r="F86" s="58"/>
      <c r="G86" s="66" t="s">
        <v>1811</v>
      </c>
      <c r="H86" s="66"/>
      <c r="I86" s="66"/>
    </row>
    <row r="87" spans="1:9" ht="43.2" x14ac:dyDescent="0.3">
      <c r="A87" s="67"/>
      <c r="B87" s="63" t="s">
        <v>128</v>
      </c>
      <c r="C87" s="64"/>
      <c r="D87" s="65"/>
      <c r="F87" s="58"/>
      <c r="G87" s="64" t="s">
        <v>1812</v>
      </c>
      <c r="H87" s="64"/>
      <c r="I87" s="66"/>
    </row>
    <row r="88" spans="1:9" ht="43.2" x14ac:dyDescent="0.3">
      <c r="A88" s="67"/>
      <c r="B88" s="63" t="s">
        <v>130</v>
      </c>
      <c r="C88" s="66"/>
      <c r="D88" s="65"/>
      <c r="F88" s="58"/>
      <c r="G88" s="66" t="s">
        <v>1813</v>
      </c>
      <c r="H88" s="66"/>
      <c r="I88" s="66"/>
    </row>
    <row r="89" spans="1:9" ht="43.2" x14ac:dyDescent="0.3">
      <c r="A89" s="67"/>
      <c r="B89" s="63" t="s">
        <v>132</v>
      </c>
      <c r="C89" s="66"/>
      <c r="D89" s="65"/>
      <c r="F89" s="58"/>
      <c r="G89" s="66" t="s">
        <v>1814</v>
      </c>
      <c r="H89" s="66"/>
      <c r="I89" s="66"/>
    </row>
    <row r="90" spans="1:9" ht="43.2" x14ac:dyDescent="0.3">
      <c r="A90" s="67"/>
      <c r="B90" s="63" t="s">
        <v>134</v>
      </c>
      <c r="C90" s="66"/>
      <c r="D90" s="65"/>
      <c r="F90" s="58"/>
      <c r="G90" s="66" t="s">
        <v>1815</v>
      </c>
      <c r="H90" s="66"/>
      <c r="I90" s="66"/>
    </row>
    <row r="91" spans="1:9" ht="43.2" x14ac:dyDescent="0.3">
      <c r="A91" s="67"/>
      <c r="B91" s="63" t="s">
        <v>136</v>
      </c>
      <c r="C91" s="66"/>
      <c r="D91" s="65"/>
      <c r="F91" s="58"/>
      <c r="G91" s="66" t="s">
        <v>1816</v>
      </c>
      <c r="H91" s="66"/>
      <c r="I91" s="66"/>
    </row>
    <row r="92" spans="1:9" ht="43.2" x14ac:dyDescent="0.3">
      <c r="A92" s="67"/>
      <c r="B92" s="63" t="s">
        <v>138</v>
      </c>
      <c r="C92" s="66"/>
      <c r="D92" s="65"/>
      <c r="F92" s="58"/>
      <c r="G92" s="66" t="s">
        <v>1817</v>
      </c>
      <c r="H92" s="66"/>
      <c r="I92" s="66"/>
    </row>
    <row r="93" spans="1:9" ht="43.2" x14ac:dyDescent="0.3">
      <c r="A93" s="67"/>
      <c r="B93" s="63" t="s">
        <v>140</v>
      </c>
      <c r="C93" s="66"/>
      <c r="D93" s="65"/>
      <c r="F93" s="58"/>
      <c r="G93" s="66" t="s">
        <v>1818</v>
      </c>
      <c r="H93" s="66"/>
      <c r="I93" s="66"/>
    </row>
    <row r="94" spans="1:9" ht="57.6" x14ac:dyDescent="0.3">
      <c r="A94" s="67"/>
      <c r="B94" s="63" t="s">
        <v>142</v>
      </c>
      <c r="C94" s="66"/>
      <c r="D94" s="65"/>
      <c r="F94" s="58"/>
      <c r="G94" s="66" t="s">
        <v>1819</v>
      </c>
      <c r="H94" s="66"/>
      <c r="I94" s="66"/>
    </row>
    <row r="95" spans="1:9" ht="28.8" x14ac:dyDescent="0.3">
      <c r="A95" s="67"/>
      <c r="B95" s="63" t="s">
        <v>144</v>
      </c>
      <c r="C95" s="66"/>
      <c r="D95" s="65"/>
      <c r="F95" s="58"/>
      <c r="G95" s="66" t="s">
        <v>1820</v>
      </c>
      <c r="H95" s="66"/>
      <c r="I95" s="66"/>
    </row>
    <row r="96" spans="1:9" ht="86.4" x14ac:dyDescent="0.3">
      <c r="A96" s="67"/>
      <c r="B96" s="63"/>
      <c r="C96" s="68"/>
      <c r="D96" s="65" t="s">
        <v>146</v>
      </c>
      <c r="F96" s="58"/>
      <c r="G96" s="68"/>
      <c r="H96" s="68"/>
      <c r="I96" s="61" t="s">
        <v>1821</v>
      </c>
    </row>
    <row r="97" spans="1:9" ht="43.2" x14ac:dyDescent="0.3">
      <c r="A97" s="59">
        <v>101300100</v>
      </c>
      <c r="B97" s="60"/>
      <c r="C97" s="66"/>
      <c r="D97" s="60"/>
      <c r="F97" s="66" t="s">
        <v>1822</v>
      </c>
      <c r="G97" s="66"/>
      <c r="H97" s="66"/>
      <c r="I97" s="66"/>
    </row>
    <row r="98" spans="1:9" ht="72" x14ac:dyDescent="0.3">
      <c r="A98" s="67"/>
      <c r="B98" s="63"/>
      <c r="C98" s="64"/>
      <c r="D98" s="65" t="s">
        <v>149</v>
      </c>
      <c r="F98" s="58"/>
      <c r="G98" s="64"/>
      <c r="H98" s="64"/>
      <c r="I98" s="66" t="s">
        <v>1823</v>
      </c>
    </row>
    <row r="99" spans="1:9" ht="72" x14ac:dyDescent="0.3">
      <c r="A99" s="59">
        <v>101300110</v>
      </c>
      <c r="B99" s="60"/>
      <c r="C99" s="66"/>
      <c r="D99" s="60"/>
      <c r="F99" s="66" t="s">
        <v>1824</v>
      </c>
      <c r="G99" s="66"/>
      <c r="H99" s="66"/>
      <c r="I99" s="66"/>
    </row>
    <row r="100" spans="1:9" ht="28.8" x14ac:dyDescent="0.3">
      <c r="A100" s="59">
        <v>101300200</v>
      </c>
      <c r="B100" s="60"/>
      <c r="C100" s="66"/>
      <c r="D100" s="60"/>
      <c r="F100" s="66" t="s">
        <v>1825</v>
      </c>
      <c r="G100" s="66"/>
      <c r="H100" s="66"/>
      <c r="I100" s="66"/>
    </row>
    <row r="101" spans="1:9" ht="57.6" x14ac:dyDescent="0.3">
      <c r="A101" s="67"/>
      <c r="B101" s="63"/>
      <c r="C101" s="64"/>
      <c r="D101" s="65" t="s">
        <v>153</v>
      </c>
      <c r="F101" s="58"/>
      <c r="G101" s="64"/>
      <c r="H101" s="64"/>
      <c r="I101" s="66" t="s">
        <v>1826</v>
      </c>
    </row>
    <row r="102" spans="1:9" ht="57.6" x14ac:dyDescent="0.3">
      <c r="A102" s="59">
        <v>101300210</v>
      </c>
      <c r="B102" s="60"/>
      <c r="C102" s="66"/>
      <c r="D102" s="60"/>
      <c r="F102" s="66" t="s">
        <v>1827</v>
      </c>
      <c r="G102" s="66"/>
      <c r="H102" s="66"/>
      <c r="I102" s="66"/>
    </row>
    <row r="103" spans="1:9" ht="43.2" x14ac:dyDescent="0.3">
      <c r="A103" s="59">
        <v>101300300</v>
      </c>
      <c r="B103" s="60"/>
      <c r="C103" s="66"/>
      <c r="D103" s="60"/>
      <c r="F103" s="66" t="s">
        <v>1828</v>
      </c>
      <c r="G103" s="66"/>
      <c r="H103" s="66"/>
      <c r="I103" s="66"/>
    </row>
    <row r="104" spans="1:9" ht="72" x14ac:dyDescent="0.3">
      <c r="A104" s="67"/>
      <c r="B104" s="63"/>
      <c r="C104" s="64"/>
      <c r="D104" s="65" t="s">
        <v>157</v>
      </c>
      <c r="F104" s="58"/>
      <c r="G104" s="64"/>
      <c r="H104" s="64"/>
      <c r="I104" s="66" t="s">
        <v>1829</v>
      </c>
    </row>
    <row r="105" spans="1:9" ht="72" x14ac:dyDescent="0.3">
      <c r="A105" s="59">
        <v>101300310</v>
      </c>
      <c r="B105" s="60"/>
      <c r="C105" s="66"/>
      <c r="D105" s="60"/>
      <c r="F105" s="66" t="s">
        <v>1830</v>
      </c>
      <c r="G105" s="66"/>
      <c r="H105" s="66"/>
      <c r="I105" s="66"/>
    </row>
    <row r="106" spans="1:9" ht="28.8" x14ac:dyDescent="0.3">
      <c r="A106" s="59">
        <v>101300400</v>
      </c>
      <c r="B106" s="60"/>
      <c r="C106" s="66"/>
      <c r="D106" s="60"/>
      <c r="F106" s="66" t="s">
        <v>1831</v>
      </c>
      <c r="G106" s="66"/>
      <c r="H106" s="66"/>
      <c r="I106" s="66"/>
    </row>
    <row r="107" spans="1:9" ht="57.6" x14ac:dyDescent="0.3">
      <c r="A107" s="67"/>
      <c r="B107" s="63"/>
      <c r="C107" s="64"/>
      <c r="D107" s="65" t="s">
        <v>161</v>
      </c>
      <c r="F107" s="58"/>
      <c r="G107" s="64"/>
      <c r="H107" s="64"/>
      <c r="I107" s="66" t="s">
        <v>1832</v>
      </c>
    </row>
    <row r="108" spans="1:9" ht="57.6" x14ac:dyDescent="0.3">
      <c r="A108" s="59">
        <v>101300410</v>
      </c>
      <c r="B108" s="60"/>
      <c r="C108" s="66"/>
      <c r="D108" s="60"/>
      <c r="F108" s="66" t="s">
        <v>1833</v>
      </c>
      <c r="G108" s="66"/>
      <c r="H108" s="66"/>
      <c r="I108" s="66"/>
    </row>
    <row r="109" spans="1:9" ht="28.8" x14ac:dyDescent="0.3">
      <c r="A109" s="59">
        <v>101310000</v>
      </c>
      <c r="B109" s="60"/>
      <c r="C109" s="66"/>
      <c r="D109" s="60"/>
      <c r="F109" s="61" t="s">
        <v>1834</v>
      </c>
      <c r="G109" s="66"/>
      <c r="H109" s="66"/>
      <c r="I109" s="66"/>
    </row>
    <row r="110" spans="1:9" ht="57.6" x14ac:dyDescent="0.3">
      <c r="A110" s="59"/>
      <c r="B110" s="60"/>
      <c r="C110" s="66"/>
      <c r="D110" s="65" t="s">
        <v>165</v>
      </c>
      <c r="F110" s="66"/>
      <c r="G110" s="66"/>
      <c r="H110" s="66"/>
      <c r="I110" s="66" t="s">
        <v>1835</v>
      </c>
    </row>
    <row r="111" spans="1:9" ht="28.8" x14ac:dyDescent="0.3">
      <c r="A111" s="59">
        <v>101310100</v>
      </c>
      <c r="B111" s="60"/>
      <c r="C111" s="66"/>
      <c r="D111" s="60"/>
      <c r="F111" s="66" t="s">
        <v>1836</v>
      </c>
      <c r="G111" s="66"/>
      <c r="H111" s="66"/>
      <c r="I111" s="73"/>
    </row>
    <row r="112" spans="1:9" ht="57.6" x14ac:dyDescent="0.3">
      <c r="A112" s="59">
        <v>101310110</v>
      </c>
      <c r="B112" s="60"/>
      <c r="C112" s="66"/>
      <c r="D112" s="60"/>
      <c r="F112" s="66" t="s">
        <v>1837</v>
      </c>
      <c r="G112" s="66"/>
      <c r="H112" s="66"/>
      <c r="I112" s="66"/>
    </row>
    <row r="113" spans="1:9" ht="28.8" x14ac:dyDescent="0.3">
      <c r="A113" s="59">
        <v>101310200</v>
      </c>
      <c r="B113" s="60"/>
      <c r="C113" s="66"/>
      <c r="D113" s="60"/>
      <c r="F113" s="66" t="s">
        <v>1838</v>
      </c>
      <c r="G113" s="66"/>
      <c r="H113" s="66"/>
      <c r="I113" s="66"/>
    </row>
    <row r="114" spans="1:9" ht="57.6" x14ac:dyDescent="0.3">
      <c r="A114" s="59">
        <v>101310210</v>
      </c>
      <c r="B114" s="60"/>
      <c r="C114" s="66"/>
      <c r="D114" s="60"/>
      <c r="F114" s="66" t="s">
        <v>1839</v>
      </c>
      <c r="G114" s="66"/>
      <c r="H114" s="66"/>
      <c r="I114" s="66"/>
    </row>
    <row r="115" spans="1:9" ht="28.8" x14ac:dyDescent="0.3">
      <c r="A115" s="59">
        <v>101310300</v>
      </c>
      <c r="B115" s="60"/>
      <c r="C115" s="66"/>
      <c r="D115" s="60"/>
      <c r="F115" s="66" t="s">
        <v>1840</v>
      </c>
      <c r="G115" s="66"/>
      <c r="H115" s="66"/>
      <c r="I115" s="74"/>
    </row>
    <row r="116" spans="1:9" ht="57.6" x14ac:dyDescent="0.3">
      <c r="A116" s="59">
        <v>101310310</v>
      </c>
      <c r="B116" s="60"/>
      <c r="C116" s="66"/>
      <c r="D116" s="60"/>
      <c r="F116" s="66" t="s">
        <v>1841</v>
      </c>
      <c r="G116" s="66"/>
      <c r="H116" s="66"/>
      <c r="I116" s="74"/>
    </row>
    <row r="117" spans="1:9" ht="57.6" x14ac:dyDescent="0.3">
      <c r="A117" s="59" t="s">
        <v>173</v>
      </c>
      <c r="B117" s="60"/>
      <c r="C117" s="66"/>
      <c r="D117" s="60"/>
      <c r="F117" s="66" t="s">
        <v>1842</v>
      </c>
      <c r="G117" s="66"/>
      <c r="H117" s="66"/>
      <c r="I117" s="74"/>
    </row>
    <row r="118" spans="1:9" x14ac:dyDescent="0.3">
      <c r="A118" s="59">
        <v>101400000</v>
      </c>
      <c r="B118" s="60"/>
      <c r="C118" s="61"/>
      <c r="D118" s="57"/>
      <c r="F118" s="51" t="s">
        <v>1745</v>
      </c>
      <c r="G118" s="51"/>
      <c r="H118" s="51"/>
      <c r="I118" s="51"/>
    </row>
    <row r="119" spans="1:9" ht="43.2" x14ac:dyDescent="0.3">
      <c r="A119" s="67"/>
      <c r="B119" s="63"/>
      <c r="C119" s="68"/>
      <c r="D119" s="65" t="s">
        <v>175</v>
      </c>
      <c r="F119" s="58"/>
      <c r="G119" s="75"/>
      <c r="H119" s="75"/>
      <c r="I119" s="51" t="s">
        <v>1843</v>
      </c>
    </row>
    <row r="120" spans="1:9" ht="43.2" x14ac:dyDescent="0.3">
      <c r="A120" s="59">
        <v>101400100</v>
      </c>
      <c r="B120" s="60"/>
      <c r="C120" s="66"/>
      <c r="D120" s="60"/>
      <c r="F120" s="66" t="s">
        <v>1844</v>
      </c>
      <c r="G120" s="66"/>
      <c r="H120" s="66"/>
      <c r="I120" s="66"/>
    </row>
    <row r="121" spans="1:9" ht="43.2" x14ac:dyDescent="0.3">
      <c r="A121" s="67"/>
      <c r="B121" s="63" t="s">
        <v>128</v>
      </c>
      <c r="C121" s="64"/>
      <c r="D121" s="65"/>
      <c r="F121" s="58"/>
      <c r="G121" s="64" t="s">
        <v>1812</v>
      </c>
      <c r="H121" s="64"/>
      <c r="I121" s="66"/>
    </row>
    <row r="122" spans="1:9" ht="43.2" x14ac:dyDescent="0.3">
      <c r="A122" s="67"/>
      <c r="B122" s="63" t="s">
        <v>130</v>
      </c>
      <c r="C122" s="66"/>
      <c r="D122" s="65"/>
      <c r="F122" s="58"/>
      <c r="G122" s="66" t="s">
        <v>1813</v>
      </c>
      <c r="H122" s="66"/>
      <c r="I122" s="66"/>
    </row>
    <row r="123" spans="1:9" ht="43.2" x14ac:dyDescent="0.3">
      <c r="A123" s="67"/>
      <c r="B123" s="63" t="s">
        <v>132</v>
      </c>
      <c r="C123" s="66"/>
      <c r="D123" s="65"/>
      <c r="F123" s="58"/>
      <c r="G123" s="66" t="s">
        <v>1814</v>
      </c>
      <c r="H123" s="66"/>
      <c r="I123" s="66"/>
    </row>
    <row r="124" spans="1:9" ht="43.2" x14ac:dyDescent="0.3">
      <c r="A124" s="67"/>
      <c r="B124" s="63" t="s">
        <v>134</v>
      </c>
      <c r="C124" s="66"/>
      <c r="D124" s="65"/>
      <c r="F124" s="58"/>
      <c r="G124" s="66" t="s">
        <v>1815</v>
      </c>
      <c r="H124" s="66"/>
      <c r="I124" s="66"/>
    </row>
    <row r="125" spans="1:9" ht="43.2" x14ac:dyDescent="0.3">
      <c r="A125" s="67"/>
      <c r="B125" s="63" t="s">
        <v>136</v>
      </c>
      <c r="C125" s="66"/>
      <c r="D125" s="65"/>
      <c r="F125" s="58"/>
      <c r="G125" s="66" t="s">
        <v>1816</v>
      </c>
      <c r="H125" s="66"/>
      <c r="I125" s="66"/>
    </row>
    <row r="126" spans="1:9" ht="43.2" x14ac:dyDescent="0.3">
      <c r="A126" s="67"/>
      <c r="B126" s="63" t="s">
        <v>138</v>
      </c>
      <c r="C126" s="66"/>
      <c r="D126" s="65"/>
      <c r="F126" s="58"/>
      <c r="G126" s="66" t="s">
        <v>1817</v>
      </c>
      <c r="H126" s="66"/>
      <c r="I126" s="66"/>
    </row>
    <row r="127" spans="1:9" ht="43.2" x14ac:dyDescent="0.3">
      <c r="A127" s="67"/>
      <c r="B127" s="63" t="s">
        <v>140</v>
      </c>
      <c r="C127" s="66"/>
      <c r="D127" s="65"/>
      <c r="F127" s="58"/>
      <c r="G127" s="66" t="s">
        <v>1818</v>
      </c>
      <c r="H127" s="66"/>
      <c r="I127" s="66"/>
    </row>
    <row r="128" spans="1:9" ht="57.6" x14ac:dyDescent="0.3">
      <c r="A128" s="67"/>
      <c r="B128" s="63" t="s">
        <v>142</v>
      </c>
      <c r="C128" s="66"/>
      <c r="D128" s="65"/>
      <c r="F128" s="58"/>
      <c r="G128" s="66" t="s">
        <v>1819</v>
      </c>
      <c r="H128" s="66"/>
      <c r="I128" s="66"/>
    </row>
    <row r="129" spans="1:9" ht="28.8" x14ac:dyDescent="0.3">
      <c r="A129" s="67"/>
      <c r="B129" s="63" t="s">
        <v>144</v>
      </c>
      <c r="C129" s="66"/>
      <c r="D129" s="65"/>
      <c r="F129" s="58"/>
      <c r="G129" s="66" t="s">
        <v>1820</v>
      </c>
      <c r="H129" s="66"/>
      <c r="I129" s="66"/>
    </row>
    <row r="130" spans="1:9" ht="72" x14ac:dyDescent="0.3">
      <c r="A130" s="67"/>
      <c r="B130" s="63"/>
      <c r="C130" s="64"/>
      <c r="D130" s="65" t="s">
        <v>178</v>
      </c>
      <c r="F130" s="58"/>
      <c r="G130" s="64"/>
      <c r="H130" s="64"/>
      <c r="I130" s="66" t="s">
        <v>1845</v>
      </c>
    </row>
    <row r="131" spans="1:9" ht="72" x14ac:dyDescent="0.3">
      <c r="A131" s="59">
        <v>101400110</v>
      </c>
      <c r="B131" s="60"/>
      <c r="C131" s="66"/>
      <c r="D131" s="60"/>
      <c r="F131" s="66" t="s">
        <v>1846</v>
      </c>
      <c r="G131" s="66"/>
      <c r="H131" s="66"/>
      <c r="I131" s="66"/>
    </row>
    <row r="132" spans="1:9" ht="28.8" x14ac:dyDescent="0.3">
      <c r="A132" s="59">
        <v>101410000</v>
      </c>
      <c r="B132" s="60"/>
      <c r="C132" s="61"/>
      <c r="D132" s="76"/>
      <c r="F132" s="61" t="s">
        <v>1847</v>
      </c>
      <c r="G132" s="61"/>
      <c r="H132" s="61"/>
      <c r="I132" s="61"/>
    </row>
    <row r="133" spans="1:9" ht="57.6" x14ac:dyDescent="0.3">
      <c r="A133" s="67"/>
      <c r="B133" s="63"/>
      <c r="C133" s="68"/>
      <c r="D133" s="65" t="s">
        <v>182</v>
      </c>
      <c r="F133" s="58"/>
      <c r="G133" s="68"/>
      <c r="H133" s="68"/>
      <c r="I133" s="66" t="s">
        <v>1848</v>
      </c>
    </row>
    <row r="134" spans="1:9" ht="57.6" x14ac:dyDescent="0.3">
      <c r="A134" s="59">
        <v>101410100</v>
      </c>
      <c r="B134" s="77"/>
      <c r="C134" s="78"/>
      <c r="D134" s="77"/>
      <c r="F134" s="78" t="s">
        <v>1849</v>
      </c>
      <c r="G134" s="78"/>
      <c r="H134" s="78"/>
      <c r="I134" s="78"/>
    </row>
    <row r="135" spans="1:9" ht="86.4" x14ac:dyDescent="0.3">
      <c r="A135" s="59">
        <v>101410110</v>
      </c>
      <c r="B135" s="60"/>
      <c r="C135" s="66"/>
      <c r="D135" s="60"/>
      <c r="F135" s="66" t="s">
        <v>1850</v>
      </c>
      <c r="G135" s="66"/>
      <c r="H135" s="66"/>
      <c r="I135" s="66"/>
    </row>
    <row r="136" spans="1:9" ht="57.6" x14ac:dyDescent="0.3">
      <c r="A136" s="59">
        <v>101410200</v>
      </c>
      <c r="B136" s="77"/>
      <c r="C136" s="78"/>
      <c r="D136" s="77"/>
      <c r="F136" s="78" t="s">
        <v>1851</v>
      </c>
      <c r="G136" s="78"/>
      <c r="H136" s="78"/>
      <c r="I136" s="78"/>
    </row>
    <row r="137" spans="1:9" ht="86.4" x14ac:dyDescent="0.3">
      <c r="A137" s="59">
        <v>101410210</v>
      </c>
      <c r="B137" s="60"/>
      <c r="C137" s="66"/>
      <c r="D137" s="60"/>
      <c r="F137" s="66" t="s">
        <v>1852</v>
      </c>
      <c r="G137" s="66"/>
      <c r="H137" s="66"/>
      <c r="I137" s="66"/>
    </row>
    <row r="138" spans="1:9" ht="28.8" x14ac:dyDescent="0.3">
      <c r="A138" s="59" t="s">
        <v>188</v>
      </c>
      <c r="B138" s="60"/>
      <c r="C138" s="66"/>
      <c r="D138" s="60"/>
      <c r="F138" s="66" t="s">
        <v>1853</v>
      </c>
      <c r="G138" s="66"/>
      <c r="H138" s="66"/>
      <c r="I138" s="74"/>
    </row>
    <row r="139" spans="1:9" x14ac:dyDescent="0.3">
      <c r="A139" s="59">
        <v>101500000</v>
      </c>
      <c r="B139" s="60"/>
      <c r="C139" s="61"/>
      <c r="D139" s="57"/>
      <c r="F139" s="51" t="s">
        <v>1746</v>
      </c>
      <c r="G139" s="51"/>
      <c r="H139" s="51"/>
      <c r="I139" s="51"/>
    </row>
    <row r="140" spans="1:9" ht="43.2" x14ac:dyDescent="0.3">
      <c r="A140" s="67"/>
      <c r="B140" s="63" t="s">
        <v>128</v>
      </c>
      <c r="C140" s="64"/>
      <c r="D140" s="65"/>
      <c r="F140" s="58"/>
      <c r="G140" s="64" t="s">
        <v>1812</v>
      </c>
      <c r="H140" s="64"/>
      <c r="I140" s="66"/>
    </row>
    <row r="141" spans="1:9" ht="43.2" x14ac:dyDescent="0.3">
      <c r="A141" s="67"/>
      <c r="B141" s="63" t="s">
        <v>130</v>
      </c>
      <c r="C141" s="66"/>
      <c r="D141" s="65"/>
      <c r="F141" s="58"/>
      <c r="G141" s="66" t="s">
        <v>1813</v>
      </c>
      <c r="H141" s="66"/>
      <c r="I141" s="66"/>
    </row>
    <row r="142" spans="1:9" ht="43.2" x14ac:dyDescent="0.3">
      <c r="A142" s="67"/>
      <c r="B142" s="63" t="s">
        <v>132</v>
      </c>
      <c r="C142" s="66"/>
      <c r="D142" s="65"/>
      <c r="F142" s="58"/>
      <c r="G142" s="66" t="s">
        <v>1814</v>
      </c>
      <c r="H142" s="66"/>
      <c r="I142" s="66"/>
    </row>
    <row r="143" spans="1:9" ht="43.2" x14ac:dyDescent="0.3">
      <c r="A143" s="67"/>
      <c r="B143" s="63" t="s">
        <v>134</v>
      </c>
      <c r="C143" s="66"/>
      <c r="D143" s="65"/>
      <c r="F143" s="58"/>
      <c r="G143" s="66" t="s">
        <v>1815</v>
      </c>
      <c r="H143" s="66"/>
      <c r="I143" s="66"/>
    </row>
    <row r="144" spans="1:9" ht="43.2" x14ac:dyDescent="0.3">
      <c r="A144" s="67"/>
      <c r="B144" s="63" t="s">
        <v>136</v>
      </c>
      <c r="C144" s="66"/>
      <c r="D144" s="65"/>
      <c r="F144" s="58"/>
      <c r="G144" s="66" t="s">
        <v>1816</v>
      </c>
      <c r="H144" s="66"/>
      <c r="I144" s="66"/>
    </row>
    <row r="145" spans="1:9" ht="43.2" x14ac:dyDescent="0.3">
      <c r="A145" s="67"/>
      <c r="B145" s="63" t="s">
        <v>138</v>
      </c>
      <c r="C145" s="66"/>
      <c r="D145" s="65"/>
      <c r="F145" s="58"/>
      <c r="G145" s="66" t="s">
        <v>1817</v>
      </c>
      <c r="H145" s="66"/>
      <c r="I145" s="66"/>
    </row>
    <row r="146" spans="1:9" ht="43.2" x14ac:dyDescent="0.3">
      <c r="A146" s="67"/>
      <c r="B146" s="63" t="s">
        <v>140</v>
      </c>
      <c r="C146" s="66"/>
      <c r="D146" s="65"/>
      <c r="F146" s="58"/>
      <c r="G146" s="66" t="s">
        <v>1818</v>
      </c>
      <c r="H146" s="66"/>
      <c r="I146" s="66"/>
    </row>
    <row r="147" spans="1:9" ht="57.6" x14ac:dyDescent="0.3">
      <c r="A147" s="67"/>
      <c r="B147" s="63" t="s">
        <v>142</v>
      </c>
      <c r="C147" s="66"/>
      <c r="D147" s="65"/>
      <c r="F147" s="58"/>
      <c r="G147" s="66" t="s">
        <v>1819</v>
      </c>
      <c r="H147" s="66"/>
      <c r="I147" s="66"/>
    </row>
    <row r="148" spans="1:9" ht="28.8" x14ac:dyDescent="0.3">
      <c r="A148" s="67"/>
      <c r="B148" s="63" t="s">
        <v>144</v>
      </c>
      <c r="C148" s="66"/>
      <c r="D148" s="65"/>
      <c r="F148" s="58"/>
      <c r="G148" s="66" t="s">
        <v>1820</v>
      </c>
      <c r="H148" s="66"/>
      <c r="I148" s="66"/>
    </row>
    <row r="149" spans="1:9" ht="43.2" x14ac:dyDescent="0.3">
      <c r="A149" s="67"/>
      <c r="B149" s="63"/>
      <c r="C149" s="68"/>
      <c r="D149" s="65" t="s">
        <v>191</v>
      </c>
      <c r="F149" s="58"/>
      <c r="G149" s="68"/>
      <c r="H149" s="68"/>
      <c r="I149" s="66" t="s">
        <v>1854</v>
      </c>
    </row>
    <row r="150" spans="1:9" ht="57.6" x14ac:dyDescent="0.3">
      <c r="A150" s="59">
        <v>101500100</v>
      </c>
      <c r="B150" s="60"/>
      <c r="C150" s="66"/>
      <c r="D150" s="60"/>
      <c r="F150" s="66" t="s">
        <v>1855</v>
      </c>
      <c r="G150" s="66"/>
      <c r="H150" s="66"/>
      <c r="I150" s="66"/>
    </row>
    <row r="151" spans="1:9" ht="86.4" x14ac:dyDescent="0.3">
      <c r="A151" s="59">
        <v>101500110</v>
      </c>
      <c r="B151" s="60"/>
      <c r="C151" s="66"/>
      <c r="D151" s="60"/>
      <c r="F151" s="66" t="s">
        <v>1856</v>
      </c>
      <c r="G151" s="66"/>
      <c r="H151" s="66"/>
      <c r="I151" s="66"/>
    </row>
    <row r="152" spans="1:9" ht="57.6" x14ac:dyDescent="0.3">
      <c r="A152" s="59">
        <v>101500200</v>
      </c>
      <c r="B152" s="60"/>
      <c r="C152" s="66"/>
      <c r="D152" s="60"/>
      <c r="F152" s="66" t="s">
        <v>1857</v>
      </c>
      <c r="G152" s="66"/>
      <c r="H152" s="66"/>
      <c r="I152" s="66"/>
    </row>
    <row r="153" spans="1:9" ht="86.4" x14ac:dyDescent="0.3">
      <c r="A153" s="59">
        <v>101500210</v>
      </c>
      <c r="B153" s="60"/>
      <c r="C153" s="66"/>
      <c r="D153" s="60"/>
      <c r="F153" s="66" t="s">
        <v>1858</v>
      </c>
      <c r="G153" s="66"/>
      <c r="H153" s="66"/>
      <c r="I153" s="66"/>
    </row>
    <row r="154" spans="1:9" ht="129.6" x14ac:dyDescent="0.3">
      <c r="A154" s="59">
        <v>101500300</v>
      </c>
      <c r="B154" s="60"/>
      <c r="C154" s="66"/>
      <c r="D154" s="60"/>
      <c r="F154" s="66" t="s">
        <v>1859</v>
      </c>
      <c r="G154" s="66"/>
      <c r="H154" s="66"/>
      <c r="I154" s="66"/>
    </row>
    <row r="155" spans="1:9" ht="86.4" x14ac:dyDescent="0.3">
      <c r="A155" s="59">
        <v>101500310</v>
      </c>
      <c r="B155" s="60"/>
      <c r="C155" s="66"/>
      <c r="D155" s="60"/>
      <c r="F155" s="66" t="s">
        <v>1860</v>
      </c>
      <c r="G155" s="66"/>
      <c r="H155" s="66"/>
      <c r="I155" s="66"/>
    </row>
    <row r="156" spans="1:9" ht="72" x14ac:dyDescent="0.3">
      <c r="A156" s="59">
        <v>101500400</v>
      </c>
      <c r="B156" s="60"/>
      <c r="C156" s="66"/>
      <c r="D156" s="60"/>
      <c r="F156" s="66" t="s">
        <v>1861</v>
      </c>
      <c r="G156" s="66"/>
      <c r="H156" s="66"/>
      <c r="I156" s="66"/>
    </row>
    <row r="157" spans="1:9" ht="100.8" x14ac:dyDescent="0.3">
      <c r="A157" s="59">
        <v>101500410</v>
      </c>
      <c r="B157" s="60"/>
      <c r="C157" s="66"/>
      <c r="D157" s="60"/>
      <c r="F157" s="66" t="s">
        <v>1862</v>
      </c>
      <c r="G157" s="66"/>
      <c r="H157" s="66"/>
      <c r="I157" s="66"/>
    </row>
    <row r="158" spans="1:9" ht="43.2" x14ac:dyDescent="0.3">
      <c r="A158" s="59">
        <v>101500500</v>
      </c>
      <c r="B158" s="60"/>
      <c r="C158" s="66"/>
      <c r="D158" s="60"/>
      <c r="F158" s="66" t="s">
        <v>1863</v>
      </c>
      <c r="G158" s="66"/>
      <c r="H158" s="66"/>
      <c r="I158" s="66"/>
    </row>
    <row r="159" spans="1:9" ht="72" x14ac:dyDescent="0.3">
      <c r="A159" s="59">
        <v>101500510</v>
      </c>
      <c r="B159" s="60"/>
      <c r="C159" s="66"/>
      <c r="D159" s="60"/>
      <c r="F159" s="66" t="s">
        <v>1864</v>
      </c>
      <c r="G159" s="66"/>
      <c r="H159" s="66"/>
      <c r="I159" s="66"/>
    </row>
    <row r="160" spans="1:9" ht="129.6" x14ac:dyDescent="0.3">
      <c r="A160" s="59">
        <v>101500600</v>
      </c>
      <c r="B160" s="60"/>
      <c r="C160" s="66"/>
      <c r="D160" s="60"/>
      <c r="F160" s="66" t="s">
        <v>1865</v>
      </c>
      <c r="G160" s="66"/>
      <c r="H160" s="66"/>
      <c r="I160" s="66"/>
    </row>
    <row r="161" spans="1:9" ht="158.4" x14ac:dyDescent="0.3">
      <c r="A161" s="59">
        <v>101500610</v>
      </c>
      <c r="B161" s="60"/>
      <c r="C161" s="66"/>
      <c r="D161" s="60"/>
      <c r="F161" s="66" t="s">
        <v>1866</v>
      </c>
      <c r="G161" s="66"/>
      <c r="H161" s="66"/>
      <c r="I161" s="66"/>
    </row>
    <row r="162" spans="1:9" ht="158.4" x14ac:dyDescent="0.3">
      <c r="A162" s="59">
        <v>101500700</v>
      </c>
      <c r="B162" s="60"/>
      <c r="C162" s="66"/>
      <c r="D162" s="60"/>
      <c r="F162" s="66" t="s">
        <v>1867</v>
      </c>
      <c r="G162" s="66"/>
      <c r="H162" s="66"/>
      <c r="I162" s="66"/>
    </row>
    <row r="163" spans="1:9" ht="187.2" x14ac:dyDescent="0.3">
      <c r="A163" s="59">
        <v>101500710</v>
      </c>
      <c r="B163" s="60"/>
      <c r="C163" s="66"/>
      <c r="D163" s="60"/>
      <c r="F163" s="66" t="s">
        <v>1868</v>
      </c>
      <c r="G163" s="66"/>
      <c r="H163" s="66"/>
      <c r="I163" s="66"/>
    </row>
    <row r="164" spans="1:9" ht="72" x14ac:dyDescent="0.3">
      <c r="A164" s="59">
        <v>101500800</v>
      </c>
      <c r="B164" s="60"/>
      <c r="C164" s="66"/>
      <c r="D164" s="60"/>
      <c r="F164" s="66" t="s">
        <v>1869</v>
      </c>
      <c r="G164" s="66"/>
      <c r="H164" s="66"/>
      <c r="I164" s="66"/>
    </row>
    <row r="165" spans="1:9" ht="100.8" x14ac:dyDescent="0.3">
      <c r="A165" s="59">
        <v>101500810</v>
      </c>
      <c r="B165" s="60"/>
      <c r="C165" s="66"/>
      <c r="D165" s="60"/>
      <c r="F165" s="66" t="s">
        <v>1870</v>
      </c>
      <c r="G165" s="66"/>
      <c r="H165" s="66"/>
      <c r="I165" s="66"/>
    </row>
    <row r="166" spans="1:9" ht="43.2" x14ac:dyDescent="0.3">
      <c r="A166" s="59">
        <v>101500900</v>
      </c>
      <c r="B166" s="60"/>
      <c r="C166" s="66"/>
      <c r="D166" s="60"/>
      <c r="F166" s="66" t="s">
        <v>1871</v>
      </c>
      <c r="G166" s="66"/>
      <c r="H166" s="66"/>
      <c r="I166" s="66"/>
    </row>
    <row r="167" spans="1:9" ht="72" x14ac:dyDescent="0.3">
      <c r="A167" s="59">
        <v>101500910</v>
      </c>
      <c r="B167" s="60"/>
      <c r="C167" s="66"/>
      <c r="D167" s="60"/>
      <c r="F167" s="66" t="s">
        <v>1872</v>
      </c>
      <c r="G167" s="66"/>
      <c r="H167" s="66"/>
      <c r="I167" s="66"/>
    </row>
    <row r="168" spans="1:9" x14ac:dyDescent="0.3">
      <c r="A168" s="59">
        <v>101600000</v>
      </c>
      <c r="B168" s="60"/>
      <c r="C168" s="61"/>
      <c r="D168" s="57"/>
      <c r="F168" s="51" t="s">
        <v>1747</v>
      </c>
      <c r="G168" s="51"/>
      <c r="H168" s="51"/>
      <c r="I168" s="51"/>
    </row>
    <row r="169" spans="1:9" ht="43.2" x14ac:dyDescent="0.3">
      <c r="A169" s="67"/>
      <c r="B169" s="63"/>
      <c r="C169" s="68"/>
      <c r="D169" s="65" t="s">
        <v>211</v>
      </c>
      <c r="F169" s="58"/>
      <c r="G169" s="68"/>
      <c r="H169" s="68"/>
      <c r="I169" s="61" t="s">
        <v>1873</v>
      </c>
    </row>
    <row r="170" spans="1:9" ht="57.6" x14ac:dyDescent="0.3">
      <c r="A170" s="59">
        <v>101600100</v>
      </c>
      <c r="B170" s="60"/>
      <c r="C170" s="66"/>
      <c r="D170" s="60"/>
      <c r="F170" s="66" t="s">
        <v>1874</v>
      </c>
      <c r="G170" s="66"/>
      <c r="H170" s="66"/>
      <c r="I170" s="66"/>
    </row>
    <row r="171" spans="1:9" ht="43.2" x14ac:dyDescent="0.3">
      <c r="A171" s="67"/>
      <c r="B171" s="63" t="s">
        <v>105</v>
      </c>
      <c r="C171" s="64"/>
      <c r="D171" s="65"/>
      <c r="F171" s="58"/>
      <c r="G171" s="64" t="s">
        <v>1804</v>
      </c>
      <c r="H171" s="64"/>
      <c r="I171" s="66"/>
    </row>
    <row r="172" spans="1:9" x14ac:dyDescent="0.3">
      <c r="A172" s="67"/>
      <c r="B172" s="63" t="s">
        <v>107</v>
      </c>
      <c r="C172" s="66"/>
      <c r="D172" s="65"/>
      <c r="F172" s="58"/>
      <c r="G172" s="66" t="s">
        <v>1799</v>
      </c>
      <c r="H172" s="66"/>
      <c r="I172" s="66"/>
    </row>
    <row r="173" spans="1:9" x14ac:dyDescent="0.3">
      <c r="A173" s="67"/>
      <c r="B173" s="63" t="s">
        <v>109</v>
      </c>
      <c r="C173" s="66"/>
      <c r="D173" s="65"/>
      <c r="F173" s="58"/>
      <c r="G173" s="66" t="s">
        <v>1800</v>
      </c>
      <c r="H173" s="66"/>
      <c r="I173" s="66"/>
    </row>
    <row r="174" spans="1:9" ht="86.4" x14ac:dyDescent="0.3">
      <c r="A174" s="67"/>
      <c r="B174" s="63"/>
      <c r="C174" s="64"/>
      <c r="D174" s="65" t="s">
        <v>214</v>
      </c>
      <c r="F174" s="58"/>
      <c r="G174" s="64"/>
      <c r="H174" s="64"/>
      <c r="I174" s="66" t="s">
        <v>1875</v>
      </c>
    </row>
    <row r="175" spans="1:9" ht="86.4" x14ac:dyDescent="0.3">
      <c r="A175" s="59">
        <v>101600110</v>
      </c>
      <c r="B175" s="60"/>
      <c r="C175" s="66"/>
      <c r="D175" s="60"/>
      <c r="F175" s="66" t="s">
        <v>1876</v>
      </c>
      <c r="G175" s="66"/>
      <c r="H175" s="66"/>
      <c r="I175" s="66"/>
    </row>
    <row r="176" spans="1:9" ht="43.2" x14ac:dyDescent="0.3">
      <c r="A176" s="59">
        <v>101600200</v>
      </c>
      <c r="B176" s="79"/>
      <c r="C176" s="80"/>
      <c r="D176" s="79"/>
      <c r="F176" s="80" t="s">
        <v>1877</v>
      </c>
      <c r="G176" s="80"/>
      <c r="H176" s="80"/>
      <c r="I176" s="80"/>
    </row>
    <row r="177" spans="1:9" ht="43.2" x14ac:dyDescent="0.3">
      <c r="A177" s="67"/>
      <c r="B177" s="63" t="s">
        <v>105</v>
      </c>
      <c r="C177" s="64"/>
      <c r="D177" s="65"/>
      <c r="F177" s="58"/>
      <c r="G177" s="64" t="s">
        <v>1804</v>
      </c>
      <c r="H177" s="64"/>
      <c r="I177" s="66"/>
    </row>
    <row r="178" spans="1:9" x14ac:dyDescent="0.3">
      <c r="A178" s="67"/>
      <c r="B178" s="63" t="s">
        <v>107</v>
      </c>
      <c r="C178" s="66"/>
      <c r="D178" s="65"/>
      <c r="F178" s="58"/>
      <c r="G178" s="66" t="s">
        <v>1799</v>
      </c>
      <c r="H178" s="66"/>
      <c r="I178" s="66"/>
    </row>
    <row r="179" spans="1:9" x14ac:dyDescent="0.3">
      <c r="A179" s="67"/>
      <c r="B179" s="63" t="s">
        <v>109</v>
      </c>
      <c r="C179" s="66"/>
      <c r="D179" s="65"/>
      <c r="F179" s="58"/>
      <c r="G179" s="66" t="s">
        <v>1800</v>
      </c>
      <c r="H179" s="66"/>
      <c r="I179" s="66"/>
    </row>
    <row r="180" spans="1:9" ht="72" x14ac:dyDescent="0.3">
      <c r="A180" s="67"/>
      <c r="B180" s="63"/>
      <c r="C180" s="64"/>
      <c r="D180" s="65" t="s">
        <v>218</v>
      </c>
      <c r="F180" s="58"/>
      <c r="G180" s="64"/>
      <c r="H180" s="64"/>
      <c r="I180" s="66" t="s">
        <v>1878</v>
      </c>
    </row>
    <row r="181" spans="1:9" ht="72" x14ac:dyDescent="0.3">
      <c r="A181" s="59">
        <v>101600210</v>
      </c>
      <c r="B181" s="60"/>
      <c r="C181" s="66"/>
      <c r="D181" s="60"/>
      <c r="F181" s="66" t="s">
        <v>1879</v>
      </c>
      <c r="G181" s="66"/>
      <c r="H181" s="66"/>
      <c r="I181" s="66"/>
    </row>
    <row r="182" spans="1:9" ht="57.6" x14ac:dyDescent="0.3">
      <c r="A182" s="59">
        <v>101600300</v>
      </c>
      <c r="B182" s="79"/>
      <c r="C182" s="80"/>
      <c r="D182" s="79"/>
      <c r="F182" s="80" t="s">
        <v>1880</v>
      </c>
      <c r="G182" s="80"/>
      <c r="H182" s="80"/>
      <c r="I182" s="80"/>
    </row>
    <row r="183" spans="1:9" ht="43.2" x14ac:dyDescent="0.3">
      <c r="A183" s="67"/>
      <c r="B183" s="63" t="s">
        <v>105</v>
      </c>
      <c r="C183" s="64"/>
      <c r="D183" s="65"/>
      <c r="F183" s="58"/>
      <c r="G183" s="64" t="s">
        <v>1804</v>
      </c>
      <c r="H183" s="64"/>
      <c r="I183" s="66"/>
    </row>
    <row r="184" spans="1:9" x14ac:dyDescent="0.3">
      <c r="A184" s="67"/>
      <c r="B184" s="63" t="s">
        <v>107</v>
      </c>
      <c r="C184" s="66"/>
      <c r="D184" s="65"/>
      <c r="F184" s="58"/>
      <c r="G184" s="66" t="s">
        <v>1799</v>
      </c>
      <c r="H184" s="66"/>
      <c r="I184" s="66"/>
    </row>
    <row r="185" spans="1:9" x14ac:dyDescent="0.3">
      <c r="A185" s="67"/>
      <c r="B185" s="63" t="s">
        <v>109</v>
      </c>
      <c r="C185" s="66"/>
      <c r="D185" s="65"/>
      <c r="F185" s="58"/>
      <c r="G185" s="66" t="s">
        <v>1800</v>
      </c>
      <c r="H185" s="66"/>
      <c r="I185" s="66"/>
    </row>
    <row r="186" spans="1:9" ht="86.4" x14ac:dyDescent="0.3">
      <c r="A186" s="67"/>
      <c r="B186" s="63"/>
      <c r="C186" s="64"/>
      <c r="D186" s="65" t="s">
        <v>222</v>
      </c>
      <c r="F186" s="58"/>
      <c r="G186" s="64"/>
      <c r="H186" s="64"/>
      <c r="I186" s="66" t="s">
        <v>1881</v>
      </c>
    </row>
    <row r="187" spans="1:9" ht="86.4" x14ac:dyDescent="0.3">
      <c r="A187" s="59">
        <v>101600310</v>
      </c>
      <c r="B187" s="60"/>
      <c r="C187" s="66"/>
      <c r="D187" s="60"/>
      <c r="F187" s="66" t="s">
        <v>1882</v>
      </c>
      <c r="G187" s="66"/>
      <c r="H187" s="66"/>
      <c r="I187" s="66"/>
    </row>
    <row r="188" spans="1:9" ht="28.8" x14ac:dyDescent="0.3">
      <c r="A188" s="59" t="s">
        <v>225</v>
      </c>
      <c r="B188" s="60"/>
      <c r="C188" s="66"/>
      <c r="D188" s="60"/>
      <c r="F188" s="66" t="s">
        <v>1883</v>
      </c>
      <c r="G188" s="66"/>
      <c r="H188" s="66"/>
      <c r="I188" s="74"/>
    </row>
    <row r="189" spans="1:9" ht="43.2" x14ac:dyDescent="0.3">
      <c r="A189" s="59">
        <v>101700000</v>
      </c>
      <c r="B189" s="60"/>
      <c r="C189" s="61"/>
      <c r="D189" s="57"/>
      <c r="F189" s="51" t="s">
        <v>1884</v>
      </c>
      <c r="G189" s="51"/>
      <c r="H189" s="51"/>
      <c r="I189" s="51"/>
    </row>
    <row r="190" spans="1:9" ht="72" x14ac:dyDescent="0.3">
      <c r="A190" s="67"/>
      <c r="B190" s="63"/>
      <c r="C190" s="68"/>
      <c r="D190" s="65" t="s">
        <v>227</v>
      </c>
      <c r="F190" s="58"/>
      <c r="G190" s="68"/>
      <c r="H190" s="68"/>
      <c r="I190" s="61" t="s">
        <v>1885</v>
      </c>
    </row>
    <row r="191" spans="1:9" ht="43.2" x14ac:dyDescent="0.3">
      <c r="A191" s="59">
        <v>101710000</v>
      </c>
      <c r="B191" s="60"/>
      <c r="C191" s="61"/>
      <c r="D191" s="76"/>
      <c r="F191" s="61" t="s">
        <v>1748</v>
      </c>
      <c r="G191" s="61"/>
      <c r="H191" s="61"/>
      <c r="I191" s="61"/>
    </row>
    <row r="192" spans="1:9" ht="43.2" x14ac:dyDescent="0.3">
      <c r="A192" s="67"/>
      <c r="B192" s="63" t="s">
        <v>105</v>
      </c>
      <c r="C192" s="64"/>
      <c r="D192" s="65"/>
      <c r="F192" s="58"/>
      <c r="G192" s="64" t="s">
        <v>1804</v>
      </c>
      <c r="H192" s="64"/>
      <c r="I192" s="66"/>
    </row>
    <row r="193" spans="1:9" x14ac:dyDescent="0.3">
      <c r="A193" s="67"/>
      <c r="B193" s="63" t="s">
        <v>107</v>
      </c>
      <c r="C193" s="66"/>
      <c r="D193" s="65"/>
      <c r="F193" s="58"/>
      <c r="G193" s="66" t="s">
        <v>1799</v>
      </c>
      <c r="H193" s="66"/>
      <c r="I193" s="66"/>
    </row>
    <row r="194" spans="1:9" x14ac:dyDescent="0.3">
      <c r="A194" s="67"/>
      <c r="B194" s="63" t="s">
        <v>109</v>
      </c>
      <c r="C194" s="66"/>
      <c r="D194" s="65"/>
      <c r="F194" s="58"/>
      <c r="G194" s="66" t="s">
        <v>1800</v>
      </c>
      <c r="H194" s="66"/>
      <c r="I194" s="66"/>
    </row>
    <row r="195" spans="1:9" ht="72" x14ac:dyDescent="0.3">
      <c r="A195" s="67"/>
      <c r="B195" s="63"/>
      <c r="C195" s="68"/>
      <c r="D195" s="65" t="s">
        <v>229</v>
      </c>
      <c r="F195" s="58"/>
      <c r="G195" s="68"/>
      <c r="H195" s="68"/>
      <c r="I195" s="61" t="s">
        <v>1886</v>
      </c>
    </row>
    <row r="196" spans="1:9" ht="28.8" x14ac:dyDescent="0.3">
      <c r="A196" s="59">
        <v>101710100</v>
      </c>
      <c r="B196" s="60"/>
      <c r="C196" s="66"/>
      <c r="D196" s="60"/>
      <c r="F196" s="66" t="s">
        <v>1887</v>
      </c>
      <c r="G196" s="66"/>
      <c r="H196" s="66"/>
      <c r="I196" s="66"/>
    </row>
    <row r="197" spans="1:9" ht="72" x14ac:dyDescent="0.3">
      <c r="A197" s="59"/>
      <c r="B197" s="63"/>
      <c r="C197" s="64"/>
      <c r="D197" s="65" t="s">
        <v>232</v>
      </c>
      <c r="F197" s="65"/>
      <c r="G197" s="64"/>
      <c r="H197" s="64"/>
      <c r="I197" s="66" t="s">
        <v>1888</v>
      </c>
    </row>
    <row r="198" spans="1:9" ht="57.6" x14ac:dyDescent="0.3">
      <c r="A198" s="59">
        <v>101710110</v>
      </c>
      <c r="B198" s="60"/>
      <c r="C198" s="66"/>
      <c r="D198" s="60"/>
      <c r="F198" s="66" t="s">
        <v>1889</v>
      </c>
      <c r="G198" s="66"/>
      <c r="H198" s="66"/>
      <c r="I198" s="66"/>
    </row>
    <row r="199" spans="1:9" ht="28.8" x14ac:dyDescent="0.3">
      <c r="A199" s="59">
        <v>101710200</v>
      </c>
      <c r="B199" s="60"/>
      <c r="C199" s="66"/>
      <c r="D199" s="60"/>
      <c r="F199" s="66" t="s">
        <v>1890</v>
      </c>
      <c r="G199" s="66"/>
      <c r="H199" s="66"/>
      <c r="I199" s="66"/>
    </row>
    <row r="200" spans="1:9" ht="57.6" x14ac:dyDescent="0.3">
      <c r="A200" s="59"/>
      <c r="B200" s="63"/>
      <c r="C200" s="64"/>
      <c r="D200" s="65" t="s">
        <v>236</v>
      </c>
      <c r="F200" s="65"/>
      <c r="G200" s="64"/>
      <c r="H200" s="64"/>
      <c r="I200" s="66" t="s">
        <v>1891</v>
      </c>
    </row>
    <row r="201" spans="1:9" ht="57.6" x14ac:dyDescent="0.3">
      <c r="A201" s="59">
        <v>101710210</v>
      </c>
      <c r="B201" s="60"/>
      <c r="C201" s="66"/>
      <c r="D201" s="60"/>
      <c r="F201" s="66" t="s">
        <v>1892</v>
      </c>
      <c r="G201" s="66"/>
      <c r="H201" s="66"/>
      <c r="I201" s="66"/>
    </row>
    <row r="202" spans="1:9" ht="72" x14ac:dyDescent="0.3">
      <c r="A202" s="59">
        <v>101710300</v>
      </c>
      <c r="B202" s="60"/>
      <c r="C202" s="66"/>
      <c r="D202" s="60"/>
      <c r="F202" s="66" t="s">
        <v>1893</v>
      </c>
      <c r="G202" s="66"/>
      <c r="H202" s="66"/>
      <c r="I202" s="66"/>
    </row>
    <row r="203" spans="1:9" ht="115.2" x14ac:dyDescent="0.3">
      <c r="A203" s="59"/>
      <c r="B203" s="63"/>
      <c r="C203" s="64"/>
      <c r="D203" s="65" t="s">
        <v>240</v>
      </c>
      <c r="F203" s="65"/>
      <c r="G203" s="64"/>
      <c r="H203" s="64"/>
      <c r="I203" s="66" t="s">
        <v>1894</v>
      </c>
    </row>
    <row r="204" spans="1:9" ht="100.8" x14ac:dyDescent="0.3">
      <c r="A204" s="59">
        <v>101710310</v>
      </c>
      <c r="B204" s="60"/>
      <c r="C204" s="66"/>
      <c r="D204" s="60"/>
      <c r="F204" s="66" t="s">
        <v>1895</v>
      </c>
      <c r="G204" s="66"/>
      <c r="H204" s="66"/>
      <c r="I204" s="66"/>
    </row>
    <row r="205" spans="1:9" ht="28.8" x14ac:dyDescent="0.3">
      <c r="A205" s="59">
        <v>101710400</v>
      </c>
      <c r="B205" s="60"/>
      <c r="C205" s="66"/>
      <c r="D205" s="60"/>
      <c r="F205" s="66" t="s">
        <v>1896</v>
      </c>
      <c r="G205" s="66"/>
      <c r="H205" s="66"/>
      <c r="I205" s="66"/>
    </row>
    <row r="206" spans="1:9" ht="57.6" x14ac:dyDescent="0.3">
      <c r="A206" s="59"/>
      <c r="B206" s="63"/>
      <c r="C206" s="64"/>
      <c r="D206" s="65" t="s">
        <v>244</v>
      </c>
      <c r="F206" s="65"/>
      <c r="G206" s="64"/>
      <c r="H206" s="64"/>
      <c r="I206" s="66" t="s">
        <v>1897</v>
      </c>
    </row>
    <row r="207" spans="1:9" ht="57.6" x14ac:dyDescent="0.3">
      <c r="A207" s="59">
        <v>101710410</v>
      </c>
      <c r="B207" s="60"/>
      <c r="C207" s="66"/>
      <c r="D207" s="60"/>
      <c r="F207" s="66" t="s">
        <v>1898</v>
      </c>
      <c r="G207" s="66"/>
      <c r="H207" s="66"/>
      <c r="I207" s="66"/>
    </row>
    <row r="208" spans="1:9" ht="28.8" x14ac:dyDescent="0.3">
      <c r="A208" s="59">
        <v>101710500</v>
      </c>
      <c r="B208" s="60"/>
      <c r="C208" s="66"/>
      <c r="D208" s="60"/>
      <c r="F208" s="66" t="s">
        <v>1899</v>
      </c>
      <c r="G208" s="66"/>
      <c r="H208" s="66"/>
      <c r="I208" s="66"/>
    </row>
    <row r="209" spans="1:9" ht="57.6" x14ac:dyDescent="0.3">
      <c r="A209" s="59"/>
      <c r="B209" s="63"/>
      <c r="C209" s="64"/>
      <c r="D209" s="65" t="s">
        <v>248</v>
      </c>
      <c r="F209" s="65"/>
      <c r="G209" s="64"/>
      <c r="H209" s="64"/>
      <c r="I209" s="66" t="s">
        <v>1900</v>
      </c>
    </row>
    <row r="210" spans="1:9" ht="57.6" x14ac:dyDescent="0.3">
      <c r="A210" s="59">
        <v>101710510</v>
      </c>
      <c r="B210" s="60"/>
      <c r="C210" s="66"/>
      <c r="D210" s="60"/>
      <c r="F210" s="66" t="s">
        <v>1901</v>
      </c>
      <c r="G210" s="66"/>
      <c r="H210" s="66"/>
      <c r="I210" s="66"/>
    </row>
    <row r="211" spans="1:9" ht="28.8" x14ac:dyDescent="0.3">
      <c r="A211" s="59">
        <v>101710600</v>
      </c>
      <c r="B211" s="60"/>
      <c r="C211" s="66"/>
      <c r="D211" s="60"/>
      <c r="F211" s="66" t="s">
        <v>1902</v>
      </c>
      <c r="G211" s="66"/>
      <c r="H211" s="66"/>
      <c r="I211" s="66"/>
    </row>
    <row r="212" spans="1:9" ht="57.6" x14ac:dyDescent="0.3">
      <c r="A212" s="59"/>
      <c r="B212" s="63"/>
      <c r="C212" s="64"/>
      <c r="D212" s="65" t="s">
        <v>252</v>
      </c>
      <c r="F212" s="65"/>
      <c r="G212" s="64"/>
      <c r="H212" s="64"/>
      <c r="I212" s="66" t="s">
        <v>1903</v>
      </c>
    </row>
    <row r="213" spans="1:9" ht="57.6" x14ac:dyDescent="0.3">
      <c r="A213" s="59">
        <v>101710610</v>
      </c>
      <c r="B213" s="60"/>
      <c r="C213" s="66"/>
      <c r="D213" s="60"/>
      <c r="F213" s="66" t="s">
        <v>1904</v>
      </c>
      <c r="G213" s="66"/>
      <c r="H213" s="66"/>
      <c r="I213" s="66"/>
    </row>
    <row r="214" spans="1:9" ht="57.6" x14ac:dyDescent="0.3">
      <c r="A214" s="59" t="s">
        <v>255</v>
      </c>
      <c r="B214" s="60"/>
      <c r="C214" s="66"/>
      <c r="D214" s="60"/>
      <c r="F214" s="66" t="s">
        <v>1905</v>
      </c>
      <c r="G214" s="66"/>
      <c r="H214" s="66"/>
      <c r="I214" s="74"/>
    </row>
    <row r="215" spans="1:9" ht="28.8" x14ac:dyDescent="0.3">
      <c r="A215" s="59">
        <v>101720000</v>
      </c>
      <c r="B215" s="60"/>
      <c r="C215" s="61"/>
      <c r="D215" s="76"/>
      <c r="F215" s="61" t="s">
        <v>1906</v>
      </c>
      <c r="G215" s="61"/>
      <c r="H215" s="61"/>
      <c r="I215" s="61"/>
    </row>
    <row r="216" spans="1:9" ht="57.6" x14ac:dyDescent="0.3">
      <c r="A216" s="59"/>
      <c r="B216" s="63"/>
      <c r="C216" s="68"/>
      <c r="D216" s="65" t="s">
        <v>257</v>
      </c>
      <c r="F216" s="65"/>
      <c r="G216" s="68"/>
      <c r="H216" s="68"/>
      <c r="I216" s="61" t="s">
        <v>1907</v>
      </c>
    </row>
    <row r="217" spans="1:9" ht="28.8" x14ac:dyDescent="0.3">
      <c r="A217" s="59">
        <v>101721000</v>
      </c>
      <c r="B217" s="60"/>
      <c r="C217" s="61"/>
      <c r="D217" s="76"/>
      <c r="F217" s="61" t="s">
        <v>259</v>
      </c>
      <c r="G217" s="61"/>
      <c r="H217" s="61"/>
      <c r="I217" s="61"/>
    </row>
    <row r="218" spans="1:9" ht="57.6" x14ac:dyDescent="0.3">
      <c r="A218" s="59"/>
      <c r="B218" s="63"/>
      <c r="C218" s="64"/>
      <c r="D218" s="65" t="s">
        <v>260</v>
      </c>
      <c r="F218" s="65"/>
      <c r="G218" s="64"/>
      <c r="H218" s="64"/>
      <c r="I218" s="66" t="s">
        <v>1908</v>
      </c>
    </row>
    <row r="219" spans="1:9" ht="28.8" x14ac:dyDescent="0.3">
      <c r="A219" s="59">
        <v>101721100</v>
      </c>
      <c r="B219" s="60"/>
      <c r="C219" s="66"/>
      <c r="D219" s="60"/>
      <c r="F219" s="66" t="s">
        <v>262</v>
      </c>
      <c r="G219" s="66"/>
      <c r="H219" s="66"/>
      <c r="I219" s="66"/>
    </row>
    <row r="220" spans="1:9" ht="57.6" x14ac:dyDescent="0.3">
      <c r="A220" s="59">
        <v>101721110</v>
      </c>
      <c r="B220" s="60"/>
      <c r="C220" s="66"/>
      <c r="D220" s="60"/>
      <c r="F220" s="66" t="s">
        <v>1909</v>
      </c>
      <c r="G220" s="66"/>
      <c r="H220" s="66"/>
      <c r="I220" s="66"/>
    </row>
    <row r="221" spans="1:9" ht="28.8" x14ac:dyDescent="0.3">
      <c r="A221" s="59">
        <v>101721200</v>
      </c>
      <c r="B221" s="60"/>
      <c r="C221" s="66"/>
      <c r="D221" s="60"/>
      <c r="F221" s="66" t="s">
        <v>264</v>
      </c>
      <c r="G221" s="66"/>
      <c r="H221" s="66"/>
      <c r="I221" s="66"/>
    </row>
    <row r="222" spans="1:9" ht="57.6" x14ac:dyDescent="0.3">
      <c r="A222" s="59">
        <v>101721210</v>
      </c>
      <c r="B222" s="60"/>
      <c r="C222" s="66"/>
      <c r="D222" s="60"/>
      <c r="F222" s="66" t="s">
        <v>1910</v>
      </c>
      <c r="G222" s="66"/>
      <c r="H222" s="66"/>
      <c r="I222" s="66"/>
    </row>
    <row r="223" spans="1:9" ht="28.8" x14ac:dyDescent="0.3">
      <c r="A223" s="59">
        <v>101722000</v>
      </c>
      <c r="B223" s="60"/>
      <c r="C223" s="61"/>
      <c r="D223" s="76"/>
      <c r="F223" s="61" t="s">
        <v>1911</v>
      </c>
      <c r="G223" s="61"/>
      <c r="H223" s="61"/>
      <c r="I223" s="61"/>
    </row>
    <row r="224" spans="1:9" ht="72" x14ac:dyDescent="0.3">
      <c r="A224" s="59"/>
      <c r="B224" s="63"/>
      <c r="C224" s="64"/>
      <c r="D224" s="65" t="s">
        <v>267</v>
      </c>
      <c r="F224" s="65"/>
      <c r="G224" s="64"/>
      <c r="H224" s="64"/>
      <c r="I224" s="66" t="s">
        <v>1912</v>
      </c>
    </row>
    <row r="225" spans="1:9" ht="43.2" x14ac:dyDescent="0.3">
      <c r="A225" s="59">
        <v>101722100</v>
      </c>
      <c r="B225" s="60"/>
      <c r="C225" s="66"/>
      <c r="D225" s="60"/>
      <c r="F225" s="66" t="s">
        <v>269</v>
      </c>
      <c r="G225" s="66"/>
      <c r="H225" s="66"/>
      <c r="I225" s="66"/>
    </row>
    <row r="226" spans="1:9" ht="72" x14ac:dyDescent="0.3">
      <c r="A226" s="59">
        <v>101722110</v>
      </c>
      <c r="B226" s="60"/>
      <c r="C226" s="66"/>
      <c r="D226" s="60"/>
      <c r="F226" s="66" t="s">
        <v>1913</v>
      </c>
      <c r="G226" s="66"/>
      <c r="H226" s="66"/>
      <c r="I226" s="66"/>
    </row>
    <row r="227" spans="1:9" ht="43.2" x14ac:dyDescent="0.3">
      <c r="A227" s="59">
        <v>101722200</v>
      </c>
      <c r="B227" s="60"/>
      <c r="C227" s="66"/>
      <c r="D227" s="60"/>
      <c r="F227" s="66" t="s">
        <v>271</v>
      </c>
      <c r="G227" s="66"/>
      <c r="H227" s="66"/>
      <c r="I227" s="66"/>
    </row>
    <row r="228" spans="1:9" ht="72" x14ac:dyDescent="0.3">
      <c r="A228" s="59">
        <v>101722210</v>
      </c>
      <c r="B228" s="60"/>
      <c r="C228" s="66"/>
      <c r="D228" s="60"/>
      <c r="F228" s="66" t="s">
        <v>1914</v>
      </c>
      <c r="G228" s="66"/>
      <c r="H228" s="66"/>
      <c r="I228" s="66"/>
    </row>
    <row r="229" spans="1:9" ht="43.2" x14ac:dyDescent="0.3">
      <c r="A229" s="59">
        <v>101722300</v>
      </c>
      <c r="B229" s="60"/>
      <c r="C229" s="66"/>
      <c r="D229" s="60"/>
      <c r="F229" s="66" t="s">
        <v>1915</v>
      </c>
      <c r="G229" s="66"/>
      <c r="H229" s="66"/>
      <c r="I229" s="66"/>
    </row>
    <row r="230" spans="1:9" ht="72" x14ac:dyDescent="0.3">
      <c r="A230" s="59">
        <v>101722310</v>
      </c>
      <c r="B230" s="60"/>
      <c r="C230" s="66"/>
      <c r="D230" s="60"/>
      <c r="F230" s="66" t="s">
        <v>1916</v>
      </c>
      <c r="G230" s="66"/>
      <c r="H230" s="66"/>
      <c r="I230" s="66"/>
    </row>
    <row r="231" spans="1:9" ht="43.2" x14ac:dyDescent="0.3">
      <c r="A231" s="59">
        <v>101723000</v>
      </c>
      <c r="B231" s="60"/>
      <c r="C231" s="66"/>
      <c r="D231" s="60"/>
      <c r="F231" s="61" t="s">
        <v>1917</v>
      </c>
      <c r="G231" s="66"/>
      <c r="H231" s="66"/>
      <c r="I231" s="66"/>
    </row>
    <row r="232" spans="1:9" x14ac:dyDescent="0.3">
      <c r="A232" s="59">
        <v>101723100</v>
      </c>
      <c r="B232" s="60"/>
      <c r="C232" s="66"/>
      <c r="D232" s="60"/>
      <c r="F232" s="66" t="s">
        <v>276</v>
      </c>
      <c r="G232" s="66"/>
      <c r="H232" s="66"/>
      <c r="I232" s="66"/>
    </row>
    <row r="233" spans="1:9" ht="43.2" x14ac:dyDescent="0.3">
      <c r="A233" s="59"/>
      <c r="B233" s="63"/>
      <c r="C233" s="64"/>
      <c r="D233" s="65" t="s">
        <v>277</v>
      </c>
      <c r="F233" s="65"/>
      <c r="G233" s="64"/>
      <c r="H233" s="64"/>
      <c r="I233" s="66" t="s">
        <v>1918</v>
      </c>
    </row>
    <row r="234" spans="1:9" ht="43.2" x14ac:dyDescent="0.3">
      <c r="A234" s="59">
        <v>101723110</v>
      </c>
      <c r="B234" s="60"/>
      <c r="C234" s="66"/>
      <c r="D234" s="60"/>
      <c r="F234" s="66" t="s">
        <v>1919</v>
      </c>
      <c r="G234" s="66"/>
      <c r="H234" s="66"/>
      <c r="I234" s="66"/>
    </row>
    <row r="235" spans="1:9" ht="43.2" x14ac:dyDescent="0.3">
      <c r="A235" s="59">
        <v>101723200</v>
      </c>
      <c r="B235" s="60"/>
      <c r="C235" s="66"/>
      <c r="D235" s="60"/>
      <c r="F235" s="66" t="s">
        <v>1920</v>
      </c>
      <c r="G235" s="66"/>
      <c r="H235" s="66"/>
      <c r="I235" s="66"/>
    </row>
    <row r="236" spans="1:9" ht="72" x14ac:dyDescent="0.3">
      <c r="A236" s="59"/>
      <c r="B236" s="63"/>
      <c r="C236" s="64"/>
      <c r="D236" s="65" t="s">
        <v>281</v>
      </c>
      <c r="F236" s="65"/>
      <c r="G236" s="64"/>
      <c r="H236" s="64"/>
      <c r="I236" s="66" t="s">
        <v>1921</v>
      </c>
    </row>
    <row r="237" spans="1:9" ht="72" x14ac:dyDescent="0.3">
      <c r="A237" s="59">
        <v>101723210</v>
      </c>
      <c r="B237" s="60"/>
      <c r="C237" s="66"/>
      <c r="D237" s="60"/>
      <c r="F237" s="66" t="s">
        <v>1922</v>
      </c>
      <c r="G237" s="66"/>
      <c r="H237" s="66"/>
      <c r="I237" s="66"/>
    </row>
    <row r="238" spans="1:9" x14ac:dyDescent="0.3">
      <c r="A238" s="59">
        <v>101723300</v>
      </c>
      <c r="B238" s="60"/>
      <c r="C238" s="66"/>
      <c r="D238" s="60"/>
      <c r="F238" s="66" t="s">
        <v>1923</v>
      </c>
      <c r="G238" s="66"/>
      <c r="H238" s="66"/>
      <c r="I238" s="66"/>
    </row>
    <row r="239" spans="1:9" ht="43.2" x14ac:dyDescent="0.3">
      <c r="A239" s="59"/>
      <c r="B239" s="63"/>
      <c r="C239" s="64"/>
      <c r="D239" s="65" t="s">
        <v>285</v>
      </c>
      <c r="F239" s="65"/>
      <c r="G239" s="64"/>
      <c r="H239" s="64"/>
      <c r="I239" s="66" t="s">
        <v>1924</v>
      </c>
    </row>
    <row r="240" spans="1:9" ht="43.2" x14ac:dyDescent="0.3">
      <c r="A240" s="59">
        <v>101723310</v>
      </c>
      <c r="B240" s="60"/>
      <c r="C240" s="66"/>
      <c r="D240" s="60"/>
      <c r="F240" s="66" t="s">
        <v>1925</v>
      </c>
      <c r="G240" s="66"/>
      <c r="H240" s="66"/>
      <c r="I240" s="66"/>
    </row>
    <row r="241" spans="1:9" ht="28.8" x14ac:dyDescent="0.3">
      <c r="A241" s="59">
        <v>101730000</v>
      </c>
      <c r="B241" s="60"/>
      <c r="C241" s="61"/>
      <c r="D241" s="76"/>
      <c r="F241" s="61" t="s">
        <v>1926</v>
      </c>
      <c r="G241" s="61"/>
      <c r="H241" s="61"/>
      <c r="I241" s="61"/>
    </row>
    <row r="242" spans="1:9" ht="57.6" x14ac:dyDescent="0.3">
      <c r="A242" s="59"/>
      <c r="B242" s="63"/>
      <c r="C242" s="68"/>
      <c r="D242" s="65" t="s">
        <v>289</v>
      </c>
      <c r="F242" s="65"/>
      <c r="G242" s="68"/>
      <c r="H242" s="68"/>
      <c r="I242" s="66" t="s">
        <v>1927</v>
      </c>
    </row>
    <row r="243" spans="1:9" ht="43.2" x14ac:dyDescent="0.3">
      <c r="A243" s="59">
        <v>101730200</v>
      </c>
      <c r="B243" s="60"/>
      <c r="C243" s="66"/>
      <c r="D243" s="60"/>
      <c r="F243" s="66" t="s">
        <v>291</v>
      </c>
      <c r="G243" s="66"/>
      <c r="H243" s="66"/>
      <c r="I243" s="66"/>
    </row>
    <row r="244" spans="1:9" ht="72" x14ac:dyDescent="0.3">
      <c r="A244" s="59">
        <v>101730210</v>
      </c>
      <c r="B244" s="60"/>
      <c r="C244" s="66"/>
      <c r="D244" s="60"/>
      <c r="F244" s="66" t="s">
        <v>1928</v>
      </c>
      <c r="G244" s="66"/>
      <c r="H244" s="66"/>
      <c r="I244" s="66"/>
    </row>
    <row r="245" spans="1:9" ht="43.2" x14ac:dyDescent="0.3">
      <c r="A245" s="59">
        <v>101730300</v>
      </c>
      <c r="B245" s="60"/>
      <c r="C245" s="66"/>
      <c r="D245" s="60"/>
      <c r="F245" s="66" t="s">
        <v>1929</v>
      </c>
      <c r="G245" s="66"/>
      <c r="H245" s="66"/>
      <c r="I245" s="66"/>
    </row>
    <row r="246" spans="1:9" ht="57.6" x14ac:dyDescent="0.3">
      <c r="A246" s="59">
        <v>101730310</v>
      </c>
      <c r="B246" s="60"/>
      <c r="C246" s="66"/>
      <c r="D246" s="60"/>
      <c r="F246" s="66" t="s">
        <v>1930</v>
      </c>
      <c r="G246" s="66"/>
      <c r="H246" s="66"/>
      <c r="I246" s="66"/>
    </row>
    <row r="247" spans="1:9" ht="43.2" x14ac:dyDescent="0.3">
      <c r="A247" s="59">
        <v>101740000</v>
      </c>
      <c r="B247" s="60"/>
      <c r="C247" s="61"/>
      <c r="D247" s="76"/>
      <c r="F247" s="61" t="s">
        <v>1750</v>
      </c>
      <c r="G247" s="61"/>
      <c r="H247" s="61"/>
      <c r="I247" s="61"/>
    </row>
    <row r="248" spans="1:9" ht="72" x14ac:dyDescent="0.3">
      <c r="A248" s="59"/>
      <c r="B248" s="63"/>
      <c r="C248" s="68"/>
      <c r="D248" s="65" t="s">
        <v>296</v>
      </c>
      <c r="F248" s="65"/>
      <c r="G248" s="68"/>
      <c r="H248" s="68"/>
      <c r="I248" s="61" t="s">
        <v>1931</v>
      </c>
    </row>
    <row r="249" spans="1:9" ht="43.2" x14ac:dyDescent="0.3">
      <c r="A249" s="59">
        <v>101741000</v>
      </c>
      <c r="B249" s="60"/>
      <c r="C249" s="61"/>
      <c r="D249" s="76"/>
      <c r="F249" s="61" t="s">
        <v>1932</v>
      </c>
      <c r="G249" s="61"/>
      <c r="H249" s="61"/>
      <c r="I249" s="61"/>
    </row>
    <row r="250" spans="1:9" ht="72" x14ac:dyDescent="0.3">
      <c r="A250" s="59"/>
      <c r="B250" s="60"/>
      <c r="C250" s="61"/>
      <c r="D250" s="65" t="s">
        <v>299</v>
      </c>
      <c r="F250" s="61"/>
      <c r="G250" s="61"/>
      <c r="H250" s="61"/>
      <c r="I250" s="61" t="s">
        <v>1933</v>
      </c>
    </row>
    <row r="251" spans="1:9" ht="57.6" x14ac:dyDescent="0.3">
      <c r="A251" s="59">
        <v>101741100</v>
      </c>
      <c r="B251" s="60"/>
      <c r="C251" s="66"/>
      <c r="D251" s="60"/>
      <c r="F251" s="66" t="s">
        <v>301</v>
      </c>
      <c r="G251" s="66"/>
      <c r="H251" s="66"/>
      <c r="I251" s="66"/>
    </row>
    <row r="252" spans="1:9" ht="86.4" x14ac:dyDescent="0.3">
      <c r="A252" s="59"/>
      <c r="B252" s="63"/>
      <c r="C252" s="64"/>
      <c r="D252" s="65" t="s">
        <v>302</v>
      </c>
      <c r="F252" s="65"/>
      <c r="G252" s="64"/>
      <c r="H252" s="64"/>
      <c r="I252" s="66" t="s">
        <v>1934</v>
      </c>
    </row>
    <row r="253" spans="1:9" ht="86.4" x14ac:dyDescent="0.3">
      <c r="A253" s="59">
        <v>101741110</v>
      </c>
      <c r="B253" s="60"/>
      <c r="C253" s="66"/>
      <c r="D253" s="60"/>
      <c r="F253" s="66" t="s">
        <v>1935</v>
      </c>
      <c r="G253" s="66"/>
      <c r="H253" s="66"/>
      <c r="I253" s="66"/>
    </row>
    <row r="254" spans="1:9" ht="57.6" x14ac:dyDescent="0.3">
      <c r="A254" s="59">
        <v>101741200</v>
      </c>
      <c r="B254" s="60"/>
      <c r="C254" s="66"/>
      <c r="D254" s="60"/>
      <c r="F254" s="66" t="s">
        <v>305</v>
      </c>
      <c r="G254" s="66"/>
      <c r="H254" s="66"/>
      <c r="I254" s="66"/>
    </row>
    <row r="255" spans="1:9" ht="86.4" x14ac:dyDescent="0.3">
      <c r="A255" s="59"/>
      <c r="B255" s="63"/>
      <c r="C255" s="64"/>
      <c r="D255" s="65" t="s">
        <v>306</v>
      </c>
      <c r="F255" s="65"/>
      <c r="G255" s="64"/>
      <c r="H255" s="64"/>
      <c r="I255" s="66" t="s">
        <v>1936</v>
      </c>
    </row>
    <row r="256" spans="1:9" ht="86.4" x14ac:dyDescent="0.3">
      <c r="A256" s="59">
        <v>101741210</v>
      </c>
      <c r="B256" s="60"/>
      <c r="C256" s="66"/>
      <c r="D256" s="60"/>
      <c r="F256" s="66" t="s">
        <v>1937</v>
      </c>
      <c r="G256" s="66"/>
      <c r="H256" s="66"/>
      <c r="I256" s="66"/>
    </row>
    <row r="257" spans="1:9" ht="115.2" x14ac:dyDescent="0.3">
      <c r="A257" s="59">
        <v>101741300</v>
      </c>
      <c r="B257" s="60"/>
      <c r="C257" s="66"/>
      <c r="D257" s="60"/>
      <c r="F257" s="66" t="s">
        <v>1938</v>
      </c>
      <c r="G257" s="66"/>
      <c r="H257" s="66"/>
      <c r="I257" s="66"/>
    </row>
    <row r="258" spans="1:9" ht="144" x14ac:dyDescent="0.3">
      <c r="A258" s="59"/>
      <c r="B258" s="63"/>
      <c r="C258" s="64"/>
      <c r="D258" s="65" t="s">
        <v>310</v>
      </c>
      <c r="F258" s="65"/>
      <c r="G258" s="64"/>
      <c r="H258" s="64"/>
      <c r="I258" s="66" t="s">
        <v>1939</v>
      </c>
    </row>
    <row r="259" spans="1:9" ht="144" x14ac:dyDescent="0.3">
      <c r="A259" s="59">
        <v>101741310</v>
      </c>
      <c r="B259" s="60"/>
      <c r="C259" s="66"/>
      <c r="D259" s="60"/>
      <c r="F259" s="66" t="s">
        <v>1940</v>
      </c>
      <c r="G259" s="66"/>
      <c r="H259" s="66"/>
      <c r="I259" s="66"/>
    </row>
    <row r="260" spans="1:9" ht="43.2" x14ac:dyDescent="0.3">
      <c r="A260" s="59">
        <v>101741400</v>
      </c>
      <c r="B260" s="60"/>
      <c r="C260" s="66"/>
      <c r="D260" s="60"/>
      <c r="F260" s="66" t="s">
        <v>1941</v>
      </c>
      <c r="G260" s="66"/>
      <c r="H260" s="66"/>
      <c r="I260" s="66"/>
    </row>
    <row r="261" spans="1:9" ht="86.4" x14ac:dyDescent="0.3">
      <c r="A261" s="59"/>
      <c r="B261" s="63"/>
      <c r="C261" s="64"/>
      <c r="D261" s="65" t="s">
        <v>314</v>
      </c>
      <c r="F261" s="65"/>
      <c r="G261" s="64"/>
      <c r="H261" s="64"/>
      <c r="I261" s="66" t="s">
        <v>1942</v>
      </c>
    </row>
    <row r="262" spans="1:9" ht="72" x14ac:dyDescent="0.3">
      <c r="A262" s="59">
        <v>101741410</v>
      </c>
      <c r="B262" s="60"/>
      <c r="C262" s="66"/>
      <c r="D262" s="60"/>
      <c r="F262" s="66" t="s">
        <v>1943</v>
      </c>
      <c r="G262" s="66"/>
      <c r="H262" s="66"/>
      <c r="I262" s="66"/>
    </row>
    <row r="263" spans="1:9" ht="129.6" x14ac:dyDescent="0.3">
      <c r="A263" s="59">
        <v>101742100</v>
      </c>
      <c r="B263" s="60"/>
      <c r="C263" s="66"/>
      <c r="D263" s="60"/>
      <c r="F263" s="66" t="s">
        <v>1944</v>
      </c>
      <c r="G263" s="66"/>
      <c r="H263" s="66"/>
      <c r="I263" s="66"/>
    </row>
    <row r="264" spans="1:9" ht="72" x14ac:dyDescent="0.3">
      <c r="A264" s="59"/>
      <c r="B264" s="63"/>
      <c r="C264" s="64"/>
      <c r="D264" s="65" t="s">
        <v>318</v>
      </c>
      <c r="F264" s="65"/>
      <c r="G264" s="64"/>
      <c r="H264" s="64"/>
      <c r="I264" s="66" t="s">
        <v>1945</v>
      </c>
    </row>
    <row r="265" spans="1:9" ht="158.4" x14ac:dyDescent="0.3">
      <c r="A265" s="59">
        <v>101742110</v>
      </c>
      <c r="B265" s="60"/>
      <c r="C265" s="66"/>
      <c r="D265" s="60"/>
      <c r="F265" s="66" t="s">
        <v>1946</v>
      </c>
      <c r="G265" s="66"/>
      <c r="H265" s="66"/>
      <c r="I265" s="66"/>
    </row>
    <row r="266" spans="1:9" ht="115.2" x14ac:dyDescent="0.3">
      <c r="A266" s="59">
        <v>101800100</v>
      </c>
      <c r="B266" s="60"/>
      <c r="C266" s="66"/>
      <c r="D266" s="60"/>
      <c r="F266" s="66" t="s">
        <v>1947</v>
      </c>
      <c r="G266" s="66"/>
      <c r="H266" s="66"/>
      <c r="I266" s="66"/>
    </row>
    <row r="267" spans="1:9" ht="86.4" x14ac:dyDescent="0.3">
      <c r="A267" s="59">
        <v>102000000</v>
      </c>
      <c r="B267" s="60"/>
      <c r="C267" s="61"/>
      <c r="D267" s="57"/>
      <c r="F267" s="51" t="s">
        <v>1948</v>
      </c>
      <c r="G267" s="51"/>
      <c r="H267" s="51"/>
      <c r="I267" s="51"/>
    </row>
    <row r="268" spans="1:9" ht="115.2" x14ac:dyDescent="0.3">
      <c r="A268" s="59"/>
      <c r="B268" s="63"/>
      <c r="C268" s="68"/>
      <c r="D268" s="65" t="s">
        <v>323</v>
      </c>
      <c r="F268" s="65"/>
      <c r="G268" s="68"/>
      <c r="H268" s="68"/>
      <c r="I268" s="61" t="s">
        <v>1949</v>
      </c>
    </row>
    <row r="269" spans="1:9" ht="57.6" x14ac:dyDescent="0.3">
      <c r="A269" s="59">
        <v>102100000</v>
      </c>
      <c r="B269" s="60"/>
      <c r="C269" s="61"/>
      <c r="D269" s="76"/>
      <c r="F269" s="61" t="s">
        <v>1950</v>
      </c>
      <c r="G269" s="61"/>
      <c r="H269" s="61"/>
      <c r="I269" s="61"/>
    </row>
    <row r="270" spans="1:9" ht="86.4" x14ac:dyDescent="0.3">
      <c r="A270" s="59"/>
      <c r="B270" s="60"/>
      <c r="C270" s="61"/>
      <c r="D270" s="59" t="s">
        <v>326</v>
      </c>
      <c r="F270" s="61"/>
      <c r="G270" s="61"/>
      <c r="H270" s="61"/>
      <c r="I270" s="66" t="s">
        <v>1951</v>
      </c>
    </row>
    <row r="271" spans="1:9" ht="86.4" x14ac:dyDescent="0.3">
      <c r="A271" s="59">
        <v>102100100</v>
      </c>
      <c r="B271" s="60"/>
      <c r="C271" s="66"/>
      <c r="D271" s="60"/>
      <c r="F271" s="66" t="s">
        <v>1952</v>
      </c>
      <c r="G271" s="66"/>
      <c r="H271" s="66"/>
      <c r="I271" s="66"/>
    </row>
    <row r="272" spans="1:9" ht="115.2" x14ac:dyDescent="0.3">
      <c r="A272" s="59">
        <v>102100110</v>
      </c>
      <c r="B272" s="60"/>
      <c r="C272" s="66"/>
      <c r="D272" s="60"/>
      <c r="F272" s="66" t="s">
        <v>1953</v>
      </c>
      <c r="G272" s="66"/>
      <c r="H272" s="66"/>
      <c r="I272" s="66"/>
    </row>
    <row r="273" spans="1:9" ht="86.4" x14ac:dyDescent="0.3">
      <c r="A273" s="59">
        <v>102100200</v>
      </c>
      <c r="B273" s="60"/>
      <c r="C273" s="66"/>
      <c r="D273" s="60"/>
      <c r="F273" s="66" t="s">
        <v>1954</v>
      </c>
      <c r="G273" s="66"/>
      <c r="H273" s="66"/>
      <c r="I273" s="66"/>
    </row>
    <row r="274" spans="1:9" ht="115.2" x14ac:dyDescent="0.3">
      <c r="A274" s="59">
        <v>102100210</v>
      </c>
      <c r="B274" s="60"/>
      <c r="C274" s="66"/>
      <c r="D274" s="60"/>
      <c r="F274" s="66" t="s">
        <v>1955</v>
      </c>
      <c r="G274" s="66"/>
      <c r="H274" s="66"/>
      <c r="I274" s="66"/>
    </row>
    <row r="275" spans="1:9" ht="86.4" x14ac:dyDescent="0.3">
      <c r="A275" s="59">
        <v>102100300</v>
      </c>
      <c r="B275" s="60"/>
      <c r="C275" s="66"/>
      <c r="D275" s="60"/>
      <c r="F275" s="66" t="s">
        <v>1956</v>
      </c>
      <c r="G275" s="66"/>
      <c r="H275" s="66"/>
      <c r="I275" s="66"/>
    </row>
    <row r="276" spans="1:9" ht="115.2" x14ac:dyDescent="0.3">
      <c r="A276" s="59">
        <v>102100310</v>
      </c>
      <c r="B276" s="60"/>
      <c r="C276" s="66"/>
      <c r="D276" s="60"/>
      <c r="F276" s="66" t="s">
        <v>1957</v>
      </c>
      <c r="G276" s="66"/>
      <c r="H276" s="66"/>
      <c r="I276" s="66"/>
    </row>
    <row r="277" spans="1:9" ht="86.4" x14ac:dyDescent="0.3">
      <c r="A277" s="59">
        <v>102100400</v>
      </c>
      <c r="B277" s="60"/>
      <c r="C277" s="66"/>
      <c r="D277" s="60"/>
      <c r="F277" s="66" t="s">
        <v>1958</v>
      </c>
      <c r="G277" s="66"/>
      <c r="H277" s="66"/>
      <c r="I277" s="66"/>
    </row>
    <row r="278" spans="1:9" ht="115.2" x14ac:dyDescent="0.3">
      <c r="A278" s="59">
        <v>102100410</v>
      </c>
      <c r="B278" s="60"/>
      <c r="C278" s="66"/>
      <c r="D278" s="60"/>
      <c r="F278" s="66" t="s">
        <v>1959</v>
      </c>
      <c r="G278" s="66"/>
      <c r="H278" s="66"/>
      <c r="I278" s="66"/>
    </row>
    <row r="279" spans="1:9" ht="100.8" x14ac:dyDescent="0.3">
      <c r="A279" s="59">
        <v>102100500</v>
      </c>
      <c r="B279" s="60"/>
      <c r="C279" s="66"/>
      <c r="D279" s="60"/>
      <c r="F279" s="66" t="s">
        <v>1960</v>
      </c>
      <c r="G279" s="66"/>
      <c r="H279" s="66"/>
      <c r="I279" s="66"/>
    </row>
    <row r="280" spans="1:9" ht="129.6" x14ac:dyDescent="0.3">
      <c r="A280" s="59">
        <v>102100510</v>
      </c>
      <c r="B280" s="60"/>
      <c r="C280" s="66"/>
      <c r="D280" s="60"/>
      <c r="F280" s="66" t="s">
        <v>1961</v>
      </c>
      <c r="G280" s="66"/>
      <c r="H280" s="66"/>
      <c r="I280" s="66"/>
    </row>
    <row r="281" spans="1:9" ht="86.4" x14ac:dyDescent="0.3">
      <c r="A281" s="59">
        <v>102100600</v>
      </c>
      <c r="B281" s="60"/>
      <c r="C281" s="66"/>
      <c r="D281" s="60"/>
      <c r="F281" s="66" t="s">
        <v>1962</v>
      </c>
      <c r="G281" s="66"/>
      <c r="H281" s="66"/>
      <c r="I281" s="66"/>
    </row>
    <row r="282" spans="1:9" ht="115.2" x14ac:dyDescent="0.3">
      <c r="A282" s="59">
        <v>102100610</v>
      </c>
      <c r="B282" s="60"/>
      <c r="C282" s="66"/>
      <c r="D282" s="60"/>
      <c r="F282" s="66" t="s">
        <v>1963</v>
      </c>
      <c r="G282" s="66"/>
      <c r="H282" s="66"/>
      <c r="I282" s="66"/>
    </row>
    <row r="283" spans="1:9" ht="115.2" x14ac:dyDescent="0.3">
      <c r="A283" s="59">
        <v>102100700</v>
      </c>
      <c r="B283" s="60"/>
      <c r="C283" s="66"/>
      <c r="D283" s="60"/>
      <c r="F283" s="66" t="s">
        <v>1964</v>
      </c>
      <c r="G283" s="66"/>
      <c r="H283" s="66"/>
      <c r="I283" s="66"/>
    </row>
    <row r="284" spans="1:9" ht="144" x14ac:dyDescent="0.3">
      <c r="A284" s="59">
        <v>102100710</v>
      </c>
      <c r="B284" s="60"/>
      <c r="C284" s="66"/>
      <c r="D284" s="60"/>
      <c r="F284" s="66" t="s">
        <v>1965</v>
      </c>
      <c r="G284" s="66"/>
      <c r="H284" s="66"/>
      <c r="I284" s="66"/>
    </row>
    <row r="285" spans="1:9" ht="129.6" x14ac:dyDescent="0.3">
      <c r="A285" s="59">
        <v>102200000</v>
      </c>
      <c r="B285" s="60"/>
      <c r="C285" s="61"/>
      <c r="D285" s="76"/>
      <c r="F285" s="61" t="s">
        <v>1966</v>
      </c>
      <c r="G285" s="61"/>
      <c r="H285" s="61"/>
      <c r="I285" s="61"/>
    </row>
    <row r="286" spans="1:9" ht="144" x14ac:dyDescent="0.3">
      <c r="A286" s="59"/>
      <c r="B286" s="60"/>
      <c r="C286" s="61"/>
      <c r="D286" s="59" t="s">
        <v>343</v>
      </c>
      <c r="F286" s="61"/>
      <c r="G286" s="61"/>
      <c r="H286" s="61"/>
      <c r="I286" s="66" t="s">
        <v>1967</v>
      </c>
    </row>
    <row r="287" spans="1:9" ht="129.6" x14ac:dyDescent="0.3">
      <c r="A287" s="59">
        <v>102200010</v>
      </c>
      <c r="B287" s="60"/>
      <c r="C287" s="66"/>
      <c r="D287" s="60"/>
      <c r="F287" s="66" t="s">
        <v>1968</v>
      </c>
      <c r="G287" s="66"/>
      <c r="H287" s="66"/>
      <c r="I287" s="66"/>
    </row>
    <row r="288" spans="1:9" ht="158.4" x14ac:dyDescent="0.3">
      <c r="A288" s="59">
        <v>102200011</v>
      </c>
      <c r="B288" s="66"/>
      <c r="C288" s="66"/>
      <c r="D288" s="66"/>
      <c r="F288" s="66" t="s">
        <v>1969</v>
      </c>
      <c r="G288" s="66"/>
      <c r="H288" s="66"/>
      <c r="I288" s="66"/>
    </row>
    <row r="289" spans="1:9" ht="158.4" x14ac:dyDescent="0.3">
      <c r="A289" s="59">
        <v>102200020</v>
      </c>
      <c r="B289" s="66"/>
      <c r="C289" s="66"/>
      <c r="D289" s="66"/>
      <c r="F289" s="66" t="s">
        <v>1970</v>
      </c>
      <c r="G289" s="66"/>
      <c r="H289" s="66"/>
      <c r="I289" s="66"/>
    </row>
    <row r="290" spans="1:9" ht="187.2" x14ac:dyDescent="0.3">
      <c r="A290" s="59">
        <v>102200021</v>
      </c>
      <c r="B290" s="66"/>
      <c r="C290" s="66"/>
      <c r="D290" s="66"/>
      <c r="F290" s="66" t="s">
        <v>1971</v>
      </c>
      <c r="G290" s="66"/>
      <c r="H290" s="66"/>
      <c r="I290" s="66"/>
    </row>
    <row r="291" spans="1:9" ht="129.6" x14ac:dyDescent="0.3">
      <c r="A291" s="59">
        <v>102200030</v>
      </c>
      <c r="B291" s="66"/>
      <c r="C291" s="66"/>
      <c r="D291" s="66"/>
      <c r="F291" s="66" t="s">
        <v>1972</v>
      </c>
      <c r="G291" s="66"/>
      <c r="H291" s="66"/>
      <c r="I291" s="66"/>
    </row>
    <row r="292" spans="1:9" ht="158.4" x14ac:dyDescent="0.3">
      <c r="A292" s="59">
        <v>102200031</v>
      </c>
      <c r="B292" s="66"/>
      <c r="C292" s="66"/>
      <c r="D292" s="66"/>
      <c r="F292" s="66" t="s">
        <v>1973</v>
      </c>
      <c r="G292" s="66"/>
      <c r="H292" s="66"/>
      <c r="I292" s="66"/>
    </row>
    <row r="293" spans="1:9" ht="129.6" x14ac:dyDescent="0.3">
      <c r="A293" s="59">
        <v>102200040</v>
      </c>
      <c r="B293" s="66"/>
      <c r="C293" s="66"/>
      <c r="D293" s="66"/>
      <c r="F293" s="66" t="s">
        <v>1974</v>
      </c>
      <c r="G293" s="66"/>
      <c r="H293" s="66"/>
      <c r="I293" s="66"/>
    </row>
    <row r="294" spans="1:9" ht="158.4" x14ac:dyDescent="0.3">
      <c r="A294" s="59">
        <v>102200041</v>
      </c>
      <c r="B294" s="66"/>
      <c r="C294" s="66"/>
      <c r="D294" s="66"/>
      <c r="F294" s="66" t="s">
        <v>1975</v>
      </c>
      <c r="G294" s="66"/>
      <c r="H294" s="66"/>
      <c r="I294" s="66"/>
    </row>
    <row r="295" spans="1:9" ht="172.8" x14ac:dyDescent="0.3">
      <c r="A295" s="59">
        <v>102200050</v>
      </c>
      <c r="B295" s="66"/>
      <c r="C295" s="66"/>
      <c r="D295" s="66"/>
      <c r="F295" s="66" t="s">
        <v>1976</v>
      </c>
      <c r="G295" s="66"/>
      <c r="H295" s="66"/>
      <c r="I295" s="66"/>
    </row>
    <row r="296" spans="1:9" ht="201.6" x14ac:dyDescent="0.3">
      <c r="A296" s="59">
        <v>102200051</v>
      </c>
      <c r="B296" s="66"/>
      <c r="C296" s="66"/>
      <c r="D296" s="66"/>
      <c r="F296" s="66" t="s">
        <v>1977</v>
      </c>
      <c r="G296" s="66"/>
      <c r="H296" s="66"/>
      <c r="I296" s="66"/>
    </row>
    <row r="297" spans="1:9" ht="158.4" x14ac:dyDescent="0.3">
      <c r="A297" s="59">
        <v>102200060</v>
      </c>
      <c r="B297" s="66"/>
      <c r="C297" s="66"/>
      <c r="D297" s="66"/>
      <c r="F297" s="66" t="s">
        <v>1978</v>
      </c>
      <c r="G297" s="66"/>
      <c r="H297" s="66"/>
      <c r="I297" s="66"/>
    </row>
    <row r="298" spans="1:9" ht="187.2" x14ac:dyDescent="0.3">
      <c r="A298" s="59">
        <v>102200061</v>
      </c>
      <c r="B298" s="66"/>
      <c r="C298" s="66"/>
      <c r="D298" s="66"/>
      <c r="F298" s="66" t="s">
        <v>1979</v>
      </c>
      <c r="G298" s="66"/>
      <c r="H298" s="66"/>
      <c r="I298" s="66"/>
    </row>
    <row r="299" spans="1:9" ht="144" x14ac:dyDescent="0.3">
      <c r="A299" s="59">
        <v>102200070</v>
      </c>
      <c r="B299" s="66"/>
      <c r="C299" s="66"/>
      <c r="D299" s="66"/>
      <c r="F299" s="66" t="s">
        <v>1980</v>
      </c>
      <c r="G299" s="66"/>
      <c r="H299" s="66"/>
      <c r="I299" s="66"/>
    </row>
    <row r="300" spans="1:9" ht="172.8" x14ac:dyDescent="0.3">
      <c r="A300" s="59">
        <v>102200071</v>
      </c>
      <c r="B300" s="66"/>
      <c r="C300" s="66"/>
      <c r="D300" s="66"/>
      <c r="F300" s="66" t="s">
        <v>1981</v>
      </c>
      <c r="G300" s="66"/>
      <c r="H300" s="66"/>
      <c r="I300" s="66"/>
    </row>
    <row r="301" spans="1:9" ht="144" x14ac:dyDescent="0.3">
      <c r="A301" s="59">
        <v>102200080</v>
      </c>
      <c r="B301" s="66"/>
      <c r="C301" s="66"/>
      <c r="D301" s="66"/>
      <c r="F301" s="66" t="s">
        <v>1982</v>
      </c>
      <c r="G301" s="66"/>
      <c r="H301" s="66"/>
      <c r="I301" s="66"/>
    </row>
    <row r="302" spans="1:9" ht="172.8" x14ac:dyDescent="0.3">
      <c r="A302" s="59">
        <v>102200081</v>
      </c>
      <c r="B302" s="66"/>
      <c r="C302" s="66"/>
      <c r="D302" s="66"/>
      <c r="F302" s="66" t="s">
        <v>1983</v>
      </c>
      <c r="G302" s="66"/>
      <c r="H302" s="66"/>
      <c r="I302" s="66"/>
    </row>
    <row r="303" spans="1:9" ht="158.4" x14ac:dyDescent="0.3">
      <c r="A303" s="59">
        <v>102200090</v>
      </c>
      <c r="B303" s="66"/>
      <c r="C303" s="66"/>
      <c r="D303" s="66"/>
      <c r="F303" s="66" t="s">
        <v>1984</v>
      </c>
      <c r="G303" s="66"/>
      <c r="H303" s="66"/>
      <c r="I303" s="66"/>
    </row>
    <row r="304" spans="1:9" ht="187.2" x14ac:dyDescent="0.3">
      <c r="A304" s="59">
        <v>102200091</v>
      </c>
      <c r="B304" s="66"/>
      <c r="C304" s="66"/>
      <c r="D304" s="66"/>
      <c r="F304" s="66" t="s">
        <v>1985</v>
      </c>
      <c r="G304" s="66"/>
      <c r="H304" s="66"/>
      <c r="I304" s="66"/>
    </row>
    <row r="305" spans="1:9" ht="172.8" x14ac:dyDescent="0.3">
      <c r="A305" s="59">
        <v>102200100</v>
      </c>
      <c r="B305" s="66"/>
      <c r="C305" s="66"/>
      <c r="D305" s="66"/>
      <c r="F305" s="66" t="s">
        <v>1986</v>
      </c>
      <c r="G305" s="66"/>
      <c r="H305" s="66"/>
      <c r="I305" s="66"/>
    </row>
    <row r="306" spans="1:9" ht="201.6" x14ac:dyDescent="0.3">
      <c r="A306" s="59">
        <v>102200101</v>
      </c>
      <c r="B306" s="66"/>
      <c r="C306" s="66"/>
      <c r="D306" s="66"/>
      <c r="F306" s="66" t="s">
        <v>1987</v>
      </c>
      <c r="G306" s="66"/>
      <c r="H306" s="66"/>
      <c r="I306" s="66"/>
    </row>
    <row r="307" spans="1:9" ht="144" x14ac:dyDescent="0.3">
      <c r="A307" s="59">
        <v>102200110</v>
      </c>
      <c r="B307" s="66"/>
      <c r="C307" s="66"/>
      <c r="D307" s="66"/>
      <c r="F307" s="66" t="s">
        <v>1988</v>
      </c>
      <c r="G307" s="66"/>
      <c r="H307" s="66"/>
      <c r="I307" s="66"/>
    </row>
    <row r="308" spans="1:9" ht="172.8" x14ac:dyDescent="0.3">
      <c r="A308" s="59">
        <v>102200111</v>
      </c>
      <c r="B308" s="66"/>
      <c r="C308" s="66"/>
      <c r="D308" s="66"/>
      <c r="F308" s="66" t="s">
        <v>1989</v>
      </c>
      <c r="G308" s="66"/>
      <c r="H308" s="66"/>
      <c r="I308" s="66"/>
    </row>
    <row r="309" spans="1:9" ht="158.4" x14ac:dyDescent="0.3">
      <c r="A309" s="59">
        <v>102200120</v>
      </c>
      <c r="B309" s="66"/>
      <c r="C309" s="66"/>
      <c r="D309" s="66"/>
      <c r="F309" s="66" t="s">
        <v>1990</v>
      </c>
      <c r="G309" s="66"/>
      <c r="H309" s="66"/>
      <c r="I309" s="66"/>
    </row>
    <row r="310" spans="1:9" ht="187.2" x14ac:dyDescent="0.3">
      <c r="A310" s="59">
        <v>102200121</v>
      </c>
      <c r="B310" s="66"/>
      <c r="C310" s="66"/>
      <c r="D310" s="66"/>
      <c r="F310" s="66" t="s">
        <v>1991</v>
      </c>
      <c r="G310" s="66"/>
      <c r="H310" s="66"/>
      <c r="I310" s="66"/>
    </row>
    <row r="311" spans="1:9" ht="144" x14ac:dyDescent="0.3">
      <c r="A311" s="59">
        <v>102200130</v>
      </c>
      <c r="B311" s="66"/>
      <c r="C311" s="66"/>
      <c r="D311" s="66"/>
      <c r="F311" s="66" t="s">
        <v>1992</v>
      </c>
      <c r="G311" s="66"/>
      <c r="H311" s="66"/>
      <c r="I311" s="66"/>
    </row>
    <row r="312" spans="1:9" ht="172.8" x14ac:dyDescent="0.3">
      <c r="A312" s="59">
        <v>102200131</v>
      </c>
      <c r="B312" s="66"/>
      <c r="C312" s="66"/>
      <c r="D312" s="66"/>
      <c r="F312" s="66" t="s">
        <v>1993</v>
      </c>
      <c r="G312" s="66"/>
      <c r="H312" s="66"/>
      <c r="I312" s="66"/>
    </row>
    <row r="313" spans="1:9" ht="115.2" x14ac:dyDescent="0.3">
      <c r="A313" s="59">
        <v>102300100</v>
      </c>
      <c r="B313" s="66"/>
      <c r="C313" s="66"/>
      <c r="D313" s="70"/>
      <c r="F313" s="70" t="s">
        <v>1994</v>
      </c>
      <c r="G313" s="70"/>
      <c r="H313" s="70"/>
      <c r="I313" s="70"/>
    </row>
    <row r="314" spans="1:9" ht="72" x14ac:dyDescent="0.3">
      <c r="A314" s="59">
        <v>103000000</v>
      </c>
      <c r="B314" s="60"/>
      <c r="C314" s="61"/>
      <c r="D314" s="57"/>
      <c r="F314" s="51" t="s">
        <v>1995</v>
      </c>
      <c r="G314" s="51"/>
      <c r="H314" s="51"/>
      <c r="I314" s="51"/>
    </row>
    <row r="315" spans="1:9" ht="100.8" x14ac:dyDescent="0.3">
      <c r="A315" s="59"/>
      <c r="B315" s="63"/>
      <c r="C315" s="68"/>
      <c r="D315" s="65" t="s">
        <v>373</v>
      </c>
      <c r="F315" s="65"/>
      <c r="G315" s="68"/>
      <c r="H315" s="68"/>
      <c r="I315" s="61" t="s">
        <v>1996</v>
      </c>
    </row>
    <row r="316" spans="1:9" ht="43.2" x14ac:dyDescent="0.3">
      <c r="A316" s="59">
        <v>103000100</v>
      </c>
      <c r="B316" s="60"/>
      <c r="C316" s="66"/>
      <c r="D316" s="60"/>
      <c r="F316" s="66" t="s">
        <v>1997</v>
      </c>
      <c r="G316" s="66"/>
      <c r="H316" s="66"/>
      <c r="I316" s="66"/>
    </row>
    <row r="317" spans="1:9" ht="72" x14ac:dyDescent="0.3">
      <c r="A317" s="59"/>
      <c r="B317" s="63"/>
      <c r="C317" s="64"/>
      <c r="D317" s="65" t="s">
        <v>376</v>
      </c>
      <c r="F317" s="65"/>
      <c r="G317" s="64"/>
      <c r="H317" s="64"/>
      <c r="I317" s="66" t="s">
        <v>1998</v>
      </c>
    </row>
    <row r="318" spans="1:9" ht="72" x14ac:dyDescent="0.3">
      <c r="A318" s="59">
        <v>103000110</v>
      </c>
      <c r="B318" s="60"/>
      <c r="C318" s="66"/>
      <c r="D318" s="60"/>
      <c r="F318" s="66" t="s">
        <v>1999</v>
      </c>
      <c r="G318" s="66"/>
      <c r="H318" s="66"/>
      <c r="I318" s="66"/>
    </row>
    <row r="319" spans="1:9" ht="43.2" x14ac:dyDescent="0.3">
      <c r="A319" s="59">
        <v>103000200</v>
      </c>
      <c r="B319" s="60"/>
      <c r="C319" s="66"/>
      <c r="D319" s="60"/>
      <c r="F319" s="66" t="s">
        <v>2000</v>
      </c>
      <c r="G319" s="66"/>
      <c r="H319" s="66"/>
      <c r="I319" s="66"/>
    </row>
    <row r="320" spans="1:9" ht="72" x14ac:dyDescent="0.3">
      <c r="A320" s="59"/>
      <c r="B320" s="63"/>
      <c r="C320" s="64"/>
      <c r="D320" s="65" t="s">
        <v>380</v>
      </c>
      <c r="F320" s="65"/>
      <c r="G320" s="64"/>
      <c r="H320" s="64"/>
      <c r="I320" s="66" t="s">
        <v>2001</v>
      </c>
    </row>
    <row r="321" spans="1:9" ht="72" x14ac:dyDescent="0.3">
      <c r="A321" s="59">
        <v>103000210</v>
      </c>
      <c r="B321" s="60"/>
      <c r="C321" s="66"/>
      <c r="D321" s="60"/>
      <c r="F321" s="66" t="s">
        <v>2002</v>
      </c>
      <c r="G321" s="66"/>
      <c r="H321" s="66"/>
      <c r="I321" s="66"/>
    </row>
    <row r="322" spans="1:9" ht="43.2" x14ac:dyDescent="0.3">
      <c r="A322" s="59">
        <v>103000300</v>
      </c>
      <c r="B322" s="60"/>
      <c r="C322" s="66"/>
      <c r="D322" s="60"/>
      <c r="F322" s="66" t="s">
        <v>2003</v>
      </c>
      <c r="G322" s="66"/>
      <c r="H322" s="66"/>
      <c r="I322" s="66"/>
    </row>
    <row r="323" spans="1:9" ht="72" x14ac:dyDescent="0.3">
      <c r="A323" s="59"/>
      <c r="B323" s="63"/>
      <c r="C323" s="64"/>
      <c r="D323" s="65" t="s">
        <v>384</v>
      </c>
      <c r="F323" s="65"/>
      <c r="G323" s="64"/>
      <c r="H323" s="64"/>
      <c r="I323" s="66" t="s">
        <v>2004</v>
      </c>
    </row>
    <row r="324" spans="1:9" ht="72" x14ac:dyDescent="0.3">
      <c r="A324" s="59">
        <v>103000310</v>
      </c>
      <c r="B324" s="60"/>
      <c r="C324" s="66"/>
      <c r="D324" s="60"/>
      <c r="F324" s="66" t="s">
        <v>2005</v>
      </c>
      <c r="G324" s="66"/>
      <c r="H324" s="66"/>
      <c r="I324" s="66"/>
    </row>
    <row r="325" spans="1:9" ht="43.2" x14ac:dyDescent="0.3">
      <c r="A325" s="59">
        <v>103000400</v>
      </c>
      <c r="B325" s="77"/>
      <c r="C325" s="78"/>
      <c r="D325" s="77"/>
      <c r="F325" s="78" t="s">
        <v>2006</v>
      </c>
      <c r="G325" s="78"/>
      <c r="H325" s="78"/>
      <c r="I325" s="78"/>
    </row>
    <row r="326" spans="1:9" ht="72" x14ac:dyDescent="0.3">
      <c r="A326" s="59"/>
      <c r="B326" s="63"/>
      <c r="C326" s="64"/>
      <c r="D326" s="65" t="s">
        <v>388</v>
      </c>
      <c r="F326" s="65"/>
      <c r="G326" s="64"/>
      <c r="H326" s="64"/>
      <c r="I326" s="66" t="s">
        <v>2007</v>
      </c>
    </row>
    <row r="327" spans="1:9" ht="72" x14ac:dyDescent="0.3">
      <c r="A327" s="59">
        <v>103000410</v>
      </c>
      <c r="B327" s="60"/>
      <c r="C327" s="66"/>
      <c r="D327" s="60"/>
      <c r="F327" s="66" t="s">
        <v>2008</v>
      </c>
      <c r="G327" s="66"/>
      <c r="H327" s="66"/>
      <c r="I327" s="66"/>
    </row>
    <row r="328" spans="1:9" ht="57.6" x14ac:dyDescent="0.3">
      <c r="A328" s="59">
        <v>103000500</v>
      </c>
      <c r="B328" s="77"/>
      <c r="C328" s="78"/>
      <c r="D328" s="77"/>
      <c r="F328" s="78" t="s">
        <v>2009</v>
      </c>
      <c r="G328" s="78"/>
      <c r="H328" s="78"/>
      <c r="I328" s="78"/>
    </row>
    <row r="329" spans="1:9" ht="86.4" x14ac:dyDescent="0.3">
      <c r="A329" s="59"/>
      <c r="B329" s="63"/>
      <c r="C329" s="64"/>
      <c r="D329" s="65" t="s">
        <v>2931</v>
      </c>
      <c r="F329" s="65"/>
      <c r="G329" s="64"/>
      <c r="H329" s="64"/>
      <c r="I329" s="78" t="s">
        <v>2010</v>
      </c>
    </row>
    <row r="330" spans="1:9" ht="86.4" x14ac:dyDescent="0.3">
      <c r="A330" s="59">
        <v>103000510</v>
      </c>
      <c r="B330" s="60"/>
      <c r="C330" s="66"/>
      <c r="D330" s="60"/>
      <c r="F330" s="66" t="s">
        <v>2011</v>
      </c>
      <c r="G330" s="66"/>
      <c r="H330" s="66"/>
      <c r="I330" s="66"/>
    </row>
    <row r="331" spans="1:9" ht="43.2" x14ac:dyDescent="0.3">
      <c r="A331" s="59">
        <v>103000600</v>
      </c>
      <c r="B331" s="60"/>
      <c r="C331" s="66"/>
      <c r="D331" s="60"/>
      <c r="F331" s="66" t="s">
        <v>2012</v>
      </c>
      <c r="G331" s="66"/>
      <c r="H331" s="66"/>
      <c r="I331" s="66"/>
    </row>
    <row r="332" spans="1:9" ht="72" x14ac:dyDescent="0.3">
      <c r="A332" s="59"/>
      <c r="B332" s="63"/>
      <c r="C332" s="64"/>
      <c r="D332" s="65" t="s">
        <v>395</v>
      </c>
      <c r="F332" s="65"/>
      <c r="G332" s="64"/>
      <c r="H332" s="64"/>
      <c r="I332" s="66" t="s">
        <v>2013</v>
      </c>
    </row>
    <row r="333" spans="1:9" ht="57.6" x14ac:dyDescent="0.3">
      <c r="A333" s="59">
        <v>103000610</v>
      </c>
      <c r="B333" s="60"/>
      <c r="C333" s="66"/>
      <c r="D333" s="60"/>
      <c r="F333" s="66" t="s">
        <v>2014</v>
      </c>
      <c r="G333" s="66"/>
      <c r="H333" s="66"/>
      <c r="I333" s="66"/>
    </row>
    <row r="334" spans="1:9" ht="86.4" x14ac:dyDescent="0.3">
      <c r="A334" s="59">
        <v>104000000</v>
      </c>
      <c r="B334" s="77"/>
      <c r="C334" s="78"/>
      <c r="D334" s="77"/>
      <c r="F334" s="78" t="s">
        <v>2015</v>
      </c>
      <c r="G334" s="78"/>
      <c r="H334" s="78"/>
      <c r="I334" s="78"/>
    </row>
    <row r="335" spans="1:9" ht="115.2" x14ac:dyDescent="0.3">
      <c r="A335" s="59"/>
      <c r="B335" s="63"/>
      <c r="C335" s="64"/>
      <c r="D335" s="65" t="s">
        <v>399</v>
      </c>
      <c r="F335" s="65"/>
      <c r="G335" s="64"/>
      <c r="H335" s="64"/>
      <c r="I335" s="61" t="s">
        <v>2016</v>
      </c>
    </row>
    <row r="336" spans="1:9" ht="28.8" x14ac:dyDescent="0.3">
      <c r="A336" s="59">
        <v>105000000</v>
      </c>
      <c r="B336" s="60"/>
      <c r="C336" s="61"/>
      <c r="D336" s="57"/>
      <c r="F336" s="51" t="s">
        <v>2017</v>
      </c>
      <c r="G336" s="51"/>
      <c r="H336" s="51"/>
      <c r="I336" s="51"/>
    </row>
    <row r="337" spans="1:9" ht="57.6" x14ac:dyDescent="0.3">
      <c r="A337" s="59"/>
      <c r="B337" s="63"/>
      <c r="C337" s="68"/>
      <c r="D337" s="65" t="s">
        <v>402</v>
      </c>
      <c r="F337" s="65"/>
      <c r="G337" s="68"/>
      <c r="H337" s="68"/>
      <c r="I337" s="61" t="s">
        <v>2018</v>
      </c>
    </row>
    <row r="338" spans="1:9" ht="28.8" x14ac:dyDescent="0.3">
      <c r="A338" s="59"/>
      <c r="B338" s="63" t="s">
        <v>404</v>
      </c>
      <c r="C338" s="64"/>
      <c r="D338" s="65"/>
      <c r="F338" s="65"/>
      <c r="G338" s="64" t="s">
        <v>2019</v>
      </c>
      <c r="H338" s="64"/>
      <c r="I338" s="66"/>
    </row>
    <row r="339" spans="1:9" ht="57.6" x14ac:dyDescent="0.3">
      <c r="A339" s="59"/>
      <c r="B339" s="63" t="s">
        <v>406</v>
      </c>
      <c r="C339" s="81"/>
      <c r="D339" s="65"/>
      <c r="F339" s="58"/>
      <c r="G339" s="81" t="s">
        <v>2020</v>
      </c>
      <c r="H339" s="81"/>
      <c r="I339" s="81"/>
    </row>
    <row r="340" spans="1:9" ht="43.2" x14ac:dyDescent="0.3">
      <c r="A340" s="59"/>
      <c r="B340" s="63" t="s">
        <v>408</v>
      </c>
      <c r="C340" s="66"/>
      <c r="D340" s="65"/>
      <c r="F340" s="65"/>
      <c r="G340" s="66" t="s">
        <v>2021</v>
      </c>
      <c r="H340" s="66"/>
      <c r="I340" s="66"/>
    </row>
    <row r="341" spans="1:9" ht="115.2" x14ac:dyDescent="0.3">
      <c r="A341" s="59"/>
      <c r="B341" s="63" t="s">
        <v>410</v>
      </c>
      <c r="C341" s="61"/>
      <c r="D341" s="65"/>
      <c r="F341" s="65"/>
      <c r="G341" s="61" t="s">
        <v>2022</v>
      </c>
      <c r="H341" s="61"/>
      <c r="I341" s="61"/>
    </row>
    <row r="342" spans="1:9" ht="115.2" x14ac:dyDescent="0.3">
      <c r="A342" s="59"/>
      <c r="B342" s="63" t="s">
        <v>412</v>
      </c>
      <c r="C342" s="66"/>
      <c r="D342" s="65"/>
      <c r="F342" s="65"/>
      <c r="G342" s="66" t="s">
        <v>2023</v>
      </c>
      <c r="H342" s="66"/>
      <c r="I342" s="66"/>
    </row>
    <row r="343" spans="1:9" ht="100.8" x14ac:dyDescent="0.3">
      <c r="A343" s="59"/>
      <c r="B343" s="63" t="s">
        <v>414</v>
      </c>
      <c r="C343" s="66"/>
      <c r="D343" s="65"/>
      <c r="F343" s="65"/>
      <c r="G343" s="66" t="s">
        <v>2024</v>
      </c>
      <c r="H343" s="66"/>
      <c r="I343" s="66"/>
    </row>
    <row r="344" spans="1:9" ht="129.6" x14ac:dyDescent="0.3">
      <c r="A344" s="59"/>
      <c r="B344" s="63" t="s">
        <v>416</v>
      </c>
      <c r="C344" s="66"/>
      <c r="D344" s="65"/>
      <c r="F344" s="65"/>
      <c r="G344" s="66" t="s">
        <v>2025</v>
      </c>
      <c r="H344" s="66"/>
      <c r="I344" s="66"/>
    </row>
    <row r="345" spans="1:9" ht="72" x14ac:dyDescent="0.3">
      <c r="A345" s="59"/>
      <c r="B345" s="63" t="s">
        <v>418</v>
      </c>
      <c r="C345" s="66"/>
      <c r="D345" s="65"/>
      <c r="F345" s="65"/>
      <c r="G345" s="66" t="s">
        <v>2026</v>
      </c>
      <c r="H345" s="66"/>
      <c r="I345" s="66"/>
    </row>
    <row r="346" spans="1:9" ht="100.8" x14ac:dyDescent="0.3">
      <c r="A346" s="59"/>
      <c r="B346" s="63" t="s">
        <v>420</v>
      </c>
      <c r="C346" s="61"/>
      <c r="D346" s="65"/>
      <c r="F346" s="65"/>
      <c r="G346" s="61" t="s">
        <v>2027</v>
      </c>
      <c r="H346" s="61"/>
      <c r="I346" s="61"/>
    </row>
    <row r="347" spans="1:9" ht="57.6" x14ac:dyDescent="0.3">
      <c r="A347" s="59"/>
      <c r="B347" s="63" t="s">
        <v>422</v>
      </c>
      <c r="C347" s="66"/>
      <c r="D347" s="65"/>
      <c r="F347" s="65"/>
      <c r="G347" s="66" t="s">
        <v>2028</v>
      </c>
      <c r="H347" s="66"/>
      <c r="I347" s="66"/>
    </row>
    <row r="348" spans="1:9" ht="86.4" x14ac:dyDescent="0.3">
      <c r="A348" s="59"/>
      <c r="B348" s="63" t="s">
        <v>424</v>
      </c>
      <c r="C348" s="66"/>
      <c r="D348" s="65"/>
      <c r="F348" s="65"/>
      <c r="G348" s="66" t="s">
        <v>2029</v>
      </c>
      <c r="H348" s="66"/>
      <c r="I348" s="66"/>
    </row>
    <row r="349" spans="1:9" ht="86.4" x14ac:dyDescent="0.3">
      <c r="A349" s="59"/>
      <c r="B349" s="63" t="s">
        <v>426</v>
      </c>
      <c r="C349" s="66"/>
      <c r="D349" s="65"/>
      <c r="F349" s="65"/>
      <c r="G349" s="66" t="s">
        <v>2030</v>
      </c>
      <c r="H349" s="66"/>
      <c r="I349" s="66"/>
    </row>
    <row r="350" spans="1:9" ht="43.2" x14ac:dyDescent="0.3">
      <c r="A350" s="59"/>
      <c r="B350" s="63" t="s">
        <v>428</v>
      </c>
      <c r="C350" s="66"/>
      <c r="D350" s="65"/>
      <c r="F350" s="65"/>
      <c r="G350" s="66" t="s">
        <v>2031</v>
      </c>
      <c r="H350" s="66"/>
      <c r="I350" s="66"/>
    </row>
    <row r="351" spans="1:9" ht="43.2" x14ac:dyDescent="0.3">
      <c r="A351" s="59"/>
      <c r="B351" s="63" t="s">
        <v>430</v>
      </c>
      <c r="C351" s="66"/>
      <c r="D351" s="65"/>
      <c r="F351" s="65"/>
      <c r="G351" s="66" t="s">
        <v>2032</v>
      </c>
      <c r="H351" s="66"/>
      <c r="I351" s="66"/>
    </row>
    <row r="352" spans="1:9" ht="57.6" x14ac:dyDescent="0.3">
      <c r="A352" s="59"/>
      <c r="B352" s="63" t="s">
        <v>432</v>
      </c>
      <c r="C352" s="66"/>
      <c r="D352" s="65"/>
      <c r="F352" s="65"/>
      <c r="G352" s="66" t="s">
        <v>2033</v>
      </c>
      <c r="H352" s="66"/>
      <c r="I352" s="66"/>
    </row>
    <row r="353" spans="1:9" ht="72" x14ac:dyDescent="0.3">
      <c r="A353" s="59"/>
      <c r="B353" s="63" t="s">
        <v>434</v>
      </c>
      <c r="C353" s="66"/>
      <c r="D353" s="65"/>
      <c r="F353" s="65"/>
      <c r="G353" s="66" t="s">
        <v>2034</v>
      </c>
      <c r="H353" s="66"/>
      <c r="I353" s="66"/>
    </row>
    <row r="354" spans="1:9" ht="100.8" x14ac:dyDescent="0.3">
      <c r="A354" s="59"/>
      <c r="B354" s="63" t="s">
        <v>436</v>
      </c>
      <c r="C354" s="66"/>
      <c r="D354" s="65"/>
      <c r="F354" s="65"/>
      <c r="G354" s="66" t="s">
        <v>2035</v>
      </c>
      <c r="H354" s="66"/>
      <c r="I354" s="66"/>
    </row>
    <row r="355" spans="1:9" ht="28.8" x14ac:dyDescent="0.3">
      <c r="A355" s="59"/>
      <c r="B355" s="63" t="s">
        <v>438</v>
      </c>
      <c r="C355" s="66"/>
      <c r="D355" s="65"/>
      <c r="F355" s="65"/>
      <c r="G355" s="66" t="s">
        <v>2036</v>
      </c>
      <c r="H355" s="66"/>
      <c r="I355" s="66"/>
    </row>
    <row r="356" spans="1:9" ht="100.8" x14ac:dyDescent="0.3">
      <c r="A356" s="59"/>
      <c r="B356" s="63" t="s">
        <v>440</v>
      </c>
      <c r="C356" s="61"/>
      <c r="D356" s="65"/>
      <c r="F356" s="65"/>
      <c r="G356" s="61" t="s">
        <v>2037</v>
      </c>
      <c r="H356" s="61"/>
      <c r="I356" s="61"/>
    </row>
    <row r="357" spans="1:9" ht="43.2" x14ac:dyDescent="0.3">
      <c r="A357" s="59"/>
      <c r="B357" s="63" t="s">
        <v>442</v>
      </c>
      <c r="C357" s="66"/>
      <c r="D357" s="65"/>
      <c r="F357" s="65"/>
      <c r="G357" s="66" t="s">
        <v>2038</v>
      </c>
      <c r="H357" s="66"/>
      <c r="I357" s="66"/>
    </row>
    <row r="358" spans="1:9" ht="57.6" x14ac:dyDescent="0.3">
      <c r="A358" s="59"/>
      <c r="B358" s="63" t="s">
        <v>444</v>
      </c>
      <c r="C358" s="66"/>
      <c r="D358" s="65"/>
      <c r="F358" s="65"/>
      <c r="G358" s="66" t="s">
        <v>2039</v>
      </c>
      <c r="H358" s="66"/>
      <c r="I358" s="66"/>
    </row>
    <row r="359" spans="1:9" ht="28.8" x14ac:dyDescent="0.3">
      <c r="A359" s="59"/>
      <c r="B359" s="63" t="s">
        <v>446</v>
      </c>
      <c r="C359" s="66"/>
      <c r="D359" s="65"/>
      <c r="F359" s="65"/>
      <c r="G359" s="66" t="s">
        <v>2040</v>
      </c>
      <c r="H359" s="66"/>
      <c r="I359" s="66"/>
    </row>
    <row r="360" spans="1:9" ht="100.8" x14ac:dyDescent="0.3">
      <c r="A360" s="59"/>
      <c r="B360" s="63" t="s">
        <v>448</v>
      </c>
      <c r="C360" s="66"/>
      <c r="D360" s="65"/>
      <c r="F360" s="65"/>
      <c r="G360" s="66" t="s">
        <v>2041</v>
      </c>
      <c r="H360" s="66"/>
      <c r="I360" s="66"/>
    </row>
    <row r="361" spans="1:9" ht="28.8" x14ac:dyDescent="0.3">
      <c r="A361" s="59"/>
      <c r="B361" s="63" t="s">
        <v>450</v>
      </c>
      <c r="C361" s="66"/>
      <c r="D361" s="65"/>
      <c r="F361" s="65"/>
      <c r="G361" s="66" t="s">
        <v>2042</v>
      </c>
      <c r="H361" s="66"/>
      <c r="I361" s="66"/>
    </row>
    <row r="362" spans="1:9" ht="28.8" x14ac:dyDescent="0.3">
      <c r="A362" s="59"/>
      <c r="B362" s="63" t="s">
        <v>452</v>
      </c>
      <c r="C362" s="66"/>
      <c r="D362" s="65"/>
      <c r="F362" s="65"/>
      <c r="G362" s="66" t="s">
        <v>2043</v>
      </c>
      <c r="H362" s="66"/>
      <c r="I362" s="66"/>
    </row>
    <row r="363" spans="1:9" ht="57.6" x14ac:dyDescent="0.3">
      <c r="A363" s="59"/>
      <c r="B363" s="63" t="s">
        <v>454</v>
      </c>
      <c r="C363" s="66"/>
      <c r="D363" s="65"/>
      <c r="F363" s="65"/>
      <c r="G363" s="66" t="s">
        <v>2044</v>
      </c>
      <c r="H363" s="66"/>
      <c r="I363" s="66"/>
    </row>
    <row r="364" spans="1:9" ht="100.8" x14ac:dyDescent="0.3">
      <c r="A364" s="59"/>
      <c r="B364" s="63" t="s">
        <v>456</v>
      </c>
      <c r="C364" s="66"/>
      <c r="D364" s="65"/>
      <c r="F364" s="65"/>
      <c r="G364" s="66" t="s">
        <v>2035</v>
      </c>
      <c r="H364" s="66"/>
      <c r="I364" s="66"/>
    </row>
    <row r="365" spans="1:9" ht="72" x14ac:dyDescent="0.3">
      <c r="A365" s="59"/>
      <c r="B365" s="63" t="s">
        <v>458</v>
      </c>
      <c r="C365" s="61"/>
      <c r="D365" s="65"/>
      <c r="F365" s="65"/>
      <c r="G365" s="61" t="s">
        <v>2045</v>
      </c>
      <c r="H365" s="61"/>
      <c r="I365" s="61"/>
    </row>
    <row r="366" spans="1:9" ht="57.6" x14ac:dyDescent="0.3">
      <c r="A366" s="59"/>
      <c r="B366" s="63" t="s">
        <v>460</v>
      </c>
      <c r="C366" s="81"/>
      <c r="D366" s="65"/>
      <c r="F366" s="58"/>
      <c r="G366" s="81" t="s">
        <v>2046</v>
      </c>
      <c r="H366" s="81"/>
      <c r="I366" s="81"/>
    </row>
    <row r="367" spans="1:9" ht="28.8" x14ac:dyDescent="0.3">
      <c r="A367" s="59"/>
      <c r="B367" s="63" t="s">
        <v>462</v>
      </c>
      <c r="C367" s="66"/>
      <c r="D367" s="65"/>
      <c r="F367" s="65"/>
      <c r="G367" s="66" t="s">
        <v>2047</v>
      </c>
      <c r="H367" s="66"/>
      <c r="I367" s="66"/>
    </row>
    <row r="368" spans="1:9" ht="28.8" x14ac:dyDescent="0.3">
      <c r="A368" s="59"/>
      <c r="B368" s="63" t="s">
        <v>464</v>
      </c>
      <c r="C368" s="66"/>
      <c r="D368" s="65"/>
      <c r="F368" s="65"/>
      <c r="G368" s="66" t="s">
        <v>2048</v>
      </c>
      <c r="H368" s="66"/>
      <c r="I368" s="66"/>
    </row>
    <row r="369" spans="1:9" ht="43.2" x14ac:dyDescent="0.3">
      <c r="A369" s="59"/>
      <c r="B369" s="63" t="s">
        <v>466</v>
      </c>
      <c r="C369" s="66"/>
      <c r="D369" s="65"/>
      <c r="F369" s="65"/>
      <c r="G369" s="66" t="s">
        <v>2049</v>
      </c>
      <c r="H369" s="66"/>
      <c r="I369" s="66"/>
    </row>
    <row r="370" spans="1:9" ht="43.2" x14ac:dyDescent="0.3">
      <c r="A370" s="59"/>
      <c r="B370" s="63" t="s">
        <v>468</v>
      </c>
      <c r="C370" s="66"/>
      <c r="D370" s="65"/>
      <c r="F370" s="65"/>
      <c r="G370" s="66" t="s">
        <v>2050</v>
      </c>
      <c r="H370" s="66"/>
      <c r="I370" s="66"/>
    </row>
    <row r="371" spans="1:9" ht="43.2" x14ac:dyDescent="0.3">
      <c r="A371" s="59"/>
      <c r="B371" s="63" t="s">
        <v>470</v>
      </c>
      <c r="C371" s="66"/>
      <c r="D371" s="65"/>
      <c r="F371" s="65"/>
      <c r="G371" s="66" t="s">
        <v>2051</v>
      </c>
      <c r="H371" s="66"/>
      <c r="I371" s="66"/>
    </row>
    <row r="372" spans="1:9" ht="57.6" x14ac:dyDescent="0.3">
      <c r="A372" s="59"/>
      <c r="B372" s="63" t="s">
        <v>472</v>
      </c>
      <c r="C372" s="66"/>
      <c r="D372" s="65"/>
      <c r="F372" s="65"/>
      <c r="G372" s="66" t="s">
        <v>2052</v>
      </c>
      <c r="H372" s="66"/>
      <c r="I372" s="66"/>
    </row>
    <row r="373" spans="1:9" ht="86.4" x14ac:dyDescent="0.3">
      <c r="A373" s="59"/>
      <c r="B373" s="63" t="s">
        <v>2932</v>
      </c>
      <c r="C373" s="66"/>
      <c r="D373" s="65"/>
      <c r="F373" s="65"/>
      <c r="G373" s="66" t="s">
        <v>2053</v>
      </c>
      <c r="H373" s="66"/>
      <c r="I373" s="66"/>
    </row>
    <row r="374" spans="1:9" ht="86.4" x14ac:dyDescent="0.3">
      <c r="A374" s="59"/>
      <c r="B374" s="63" t="s">
        <v>475</v>
      </c>
      <c r="C374" s="66"/>
      <c r="D374" s="65"/>
      <c r="F374" s="65"/>
      <c r="G374" s="66" t="s">
        <v>2054</v>
      </c>
      <c r="H374" s="66"/>
      <c r="I374" s="66"/>
    </row>
    <row r="375" spans="1:9" ht="72" x14ac:dyDescent="0.3">
      <c r="A375" s="59"/>
      <c r="B375" s="63" t="s">
        <v>477</v>
      </c>
      <c r="C375" s="66"/>
      <c r="D375" s="65"/>
      <c r="F375" s="65"/>
      <c r="G375" s="66" t="s">
        <v>2055</v>
      </c>
      <c r="H375" s="66"/>
      <c r="I375" s="66"/>
    </row>
    <row r="376" spans="1:9" ht="72" x14ac:dyDescent="0.3">
      <c r="A376" s="59"/>
      <c r="B376" s="63" t="s">
        <v>479</v>
      </c>
      <c r="C376" s="61"/>
      <c r="D376" s="65"/>
      <c r="F376" s="65"/>
      <c r="G376" s="61" t="s">
        <v>2056</v>
      </c>
      <c r="H376" s="61"/>
      <c r="I376" s="61"/>
    </row>
    <row r="377" spans="1:9" ht="57.6" x14ac:dyDescent="0.3">
      <c r="A377" s="59"/>
      <c r="B377" s="63" t="s">
        <v>481</v>
      </c>
      <c r="C377" s="81"/>
      <c r="D377" s="65"/>
      <c r="F377" s="58"/>
      <c r="G377" s="81" t="s">
        <v>2057</v>
      </c>
      <c r="H377" s="81"/>
      <c r="I377" s="81"/>
    </row>
    <row r="378" spans="1:9" ht="28.8" x14ac:dyDescent="0.3">
      <c r="A378" s="59"/>
      <c r="B378" s="63" t="s">
        <v>483</v>
      </c>
      <c r="C378" s="66"/>
      <c r="D378" s="65"/>
      <c r="F378" s="65"/>
      <c r="G378" s="66" t="s">
        <v>2058</v>
      </c>
      <c r="H378" s="66"/>
      <c r="I378" s="66"/>
    </row>
    <row r="379" spans="1:9" ht="43.2" x14ac:dyDescent="0.3">
      <c r="A379" s="59"/>
      <c r="B379" s="63" t="s">
        <v>485</v>
      </c>
      <c r="C379" s="66"/>
      <c r="D379" s="65"/>
      <c r="F379" s="65"/>
      <c r="G379" s="66" t="s">
        <v>2059</v>
      </c>
      <c r="H379" s="66"/>
      <c r="I379" s="66"/>
    </row>
    <row r="380" spans="1:9" ht="43.2" x14ac:dyDescent="0.3">
      <c r="A380" s="59"/>
      <c r="B380" s="63" t="s">
        <v>487</v>
      </c>
      <c r="C380" s="66"/>
      <c r="D380" s="65"/>
      <c r="F380" s="65"/>
      <c r="G380" s="66" t="s">
        <v>2060</v>
      </c>
      <c r="H380" s="66"/>
      <c r="I380" s="66"/>
    </row>
    <row r="381" spans="1:9" ht="43.2" x14ac:dyDescent="0.3">
      <c r="A381" s="59"/>
      <c r="B381" s="63" t="s">
        <v>489</v>
      </c>
      <c r="C381" s="66"/>
      <c r="D381" s="65"/>
      <c r="F381" s="65"/>
      <c r="G381" s="66" t="s">
        <v>2061</v>
      </c>
      <c r="H381" s="66"/>
      <c r="I381" s="66"/>
    </row>
    <row r="382" spans="1:9" ht="86.4" x14ac:dyDescent="0.3">
      <c r="A382" s="59"/>
      <c r="B382" s="63" t="s">
        <v>491</v>
      </c>
      <c r="C382" s="66"/>
      <c r="D382" s="65"/>
      <c r="F382" s="65"/>
      <c r="G382" s="66" t="s">
        <v>2062</v>
      </c>
      <c r="H382" s="66"/>
      <c r="I382" s="66"/>
    </row>
    <row r="383" spans="1:9" ht="43.2" x14ac:dyDescent="0.3">
      <c r="A383" s="59"/>
      <c r="B383" s="63" t="s">
        <v>493</v>
      </c>
      <c r="C383" s="66"/>
      <c r="D383" s="65"/>
      <c r="F383" s="65"/>
      <c r="G383" s="66" t="s">
        <v>2063</v>
      </c>
      <c r="H383" s="66"/>
      <c r="I383" s="66"/>
    </row>
    <row r="384" spans="1:9" ht="86.4" x14ac:dyDescent="0.3">
      <c r="A384" s="59"/>
      <c r="B384" s="63" t="s">
        <v>495</v>
      </c>
      <c r="C384" s="66"/>
      <c r="D384" s="65"/>
      <c r="F384" s="65"/>
      <c r="G384" s="66" t="s">
        <v>2064</v>
      </c>
      <c r="H384" s="66"/>
      <c r="I384" s="66"/>
    </row>
    <row r="385" spans="1:9" ht="86.4" x14ac:dyDescent="0.3">
      <c r="A385" s="59"/>
      <c r="B385" s="63" t="s">
        <v>497</v>
      </c>
      <c r="C385" s="66"/>
      <c r="D385" s="65"/>
      <c r="F385" s="65"/>
      <c r="G385" s="66" t="s">
        <v>2065</v>
      </c>
      <c r="H385" s="66"/>
      <c r="I385" s="66"/>
    </row>
    <row r="386" spans="1:9" ht="28.8" x14ac:dyDescent="0.3">
      <c r="A386" s="59"/>
      <c r="B386" s="63" t="s">
        <v>499</v>
      </c>
      <c r="C386" s="66"/>
      <c r="D386" s="65"/>
      <c r="F386" s="65"/>
      <c r="G386" s="66" t="s">
        <v>2066</v>
      </c>
      <c r="H386" s="66"/>
      <c r="I386" s="66"/>
    </row>
    <row r="387" spans="1:9" ht="86.4" x14ac:dyDescent="0.3">
      <c r="A387" s="59"/>
      <c r="B387" s="63" t="s">
        <v>501</v>
      </c>
      <c r="C387" s="66"/>
      <c r="D387" s="65"/>
      <c r="F387" s="65"/>
      <c r="G387" s="66" t="s">
        <v>2067</v>
      </c>
      <c r="H387" s="66"/>
      <c r="I387" s="66"/>
    </row>
    <row r="388" spans="1:9" ht="72" x14ac:dyDescent="0.3">
      <c r="A388" s="59"/>
      <c r="B388" s="63" t="s">
        <v>503</v>
      </c>
      <c r="C388" s="66"/>
      <c r="D388" s="65"/>
      <c r="F388" s="65"/>
      <c r="G388" s="66" t="s">
        <v>2068</v>
      </c>
      <c r="H388" s="66"/>
      <c r="I388" s="66"/>
    </row>
    <row r="389" spans="1:9" ht="72" x14ac:dyDescent="0.3">
      <c r="A389" s="59"/>
      <c r="B389" s="63" t="s">
        <v>505</v>
      </c>
      <c r="C389" s="61"/>
      <c r="D389" s="65"/>
      <c r="F389" s="65"/>
      <c r="G389" s="61" t="s">
        <v>2069</v>
      </c>
      <c r="H389" s="61"/>
      <c r="I389" s="61"/>
    </row>
    <row r="390" spans="1:9" ht="115.2" x14ac:dyDescent="0.3">
      <c r="A390" s="59"/>
      <c r="B390" s="63" t="s">
        <v>507</v>
      </c>
      <c r="C390" s="61"/>
      <c r="D390" s="65"/>
      <c r="F390" s="65"/>
      <c r="G390" s="61" t="s">
        <v>2070</v>
      </c>
      <c r="H390" s="61"/>
      <c r="I390" s="61"/>
    </row>
    <row r="391" spans="1:9" ht="57.6" x14ac:dyDescent="0.3">
      <c r="A391" s="59"/>
      <c r="B391" s="63" t="s">
        <v>509</v>
      </c>
      <c r="C391" s="81"/>
      <c r="D391" s="65"/>
      <c r="F391" s="65"/>
      <c r="G391" s="81" t="s">
        <v>2071</v>
      </c>
      <c r="H391" s="81"/>
      <c r="I391" s="81"/>
    </row>
    <row r="392" spans="1:9" ht="28.8" x14ac:dyDescent="0.3">
      <c r="A392" s="59"/>
      <c r="B392" s="63" t="s">
        <v>511</v>
      </c>
      <c r="C392" s="66"/>
      <c r="D392" s="65"/>
      <c r="F392" s="65"/>
      <c r="G392" s="66" t="s">
        <v>2072</v>
      </c>
      <c r="H392" s="66"/>
      <c r="I392" s="66"/>
    </row>
    <row r="393" spans="1:9" ht="86.4" x14ac:dyDescent="0.3">
      <c r="A393" s="59"/>
      <c r="B393" s="63" t="s">
        <v>513</v>
      </c>
      <c r="C393" s="61"/>
      <c r="D393" s="65"/>
      <c r="F393" s="65"/>
      <c r="G393" s="61" t="s">
        <v>2073</v>
      </c>
      <c r="H393" s="61"/>
      <c r="I393" s="61"/>
    </row>
    <row r="394" spans="1:9" ht="57.6" x14ac:dyDescent="0.3">
      <c r="A394" s="59"/>
      <c r="B394" s="63" t="s">
        <v>515</v>
      </c>
      <c r="C394" s="66"/>
      <c r="D394" s="65"/>
      <c r="F394" s="65"/>
      <c r="G394" s="66" t="s">
        <v>2074</v>
      </c>
      <c r="H394" s="66"/>
      <c r="I394" s="66"/>
    </row>
    <row r="395" spans="1:9" ht="57.6" x14ac:dyDescent="0.3">
      <c r="A395" s="59"/>
      <c r="B395" s="63" t="s">
        <v>517</v>
      </c>
      <c r="C395" s="66"/>
      <c r="D395" s="65"/>
      <c r="F395" s="65"/>
      <c r="G395" s="66" t="s">
        <v>2075</v>
      </c>
      <c r="H395" s="66"/>
      <c r="I395" s="66"/>
    </row>
    <row r="396" spans="1:9" ht="43.2" x14ac:dyDescent="0.3">
      <c r="A396" s="59"/>
      <c r="B396" s="63" t="s">
        <v>519</v>
      </c>
      <c r="C396" s="61"/>
      <c r="D396" s="65"/>
      <c r="F396" s="65"/>
      <c r="G396" s="61" t="s">
        <v>2076</v>
      </c>
      <c r="H396" s="61"/>
      <c r="I396" s="61"/>
    </row>
    <row r="397" spans="1:9" x14ac:dyDescent="0.3">
      <c r="A397" s="59">
        <v>105000100</v>
      </c>
      <c r="B397" s="60"/>
      <c r="C397" s="66"/>
      <c r="D397" s="60"/>
      <c r="F397" s="66" t="s">
        <v>2077</v>
      </c>
      <c r="G397" s="66"/>
      <c r="H397" s="66"/>
      <c r="I397" s="66"/>
    </row>
    <row r="398" spans="1:9" ht="43.2" x14ac:dyDescent="0.3">
      <c r="A398" s="59"/>
      <c r="B398" s="63"/>
      <c r="C398" s="64"/>
      <c r="D398" s="65" t="s">
        <v>522</v>
      </c>
      <c r="F398" s="65"/>
      <c r="G398" s="64"/>
      <c r="H398" s="64"/>
      <c r="I398" s="66" t="s">
        <v>2078</v>
      </c>
    </row>
    <row r="399" spans="1:9" ht="28.8" x14ac:dyDescent="0.3">
      <c r="A399" s="59">
        <v>105000200</v>
      </c>
      <c r="B399" s="60"/>
      <c r="C399" s="66"/>
      <c r="D399" s="60"/>
      <c r="F399" s="66" t="s">
        <v>2079</v>
      </c>
      <c r="G399" s="66"/>
      <c r="H399" s="66"/>
      <c r="I399" s="66"/>
    </row>
    <row r="400" spans="1:9" ht="57.6" x14ac:dyDescent="0.3">
      <c r="A400" s="59"/>
      <c r="B400" s="63"/>
      <c r="C400" s="64"/>
      <c r="D400" s="65" t="s">
        <v>525</v>
      </c>
      <c r="F400" s="65"/>
      <c r="G400" s="64"/>
      <c r="H400" s="64"/>
      <c r="I400" s="66" t="s">
        <v>2080</v>
      </c>
    </row>
    <row r="401" spans="1:9" ht="57.6" x14ac:dyDescent="0.3">
      <c r="A401" s="59">
        <v>105000300</v>
      </c>
      <c r="B401" s="60"/>
      <c r="C401" s="66"/>
      <c r="D401" s="60"/>
      <c r="F401" s="66" t="s">
        <v>2081</v>
      </c>
      <c r="G401" s="66"/>
      <c r="H401" s="66"/>
      <c r="I401" s="66"/>
    </row>
    <row r="402" spans="1:9" ht="86.4" x14ac:dyDescent="0.3">
      <c r="A402" s="59"/>
      <c r="B402" s="63"/>
      <c r="C402" s="64"/>
      <c r="D402" s="65" t="s">
        <v>528</v>
      </c>
      <c r="F402" s="65"/>
      <c r="G402" s="64"/>
      <c r="H402" s="64"/>
      <c r="I402" s="66" t="s">
        <v>2082</v>
      </c>
    </row>
    <row r="403" spans="1:9" x14ac:dyDescent="0.3">
      <c r="A403" s="59" t="s">
        <v>530</v>
      </c>
      <c r="B403" s="63"/>
      <c r="C403" s="64"/>
      <c r="D403" s="65"/>
      <c r="F403" s="63" t="s">
        <v>2083</v>
      </c>
      <c r="G403" s="64"/>
      <c r="H403" s="64"/>
      <c r="I403" s="74"/>
    </row>
    <row r="404" spans="1:9" x14ac:dyDescent="0.3">
      <c r="A404" s="59" t="s">
        <v>532</v>
      </c>
      <c r="B404" s="63"/>
      <c r="C404" s="64"/>
      <c r="D404" s="65"/>
      <c r="F404" s="63" t="s">
        <v>2084</v>
      </c>
      <c r="G404" s="64"/>
      <c r="H404" s="64"/>
      <c r="I404" s="74"/>
    </row>
    <row r="405" spans="1:9" ht="115.2" x14ac:dyDescent="0.3">
      <c r="A405" s="59">
        <v>106000000</v>
      </c>
      <c r="B405" s="60"/>
      <c r="C405" s="61"/>
      <c r="D405" s="57"/>
      <c r="F405" s="51" t="s">
        <v>2085</v>
      </c>
      <c r="G405" s="51"/>
      <c r="H405" s="51"/>
      <c r="I405" s="51"/>
    </row>
    <row r="406" spans="1:9" ht="129.6" x14ac:dyDescent="0.3">
      <c r="A406" s="59">
        <v>106100000</v>
      </c>
      <c r="B406" s="60"/>
      <c r="C406" s="61"/>
      <c r="D406" s="76"/>
      <c r="F406" s="61" t="s">
        <v>2086</v>
      </c>
      <c r="G406" s="61"/>
      <c r="H406" s="61"/>
      <c r="I406" s="61"/>
    </row>
    <row r="407" spans="1:9" ht="158.4" x14ac:dyDescent="0.3">
      <c r="A407" s="59">
        <v>106101000</v>
      </c>
      <c r="B407" s="60"/>
      <c r="C407" s="61"/>
      <c r="D407" s="76"/>
      <c r="F407" s="61" t="s">
        <v>2087</v>
      </c>
      <c r="G407" s="61"/>
      <c r="H407" s="61"/>
      <c r="I407" s="61"/>
    </row>
    <row r="408" spans="1:9" ht="172.8" x14ac:dyDescent="0.3">
      <c r="A408" s="59"/>
      <c r="B408" s="60"/>
      <c r="C408" s="61"/>
      <c r="D408" s="65" t="s">
        <v>537</v>
      </c>
      <c r="F408" s="61"/>
      <c r="G408" s="61"/>
      <c r="H408" s="61"/>
      <c r="I408" s="66" t="s">
        <v>2088</v>
      </c>
    </row>
    <row r="409" spans="1:9" ht="158.4" x14ac:dyDescent="0.3">
      <c r="A409" s="59">
        <v>106102000</v>
      </c>
      <c r="B409" s="60"/>
      <c r="C409" s="61"/>
      <c r="D409" s="76"/>
      <c r="F409" s="61" t="s">
        <v>2089</v>
      </c>
      <c r="G409" s="61"/>
      <c r="H409" s="61"/>
      <c r="I409" s="61"/>
    </row>
    <row r="410" spans="1:9" ht="172.8" x14ac:dyDescent="0.3">
      <c r="A410" s="59"/>
      <c r="B410" s="60"/>
      <c r="C410" s="61"/>
      <c r="D410" s="65" t="s">
        <v>540</v>
      </c>
      <c r="F410" s="61"/>
      <c r="G410" s="61"/>
      <c r="H410" s="61"/>
      <c r="I410" s="66" t="s">
        <v>2090</v>
      </c>
    </row>
    <row r="411" spans="1:9" ht="86.4" x14ac:dyDescent="0.3">
      <c r="A411" s="59">
        <v>106110000</v>
      </c>
      <c r="B411" s="82"/>
      <c r="C411" s="83"/>
      <c r="D411" s="84"/>
      <c r="F411" s="83" t="s">
        <v>2091</v>
      </c>
      <c r="G411" s="83"/>
      <c r="H411" s="83"/>
      <c r="I411" s="83"/>
    </row>
    <row r="412" spans="1:9" ht="115.2" x14ac:dyDescent="0.3">
      <c r="A412" s="59">
        <v>106110100</v>
      </c>
      <c r="B412" s="82"/>
      <c r="C412" s="85"/>
      <c r="D412" s="82"/>
      <c r="F412" s="85" t="s">
        <v>2092</v>
      </c>
      <c r="G412" s="85"/>
      <c r="H412" s="85"/>
      <c r="I412" s="85"/>
    </row>
    <row r="413" spans="1:9" ht="57.6" x14ac:dyDescent="0.3">
      <c r="A413" s="59"/>
      <c r="B413" s="63" t="s">
        <v>544</v>
      </c>
      <c r="C413" s="86"/>
      <c r="D413" s="65"/>
      <c r="F413" s="65"/>
      <c r="G413" s="86" t="s">
        <v>2093</v>
      </c>
      <c r="H413" s="86"/>
      <c r="I413" s="85"/>
    </row>
    <row r="414" spans="1:9" ht="100.8" x14ac:dyDescent="0.3">
      <c r="A414" s="59"/>
      <c r="B414" s="85" t="s">
        <v>546</v>
      </c>
      <c r="C414" s="66"/>
      <c r="D414" s="65"/>
      <c r="F414" s="65"/>
      <c r="G414" s="66" t="s">
        <v>2094</v>
      </c>
      <c r="H414" s="66"/>
      <c r="I414" s="66"/>
    </row>
    <row r="415" spans="1:9" ht="57.6" x14ac:dyDescent="0.3">
      <c r="A415" s="59"/>
      <c r="B415" s="85" t="s">
        <v>548</v>
      </c>
      <c r="C415" s="66"/>
      <c r="D415" s="65"/>
      <c r="F415" s="65"/>
      <c r="G415" s="66" t="s">
        <v>2095</v>
      </c>
      <c r="H415" s="66"/>
      <c r="I415" s="66"/>
    </row>
    <row r="416" spans="1:9" ht="72" x14ac:dyDescent="0.3">
      <c r="A416" s="59"/>
      <c r="B416" s="85" t="s">
        <v>550</v>
      </c>
      <c r="C416" s="66"/>
      <c r="D416" s="65"/>
      <c r="F416" s="65"/>
      <c r="G416" s="66" t="s">
        <v>2096</v>
      </c>
      <c r="H416" s="66"/>
      <c r="I416" s="66"/>
    </row>
    <row r="417" spans="1:9" ht="72" x14ac:dyDescent="0.3">
      <c r="A417" s="59"/>
      <c r="B417" s="85" t="s">
        <v>552</v>
      </c>
      <c r="C417" s="66"/>
      <c r="D417" s="65"/>
      <c r="F417" s="65"/>
      <c r="G417" s="66" t="s">
        <v>2097</v>
      </c>
      <c r="H417" s="66"/>
      <c r="I417" s="66"/>
    </row>
    <row r="418" spans="1:9" ht="72" x14ac:dyDescent="0.3">
      <c r="A418" s="59"/>
      <c r="B418" s="85" t="s">
        <v>554</v>
      </c>
      <c r="C418" s="66"/>
      <c r="D418" s="65"/>
      <c r="F418" s="65"/>
      <c r="G418" s="66" t="s">
        <v>2098</v>
      </c>
      <c r="H418" s="66"/>
      <c r="I418" s="66"/>
    </row>
    <row r="419" spans="1:9" ht="115.2" x14ac:dyDescent="0.3">
      <c r="A419" s="59">
        <v>106110200</v>
      </c>
      <c r="B419" s="82"/>
      <c r="C419" s="85"/>
      <c r="D419" s="82"/>
      <c r="F419" s="85" t="s">
        <v>2099</v>
      </c>
      <c r="G419" s="85"/>
      <c r="H419" s="85"/>
      <c r="I419" s="85"/>
    </row>
    <row r="420" spans="1:9" ht="72" x14ac:dyDescent="0.3">
      <c r="A420" s="59"/>
      <c r="B420" s="63" t="s">
        <v>557</v>
      </c>
      <c r="C420" s="86"/>
      <c r="D420" s="65"/>
      <c r="F420" s="65"/>
      <c r="G420" s="86" t="s">
        <v>2100</v>
      </c>
      <c r="H420" s="86"/>
      <c r="I420" s="85"/>
    </row>
    <row r="421" spans="1:9" ht="72" x14ac:dyDescent="0.3">
      <c r="A421" s="59"/>
      <c r="B421" s="85" t="s">
        <v>559</v>
      </c>
      <c r="C421" s="66"/>
      <c r="D421" s="65"/>
      <c r="F421" s="65"/>
      <c r="G421" s="66" t="s">
        <v>2101</v>
      </c>
      <c r="H421" s="66"/>
      <c r="I421" s="66"/>
    </row>
    <row r="422" spans="1:9" ht="72" x14ac:dyDescent="0.3">
      <c r="A422" s="59"/>
      <c r="B422" s="85" t="s">
        <v>561</v>
      </c>
      <c r="C422" s="66"/>
      <c r="D422" s="65"/>
      <c r="F422" s="65"/>
      <c r="G422" s="66" t="s">
        <v>2102</v>
      </c>
      <c r="H422" s="66"/>
      <c r="I422" s="66"/>
    </row>
    <row r="423" spans="1:9" ht="72" x14ac:dyDescent="0.3">
      <c r="A423" s="59"/>
      <c r="B423" s="85" t="s">
        <v>563</v>
      </c>
      <c r="C423" s="66"/>
      <c r="D423" s="65"/>
      <c r="F423" s="65"/>
      <c r="G423" s="66" t="s">
        <v>2103</v>
      </c>
      <c r="H423" s="66"/>
      <c r="I423" s="66"/>
    </row>
    <row r="424" spans="1:9" ht="86.4" x14ac:dyDescent="0.3">
      <c r="A424" s="59"/>
      <c r="B424" s="85" t="s">
        <v>565</v>
      </c>
      <c r="C424" s="66"/>
      <c r="D424" s="65"/>
      <c r="F424" s="65"/>
      <c r="G424" s="66" t="s">
        <v>2104</v>
      </c>
      <c r="H424" s="66"/>
      <c r="I424" s="66"/>
    </row>
    <row r="425" spans="1:9" ht="72" x14ac:dyDescent="0.3">
      <c r="A425" s="59"/>
      <c r="B425" s="85" t="s">
        <v>567</v>
      </c>
      <c r="C425" s="66"/>
      <c r="D425" s="65"/>
      <c r="F425" s="65"/>
      <c r="G425" s="66" t="s">
        <v>2105</v>
      </c>
      <c r="H425" s="66"/>
      <c r="I425" s="66"/>
    </row>
    <row r="426" spans="1:9" ht="86.4" x14ac:dyDescent="0.3">
      <c r="A426" s="59">
        <v>106120000</v>
      </c>
      <c r="B426" s="82"/>
      <c r="C426" s="83"/>
      <c r="D426" s="84"/>
      <c r="F426" s="83" t="s">
        <v>2106</v>
      </c>
      <c r="G426" s="83"/>
      <c r="H426" s="83"/>
      <c r="I426" s="83"/>
    </row>
    <row r="427" spans="1:9" ht="115.2" x14ac:dyDescent="0.3">
      <c r="A427" s="59">
        <v>106120100</v>
      </c>
      <c r="B427" s="82"/>
      <c r="C427" s="85"/>
      <c r="D427" s="82"/>
      <c r="F427" s="85" t="s">
        <v>2107</v>
      </c>
      <c r="G427" s="85"/>
      <c r="H427" s="85"/>
      <c r="I427" s="85"/>
    </row>
    <row r="428" spans="1:9" ht="57.6" x14ac:dyDescent="0.3">
      <c r="A428" s="59"/>
      <c r="B428" s="63" t="s">
        <v>544</v>
      </c>
      <c r="C428" s="86"/>
      <c r="D428" s="65"/>
      <c r="F428" s="65"/>
      <c r="G428" s="86" t="s">
        <v>2093</v>
      </c>
      <c r="H428" s="86"/>
      <c r="I428" s="85"/>
    </row>
    <row r="429" spans="1:9" ht="100.8" x14ac:dyDescent="0.3">
      <c r="A429" s="59"/>
      <c r="B429" s="85" t="s">
        <v>546</v>
      </c>
      <c r="C429" s="66"/>
      <c r="D429" s="65"/>
      <c r="F429" s="65"/>
      <c r="G429" s="66" t="s">
        <v>2094</v>
      </c>
      <c r="H429" s="66"/>
      <c r="I429" s="66"/>
    </row>
    <row r="430" spans="1:9" ht="57.6" x14ac:dyDescent="0.3">
      <c r="A430" s="59"/>
      <c r="B430" s="85" t="s">
        <v>548</v>
      </c>
      <c r="C430" s="66"/>
      <c r="D430" s="65"/>
      <c r="F430" s="65"/>
      <c r="G430" s="66" t="s">
        <v>2095</v>
      </c>
      <c r="H430" s="66"/>
      <c r="I430" s="66"/>
    </row>
    <row r="431" spans="1:9" ht="72" x14ac:dyDescent="0.3">
      <c r="A431" s="59"/>
      <c r="B431" s="85" t="s">
        <v>550</v>
      </c>
      <c r="C431" s="66"/>
      <c r="D431" s="65"/>
      <c r="F431" s="65"/>
      <c r="G431" s="66" t="s">
        <v>2096</v>
      </c>
      <c r="H431" s="66"/>
      <c r="I431" s="66"/>
    </row>
    <row r="432" spans="1:9" ht="72" x14ac:dyDescent="0.3">
      <c r="A432" s="59"/>
      <c r="B432" s="85" t="s">
        <v>552</v>
      </c>
      <c r="C432" s="66"/>
      <c r="D432" s="65"/>
      <c r="F432" s="65"/>
      <c r="G432" s="66" t="s">
        <v>2097</v>
      </c>
      <c r="H432" s="66"/>
      <c r="I432" s="66"/>
    </row>
    <row r="433" spans="1:9" ht="72" x14ac:dyDescent="0.3">
      <c r="A433" s="59"/>
      <c r="B433" s="85" t="s">
        <v>554</v>
      </c>
      <c r="C433" s="66"/>
      <c r="D433" s="65"/>
      <c r="F433" s="65"/>
      <c r="G433" s="66" t="s">
        <v>2098</v>
      </c>
      <c r="H433" s="66"/>
      <c r="I433" s="66"/>
    </row>
    <row r="434" spans="1:9" ht="115.2" x14ac:dyDescent="0.3">
      <c r="A434" s="59">
        <v>106120200</v>
      </c>
      <c r="B434" s="82"/>
      <c r="C434" s="85"/>
      <c r="D434" s="82"/>
      <c r="F434" s="85" t="s">
        <v>2108</v>
      </c>
      <c r="G434" s="85"/>
      <c r="H434" s="85"/>
      <c r="I434" s="85"/>
    </row>
    <row r="435" spans="1:9" ht="72" x14ac:dyDescent="0.3">
      <c r="A435" s="59"/>
      <c r="B435" s="63" t="s">
        <v>557</v>
      </c>
      <c r="C435" s="86"/>
      <c r="D435" s="65"/>
      <c r="F435" s="65"/>
      <c r="G435" s="86" t="s">
        <v>2100</v>
      </c>
      <c r="H435" s="86"/>
      <c r="I435" s="85"/>
    </row>
    <row r="436" spans="1:9" ht="72" x14ac:dyDescent="0.3">
      <c r="A436" s="59"/>
      <c r="B436" s="85" t="s">
        <v>559</v>
      </c>
      <c r="C436" s="66"/>
      <c r="D436" s="65"/>
      <c r="F436" s="65"/>
      <c r="G436" s="66" t="s">
        <v>2101</v>
      </c>
      <c r="H436" s="66"/>
      <c r="I436" s="66"/>
    </row>
    <row r="437" spans="1:9" ht="72" x14ac:dyDescent="0.3">
      <c r="A437" s="59"/>
      <c r="B437" s="85" t="s">
        <v>561</v>
      </c>
      <c r="C437" s="66"/>
      <c r="D437" s="65"/>
      <c r="F437" s="65"/>
      <c r="G437" s="66" t="s">
        <v>2102</v>
      </c>
      <c r="H437" s="66"/>
      <c r="I437" s="66"/>
    </row>
    <row r="438" spans="1:9" ht="72" x14ac:dyDescent="0.3">
      <c r="A438" s="59"/>
      <c r="B438" s="85" t="s">
        <v>563</v>
      </c>
      <c r="C438" s="66"/>
      <c r="D438" s="65"/>
      <c r="F438" s="65"/>
      <c r="G438" s="66" t="s">
        <v>2103</v>
      </c>
      <c r="H438" s="66"/>
      <c r="I438" s="66"/>
    </row>
    <row r="439" spans="1:9" ht="86.4" x14ac:dyDescent="0.3">
      <c r="A439" s="59"/>
      <c r="B439" s="85" t="s">
        <v>565</v>
      </c>
      <c r="C439" s="66"/>
      <c r="D439" s="65"/>
      <c r="F439" s="65"/>
      <c r="G439" s="66" t="s">
        <v>2104</v>
      </c>
      <c r="H439" s="66"/>
      <c r="I439" s="66"/>
    </row>
    <row r="440" spans="1:9" ht="72" x14ac:dyDescent="0.3">
      <c r="A440" s="59"/>
      <c r="B440" s="85" t="s">
        <v>567</v>
      </c>
      <c r="C440" s="66"/>
      <c r="D440" s="65"/>
      <c r="F440" s="65"/>
      <c r="G440" s="66" t="s">
        <v>2105</v>
      </c>
      <c r="H440" s="66"/>
      <c r="I440" s="66"/>
    </row>
    <row r="441" spans="1:9" ht="172.8" x14ac:dyDescent="0.3">
      <c r="A441" s="59">
        <v>106130000</v>
      </c>
      <c r="B441" s="66"/>
      <c r="C441" s="61"/>
      <c r="D441" s="61"/>
      <c r="F441" s="61" t="s">
        <v>2109</v>
      </c>
      <c r="G441" s="61"/>
      <c r="H441" s="61"/>
      <c r="I441" s="61"/>
    </row>
    <row r="442" spans="1:9" ht="187.2" x14ac:dyDescent="0.3">
      <c r="A442" s="59">
        <v>106130100</v>
      </c>
      <c r="B442" s="66"/>
      <c r="C442" s="66"/>
      <c r="D442" s="66"/>
      <c r="F442" s="66" t="s">
        <v>2110</v>
      </c>
      <c r="G442" s="66"/>
      <c r="H442" s="66"/>
      <c r="I442" s="66"/>
    </row>
    <row r="443" spans="1:9" ht="57.6" x14ac:dyDescent="0.3">
      <c r="A443" s="59"/>
      <c r="B443" s="63" t="s">
        <v>544</v>
      </c>
      <c r="C443" s="86"/>
      <c r="D443" s="65"/>
      <c r="F443" s="65"/>
      <c r="G443" s="86" t="s">
        <v>2093</v>
      </c>
      <c r="H443" s="86"/>
      <c r="I443" s="85"/>
    </row>
    <row r="444" spans="1:9" ht="100.8" x14ac:dyDescent="0.3">
      <c r="A444" s="59"/>
      <c r="B444" s="85" t="s">
        <v>546</v>
      </c>
      <c r="C444" s="66"/>
      <c r="D444" s="65"/>
      <c r="F444" s="65"/>
      <c r="G444" s="66" t="s">
        <v>2094</v>
      </c>
      <c r="H444" s="66"/>
      <c r="I444" s="66"/>
    </row>
    <row r="445" spans="1:9" ht="57.6" x14ac:dyDescent="0.3">
      <c r="A445" s="59"/>
      <c r="B445" s="85" t="s">
        <v>548</v>
      </c>
      <c r="C445" s="66"/>
      <c r="D445" s="65"/>
      <c r="F445" s="65"/>
      <c r="G445" s="66" t="s">
        <v>2095</v>
      </c>
      <c r="H445" s="66"/>
      <c r="I445" s="66"/>
    </row>
    <row r="446" spans="1:9" ht="72" x14ac:dyDescent="0.3">
      <c r="A446" s="59"/>
      <c r="B446" s="85" t="s">
        <v>550</v>
      </c>
      <c r="C446" s="66"/>
      <c r="D446" s="65"/>
      <c r="F446" s="65"/>
      <c r="G446" s="66" t="s">
        <v>2096</v>
      </c>
      <c r="H446" s="66"/>
      <c r="I446" s="66"/>
    </row>
    <row r="447" spans="1:9" ht="72" x14ac:dyDescent="0.3">
      <c r="A447" s="59"/>
      <c r="B447" s="85" t="s">
        <v>552</v>
      </c>
      <c r="C447" s="66"/>
      <c r="D447" s="65"/>
      <c r="F447" s="65"/>
      <c r="G447" s="66" t="s">
        <v>2097</v>
      </c>
      <c r="H447" s="66"/>
      <c r="I447" s="66"/>
    </row>
    <row r="448" spans="1:9" ht="72" x14ac:dyDescent="0.3">
      <c r="A448" s="59"/>
      <c r="B448" s="85" t="s">
        <v>554</v>
      </c>
      <c r="C448" s="66"/>
      <c r="D448" s="65"/>
      <c r="F448" s="65"/>
      <c r="G448" s="66" t="s">
        <v>2098</v>
      </c>
      <c r="H448" s="66"/>
      <c r="I448" s="66"/>
    </row>
    <row r="449" spans="1:9" ht="187.2" x14ac:dyDescent="0.3">
      <c r="A449" s="59">
        <v>106130200</v>
      </c>
      <c r="B449" s="66"/>
      <c r="C449" s="66"/>
      <c r="D449" s="66"/>
      <c r="F449" s="66" t="s">
        <v>2111</v>
      </c>
      <c r="G449" s="66"/>
      <c r="H449" s="66"/>
      <c r="I449" s="66"/>
    </row>
    <row r="450" spans="1:9" ht="72" x14ac:dyDescent="0.3">
      <c r="A450" s="59"/>
      <c r="B450" s="63" t="s">
        <v>557</v>
      </c>
      <c r="C450" s="86"/>
      <c r="D450" s="65"/>
      <c r="F450" s="65"/>
      <c r="G450" s="86" t="s">
        <v>2100</v>
      </c>
      <c r="H450" s="86"/>
      <c r="I450" s="85"/>
    </row>
    <row r="451" spans="1:9" ht="72" x14ac:dyDescent="0.3">
      <c r="A451" s="59"/>
      <c r="B451" s="85" t="s">
        <v>559</v>
      </c>
      <c r="C451" s="66"/>
      <c r="D451" s="65"/>
      <c r="F451" s="65"/>
      <c r="G451" s="66" t="s">
        <v>2101</v>
      </c>
      <c r="H451" s="66"/>
      <c r="I451" s="66"/>
    </row>
    <row r="452" spans="1:9" ht="72" x14ac:dyDescent="0.3">
      <c r="A452" s="59"/>
      <c r="B452" s="85" t="s">
        <v>561</v>
      </c>
      <c r="C452" s="66"/>
      <c r="D452" s="65"/>
      <c r="F452" s="65"/>
      <c r="G452" s="66" t="s">
        <v>2102</v>
      </c>
      <c r="H452" s="66"/>
      <c r="I452" s="66"/>
    </row>
    <row r="453" spans="1:9" ht="72" x14ac:dyDescent="0.3">
      <c r="A453" s="59"/>
      <c r="B453" s="85" t="s">
        <v>563</v>
      </c>
      <c r="C453" s="66"/>
      <c r="D453" s="65"/>
      <c r="F453" s="65"/>
      <c r="G453" s="66" t="s">
        <v>2103</v>
      </c>
      <c r="H453" s="66"/>
      <c r="I453" s="66"/>
    </row>
    <row r="454" spans="1:9" ht="86.4" x14ac:dyDescent="0.3">
      <c r="A454" s="59"/>
      <c r="B454" s="85" t="s">
        <v>565</v>
      </c>
      <c r="C454" s="66"/>
      <c r="D454" s="65"/>
      <c r="F454" s="65"/>
      <c r="G454" s="66" t="s">
        <v>2104</v>
      </c>
      <c r="H454" s="66"/>
      <c r="I454" s="66"/>
    </row>
    <row r="455" spans="1:9" ht="72" x14ac:dyDescent="0.3">
      <c r="A455" s="59"/>
      <c r="B455" s="85" t="s">
        <v>567</v>
      </c>
      <c r="C455" s="66"/>
      <c r="D455" s="65"/>
      <c r="F455" s="65"/>
      <c r="G455" s="66" t="s">
        <v>2105</v>
      </c>
      <c r="H455" s="66"/>
      <c r="I455" s="66"/>
    </row>
    <row r="456" spans="1:9" ht="144" x14ac:dyDescent="0.3">
      <c r="A456" s="59">
        <v>106140000</v>
      </c>
      <c r="B456" s="60"/>
      <c r="C456" s="61"/>
      <c r="D456" s="76"/>
      <c r="F456" s="61" t="s">
        <v>2112</v>
      </c>
      <c r="G456" s="61"/>
      <c r="H456" s="61"/>
      <c r="I456" s="61"/>
    </row>
    <row r="457" spans="1:9" ht="144" x14ac:dyDescent="0.3">
      <c r="A457" s="59">
        <v>106140100</v>
      </c>
      <c r="B457" s="60"/>
      <c r="C457" s="66"/>
      <c r="D457" s="60"/>
      <c r="F457" s="66" t="s">
        <v>2113</v>
      </c>
      <c r="G457" s="66"/>
      <c r="H457" s="66"/>
      <c r="I457" s="66"/>
    </row>
    <row r="458" spans="1:9" ht="57.6" x14ac:dyDescent="0.3">
      <c r="A458" s="59"/>
      <c r="B458" s="63" t="s">
        <v>544</v>
      </c>
      <c r="C458" s="86"/>
      <c r="D458" s="65"/>
      <c r="F458" s="65"/>
      <c r="G458" s="86" t="s">
        <v>2093</v>
      </c>
      <c r="H458" s="86"/>
      <c r="I458" s="85"/>
    </row>
    <row r="459" spans="1:9" ht="100.8" x14ac:dyDescent="0.3">
      <c r="A459" s="59"/>
      <c r="B459" s="85" t="s">
        <v>546</v>
      </c>
      <c r="C459" s="66"/>
      <c r="D459" s="65"/>
      <c r="F459" s="65"/>
      <c r="G459" s="66" t="s">
        <v>2094</v>
      </c>
      <c r="H459" s="66"/>
      <c r="I459" s="66"/>
    </row>
    <row r="460" spans="1:9" ht="57.6" x14ac:dyDescent="0.3">
      <c r="A460" s="59"/>
      <c r="B460" s="85" t="s">
        <v>548</v>
      </c>
      <c r="C460" s="66"/>
      <c r="D460" s="65"/>
      <c r="F460" s="65"/>
      <c r="G460" s="66" t="s">
        <v>2095</v>
      </c>
      <c r="H460" s="66"/>
      <c r="I460" s="66"/>
    </row>
    <row r="461" spans="1:9" ht="72" x14ac:dyDescent="0.3">
      <c r="A461" s="59"/>
      <c r="B461" s="85" t="s">
        <v>550</v>
      </c>
      <c r="C461" s="66"/>
      <c r="D461" s="65"/>
      <c r="F461" s="65"/>
      <c r="G461" s="66" t="s">
        <v>2096</v>
      </c>
      <c r="H461" s="66"/>
      <c r="I461" s="66"/>
    </row>
    <row r="462" spans="1:9" ht="72" x14ac:dyDescent="0.3">
      <c r="A462" s="59"/>
      <c r="B462" s="85" t="s">
        <v>552</v>
      </c>
      <c r="C462" s="66"/>
      <c r="D462" s="65"/>
      <c r="F462" s="65"/>
      <c r="G462" s="66" t="s">
        <v>2097</v>
      </c>
      <c r="H462" s="66"/>
      <c r="I462" s="66"/>
    </row>
    <row r="463" spans="1:9" ht="72" x14ac:dyDescent="0.3">
      <c r="A463" s="59"/>
      <c r="B463" s="85" t="s">
        <v>554</v>
      </c>
      <c r="C463" s="66"/>
      <c r="D463" s="65"/>
      <c r="F463" s="65"/>
      <c r="G463" s="66" t="s">
        <v>2098</v>
      </c>
      <c r="H463" s="66"/>
      <c r="I463" s="66"/>
    </row>
    <row r="464" spans="1:9" ht="144" x14ac:dyDescent="0.3">
      <c r="A464" s="59">
        <v>106140200</v>
      </c>
      <c r="B464" s="60"/>
      <c r="C464" s="66"/>
      <c r="D464" s="60"/>
      <c r="F464" s="66" t="s">
        <v>2114</v>
      </c>
      <c r="G464" s="66"/>
      <c r="H464" s="66"/>
      <c r="I464" s="66"/>
    </row>
    <row r="465" spans="1:9" ht="72" x14ac:dyDescent="0.3">
      <c r="A465" s="59"/>
      <c r="B465" s="63" t="s">
        <v>557</v>
      </c>
      <c r="C465" s="86"/>
      <c r="D465" s="65"/>
      <c r="F465" s="65"/>
      <c r="G465" s="86" t="s">
        <v>2100</v>
      </c>
      <c r="H465" s="86"/>
      <c r="I465" s="85"/>
    </row>
    <row r="466" spans="1:9" ht="72" x14ac:dyDescent="0.3">
      <c r="A466" s="59"/>
      <c r="B466" s="85" t="s">
        <v>559</v>
      </c>
      <c r="C466" s="66"/>
      <c r="D466" s="65"/>
      <c r="F466" s="65"/>
      <c r="G466" s="66" t="s">
        <v>2101</v>
      </c>
      <c r="H466" s="66"/>
      <c r="I466" s="66"/>
    </row>
    <row r="467" spans="1:9" ht="72" x14ac:dyDescent="0.3">
      <c r="A467" s="59"/>
      <c r="B467" s="85" t="s">
        <v>561</v>
      </c>
      <c r="C467" s="66"/>
      <c r="D467" s="65"/>
      <c r="F467" s="65"/>
      <c r="G467" s="66" t="s">
        <v>2102</v>
      </c>
      <c r="H467" s="66"/>
      <c r="I467" s="66"/>
    </row>
    <row r="468" spans="1:9" ht="72" x14ac:dyDescent="0.3">
      <c r="A468" s="59"/>
      <c r="B468" s="85" t="s">
        <v>563</v>
      </c>
      <c r="C468" s="66"/>
      <c r="D468" s="65"/>
      <c r="F468" s="65"/>
      <c r="G468" s="66" t="s">
        <v>2103</v>
      </c>
      <c r="H468" s="66"/>
      <c r="I468" s="66"/>
    </row>
    <row r="469" spans="1:9" ht="86.4" x14ac:dyDescent="0.3">
      <c r="A469" s="59"/>
      <c r="B469" s="85" t="s">
        <v>565</v>
      </c>
      <c r="C469" s="66"/>
      <c r="D469" s="65"/>
      <c r="F469" s="65"/>
      <c r="G469" s="66" t="s">
        <v>2104</v>
      </c>
      <c r="H469" s="66"/>
      <c r="I469" s="66"/>
    </row>
    <row r="470" spans="1:9" ht="72" x14ac:dyDescent="0.3">
      <c r="A470" s="59"/>
      <c r="B470" s="85" t="s">
        <v>567</v>
      </c>
      <c r="C470" s="66"/>
      <c r="D470" s="65"/>
      <c r="F470" s="65"/>
      <c r="G470" s="66" t="s">
        <v>2105</v>
      </c>
      <c r="H470" s="66"/>
      <c r="I470" s="66"/>
    </row>
    <row r="471" spans="1:9" ht="129.6" x14ac:dyDescent="0.3">
      <c r="A471" s="59">
        <v>106150100</v>
      </c>
      <c r="B471" s="60"/>
      <c r="C471" s="66"/>
      <c r="D471" s="60"/>
      <c r="F471" s="66" t="s">
        <v>2115</v>
      </c>
      <c r="G471" s="66"/>
      <c r="H471" s="66"/>
      <c r="I471" s="66"/>
    </row>
    <row r="472" spans="1:9" ht="57.6" x14ac:dyDescent="0.3">
      <c r="A472" s="59"/>
      <c r="B472" s="63" t="s">
        <v>544</v>
      </c>
      <c r="C472" s="86"/>
      <c r="D472" s="65"/>
      <c r="F472" s="65"/>
      <c r="G472" s="86" t="s">
        <v>2093</v>
      </c>
      <c r="H472" s="86"/>
      <c r="I472" s="85"/>
    </row>
    <row r="473" spans="1:9" ht="100.8" x14ac:dyDescent="0.3">
      <c r="A473" s="59"/>
      <c r="B473" s="85" t="s">
        <v>546</v>
      </c>
      <c r="C473" s="66"/>
      <c r="D473" s="65"/>
      <c r="F473" s="65"/>
      <c r="G473" s="66" t="s">
        <v>2094</v>
      </c>
      <c r="H473" s="66"/>
      <c r="I473" s="66"/>
    </row>
    <row r="474" spans="1:9" ht="57.6" x14ac:dyDescent="0.3">
      <c r="A474" s="59"/>
      <c r="B474" s="85" t="s">
        <v>548</v>
      </c>
      <c r="C474" s="66"/>
      <c r="D474" s="65"/>
      <c r="F474" s="65"/>
      <c r="G474" s="66" t="s">
        <v>2095</v>
      </c>
      <c r="H474" s="66"/>
      <c r="I474" s="66"/>
    </row>
    <row r="475" spans="1:9" ht="72" x14ac:dyDescent="0.3">
      <c r="A475" s="59"/>
      <c r="B475" s="85" t="s">
        <v>550</v>
      </c>
      <c r="C475" s="66"/>
      <c r="D475" s="65"/>
      <c r="F475" s="65"/>
      <c r="G475" s="66" t="s">
        <v>2096</v>
      </c>
      <c r="H475" s="66"/>
      <c r="I475" s="66"/>
    </row>
    <row r="476" spans="1:9" ht="72" x14ac:dyDescent="0.3">
      <c r="A476" s="59"/>
      <c r="B476" s="85" t="s">
        <v>552</v>
      </c>
      <c r="C476" s="66"/>
      <c r="D476" s="65"/>
      <c r="F476" s="65"/>
      <c r="G476" s="66" t="s">
        <v>2097</v>
      </c>
      <c r="H476" s="66"/>
      <c r="I476" s="66"/>
    </row>
    <row r="477" spans="1:9" ht="72" x14ac:dyDescent="0.3">
      <c r="A477" s="59"/>
      <c r="B477" s="85" t="s">
        <v>554</v>
      </c>
      <c r="C477" s="66"/>
      <c r="D477" s="65"/>
      <c r="F477" s="65"/>
      <c r="G477" s="66" t="s">
        <v>2098</v>
      </c>
      <c r="H477" s="66"/>
      <c r="I477" s="66"/>
    </row>
    <row r="478" spans="1:9" ht="115.2" x14ac:dyDescent="0.3">
      <c r="A478" s="59">
        <v>106160100</v>
      </c>
      <c r="B478" s="60"/>
      <c r="C478" s="66"/>
      <c r="D478" s="60"/>
      <c r="F478" s="66" t="s">
        <v>2116</v>
      </c>
      <c r="G478" s="66"/>
      <c r="H478" s="66"/>
      <c r="I478" s="66"/>
    </row>
    <row r="479" spans="1:9" ht="129.6" x14ac:dyDescent="0.3">
      <c r="A479" s="59">
        <v>106200000</v>
      </c>
      <c r="B479" s="60"/>
      <c r="C479" s="61"/>
      <c r="D479" s="76"/>
      <c r="F479" s="61" t="s">
        <v>2117</v>
      </c>
      <c r="G479" s="61"/>
      <c r="H479" s="61"/>
      <c r="I479" s="61"/>
    </row>
    <row r="480" spans="1:9" ht="187.2" x14ac:dyDescent="0.3">
      <c r="A480" s="59">
        <v>106201000</v>
      </c>
      <c r="B480" s="60"/>
      <c r="C480" s="61"/>
      <c r="D480" s="76"/>
      <c r="F480" s="61" t="s">
        <v>2118</v>
      </c>
      <c r="G480" s="61"/>
      <c r="H480" s="61"/>
      <c r="I480" s="61"/>
    </row>
    <row r="481" spans="1:9" ht="216" x14ac:dyDescent="0.3">
      <c r="A481" s="59"/>
      <c r="B481" s="60"/>
      <c r="C481" s="61"/>
      <c r="D481" s="87" t="s">
        <v>582</v>
      </c>
      <c r="F481" s="61"/>
      <c r="G481" s="61"/>
      <c r="H481" s="61"/>
      <c r="I481" s="66" t="s">
        <v>2119</v>
      </c>
    </row>
    <row r="482" spans="1:9" ht="187.2" x14ac:dyDescent="0.3">
      <c r="A482" s="59">
        <v>106202000</v>
      </c>
      <c r="B482" s="60"/>
      <c r="C482" s="61"/>
      <c r="D482" s="76"/>
      <c r="F482" s="61" t="s">
        <v>2120</v>
      </c>
      <c r="G482" s="61"/>
      <c r="H482" s="61"/>
      <c r="I482" s="61"/>
    </row>
    <row r="483" spans="1:9" ht="216" x14ac:dyDescent="0.3">
      <c r="A483" s="59"/>
      <c r="B483" s="60"/>
      <c r="C483" s="61"/>
      <c r="D483" s="87" t="s">
        <v>585</v>
      </c>
      <c r="F483" s="61"/>
      <c r="G483" s="61"/>
      <c r="H483" s="61"/>
      <c r="I483" s="66" t="s">
        <v>2121</v>
      </c>
    </row>
    <row r="484" spans="1:9" ht="187.2" x14ac:dyDescent="0.3">
      <c r="A484" s="59">
        <v>106203000</v>
      </c>
      <c r="B484" s="60"/>
      <c r="C484" s="61"/>
      <c r="D484" s="76"/>
      <c r="F484" s="61" t="s">
        <v>2122</v>
      </c>
      <c r="G484" s="61"/>
      <c r="H484" s="61"/>
      <c r="I484" s="61"/>
    </row>
    <row r="485" spans="1:9" ht="216" x14ac:dyDescent="0.3">
      <c r="A485" s="59"/>
      <c r="B485" s="60"/>
      <c r="C485" s="61"/>
      <c r="D485" s="87" t="s">
        <v>588</v>
      </c>
      <c r="F485" s="61"/>
      <c r="G485" s="61"/>
      <c r="H485" s="61"/>
      <c r="I485" s="66" t="s">
        <v>2123</v>
      </c>
    </row>
    <row r="486" spans="1:9" ht="187.2" x14ac:dyDescent="0.3">
      <c r="A486" s="59">
        <v>106204000</v>
      </c>
      <c r="B486" s="60"/>
      <c r="C486" s="61"/>
      <c r="D486" s="76"/>
      <c r="F486" s="61" t="s">
        <v>2124</v>
      </c>
      <c r="G486" s="61"/>
      <c r="H486" s="61"/>
      <c r="I486" s="61"/>
    </row>
    <row r="487" spans="1:9" ht="216" x14ac:dyDescent="0.3">
      <c r="A487" s="59"/>
      <c r="B487" s="60"/>
      <c r="C487" s="61"/>
      <c r="D487" s="87" t="s">
        <v>590</v>
      </c>
      <c r="F487" s="61"/>
      <c r="G487" s="61"/>
      <c r="H487" s="61"/>
      <c r="I487" s="66" t="s">
        <v>2125</v>
      </c>
    </row>
    <row r="488" spans="1:9" ht="100.8" x14ac:dyDescent="0.3">
      <c r="A488" s="59">
        <v>106210000</v>
      </c>
      <c r="B488" s="82"/>
      <c r="C488" s="83"/>
      <c r="D488" s="84"/>
      <c r="F488" s="83" t="s">
        <v>2126</v>
      </c>
      <c r="G488" s="83"/>
      <c r="H488" s="83"/>
      <c r="I488" s="83"/>
    </row>
    <row r="489" spans="1:9" ht="115.2" x14ac:dyDescent="0.3">
      <c r="A489" s="59">
        <v>106210100</v>
      </c>
      <c r="B489" s="82"/>
      <c r="C489" s="85"/>
      <c r="D489" s="82"/>
      <c r="F489" s="85" t="s">
        <v>2127</v>
      </c>
      <c r="G489" s="85"/>
      <c r="H489" s="85"/>
      <c r="I489" s="85"/>
    </row>
    <row r="490" spans="1:9" ht="72" x14ac:dyDescent="0.3">
      <c r="A490" s="59"/>
      <c r="B490" s="63" t="s">
        <v>593</v>
      </c>
      <c r="C490" s="86"/>
      <c r="D490" s="56"/>
      <c r="F490" s="65"/>
      <c r="G490" s="86" t="s">
        <v>2128</v>
      </c>
      <c r="H490" s="86"/>
      <c r="I490" s="56"/>
    </row>
    <row r="491" spans="1:9" ht="43.2" x14ac:dyDescent="0.3">
      <c r="A491" s="59"/>
      <c r="B491" s="63" t="s">
        <v>595</v>
      </c>
      <c r="C491" s="85"/>
      <c r="D491" s="56"/>
      <c r="F491" s="65"/>
      <c r="G491" s="85" t="s">
        <v>2129</v>
      </c>
      <c r="H491" s="85"/>
      <c r="I491" s="56"/>
    </row>
    <row r="492" spans="1:9" ht="43.2" x14ac:dyDescent="0.3">
      <c r="A492" s="59"/>
      <c r="B492" s="63" t="s">
        <v>597</v>
      </c>
      <c r="C492" s="88"/>
      <c r="D492" s="56"/>
      <c r="F492" s="65"/>
      <c r="G492" s="88" t="s">
        <v>2130</v>
      </c>
      <c r="H492" s="88"/>
      <c r="I492" s="56"/>
    </row>
    <row r="493" spans="1:9" ht="86.4" x14ac:dyDescent="0.3">
      <c r="A493" s="59"/>
      <c r="B493" s="63" t="s">
        <v>599</v>
      </c>
      <c r="C493" s="85"/>
      <c r="D493" s="56"/>
      <c r="F493" s="65"/>
      <c r="G493" s="85" t="s">
        <v>2131</v>
      </c>
      <c r="H493" s="85"/>
      <c r="I493" s="56"/>
    </row>
    <row r="494" spans="1:9" ht="86.4" x14ac:dyDescent="0.3">
      <c r="A494" s="59"/>
      <c r="B494" s="63" t="s">
        <v>601</v>
      </c>
      <c r="C494" s="66"/>
      <c r="D494" s="56"/>
      <c r="F494" s="65"/>
      <c r="G494" s="66" t="s">
        <v>2132</v>
      </c>
      <c r="H494" s="66"/>
      <c r="I494" s="56"/>
    </row>
    <row r="495" spans="1:9" ht="100.8" x14ac:dyDescent="0.3">
      <c r="A495" s="59"/>
      <c r="B495" s="63" t="s">
        <v>603</v>
      </c>
      <c r="C495" s="85"/>
      <c r="D495" s="56"/>
      <c r="F495" s="65"/>
      <c r="G495" s="85" t="s">
        <v>2133</v>
      </c>
      <c r="H495" s="85"/>
      <c r="I495" s="56"/>
    </row>
    <row r="496" spans="1:9" ht="43.2" x14ac:dyDescent="0.3">
      <c r="A496" s="59"/>
      <c r="B496" s="63" t="s">
        <v>605</v>
      </c>
      <c r="C496" s="88"/>
      <c r="D496" s="56"/>
      <c r="F496" s="65"/>
      <c r="G496" s="88" t="s">
        <v>2134</v>
      </c>
      <c r="H496" s="88"/>
      <c r="I496" s="56"/>
    </row>
    <row r="497" spans="1:9" ht="43.2" x14ac:dyDescent="0.3">
      <c r="A497" s="59"/>
      <c r="B497" s="63" t="s">
        <v>607</v>
      </c>
      <c r="C497" s="66"/>
      <c r="D497" s="56"/>
      <c r="F497" s="65"/>
      <c r="G497" s="66" t="s">
        <v>2135</v>
      </c>
      <c r="H497" s="66"/>
      <c r="I497" s="56"/>
    </row>
    <row r="498" spans="1:9" ht="28.8" x14ac:dyDescent="0.3">
      <c r="A498" s="59"/>
      <c r="B498" s="63" t="s">
        <v>609</v>
      </c>
      <c r="C498" s="66"/>
      <c r="D498" s="56"/>
      <c r="F498" s="65"/>
      <c r="G498" s="66" t="s">
        <v>2136</v>
      </c>
      <c r="H498" s="66"/>
      <c r="I498" s="56"/>
    </row>
    <row r="499" spans="1:9" ht="129.6" x14ac:dyDescent="0.3">
      <c r="A499" s="59"/>
      <c r="B499" s="63" t="s">
        <v>611</v>
      </c>
      <c r="C499" s="66"/>
      <c r="D499" s="56"/>
      <c r="F499" s="65"/>
      <c r="G499" s="66" t="s">
        <v>2137</v>
      </c>
      <c r="H499" s="66"/>
      <c r="I499" s="56"/>
    </row>
    <row r="500" spans="1:9" ht="115.2" x14ac:dyDescent="0.3">
      <c r="A500" s="59">
        <v>106210200</v>
      </c>
      <c r="B500" s="82"/>
      <c r="C500" s="85"/>
      <c r="D500" s="82"/>
      <c r="F500" s="85" t="s">
        <v>2138</v>
      </c>
      <c r="G500" s="85"/>
      <c r="H500" s="85"/>
      <c r="I500" s="85"/>
    </row>
    <row r="501" spans="1:9" ht="72" x14ac:dyDescent="0.3">
      <c r="A501" s="59"/>
      <c r="B501" s="63" t="s">
        <v>614</v>
      </c>
      <c r="C501" s="86"/>
      <c r="D501" s="65"/>
      <c r="F501" s="65"/>
      <c r="G501" s="86" t="s">
        <v>2139</v>
      </c>
      <c r="H501" s="86"/>
      <c r="I501" s="85"/>
    </row>
    <row r="502" spans="1:9" ht="57.6" x14ac:dyDescent="0.3">
      <c r="A502" s="59"/>
      <c r="B502" s="63" t="s">
        <v>616</v>
      </c>
      <c r="C502" s="85"/>
      <c r="D502" s="65"/>
      <c r="F502" s="65"/>
      <c r="G502" s="85" t="s">
        <v>2140</v>
      </c>
      <c r="H502" s="85"/>
      <c r="I502" s="85"/>
    </row>
    <row r="503" spans="1:9" ht="57.6" x14ac:dyDescent="0.3">
      <c r="A503" s="59"/>
      <c r="B503" s="63" t="s">
        <v>618</v>
      </c>
      <c r="C503" s="88"/>
      <c r="D503" s="65"/>
      <c r="F503" s="65"/>
      <c r="G503" s="88" t="s">
        <v>2141</v>
      </c>
      <c r="H503" s="88"/>
      <c r="I503" s="88"/>
    </row>
    <row r="504" spans="1:9" ht="100.8" x14ac:dyDescent="0.3">
      <c r="A504" s="59"/>
      <c r="B504" s="63" t="s">
        <v>620</v>
      </c>
      <c r="C504" s="85"/>
      <c r="D504" s="65"/>
      <c r="F504" s="65"/>
      <c r="G504" s="85" t="s">
        <v>2142</v>
      </c>
      <c r="H504" s="85"/>
      <c r="I504" s="85"/>
    </row>
    <row r="505" spans="1:9" ht="86.4" x14ac:dyDescent="0.3">
      <c r="A505" s="59"/>
      <c r="B505" s="63" t="s">
        <v>622</v>
      </c>
      <c r="C505" s="66"/>
      <c r="D505" s="65"/>
      <c r="F505" s="65"/>
      <c r="G505" s="66" t="s">
        <v>2143</v>
      </c>
      <c r="H505" s="66"/>
      <c r="I505" s="66"/>
    </row>
    <row r="506" spans="1:9" ht="115.2" x14ac:dyDescent="0.3">
      <c r="A506" s="59"/>
      <c r="B506" s="63" t="s">
        <v>624</v>
      </c>
      <c r="C506" s="85"/>
      <c r="D506" s="65"/>
      <c r="F506" s="65"/>
      <c r="G506" s="85" t="s">
        <v>2144</v>
      </c>
      <c r="H506" s="85"/>
      <c r="I506" s="85"/>
    </row>
    <row r="507" spans="1:9" ht="57.6" x14ac:dyDescent="0.3">
      <c r="A507" s="59"/>
      <c r="B507" s="63" t="s">
        <v>626</v>
      </c>
      <c r="C507" s="88"/>
      <c r="D507" s="65"/>
      <c r="F507" s="65"/>
      <c r="G507" s="88" t="s">
        <v>2145</v>
      </c>
      <c r="H507" s="88"/>
      <c r="I507" s="88"/>
    </row>
    <row r="508" spans="1:9" ht="57.6" x14ac:dyDescent="0.3">
      <c r="A508" s="59"/>
      <c r="B508" s="63" t="s">
        <v>628</v>
      </c>
      <c r="C508" s="66"/>
      <c r="D508" s="65"/>
      <c r="F508" s="65"/>
      <c r="G508" s="66" t="s">
        <v>2146</v>
      </c>
      <c r="H508" s="66"/>
      <c r="I508" s="66"/>
    </row>
    <row r="509" spans="1:9" ht="43.2" x14ac:dyDescent="0.3">
      <c r="A509" s="59"/>
      <c r="B509" s="63" t="s">
        <v>630</v>
      </c>
      <c r="C509" s="66"/>
      <c r="D509" s="65"/>
      <c r="F509" s="65"/>
      <c r="G509" s="66" t="s">
        <v>2147</v>
      </c>
      <c r="H509" s="66"/>
      <c r="I509" s="66"/>
    </row>
    <row r="510" spans="1:9" ht="129.6" x14ac:dyDescent="0.3">
      <c r="A510" s="59"/>
      <c r="B510" s="63" t="s">
        <v>632</v>
      </c>
      <c r="C510" s="66"/>
      <c r="D510" s="65"/>
      <c r="F510" s="65"/>
      <c r="G510" s="66" t="s">
        <v>2148</v>
      </c>
      <c r="H510" s="66"/>
      <c r="I510" s="66"/>
    </row>
    <row r="511" spans="1:9" ht="187.2" x14ac:dyDescent="0.3">
      <c r="A511" s="59">
        <v>106220000</v>
      </c>
      <c r="B511" s="66"/>
      <c r="C511" s="61"/>
      <c r="D511" s="61"/>
      <c r="F511" s="61" t="s">
        <v>2149</v>
      </c>
      <c r="G511" s="61"/>
      <c r="H511" s="61"/>
      <c r="I511" s="61"/>
    </row>
    <row r="512" spans="1:9" ht="201.6" x14ac:dyDescent="0.3">
      <c r="A512" s="59">
        <v>106220100</v>
      </c>
      <c r="B512" s="66"/>
      <c r="C512" s="66"/>
      <c r="D512" s="66"/>
      <c r="F512" s="66" t="s">
        <v>2150</v>
      </c>
      <c r="G512" s="66"/>
      <c r="H512" s="66"/>
      <c r="I512" s="66"/>
    </row>
    <row r="513" spans="1:9" ht="72" x14ac:dyDescent="0.3">
      <c r="A513" s="59"/>
      <c r="B513" s="63" t="s">
        <v>593</v>
      </c>
      <c r="C513" s="86"/>
      <c r="D513" s="56"/>
      <c r="F513" s="65"/>
      <c r="G513" s="86" t="s">
        <v>2128</v>
      </c>
      <c r="H513" s="86"/>
      <c r="I513" s="56"/>
    </row>
    <row r="514" spans="1:9" ht="43.2" x14ac:dyDescent="0.3">
      <c r="A514" s="59"/>
      <c r="B514" s="63" t="s">
        <v>595</v>
      </c>
      <c r="C514" s="85"/>
      <c r="D514" s="56"/>
      <c r="F514" s="65"/>
      <c r="G514" s="85" t="s">
        <v>2129</v>
      </c>
      <c r="H514" s="85"/>
      <c r="I514" s="56"/>
    </row>
    <row r="515" spans="1:9" ht="43.2" x14ac:dyDescent="0.3">
      <c r="A515" s="59"/>
      <c r="B515" s="63" t="s">
        <v>597</v>
      </c>
      <c r="C515" s="88"/>
      <c r="D515" s="56"/>
      <c r="F515" s="65"/>
      <c r="G515" s="88" t="s">
        <v>2130</v>
      </c>
      <c r="H515" s="88"/>
      <c r="I515" s="56"/>
    </row>
    <row r="516" spans="1:9" ht="86.4" x14ac:dyDescent="0.3">
      <c r="A516" s="59"/>
      <c r="B516" s="63" t="s">
        <v>599</v>
      </c>
      <c r="C516" s="85"/>
      <c r="D516" s="56"/>
      <c r="F516" s="65"/>
      <c r="G516" s="85" t="s">
        <v>2131</v>
      </c>
      <c r="H516" s="85"/>
      <c r="I516" s="56"/>
    </row>
    <row r="517" spans="1:9" ht="86.4" x14ac:dyDescent="0.3">
      <c r="A517" s="59"/>
      <c r="B517" s="63" t="s">
        <v>601</v>
      </c>
      <c r="C517" s="66"/>
      <c r="D517" s="56"/>
      <c r="F517" s="65"/>
      <c r="G517" s="66" t="s">
        <v>2132</v>
      </c>
      <c r="H517" s="66"/>
      <c r="I517" s="56"/>
    </row>
    <row r="518" spans="1:9" ht="100.8" x14ac:dyDescent="0.3">
      <c r="A518" s="59"/>
      <c r="B518" s="63" t="s">
        <v>603</v>
      </c>
      <c r="C518" s="85"/>
      <c r="D518" s="56"/>
      <c r="F518" s="65"/>
      <c r="G518" s="85" t="s">
        <v>2133</v>
      </c>
      <c r="H518" s="85"/>
      <c r="I518" s="56"/>
    </row>
    <row r="519" spans="1:9" ht="43.2" x14ac:dyDescent="0.3">
      <c r="A519" s="59"/>
      <c r="B519" s="63" t="s">
        <v>605</v>
      </c>
      <c r="C519" s="88"/>
      <c r="D519" s="56"/>
      <c r="F519" s="65"/>
      <c r="G519" s="88" t="s">
        <v>2134</v>
      </c>
      <c r="H519" s="88"/>
      <c r="I519" s="56"/>
    </row>
    <row r="520" spans="1:9" ht="43.2" x14ac:dyDescent="0.3">
      <c r="A520" s="59"/>
      <c r="B520" s="63" t="s">
        <v>607</v>
      </c>
      <c r="C520" s="66"/>
      <c r="D520" s="56"/>
      <c r="F520" s="65"/>
      <c r="G520" s="66" t="s">
        <v>2135</v>
      </c>
      <c r="H520" s="66"/>
      <c r="I520" s="56"/>
    </row>
    <row r="521" spans="1:9" ht="28.8" x14ac:dyDescent="0.3">
      <c r="A521" s="59"/>
      <c r="B521" s="63" t="s">
        <v>609</v>
      </c>
      <c r="C521" s="66"/>
      <c r="D521" s="56"/>
      <c r="F521" s="65"/>
      <c r="G521" s="66" t="s">
        <v>2136</v>
      </c>
      <c r="H521" s="66"/>
      <c r="I521" s="56"/>
    </row>
    <row r="522" spans="1:9" ht="129.6" x14ac:dyDescent="0.3">
      <c r="A522" s="59"/>
      <c r="B522" s="63" t="s">
        <v>611</v>
      </c>
      <c r="C522" s="66"/>
      <c r="D522" s="56"/>
      <c r="F522" s="65"/>
      <c r="G522" s="66" t="s">
        <v>2137</v>
      </c>
      <c r="H522" s="66"/>
      <c r="I522" s="56"/>
    </row>
    <row r="523" spans="1:9" ht="201.6" x14ac:dyDescent="0.3">
      <c r="A523" s="59">
        <v>106220200</v>
      </c>
      <c r="B523" s="66"/>
      <c r="C523" s="66"/>
      <c r="D523" s="66"/>
      <c r="F523" s="66" t="s">
        <v>2151</v>
      </c>
      <c r="G523" s="66"/>
      <c r="H523" s="66"/>
      <c r="I523" s="66"/>
    </row>
    <row r="524" spans="1:9" ht="72" x14ac:dyDescent="0.3">
      <c r="A524" s="59"/>
      <c r="B524" s="63" t="s">
        <v>614</v>
      </c>
      <c r="C524" s="86"/>
      <c r="D524" s="65"/>
      <c r="F524" s="65"/>
      <c r="G524" s="86" t="s">
        <v>2139</v>
      </c>
      <c r="H524" s="86"/>
      <c r="I524" s="85"/>
    </row>
    <row r="525" spans="1:9" ht="57.6" x14ac:dyDescent="0.3">
      <c r="A525" s="59"/>
      <c r="B525" s="63" t="s">
        <v>616</v>
      </c>
      <c r="C525" s="85"/>
      <c r="D525" s="65"/>
      <c r="F525" s="65"/>
      <c r="G525" s="85" t="s">
        <v>2140</v>
      </c>
      <c r="H525" s="85"/>
      <c r="I525" s="85"/>
    </row>
    <row r="526" spans="1:9" ht="57.6" x14ac:dyDescent="0.3">
      <c r="A526" s="59"/>
      <c r="B526" s="63" t="s">
        <v>618</v>
      </c>
      <c r="C526" s="88"/>
      <c r="D526" s="65"/>
      <c r="F526" s="65"/>
      <c r="G526" s="88" t="s">
        <v>2141</v>
      </c>
      <c r="H526" s="88"/>
      <c r="I526" s="88"/>
    </row>
    <row r="527" spans="1:9" ht="100.8" x14ac:dyDescent="0.3">
      <c r="A527" s="59"/>
      <c r="B527" s="63" t="s">
        <v>620</v>
      </c>
      <c r="C527" s="85"/>
      <c r="D527" s="65"/>
      <c r="F527" s="65"/>
      <c r="G527" s="85" t="s">
        <v>2142</v>
      </c>
      <c r="H527" s="85"/>
      <c r="I527" s="85"/>
    </row>
    <row r="528" spans="1:9" ht="86.4" x14ac:dyDescent="0.3">
      <c r="A528" s="59"/>
      <c r="B528" s="63" t="s">
        <v>622</v>
      </c>
      <c r="C528" s="66"/>
      <c r="D528" s="65"/>
      <c r="F528" s="65"/>
      <c r="G528" s="66" t="s">
        <v>2143</v>
      </c>
      <c r="H528" s="66"/>
      <c r="I528" s="66"/>
    </row>
    <row r="529" spans="1:9" ht="115.2" x14ac:dyDescent="0.3">
      <c r="A529" s="59"/>
      <c r="B529" s="63" t="s">
        <v>624</v>
      </c>
      <c r="C529" s="85"/>
      <c r="D529" s="65"/>
      <c r="F529" s="65"/>
      <c r="G529" s="85" t="s">
        <v>2144</v>
      </c>
      <c r="H529" s="85"/>
      <c r="I529" s="85"/>
    </row>
    <row r="530" spans="1:9" ht="57.6" x14ac:dyDescent="0.3">
      <c r="A530" s="59"/>
      <c r="B530" s="63" t="s">
        <v>626</v>
      </c>
      <c r="C530" s="88"/>
      <c r="D530" s="65"/>
      <c r="F530" s="65"/>
      <c r="G530" s="88" t="s">
        <v>2145</v>
      </c>
      <c r="H530" s="88"/>
      <c r="I530" s="88"/>
    </row>
    <row r="531" spans="1:9" ht="57.6" x14ac:dyDescent="0.3">
      <c r="A531" s="59"/>
      <c r="B531" s="63" t="s">
        <v>628</v>
      </c>
      <c r="C531" s="66"/>
      <c r="D531" s="65"/>
      <c r="F531" s="65"/>
      <c r="G531" s="66" t="s">
        <v>2146</v>
      </c>
      <c r="H531" s="66"/>
      <c r="I531" s="66"/>
    </row>
    <row r="532" spans="1:9" ht="43.2" x14ac:dyDescent="0.3">
      <c r="A532" s="59"/>
      <c r="B532" s="63" t="s">
        <v>630</v>
      </c>
      <c r="C532" s="66"/>
      <c r="D532" s="65"/>
      <c r="F532" s="65"/>
      <c r="G532" s="66" t="s">
        <v>2147</v>
      </c>
      <c r="H532" s="66"/>
      <c r="I532" s="66"/>
    </row>
    <row r="533" spans="1:9" ht="129.6" x14ac:dyDescent="0.3">
      <c r="A533" s="59"/>
      <c r="B533" s="63" t="s">
        <v>632</v>
      </c>
      <c r="C533" s="66"/>
      <c r="D533" s="65"/>
      <c r="F533" s="65"/>
      <c r="G533" s="66" t="s">
        <v>2148</v>
      </c>
      <c r="H533" s="66"/>
      <c r="I533" s="66"/>
    </row>
    <row r="534" spans="1:9" ht="144" x14ac:dyDescent="0.3">
      <c r="A534" s="59">
        <v>106230000</v>
      </c>
      <c r="B534" s="60"/>
      <c r="C534" s="61"/>
      <c r="D534" s="76"/>
      <c r="F534" s="61" t="s">
        <v>2152</v>
      </c>
      <c r="G534" s="61"/>
      <c r="H534" s="61"/>
      <c r="I534" s="61"/>
    </row>
    <row r="535" spans="1:9" ht="158.4" x14ac:dyDescent="0.3">
      <c r="A535" s="59">
        <v>106230100</v>
      </c>
      <c r="B535" s="60"/>
      <c r="C535" s="66"/>
      <c r="D535" s="60"/>
      <c r="F535" s="66" t="s">
        <v>2153</v>
      </c>
      <c r="G535" s="66"/>
      <c r="H535" s="66"/>
      <c r="I535" s="66"/>
    </row>
    <row r="536" spans="1:9" ht="72" x14ac:dyDescent="0.3">
      <c r="A536" s="59"/>
      <c r="B536" s="63" t="s">
        <v>593</v>
      </c>
      <c r="C536" s="86"/>
      <c r="D536" s="56"/>
      <c r="F536" s="65"/>
      <c r="G536" s="86" t="s">
        <v>2128</v>
      </c>
      <c r="H536" s="86"/>
      <c r="I536" s="56"/>
    </row>
    <row r="537" spans="1:9" ht="43.2" x14ac:dyDescent="0.3">
      <c r="A537" s="59"/>
      <c r="B537" s="63" t="s">
        <v>595</v>
      </c>
      <c r="C537" s="85"/>
      <c r="D537" s="56"/>
      <c r="F537" s="65"/>
      <c r="G537" s="85" t="s">
        <v>2129</v>
      </c>
      <c r="H537" s="85"/>
      <c r="I537" s="56"/>
    </row>
    <row r="538" spans="1:9" ht="43.2" x14ac:dyDescent="0.3">
      <c r="A538" s="59"/>
      <c r="B538" s="63" t="s">
        <v>597</v>
      </c>
      <c r="C538" s="88"/>
      <c r="D538" s="56"/>
      <c r="F538" s="65"/>
      <c r="G538" s="88" t="s">
        <v>2130</v>
      </c>
      <c r="H538" s="88"/>
      <c r="I538" s="56"/>
    </row>
    <row r="539" spans="1:9" ht="86.4" x14ac:dyDescent="0.3">
      <c r="A539" s="59"/>
      <c r="B539" s="63" t="s">
        <v>599</v>
      </c>
      <c r="C539" s="85"/>
      <c r="D539" s="56"/>
      <c r="F539" s="65"/>
      <c r="G539" s="85" t="s">
        <v>2131</v>
      </c>
      <c r="H539" s="85"/>
      <c r="I539" s="56"/>
    </row>
    <row r="540" spans="1:9" ht="86.4" x14ac:dyDescent="0.3">
      <c r="A540" s="59"/>
      <c r="B540" s="63" t="s">
        <v>601</v>
      </c>
      <c r="C540" s="66"/>
      <c r="D540" s="56"/>
      <c r="F540" s="65"/>
      <c r="G540" s="66" t="s">
        <v>2132</v>
      </c>
      <c r="H540" s="66"/>
      <c r="I540" s="56"/>
    </row>
    <row r="541" spans="1:9" ht="100.8" x14ac:dyDescent="0.3">
      <c r="A541" s="59"/>
      <c r="B541" s="63" t="s">
        <v>603</v>
      </c>
      <c r="C541" s="85"/>
      <c r="D541" s="56"/>
      <c r="F541" s="65"/>
      <c r="G541" s="85" t="s">
        <v>2133</v>
      </c>
      <c r="H541" s="85"/>
      <c r="I541" s="56"/>
    </row>
    <row r="542" spans="1:9" ht="43.2" x14ac:dyDescent="0.3">
      <c r="A542" s="59"/>
      <c r="B542" s="63" t="s">
        <v>605</v>
      </c>
      <c r="C542" s="88"/>
      <c r="D542" s="56"/>
      <c r="F542" s="65"/>
      <c r="G542" s="88" t="s">
        <v>2134</v>
      </c>
      <c r="H542" s="88"/>
      <c r="I542" s="56"/>
    </row>
    <row r="543" spans="1:9" ht="43.2" x14ac:dyDescent="0.3">
      <c r="A543" s="59"/>
      <c r="B543" s="63" t="s">
        <v>607</v>
      </c>
      <c r="C543" s="66"/>
      <c r="D543" s="56"/>
      <c r="F543" s="65"/>
      <c r="G543" s="66" t="s">
        <v>2135</v>
      </c>
      <c r="H543" s="66"/>
      <c r="I543" s="56"/>
    </row>
    <row r="544" spans="1:9" ht="28.8" x14ac:dyDescent="0.3">
      <c r="A544" s="59"/>
      <c r="B544" s="63" t="s">
        <v>609</v>
      </c>
      <c r="C544" s="66"/>
      <c r="D544" s="56"/>
      <c r="F544" s="65"/>
      <c r="G544" s="66" t="s">
        <v>2136</v>
      </c>
      <c r="H544" s="66"/>
      <c r="I544" s="56"/>
    </row>
    <row r="545" spans="1:9" ht="129.6" x14ac:dyDescent="0.3">
      <c r="A545" s="59"/>
      <c r="B545" s="63" t="s">
        <v>611</v>
      </c>
      <c r="C545" s="66"/>
      <c r="D545" s="56"/>
      <c r="F545" s="65"/>
      <c r="G545" s="66" t="s">
        <v>2137</v>
      </c>
      <c r="H545" s="66"/>
      <c r="I545" s="56"/>
    </row>
    <row r="546" spans="1:9" ht="158.4" x14ac:dyDescent="0.3">
      <c r="A546" s="59">
        <v>106230200</v>
      </c>
      <c r="B546" s="60"/>
      <c r="C546" s="66"/>
      <c r="D546" s="60"/>
      <c r="F546" s="66" t="s">
        <v>2154</v>
      </c>
      <c r="G546" s="66"/>
      <c r="H546" s="66"/>
      <c r="I546" s="66"/>
    </row>
    <row r="547" spans="1:9" ht="72" x14ac:dyDescent="0.3">
      <c r="A547" s="59"/>
      <c r="B547" s="63" t="s">
        <v>614</v>
      </c>
      <c r="C547" s="86"/>
      <c r="D547" s="65"/>
      <c r="F547" s="65"/>
      <c r="G547" s="86" t="s">
        <v>2139</v>
      </c>
      <c r="H547" s="86"/>
      <c r="I547" s="85"/>
    </row>
    <row r="548" spans="1:9" ht="57.6" x14ac:dyDescent="0.3">
      <c r="A548" s="59"/>
      <c r="B548" s="63" t="s">
        <v>616</v>
      </c>
      <c r="C548" s="85"/>
      <c r="D548" s="65"/>
      <c r="F548" s="65"/>
      <c r="G548" s="85" t="s">
        <v>2140</v>
      </c>
      <c r="H548" s="85"/>
      <c r="I548" s="85"/>
    </row>
    <row r="549" spans="1:9" ht="57.6" x14ac:dyDescent="0.3">
      <c r="A549" s="59"/>
      <c r="B549" s="63" t="s">
        <v>618</v>
      </c>
      <c r="C549" s="88"/>
      <c r="D549" s="65"/>
      <c r="F549" s="65"/>
      <c r="G549" s="88" t="s">
        <v>2141</v>
      </c>
      <c r="H549" s="88"/>
      <c r="I549" s="88"/>
    </row>
    <row r="550" spans="1:9" ht="100.8" x14ac:dyDescent="0.3">
      <c r="A550" s="59"/>
      <c r="B550" s="63" t="s">
        <v>620</v>
      </c>
      <c r="C550" s="85"/>
      <c r="D550" s="65"/>
      <c r="F550" s="65"/>
      <c r="G550" s="85" t="s">
        <v>2142</v>
      </c>
      <c r="H550" s="85"/>
      <c r="I550" s="85"/>
    </row>
    <row r="551" spans="1:9" ht="86.4" x14ac:dyDescent="0.3">
      <c r="A551" s="59"/>
      <c r="B551" s="63" t="s">
        <v>622</v>
      </c>
      <c r="C551" s="66"/>
      <c r="D551" s="65"/>
      <c r="F551" s="65"/>
      <c r="G551" s="66" t="s">
        <v>2143</v>
      </c>
      <c r="H551" s="66"/>
      <c r="I551" s="66"/>
    </row>
    <row r="552" spans="1:9" ht="115.2" x14ac:dyDescent="0.3">
      <c r="A552" s="59"/>
      <c r="B552" s="63" t="s">
        <v>624</v>
      </c>
      <c r="C552" s="85"/>
      <c r="D552" s="65"/>
      <c r="F552" s="65"/>
      <c r="G552" s="85" t="s">
        <v>2144</v>
      </c>
      <c r="H552" s="85"/>
      <c r="I552" s="85"/>
    </row>
    <row r="553" spans="1:9" ht="57.6" x14ac:dyDescent="0.3">
      <c r="A553" s="59"/>
      <c r="B553" s="63" t="s">
        <v>626</v>
      </c>
      <c r="C553" s="88"/>
      <c r="D553" s="65"/>
      <c r="F553" s="65"/>
      <c r="G553" s="88" t="s">
        <v>2145</v>
      </c>
      <c r="H553" s="88"/>
      <c r="I553" s="88"/>
    </row>
    <row r="554" spans="1:9" ht="57.6" x14ac:dyDescent="0.3">
      <c r="A554" s="59"/>
      <c r="B554" s="63" t="s">
        <v>628</v>
      </c>
      <c r="C554" s="66"/>
      <c r="D554" s="65"/>
      <c r="F554" s="65"/>
      <c r="G554" s="66" t="s">
        <v>2146</v>
      </c>
      <c r="H554" s="66"/>
      <c r="I554" s="66"/>
    </row>
    <row r="555" spans="1:9" ht="43.2" x14ac:dyDescent="0.3">
      <c r="A555" s="59"/>
      <c r="B555" s="63" t="s">
        <v>630</v>
      </c>
      <c r="C555" s="66"/>
      <c r="D555" s="65"/>
      <c r="F555" s="65"/>
      <c r="G555" s="66" t="s">
        <v>2147</v>
      </c>
      <c r="H555" s="66"/>
      <c r="I555" s="66"/>
    </row>
    <row r="556" spans="1:9" ht="129.6" x14ac:dyDescent="0.3">
      <c r="A556" s="59"/>
      <c r="B556" s="63" t="s">
        <v>632</v>
      </c>
      <c r="C556" s="66"/>
      <c r="D556" s="65"/>
      <c r="F556" s="65"/>
      <c r="G556" s="66" t="s">
        <v>2148</v>
      </c>
      <c r="H556" s="66"/>
      <c r="I556" s="66"/>
    </row>
    <row r="557" spans="1:9" ht="144" x14ac:dyDescent="0.3">
      <c r="A557" s="59">
        <v>106240100</v>
      </c>
      <c r="B557" s="60"/>
      <c r="C557" s="66"/>
      <c r="D557" s="60"/>
      <c r="F557" s="66" t="s">
        <v>2155</v>
      </c>
      <c r="G557" s="66"/>
      <c r="H557" s="66"/>
      <c r="I557" s="66"/>
    </row>
    <row r="558" spans="1:9" ht="72" x14ac:dyDescent="0.3">
      <c r="A558" s="59"/>
      <c r="B558" s="63" t="s">
        <v>593</v>
      </c>
      <c r="C558" s="86"/>
      <c r="D558" s="56"/>
      <c r="F558" s="65"/>
      <c r="G558" s="86" t="s">
        <v>2128</v>
      </c>
      <c r="H558" s="86"/>
      <c r="I558" s="56"/>
    </row>
    <row r="559" spans="1:9" ht="43.2" x14ac:dyDescent="0.3">
      <c r="A559" s="59"/>
      <c r="B559" s="63" t="s">
        <v>595</v>
      </c>
      <c r="C559" s="85"/>
      <c r="D559" s="56"/>
      <c r="F559" s="65"/>
      <c r="G559" s="85" t="s">
        <v>2129</v>
      </c>
      <c r="H559" s="85"/>
      <c r="I559" s="56"/>
    </row>
    <row r="560" spans="1:9" ht="43.2" x14ac:dyDescent="0.3">
      <c r="A560" s="59"/>
      <c r="B560" s="63" t="s">
        <v>597</v>
      </c>
      <c r="C560" s="88"/>
      <c r="D560" s="56"/>
      <c r="F560" s="65"/>
      <c r="G560" s="88" t="s">
        <v>2130</v>
      </c>
      <c r="H560" s="88"/>
      <c r="I560" s="56"/>
    </row>
    <row r="561" spans="1:9" ht="86.4" x14ac:dyDescent="0.3">
      <c r="A561" s="59"/>
      <c r="B561" s="63" t="s">
        <v>599</v>
      </c>
      <c r="C561" s="85"/>
      <c r="D561" s="56"/>
      <c r="F561" s="65"/>
      <c r="G561" s="85" t="s">
        <v>2131</v>
      </c>
      <c r="H561" s="85"/>
      <c r="I561" s="56"/>
    </row>
    <row r="562" spans="1:9" ht="86.4" x14ac:dyDescent="0.3">
      <c r="A562" s="59"/>
      <c r="B562" s="63" t="s">
        <v>601</v>
      </c>
      <c r="C562" s="66"/>
      <c r="D562" s="56"/>
      <c r="F562" s="65"/>
      <c r="G562" s="66" t="s">
        <v>2132</v>
      </c>
      <c r="H562" s="66"/>
      <c r="I562" s="56"/>
    </row>
    <row r="563" spans="1:9" ht="100.8" x14ac:dyDescent="0.3">
      <c r="A563" s="59"/>
      <c r="B563" s="63" t="s">
        <v>603</v>
      </c>
      <c r="C563" s="85"/>
      <c r="D563" s="56"/>
      <c r="F563" s="65"/>
      <c r="G563" s="85" t="s">
        <v>2133</v>
      </c>
      <c r="H563" s="85"/>
      <c r="I563" s="56"/>
    </row>
    <row r="564" spans="1:9" ht="43.2" x14ac:dyDescent="0.3">
      <c r="A564" s="59"/>
      <c r="B564" s="63" t="s">
        <v>605</v>
      </c>
      <c r="C564" s="88"/>
      <c r="D564" s="56"/>
      <c r="F564" s="65"/>
      <c r="G564" s="88" t="s">
        <v>2134</v>
      </c>
      <c r="H564" s="88"/>
      <c r="I564" s="56"/>
    </row>
    <row r="565" spans="1:9" ht="43.2" x14ac:dyDescent="0.3">
      <c r="A565" s="59"/>
      <c r="B565" s="63" t="s">
        <v>607</v>
      </c>
      <c r="C565" s="66"/>
      <c r="D565" s="56"/>
      <c r="F565" s="65"/>
      <c r="G565" s="66" t="s">
        <v>2135</v>
      </c>
      <c r="H565" s="66"/>
      <c r="I565" s="56"/>
    </row>
    <row r="566" spans="1:9" ht="28.8" x14ac:dyDescent="0.3">
      <c r="A566" s="59"/>
      <c r="B566" s="63" t="s">
        <v>609</v>
      </c>
      <c r="C566" s="66"/>
      <c r="D566" s="56"/>
      <c r="F566" s="65"/>
      <c r="G566" s="66" t="s">
        <v>2136</v>
      </c>
      <c r="H566" s="66"/>
      <c r="I566" s="56"/>
    </row>
    <row r="567" spans="1:9" ht="129.6" x14ac:dyDescent="0.3">
      <c r="A567" s="59"/>
      <c r="B567" s="63" t="s">
        <v>611</v>
      </c>
      <c r="C567" s="66"/>
      <c r="D567" s="56"/>
      <c r="F567" s="65"/>
      <c r="G567" s="66" t="s">
        <v>2137</v>
      </c>
      <c r="H567" s="66"/>
      <c r="I567" s="56"/>
    </row>
    <row r="568" spans="1:9" ht="115.2" x14ac:dyDescent="0.3">
      <c r="A568" s="59">
        <v>106250100</v>
      </c>
      <c r="B568" s="66"/>
      <c r="C568" s="66"/>
      <c r="D568" s="66"/>
      <c r="F568" s="66" t="s">
        <v>2156</v>
      </c>
      <c r="G568" s="66"/>
      <c r="H568" s="66"/>
      <c r="I568" s="66"/>
    </row>
    <row r="569" spans="1:9" ht="129.6" x14ac:dyDescent="0.3">
      <c r="A569" s="59" t="s">
        <v>642</v>
      </c>
      <c r="B569" s="66"/>
      <c r="C569" s="66"/>
      <c r="D569" s="66"/>
      <c r="F569" s="66" t="s">
        <v>2157</v>
      </c>
      <c r="G569" s="66"/>
      <c r="H569" s="66"/>
      <c r="I569" s="74"/>
    </row>
    <row r="570" spans="1:9" ht="172.8" x14ac:dyDescent="0.3">
      <c r="A570" s="59">
        <v>106300000</v>
      </c>
      <c r="B570" s="66"/>
      <c r="C570" s="61"/>
      <c r="D570" s="61"/>
      <c r="F570" s="61" t="s">
        <v>2158</v>
      </c>
      <c r="G570" s="61"/>
      <c r="H570" s="61"/>
      <c r="I570" s="61"/>
    </row>
    <row r="571" spans="1:9" ht="201.6" x14ac:dyDescent="0.3">
      <c r="A571" s="59">
        <v>106301000</v>
      </c>
      <c r="B571" s="66"/>
      <c r="C571" s="61"/>
      <c r="D571" s="61"/>
      <c r="F571" s="61" t="s">
        <v>2159</v>
      </c>
      <c r="G571" s="61"/>
      <c r="H571" s="61"/>
      <c r="I571" s="61"/>
    </row>
    <row r="572" spans="1:9" ht="230.4" x14ac:dyDescent="0.3">
      <c r="A572" s="59"/>
      <c r="B572" s="66"/>
      <c r="C572" s="61"/>
      <c r="D572" s="89" t="s">
        <v>646</v>
      </c>
      <c r="F572" s="61"/>
      <c r="G572" s="61"/>
      <c r="H572" s="61"/>
      <c r="I572" s="66" t="s">
        <v>2160</v>
      </c>
    </row>
    <row r="573" spans="1:9" ht="201.6" x14ac:dyDescent="0.3">
      <c r="A573" s="59">
        <v>106302000</v>
      </c>
      <c r="B573" s="66"/>
      <c r="C573" s="61"/>
      <c r="D573" s="66"/>
      <c r="F573" s="61" t="s">
        <v>2161</v>
      </c>
      <c r="G573" s="61"/>
      <c r="H573" s="61"/>
      <c r="I573" s="66"/>
    </row>
    <row r="574" spans="1:9" ht="230.4" x14ac:dyDescent="0.3">
      <c r="A574" s="59"/>
      <c r="B574" s="66"/>
      <c r="C574" s="61"/>
      <c r="D574" s="89" t="s">
        <v>649</v>
      </c>
      <c r="F574" s="61"/>
      <c r="G574" s="61"/>
      <c r="H574" s="61"/>
      <c r="I574" s="66" t="s">
        <v>2162</v>
      </c>
    </row>
    <row r="575" spans="1:9" ht="129.6" x14ac:dyDescent="0.3">
      <c r="A575" s="59">
        <v>106310000</v>
      </c>
      <c r="B575" s="85"/>
      <c r="C575" s="83"/>
      <c r="D575" s="83"/>
      <c r="F575" s="83" t="s">
        <v>2163</v>
      </c>
      <c r="G575" s="83"/>
      <c r="H575" s="83"/>
      <c r="I575" s="83"/>
    </row>
    <row r="576" spans="1:9" ht="158.4" x14ac:dyDescent="0.3">
      <c r="A576" s="59">
        <v>106310100</v>
      </c>
      <c r="B576" s="85"/>
      <c r="C576" s="85"/>
      <c r="D576" s="85"/>
      <c r="F576" s="85" t="s">
        <v>2164</v>
      </c>
      <c r="G576" s="85"/>
      <c r="H576" s="85"/>
      <c r="I576" s="85"/>
    </row>
    <row r="577" spans="1:9" ht="158.4" x14ac:dyDescent="0.3">
      <c r="A577" s="59">
        <v>106310200</v>
      </c>
      <c r="B577" s="85"/>
      <c r="C577" s="85"/>
      <c r="D577" s="85"/>
      <c r="F577" s="85" t="s">
        <v>2165</v>
      </c>
      <c r="G577" s="85"/>
      <c r="H577" s="85"/>
      <c r="I577" s="85"/>
    </row>
    <row r="578" spans="1:9" ht="129.6" x14ac:dyDescent="0.3">
      <c r="A578" s="59">
        <v>106320000</v>
      </c>
      <c r="B578" s="85"/>
      <c r="C578" s="83"/>
      <c r="D578" s="83"/>
      <c r="F578" s="83" t="s">
        <v>2166</v>
      </c>
      <c r="G578" s="83"/>
      <c r="H578" s="83"/>
      <c r="I578" s="83"/>
    </row>
    <row r="579" spans="1:9" ht="158.4" x14ac:dyDescent="0.3">
      <c r="A579" s="59">
        <v>106320100</v>
      </c>
      <c r="B579" s="85"/>
      <c r="C579" s="85"/>
      <c r="D579" s="85"/>
      <c r="F579" s="85" t="s">
        <v>2167</v>
      </c>
      <c r="G579" s="85"/>
      <c r="H579" s="85"/>
      <c r="I579" s="85"/>
    </row>
    <row r="580" spans="1:9" ht="158.4" x14ac:dyDescent="0.3">
      <c r="A580" s="59">
        <v>106320200</v>
      </c>
      <c r="B580" s="85"/>
      <c r="C580" s="85"/>
      <c r="D580" s="85"/>
      <c r="F580" s="85" t="s">
        <v>2168</v>
      </c>
      <c r="G580" s="85"/>
      <c r="H580" s="85"/>
      <c r="I580" s="85"/>
    </row>
    <row r="581" spans="1:9" ht="230.4" x14ac:dyDescent="0.3">
      <c r="A581" s="59">
        <v>106330000</v>
      </c>
      <c r="B581" s="85"/>
      <c r="C581" s="83"/>
      <c r="D581" s="83"/>
      <c r="F581" s="83" t="s">
        <v>2169</v>
      </c>
      <c r="G581" s="83"/>
      <c r="H581" s="83"/>
      <c r="I581" s="83"/>
    </row>
    <row r="582" spans="1:9" ht="244.8" x14ac:dyDescent="0.3">
      <c r="A582" s="59">
        <v>106330100</v>
      </c>
      <c r="B582" s="85"/>
      <c r="C582" s="85"/>
      <c r="D582" s="85"/>
      <c r="F582" s="85" t="s">
        <v>2170</v>
      </c>
      <c r="G582" s="85"/>
      <c r="H582" s="85"/>
      <c r="I582" s="85"/>
    </row>
    <row r="583" spans="1:9" ht="244.8" x14ac:dyDescent="0.3">
      <c r="A583" s="59">
        <v>106330200</v>
      </c>
      <c r="B583" s="85"/>
      <c r="C583" s="85"/>
      <c r="D583" s="85"/>
      <c r="F583" s="85" t="s">
        <v>2171</v>
      </c>
      <c r="G583" s="85"/>
      <c r="H583" s="85"/>
      <c r="I583" s="85"/>
    </row>
    <row r="584" spans="1:9" ht="144" x14ac:dyDescent="0.3">
      <c r="A584" s="59">
        <v>106340000</v>
      </c>
      <c r="B584" s="85"/>
      <c r="C584" s="83"/>
      <c r="D584" s="83"/>
      <c r="F584" s="83" t="s">
        <v>2172</v>
      </c>
      <c r="G584" s="83"/>
      <c r="H584" s="83"/>
      <c r="I584" s="83"/>
    </row>
    <row r="585" spans="1:9" ht="172.8" x14ac:dyDescent="0.3">
      <c r="A585" s="59">
        <v>106340100</v>
      </c>
      <c r="B585" s="85"/>
      <c r="C585" s="85"/>
      <c r="D585" s="85"/>
      <c r="F585" s="85" t="s">
        <v>2173</v>
      </c>
      <c r="G585" s="85"/>
      <c r="H585" s="85"/>
      <c r="I585" s="85"/>
    </row>
    <row r="586" spans="1:9" ht="172.8" x14ac:dyDescent="0.3">
      <c r="A586" s="59">
        <v>106340200</v>
      </c>
      <c r="B586" s="85"/>
      <c r="C586" s="85"/>
      <c r="D586" s="85"/>
      <c r="F586" s="85" t="s">
        <v>2174</v>
      </c>
      <c r="G586" s="85"/>
      <c r="H586" s="85"/>
      <c r="I586" s="85"/>
    </row>
    <row r="587" spans="1:9" ht="187.2" x14ac:dyDescent="0.3">
      <c r="A587" s="59">
        <v>106350100</v>
      </c>
      <c r="B587" s="66"/>
      <c r="C587" s="66"/>
      <c r="D587" s="66"/>
      <c r="F587" s="66" t="s">
        <v>2175</v>
      </c>
      <c r="G587" s="66"/>
      <c r="H587" s="66"/>
      <c r="I587" s="66"/>
    </row>
    <row r="588" spans="1:9" ht="187.2" x14ac:dyDescent="0.3">
      <c r="A588" s="59">
        <v>106360100</v>
      </c>
      <c r="B588" s="78"/>
      <c r="C588" s="78"/>
      <c r="D588" s="78"/>
      <c r="F588" s="78" t="s">
        <v>2176</v>
      </c>
      <c r="G588" s="78"/>
      <c r="H588" s="78"/>
      <c r="I588" s="78"/>
    </row>
    <row r="589" spans="1:9" ht="28.8" x14ac:dyDescent="0.3">
      <c r="A589" s="59">
        <v>107000000</v>
      </c>
      <c r="B589" s="60"/>
      <c r="C589" s="61"/>
      <c r="D589" s="57"/>
      <c r="F589" s="51" t="s">
        <v>2177</v>
      </c>
      <c r="G589" s="51"/>
      <c r="H589" s="51"/>
      <c r="I589" s="51"/>
    </row>
    <row r="590" spans="1:9" ht="57.6" x14ac:dyDescent="0.3">
      <c r="A590" s="59"/>
      <c r="B590" s="63"/>
      <c r="C590" s="64"/>
      <c r="D590" s="65" t="s">
        <v>666</v>
      </c>
      <c r="F590" s="65"/>
      <c r="G590" s="64"/>
      <c r="H590" s="64"/>
      <c r="I590" s="66" t="s">
        <v>2178</v>
      </c>
    </row>
    <row r="591" spans="1:9" x14ac:dyDescent="0.3">
      <c r="A591" s="59">
        <v>107000100</v>
      </c>
      <c r="B591" s="60"/>
      <c r="C591" s="66"/>
      <c r="D591" s="60"/>
      <c r="F591" s="66" t="s">
        <v>2179</v>
      </c>
      <c r="G591" s="66"/>
      <c r="H591" s="66"/>
      <c r="I591" s="66"/>
    </row>
    <row r="592" spans="1:9" ht="28.8" x14ac:dyDescent="0.3">
      <c r="A592" s="59">
        <v>107000200</v>
      </c>
      <c r="B592" s="60"/>
      <c r="C592" s="66"/>
      <c r="D592" s="60"/>
      <c r="F592" s="66" t="s">
        <v>2180</v>
      </c>
      <c r="G592" s="66"/>
      <c r="H592" s="66"/>
      <c r="I592" s="66"/>
    </row>
    <row r="593" spans="1:9" ht="28.8" x14ac:dyDescent="0.3">
      <c r="A593" s="59">
        <v>107000300</v>
      </c>
      <c r="B593" s="60"/>
      <c r="C593" s="66"/>
      <c r="D593" s="60"/>
      <c r="F593" s="66" t="s">
        <v>2181</v>
      </c>
      <c r="G593" s="66"/>
      <c r="H593" s="66"/>
      <c r="I593" s="66"/>
    </row>
    <row r="594" spans="1:9" ht="72" x14ac:dyDescent="0.3">
      <c r="A594" s="59">
        <v>107000400</v>
      </c>
      <c r="B594" s="60"/>
      <c r="C594" s="66"/>
      <c r="D594" s="60"/>
      <c r="F594" s="66" t="s">
        <v>2182</v>
      </c>
      <c r="G594" s="66"/>
      <c r="H594" s="66"/>
      <c r="I594" s="66"/>
    </row>
    <row r="595" spans="1:9" ht="43.2" x14ac:dyDescent="0.3">
      <c r="A595" s="59">
        <v>108000000</v>
      </c>
      <c r="B595" s="60"/>
      <c r="C595" s="66"/>
      <c r="D595" s="71"/>
      <c r="F595" s="70" t="s">
        <v>2038</v>
      </c>
      <c r="G595" s="70"/>
      <c r="H595" s="70"/>
      <c r="I595" s="70"/>
    </row>
    <row r="596" spans="1:9" ht="72" x14ac:dyDescent="0.3">
      <c r="A596" s="59"/>
      <c r="B596" s="63"/>
      <c r="C596" s="64"/>
      <c r="D596" s="65" t="s">
        <v>673</v>
      </c>
      <c r="F596" s="65"/>
      <c r="G596" s="64"/>
      <c r="H596" s="64"/>
      <c r="I596" s="66" t="s">
        <v>2183</v>
      </c>
    </row>
    <row r="597" spans="1:9" ht="57.6" x14ac:dyDescent="0.3">
      <c r="A597" s="59">
        <v>109000000</v>
      </c>
      <c r="B597" s="60"/>
      <c r="C597" s="61"/>
      <c r="D597" s="57"/>
      <c r="F597" s="51" t="s">
        <v>2184</v>
      </c>
      <c r="G597" s="51"/>
      <c r="H597" s="51"/>
      <c r="I597" s="51"/>
    </row>
    <row r="598" spans="1:9" ht="72" x14ac:dyDescent="0.3">
      <c r="A598" s="59"/>
      <c r="B598" s="63"/>
      <c r="C598" s="64"/>
      <c r="D598" s="65" t="s">
        <v>676</v>
      </c>
      <c r="F598" s="65"/>
      <c r="G598" s="64"/>
      <c r="H598" s="64"/>
      <c r="I598" s="66" t="s">
        <v>2185</v>
      </c>
    </row>
    <row r="599" spans="1:9" ht="57.6" x14ac:dyDescent="0.3">
      <c r="A599" s="59">
        <v>109000100</v>
      </c>
      <c r="B599" s="60"/>
      <c r="C599" s="66"/>
      <c r="D599" s="60"/>
      <c r="F599" s="66" t="s">
        <v>2186</v>
      </c>
      <c r="G599" s="66"/>
      <c r="H599" s="66"/>
      <c r="I599" s="66"/>
    </row>
    <row r="600" spans="1:9" ht="28.8" x14ac:dyDescent="0.3">
      <c r="A600" s="59">
        <v>109000200</v>
      </c>
      <c r="B600" s="60"/>
      <c r="C600" s="66"/>
      <c r="D600" s="60"/>
      <c r="F600" s="66" t="s">
        <v>2187</v>
      </c>
      <c r="G600" s="66"/>
      <c r="H600" s="66"/>
      <c r="I600" s="66"/>
    </row>
    <row r="601" spans="1:9" ht="57.6" x14ac:dyDescent="0.3">
      <c r="A601" s="59">
        <v>109000300</v>
      </c>
      <c r="B601" s="60"/>
      <c r="C601" s="66"/>
      <c r="D601" s="60"/>
      <c r="F601" s="66" t="s">
        <v>2188</v>
      </c>
      <c r="G601" s="66"/>
      <c r="H601" s="66"/>
      <c r="I601" s="66"/>
    </row>
    <row r="602" spans="1:9" ht="100.8" x14ac:dyDescent="0.3">
      <c r="A602" s="59">
        <v>109000400</v>
      </c>
      <c r="B602" s="60"/>
      <c r="C602" s="66"/>
      <c r="D602" s="60"/>
      <c r="F602" s="66" t="s">
        <v>2189</v>
      </c>
      <c r="G602" s="66"/>
      <c r="H602" s="66"/>
      <c r="I602" s="66"/>
    </row>
    <row r="603" spans="1:9" ht="129.6" x14ac:dyDescent="0.3">
      <c r="A603" s="59" t="s">
        <v>681</v>
      </c>
      <c r="B603" s="60"/>
      <c r="C603" s="66"/>
      <c r="D603" s="60"/>
      <c r="F603" s="66" t="s">
        <v>2190</v>
      </c>
      <c r="G603" s="66"/>
      <c r="H603" s="66"/>
      <c r="I603" s="74"/>
    </row>
    <row r="604" spans="1:9" ht="57.6" x14ac:dyDescent="0.3">
      <c r="A604" s="59">
        <v>110000000</v>
      </c>
      <c r="B604" s="60"/>
      <c r="C604" s="61"/>
      <c r="D604" s="57"/>
      <c r="F604" s="51" t="s">
        <v>2191</v>
      </c>
      <c r="G604" s="51"/>
      <c r="H604" s="51"/>
      <c r="I604" s="51"/>
    </row>
    <row r="605" spans="1:9" ht="86.4" x14ac:dyDescent="0.3">
      <c r="A605" s="59"/>
      <c r="B605" s="63"/>
      <c r="C605" s="64"/>
      <c r="D605" s="65" t="s">
        <v>684</v>
      </c>
      <c r="F605" s="65"/>
      <c r="G605" s="69"/>
      <c r="H605" s="69"/>
      <c r="I605" s="70" t="s">
        <v>2192</v>
      </c>
    </row>
    <row r="606" spans="1:9" ht="100.8" x14ac:dyDescent="0.3">
      <c r="A606" s="59">
        <v>110100000</v>
      </c>
      <c r="B606" s="60"/>
      <c r="C606" s="61"/>
      <c r="D606" s="76"/>
      <c r="F606" s="61" t="s">
        <v>2193</v>
      </c>
      <c r="G606" s="61"/>
      <c r="H606" s="61"/>
      <c r="I606" s="61"/>
    </row>
    <row r="607" spans="1:9" ht="57.6" x14ac:dyDescent="0.3">
      <c r="A607" s="59">
        <v>110100100</v>
      </c>
      <c r="B607" s="60"/>
      <c r="C607" s="66"/>
      <c r="D607" s="60"/>
      <c r="F607" s="66" t="s">
        <v>2194</v>
      </c>
      <c r="G607" s="66"/>
      <c r="H607" s="66"/>
      <c r="I607" s="66"/>
    </row>
    <row r="608" spans="1:9" ht="57.6" x14ac:dyDescent="0.3">
      <c r="A608" s="59">
        <v>110100200</v>
      </c>
      <c r="B608" s="60"/>
      <c r="C608" s="66"/>
      <c r="D608" s="60"/>
      <c r="F608" s="66" t="s">
        <v>2195</v>
      </c>
      <c r="G608" s="66"/>
      <c r="H608" s="66"/>
      <c r="I608" s="66"/>
    </row>
    <row r="609" spans="1:9" ht="115.2" x14ac:dyDescent="0.3">
      <c r="A609" s="59">
        <v>110200000</v>
      </c>
      <c r="B609" s="60"/>
      <c r="C609" s="61"/>
      <c r="D609" s="76"/>
      <c r="F609" s="61" t="s">
        <v>2196</v>
      </c>
      <c r="G609" s="61"/>
      <c r="H609" s="61"/>
      <c r="I609" s="61"/>
    </row>
    <row r="610" spans="1:9" ht="86.4" x14ac:dyDescent="0.3">
      <c r="A610" s="59">
        <v>110200100</v>
      </c>
      <c r="B610" s="60"/>
      <c r="C610" s="66"/>
      <c r="D610" s="60"/>
      <c r="F610" s="66" t="s">
        <v>2197</v>
      </c>
      <c r="G610" s="66"/>
      <c r="H610" s="66"/>
      <c r="I610" s="66"/>
    </row>
    <row r="611" spans="1:9" ht="57.6" x14ac:dyDescent="0.3">
      <c r="A611" s="59"/>
      <c r="B611" s="63" t="s">
        <v>118</v>
      </c>
      <c r="C611" s="64"/>
      <c r="D611" s="65"/>
      <c r="F611" s="65"/>
      <c r="G611" s="64" t="s">
        <v>1807</v>
      </c>
      <c r="H611" s="64"/>
      <c r="I611" s="66"/>
    </row>
    <row r="612" spans="1:9" ht="43.2" x14ac:dyDescent="0.3">
      <c r="A612" s="59"/>
      <c r="B612" s="63" t="s">
        <v>692</v>
      </c>
      <c r="C612" s="66"/>
      <c r="D612" s="65"/>
      <c r="F612" s="65"/>
      <c r="G612" s="66" t="s">
        <v>1808</v>
      </c>
      <c r="H612" s="66"/>
      <c r="I612" s="66"/>
    </row>
    <row r="613" spans="1:9" ht="43.2" x14ac:dyDescent="0.3">
      <c r="A613" s="59"/>
      <c r="B613" s="63" t="s">
        <v>693</v>
      </c>
      <c r="C613" s="66"/>
      <c r="D613" s="65"/>
      <c r="F613" s="65"/>
      <c r="G613" s="66" t="s">
        <v>1809</v>
      </c>
      <c r="H613" s="66"/>
      <c r="I613" s="66"/>
    </row>
    <row r="614" spans="1:9" ht="57.6" x14ac:dyDescent="0.3">
      <c r="A614" s="59"/>
      <c r="B614" s="63" t="s">
        <v>694</v>
      </c>
      <c r="C614" s="66"/>
      <c r="D614" s="65"/>
      <c r="F614" s="65"/>
      <c r="G614" s="66" t="s">
        <v>1810</v>
      </c>
      <c r="H614" s="66"/>
      <c r="I614" s="66"/>
    </row>
    <row r="615" spans="1:9" ht="57.6" x14ac:dyDescent="0.3">
      <c r="A615" s="59"/>
      <c r="B615" s="63" t="s">
        <v>695</v>
      </c>
      <c r="C615" s="66"/>
      <c r="D615" s="65"/>
      <c r="F615" s="65"/>
      <c r="G615" s="66" t="s">
        <v>1811</v>
      </c>
      <c r="H615" s="66"/>
      <c r="I615" s="66"/>
    </row>
    <row r="616" spans="1:9" ht="100.8" x14ac:dyDescent="0.3">
      <c r="A616" s="59">
        <v>110200200</v>
      </c>
      <c r="B616" s="60"/>
      <c r="C616" s="66"/>
      <c r="D616" s="60"/>
      <c r="F616" s="66" t="s">
        <v>2198</v>
      </c>
      <c r="G616" s="66"/>
      <c r="H616" s="66"/>
      <c r="I616" s="66"/>
    </row>
    <row r="617" spans="1:9" ht="72" x14ac:dyDescent="0.3">
      <c r="A617" s="59">
        <v>110200300</v>
      </c>
      <c r="B617" s="60"/>
      <c r="C617" s="66"/>
      <c r="D617" s="60"/>
      <c r="F617" s="66" t="s">
        <v>2199</v>
      </c>
      <c r="G617" s="66"/>
      <c r="H617" s="66"/>
      <c r="I617" s="66"/>
    </row>
    <row r="618" spans="1:9" ht="115.2" x14ac:dyDescent="0.3">
      <c r="A618" s="59">
        <v>110300100</v>
      </c>
      <c r="B618" s="60"/>
      <c r="C618" s="66"/>
      <c r="D618" s="60"/>
      <c r="F618" s="66" t="s">
        <v>2200</v>
      </c>
      <c r="G618" s="66"/>
      <c r="H618" s="66"/>
      <c r="I618" s="66"/>
    </row>
    <row r="619" spans="1:9" ht="43.2" x14ac:dyDescent="0.3">
      <c r="A619" s="59">
        <v>110400100</v>
      </c>
      <c r="B619" s="60"/>
      <c r="C619" s="66"/>
      <c r="D619" s="60"/>
      <c r="F619" s="66" t="s">
        <v>2201</v>
      </c>
      <c r="G619" s="66"/>
      <c r="H619" s="66"/>
      <c r="I619" s="66"/>
    </row>
    <row r="620" spans="1:9" ht="43.2" x14ac:dyDescent="0.3">
      <c r="A620" s="59">
        <v>111000000</v>
      </c>
      <c r="B620" s="60"/>
      <c r="C620" s="61"/>
      <c r="D620" s="57"/>
      <c r="F620" s="51" t="s">
        <v>2202</v>
      </c>
      <c r="G620" s="51"/>
      <c r="H620" s="51"/>
      <c r="I620" s="51"/>
    </row>
    <row r="621" spans="1:9" ht="72" x14ac:dyDescent="0.3">
      <c r="A621" s="59"/>
      <c r="B621" s="63"/>
      <c r="C621" s="64"/>
      <c r="D621" s="65" t="s">
        <v>701</v>
      </c>
      <c r="F621" s="65"/>
      <c r="G621" s="64"/>
      <c r="H621" s="64"/>
      <c r="I621" s="66" t="s">
        <v>2203</v>
      </c>
    </row>
    <row r="622" spans="1:9" ht="28.8" x14ac:dyDescent="0.3">
      <c r="A622" s="59">
        <v>111000100</v>
      </c>
      <c r="B622" s="60"/>
      <c r="C622" s="66"/>
      <c r="D622" s="60"/>
      <c r="F622" s="66" t="s">
        <v>2204</v>
      </c>
      <c r="G622" s="66"/>
      <c r="H622" s="66"/>
      <c r="I622" s="66"/>
    </row>
    <row r="623" spans="1:9" ht="57.6" x14ac:dyDescent="0.3">
      <c r="A623" s="59">
        <v>111000200</v>
      </c>
      <c r="B623" s="60"/>
      <c r="C623" s="66"/>
      <c r="D623" s="60"/>
      <c r="F623" s="66" t="s">
        <v>2205</v>
      </c>
      <c r="G623" s="66"/>
      <c r="H623" s="66"/>
      <c r="I623" s="66"/>
    </row>
    <row r="624" spans="1:9" ht="28.8" x14ac:dyDescent="0.3">
      <c r="A624" s="59">
        <v>111000300</v>
      </c>
      <c r="B624" s="60"/>
      <c r="C624" s="66"/>
      <c r="D624" s="60"/>
      <c r="F624" s="66" t="s">
        <v>2206</v>
      </c>
      <c r="G624" s="66"/>
      <c r="H624" s="66"/>
      <c r="I624" s="66"/>
    </row>
    <row r="625" spans="1:9" ht="86.4" x14ac:dyDescent="0.3">
      <c r="A625" s="59" t="s">
        <v>706</v>
      </c>
      <c r="B625" s="60"/>
      <c r="C625" s="66"/>
      <c r="D625" s="60"/>
      <c r="F625" s="66" t="s">
        <v>2207</v>
      </c>
      <c r="G625" s="66"/>
      <c r="H625" s="66"/>
      <c r="I625" s="74"/>
    </row>
    <row r="626" spans="1:9" ht="100.8" x14ac:dyDescent="0.3">
      <c r="A626" s="59" t="s">
        <v>708</v>
      </c>
      <c r="B626" s="60"/>
      <c r="C626" s="66"/>
      <c r="D626" s="60"/>
      <c r="F626" s="66" t="s">
        <v>2208</v>
      </c>
      <c r="G626" s="66"/>
      <c r="H626" s="66"/>
      <c r="I626" s="74"/>
    </row>
    <row r="627" spans="1:9" ht="43.2" x14ac:dyDescent="0.3">
      <c r="A627" s="59" t="s">
        <v>710</v>
      </c>
      <c r="B627" s="60"/>
      <c r="C627" s="66"/>
      <c r="D627" s="60"/>
      <c r="F627" s="66" t="s">
        <v>2209</v>
      </c>
      <c r="G627" s="66"/>
      <c r="H627" s="66"/>
      <c r="I627" s="74"/>
    </row>
    <row r="628" spans="1:9" ht="28.8" x14ac:dyDescent="0.3">
      <c r="A628" s="59">
        <v>112000000</v>
      </c>
      <c r="B628" s="60"/>
      <c r="C628" s="66"/>
      <c r="D628" s="71"/>
      <c r="F628" s="70" t="s">
        <v>2210</v>
      </c>
      <c r="G628" s="70"/>
      <c r="H628" s="70"/>
      <c r="I628" s="70"/>
    </row>
    <row r="629" spans="1:9" ht="57.6" x14ac:dyDescent="0.3">
      <c r="A629" s="59"/>
      <c r="B629" s="63"/>
      <c r="C629" s="64"/>
      <c r="D629" s="65" t="s">
        <v>713</v>
      </c>
      <c r="F629" s="65"/>
      <c r="G629" s="64"/>
      <c r="H629" s="64"/>
      <c r="I629" s="66" t="s">
        <v>2211</v>
      </c>
    </row>
    <row r="630" spans="1:9" ht="43.2" x14ac:dyDescent="0.3">
      <c r="A630" s="59">
        <v>113000000</v>
      </c>
      <c r="B630" s="60"/>
      <c r="C630" s="66"/>
      <c r="D630" s="71"/>
      <c r="F630" s="70" t="s">
        <v>2212</v>
      </c>
      <c r="G630" s="70"/>
      <c r="H630" s="70"/>
      <c r="I630" s="70"/>
    </row>
    <row r="631" spans="1:9" ht="86.4" x14ac:dyDescent="0.3">
      <c r="A631" s="59"/>
      <c r="B631" s="63"/>
      <c r="C631" s="64"/>
      <c r="D631" s="65" t="s">
        <v>716</v>
      </c>
      <c r="F631" s="65"/>
      <c r="G631" s="64"/>
      <c r="H631" s="64"/>
      <c r="I631" s="66" t="s">
        <v>2213</v>
      </c>
    </row>
    <row r="632" spans="1:9" ht="43.2" x14ac:dyDescent="0.3">
      <c r="A632" s="59">
        <v>114000000</v>
      </c>
      <c r="B632" s="60"/>
      <c r="C632" s="61"/>
      <c r="D632" s="57"/>
      <c r="F632" s="51" t="s">
        <v>2214</v>
      </c>
      <c r="G632" s="51"/>
      <c r="H632" s="51"/>
      <c r="I632" s="51"/>
    </row>
    <row r="633" spans="1:9" ht="72" x14ac:dyDescent="0.3">
      <c r="A633" s="59"/>
      <c r="B633" s="63"/>
      <c r="C633" s="64"/>
      <c r="D633" s="65" t="s">
        <v>719</v>
      </c>
      <c r="F633" s="65"/>
      <c r="G633" s="64"/>
      <c r="H633" s="64"/>
      <c r="I633" s="66" t="s">
        <v>2215</v>
      </c>
    </row>
    <row r="634" spans="1:9" ht="57.6" x14ac:dyDescent="0.3">
      <c r="A634" s="59">
        <v>114000100</v>
      </c>
      <c r="B634" s="60"/>
      <c r="C634" s="66"/>
      <c r="D634" s="60"/>
      <c r="F634" s="66" t="s">
        <v>2216</v>
      </c>
      <c r="G634" s="66"/>
      <c r="H634" s="66"/>
      <c r="I634" s="66"/>
    </row>
    <row r="635" spans="1:9" ht="43.2" x14ac:dyDescent="0.3">
      <c r="A635" s="59">
        <v>114000200</v>
      </c>
      <c r="B635" s="60"/>
      <c r="C635" s="66"/>
      <c r="D635" s="60"/>
      <c r="F635" s="66" t="s">
        <v>2217</v>
      </c>
      <c r="G635" s="66"/>
      <c r="H635" s="66"/>
      <c r="I635" s="66"/>
    </row>
    <row r="636" spans="1:9" ht="43.2" x14ac:dyDescent="0.3">
      <c r="A636" s="59">
        <v>114000300</v>
      </c>
      <c r="B636" s="60"/>
      <c r="C636" s="66"/>
      <c r="D636" s="60"/>
      <c r="F636" s="66" t="s">
        <v>2218</v>
      </c>
      <c r="G636" s="66"/>
      <c r="H636" s="66"/>
      <c r="I636" s="66"/>
    </row>
    <row r="637" spans="1:9" ht="57.6" x14ac:dyDescent="0.3">
      <c r="A637" s="59">
        <v>114000400</v>
      </c>
      <c r="B637" s="60"/>
      <c r="C637" s="66"/>
      <c r="D637" s="60"/>
      <c r="F637" s="66" t="s">
        <v>2219</v>
      </c>
      <c r="G637" s="66"/>
      <c r="H637" s="66"/>
      <c r="I637" s="66"/>
    </row>
    <row r="638" spans="1:9" ht="28.8" x14ac:dyDescent="0.3">
      <c r="A638" s="90" t="s">
        <v>725</v>
      </c>
      <c r="B638" s="60"/>
      <c r="C638" s="66"/>
      <c r="D638" s="71"/>
      <c r="F638" s="70" t="s">
        <v>2220</v>
      </c>
      <c r="G638" s="70"/>
      <c r="H638" s="70"/>
      <c r="I638" s="70"/>
    </row>
    <row r="639" spans="1:9" x14ac:dyDescent="0.3">
      <c r="A639" s="59">
        <v>200000000</v>
      </c>
      <c r="B639" s="60"/>
      <c r="C639" s="61"/>
      <c r="D639" s="57"/>
      <c r="F639" s="51" t="s">
        <v>2221</v>
      </c>
      <c r="G639" s="51"/>
      <c r="H639" s="51"/>
      <c r="I639" s="51"/>
    </row>
    <row r="640" spans="1:9" ht="43.2" x14ac:dyDescent="0.3">
      <c r="A640" s="59"/>
      <c r="B640" s="63" t="s">
        <v>4</v>
      </c>
      <c r="C640" s="64"/>
      <c r="D640" s="65"/>
      <c r="F640" s="65"/>
      <c r="G640" s="64" t="s">
        <v>1736</v>
      </c>
      <c r="H640" s="64"/>
      <c r="I640" s="66"/>
    </row>
    <row r="641" spans="1:9" x14ac:dyDescent="0.3">
      <c r="A641" s="59"/>
      <c r="B641" s="63" t="s">
        <v>6</v>
      </c>
      <c r="C641" s="66"/>
      <c r="D641" s="65"/>
      <c r="F641" s="65"/>
      <c r="G641" s="66" t="s">
        <v>7</v>
      </c>
      <c r="H641" s="66"/>
      <c r="I641" s="66"/>
    </row>
    <row r="642" spans="1:9" x14ac:dyDescent="0.3">
      <c r="A642" s="59"/>
      <c r="B642" s="63" t="s">
        <v>8</v>
      </c>
      <c r="C642" s="66"/>
      <c r="D642" s="65"/>
      <c r="F642" s="65"/>
      <c r="G642" s="66" t="s">
        <v>9</v>
      </c>
      <c r="H642" s="66"/>
      <c r="I642" s="66"/>
    </row>
    <row r="643" spans="1:9" x14ac:dyDescent="0.3">
      <c r="A643" s="59"/>
      <c r="B643" s="63" t="s">
        <v>10</v>
      </c>
      <c r="C643" s="66"/>
      <c r="D643" s="65"/>
      <c r="F643" s="65"/>
      <c r="G643" s="66" t="s">
        <v>11</v>
      </c>
      <c r="H643" s="66"/>
      <c r="I643" s="66"/>
    </row>
    <row r="644" spans="1:9" x14ac:dyDescent="0.3">
      <c r="A644" s="59"/>
      <c r="B644" s="63" t="s">
        <v>12</v>
      </c>
      <c r="C644" s="66"/>
      <c r="D644" s="65"/>
      <c r="F644" s="65"/>
      <c r="G644" s="66" t="s">
        <v>13</v>
      </c>
      <c r="H644" s="66"/>
      <c r="I644" s="66"/>
    </row>
    <row r="645" spans="1:9" x14ac:dyDescent="0.3">
      <c r="A645" s="59"/>
      <c r="B645" s="63" t="s">
        <v>14</v>
      </c>
      <c r="C645" s="66"/>
      <c r="D645" s="65"/>
      <c r="F645" s="65"/>
      <c r="G645" s="66" t="s">
        <v>15</v>
      </c>
      <c r="H645" s="66"/>
      <c r="I645" s="66"/>
    </row>
    <row r="646" spans="1:9" x14ac:dyDescent="0.3">
      <c r="A646" s="59"/>
      <c r="B646" s="63" t="s">
        <v>16</v>
      </c>
      <c r="C646" s="66"/>
      <c r="D646" s="65"/>
      <c r="F646" s="65"/>
      <c r="G646" s="66" t="s">
        <v>1737</v>
      </c>
      <c r="H646" s="66"/>
      <c r="I646" s="66"/>
    </row>
    <row r="647" spans="1:9" ht="28.8" x14ac:dyDescent="0.3">
      <c r="A647" s="91" t="s">
        <v>728</v>
      </c>
      <c r="B647" s="60"/>
      <c r="C647" s="61"/>
      <c r="D647" s="57"/>
      <c r="F647" s="51" t="s">
        <v>2222</v>
      </c>
      <c r="G647" s="51"/>
      <c r="H647" s="51"/>
      <c r="I647" s="51"/>
    </row>
    <row r="648" spans="1:9" ht="172.8" x14ac:dyDescent="0.3">
      <c r="A648" s="59"/>
      <c r="B648" s="56"/>
      <c r="C648" s="68"/>
      <c r="D648" s="65" t="s">
        <v>730</v>
      </c>
      <c r="F648" s="65"/>
      <c r="G648" s="56"/>
      <c r="H648" s="68"/>
      <c r="I648" s="68" t="s">
        <v>2223</v>
      </c>
    </row>
    <row r="649" spans="1:9" ht="72" x14ac:dyDescent="0.3">
      <c r="A649" s="59">
        <v>201000000</v>
      </c>
      <c r="B649" s="60"/>
      <c r="C649" s="61"/>
      <c r="D649" s="57"/>
      <c r="F649" s="51" t="s">
        <v>2224</v>
      </c>
      <c r="G649" s="51"/>
      <c r="H649" s="51"/>
      <c r="I649" s="51"/>
    </row>
    <row r="650" spans="1:9" ht="100.8" x14ac:dyDescent="0.3">
      <c r="A650" s="59">
        <v>201100000</v>
      </c>
      <c r="B650" s="60"/>
      <c r="C650" s="61"/>
      <c r="D650" s="57"/>
      <c r="F650" s="51" t="s">
        <v>2225</v>
      </c>
      <c r="G650" s="51"/>
      <c r="H650" s="51"/>
      <c r="I650" s="51"/>
    </row>
    <row r="651" spans="1:9" ht="129.6" x14ac:dyDescent="0.3">
      <c r="A651" s="59">
        <v>201101000</v>
      </c>
      <c r="B651" s="60"/>
      <c r="C651" s="61"/>
      <c r="D651" s="76"/>
      <c r="F651" s="61" t="s">
        <v>2226</v>
      </c>
      <c r="G651" s="61"/>
      <c r="H651" s="61"/>
      <c r="I651" s="61"/>
    </row>
    <row r="652" spans="1:9" ht="144" x14ac:dyDescent="0.3">
      <c r="A652" s="59"/>
      <c r="B652" s="60"/>
      <c r="C652" s="61"/>
      <c r="D652" s="65" t="s">
        <v>735</v>
      </c>
      <c r="F652" s="61"/>
      <c r="G652" s="61"/>
      <c r="H652" s="61"/>
      <c r="I652" s="66" t="s">
        <v>2227</v>
      </c>
    </row>
    <row r="653" spans="1:9" ht="129.6" x14ac:dyDescent="0.3">
      <c r="A653" s="59">
        <v>201102000</v>
      </c>
      <c r="B653" s="60"/>
      <c r="C653" s="61"/>
      <c r="D653" s="76"/>
      <c r="F653" s="61" t="s">
        <v>2228</v>
      </c>
      <c r="G653" s="61"/>
      <c r="H653" s="61"/>
      <c r="I653" s="61"/>
    </row>
    <row r="654" spans="1:9" ht="144" x14ac:dyDescent="0.3">
      <c r="A654" s="59"/>
      <c r="B654" s="60"/>
      <c r="C654" s="61"/>
      <c r="D654" s="65" t="s">
        <v>738</v>
      </c>
      <c r="F654" s="61"/>
      <c r="G654" s="61"/>
      <c r="H654" s="61"/>
      <c r="I654" s="66" t="s">
        <v>2229</v>
      </c>
    </row>
    <row r="655" spans="1:9" ht="57.6" x14ac:dyDescent="0.3">
      <c r="A655" s="59">
        <v>201110000</v>
      </c>
      <c r="B655" s="82"/>
      <c r="C655" s="83"/>
      <c r="D655" s="84"/>
      <c r="F655" s="83" t="s">
        <v>2230</v>
      </c>
      <c r="G655" s="83"/>
      <c r="H655" s="83"/>
      <c r="I655" s="83"/>
    </row>
    <row r="656" spans="1:9" ht="86.4" x14ac:dyDescent="0.3">
      <c r="A656" s="59">
        <v>201110100</v>
      </c>
      <c r="B656" s="82"/>
      <c r="C656" s="85"/>
      <c r="D656" s="82"/>
      <c r="F656" s="85" t="s">
        <v>2231</v>
      </c>
      <c r="G656" s="85"/>
      <c r="H656" s="85"/>
      <c r="I656" s="85"/>
    </row>
    <row r="657" spans="1:9" ht="57.6" x14ac:dyDescent="0.3">
      <c r="A657" s="59"/>
      <c r="B657" s="63" t="s">
        <v>544</v>
      </c>
      <c r="C657" s="86"/>
      <c r="D657" s="65"/>
      <c r="F657" s="65"/>
      <c r="G657" s="86" t="s">
        <v>2093</v>
      </c>
      <c r="H657" s="86"/>
      <c r="I657" s="85"/>
    </row>
    <row r="658" spans="1:9" ht="100.8" x14ac:dyDescent="0.3">
      <c r="A658" s="59"/>
      <c r="B658" s="63" t="s">
        <v>742</v>
      </c>
      <c r="C658" s="66"/>
      <c r="D658" s="65"/>
      <c r="F658" s="65"/>
      <c r="G658" s="66" t="s">
        <v>2232</v>
      </c>
      <c r="H658" s="66"/>
      <c r="I658" s="66"/>
    </row>
    <row r="659" spans="1:9" ht="100.8" x14ac:dyDescent="0.3">
      <c r="A659" s="59"/>
      <c r="B659" s="85" t="s">
        <v>546</v>
      </c>
      <c r="C659" s="66"/>
      <c r="D659" s="65"/>
      <c r="F659" s="65"/>
      <c r="G659" s="66" t="s">
        <v>2094</v>
      </c>
      <c r="H659" s="66"/>
      <c r="I659" s="66"/>
    </row>
    <row r="660" spans="1:9" ht="57.6" x14ac:dyDescent="0.3">
      <c r="A660" s="59"/>
      <c r="B660" s="85" t="s">
        <v>548</v>
      </c>
      <c r="C660" s="66"/>
      <c r="D660" s="65"/>
      <c r="F660" s="65"/>
      <c r="G660" s="66" t="s">
        <v>2095</v>
      </c>
      <c r="H660" s="66"/>
      <c r="I660" s="66"/>
    </row>
    <row r="661" spans="1:9" ht="72" x14ac:dyDescent="0.3">
      <c r="A661" s="59"/>
      <c r="B661" s="85" t="s">
        <v>550</v>
      </c>
      <c r="C661" s="66"/>
      <c r="D661" s="65"/>
      <c r="F661" s="65"/>
      <c r="G661" s="66" t="s">
        <v>2096</v>
      </c>
      <c r="H661" s="66"/>
      <c r="I661" s="66"/>
    </row>
    <row r="662" spans="1:9" ht="86.4" x14ac:dyDescent="0.3">
      <c r="A662" s="59"/>
      <c r="B662" s="63" t="s">
        <v>744</v>
      </c>
      <c r="C662" s="66"/>
      <c r="D662" s="65"/>
      <c r="F662" s="65"/>
      <c r="G662" s="66" t="s">
        <v>2233</v>
      </c>
      <c r="H662" s="66"/>
      <c r="I662" s="66"/>
    </row>
    <row r="663" spans="1:9" ht="57.6" x14ac:dyDescent="0.3">
      <c r="A663" s="59"/>
      <c r="B663" s="63" t="s">
        <v>746</v>
      </c>
      <c r="C663" s="66"/>
      <c r="D663" s="65"/>
      <c r="F663" s="65"/>
      <c r="G663" s="66" t="s">
        <v>2234</v>
      </c>
      <c r="H663" s="66"/>
      <c r="I663" s="66"/>
    </row>
    <row r="664" spans="1:9" ht="43.2" x14ac:dyDescent="0.3">
      <c r="A664" s="59"/>
      <c r="B664" s="63" t="s">
        <v>748</v>
      </c>
      <c r="C664" s="66"/>
      <c r="D664" s="65"/>
      <c r="F664" s="65"/>
      <c r="G664" s="66" t="s">
        <v>2235</v>
      </c>
      <c r="H664" s="66"/>
      <c r="I664" s="66"/>
    </row>
    <row r="665" spans="1:9" ht="72" x14ac:dyDescent="0.3">
      <c r="A665" s="59"/>
      <c r="B665" s="85" t="s">
        <v>552</v>
      </c>
      <c r="C665" s="66"/>
      <c r="D665" s="65"/>
      <c r="F665" s="65"/>
      <c r="G665" s="66" t="s">
        <v>2097</v>
      </c>
      <c r="H665" s="66"/>
      <c r="I665" s="66"/>
    </row>
    <row r="666" spans="1:9" ht="72" x14ac:dyDescent="0.3">
      <c r="A666" s="59"/>
      <c r="B666" s="85" t="s">
        <v>554</v>
      </c>
      <c r="C666" s="66"/>
      <c r="D666" s="65"/>
      <c r="F666" s="65"/>
      <c r="G666" s="66" t="s">
        <v>2098</v>
      </c>
      <c r="H666" s="66"/>
      <c r="I666" s="66"/>
    </row>
    <row r="667" spans="1:9" ht="86.4" x14ac:dyDescent="0.3">
      <c r="A667" s="59">
        <v>201110200</v>
      </c>
      <c r="B667" s="63"/>
      <c r="C667" s="85"/>
      <c r="D667" s="82"/>
      <c r="F667" s="85" t="s">
        <v>2236</v>
      </c>
      <c r="G667" s="85"/>
      <c r="H667" s="85"/>
      <c r="I667" s="85"/>
    </row>
    <row r="668" spans="1:9" ht="72" x14ac:dyDescent="0.3">
      <c r="A668" s="59"/>
      <c r="B668" s="63" t="s">
        <v>557</v>
      </c>
      <c r="C668" s="86"/>
      <c r="D668" s="65"/>
      <c r="F668" s="65"/>
      <c r="G668" s="86" t="s">
        <v>2100</v>
      </c>
      <c r="H668" s="86"/>
      <c r="I668" s="85"/>
    </row>
    <row r="669" spans="1:9" ht="72" x14ac:dyDescent="0.3">
      <c r="A669" s="59"/>
      <c r="B669" s="85" t="s">
        <v>559</v>
      </c>
      <c r="C669" s="66"/>
      <c r="D669" s="65"/>
      <c r="F669" s="65"/>
      <c r="G669" s="66" t="s">
        <v>2101</v>
      </c>
      <c r="H669" s="66"/>
      <c r="I669" s="66"/>
    </row>
    <row r="670" spans="1:9" ht="72" x14ac:dyDescent="0.3">
      <c r="A670" s="59"/>
      <c r="B670" s="85" t="s">
        <v>561</v>
      </c>
      <c r="C670" s="66"/>
      <c r="D670" s="65"/>
      <c r="F670" s="65"/>
      <c r="G670" s="66" t="s">
        <v>2102</v>
      </c>
      <c r="H670" s="66"/>
      <c r="I670" s="66"/>
    </row>
    <row r="671" spans="1:9" ht="72" x14ac:dyDescent="0.3">
      <c r="A671" s="59"/>
      <c r="B671" s="85" t="s">
        <v>563</v>
      </c>
      <c r="C671" s="66"/>
      <c r="D671" s="65"/>
      <c r="F671" s="65"/>
      <c r="G671" s="66" t="s">
        <v>2103</v>
      </c>
      <c r="H671" s="66"/>
      <c r="I671" s="66"/>
    </row>
    <row r="672" spans="1:9" ht="86.4" x14ac:dyDescent="0.3">
      <c r="A672" s="59"/>
      <c r="B672" s="85" t="s">
        <v>565</v>
      </c>
      <c r="C672" s="66"/>
      <c r="D672" s="65"/>
      <c r="F672" s="65"/>
      <c r="G672" s="66" t="s">
        <v>2104</v>
      </c>
      <c r="H672" s="66"/>
      <c r="I672" s="66"/>
    </row>
    <row r="673" spans="1:9" ht="72" x14ac:dyDescent="0.3">
      <c r="A673" s="59"/>
      <c r="B673" s="85" t="s">
        <v>567</v>
      </c>
      <c r="C673" s="66"/>
      <c r="D673" s="65"/>
      <c r="F673" s="65"/>
      <c r="G673" s="66" t="s">
        <v>2105</v>
      </c>
      <c r="H673" s="66"/>
      <c r="I673" s="66"/>
    </row>
    <row r="674" spans="1:9" ht="57.6" x14ac:dyDescent="0.3">
      <c r="A674" s="59"/>
      <c r="B674" s="63" t="s">
        <v>751</v>
      </c>
      <c r="C674" s="86"/>
      <c r="D674" s="65"/>
      <c r="F674" s="65"/>
      <c r="G674" s="86" t="s">
        <v>2237</v>
      </c>
      <c r="H674" s="86"/>
      <c r="I674" s="85"/>
    </row>
    <row r="675" spans="1:9" x14ac:dyDescent="0.3">
      <c r="A675" s="59"/>
      <c r="B675" s="63" t="s">
        <v>753</v>
      </c>
      <c r="C675" s="66"/>
      <c r="D675" s="65"/>
      <c r="F675" s="65"/>
      <c r="G675" s="66" t="s">
        <v>2238</v>
      </c>
      <c r="H675" s="66"/>
      <c r="I675" s="66"/>
    </row>
    <row r="676" spans="1:9" ht="28.8" x14ac:dyDescent="0.3">
      <c r="A676" s="59"/>
      <c r="B676" s="63" t="s">
        <v>755</v>
      </c>
      <c r="C676" s="66"/>
      <c r="D676" s="65"/>
      <c r="F676" s="65"/>
      <c r="G676" s="66" t="s">
        <v>2239</v>
      </c>
      <c r="H676" s="66"/>
      <c r="I676" s="66"/>
    </row>
    <row r="677" spans="1:9" ht="28.8" x14ac:dyDescent="0.3">
      <c r="A677" s="59"/>
      <c r="B677" s="63" t="s">
        <v>757</v>
      </c>
      <c r="C677" s="66"/>
      <c r="D677" s="65"/>
      <c r="F677" s="65"/>
      <c r="G677" s="66" t="s">
        <v>2240</v>
      </c>
      <c r="H677" s="66"/>
      <c r="I677" s="66"/>
    </row>
    <row r="678" spans="1:9" x14ac:dyDescent="0.3">
      <c r="A678" s="59"/>
      <c r="B678" s="63" t="s">
        <v>759</v>
      </c>
      <c r="C678" s="66"/>
      <c r="D678" s="65"/>
      <c r="F678" s="65"/>
      <c r="G678" s="66" t="s">
        <v>2241</v>
      </c>
      <c r="H678" s="66"/>
      <c r="I678" s="66"/>
    </row>
    <row r="679" spans="1:9" ht="28.8" x14ac:dyDescent="0.3">
      <c r="A679" s="59"/>
      <c r="B679" s="63" t="s">
        <v>761</v>
      </c>
      <c r="C679" s="66"/>
      <c r="D679" s="65"/>
      <c r="F679" s="65"/>
      <c r="G679" s="66" t="s">
        <v>2242</v>
      </c>
      <c r="H679" s="66"/>
      <c r="I679" s="66"/>
    </row>
    <row r="680" spans="1:9" ht="43.2" x14ac:dyDescent="0.3">
      <c r="A680" s="59"/>
      <c r="B680" s="63" t="s">
        <v>763</v>
      </c>
      <c r="C680" s="86"/>
      <c r="D680" s="65"/>
      <c r="F680" s="65"/>
      <c r="G680" s="86" t="s">
        <v>2243</v>
      </c>
      <c r="H680" s="86"/>
      <c r="I680" s="85"/>
    </row>
    <row r="681" spans="1:9" x14ac:dyDescent="0.3">
      <c r="A681" s="59"/>
      <c r="B681" s="63" t="s">
        <v>765</v>
      </c>
      <c r="C681" s="66"/>
      <c r="D681" s="65"/>
      <c r="F681" s="65"/>
      <c r="G681" s="66" t="s">
        <v>2244</v>
      </c>
      <c r="H681" s="66"/>
      <c r="I681" s="66"/>
    </row>
    <row r="682" spans="1:9" ht="28.8" x14ac:dyDescent="0.3">
      <c r="A682" s="59"/>
      <c r="B682" s="63" t="s">
        <v>767</v>
      </c>
      <c r="C682" s="66"/>
      <c r="D682" s="65"/>
      <c r="F682" s="65"/>
      <c r="G682" s="66" t="s">
        <v>2245</v>
      </c>
      <c r="H682" s="66"/>
      <c r="I682" s="66"/>
    </row>
    <row r="683" spans="1:9" x14ac:dyDescent="0.3">
      <c r="A683" s="59"/>
      <c r="B683" s="63" t="s">
        <v>769</v>
      </c>
      <c r="C683" s="66"/>
      <c r="D683" s="65"/>
      <c r="F683" s="65"/>
      <c r="G683" s="66" t="s">
        <v>2246</v>
      </c>
      <c r="H683" s="66"/>
      <c r="I683" s="66"/>
    </row>
    <row r="684" spans="1:9" ht="72" x14ac:dyDescent="0.3">
      <c r="A684" s="59"/>
      <c r="B684" s="63" t="s">
        <v>770</v>
      </c>
      <c r="C684" s="86"/>
      <c r="D684" s="65"/>
      <c r="F684" s="65"/>
      <c r="G684" s="86" t="s">
        <v>2247</v>
      </c>
      <c r="H684" s="86"/>
      <c r="I684" s="85"/>
    </row>
    <row r="685" spans="1:9" ht="28.8" x14ac:dyDescent="0.3">
      <c r="A685" s="59"/>
      <c r="B685" s="63" t="s">
        <v>772</v>
      </c>
      <c r="C685" s="66"/>
      <c r="D685" s="65"/>
      <c r="F685" s="65"/>
      <c r="G685" s="66" t="s">
        <v>2248</v>
      </c>
      <c r="H685" s="66"/>
      <c r="I685" s="66"/>
    </row>
    <row r="686" spans="1:9" ht="28.8" x14ac:dyDescent="0.3">
      <c r="A686" s="59"/>
      <c r="B686" s="63" t="s">
        <v>774</v>
      </c>
      <c r="C686" s="66"/>
      <c r="D686" s="65"/>
      <c r="F686" s="65"/>
      <c r="G686" s="66" t="s">
        <v>2249</v>
      </c>
      <c r="H686" s="66"/>
      <c r="I686" s="66"/>
    </row>
    <row r="687" spans="1:9" ht="57.6" x14ac:dyDescent="0.3">
      <c r="A687" s="59">
        <v>201120000</v>
      </c>
      <c r="B687" s="63"/>
      <c r="C687" s="83"/>
      <c r="D687" s="84"/>
      <c r="F687" s="83" t="s">
        <v>2250</v>
      </c>
      <c r="G687" s="83"/>
      <c r="H687" s="83"/>
      <c r="I687" s="83"/>
    </row>
    <row r="688" spans="1:9" ht="86.4" x14ac:dyDescent="0.3">
      <c r="A688" s="59">
        <v>201120100</v>
      </c>
      <c r="B688" s="63"/>
      <c r="C688" s="85"/>
      <c r="D688" s="82"/>
      <c r="F688" s="85" t="s">
        <v>2251</v>
      </c>
      <c r="G688" s="85"/>
      <c r="H688" s="85"/>
      <c r="I688" s="85"/>
    </row>
    <row r="689" spans="1:9" ht="57.6" x14ac:dyDescent="0.3">
      <c r="A689" s="59"/>
      <c r="B689" s="63" t="s">
        <v>544</v>
      </c>
      <c r="C689" s="86"/>
      <c r="D689" s="65"/>
      <c r="F689" s="65"/>
      <c r="G689" s="86" t="s">
        <v>2093</v>
      </c>
      <c r="H689" s="86"/>
      <c r="I689" s="85"/>
    </row>
    <row r="690" spans="1:9" ht="100.8" x14ac:dyDescent="0.3">
      <c r="A690" s="59"/>
      <c r="B690" s="63" t="s">
        <v>742</v>
      </c>
      <c r="C690" s="66"/>
      <c r="D690" s="65"/>
      <c r="F690" s="65"/>
      <c r="G690" s="66" t="s">
        <v>2232</v>
      </c>
      <c r="H690" s="66"/>
      <c r="I690" s="66"/>
    </row>
    <row r="691" spans="1:9" ht="100.8" x14ac:dyDescent="0.3">
      <c r="A691" s="59"/>
      <c r="B691" s="85" t="s">
        <v>546</v>
      </c>
      <c r="C691" s="66"/>
      <c r="D691" s="65"/>
      <c r="F691" s="65"/>
      <c r="G691" s="66" t="s">
        <v>2094</v>
      </c>
      <c r="H691" s="66"/>
      <c r="I691" s="66"/>
    </row>
    <row r="692" spans="1:9" ht="57.6" x14ac:dyDescent="0.3">
      <c r="A692" s="59"/>
      <c r="B692" s="65"/>
      <c r="C692" s="63" t="s">
        <v>778</v>
      </c>
      <c r="D692" s="56"/>
      <c r="F692" s="65"/>
      <c r="G692" s="55"/>
      <c r="H692" s="64" t="s">
        <v>2252</v>
      </c>
      <c r="I692" s="55"/>
    </row>
    <row r="693" spans="1:9" ht="43.2" x14ac:dyDescent="0.3">
      <c r="A693" s="59"/>
      <c r="B693" s="65"/>
      <c r="C693" s="63" t="s">
        <v>780</v>
      </c>
      <c r="D693" s="56"/>
      <c r="F693" s="65"/>
      <c r="G693" s="55"/>
      <c r="H693" s="64" t="s">
        <v>2253</v>
      </c>
      <c r="I693" s="55"/>
    </row>
    <row r="694" spans="1:9" ht="57.6" x14ac:dyDescent="0.3">
      <c r="A694" s="59"/>
      <c r="B694" s="85" t="s">
        <v>548</v>
      </c>
      <c r="C694" s="66"/>
      <c r="D694" s="65"/>
      <c r="F694" s="65"/>
      <c r="G694" s="66" t="s">
        <v>2095</v>
      </c>
      <c r="H694" s="66"/>
      <c r="I694" s="66"/>
    </row>
    <row r="695" spans="1:9" ht="43.2" x14ac:dyDescent="0.3">
      <c r="A695" s="59"/>
      <c r="B695" s="65"/>
      <c r="C695" s="63" t="s">
        <v>782</v>
      </c>
      <c r="D695" s="56"/>
      <c r="F695" s="65"/>
      <c r="G695" s="55"/>
      <c r="H695" s="64" t="s">
        <v>2254</v>
      </c>
      <c r="I695" s="55"/>
    </row>
    <row r="696" spans="1:9" ht="28.8" x14ac:dyDescent="0.3">
      <c r="A696" s="59"/>
      <c r="B696" s="73"/>
      <c r="C696" s="63" t="s">
        <v>784</v>
      </c>
      <c r="D696" s="56"/>
      <c r="F696" s="65"/>
      <c r="G696" s="55"/>
      <c r="H696" s="64" t="s">
        <v>2255</v>
      </c>
      <c r="I696" s="55"/>
    </row>
    <row r="697" spans="1:9" ht="72" x14ac:dyDescent="0.3">
      <c r="A697" s="59"/>
      <c r="B697" s="85" t="s">
        <v>550</v>
      </c>
      <c r="C697" s="66"/>
      <c r="D697" s="65"/>
      <c r="F697" s="65"/>
      <c r="G697" s="66" t="s">
        <v>2096</v>
      </c>
      <c r="H697" s="66"/>
      <c r="I697" s="66"/>
    </row>
    <row r="698" spans="1:9" ht="86.4" x14ac:dyDescent="0.3">
      <c r="A698" s="59"/>
      <c r="B698" s="63" t="s">
        <v>744</v>
      </c>
      <c r="C698" s="66"/>
      <c r="D698" s="65"/>
      <c r="F698" s="65"/>
      <c r="G698" s="66" t="s">
        <v>2233</v>
      </c>
      <c r="H698" s="66"/>
      <c r="I698" s="66"/>
    </row>
    <row r="699" spans="1:9" ht="43.2" x14ac:dyDescent="0.3">
      <c r="A699" s="59"/>
      <c r="B699" s="65"/>
      <c r="C699" s="63" t="s">
        <v>786</v>
      </c>
      <c r="D699" s="56"/>
      <c r="F699" s="65"/>
      <c r="G699" s="55"/>
      <c r="H699" s="64" t="s">
        <v>2256</v>
      </c>
      <c r="I699" s="55"/>
    </row>
    <row r="700" spans="1:9" ht="43.2" x14ac:dyDescent="0.3">
      <c r="A700" s="59"/>
      <c r="B700" s="65"/>
      <c r="C700" s="63" t="s">
        <v>788</v>
      </c>
      <c r="D700" s="56"/>
      <c r="F700" s="65"/>
      <c r="G700" s="55"/>
      <c r="H700" s="64" t="s">
        <v>2257</v>
      </c>
      <c r="I700" s="55"/>
    </row>
    <row r="701" spans="1:9" ht="28.8" x14ac:dyDescent="0.3">
      <c r="A701" s="59"/>
      <c r="B701" s="65"/>
      <c r="C701" s="63" t="s">
        <v>790</v>
      </c>
      <c r="D701" s="56"/>
      <c r="F701" s="65"/>
      <c r="G701" s="55"/>
      <c r="H701" s="64" t="s">
        <v>2258</v>
      </c>
      <c r="I701" s="55"/>
    </row>
    <row r="702" spans="1:9" ht="28.8" x14ac:dyDescent="0.3">
      <c r="A702" s="59"/>
      <c r="B702" s="65"/>
      <c r="C702" s="63" t="s">
        <v>792</v>
      </c>
      <c r="D702" s="56"/>
      <c r="F702" s="65"/>
      <c r="G702" s="55"/>
      <c r="H702" s="64" t="s">
        <v>2259</v>
      </c>
      <c r="I702" s="55"/>
    </row>
    <row r="703" spans="1:9" ht="57.6" x14ac:dyDescent="0.3">
      <c r="A703" s="59"/>
      <c r="B703" s="63" t="s">
        <v>746</v>
      </c>
      <c r="C703" s="66"/>
      <c r="D703" s="65"/>
      <c r="F703" s="65"/>
      <c r="G703" s="66" t="s">
        <v>2234</v>
      </c>
      <c r="H703" s="66"/>
      <c r="I703" s="66"/>
    </row>
    <row r="704" spans="1:9" ht="43.2" x14ac:dyDescent="0.3">
      <c r="A704" s="59"/>
      <c r="B704" s="63" t="s">
        <v>748</v>
      </c>
      <c r="C704" s="66"/>
      <c r="D704" s="65"/>
      <c r="F704" s="65"/>
      <c r="G704" s="66" t="s">
        <v>2235</v>
      </c>
      <c r="H704" s="66"/>
      <c r="I704" s="66"/>
    </row>
    <row r="705" spans="1:9" ht="72" x14ac:dyDescent="0.3">
      <c r="A705" s="59"/>
      <c r="B705" s="85" t="s">
        <v>552</v>
      </c>
      <c r="C705" s="66"/>
      <c r="D705" s="65"/>
      <c r="F705" s="65"/>
      <c r="G705" s="66" t="s">
        <v>2097</v>
      </c>
      <c r="H705" s="66"/>
      <c r="I705" s="66"/>
    </row>
    <row r="706" spans="1:9" ht="72" x14ac:dyDescent="0.3">
      <c r="A706" s="59"/>
      <c r="B706" s="85" t="s">
        <v>554</v>
      </c>
      <c r="C706" s="66"/>
      <c r="D706" s="65"/>
      <c r="F706" s="65"/>
      <c r="G706" s="66" t="s">
        <v>2098</v>
      </c>
      <c r="H706" s="66"/>
      <c r="I706" s="66"/>
    </row>
    <row r="707" spans="1:9" ht="86.4" x14ac:dyDescent="0.3">
      <c r="A707" s="59"/>
      <c r="B707" s="63" t="s">
        <v>794</v>
      </c>
      <c r="C707" s="86"/>
      <c r="D707" s="65"/>
      <c r="F707" s="65"/>
      <c r="G707" s="86" t="s">
        <v>2260</v>
      </c>
      <c r="H707" s="86"/>
      <c r="I707" s="85"/>
    </row>
    <row r="708" spans="1:9" ht="100.8" x14ac:dyDescent="0.3">
      <c r="A708" s="59"/>
      <c r="B708" s="63" t="s">
        <v>742</v>
      </c>
      <c r="C708" s="55"/>
      <c r="D708" s="65"/>
      <c r="F708" s="65"/>
      <c r="G708" s="66" t="s">
        <v>2232</v>
      </c>
      <c r="H708" s="55"/>
      <c r="I708" s="55"/>
    </row>
    <row r="709" spans="1:9" ht="57.6" x14ac:dyDescent="0.3">
      <c r="A709" s="59"/>
      <c r="B709" s="63" t="s">
        <v>796</v>
      </c>
      <c r="C709" s="85"/>
      <c r="D709" s="65"/>
      <c r="F709" s="65"/>
      <c r="G709" s="85" t="s">
        <v>2261</v>
      </c>
      <c r="H709" s="85"/>
      <c r="I709" s="85"/>
    </row>
    <row r="710" spans="1:9" x14ac:dyDescent="0.3">
      <c r="A710" s="59"/>
      <c r="B710" s="63" t="s">
        <v>798</v>
      </c>
      <c r="C710" s="85"/>
      <c r="D710" s="65"/>
      <c r="F710" s="65"/>
      <c r="G710" s="85" t="s">
        <v>2262</v>
      </c>
      <c r="H710" s="85"/>
      <c r="I710" s="85"/>
    </row>
    <row r="711" spans="1:9" ht="100.8" x14ac:dyDescent="0.3">
      <c r="A711" s="59"/>
      <c r="B711" s="85" t="s">
        <v>546</v>
      </c>
      <c r="C711" s="55"/>
      <c r="D711" s="65"/>
      <c r="F711" s="65"/>
      <c r="G711" s="55" t="s">
        <v>2094</v>
      </c>
      <c r="H711" s="55"/>
      <c r="I711" s="55"/>
    </row>
    <row r="712" spans="1:9" ht="57.6" x14ac:dyDescent="0.3">
      <c r="A712" s="59"/>
      <c r="B712" s="63" t="s">
        <v>796</v>
      </c>
      <c r="C712" s="85"/>
      <c r="D712" s="65"/>
      <c r="F712" s="65"/>
      <c r="G712" s="85" t="s">
        <v>2261</v>
      </c>
      <c r="H712" s="85"/>
      <c r="I712" s="85"/>
    </row>
    <row r="713" spans="1:9" x14ac:dyDescent="0.3">
      <c r="A713" s="59"/>
      <c r="B713" s="63" t="s">
        <v>798</v>
      </c>
      <c r="C713" s="85"/>
      <c r="D713" s="65"/>
      <c r="F713" s="65"/>
      <c r="G713" s="85" t="s">
        <v>2262</v>
      </c>
      <c r="H713" s="85"/>
      <c r="I713" s="85"/>
    </row>
    <row r="714" spans="1:9" ht="57.6" x14ac:dyDescent="0.3">
      <c r="A714" s="59"/>
      <c r="B714" s="85" t="s">
        <v>548</v>
      </c>
      <c r="C714" s="55"/>
      <c r="D714" s="65"/>
      <c r="F714" s="65"/>
      <c r="G714" s="66" t="s">
        <v>2095</v>
      </c>
      <c r="H714" s="55"/>
      <c r="I714" s="55"/>
    </row>
    <row r="715" spans="1:9" ht="57.6" x14ac:dyDescent="0.3">
      <c r="A715" s="59"/>
      <c r="B715" s="63" t="s">
        <v>796</v>
      </c>
      <c r="C715" s="85"/>
      <c r="D715" s="65"/>
      <c r="F715" s="65"/>
      <c r="G715" s="85" t="s">
        <v>2261</v>
      </c>
      <c r="H715" s="85"/>
      <c r="I715" s="85"/>
    </row>
    <row r="716" spans="1:9" x14ac:dyDescent="0.3">
      <c r="A716" s="59"/>
      <c r="B716" s="63" t="s">
        <v>798</v>
      </c>
      <c r="C716" s="85"/>
      <c r="D716" s="65"/>
      <c r="F716" s="65"/>
      <c r="G716" s="85" t="s">
        <v>2262</v>
      </c>
      <c r="H716" s="85"/>
      <c r="I716" s="85"/>
    </row>
    <row r="717" spans="1:9" ht="72" x14ac:dyDescent="0.3">
      <c r="A717" s="59"/>
      <c r="B717" s="85" t="s">
        <v>550</v>
      </c>
      <c r="C717" s="55"/>
      <c r="D717" s="65"/>
      <c r="F717" s="65"/>
      <c r="G717" s="55" t="s">
        <v>2096</v>
      </c>
      <c r="H717" s="55"/>
      <c r="I717" s="55"/>
    </row>
    <row r="718" spans="1:9" ht="57.6" x14ac:dyDescent="0.3">
      <c r="A718" s="59"/>
      <c r="B718" s="63" t="s">
        <v>796</v>
      </c>
      <c r="C718" s="85"/>
      <c r="D718" s="65"/>
      <c r="F718" s="65"/>
      <c r="G718" s="85" t="s">
        <v>2261</v>
      </c>
      <c r="H718" s="85"/>
      <c r="I718" s="85"/>
    </row>
    <row r="719" spans="1:9" x14ac:dyDescent="0.3">
      <c r="A719" s="59"/>
      <c r="B719" s="63" t="s">
        <v>798</v>
      </c>
      <c r="C719" s="85"/>
      <c r="D719" s="65"/>
      <c r="F719" s="65"/>
      <c r="G719" s="85" t="s">
        <v>2262</v>
      </c>
      <c r="H719" s="85"/>
      <c r="I719" s="85"/>
    </row>
    <row r="720" spans="1:9" ht="86.4" x14ac:dyDescent="0.3">
      <c r="A720" s="59"/>
      <c r="B720" s="63" t="s">
        <v>744</v>
      </c>
      <c r="C720" s="55"/>
      <c r="D720" s="65"/>
      <c r="F720" s="65"/>
      <c r="G720" s="66" t="s">
        <v>2233</v>
      </c>
      <c r="H720" s="55"/>
      <c r="I720" s="55"/>
    </row>
    <row r="721" spans="1:9" ht="57.6" x14ac:dyDescent="0.3">
      <c r="A721" s="59"/>
      <c r="B721" s="63" t="s">
        <v>796</v>
      </c>
      <c r="C721" s="85"/>
      <c r="D721" s="65"/>
      <c r="F721" s="65"/>
      <c r="G721" s="85" t="s">
        <v>2261</v>
      </c>
      <c r="H721" s="85"/>
      <c r="I721" s="85"/>
    </row>
    <row r="722" spans="1:9" x14ac:dyDescent="0.3">
      <c r="A722" s="59"/>
      <c r="B722" s="63" t="s">
        <v>798</v>
      </c>
      <c r="C722" s="85"/>
      <c r="D722" s="65"/>
      <c r="F722" s="65"/>
      <c r="G722" s="85" t="s">
        <v>2262</v>
      </c>
      <c r="H722" s="85"/>
      <c r="I722" s="85"/>
    </row>
    <row r="723" spans="1:9" ht="57.6" x14ac:dyDescent="0.3">
      <c r="A723" s="59"/>
      <c r="B723" s="63" t="s">
        <v>746</v>
      </c>
      <c r="C723" s="55"/>
      <c r="D723" s="65"/>
      <c r="F723" s="65"/>
      <c r="G723" s="66" t="s">
        <v>2234</v>
      </c>
      <c r="H723" s="55"/>
      <c r="I723" s="55"/>
    </row>
    <row r="724" spans="1:9" ht="57.6" x14ac:dyDescent="0.3">
      <c r="A724" s="59"/>
      <c r="B724" s="63" t="s">
        <v>796</v>
      </c>
      <c r="C724" s="85"/>
      <c r="D724" s="65"/>
      <c r="F724" s="65"/>
      <c r="G724" s="85" t="s">
        <v>2261</v>
      </c>
      <c r="H724" s="85"/>
      <c r="I724" s="85"/>
    </row>
    <row r="725" spans="1:9" x14ac:dyDescent="0.3">
      <c r="A725" s="59"/>
      <c r="B725" s="63" t="s">
        <v>798</v>
      </c>
      <c r="C725" s="85"/>
      <c r="D725" s="65"/>
      <c r="F725" s="65"/>
      <c r="G725" s="85" t="s">
        <v>2262</v>
      </c>
      <c r="H725" s="85"/>
      <c r="I725" s="85"/>
    </row>
    <row r="726" spans="1:9" ht="43.2" x14ac:dyDescent="0.3">
      <c r="A726" s="59"/>
      <c r="B726" s="63" t="s">
        <v>748</v>
      </c>
      <c r="C726" s="55"/>
      <c r="D726" s="65"/>
      <c r="F726" s="65"/>
      <c r="G726" s="66" t="s">
        <v>2235</v>
      </c>
      <c r="H726" s="55"/>
      <c r="I726" s="55"/>
    </row>
    <row r="727" spans="1:9" ht="57.6" x14ac:dyDescent="0.3">
      <c r="A727" s="59"/>
      <c r="B727" s="63" t="s">
        <v>796</v>
      </c>
      <c r="C727" s="85"/>
      <c r="D727" s="65"/>
      <c r="F727" s="65"/>
      <c r="G727" s="85" t="s">
        <v>2261</v>
      </c>
      <c r="H727" s="85"/>
      <c r="I727" s="85"/>
    </row>
    <row r="728" spans="1:9" x14ac:dyDescent="0.3">
      <c r="A728" s="59"/>
      <c r="B728" s="63" t="s">
        <v>798</v>
      </c>
      <c r="C728" s="85"/>
      <c r="D728" s="65"/>
      <c r="F728" s="65"/>
      <c r="G728" s="85" t="s">
        <v>2262</v>
      </c>
      <c r="H728" s="85"/>
      <c r="I728" s="85"/>
    </row>
    <row r="729" spans="1:9" ht="43.2" x14ac:dyDescent="0.3">
      <c r="A729" s="59"/>
      <c r="B729" s="63" t="s">
        <v>4</v>
      </c>
      <c r="C729" s="86"/>
      <c r="D729" s="65"/>
      <c r="F729" s="58"/>
      <c r="G729" s="86" t="s">
        <v>1736</v>
      </c>
      <c r="H729" s="86"/>
      <c r="I729" s="85"/>
    </row>
    <row r="730" spans="1:9" ht="100.8" x14ac:dyDescent="0.3">
      <c r="A730" s="59"/>
      <c r="B730" s="63" t="s">
        <v>742</v>
      </c>
      <c r="C730" s="55"/>
      <c r="D730" s="65"/>
      <c r="F730" s="65"/>
      <c r="G730" s="66" t="s">
        <v>2232</v>
      </c>
      <c r="H730" s="55"/>
      <c r="I730" s="55"/>
    </row>
    <row r="731" spans="1:9" x14ac:dyDescent="0.3">
      <c r="A731" s="59"/>
      <c r="B731" s="63" t="s">
        <v>6</v>
      </c>
      <c r="C731" s="66"/>
      <c r="D731" s="65"/>
      <c r="F731" s="65"/>
      <c r="G731" s="66" t="s">
        <v>7</v>
      </c>
      <c r="H731" s="66"/>
      <c r="I731" s="66"/>
    </row>
    <row r="732" spans="1:9" x14ac:dyDescent="0.3">
      <c r="A732" s="59"/>
      <c r="B732" s="63" t="s">
        <v>8</v>
      </c>
      <c r="C732" s="66"/>
      <c r="D732" s="65"/>
      <c r="F732" s="65"/>
      <c r="G732" s="66" t="s">
        <v>9</v>
      </c>
      <c r="H732" s="66"/>
      <c r="I732" s="66"/>
    </row>
    <row r="733" spans="1:9" x14ac:dyDescent="0.3">
      <c r="A733" s="59"/>
      <c r="B733" s="63" t="s">
        <v>10</v>
      </c>
      <c r="C733" s="66"/>
      <c r="D733" s="65"/>
      <c r="F733" s="65"/>
      <c r="G733" s="66" t="s">
        <v>11</v>
      </c>
      <c r="H733" s="66"/>
      <c r="I733" s="66"/>
    </row>
    <row r="734" spans="1:9" x14ac:dyDescent="0.3">
      <c r="A734" s="59"/>
      <c r="B734" s="63" t="s">
        <v>12</v>
      </c>
      <c r="C734" s="66"/>
      <c r="D734" s="65"/>
      <c r="F734" s="65"/>
      <c r="G734" s="66" t="s">
        <v>13</v>
      </c>
      <c r="H734" s="66"/>
      <c r="I734" s="66"/>
    </row>
    <row r="735" spans="1:9" x14ac:dyDescent="0.3">
      <c r="A735" s="59"/>
      <c r="B735" s="63" t="s">
        <v>16</v>
      </c>
      <c r="C735" s="66"/>
      <c r="D735" s="65"/>
      <c r="F735" s="65"/>
      <c r="G735" s="66" t="s">
        <v>1737</v>
      </c>
      <c r="H735" s="66"/>
      <c r="I735" s="66"/>
    </row>
    <row r="736" spans="1:9" ht="100.8" x14ac:dyDescent="0.3">
      <c r="A736" s="59"/>
      <c r="B736" s="85" t="s">
        <v>546</v>
      </c>
      <c r="C736" s="55"/>
      <c r="D736" s="65"/>
      <c r="F736" s="65"/>
      <c r="G736" s="55" t="s">
        <v>2094</v>
      </c>
      <c r="H736" s="55"/>
      <c r="I736" s="55"/>
    </row>
    <row r="737" spans="1:9" x14ac:dyDescent="0.3">
      <c r="A737" s="59"/>
      <c r="B737" s="63" t="s">
        <v>6</v>
      </c>
      <c r="C737" s="66"/>
      <c r="D737" s="65"/>
      <c r="F737" s="65"/>
      <c r="G737" s="66" t="s">
        <v>7</v>
      </c>
      <c r="H737" s="66"/>
      <c r="I737" s="66"/>
    </row>
    <row r="738" spans="1:9" x14ac:dyDescent="0.3">
      <c r="A738" s="59"/>
      <c r="B738" s="63" t="s">
        <v>8</v>
      </c>
      <c r="C738" s="66"/>
      <c r="D738" s="65"/>
      <c r="F738" s="65"/>
      <c r="G738" s="66" t="s">
        <v>9</v>
      </c>
      <c r="H738" s="66"/>
      <c r="I738" s="66"/>
    </row>
    <row r="739" spans="1:9" x14ac:dyDescent="0.3">
      <c r="A739" s="59"/>
      <c r="B739" s="63" t="s">
        <v>10</v>
      </c>
      <c r="C739" s="66"/>
      <c r="D739" s="65"/>
      <c r="F739" s="65"/>
      <c r="G739" s="66" t="s">
        <v>11</v>
      </c>
      <c r="H739" s="66"/>
      <c r="I739" s="66"/>
    </row>
    <row r="740" spans="1:9" x14ac:dyDescent="0.3">
      <c r="A740" s="59"/>
      <c r="B740" s="63" t="s">
        <v>12</v>
      </c>
      <c r="C740" s="66"/>
      <c r="D740" s="65"/>
      <c r="F740" s="65"/>
      <c r="G740" s="66" t="s">
        <v>13</v>
      </c>
      <c r="H740" s="66"/>
      <c r="I740" s="66"/>
    </row>
    <row r="741" spans="1:9" x14ac:dyDescent="0.3">
      <c r="A741" s="59"/>
      <c r="B741" s="63" t="s">
        <v>16</v>
      </c>
      <c r="C741" s="66"/>
      <c r="D741" s="65"/>
      <c r="F741" s="65"/>
      <c r="G741" s="66" t="s">
        <v>1737</v>
      </c>
      <c r="H741" s="66"/>
      <c r="I741" s="66"/>
    </row>
    <row r="742" spans="1:9" ht="57.6" x14ac:dyDescent="0.3">
      <c r="A742" s="59"/>
      <c r="B742" s="85" t="s">
        <v>548</v>
      </c>
      <c r="C742" s="55"/>
      <c r="D742" s="65"/>
      <c r="F742" s="65"/>
      <c r="G742" s="66" t="s">
        <v>2095</v>
      </c>
      <c r="H742" s="55"/>
      <c r="I742" s="55"/>
    </row>
    <row r="743" spans="1:9" x14ac:dyDescent="0.3">
      <c r="A743" s="59"/>
      <c r="B743" s="63" t="s">
        <v>6</v>
      </c>
      <c r="C743" s="66"/>
      <c r="D743" s="65"/>
      <c r="F743" s="65"/>
      <c r="G743" s="66" t="s">
        <v>7</v>
      </c>
      <c r="H743" s="66"/>
      <c r="I743" s="66"/>
    </row>
    <row r="744" spans="1:9" x14ac:dyDescent="0.3">
      <c r="A744" s="59"/>
      <c r="B744" s="63" t="s">
        <v>8</v>
      </c>
      <c r="C744" s="66"/>
      <c r="D744" s="65"/>
      <c r="F744" s="65"/>
      <c r="G744" s="66" t="s">
        <v>9</v>
      </c>
      <c r="H744" s="66"/>
      <c r="I744" s="66"/>
    </row>
    <row r="745" spans="1:9" x14ac:dyDescent="0.3">
      <c r="A745" s="59"/>
      <c r="B745" s="63" t="s">
        <v>10</v>
      </c>
      <c r="C745" s="66"/>
      <c r="D745" s="65"/>
      <c r="F745" s="65"/>
      <c r="G745" s="66" t="s">
        <v>11</v>
      </c>
      <c r="H745" s="66"/>
      <c r="I745" s="66"/>
    </row>
    <row r="746" spans="1:9" x14ac:dyDescent="0.3">
      <c r="A746" s="59"/>
      <c r="B746" s="63" t="s">
        <v>12</v>
      </c>
      <c r="C746" s="66"/>
      <c r="D746" s="65"/>
      <c r="F746" s="65"/>
      <c r="G746" s="66" t="s">
        <v>13</v>
      </c>
      <c r="H746" s="66"/>
      <c r="I746" s="66"/>
    </row>
    <row r="747" spans="1:9" x14ac:dyDescent="0.3">
      <c r="A747" s="59"/>
      <c r="B747" s="63" t="s">
        <v>16</v>
      </c>
      <c r="C747" s="66"/>
      <c r="D747" s="65"/>
      <c r="F747" s="65"/>
      <c r="G747" s="66" t="s">
        <v>1737</v>
      </c>
      <c r="H747" s="66"/>
      <c r="I747" s="66"/>
    </row>
    <row r="748" spans="1:9" ht="72" x14ac:dyDescent="0.3">
      <c r="A748" s="59"/>
      <c r="B748" s="85" t="s">
        <v>550</v>
      </c>
      <c r="C748" s="55"/>
      <c r="D748" s="65"/>
      <c r="F748" s="65"/>
      <c r="G748" s="55" t="s">
        <v>2096</v>
      </c>
      <c r="H748" s="55"/>
      <c r="I748" s="55"/>
    </row>
    <row r="749" spans="1:9" x14ac:dyDescent="0.3">
      <c r="A749" s="59"/>
      <c r="B749" s="63" t="s">
        <v>6</v>
      </c>
      <c r="C749" s="66"/>
      <c r="D749" s="65"/>
      <c r="F749" s="65"/>
      <c r="G749" s="66" t="s">
        <v>7</v>
      </c>
      <c r="H749" s="66"/>
      <c r="I749" s="66"/>
    </row>
    <row r="750" spans="1:9" x14ac:dyDescent="0.3">
      <c r="A750" s="59"/>
      <c r="B750" s="63" t="s">
        <v>8</v>
      </c>
      <c r="C750" s="66"/>
      <c r="D750" s="65"/>
      <c r="F750" s="65"/>
      <c r="G750" s="66" t="s">
        <v>9</v>
      </c>
      <c r="H750" s="66"/>
      <c r="I750" s="66"/>
    </row>
    <row r="751" spans="1:9" x14ac:dyDescent="0.3">
      <c r="A751" s="59"/>
      <c r="B751" s="63" t="s">
        <v>10</v>
      </c>
      <c r="C751" s="66"/>
      <c r="D751" s="65"/>
      <c r="F751" s="65"/>
      <c r="G751" s="66" t="s">
        <v>11</v>
      </c>
      <c r="H751" s="66"/>
      <c r="I751" s="66"/>
    </row>
    <row r="752" spans="1:9" x14ac:dyDescent="0.3">
      <c r="A752" s="59"/>
      <c r="B752" s="63" t="s">
        <v>12</v>
      </c>
      <c r="C752" s="66"/>
      <c r="D752" s="65"/>
      <c r="F752" s="65"/>
      <c r="G752" s="66" t="s">
        <v>13</v>
      </c>
      <c r="H752" s="66"/>
      <c r="I752" s="66"/>
    </row>
    <row r="753" spans="1:9" x14ac:dyDescent="0.3">
      <c r="A753" s="59"/>
      <c r="B753" s="63" t="s">
        <v>16</v>
      </c>
      <c r="C753" s="66"/>
      <c r="D753" s="65"/>
      <c r="F753" s="65"/>
      <c r="G753" s="66" t="s">
        <v>1737</v>
      </c>
      <c r="H753" s="66"/>
      <c r="I753" s="66"/>
    </row>
    <row r="754" spans="1:9" ht="86.4" x14ac:dyDescent="0.3">
      <c r="A754" s="59"/>
      <c r="B754" s="63" t="s">
        <v>744</v>
      </c>
      <c r="C754" s="55"/>
      <c r="D754" s="65"/>
      <c r="F754" s="65"/>
      <c r="G754" s="66" t="s">
        <v>2233</v>
      </c>
      <c r="H754" s="55"/>
      <c r="I754" s="55"/>
    </row>
    <row r="755" spans="1:9" x14ac:dyDescent="0.3">
      <c r="A755" s="59"/>
      <c r="B755" s="63" t="s">
        <v>6</v>
      </c>
      <c r="C755" s="66"/>
      <c r="D755" s="65"/>
      <c r="F755" s="65"/>
      <c r="G755" s="66" t="s">
        <v>7</v>
      </c>
      <c r="H755" s="66"/>
      <c r="I755" s="66"/>
    </row>
    <row r="756" spans="1:9" x14ac:dyDescent="0.3">
      <c r="A756" s="59"/>
      <c r="B756" s="63" t="s">
        <v>8</v>
      </c>
      <c r="C756" s="66"/>
      <c r="D756" s="65"/>
      <c r="F756" s="65"/>
      <c r="G756" s="66" t="s">
        <v>9</v>
      </c>
      <c r="H756" s="66"/>
      <c r="I756" s="66"/>
    </row>
    <row r="757" spans="1:9" x14ac:dyDescent="0.3">
      <c r="A757" s="59"/>
      <c r="B757" s="63" t="s">
        <v>10</v>
      </c>
      <c r="C757" s="66"/>
      <c r="D757" s="65"/>
      <c r="F757" s="65"/>
      <c r="G757" s="66" t="s">
        <v>11</v>
      </c>
      <c r="H757" s="66"/>
      <c r="I757" s="66"/>
    </row>
    <row r="758" spans="1:9" x14ac:dyDescent="0.3">
      <c r="A758" s="59"/>
      <c r="B758" s="63" t="s">
        <v>12</v>
      </c>
      <c r="C758" s="66"/>
      <c r="D758" s="65"/>
      <c r="F758" s="65"/>
      <c r="G758" s="66" t="s">
        <v>13</v>
      </c>
      <c r="H758" s="66"/>
      <c r="I758" s="66"/>
    </row>
    <row r="759" spans="1:9" x14ac:dyDescent="0.3">
      <c r="A759" s="59"/>
      <c r="B759" s="63" t="s">
        <v>16</v>
      </c>
      <c r="C759" s="66"/>
      <c r="D759" s="65"/>
      <c r="F759" s="65"/>
      <c r="G759" s="66" t="s">
        <v>1737</v>
      </c>
      <c r="H759" s="66"/>
      <c r="I759" s="66"/>
    </row>
    <row r="760" spans="1:9" ht="57.6" x14ac:dyDescent="0.3">
      <c r="A760" s="59"/>
      <c r="B760" s="63" t="s">
        <v>746</v>
      </c>
      <c r="C760" s="55"/>
      <c r="D760" s="65"/>
      <c r="F760" s="65"/>
      <c r="G760" s="66" t="s">
        <v>2234</v>
      </c>
      <c r="H760" s="55"/>
      <c r="I760" s="55"/>
    </row>
    <row r="761" spans="1:9" x14ac:dyDescent="0.3">
      <c r="A761" s="59"/>
      <c r="B761" s="63" t="s">
        <v>6</v>
      </c>
      <c r="C761" s="66"/>
      <c r="D761" s="65"/>
      <c r="F761" s="65"/>
      <c r="G761" s="66" t="s">
        <v>7</v>
      </c>
      <c r="H761" s="66"/>
      <c r="I761" s="66"/>
    </row>
    <row r="762" spans="1:9" x14ac:dyDescent="0.3">
      <c r="A762" s="59"/>
      <c r="B762" s="63" t="s">
        <v>8</v>
      </c>
      <c r="C762" s="66"/>
      <c r="D762" s="65"/>
      <c r="F762" s="65"/>
      <c r="G762" s="66" t="s">
        <v>9</v>
      </c>
      <c r="H762" s="66"/>
      <c r="I762" s="66"/>
    </row>
    <row r="763" spans="1:9" x14ac:dyDescent="0.3">
      <c r="A763" s="59"/>
      <c r="B763" s="63" t="s">
        <v>10</v>
      </c>
      <c r="C763" s="66"/>
      <c r="D763" s="65"/>
      <c r="F763" s="65"/>
      <c r="G763" s="66" t="s">
        <v>11</v>
      </c>
      <c r="H763" s="66"/>
      <c r="I763" s="66"/>
    </row>
    <row r="764" spans="1:9" x14ac:dyDescent="0.3">
      <c r="A764" s="59"/>
      <c r="B764" s="63" t="s">
        <v>12</v>
      </c>
      <c r="C764" s="66"/>
      <c r="D764" s="65"/>
      <c r="F764" s="65"/>
      <c r="G764" s="66" t="s">
        <v>13</v>
      </c>
      <c r="H764" s="66"/>
      <c r="I764" s="66"/>
    </row>
    <row r="765" spans="1:9" x14ac:dyDescent="0.3">
      <c r="A765" s="59"/>
      <c r="B765" s="63" t="s">
        <v>16</v>
      </c>
      <c r="C765" s="66"/>
      <c r="D765" s="65"/>
      <c r="F765" s="65"/>
      <c r="G765" s="66" t="s">
        <v>1737</v>
      </c>
      <c r="H765" s="66"/>
      <c r="I765" s="66"/>
    </row>
    <row r="766" spans="1:9" ht="43.2" x14ac:dyDescent="0.3">
      <c r="A766" s="59"/>
      <c r="B766" s="63" t="s">
        <v>748</v>
      </c>
      <c r="C766" s="55"/>
      <c r="D766" s="65"/>
      <c r="F766" s="65"/>
      <c r="G766" s="66" t="s">
        <v>2235</v>
      </c>
      <c r="H766" s="55"/>
      <c r="I766" s="55"/>
    </row>
    <row r="767" spans="1:9" x14ac:dyDescent="0.3">
      <c r="A767" s="59"/>
      <c r="B767" s="63" t="s">
        <v>6</v>
      </c>
      <c r="C767" s="66"/>
      <c r="D767" s="65"/>
      <c r="F767" s="65"/>
      <c r="G767" s="66" t="s">
        <v>7</v>
      </c>
      <c r="H767" s="66"/>
      <c r="I767" s="66"/>
    </row>
    <row r="768" spans="1:9" x14ac:dyDescent="0.3">
      <c r="A768" s="59"/>
      <c r="B768" s="63" t="s">
        <v>8</v>
      </c>
      <c r="C768" s="66"/>
      <c r="D768" s="65"/>
      <c r="F768" s="65"/>
      <c r="G768" s="66" t="s">
        <v>9</v>
      </c>
      <c r="H768" s="66"/>
      <c r="I768" s="66"/>
    </row>
    <row r="769" spans="1:9" x14ac:dyDescent="0.3">
      <c r="A769" s="59"/>
      <c r="B769" s="63" t="s">
        <v>10</v>
      </c>
      <c r="C769" s="66"/>
      <c r="D769" s="65"/>
      <c r="F769" s="65"/>
      <c r="G769" s="66" t="s">
        <v>11</v>
      </c>
      <c r="H769" s="66"/>
      <c r="I769" s="66"/>
    </row>
    <row r="770" spans="1:9" x14ac:dyDescent="0.3">
      <c r="A770" s="59"/>
      <c r="B770" s="63" t="s">
        <v>12</v>
      </c>
      <c r="C770" s="66"/>
      <c r="D770" s="65"/>
      <c r="F770" s="65"/>
      <c r="G770" s="66" t="s">
        <v>13</v>
      </c>
      <c r="H770" s="66"/>
      <c r="I770" s="66"/>
    </row>
    <row r="771" spans="1:9" x14ac:dyDescent="0.3">
      <c r="A771" s="59"/>
      <c r="B771" s="63" t="s">
        <v>16</v>
      </c>
      <c r="C771" s="66"/>
      <c r="D771" s="65"/>
      <c r="F771" s="65"/>
      <c r="G771" s="66" t="s">
        <v>1737</v>
      </c>
      <c r="H771" s="66"/>
      <c r="I771" s="66"/>
    </row>
    <row r="772" spans="1:9" ht="43.2" x14ac:dyDescent="0.3">
      <c r="A772" s="59"/>
      <c r="B772" s="63" t="s">
        <v>802</v>
      </c>
      <c r="C772" s="86"/>
      <c r="D772" s="65"/>
      <c r="F772" s="65"/>
      <c r="G772" s="86" t="s">
        <v>2263</v>
      </c>
      <c r="H772" s="86"/>
      <c r="I772" s="85"/>
    </row>
    <row r="773" spans="1:9" ht="100.8" x14ac:dyDescent="0.3">
      <c r="A773" s="59"/>
      <c r="B773" s="63" t="s">
        <v>742</v>
      </c>
      <c r="C773" s="55"/>
      <c r="D773" s="65"/>
      <c r="F773" s="65"/>
      <c r="G773" s="66" t="s">
        <v>2232</v>
      </c>
      <c r="H773" s="55"/>
      <c r="I773" s="55"/>
    </row>
    <row r="774" spans="1:9" ht="57.6" x14ac:dyDescent="0.3">
      <c r="A774" s="59"/>
      <c r="B774" s="63"/>
      <c r="C774" s="63" t="s">
        <v>796</v>
      </c>
      <c r="D774" s="56"/>
      <c r="F774" s="65"/>
      <c r="G774" s="55"/>
      <c r="H774" s="64" t="s">
        <v>2261</v>
      </c>
      <c r="I774" s="55"/>
    </row>
    <row r="775" spans="1:9" x14ac:dyDescent="0.3">
      <c r="A775" s="59"/>
      <c r="B775" s="63"/>
      <c r="C775" s="63" t="s">
        <v>798</v>
      </c>
      <c r="D775" s="56"/>
      <c r="F775" s="65"/>
      <c r="G775" s="55"/>
      <c r="H775" s="64" t="s">
        <v>2262</v>
      </c>
      <c r="I775" s="55"/>
    </row>
    <row r="776" spans="1:9" ht="100.8" x14ac:dyDescent="0.3">
      <c r="A776" s="59"/>
      <c r="B776" s="85" t="s">
        <v>546</v>
      </c>
      <c r="C776" s="66"/>
      <c r="D776" s="65"/>
      <c r="F776" s="65"/>
      <c r="G776" s="66" t="s">
        <v>2094</v>
      </c>
      <c r="H776" s="66"/>
      <c r="I776" s="66"/>
    </row>
    <row r="777" spans="1:9" ht="57.6" x14ac:dyDescent="0.3">
      <c r="A777" s="59"/>
      <c r="B777" s="63"/>
      <c r="C777" s="63" t="s">
        <v>796</v>
      </c>
      <c r="D777" s="56"/>
      <c r="F777" s="65"/>
      <c r="G777" s="55"/>
      <c r="H777" s="64" t="s">
        <v>2261</v>
      </c>
      <c r="I777" s="55"/>
    </row>
    <row r="778" spans="1:9" x14ac:dyDescent="0.3">
      <c r="A778" s="59"/>
      <c r="B778" s="63"/>
      <c r="C778" s="63" t="s">
        <v>798</v>
      </c>
      <c r="D778" s="56"/>
      <c r="F778" s="65"/>
      <c r="G778" s="55"/>
      <c r="H778" s="64" t="s">
        <v>2262</v>
      </c>
      <c r="I778" s="55"/>
    </row>
    <row r="779" spans="1:9" ht="57.6" x14ac:dyDescent="0.3">
      <c r="A779" s="59"/>
      <c r="B779" s="85" t="s">
        <v>548</v>
      </c>
      <c r="C779" s="66"/>
      <c r="D779" s="65"/>
      <c r="F779" s="65"/>
      <c r="G779" s="66" t="s">
        <v>2095</v>
      </c>
      <c r="H779" s="66"/>
      <c r="I779" s="66"/>
    </row>
    <row r="780" spans="1:9" ht="57.6" x14ac:dyDescent="0.3">
      <c r="A780" s="59"/>
      <c r="B780" s="63"/>
      <c r="C780" s="63" t="s">
        <v>796</v>
      </c>
      <c r="D780" s="56"/>
      <c r="F780" s="65"/>
      <c r="G780" s="55"/>
      <c r="H780" s="64" t="s">
        <v>2261</v>
      </c>
      <c r="I780" s="55"/>
    </row>
    <row r="781" spans="1:9" x14ac:dyDescent="0.3">
      <c r="A781" s="59"/>
      <c r="B781" s="63"/>
      <c r="C781" s="63" t="s">
        <v>798</v>
      </c>
      <c r="D781" s="56"/>
      <c r="F781" s="65"/>
      <c r="G781" s="55"/>
      <c r="H781" s="64" t="s">
        <v>2262</v>
      </c>
      <c r="I781" s="55"/>
    </row>
    <row r="782" spans="1:9" ht="72" x14ac:dyDescent="0.3">
      <c r="A782" s="59"/>
      <c r="B782" s="85" t="s">
        <v>550</v>
      </c>
      <c r="C782" s="66"/>
      <c r="D782" s="65"/>
      <c r="F782" s="65"/>
      <c r="G782" s="66" t="s">
        <v>2096</v>
      </c>
      <c r="H782" s="66"/>
      <c r="I782" s="66"/>
    </row>
    <row r="783" spans="1:9" ht="57.6" x14ac:dyDescent="0.3">
      <c r="A783" s="59"/>
      <c r="B783" s="63"/>
      <c r="C783" s="63" t="s">
        <v>796</v>
      </c>
      <c r="D783" s="56"/>
      <c r="F783" s="65"/>
      <c r="G783" s="55"/>
      <c r="H783" s="64" t="s">
        <v>2261</v>
      </c>
      <c r="I783" s="55"/>
    </row>
    <row r="784" spans="1:9" x14ac:dyDescent="0.3">
      <c r="A784" s="59"/>
      <c r="B784" s="63"/>
      <c r="C784" s="63" t="s">
        <v>798</v>
      </c>
      <c r="D784" s="56"/>
      <c r="F784" s="65"/>
      <c r="G784" s="55"/>
      <c r="H784" s="64" t="s">
        <v>2262</v>
      </c>
      <c r="I784" s="55"/>
    </row>
    <row r="785" spans="1:9" ht="86.4" x14ac:dyDescent="0.3">
      <c r="A785" s="59"/>
      <c r="B785" s="63" t="s">
        <v>744</v>
      </c>
      <c r="C785" s="66"/>
      <c r="D785" s="65"/>
      <c r="F785" s="65"/>
      <c r="G785" s="66" t="s">
        <v>2233</v>
      </c>
      <c r="H785" s="66"/>
      <c r="I785" s="66"/>
    </row>
    <row r="786" spans="1:9" ht="57.6" x14ac:dyDescent="0.3">
      <c r="A786" s="59"/>
      <c r="B786" s="63"/>
      <c r="C786" s="63" t="s">
        <v>796</v>
      </c>
      <c r="D786" s="56"/>
      <c r="F786" s="65"/>
      <c r="G786" s="55"/>
      <c r="H786" s="64" t="s">
        <v>2261</v>
      </c>
      <c r="I786" s="55"/>
    </row>
    <row r="787" spans="1:9" x14ac:dyDescent="0.3">
      <c r="A787" s="59"/>
      <c r="B787" s="63"/>
      <c r="C787" s="63" t="s">
        <v>798</v>
      </c>
      <c r="D787" s="56"/>
      <c r="F787" s="65"/>
      <c r="G787" s="55"/>
      <c r="H787" s="64" t="s">
        <v>2262</v>
      </c>
      <c r="I787" s="55"/>
    </row>
    <row r="788" spans="1:9" ht="57.6" x14ac:dyDescent="0.3">
      <c r="A788" s="59"/>
      <c r="B788" s="63" t="s">
        <v>746</v>
      </c>
      <c r="C788" s="82"/>
      <c r="D788" s="65"/>
      <c r="F788" s="65"/>
      <c r="G788" s="66" t="s">
        <v>2234</v>
      </c>
      <c r="H788" s="82"/>
      <c r="I788" s="85"/>
    </row>
    <row r="789" spans="1:9" ht="57.6" x14ac:dyDescent="0.3">
      <c r="A789" s="59"/>
      <c r="B789" s="63"/>
      <c r="C789" s="63" t="s">
        <v>796</v>
      </c>
      <c r="D789" s="56"/>
      <c r="F789" s="65"/>
      <c r="G789" s="55"/>
      <c r="H789" s="64" t="s">
        <v>2261</v>
      </c>
      <c r="I789" s="55"/>
    </row>
    <row r="790" spans="1:9" x14ac:dyDescent="0.3">
      <c r="A790" s="59"/>
      <c r="B790" s="63"/>
      <c r="C790" s="63" t="s">
        <v>798</v>
      </c>
      <c r="D790" s="56"/>
      <c r="F790" s="65"/>
      <c r="G790" s="55"/>
      <c r="H790" s="64" t="s">
        <v>2262</v>
      </c>
      <c r="I790" s="55"/>
    </row>
    <row r="791" spans="1:9" ht="43.2" x14ac:dyDescent="0.3">
      <c r="A791" s="59"/>
      <c r="B791" s="63" t="s">
        <v>748</v>
      </c>
      <c r="C791" s="82"/>
      <c r="D791" s="65"/>
      <c r="F791" s="65"/>
      <c r="G791" s="66" t="s">
        <v>2235</v>
      </c>
      <c r="H791" s="82"/>
      <c r="I791" s="85"/>
    </row>
    <row r="792" spans="1:9" ht="57.6" x14ac:dyDescent="0.3">
      <c r="A792" s="59"/>
      <c r="B792" s="63"/>
      <c r="C792" s="63" t="s">
        <v>796</v>
      </c>
      <c r="D792" s="56"/>
      <c r="F792" s="65"/>
      <c r="G792" s="58"/>
      <c r="H792" s="64" t="s">
        <v>2261</v>
      </c>
      <c r="I792" s="58"/>
    </row>
    <row r="793" spans="1:9" x14ac:dyDescent="0.3">
      <c r="A793" s="59"/>
      <c r="B793" s="63"/>
      <c r="C793" s="63" t="s">
        <v>798</v>
      </c>
      <c r="D793" s="56"/>
      <c r="F793" s="65"/>
      <c r="G793" s="58"/>
      <c r="H793" s="64" t="s">
        <v>2262</v>
      </c>
      <c r="I793" s="58"/>
    </row>
    <row r="794" spans="1:9" ht="28.8" x14ac:dyDescent="0.3">
      <c r="A794" s="59"/>
      <c r="B794" s="63" t="s">
        <v>804</v>
      </c>
      <c r="C794" s="92"/>
      <c r="D794" s="65"/>
      <c r="F794" s="65"/>
      <c r="G794" s="86" t="s">
        <v>2264</v>
      </c>
      <c r="H794" s="92"/>
      <c r="I794" s="85"/>
    </row>
    <row r="795" spans="1:9" ht="100.8" x14ac:dyDescent="0.3">
      <c r="A795" s="59"/>
      <c r="B795" s="63" t="s">
        <v>742</v>
      </c>
      <c r="C795" s="66"/>
      <c r="D795" s="65"/>
      <c r="F795" s="65"/>
      <c r="G795" s="66" t="s">
        <v>2232</v>
      </c>
      <c r="H795" s="66"/>
      <c r="I795" s="55"/>
    </row>
    <row r="796" spans="1:9" ht="57.6" x14ac:dyDescent="0.3">
      <c r="A796" s="59"/>
      <c r="B796" s="63"/>
      <c r="C796" s="63" t="s">
        <v>796</v>
      </c>
      <c r="D796" s="56"/>
      <c r="F796" s="65"/>
      <c r="G796" s="55"/>
      <c r="H796" s="64" t="s">
        <v>2261</v>
      </c>
      <c r="I796" s="55"/>
    </row>
    <row r="797" spans="1:9" x14ac:dyDescent="0.3">
      <c r="A797" s="59"/>
      <c r="B797" s="63"/>
      <c r="C797" s="63" t="s">
        <v>798</v>
      </c>
      <c r="D797" s="56"/>
      <c r="F797" s="65"/>
      <c r="G797" s="55"/>
      <c r="H797" s="64" t="s">
        <v>2262</v>
      </c>
      <c r="I797" s="55"/>
    </row>
    <row r="798" spans="1:9" ht="100.8" x14ac:dyDescent="0.3">
      <c r="A798" s="59"/>
      <c r="B798" s="85" t="s">
        <v>546</v>
      </c>
      <c r="C798" s="66"/>
      <c r="D798" s="65"/>
      <c r="F798" s="65"/>
      <c r="G798" s="66" t="s">
        <v>2094</v>
      </c>
      <c r="H798" s="66"/>
      <c r="I798" s="66"/>
    </row>
    <row r="799" spans="1:9" ht="57.6" x14ac:dyDescent="0.3">
      <c r="A799" s="59"/>
      <c r="B799" s="63"/>
      <c r="C799" s="63" t="s">
        <v>796</v>
      </c>
      <c r="D799" s="56"/>
      <c r="F799" s="65"/>
      <c r="G799" s="55"/>
      <c r="H799" s="64" t="s">
        <v>2261</v>
      </c>
      <c r="I799" s="55"/>
    </row>
    <row r="800" spans="1:9" x14ac:dyDescent="0.3">
      <c r="A800" s="59"/>
      <c r="B800" s="63"/>
      <c r="C800" s="63" t="s">
        <v>798</v>
      </c>
      <c r="D800" s="56"/>
      <c r="F800" s="65"/>
      <c r="G800" s="55"/>
      <c r="H800" s="64" t="s">
        <v>2262</v>
      </c>
      <c r="I800" s="55"/>
    </row>
    <row r="801" spans="1:9" ht="57.6" x14ac:dyDescent="0.3">
      <c r="A801" s="59"/>
      <c r="B801" s="85" t="s">
        <v>548</v>
      </c>
      <c r="C801" s="66"/>
      <c r="D801" s="65"/>
      <c r="F801" s="65"/>
      <c r="G801" s="66" t="s">
        <v>2095</v>
      </c>
      <c r="H801" s="66"/>
      <c r="I801" s="66"/>
    </row>
    <row r="802" spans="1:9" ht="57.6" x14ac:dyDescent="0.3">
      <c r="A802" s="59"/>
      <c r="B802" s="63"/>
      <c r="C802" s="63" t="s">
        <v>796</v>
      </c>
      <c r="D802" s="56"/>
      <c r="F802" s="65"/>
      <c r="G802" s="55"/>
      <c r="H802" s="64" t="s">
        <v>2261</v>
      </c>
      <c r="I802" s="55"/>
    </row>
    <row r="803" spans="1:9" x14ac:dyDescent="0.3">
      <c r="A803" s="59"/>
      <c r="B803" s="63"/>
      <c r="C803" s="63" t="s">
        <v>798</v>
      </c>
      <c r="D803" s="56"/>
      <c r="F803" s="65"/>
      <c r="G803" s="55"/>
      <c r="H803" s="64" t="s">
        <v>2262</v>
      </c>
      <c r="I803" s="55"/>
    </row>
    <row r="804" spans="1:9" ht="72" x14ac:dyDescent="0.3">
      <c r="A804" s="59"/>
      <c r="B804" s="85" t="s">
        <v>550</v>
      </c>
      <c r="C804" s="66"/>
      <c r="D804" s="65"/>
      <c r="F804" s="65"/>
      <c r="G804" s="66" t="s">
        <v>2096</v>
      </c>
      <c r="H804" s="66"/>
      <c r="I804" s="66"/>
    </row>
    <row r="805" spans="1:9" ht="57.6" x14ac:dyDescent="0.3">
      <c r="A805" s="59"/>
      <c r="B805" s="63"/>
      <c r="C805" s="63" t="s">
        <v>796</v>
      </c>
      <c r="D805" s="56"/>
      <c r="F805" s="65"/>
      <c r="G805" s="55"/>
      <c r="H805" s="64" t="s">
        <v>2261</v>
      </c>
      <c r="I805" s="55"/>
    </row>
    <row r="806" spans="1:9" x14ac:dyDescent="0.3">
      <c r="A806" s="59"/>
      <c r="B806" s="63"/>
      <c r="C806" s="63" t="s">
        <v>798</v>
      </c>
      <c r="D806" s="56"/>
      <c r="F806" s="65"/>
      <c r="G806" s="55"/>
      <c r="H806" s="64" t="s">
        <v>2262</v>
      </c>
      <c r="I806" s="55"/>
    </row>
    <row r="807" spans="1:9" ht="86.4" x14ac:dyDescent="0.3">
      <c r="A807" s="59"/>
      <c r="B807" s="63" t="s">
        <v>744</v>
      </c>
      <c r="C807" s="66"/>
      <c r="D807" s="65"/>
      <c r="F807" s="65"/>
      <c r="G807" s="66" t="s">
        <v>2233</v>
      </c>
      <c r="H807" s="66"/>
      <c r="I807" s="66"/>
    </row>
    <row r="808" spans="1:9" ht="57.6" x14ac:dyDescent="0.3">
      <c r="A808" s="59"/>
      <c r="B808" s="63"/>
      <c r="C808" s="63" t="s">
        <v>796</v>
      </c>
      <c r="D808" s="56"/>
      <c r="F808" s="65"/>
      <c r="G808" s="55"/>
      <c r="H808" s="64" t="s">
        <v>2261</v>
      </c>
      <c r="I808" s="55"/>
    </row>
    <row r="809" spans="1:9" x14ac:dyDescent="0.3">
      <c r="A809" s="59"/>
      <c r="B809" s="63"/>
      <c r="C809" s="63" t="s">
        <v>798</v>
      </c>
      <c r="D809" s="56"/>
      <c r="F809" s="65"/>
      <c r="G809" s="55"/>
      <c r="H809" s="64" t="s">
        <v>2262</v>
      </c>
      <c r="I809" s="55"/>
    </row>
    <row r="810" spans="1:9" ht="57.6" x14ac:dyDescent="0.3">
      <c r="A810" s="59"/>
      <c r="B810" s="63" t="s">
        <v>746</v>
      </c>
      <c r="C810" s="82"/>
      <c r="D810" s="65"/>
      <c r="F810" s="65"/>
      <c r="G810" s="66" t="s">
        <v>2234</v>
      </c>
      <c r="H810" s="82"/>
      <c r="I810" s="85"/>
    </row>
    <row r="811" spans="1:9" ht="57.6" x14ac:dyDescent="0.3">
      <c r="A811" s="59"/>
      <c r="B811" s="63"/>
      <c r="C811" s="63" t="s">
        <v>796</v>
      </c>
      <c r="D811" s="56"/>
      <c r="F811" s="65"/>
      <c r="G811" s="55"/>
      <c r="H811" s="64" t="s">
        <v>2261</v>
      </c>
      <c r="I811" s="55"/>
    </row>
    <row r="812" spans="1:9" x14ac:dyDescent="0.3">
      <c r="A812" s="59"/>
      <c r="B812" s="63"/>
      <c r="C812" s="63" t="s">
        <v>798</v>
      </c>
      <c r="D812" s="56"/>
      <c r="F812" s="65"/>
      <c r="G812" s="55"/>
      <c r="H812" s="64" t="s">
        <v>2262</v>
      </c>
      <c r="I812" s="55"/>
    </row>
    <row r="813" spans="1:9" ht="43.2" x14ac:dyDescent="0.3">
      <c r="A813" s="59"/>
      <c r="B813" s="63" t="s">
        <v>748</v>
      </c>
      <c r="C813" s="82"/>
      <c r="D813" s="65"/>
      <c r="F813" s="65"/>
      <c r="G813" s="66" t="s">
        <v>2235</v>
      </c>
      <c r="H813" s="82"/>
      <c r="I813" s="85"/>
    </row>
    <row r="814" spans="1:9" ht="57.6" x14ac:dyDescent="0.3">
      <c r="A814" s="59"/>
      <c r="B814" s="63"/>
      <c r="C814" s="63" t="s">
        <v>796</v>
      </c>
      <c r="D814" s="56"/>
      <c r="F814" s="65"/>
      <c r="G814" s="58"/>
      <c r="H814" s="64" t="s">
        <v>2261</v>
      </c>
      <c r="I814" s="58"/>
    </row>
    <row r="815" spans="1:9" x14ac:dyDescent="0.3">
      <c r="A815" s="59"/>
      <c r="B815" s="63"/>
      <c r="C815" s="63" t="s">
        <v>798</v>
      </c>
      <c r="D815" s="56"/>
      <c r="F815" s="65"/>
      <c r="G815" s="58"/>
      <c r="H815" s="64" t="s">
        <v>2262</v>
      </c>
      <c r="I815" s="58"/>
    </row>
    <row r="816" spans="1:9" ht="86.4" x14ac:dyDescent="0.3">
      <c r="A816" s="59">
        <v>201120200</v>
      </c>
      <c r="B816" s="63"/>
      <c r="C816" s="85"/>
      <c r="D816" s="82"/>
      <c r="F816" s="85" t="s">
        <v>2265</v>
      </c>
      <c r="G816" s="85"/>
      <c r="H816" s="85"/>
      <c r="I816" s="85"/>
    </row>
    <row r="817" spans="1:9" ht="72" x14ac:dyDescent="0.3">
      <c r="A817" s="59"/>
      <c r="B817" s="63" t="s">
        <v>557</v>
      </c>
      <c r="C817" s="86"/>
      <c r="D817" s="65"/>
      <c r="F817" s="65"/>
      <c r="G817" s="86" t="s">
        <v>2100</v>
      </c>
      <c r="H817" s="86"/>
      <c r="I817" s="85"/>
    </row>
    <row r="818" spans="1:9" ht="72" x14ac:dyDescent="0.3">
      <c r="A818" s="59"/>
      <c r="B818" s="85" t="s">
        <v>559</v>
      </c>
      <c r="C818" s="66"/>
      <c r="D818" s="65"/>
      <c r="F818" s="65"/>
      <c r="G818" s="66" t="s">
        <v>2101</v>
      </c>
      <c r="H818" s="66"/>
      <c r="I818" s="66"/>
    </row>
    <row r="819" spans="1:9" ht="72" x14ac:dyDescent="0.3">
      <c r="A819" s="59"/>
      <c r="B819" s="85" t="s">
        <v>561</v>
      </c>
      <c r="C819" s="66"/>
      <c r="D819" s="65"/>
      <c r="F819" s="65"/>
      <c r="G819" s="66" t="s">
        <v>2102</v>
      </c>
      <c r="H819" s="66"/>
      <c r="I819" s="66"/>
    </row>
    <row r="820" spans="1:9" ht="72" x14ac:dyDescent="0.3">
      <c r="A820" s="59"/>
      <c r="B820" s="85" t="s">
        <v>563</v>
      </c>
      <c r="C820" s="66"/>
      <c r="D820" s="65"/>
      <c r="F820" s="65"/>
      <c r="G820" s="66" t="s">
        <v>2103</v>
      </c>
      <c r="H820" s="66"/>
      <c r="I820" s="66"/>
    </row>
    <row r="821" spans="1:9" ht="86.4" x14ac:dyDescent="0.3">
      <c r="A821" s="59"/>
      <c r="B821" s="85" t="s">
        <v>565</v>
      </c>
      <c r="C821" s="66"/>
      <c r="D821" s="65"/>
      <c r="F821" s="65"/>
      <c r="G821" s="66" t="s">
        <v>2104</v>
      </c>
      <c r="H821" s="66"/>
      <c r="I821" s="66"/>
    </row>
    <row r="822" spans="1:9" ht="72" x14ac:dyDescent="0.3">
      <c r="A822" s="59"/>
      <c r="B822" s="85" t="s">
        <v>567</v>
      </c>
      <c r="C822" s="66"/>
      <c r="D822" s="65"/>
      <c r="F822" s="65"/>
      <c r="G822" s="66" t="s">
        <v>2105</v>
      </c>
      <c r="H822" s="66"/>
      <c r="I822" s="66"/>
    </row>
    <row r="823" spans="1:9" ht="57.6" x14ac:dyDescent="0.3">
      <c r="A823" s="59"/>
      <c r="B823" s="63" t="s">
        <v>751</v>
      </c>
      <c r="C823" s="86"/>
      <c r="D823" s="65"/>
      <c r="F823" s="65"/>
      <c r="G823" s="86" t="s">
        <v>2237</v>
      </c>
      <c r="H823" s="86"/>
      <c r="I823" s="85"/>
    </row>
    <row r="824" spans="1:9" x14ac:dyDescent="0.3">
      <c r="A824" s="59"/>
      <c r="B824" s="63" t="s">
        <v>753</v>
      </c>
      <c r="C824" s="66"/>
      <c r="D824" s="65"/>
      <c r="F824" s="65"/>
      <c r="G824" s="66" t="s">
        <v>2238</v>
      </c>
      <c r="H824" s="66"/>
      <c r="I824" s="66"/>
    </row>
    <row r="825" spans="1:9" ht="28.8" x14ac:dyDescent="0.3">
      <c r="A825" s="59"/>
      <c r="B825" s="63" t="s">
        <v>755</v>
      </c>
      <c r="C825" s="66"/>
      <c r="D825" s="65"/>
      <c r="F825" s="65"/>
      <c r="G825" s="66" t="s">
        <v>2239</v>
      </c>
      <c r="H825" s="66"/>
      <c r="I825" s="66"/>
    </row>
    <row r="826" spans="1:9" ht="28.8" x14ac:dyDescent="0.3">
      <c r="A826" s="59"/>
      <c r="B826" s="63" t="s">
        <v>757</v>
      </c>
      <c r="C826" s="66"/>
      <c r="D826" s="65"/>
      <c r="F826" s="65"/>
      <c r="G826" s="66" t="s">
        <v>2240</v>
      </c>
      <c r="H826" s="66"/>
      <c r="I826" s="66"/>
    </row>
    <row r="827" spans="1:9" x14ac:dyDescent="0.3">
      <c r="A827" s="59"/>
      <c r="B827" s="63" t="s">
        <v>759</v>
      </c>
      <c r="C827" s="66"/>
      <c r="D827" s="65"/>
      <c r="F827" s="65"/>
      <c r="G827" s="66" t="s">
        <v>2241</v>
      </c>
      <c r="H827" s="66"/>
      <c r="I827" s="66"/>
    </row>
    <row r="828" spans="1:9" ht="28.8" x14ac:dyDescent="0.3">
      <c r="A828" s="59"/>
      <c r="B828" s="63" t="s">
        <v>761</v>
      </c>
      <c r="C828" s="66"/>
      <c r="D828" s="65"/>
      <c r="F828" s="65"/>
      <c r="G828" s="66" t="s">
        <v>2242</v>
      </c>
      <c r="H828" s="66"/>
      <c r="I828" s="66"/>
    </row>
    <row r="829" spans="1:9" ht="43.2" x14ac:dyDescent="0.3">
      <c r="A829" s="59"/>
      <c r="B829" s="63" t="s">
        <v>763</v>
      </c>
      <c r="C829" s="86"/>
      <c r="D829" s="65"/>
      <c r="F829" s="65"/>
      <c r="G829" s="86" t="s">
        <v>2243</v>
      </c>
      <c r="H829" s="86"/>
      <c r="I829" s="85"/>
    </row>
    <row r="830" spans="1:9" x14ac:dyDescent="0.3">
      <c r="A830" s="59"/>
      <c r="B830" s="63" t="s">
        <v>765</v>
      </c>
      <c r="C830" s="66"/>
      <c r="D830" s="65"/>
      <c r="F830" s="65"/>
      <c r="G830" s="66" t="s">
        <v>2244</v>
      </c>
      <c r="H830" s="66"/>
      <c r="I830" s="66"/>
    </row>
    <row r="831" spans="1:9" ht="28.8" x14ac:dyDescent="0.3">
      <c r="A831" s="59"/>
      <c r="B831" s="63" t="s">
        <v>767</v>
      </c>
      <c r="C831" s="66"/>
      <c r="D831" s="65"/>
      <c r="F831" s="65"/>
      <c r="G831" s="66" t="s">
        <v>2245</v>
      </c>
      <c r="H831" s="66"/>
      <c r="I831" s="66"/>
    </row>
    <row r="832" spans="1:9" x14ac:dyDescent="0.3">
      <c r="A832" s="59"/>
      <c r="B832" s="63" t="s">
        <v>769</v>
      </c>
      <c r="C832" s="66"/>
      <c r="D832" s="65"/>
      <c r="F832" s="65"/>
      <c r="G832" s="66" t="s">
        <v>2246</v>
      </c>
      <c r="H832" s="66"/>
      <c r="I832" s="66"/>
    </row>
    <row r="833" spans="1:9" ht="72" x14ac:dyDescent="0.3">
      <c r="A833" s="59"/>
      <c r="B833" s="63" t="s">
        <v>770</v>
      </c>
      <c r="C833" s="86"/>
      <c r="D833" s="65"/>
      <c r="F833" s="65"/>
      <c r="G833" s="86" t="s">
        <v>2266</v>
      </c>
      <c r="H833" s="86"/>
      <c r="I833" s="85"/>
    </row>
    <row r="834" spans="1:9" ht="28.8" x14ac:dyDescent="0.3">
      <c r="A834" s="59"/>
      <c r="B834" s="63" t="s">
        <v>772</v>
      </c>
      <c r="C834" s="66"/>
      <c r="D834" s="65"/>
      <c r="F834" s="65"/>
      <c r="G834" s="66" t="s">
        <v>2248</v>
      </c>
      <c r="H834" s="66"/>
      <c r="I834" s="66"/>
    </row>
    <row r="835" spans="1:9" ht="28.8" x14ac:dyDescent="0.3">
      <c r="A835" s="59"/>
      <c r="B835" s="63" t="s">
        <v>774</v>
      </c>
      <c r="C835" s="66"/>
      <c r="D835" s="65"/>
      <c r="F835" s="65"/>
      <c r="G835" s="66" t="s">
        <v>2249</v>
      </c>
      <c r="H835" s="66"/>
      <c r="I835" s="66"/>
    </row>
    <row r="836" spans="1:9" ht="57.6" x14ac:dyDescent="0.3">
      <c r="A836" s="59"/>
      <c r="B836" s="63" t="s">
        <v>807</v>
      </c>
      <c r="C836" s="86"/>
      <c r="D836" s="65"/>
      <c r="F836" s="65"/>
      <c r="G836" s="86" t="s">
        <v>2267</v>
      </c>
      <c r="H836" s="86"/>
      <c r="I836" s="85"/>
    </row>
    <row r="837" spans="1:9" x14ac:dyDescent="0.3">
      <c r="A837" s="59"/>
      <c r="B837" s="63"/>
      <c r="C837" s="93"/>
      <c r="D837" s="94"/>
      <c r="F837" s="58"/>
      <c r="G837" s="93" t="s">
        <v>809</v>
      </c>
      <c r="H837" s="93"/>
      <c r="I837" s="93"/>
    </row>
    <row r="838" spans="1:9" x14ac:dyDescent="0.3">
      <c r="A838" s="59"/>
      <c r="B838" s="63"/>
      <c r="C838" s="93"/>
      <c r="D838" s="94"/>
      <c r="F838" s="58"/>
      <c r="G838" s="93" t="s">
        <v>810</v>
      </c>
      <c r="H838" s="93"/>
      <c r="I838" s="93"/>
    </row>
    <row r="839" spans="1:9" x14ac:dyDescent="0.3">
      <c r="A839" s="59"/>
      <c r="B839" s="63"/>
      <c r="C839" s="93"/>
      <c r="D839" s="94"/>
      <c r="F839" s="58"/>
      <c r="G839" s="93" t="s">
        <v>811</v>
      </c>
      <c r="H839" s="93"/>
      <c r="I839" s="93"/>
    </row>
    <row r="840" spans="1:9" x14ac:dyDescent="0.3">
      <c r="A840" s="59"/>
      <c r="B840" s="63"/>
      <c r="C840" s="93"/>
      <c r="D840" s="94"/>
      <c r="F840" s="58"/>
      <c r="G840" s="93" t="s">
        <v>812</v>
      </c>
      <c r="H840" s="93"/>
      <c r="I840" s="93"/>
    </row>
    <row r="841" spans="1:9" x14ac:dyDescent="0.3">
      <c r="A841" s="59"/>
      <c r="B841" s="63"/>
      <c r="C841" s="93"/>
      <c r="D841" s="94"/>
      <c r="F841" s="58"/>
      <c r="G841" s="93" t="s">
        <v>813</v>
      </c>
      <c r="H841" s="93"/>
      <c r="I841" s="93"/>
    </row>
    <row r="842" spans="1:9" x14ac:dyDescent="0.3">
      <c r="A842" s="59"/>
      <c r="B842" s="63"/>
      <c r="C842" s="93"/>
      <c r="D842" s="94"/>
      <c r="F842" s="58"/>
      <c r="G842" s="93" t="s">
        <v>814</v>
      </c>
      <c r="H842" s="93"/>
      <c r="I842" s="93"/>
    </row>
    <row r="843" spans="1:9" x14ac:dyDescent="0.3">
      <c r="A843" s="59"/>
      <c r="B843" s="63"/>
      <c r="C843" s="93"/>
      <c r="D843" s="94"/>
      <c r="F843" s="58"/>
      <c r="G843" s="93" t="s">
        <v>815</v>
      </c>
      <c r="H843" s="93"/>
      <c r="I843" s="93"/>
    </row>
    <row r="844" spans="1:9" x14ac:dyDescent="0.3">
      <c r="A844" s="59"/>
      <c r="B844" s="63"/>
      <c r="C844" s="93"/>
      <c r="D844" s="94"/>
      <c r="F844" s="58"/>
      <c r="G844" s="93" t="s">
        <v>816</v>
      </c>
      <c r="H844" s="93"/>
      <c r="I844" s="93"/>
    </row>
    <row r="845" spans="1:9" x14ac:dyDescent="0.3">
      <c r="A845" s="59"/>
      <c r="B845" s="63"/>
      <c r="C845" s="93"/>
      <c r="D845" s="94"/>
      <c r="F845" s="58"/>
      <c r="G845" s="93" t="s">
        <v>817</v>
      </c>
      <c r="H845" s="93"/>
      <c r="I845" s="93"/>
    </row>
    <row r="846" spans="1:9" x14ac:dyDescent="0.3">
      <c r="A846" s="59"/>
      <c r="B846" s="63"/>
      <c r="C846" s="93"/>
      <c r="D846" s="94"/>
      <c r="F846" s="58"/>
      <c r="G846" s="93" t="s">
        <v>818</v>
      </c>
      <c r="H846" s="93"/>
      <c r="I846" s="93"/>
    </row>
    <row r="847" spans="1:9" x14ac:dyDescent="0.3">
      <c r="A847" s="59"/>
      <c r="B847" s="63"/>
      <c r="C847" s="93"/>
      <c r="D847" s="94"/>
      <c r="F847" s="58"/>
      <c r="G847" s="93" t="s">
        <v>819</v>
      </c>
      <c r="H847" s="93"/>
      <c r="I847" s="93"/>
    </row>
    <row r="848" spans="1:9" x14ac:dyDescent="0.3">
      <c r="A848" s="59"/>
      <c r="B848" s="63"/>
      <c r="C848" s="93"/>
      <c r="D848" s="94"/>
      <c r="F848" s="58"/>
      <c r="G848" s="93" t="s">
        <v>820</v>
      </c>
      <c r="H848" s="93"/>
      <c r="I848" s="93"/>
    </row>
    <row r="849" spans="1:9" x14ac:dyDescent="0.3">
      <c r="A849" s="59"/>
      <c r="B849" s="63"/>
      <c r="C849" s="93"/>
      <c r="D849" s="94"/>
      <c r="F849" s="58"/>
      <c r="G849" s="93" t="s">
        <v>821</v>
      </c>
      <c r="H849" s="93"/>
      <c r="I849" s="93"/>
    </row>
    <row r="850" spans="1:9" x14ac:dyDescent="0.3">
      <c r="A850" s="59"/>
      <c r="B850" s="63"/>
      <c r="C850" s="93"/>
      <c r="D850" s="94"/>
      <c r="F850" s="58"/>
      <c r="G850" s="93" t="s">
        <v>822</v>
      </c>
      <c r="H850" s="93"/>
      <c r="I850" s="93"/>
    </row>
    <row r="851" spans="1:9" x14ac:dyDescent="0.3">
      <c r="A851" s="59"/>
      <c r="B851" s="63"/>
      <c r="C851" s="93"/>
      <c r="D851" s="94"/>
      <c r="F851" s="58"/>
      <c r="G851" s="93" t="s">
        <v>823</v>
      </c>
      <c r="H851" s="93"/>
      <c r="I851" s="93"/>
    </row>
    <row r="852" spans="1:9" x14ac:dyDescent="0.3">
      <c r="A852" s="59"/>
      <c r="B852" s="63"/>
      <c r="C852" s="93"/>
      <c r="D852" s="94"/>
      <c r="F852" s="58"/>
      <c r="G852" s="93" t="s">
        <v>824</v>
      </c>
      <c r="H852" s="93"/>
      <c r="I852" s="93"/>
    </row>
    <row r="853" spans="1:9" x14ac:dyDescent="0.3">
      <c r="A853" s="59"/>
      <c r="B853" s="63"/>
      <c r="C853" s="93"/>
      <c r="D853" s="94"/>
      <c r="F853" s="58"/>
      <c r="G853" s="93" t="s">
        <v>825</v>
      </c>
      <c r="H853" s="93"/>
      <c r="I853" s="93"/>
    </row>
    <row r="854" spans="1:9" x14ac:dyDescent="0.3">
      <c r="A854" s="59"/>
      <c r="B854" s="63"/>
      <c r="C854" s="93"/>
      <c r="D854" s="94"/>
      <c r="F854" s="58"/>
      <c r="G854" s="93" t="s">
        <v>826</v>
      </c>
      <c r="H854" s="93"/>
      <c r="I854" s="93"/>
    </row>
    <row r="855" spans="1:9" x14ac:dyDescent="0.3">
      <c r="A855" s="59"/>
      <c r="B855" s="63"/>
      <c r="C855" s="93"/>
      <c r="D855" s="94"/>
      <c r="F855" s="58"/>
      <c r="G855" s="93" t="s">
        <v>827</v>
      </c>
      <c r="H855" s="93"/>
      <c r="I855" s="93"/>
    </row>
    <row r="856" spans="1:9" x14ac:dyDescent="0.3">
      <c r="A856" s="59"/>
      <c r="B856" s="63"/>
      <c r="C856" s="93"/>
      <c r="D856" s="94"/>
      <c r="F856" s="58"/>
      <c r="G856" s="93" t="s">
        <v>828</v>
      </c>
      <c r="H856" s="93"/>
      <c r="I856" s="93"/>
    </row>
    <row r="857" spans="1:9" ht="57.6" x14ac:dyDescent="0.3">
      <c r="A857" s="59"/>
      <c r="B857" s="63" t="s">
        <v>829</v>
      </c>
      <c r="C857" s="86"/>
      <c r="D857" s="65"/>
      <c r="F857" s="65"/>
      <c r="G857" s="86" t="s">
        <v>2268</v>
      </c>
      <c r="H857" s="86"/>
      <c r="I857" s="85"/>
    </row>
    <row r="858" spans="1:9" ht="72" x14ac:dyDescent="0.3">
      <c r="A858" s="59"/>
      <c r="B858" s="63" t="s">
        <v>831</v>
      </c>
      <c r="C858" s="86"/>
      <c r="D858" s="65"/>
      <c r="F858" s="65"/>
      <c r="G858" s="86" t="s">
        <v>2269</v>
      </c>
      <c r="H858" s="86"/>
      <c r="I858" s="85"/>
    </row>
    <row r="859" spans="1:9" ht="72" x14ac:dyDescent="0.3">
      <c r="A859" s="59"/>
      <c r="B859" s="85" t="s">
        <v>559</v>
      </c>
      <c r="C859" s="66"/>
      <c r="D859" s="65"/>
      <c r="F859" s="65"/>
      <c r="G859" s="66" t="s">
        <v>2101</v>
      </c>
      <c r="H859" s="66"/>
      <c r="I859" s="66"/>
    </row>
    <row r="860" spans="1:9" ht="43.2" x14ac:dyDescent="0.3">
      <c r="A860" s="59"/>
      <c r="B860" s="63" t="s">
        <v>833</v>
      </c>
      <c r="C860" s="66"/>
      <c r="D860" s="65"/>
      <c r="F860" s="65"/>
      <c r="G860" s="66" t="s">
        <v>2270</v>
      </c>
      <c r="H860" s="66"/>
      <c r="I860" s="66"/>
    </row>
    <row r="861" spans="1:9" ht="57.6" x14ac:dyDescent="0.3">
      <c r="A861" s="59"/>
      <c r="B861" s="63" t="s">
        <v>835</v>
      </c>
      <c r="C861" s="66"/>
      <c r="D861" s="65"/>
      <c r="F861" s="65"/>
      <c r="G861" s="66" t="s">
        <v>2271</v>
      </c>
      <c r="H861" s="66"/>
      <c r="I861" s="66"/>
    </row>
    <row r="862" spans="1:9" ht="57.6" x14ac:dyDescent="0.3">
      <c r="A862" s="59"/>
      <c r="B862" s="63" t="s">
        <v>837</v>
      </c>
      <c r="C862" s="66"/>
      <c r="D862" s="65"/>
      <c r="F862" s="65"/>
      <c r="G862" s="66" t="s">
        <v>2272</v>
      </c>
      <c r="H862" s="66"/>
      <c r="I862" s="66"/>
    </row>
    <row r="863" spans="1:9" ht="57.6" x14ac:dyDescent="0.3">
      <c r="A863" s="59"/>
      <c r="B863" s="63" t="s">
        <v>839</v>
      </c>
      <c r="C863" s="66"/>
      <c r="D863" s="65"/>
      <c r="F863" s="65"/>
      <c r="G863" s="66" t="s">
        <v>2273</v>
      </c>
      <c r="H863" s="66"/>
      <c r="I863" s="66"/>
    </row>
    <row r="864" spans="1:9" ht="86.4" x14ac:dyDescent="0.3">
      <c r="A864" s="59"/>
      <c r="B864" s="63" t="s">
        <v>841</v>
      </c>
      <c r="C864" s="66"/>
      <c r="D864" s="65"/>
      <c r="F864" s="65"/>
      <c r="G864" s="66" t="s">
        <v>2274</v>
      </c>
      <c r="H864" s="66"/>
      <c r="I864" s="66"/>
    </row>
    <row r="865" spans="1:9" ht="57.6" x14ac:dyDescent="0.3">
      <c r="A865" s="59"/>
      <c r="B865" s="63" t="s">
        <v>843</v>
      </c>
      <c r="C865" s="66"/>
      <c r="D865" s="65"/>
      <c r="F865" s="65"/>
      <c r="G865" s="66" t="s">
        <v>2275</v>
      </c>
      <c r="H865" s="66"/>
      <c r="I865" s="66"/>
    </row>
    <row r="866" spans="1:9" ht="43.2" x14ac:dyDescent="0.3">
      <c r="A866" s="59"/>
      <c r="B866" s="63" t="s">
        <v>845</v>
      </c>
      <c r="C866" s="66"/>
      <c r="D866" s="65"/>
      <c r="F866" s="65"/>
      <c r="G866" s="66" t="s">
        <v>2276</v>
      </c>
      <c r="H866" s="66"/>
      <c r="I866" s="66"/>
    </row>
    <row r="867" spans="1:9" x14ac:dyDescent="0.3">
      <c r="A867" s="59"/>
      <c r="B867" s="63" t="s">
        <v>847</v>
      </c>
      <c r="C867" s="66"/>
      <c r="D867" s="65"/>
      <c r="F867" s="65"/>
      <c r="G867" s="66" t="s">
        <v>2246</v>
      </c>
      <c r="H867" s="66"/>
      <c r="I867" s="66"/>
    </row>
    <row r="868" spans="1:9" ht="72" x14ac:dyDescent="0.3">
      <c r="A868" s="59"/>
      <c r="B868" s="85" t="s">
        <v>561</v>
      </c>
      <c r="C868" s="66"/>
      <c r="D868" s="65"/>
      <c r="F868" s="65"/>
      <c r="G868" s="66" t="s">
        <v>2102</v>
      </c>
      <c r="H868" s="66"/>
      <c r="I868" s="66"/>
    </row>
    <row r="869" spans="1:9" ht="43.2" x14ac:dyDescent="0.3">
      <c r="A869" s="59"/>
      <c r="B869" s="63" t="s">
        <v>833</v>
      </c>
      <c r="C869" s="66"/>
      <c r="D869" s="65"/>
      <c r="F869" s="65"/>
      <c r="G869" s="66" t="s">
        <v>2270</v>
      </c>
      <c r="H869" s="66"/>
      <c r="I869" s="66"/>
    </row>
    <row r="870" spans="1:9" ht="57.6" x14ac:dyDescent="0.3">
      <c r="A870" s="59"/>
      <c r="B870" s="63" t="s">
        <v>835</v>
      </c>
      <c r="C870" s="66"/>
      <c r="D870" s="65"/>
      <c r="F870" s="65"/>
      <c r="G870" s="66" t="s">
        <v>2271</v>
      </c>
      <c r="H870" s="66"/>
      <c r="I870" s="66"/>
    </row>
    <row r="871" spans="1:9" ht="57.6" x14ac:dyDescent="0.3">
      <c r="A871" s="59"/>
      <c r="B871" s="63" t="s">
        <v>837</v>
      </c>
      <c r="C871" s="66"/>
      <c r="D871" s="65"/>
      <c r="F871" s="65"/>
      <c r="G871" s="66" t="s">
        <v>2272</v>
      </c>
      <c r="H871" s="66"/>
      <c r="I871" s="66"/>
    </row>
    <row r="872" spans="1:9" ht="57.6" x14ac:dyDescent="0.3">
      <c r="A872" s="59"/>
      <c r="B872" s="63" t="s">
        <v>839</v>
      </c>
      <c r="C872" s="66"/>
      <c r="D872" s="65"/>
      <c r="F872" s="65"/>
      <c r="G872" s="66" t="s">
        <v>2273</v>
      </c>
      <c r="H872" s="66"/>
      <c r="I872" s="66"/>
    </row>
    <row r="873" spans="1:9" ht="86.4" x14ac:dyDescent="0.3">
      <c r="A873" s="59"/>
      <c r="B873" s="63" t="s">
        <v>841</v>
      </c>
      <c r="C873" s="66"/>
      <c r="D873" s="65"/>
      <c r="F873" s="65"/>
      <c r="G873" s="66" t="s">
        <v>2274</v>
      </c>
      <c r="H873" s="66"/>
      <c r="I873" s="66"/>
    </row>
    <row r="874" spans="1:9" ht="57.6" x14ac:dyDescent="0.3">
      <c r="A874" s="59"/>
      <c r="B874" s="63" t="s">
        <v>843</v>
      </c>
      <c r="C874" s="66"/>
      <c r="D874" s="65"/>
      <c r="F874" s="65"/>
      <c r="G874" s="66" t="s">
        <v>2275</v>
      </c>
      <c r="H874" s="66"/>
      <c r="I874" s="66"/>
    </row>
    <row r="875" spans="1:9" ht="43.2" x14ac:dyDescent="0.3">
      <c r="A875" s="59"/>
      <c r="B875" s="63" t="s">
        <v>845</v>
      </c>
      <c r="C875" s="66"/>
      <c r="D875" s="65"/>
      <c r="F875" s="65"/>
      <c r="G875" s="66" t="s">
        <v>2276</v>
      </c>
      <c r="H875" s="66"/>
      <c r="I875" s="66"/>
    </row>
    <row r="876" spans="1:9" x14ac:dyDescent="0.3">
      <c r="A876" s="59"/>
      <c r="B876" s="63" t="s">
        <v>847</v>
      </c>
      <c r="C876" s="66"/>
      <c r="D876" s="65"/>
      <c r="F876" s="65"/>
      <c r="G876" s="66" t="s">
        <v>2246</v>
      </c>
      <c r="H876" s="66"/>
      <c r="I876" s="66"/>
    </row>
    <row r="877" spans="1:9" ht="72" x14ac:dyDescent="0.3">
      <c r="A877" s="59"/>
      <c r="B877" s="85" t="s">
        <v>563</v>
      </c>
      <c r="C877" s="66"/>
      <c r="D877" s="65"/>
      <c r="F877" s="65"/>
      <c r="G877" s="66" t="s">
        <v>2103</v>
      </c>
      <c r="H877" s="66"/>
      <c r="I877" s="66"/>
    </row>
    <row r="878" spans="1:9" ht="43.2" x14ac:dyDescent="0.3">
      <c r="A878" s="59"/>
      <c r="B878" s="63" t="s">
        <v>833</v>
      </c>
      <c r="C878" s="66"/>
      <c r="D878" s="65"/>
      <c r="F878" s="65"/>
      <c r="G878" s="66" t="s">
        <v>2270</v>
      </c>
      <c r="H878" s="66"/>
      <c r="I878" s="66"/>
    </row>
    <row r="879" spans="1:9" ht="57.6" x14ac:dyDescent="0.3">
      <c r="A879" s="59"/>
      <c r="B879" s="63" t="s">
        <v>835</v>
      </c>
      <c r="C879" s="66"/>
      <c r="D879" s="65"/>
      <c r="F879" s="65"/>
      <c r="G879" s="66" t="s">
        <v>2271</v>
      </c>
      <c r="H879" s="66"/>
      <c r="I879" s="66"/>
    </row>
    <row r="880" spans="1:9" ht="57.6" x14ac:dyDescent="0.3">
      <c r="A880" s="59"/>
      <c r="B880" s="63" t="s">
        <v>837</v>
      </c>
      <c r="C880" s="66"/>
      <c r="D880" s="65"/>
      <c r="F880" s="65"/>
      <c r="G880" s="66" t="s">
        <v>2272</v>
      </c>
      <c r="H880" s="66"/>
      <c r="I880" s="66"/>
    </row>
    <row r="881" spans="1:9" ht="57.6" x14ac:dyDescent="0.3">
      <c r="A881" s="59"/>
      <c r="B881" s="63" t="s">
        <v>839</v>
      </c>
      <c r="C881" s="66"/>
      <c r="D881" s="65"/>
      <c r="F881" s="65"/>
      <c r="G881" s="66" t="s">
        <v>2273</v>
      </c>
      <c r="H881" s="66"/>
      <c r="I881" s="66"/>
    </row>
    <row r="882" spans="1:9" ht="86.4" x14ac:dyDescent="0.3">
      <c r="A882" s="59"/>
      <c r="B882" s="63" t="s">
        <v>841</v>
      </c>
      <c r="C882" s="66"/>
      <c r="D882" s="65"/>
      <c r="F882" s="65"/>
      <c r="G882" s="66" t="s">
        <v>2274</v>
      </c>
      <c r="H882" s="66"/>
      <c r="I882" s="66"/>
    </row>
    <row r="883" spans="1:9" ht="57.6" x14ac:dyDescent="0.3">
      <c r="A883" s="59"/>
      <c r="B883" s="63" t="s">
        <v>843</v>
      </c>
      <c r="C883" s="66"/>
      <c r="D883" s="65"/>
      <c r="F883" s="65"/>
      <c r="G883" s="66" t="s">
        <v>2275</v>
      </c>
      <c r="H883" s="66"/>
      <c r="I883" s="66"/>
    </row>
    <row r="884" spans="1:9" ht="43.2" x14ac:dyDescent="0.3">
      <c r="A884" s="59"/>
      <c r="B884" s="63" t="s">
        <v>845</v>
      </c>
      <c r="C884" s="66"/>
      <c r="D884" s="65"/>
      <c r="F884" s="65"/>
      <c r="G884" s="66" t="s">
        <v>2276</v>
      </c>
      <c r="H884" s="66"/>
      <c r="I884" s="66"/>
    </row>
    <row r="885" spans="1:9" x14ac:dyDescent="0.3">
      <c r="A885" s="59"/>
      <c r="B885" s="63" t="s">
        <v>847</v>
      </c>
      <c r="C885" s="66"/>
      <c r="D885" s="65"/>
      <c r="F885" s="65"/>
      <c r="G885" s="66" t="s">
        <v>2246</v>
      </c>
      <c r="H885" s="66"/>
      <c r="I885" s="66"/>
    </row>
    <row r="886" spans="1:9" ht="86.4" x14ac:dyDescent="0.3">
      <c r="A886" s="59"/>
      <c r="B886" s="85" t="s">
        <v>565</v>
      </c>
      <c r="C886" s="66"/>
      <c r="D886" s="65"/>
      <c r="F886" s="65"/>
      <c r="G886" s="66" t="s">
        <v>2104</v>
      </c>
      <c r="H886" s="66"/>
      <c r="I886" s="66"/>
    </row>
    <row r="887" spans="1:9" ht="43.2" x14ac:dyDescent="0.3">
      <c r="A887" s="59"/>
      <c r="B887" s="63" t="s">
        <v>833</v>
      </c>
      <c r="C887" s="66"/>
      <c r="D887" s="65"/>
      <c r="F887" s="65"/>
      <c r="G887" s="66" t="s">
        <v>2270</v>
      </c>
      <c r="H887" s="66"/>
      <c r="I887" s="66"/>
    </row>
    <row r="888" spans="1:9" ht="57.6" x14ac:dyDescent="0.3">
      <c r="A888" s="59"/>
      <c r="B888" s="63" t="s">
        <v>835</v>
      </c>
      <c r="C888" s="66"/>
      <c r="D888" s="65"/>
      <c r="F888" s="65"/>
      <c r="G888" s="66" t="s">
        <v>2271</v>
      </c>
      <c r="H888" s="66"/>
      <c r="I888" s="66"/>
    </row>
    <row r="889" spans="1:9" ht="57.6" x14ac:dyDescent="0.3">
      <c r="A889" s="59"/>
      <c r="B889" s="63" t="s">
        <v>837</v>
      </c>
      <c r="C889" s="66"/>
      <c r="D889" s="65"/>
      <c r="F889" s="65"/>
      <c r="G889" s="66" t="s">
        <v>2272</v>
      </c>
      <c r="H889" s="66"/>
      <c r="I889" s="66"/>
    </row>
    <row r="890" spans="1:9" ht="57.6" x14ac:dyDescent="0.3">
      <c r="A890" s="59"/>
      <c r="B890" s="63" t="s">
        <v>839</v>
      </c>
      <c r="C890" s="66"/>
      <c r="D890" s="65"/>
      <c r="F890" s="65"/>
      <c r="G890" s="66" t="s">
        <v>2273</v>
      </c>
      <c r="H890" s="66"/>
      <c r="I890" s="66"/>
    </row>
    <row r="891" spans="1:9" ht="86.4" x14ac:dyDescent="0.3">
      <c r="A891" s="59"/>
      <c r="B891" s="63" t="s">
        <v>841</v>
      </c>
      <c r="C891" s="66"/>
      <c r="D891" s="65"/>
      <c r="F891" s="65"/>
      <c r="G891" s="66" t="s">
        <v>2274</v>
      </c>
      <c r="H891" s="66"/>
      <c r="I891" s="66"/>
    </row>
    <row r="892" spans="1:9" ht="57.6" x14ac:dyDescent="0.3">
      <c r="A892" s="59"/>
      <c r="B892" s="63" t="s">
        <v>843</v>
      </c>
      <c r="C892" s="66"/>
      <c r="D892" s="65"/>
      <c r="F892" s="65"/>
      <c r="G892" s="66" t="s">
        <v>2275</v>
      </c>
      <c r="H892" s="66"/>
      <c r="I892" s="66"/>
    </row>
    <row r="893" spans="1:9" ht="43.2" x14ac:dyDescent="0.3">
      <c r="A893" s="59"/>
      <c r="B893" s="63" t="s">
        <v>845</v>
      </c>
      <c r="C893" s="66"/>
      <c r="D893" s="65"/>
      <c r="F893" s="65"/>
      <c r="G893" s="66" t="s">
        <v>2276</v>
      </c>
      <c r="H893" s="66"/>
      <c r="I893" s="66"/>
    </row>
    <row r="894" spans="1:9" x14ac:dyDescent="0.3">
      <c r="A894" s="59"/>
      <c r="B894" s="63" t="s">
        <v>847</v>
      </c>
      <c r="C894" s="66"/>
      <c r="D894" s="65"/>
      <c r="F894" s="65"/>
      <c r="G894" s="66" t="s">
        <v>2246</v>
      </c>
      <c r="H894" s="66"/>
      <c r="I894" s="66"/>
    </row>
    <row r="895" spans="1:9" ht="72" x14ac:dyDescent="0.3">
      <c r="A895" s="59"/>
      <c r="B895" s="85" t="s">
        <v>567</v>
      </c>
      <c r="C895" s="66"/>
      <c r="D895" s="65"/>
      <c r="F895" s="65"/>
      <c r="G895" s="66" t="s">
        <v>2105</v>
      </c>
      <c r="H895" s="66"/>
      <c r="I895" s="66"/>
    </row>
    <row r="896" spans="1:9" ht="43.2" x14ac:dyDescent="0.3">
      <c r="A896" s="59"/>
      <c r="B896" s="63" t="s">
        <v>833</v>
      </c>
      <c r="C896" s="66"/>
      <c r="D896" s="65"/>
      <c r="F896" s="65"/>
      <c r="G896" s="66" t="s">
        <v>2270</v>
      </c>
      <c r="H896" s="66"/>
      <c r="I896" s="66"/>
    </row>
    <row r="897" spans="1:9" ht="57.6" x14ac:dyDescent="0.3">
      <c r="A897" s="59"/>
      <c r="B897" s="63" t="s">
        <v>835</v>
      </c>
      <c r="C897" s="66"/>
      <c r="D897" s="65"/>
      <c r="F897" s="65"/>
      <c r="G897" s="66" t="s">
        <v>2271</v>
      </c>
      <c r="H897" s="66"/>
      <c r="I897" s="66"/>
    </row>
    <row r="898" spans="1:9" ht="57.6" x14ac:dyDescent="0.3">
      <c r="A898" s="59"/>
      <c r="B898" s="63" t="s">
        <v>837</v>
      </c>
      <c r="C898" s="66"/>
      <c r="D898" s="65"/>
      <c r="F898" s="65"/>
      <c r="G898" s="66" t="s">
        <v>2272</v>
      </c>
      <c r="H898" s="66"/>
      <c r="I898" s="66"/>
    </row>
    <row r="899" spans="1:9" ht="57.6" x14ac:dyDescent="0.3">
      <c r="A899" s="59"/>
      <c r="B899" s="63" t="s">
        <v>839</v>
      </c>
      <c r="C899" s="66"/>
      <c r="D899" s="65"/>
      <c r="F899" s="65"/>
      <c r="G899" s="66" t="s">
        <v>2273</v>
      </c>
      <c r="H899" s="66"/>
      <c r="I899" s="66"/>
    </row>
    <row r="900" spans="1:9" ht="86.4" x14ac:dyDescent="0.3">
      <c r="A900" s="59"/>
      <c r="B900" s="63" t="s">
        <v>841</v>
      </c>
      <c r="C900" s="66"/>
      <c r="D900" s="65"/>
      <c r="F900" s="65"/>
      <c r="G900" s="66" t="s">
        <v>2274</v>
      </c>
      <c r="H900" s="66"/>
      <c r="I900" s="66"/>
    </row>
    <row r="901" spans="1:9" ht="57.6" x14ac:dyDescent="0.3">
      <c r="A901" s="59"/>
      <c r="B901" s="63" t="s">
        <v>843</v>
      </c>
      <c r="C901" s="66"/>
      <c r="D901" s="65"/>
      <c r="F901" s="65"/>
      <c r="G901" s="66" t="s">
        <v>2275</v>
      </c>
      <c r="H901" s="66"/>
      <c r="I901" s="66"/>
    </row>
    <row r="902" spans="1:9" ht="43.2" x14ac:dyDescent="0.3">
      <c r="A902" s="59"/>
      <c r="B902" s="63" t="s">
        <v>845</v>
      </c>
      <c r="C902" s="66"/>
      <c r="D902" s="65"/>
      <c r="F902" s="65"/>
      <c r="G902" s="66" t="s">
        <v>2276</v>
      </c>
      <c r="H902" s="66"/>
      <c r="I902" s="66"/>
    </row>
    <row r="903" spans="1:9" x14ac:dyDescent="0.3">
      <c r="A903" s="59"/>
      <c r="B903" s="63" t="s">
        <v>847</v>
      </c>
      <c r="C903" s="66"/>
      <c r="D903" s="65"/>
      <c r="F903" s="65"/>
      <c r="G903" s="66" t="s">
        <v>2246</v>
      </c>
      <c r="H903" s="66"/>
      <c r="I903" s="66"/>
    </row>
    <row r="904" spans="1:9" ht="144" x14ac:dyDescent="0.3">
      <c r="A904" s="59">
        <v>201130000</v>
      </c>
      <c r="B904" s="63"/>
      <c r="C904" s="61"/>
      <c r="D904" s="76"/>
      <c r="F904" s="61" t="s">
        <v>2277</v>
      </c>
      <c r="G904" s="61"/>
      <c r="H904" s="61"/>
      <c r="I904" s="61"/>
    </row>
    <row r="905" spans="1:9" ht="158.4" x14ac:dyDescent="0.3">
      <c r="A905" s="59">
        <v>201130100</v>
      </c>
      <c r="B905" s="63"/>
      <c r="C905" s="66"/>
      <c r="D905" s="60"/>
      <c r="F905" s="66" t="s">
        <v>2278</v>
      </c>
      <c r="G905" s="66"/>
      <c r="H905" s="66"/>
      <c r="I905" s="66"/>
    </row>
    <row r="906" spans="1:9" ht="57.6" x14ac:dyDescent="0.3">
      <c r="A906" s="59"/>
      <c r="B906" s="63" t="s">
        <v>544</v>
      </c>
      <c r="C906" s="86"/>
      <c r="D906" s="65"/>
      <c r="F906" s="65"/>
      <c r="G906" s="86" t="s">
        <v>2093</v>
      </c>
      <c r="H906" s="86"/>
      <c r="I906" s="85"/>
    </row>
    <row r="907" spans="1:9" ht="100.8" x14ac:dyDescent="0.3">
      <c r="A907" s="59"/>
      <c r="B907" s="63" t="s">
        <v>742</v>
      </c>
      <c r="C907" s="66"/>
      <c r="D907" s="65"/>
      <c r="F907" s="65"/>
      <c r="G907" s="66" t="s">
        <v>2232</v>
      </c>
      <c r="H907" s="66"/>
      <c r="I907" s="66"/>
    </row>
    <row r="908" spans="1:9" ht="100.8" x14ac:dyDescent="0.3">
      <c r="A908" s="59"/>
      <c r="B908" s="85" t="s">
        <v>546</v>
      </c>
      <c r="C908" s="66"/>
      <c r="D908" s="65"/>
      <c r="F908" s="65"/>
      <c r="G908" s="66" t="s">
        <v>2094</v>
      </c>
      <c r="H908" s="66"/>
      <c r="I908" s="66"/>
    </row>
    <row r="909" spans="1:9" ht="57.6" x14ac:dyDescent="0.3">
      <c r="A909" s="59"/>
      <c r="B909" s="85" t="s">
        <v>548</v>
      </c>
      <c r="C909" s="66"/>
      <c r="D909" s="65"/>
      <c r="F909" s="65"/>
      <c r="G909" s="66" t="s">
        <v>2095</v>
      </c>
      <c r="H909" s="66"/>
      <c r="I909" s="66"/>
    </row>
    <row r="910" spans="1:9" ht="72" x14ac:dyDescent="0.3">
      <c r="A910" s="59"/>
      <c r="B910" s="85" t="s">
        <v>550</v>
      </c>
      <c r="C910" s="66"/>
      <c r="D910" s="65"/>
      <c r="F910" s="65"/>
      <c r="G910" s="66" t="s">
        <v>2096</v>
      </c>
      <c r="H910" s="66"/>
      <c r="I910" s="66"/>
    </row>
    <row r="911" spans="1:9" ht="86.4" x14ac:dyDescent="0.3">
      <c r="A911" s="59"/>
      <c r="B911" s="63" t="s">
        <v>744</v>
      </c>
      <c r="C911" s="66"/>
      <c r="D911" s="65"/>
      <c r="F911" s="65"/>
      <c r="G911" s="66" t="s">
        <v>2233</v>
      </c>
      <c r="H911" s="66"/>
      <c r="I911" s="66"/>
    </row>
    <row r="912" spans="1:9" ht="57.6" x14ac:dyDescent="0.3">
      <c r="A912" s="59"/>
      <c r="B912" s="63" t="s">
        <v>746</v>
      </c>
      <c r="C912" s="66"/>
      <c r="D912" s="65"/>
      <c r="F912" s="65"/>
      <c r="G912" s="66" t="s">
        <v>2234</v>
      </c>
      <c r="H912" s="66"/>
      <c r="I912" s="66"/>
    </row>
    <row r="913" spans="1:9" ht="43.2" x14ac:dyDescent="0.3">
      <c r="A913" s="59"/>
      <c r="B913" s="63" t="s">
        <v>748</v>
      </c>
      <c r="C913" s="66"/>
      <c r="D913" s="65"/>
      <c r="F913" s="65"/>
      <c r="G913" s="66" t="s">
        <v>2235</v>
      </c>
      <c r="H913" s="66"/>
      <c r="I913" s="66"/>
    </row>
    <row r="914" spans="1:9" ht="72" x14ac:dyDescent="0.3">
      <c r="A914" s="59"/>
      <c r="B914" s="85" t="s">
        <v>552</v>
      </c>
      <c r="C914" s="66"/>
      <c r="D914" s="65"/>
      <c r="F914" s="65"/>
      <c r="G914" s="66" t="s">
        <v>2097</v>
      </c>
      <c r="H914" s="66"/>
      <c r="I914" s="66"/>
    </row>
    <row r="915" spans="1:9" ht="72" x14ac:dyDescent="0.3">
      <c r="A915" s="59"/>
      <c r="B915" s="85" t="s">
        <v>554</v>
      </c>
      <c r="C915" s="66"/>
      <c r="D915" s="65"/>
      <c r="F915" s="65"/>
      <c r="G915" s="66" t="s">
        <v>2098</v>
      </c>
      <c r="H915" s="66"/>
      <c r="I915" s="66"/>
    </row>
    <row r="916" spans="1:9" ht="57.6" x14ac:dyDescent="0.3">
      <c r="A916" s="59"/>
      <c r="B916" s="63" t="s">
        <v>850</v>
      </c>
      <c r="C916" s="86"/>
      <c r="D916" s="65"/>
      <c r="F916" s="65"/>
      <c r="G916" s="86" t="s">
        <v>2279</v>
      </c>
      <c r="H916" s="86"/>
      <c r="I916" s="85"/>
    </row>
    <row r="917" spans="1:9" x14ac:dyDescent="0.3">
      <c r="A917" s="59"/>
      <c r="B917" s="63" t="s">
        <v>852</v>
      </c>
      <c r="C917" s="85"/>
      <c r="D917" s="65"/>
      <c r="F917" s="65"/>
      <c r="G917" s="85" t="s">
        <v>853</v>
      </c>
      <c r="H917" s="85"/>
      <c r="I917" s="85"/>
    </row>
    <row r="918" spans="1:9" x14ac:dyDescent="0.3">
      <c r="A918" s="59"/>
      <c r="B918" s="63" t="s">
        <v>854</v>
      </c>
      <c r="C918" s="85"/>
      <c r="D918" s="65"/>
      <c r="F918" s="65"/>
      <c r="G918" s="85" t="s">
        <v>2246</v>
      </c>
      <c r="H918" s="85"/>
      <c r="I918" s="85"/>
    </row>
    <row r="919" spans="1:9" ht="158.4" x14ac:dyDescent="0.3">
      <c r="A919" s="59">
        <v>201130200</v>
      </c>
      <c r="B919" s="63"/>
      <c r="C919" s="66"/>
      <c r="D919" s="66"/>
      <c r="F919" s="66" t="s">
        <v>2280</v>
      </c>
      <c r="G919" s="66"/>
      <c r="H919" s="66"/>
      <c r="I919" s="66"/>
    </row>
    <row r="920" spans="1:9" ht="72" x14ac:dyDescent="0.3">
      <c r="A920" s="59"/>
      <c r="B920" s="63" t="s">
        <v>557</v>
      </c>
      <c r="C920" s="86"/>
      <c r="D920" s="65"/>
      <c r="F920" s="65"/>
      <c r="G920" s="86" t="s">
        <v>2100</v>
      </c>
      <c r="H920" s="86"/>
      <c r="I920" s="85"/>
    </row>
    <row r="921" spans="1:9" ht="72" x14ac:dyDescent="0.3">
      <c r="A921" s="59"/>
      <c r="B921" s="85" t="s">
        <v>559</v>
      </c>
      <c r="C921" s="66"/>
      <c r="D921" s="65"/>
      <c r="F921" s="65"/>
      <c r="G921" s="66" t="s">
        <v>2101</v>
      </c>
      <c r="H921" s="66"/>
      <c r="I921" s="66"/>
    </row>
    <row r="922" spans="1:9" ht="72" x14ac:dyDescent="0.3">
      <c r="A922" s="59"/>
      <c r="B922" s="85" t="s">
        <v>561</v>
      </c>
      <c r="C922" s="66"/>
      <c r="D922" s="65"/>
      <c r="F922" s="65"/>
      <c r="G922" s="66" t="s">
        <v>2102</v>
      </c>
      <c r="H922" s="66"/>
      <c r="I922" s="66"/>
    </row>
    <row r="923" spans="1:9" ht="72" x14ac:dyDescent="0.3">
      <c r="A923" s="59"/>
      <c r="B923" s="85" t="s">
        <v>563</v>
      </c>
      <c r="C923" s="66"/>
      <c r="D923" s="65"/>
      <c r="F923" s="65"/>
      <c r="G923" s="66" t="s">
        <v>2103</v>
      </c>
      <c r="H923" s="66"/>
      <c r="I923" s="66"/>
    </row>
    <row r="924" spans="1:9" ht="86.4" x14ac:dyDescent="0.3">
      <c r="A924" s="59"/>
      <c r="B924" s="85" t="s">
        <v>565</v>
      </c>
      <c r="C924" s="66"/>
      <c r="D924" s="65"/>
      <c r="F924" s="65"/>
      <c r="G924" s="66" t="s">
        <v>2104</v>
      </c>
      <c r="H924" s="66"/>
      <c r="I924" s="66"/>
    </row>
    <row r="925" spans="1:9" ht="72" x14ac:dyDescent="0.3">
      <c r="A925" s="59"/>
      <c r="B925" s="85" t="s">
        <v>567</v>
      </c>
      <c r="C925" s="66"/>
      <c r="D925" s="65"/>
      <c r="F925" s="65"/>
      <c r="G925" s="66" t="s">
        <v>2105</v>
      </c>
      <c r="H925" s="66"/>
      <c r="I925" s="66"/>
    </row>
    <row r="926" spans="1:9" ht="57.6" x14ac:dyDescent="0.3">
      <c r="A926" s="59"/>
      <c r="B926" s="63" t="s">
        <v>751</v>
      </c>
      <c r="C926" s="86"/>
      <c r="D926" s="65"/>
      <c r="F926" s="65"/>
      <c r="G926" s="86" t="s">
        <v>2237</v>
      </c>
      <c r="H926" s="86"/>
      <c r="I926" s="85"/>
    </row>
    <row r="927" spans="1:9" x14ac:dyDescent="0.3">
      <c r="A927" s="59"/>
      <c r="B927" s="63" t="s">
        <v>753</v>
      </c>
      <c r="C927" s="66"/>
      <c r="D927" s="65"/>
      <c r="F927" s="65"/>
      <c r="G927" s="66" t="s">
        <v>2238</v>
      </c>
      <c r="H927" s="66"/>
      <c r="I927" s="66"/>
    </row>
    <row r="928" spans="1:9" ht="28.8" x14ac:dyDescent="0.3">
      <c r="A928" s="59"/>
      <c r="B928" s="63" t="s">
        <v>755</v>
      </c>
      <c r="C928" s="66"/>
      <c r="D928" s="65"/>
      <c r="F928" s="65"/>
      <c r="G928" s="66" t="s">
        <v>2239</v>
      </c>
      <c r="H928" s="66"/>
      <c r="I928" s="66"/>
    </row>
    <row r="929" spans="1:9" ht="28.8" x14ac:dyDescent="0.3">
      <c r="A929" s="59"/>
      <c r="B929" s="63" t="s">
        <v>757</v>
      </c>
      <c r="C929" s="66"/>
      <c r="D929" s="65"/>
      <c r="F929" s="65"/>
      <c r="G929" s="66" t="s">
        <v>2240</v>
      </c>
      <c r="H929" s="66"/>
      <c r="I929" s="66"/>
    </row>
    <row r="930" spans="1:9" x14ac:dyDescent="0.3">
      <c r="A930" s="59"/>
      <c r="B930" s="63" t="s">
        <v>759</v>
      </c>
      <c r="C930" s="66"/>
      <c r="D930" s="65"/>
      <c r="F930" s="65"/>
      <c r="G930" s="66" t="s">
        <v>2241</v>
      </c>
      <c r="H930" s="66"/>
      <c r="I930" s="66"/>
    </row>
    <row r="931" spans="1:9" ht="28.8" x14ac:dyDescent="0.3">
      <c r="A931" s="59"/>
      <c r="B931" s="63" t="s">
        <v>761</v>
      </c>
      <c r="C931" s="66"/>
      <c r="D931" s="65"/>
      <c r="F931" s="65"/>
      <c r="G931" s="66" t="s">
        <v>2242</v>
      </c>
      <c r="H931" s="66"/>
      <c r="I931" s="66"/>
    </row>
    <row r="932" spans="1:9" ht="43.2" x14ac:dyDescent="0.3">
      <c r="A932" s="59"/>
      <c r="B932" s="63" t="s">
        <v>763</v>
      </c>
      <c r="C932" s="86"/>
      <c r="D932" s="65"/>
      <c r="F932" s="65"/>
      <c r="G932" s="86" t="s">
        <v>2243</v>
      </c>
      <c r="H932" s="86"/>
      <c r="I932" s="85"/>
    </row>
    <row r="933" spans="1:9" x14ac:dyDescent="0.3">
      <c r="A933" s="59"/>
      <c r="B933" s="63" t="s">
        <v>765</v>
      </c>
      <c r="C933" s="66"/>
      <c r="D933" s="65"/>
      <c r="F933" s="65"/>
      <c r="G933" s="66" t="s">
        <v>2244</v>
      </c>
      <c r="H933" s="66"/>
      <c r="I933" s="66"/>
    </row>
    <row r="934" spans="1:9" ht="28.8" x14ac:dyDescent="0.3">
      <c r="A934" s="59"/>
      <c r="B934" s="63" t="s">
        <v>767</v>
      </c>
      <c r="C934" s="66"/>
      <c r="D934" s="65"/>
      <c r="F934" s="65"/>
      <c r="G934" s="66" t="s">
        <v>2245</v>
      </c>
      <c r="H934" s="66"/>
      <c r="I934" s="66"/>
    </row>
    <row r="935" spans="1:9" x14ac:dyDescent="0.3">
      <c r="A935" s="59"/>
      <c r="B935" s="63" t="s">
        <v>769</v>
      </c>
      <c r="C935" s="66"/>
      <c r="D935" s="65"/>
      <c r="F935" s="65"/>
      <c r="G935" s="66" t="s">
        <v>2246</v>
      </c>
      <c r="H935" s="66"/>
      <c r="I935" s="66"/>
    </row>
    <row r="936" spans="1:9" ht="72" x14ac:dyDescent="0.3">
      <c r="A936" s="59"/>
      <c r="B936" s="63" t="s">
        <v>770</v>
      </c>
      <c r="C936" s="86"/>
      <c r="D936" s="65"/>
      <c r="F936" s="65"/>
      <c r="G936" s="86" t="s">
        <v>2247</v>
      </c>
      <c r="H936" s="86"/>
      <c r="I936" s="85"/>
    </row>
    <row r="937" spans="1:9" ht="28.8" x14ac:dyDescent="0.3">
      <c r="A937" s="59"/>
      <c r="B937" s="63" t="s">
        <v>772</v>
      </c>
      <c r="C937" s="66"/>
      <c r="D937" s="65"/>
      <c r="F937" s="65"/>
      <c r="G937" s="66" t="s">
        <v>2248</v>
      </c>
      <c r="H937" s="66"/>
      <c r="I937" s="66"/>
    </row>
    <row r="938" spans="1:9" ht="28.8" x14ac:dyDescent="0.3">
      <c r="A938" s="59"/>
      <c r="B938" s="63" t="s">
        <v>774</v>
      </c>
      <c r="C938" s="66"/>
      <c r="D938" s="65"/>
      <c r="F938" s="65"/>
      <c r="G938" s="66" t="s">
        <v>2249</v>
      </c>
      <c r="H938" s="66"/>
      <c r="I938" s="66"/>
    </row>
    <row r="939" spans="1:9" ht="72" x14ac:dyDescent="0.3">
      <c r="A939" s="59">
        <v>201140000</v>
      </c>
      <c r="B939" s="63"/>
      <c r="C939" s="61"/>
      <c r="D939" s="76"/>
      <c r="F939" s="61" t="s">
        <v>2281</v>
      </c>
      <c r="G939" s="61"/>
      <c r="H939" s="61"/>
      <c r="I939" s="61"/>
    </row>
    <row r="940" spans="1:9" ht="86.4" x14ac:dyDescent="0.3">
      <c r="A940" s="59">
        <v>201140100</v>
      </c>
      <c r="B940" s="63"/>
      <c r="C940" s="66"/>
      <c r="D940" s="66"/>
      <c r="F940" s="66" t="s">
        <v>2282</v>
      </c>
      <c r="G940" s="66"/>
      <c r="H940" s="66"/>
      <c r="I940" s="66"/>
    </row>
    <row r="941" spans="1:9" ht="57.6" x14ac:dyDescent="0.3">
      <c r="A941" s="59"/>
      <c r="B941" s="63" t="s">
        <v>544</v>
      </c>
      <c r="C941" s="86"/>
      <c r="D941" s="65"/>
      <c r="F941" s="65"/>
      <c r="G941" s="86" t="s">
        <v>2093</v>
      </c>
      <c r="H941" s="86"/>
      <c r="I941" s="85"/>
    </row>
    <row r="942" spans="1:9" ht="100.8" x14ac:dyDescent="0.3">
      <c r="A942" s="59"/>
      <c r="B942" s="63" t="s">
        <v>742</v>
      </c>
      <c r="C942" s="66"/>
      <c r="D942" s="65"/>
      <c r="F942" s="65"/>
      <c r="G942" s="66" t="s">
        <v>2232</v>
      </c>
      <c r="H942" s="66"/>
      <c r="I942" s="66"/>
    </row>
    <row r="943" spans="1:9" ht="100.8" x14ac:dyDescent="0.3">
      <c r="A943" s="59"/>
      <c r="B943" s="85" t="s">
        <v>546</v>
      </c>
      <c r="C943" s="66"/>
      <c r="D943" s="65"/>
      <c r="F943" s="65"/>
      <c r="G943" s="66" t="s">
        <v>2094</v>
      </c>
      <c r="H943" s="66"/>
      <c r="I943" s="66"/>
    </row>
    <row r="944" spans="1:9" ht="57.6" x14ac:dyDescent="0.3">
      <c r="A944" s="59"/>
      <c r="B944" s="85" t="s">
        <v>548</v>
      </c>
      <c r="C944" s="66"/>
      <c r="D944" s="65"/>
      <c r="F944" s="65"/>
      <c r="G944" s="66" t="s">
        <v>2095</v>
      </c>
      <c r="H944" s="66"/>
      <c r="I944" s="66"/>
    </row>
    <row r="945" spans="1:9" ht="72" x14ac:dyDescent="0.3">
      <c r="A945" s="59"/>
      <c r="B945" s="85" t="s">
        <v>550</v>
      </c>
      <c r="C945" s="66"/>
      <c r="D945" s="65"/>
      <c r="F945" s="65"/>
      <c r="G945" s="66" t="s">
        <v>2096</v>
      </c>
      <c r="H945" s="66"/>
      <c r="I945" s="66"/>
    </row>
    <row r="946" spans="1:9" ht="86.4" x14ac:dyDescent="0.3">
      <c r="A946" s="59"/>
      <c r="B946" s="63" t="s">
        <v>744</v>
      </c>
      <c r="C946" s="66"/>
      <c r="D946" s="65"/>
      <c r="F946" s="65"/>
      <c r="G946" s="66" t="s">
        <v>2233</v>
      </c>
      <c r="H946" s="66"/>
      <c r="I946" s="66"/>
    </row>
    <row r="947" spans="1:9" ht="57.6" x14ac:dyDescent="0.3">
      <c r="A947" s="59"/>
      <c r="B947" s="63" t="s">
        <v>746</v>
      </c>
      <c r="C947" s="66"/>
      <c r="D947" s="65"/>
      <c r="F947" s="65"/>
      <c r="G947" s="66" t="s">
        <v>2234</v>
      </c>
      <c r="H947" s="66"/>
      <c r="I947" s="66"/>
    </row>
    <row r="948" spans="1:9" ht="43.2" x14ac:dyDescent="0.3">
      <c r="A948" s="59"/>
      <c r="B948" s="63" t="s">
        <v>748</v>
      </c>
      <c r="C948" s="66"/>
      <c r="D948" s="65"/>
      <c r="F948" s="65"/>
      <c r="G948" s="66" t="s">
        <v>2235</v>
      </c>
      <c r="H948" s="66"/>
      <c r="I948" s="66"/>
    </row>
    <row r="949" spans="1:9" ht="72" x14ac:dyDescent="0.3">
      <c r="A949" s="59"/>
      <c r="B949" s="85" t="s">
        <v>552</v>
      </c>
      <c r="C949" s="66"/>
      <c r="D949" s="65"/>
      <c r="F949" s="65"/>
      <c r="G949" s="66" t="s">
        <v>2097</v>
      </c>
      <c r="H949" s="66"/>
      <c r="I949" s="66"/>
    </row>
    <row r="950" spans="1:9" ht="72" x14ac:dyDescent="0.3">
      <c r="A950" s="59"/>
      <c r="B950" s="85" t="s">
        <v>554</v>
      </c>
      <c r="C950" s="66"/>
      <c r="D950" s="65"/>
      <c r="F950" s="65"/>
      <c r="G950" s="66" t="s">
        <v>2098</v>
      </c>
      <c r="H950" s="66"/>
      <c r="I950" s="66"/>
    </row>
    <row r="951" spans="1:9" ht="86.4" x14ac:dyDescent="0.3">
      <c r="A951" s="59">
        <v>201140200</v>
      </c>
      <c r="B951" s="63"/>
      <c r="C951" s="66"/>
      <c r="D951" s="66"/>
      <c r="F951" s="66" t="s">
        <v>2283</v>
      </c>
      <c r="G951" s="66"/>
      <c r="H951" s="66"/>
      <c r="I951" s="66"/>
    </row>
    <row r="952" spans="1:9" ht="72" x14ac:dyDescent="0.3">
      <c r="A952" s="59"/>
      <c r="B952" s="63" t="s">
        <v>557</v>
      </c>
      <c r="C952" s="86"/>
      <c r="D952" s="65"/>
      <c r="F952" s="65"/>
      <c r="G952" s="86" t="s">
        <v>2100</v>
      </c>
      <c r="H952" s="86"/>
      <c r="I952" s="85"/>
    </row>
    <row r="953" spans="1:9" ht="72" x14ac:dyDescent="0.3">
      <c r="A953" s="59"/>
      <c r="B953" s="85" t="s">
        <v>559</v>
      </c>
      <c r="C953" s="66"/>
      <c r="D953" s="65"/>
      <c r="F953" s="65"/>
      <c r="G953" s="66" t="s">
        <v>2101</v>
      </c>
      <c r="H953" s="66"/>
      <c r="I953" s="66"/>
    </row>
    <row r="954" spans="1:9" ht="72" x14ac:dyDescent="0.3">
      <c r="A954" s="59"/>
      <c r="B954" s="85" t="s">
        <v>561</v>
      </c>
      <c r="C954" s="66"/>
      <c r="D954" s="65"/>
      <c r="F954" s="65"/>
      <c r="G954" s="66" t="s">
        <v>2102</v>
      </c>
      <c r="H954" s="66"/>
      <c r="I954" s="66"/>
    </row>
    <row r="955" spans="1:9" ht="72" x14ac:dyDescent="0.3">
      <c r="A955" s="59"/>
      <c r="B955" s="85" t="s">
        <v>563</v>
      </c>
      <c r="C955" s="66"/>
      <c r="D955" s="65"/>
      <c r="F955" s="65"/>
      <c r="G955" s="66" t="s">
        <v>2103</v>
      </c>
      <c r="H955" s="66"/>
      <c r="I955" s="66"/>
    </row>
    <row r="956" spans="1:9" ht="86.4" x14ac:dyDescent="0.3">
      <c r="A956" s="59"/>
      <c r="B956" s="85" t="s">
        <v>565</v>
      </c>
      <c r="C956" s="66"/>
      <c r="D956" s="65"/>
      <c r="F956" s="65"/>
      <c r="G956" s="66" t="s">
        <v>2104</v>
      </c>
      <c r="H956" s="66"/>
      <c r="I956" s="66"/>
    </row>
    <row r="957" spans="1:9" ht="72" x14ac:dyDescent="0.3">
      <c r="A957" s="59"/>
      <c r="B957" s="85" t="s">
        <v>567</v>
      </c>
      <c r="C957" s="66"/>
      <c r="D957" s="65"/>
      <c r="F957" s="65"/>
      <c r="G957" s="66" t="s">
        <v>2105</v>
      </c>
      <c r="H957" s="66"/>
      <c r="I957" s="66"/>
    </row>
    <row r="958" spans="1:9" ht="115.2" x14ac:dyDescent="0.3">
      <c r="A958" s="59">
        <v>201150000</v>
      </c>
      <c r="B958" s="63"/>
      <c r="C958" s="61"/>
      <c r="D958" s="76"/>
      <c r="F958" s="61" t="s">
        <v>2284</v>
      </c>
      <c r="G958" s="61"/>
      <c r="H958" s="61"/>
      <c r="I958" s="61"/>
    </row>
    <row r="959" spans="1:9" ht="43.2" x14ac:dyDescent="0.3">
      <c r="A959" s="59">
        <v>201150100</v>
      </c>
      <c r="B959" s="63"/>
      <c r="C959" s="66"/>
      <c r="D959" s="60"/>
      <c r="F959" s="66" t="s">
        <v>2285</v>
      </c>
      <c r="G959" s="66"/>
      <c r="H959" s="66"/>
      <c r="I959" s="66"/>
    </row>
    <row r="960" spans="1:9" ht="43.2" x14ac:dyDescent="0.3">
      <c r="A960" s="59">
        <v>201150200</v>
      </c>
      <c r="B960" s="63"/>
      <c r="C960" s="66"/>
      <c r="D960" s="60"/>
      <c r="F960" s="66" t="s">
        <v>2286</v>
      </c>
      <c r="G960" s="66"/>
      <c r="H960" s="66"/>
      <c r="I960" s="66"/>
    </row>
    <row r="961" spans="1:9" ht="115.2" x14ac:dyDescent="0.3">
      <c r="A961" s="59">
        <v>201150300</v>
      </c>
      <c r="B961" s="63"/>
      <c r="C961" s="66"/>
      <c r="D961" s="60"/>
      <c r="F961" s="66" t="s">
        <v>2287</v>
      </c>
      <c r="G961" s="66"/>
      <c r="H961" s="66"/>
      <c r="I961" s="66"/>
    </row>
    <row r="962" spans="1:9" ht="57.6" x14ac:dyDescent="0.3">
      <c r="A962" s="59"/>
      <c r="B962" s="63" t="s">
        <v>544</v>
      </c>
      <c r="C962" s="86"/>
      <c r="D962" s="65"/>
      <c r="F962" s="65"/>
      <c r="G962" s="86" t="s">
        <v>2093</v>
      </c>
      <c r="H962" s="86"/>
      <c r="I962" s="85"/>
    </row>
    <row r="963" spans="1:9" ht="100.8" x14ac:dyDescent="0.3">
      <c r="A963" s="59"/>
      <c r="B963" s="63" t="s">
        <v>742</v>
      </c>
      <c r="C963" s="66"/>
      <c r="D963" s="65"/>
      <c r="F963" s="65"/>
      <c r="G963" s="66" t="s">
        <v>2232</v>
      </c>
      <c r="H963" s="66"/>
      <c r="I963" s="66"/>
    </row>
    <row r="964" spans="1:9" ht="100.8" x14ac:dyDescent="0.3">
      <c r="A964" s="59"/>
      <c r="B964" s="85" t="s">
        <v>546</v>
      </c>
      <c r="C964" s="66"/>
      <c r="D964" s="65"/>
      <c r="F964" s="65"/>
      <c r="G964" s="66" t="s">
        <v>2094</v>
      </c>
      <c r="H964" s="66"/>
      <c r="I964" s="66"/>
    </row>
    <row r="965" spans="1:9" ht="57.6" x14ac:dyDescent="0.3">
      <c r="A965" s="59"/>
      <c r="B965" s="85" t="s">
        <v>548</v>
      </c>
      <c r="C965" s="66"/>
      <c r="D965" s="65"/>
      <c r="F965" s="65"/>
      <c r="G965" s="66" t="s">
        <v>2095</v>
      </c>
      <c r="H965" s="66"/>
      <c r="I965" s="66"/>
    </row>
    <row r="966" spans="1:9" ht="72" x14ac:dyDescent="0.3">
      <c r="A966" s="59"/>
      <c r="B966" s="85" t="s">
        <v>550</v>
      </c>
      <c r="C966" s="66"/>
      <c r="D966" s="65"/>
      <c r="F966" s="65"/>
      <c r="G966" s="66" t="s">
        <v>2096</v>
      </c>
      <c r="H966" s="66"/>
      <c r="I966" s="66"/>
    </row>
    <row r="967" spans="1:9" ht="86.4" x14ac:dyDescent="0.3">
      <c r="A967" s="59"/>
      <c r="B967" s="63" t="s">
        <v>744</v>
      </c>
      <c r="C967" s="66"/>
      <c r="D967" s="65"/>
      <c r="F967" s="65"/>
      <c r="G967" s="66" t="s">
        <v>2233</v>
      </c>
      <c r="H967" s="66"/>
      <c r="I967" s="66"/>
    </row>
    <row r="968" spans="1:9" ht="57.6" x14ac:dyDescent="0.3">
      <c r="A968" s="59"/>
      <c r="B968" s="63" t="s">
        <v>746</v>
      </c>
      <c r="C968" s="66"/>
      <c r="D968" s="65"/>
      <c r="F968" s="65"/>
      <c r="G968" s="66" t="s">
        <v>2234</v>
      </c>
      <c r="H968" s="66"/>
      <c r="I968" s="66"/>
    </row>
    <row r="969" spans="1:9" ht="43.2" x14ac:dyDescent="0.3">
      <c r="A969" s="59"/>
      <c r="B969" s="63" t="s">
        <v>748</v>
      </c>
      <c r="C969" s="66"/>
      <c r="D969" s="65"/>
      <c r="F969" s="65"/>
      <c r="G969" s="66" t="s">
        <v>2235</v>
      </c>
      <c r="H969" s="66"/>
      <c r="I969" s="66"/>
    </row>
    <row r="970" spans="1:9" ht="72" x14ac:dyDescent="0.3">
      <c r="A970" s="59"/>
      <c r="B970" s="85" t="s">
        <v>552</v>
      </c>
      <c r="C970" s="66"/>
      <c r="D970" s="65"/>
      <c r="F970" s="65"/>
      <c r="G970" s="66" t="s">
        <v>2097</v>
      </c>
      <c r="H970" s="66"/>
      <c r="I970" s="66"/>
    </row>
    <row r="971" spans="1:9" ht="72" x14ac:dyDescent="0.3">
      <c r="A971" s="59"/>
      <c r="B971" s="85" t="s">
        <v>554</v>
      </c>
      <c r="C971" s="66"/>
      <c r="D971" s="65"/>
      <c r="F971" s="65"/>
      <c r="G971" s="66" t="s">
        <v>2098</v>
      </c>
      <c r="H971" s="66"/>
      <c r="I971" s="66"/>
    </row>
    <row r="972" spans="1:9" ht="115.2" x14ac:dyDescent="0.3">
      <c r="A972" s="59">
        <v>201150400</v>
      </c>
      <c r="B972" s="63"/>
      <c r="C972" s="66"/>
      <c r="D972" s="60"/>
      <c r="F972" s="66" t="s">
        <v>2288</v>
      </c>
      <c r="G972" s="66"/>
      <c r="H972" s="66"/>
      <c r="I972" s="66"/>
    </row>
    <row r="973" spans="1:9" ht="72" x14ac:dyDescent="0.3">
      <c r="A973" s="59"/>
      <c r="B973" s="63" t="s">
        <v>557</v>
      </c>
      <c r="C973" s="86"/>
      <c r="D973" s="65"/>
      <c r="F973" s="65"/>
      <c r="G973" s="86" t="s">
        <v>2100</v>
      </c>
      <c r="H973" s="86"/>
      <c r="I973" s="85"/>
    </row>
    <row r="974" spans="1:9" ht="72" x14ac:dyDescent="0.3">
      <c r="A974" s="59"/>
      <c r="B974" s="85" t="s">
        <v>559</v>
      </c>
      <c r="C974" s="66"/>
      <c r="D974" s="65"/>
      <c r="F974" s="65"/>
      <c r="G974" s="66" t="s">
        <v>2101</v>
      </c>
      <c r="H974" s="66"/>
      <c r="I974" s="66"/>
    </row>
    <row r="975" spans="1:9" ht="72" x14ac:dyDescent="0.3">
      <c r="A975" s="59"/>
      <c r="B975" s="85" t="s">
        <v>561</v>
      </c>
      <c r="C975" s="66"/>
      <c r="D975" s="65"/>
      <c r="F975" s="65"/>
      <c r="G975" s="66" t="s">
        <v>2102</v>
      </c>
      <c r="H975" s="66"/>
      <c r="I975" s="66"/>
    </row>
    <row r="976" spans="1:9" ht="72" x14ac:dyDescent="0.3">
      <c r="A976" s="59"/>
      <c r="B976" s="85" t="s">
        <v>563</v>
      </c>
      <c r="C976" s="66"/>
      <c r="D976" s="65"/>
      <c r="F976" s="65"/>
      <c r="G976" s="66" t="s">
        <v>2103</v>
      </c>
      <c r="H976" s="66"/>
      <c r="I976" s="66"/>
    </row>
    <row r="977" spans="1:9" ht="86.4" x14ac:dyDescent="0.3">
      <c r="A977" s="59"/>
      <c r="B977" s="85" t="s">
        <v>565</v>
      </c>
      <c r="C977" s="66"/>
      <c r="D977" s="65"/>
      <c r="F977" s="65"/>
      <c r="G977" s="66" t="s">
        <v>2104</v>
      </c>
      <c r="H977" s="66"/>
      <c r="I977" s="66"/>
    </row>
    <row r="978" spans="1:9" ht="72" x14ac:dyDescent="0.3">
      <c r="A978" s="59"/>
      <c r="B978" s="85" t="s">
        <v>567</v>
      </c>
      <c r="C978" s="66"/>
      <c r="D978" s="65"/>
      <c r="F978" s="65"/>
      <c r="G978" s="66" t="s">
        <v>2105</v>
      </c>
      <c r="H978" s="66"/>
      <c r="I978" s="66"/>
    </row>
    <row r="979" spans="1:9" ht="57.6" x14ac:dyDescent="0.3">
      <c r="A979" s="59"/>
      <c r="B979" s="63" t="s">
        <v>751</v>
      </c>
      <c r="C979" s="86"/>
      <c r="D979" s="65"/>
      <c r="F979" s="65"/>
      <c r="G979" s="86" t="s">
        <v>2237</v>
      </c>
      <c r="H979" s="86"/>
      <c r="I979" s="85"/>
    </row>
    <row r="980" spans="1:9" x14ac:dyDescent="0.3">
      <c r="A980" s="59"/>
      <c r="B980" s="63" t="s">
        <v>753</v>
      </c>
      <c r="C980" s="66"/>
      <c r="D980" s="65"/>
      <c r="F980" s="65"/>
      <c r="G980" s="66" t="s">
        <v>2238</v>
      </c>
      <c r="H980" s="66"/>
      <c r="I980" s="66"/>
    </row>
    <row r="981" spans="1:9" ht="28.8" x14ac:dyDescent="0.3">
      <c r="A981" s="59"/>
      <c r="B981" s="63" t="s">
        <v>755</v>
      </c>
      <c r="C981" s="66"/>
      <c r="D981" s="65"/>
      <c r="F981" s="65"/>
      <c r="G981" s="66" t="s">
        <v>2239</v>
      </c>
      <c r="H981" s="66"/>
      <c r="I981" s="66"/>
    </row>
    <row r="982" spans="1:9" ht="28.8" x14ac:dyDescent="0.3">
      <c r="A982" s="59"/>
      <c r="B982" s="63" t="s">
        <v>757</v>
      </c>
      <c r="C982" s="66"/>
      <c r="D982" s="65"/>
      <c r="F982" s="65"/>
      <c r="G982" s="66" t="s">
        <v>2240</v>
      </c>
      <c r="H982" s="66"/>
      <c r="I982" s="66"/>
    </row>
    <row r="983" spans="1:9" x14ac:dyDescent="0.3">
      <c r="A983" s="59"/>
      <c r="B983" s="63" t="s">
        <v>759</v>
      </c>
      <c r="C983" s="66"/>
      <c r="D983" s="65"/>
      <c r="F983" s="65"/>
      <c r="G983" s="66" t="s">
        <v>2241</v>
      </c>
      <c r="H983" s="66"/>
      <c r="I983" s="66"/>
    </row>
    <row r="984" spans="1:9" ht="28.8" x14ac:dyDescent="0.3">
      <c r="A984" s="59"/>
      <c r="B984" s="63" t="s">
        <v>761</v>
      </c>
      <c r="C984" s="66"/>
      <c r="D984" s="65"/>
      <c r="F984" s="65"/>
      <c r="G984" s="66" t="s">
        <v>2242</v>
      </c>
      <c r="H984" s="66"/>
      <c r="I984" s="66"/>
    </row>
    <row r="985" spans="1:9" ht="43.2" x14ac:dyDescent="0.3">
      <c r="A985" s="59"/>
      <c r="B985" s="63" t="s">
        <v>763</v>
      </c>
      <c r="C985" s="86"/>
      <c r="D985" s="65"/>
      <c r="F985" s="65"/>
      <c r="G985" s="86" t="s">
        <v>2243</v>
      </c>
      <c r="H985" s="86"/>
      <c r="I985" s="85"/>
    </row>
    <row r="986" spans="1:9" x14ac:dyDescent="0.3">
      <c r="A986" s="59"/>
      <c r="B986" s="63" t="s">
        <v>765</v>
      </c>
      <c r="C986" s="66"/>
      <c r="D986" s="65"/>
      <c r="F986" s="65"/>
      <c r="G986" s="66" t="s">
        <v>2244</v>
      </c>
      <c r="H986" s="66"/>
      <c r="I986" s="66"/>
    </row>
    <row r="987" spans="1:9" ht="28.8" x14ac:dyDescent="0.3">
      <c r="A987" s="59"/>
      <c r="B987" s="63" t="s">
        <v>767</v>
      </c>
      <c r="C987" s="66"/>
      <c r="D987" s="65"/>
      <c r="F987" s="65"/>
      <c r="G987" s="66" t="s">
        <v>2245</v>
      </c>
      <c r="H987" s="66"/>
      <c r="I987" s="66"/>
    </row>
    <row r="988" spans="1:9" x14ac:dyDescent="0.3">
      <c r="A988" s="59"/>
      <c r="B988" s="63" t="s">
        <v>769</v>
      </c>
      <c r="C988" s="66"/>
      <c r="D988" s="65"/>
      <c r="F988" s="65"/>
      <c r="G988" s="66" t="s">
        <v>2246</v>
      </c>
      <c r="H988" s="66"/>
      <c r="I988" s="66"/>
    </row>
    <row r="989" spans="1:9" ht="72" x14ac:dyDescent="0.3">
      <c r="A989" s="59"/>
      <c r="B989" s="63" t="s">
        <v>770</v>
      </c>
      <c r="C989" s="86"/>
      <c r="D989" s="65"/>
      <c r="F989" s="65"/>
      <c r="G989" s="86" t="s">
        <v>2247</v>
      </c>
      <c r="H989" s="86"/>
      <c r="I989" s="85"/>
    </row>
    <row r="990" spans="1:9" ht="28.8" x14ac:dyDescent="0.3">
      <c r="A990" s="59"/>
      <c r="B990" s="63" t="s">
        <v>772</v>
      </c>
      <c r="C990" s="66"/>
      <c r="D990" s="65"/>
      <c r="F990" s="65"/>
      <c r="G990" s="66" t="s">
        <v>2248</v>
      </c>
      <c r="H990" s="66"/>
      <c r="I990" s="66"/>
    </row>
    <row r="991" spans="1:9" ht="28.8" x14ac:dyDescent="0.3">
      <c r="A991" s="59"/>
      <c r="B991" s="63" t="s">
        <v>774</v>
      </c>
      <c r="C991" s="66"/>
      <c r="D991" s="65"/>
      <c r="F991" s="65"/>
      <c r="G991" s="66" t="s">
        <v>2249</v>
      </c>
      <c r="H991" s="66"/>
      <c r="I991" s="66"/>
    </row>
    <row r="992" spans="1:9" ht="100.8" x14ac:dyDescent="0.3">
      <c r="A992" s="59">
        <v>201160100</v>
      </c>
      <c r="B992" s="63"/>
      <c r="C992" s="66"/>
      <c r="D992" s="60"/>
      <c r="F992" s="66" t="s">
        <v>2289</v>
      </c>
      <c r="G992" s="66"/>
      <c r="H992" s="66"/>
      <c r="I992" s="66"/>
    </row>
    <row r="993" spans="1:9" ht="57.6" x14ac:dyDescent="0.3">
      <c r="A993" s="59"/>
      <c r="B993" s="63" t="s">
        <v>544</v>
      </c>
      <c r="C993" s="86"/>
      <c r="D993" s="65"/>
      <c r="F993" s="65"/>
      <c r="G993" s="86" t="s">
        <v>2093</v>
      </c>
      <c r="H993" s="86"/>
      <c r="I993" s="85"/>
    </row>
    <row r="994" spans="1:9" ht="100.8" x14ac:dyDescent="0.3">
      <c r="A994" s="59"/>
      <c r="B994" s="63" t="s">
        <v>742</v>
      </c>
      <c r="C994" s="66"/>
      <c r="D994" s="65"/>
      <c r="F994" s="65"/>
      <c r="G994" s="66" t="s">
        <v>2232</v>
      </c>
      <c r="H994" s="66"/>
      <c r="I994" s="66"/>
    </row>
    <row r="995" spans="1:9" ht="100.8" x14ac:dyDescent="0.3">
      <c r="A995" s="59"/>
      <c r="B995" s="85" t="s">
        <v>546</v>
      </c>
      <c r="C995" s="66"/>
      <c r="D995" s="65"/>
      <c r="F995" s="65"/>
      <c r="G995" s="66" t="s">
        <v>2094</v>
      </c>
      <c r="H995" s="66"/>
      <c r="I995" s="66"/>
    </row>
    <row r="996" spans="1:9" ht="57.6" x14ac:dyDescent="0.3">
      <c r="A996" s="59"/>
      <c r="B996" s="85" t="s">
        <v>548</v>
      </c>
      <c r="C996" s="66"/>
      <c r="D996" s="65"/>
      <c r="F996" s="65"/>
      <c r="G996" s="66" t="s">
        <v>2095</v>
      </c>
      <c r="H996" s="66"/>
      <c r="I996" s="66"/>
    </row>
    <row r="997" spans="1:9" ht="72" x14ac:dyDescent="0.3">
      <c r="A997" s="59"/>
      <c r="B997" s="85" t="s">
        <v>550</v>
      </c>
      <c r="C997" s="66"/>
      <c r="D997" s="65"/>
      <c r="F997" s="65"/>
      <c r="G997" s="66" t="s">
        <v>2096</v>
      </c>
      <c r="H997" s="66"/>
      <c r="I997" s="66"/>
    </row>
    <row r="998" spans="1:9" ht="86.4" x14ac:dyDescent="0.3">
      <c r="A998" s="59"/>
      <c r="B998" s="63" t="s">
        <v>744</v>
      </c>
      <c r="C998" s="66"/>
      <c r="D998" s="65"/>
      <c r="F998" s="65"/>
      <c r="G998" s="66" t="s">
        <v>2233</v>
      </c>
      <c r="H998" s="66"/>
      <c r="I998" s="66"/>
    </row>
    <row r="999" spans="1:9" ht="57.6" x14ac:dyDescent="0.3">
      <c r="A999" s="59"/>
      <c r="B999" s="63" t="s">
        <v>746</v>
      </c>
      <c r="C999" s="66"/>
      <c r="D999" s="65"/>
      <c r="F999" s="65"/>
      <c r="G999" s="66" t="s">
        <v>2234</v>
      </c>
      <c r="H999" s="66"/>
      <c r="I999" s="66"/>
    </row>
    <row r="1000" spans="1:9" ht="43.2" x14ac:dyDescent="0.3">
      <c r="A1000" s="59"/>
      <c r="B1000" s="63" t="s">
        <v>748</v>
      </c>
      <c r="C1000" s="66"/>
      <c r="D1000" s="65"/>
      <c r="F1000" s="65"/>
      <c r="G1000" s="66" t="s">
        <v>2235</v>
      </c>
      <c r="H1000" s="66"/>
      <c r="I1000" s="66"/>
    </row>
    <row r="1001" spans="1:9" ht="72" x14ac:dyDescent="0.3">
      <c r="A1001" s="59"/>
      <c r="B1001" s="85" t="s">
        <v>552</v>
      </c>
      <c r="C1001" s="66"/>
      <c r="D1001" s="65"/>
      <c r="F1001" s="65"/>
      <c r="G1001" s="66" t="s">
        <v>2097</v>
      </c>
      <c r="H1001" s="66"/>
      <c r="I1001" s="66"/>
    </row>
    <row r="1002" spans="1:9" ht="72" x14ac:dyDescent="0.3">
      <c r="A1002" s="59"/>
      <c r="B1002" s="85" t="s">
        <v>554</v>
      </c>
      <c r="C1002" s="66"/>
      <c r="D1002" s="65"/>
      <c r="F1002" s="65"/>
      <c r="G1002" s="66" t="s">
        <v>2098</v>
      </c>
      <c r="H1002" s="66"/>
      <c r="I1002" s="66"/>
    </row>
    <row r="1003" spans="1:9" ht="86.4" x14ac:dyDescent="0.3">
      <c r="A1003" s="59">
        <v>201170100</v>
      </c>
      <c r="B1003" s="63"/>
      <c r="C1003" s="66"/>
      <c r="D1003" s="60"/>
      <c r="F1003" s="66" t="s">
        <v>2290</v>
      </c>
      <c r="G1003" s="66"/>
      <c r="H1003" s="66"/>
      <c r="I1003" s="66"/>
    </row>
    <row r="1004" spans="1:9" ht="57.6" x14ac:dyDescent="0.3">
      <c r="A1004" s="59"/>
      <c r="B1004" s="63" t="s">
        <v>866</v>
      </c>
      <c r="C1004" s="86"/>
      <c r="D1004" s="65"/>
      <c r="F1004" s="65"/>
      <c r="G1004" s="86" t="s">
        <v>2291</v>
      </c>
      <c r="H1004" s="86"/>
      <c r="I1004" s="85"/>
    </row>
    <row r="1005" spans="1:9" ht="43.2" x14ac:dyDescent="0.3">
      <c r="A1005" s="59"/>
      <c r="B1005" s="63" t="s">
        <v>868</v>
      </c>
      <c r="C1005" s="85"/>
      <c r="D1005" s="65"/>
      <c r="F1005" s="65"/>
      <c r="G1005" s="85" t="s">
        <v>2292</v>
      </c>
      <c r="H1005" s="85"/>
      <c r="I1005" s="85"/>
    </row>
    <row r="1006" spans="1:9" x14ac:dyDescent="0.3">
      <c r="A1006" s="59"/>
      <c r="B1006" s="63" t="s">
        <v>870</v>
      </c>
      <c r="C1006" s="85"/>
      <c r="D1006" s="65"/>
      <c r="F1006" s="65"/>
      <c r="G1006" s="85" t="s">
        <v>2293</v>
      </c>
      <c r="H1006" s="85"/>
      <c r="I1006" s="85"/>
    </row>
    <row r="1007" spans="1:9" ht="100.8" x14ac:dyDescent="0.3">
      <c r="A1007" s="59">
        <v>201200000</v>
      </c>
      <c r="B1007" s="63"/>
      <c r="C1007" s="61"/>
      <c r="D1007" s="57"/>
      <c r="F1007" s="51" t="s">
        <v>2294</v>
      </c>
      <c r="G1007" s="51"/>
      <c r="H1007" s="51"/>
      <c r="I1007" s="51"/>
    </row>
    <row r="1008" spans="1:9" ht="158.4" x14ac:dyDescent="0.3">
      <c r="A1008" s="59">
        <v>201201000</v>
      </c>
      <c r="B1008" s="63"/>
      <c r="C1008" s="61"/>
      <c r="D1008" s="76"/>
      <c r="F1008" s="61" t="s">
        <v>2295</v>
      </c>
      <c r="G1008" s="61"/>
      <c r="H1008" s="61"/>
      <c r="I1008" s="61"/>
    </row>
    <row r="1009" spans="1:9" ht="187.2" x14ac:dyDescent="0.3">
      <c r="A1009" s="59"/>
      <c r="B1009" s="63"/>
      <c r="C1009" s="61"/>
      <c r="D1009" s="87" t="s">
        <v>874</v>
      </c>
      <c r="F1009" s="61"/>
      <c r="G1009" s="61"/>
      <c r="H1009" s="61"/>
      <c r="I1009" s="66" t="s">
        <v>2296</v>
      </c>
    </row>
    <row r="1010" spans="1:9" ht="158.4" x14ac:dyDescent="0.3">
      <c r="A1010" s="59">
        <v>201202000</v>
      </c>
      <c r="B1010" s="63"/>
      <c r="C1010" s="61"/>
      <c r="D1010" s="76"/>
      <c r="F1010" s="61" t="s">
        <v>2297</v>
      </c>
      <c r="G1010" s="61"/>
      <c r="H1010" s="52"/>
      <c r="I1010" s="61"/>
    </row>
    <row r="1011" spans="1:9" ht="187.2" x14ac:dyDescent="0.3">
      <c r="A1011" s="59"/>
      <c r="B1011" s="63"/>
      <c r="C1011" s="61"/>
      <c r="D1011" s="87" t="s">
        <v>877</v>
      </c>
      <c r="F1011" s="61"/>
      <c r="G1011" s="61"/>
      <c r="H1011" s="61"/>
      <c r="I1011" s="66" t="s">
        <v>2298</v>
      </c>
    </row>
    <row r="1012" spans="1:9" ht="158.4" x14ac:dyDescent="0.3">
      <c r="A1012" s="59">
        <v>201203000</v>
      </c>
      <c r="B1012" s="63"/>
      <c r="C1012" s="61"/>
      <c r="D1012" s="76"/>
      <c r="F1012" s="61" t="s">
        <v>2299</v>
      </c>
      <c r="G1012" s="61"/>
      <c r="H1012" s="61"/>
      <c r="I1012" s="61"/>
    </row>
    <row r="1013" spans="1:9" ht="187.2" x14ac:dyDescent="0.3">
      <c r="A1013" s="59"/>
      <c r="B1013" s="63"/>
      <c r="C1013" s="61"/>
      <c r="D1013" s="87" t="s">
        <v>880</v>
      </c>
      <c r="F1013" s="61"/>
      <c r="G1013" s="61"/>
      <c r="H1013" s="61"/>
      <c r="I1013" s="66" t="s">
        <v>2300</v>
      </c>
    </row>
    <row r="1014" spans="1:9" ht="158.4" x14ac:dyDescent="0.3">
      <c r="A1014" s="59">
        <v>201204000</v>
      </c>
      <c r="B1014" s="63"/>
      <c r="C1014" s="61"/>
      <c r="D1014" s="76"/>
      <c r="F1014" s="61" t="s">
        <v>2301</v>
      </c>
      <c r="G1014" s="61"/>
      <c r="H1014" s="61"/>
      <c r="I1014" s="61"/>
    </row>
    <row r="1015" spans="1:9" ht="187.2" x14ac:dyDescent="0.3">
      <c r="A1015" s="59"/>
      <c r="B1015" s="63"/>
      <c r="C1015" s="61"/>
      <c r="D1015" s="87" t="s">
        <v>883</v>
      </c>
      <c r="F1015" s="61"/>
      <c r="G1015" s="61"/>
      <c r="H1015" s="61"/>
      <c r="I1015" s="66" t="s">
        <v>2302</v>
      </c>
    </row>
    <row r="1016" spans="1:9" ht="72" x14ac:dyDescent="0.3">
      <c r="A1016" s="59">
        <v>201210000</v>
      </c>
      <c r="B1016" s="63"/>
      <c r="C1016" s="83"/>
      <c r="D1016" s="84"/>
      <c r="F1016" s="83" t="s">
        <v>2303</v>
      </c>
      <c r="G1016" s="83"/>
      <c r="H1016" s="83"/>
      <c r="I1016" s="83"/>
    </row>
    <row r="1017" spans="1:9" ht="86.4" x14ac:dyDescent="0.3">
      <c r="A1017" s="59">
        <v>201210100</v>
      </c>
      <c r="B1017" s="63"/>
      <c r="C1017" s="85"/>
      <c r="D1017" s="82"/>
      <c r="F1017" s="85" t="s">
        <v>2304</v>
      </c>
      <c r="G1017" s="85"/>
      <c r="H1017" s="85"/>
      <c r="I1017" s="85"/>
    </row>
    <row r="1018" spans="1:9" ht="72" x14ac:dyDescent="0.3">
      <c r="A1018" s="59"/>
      <c r="B1018" s="63" t="s">
        <v>593</v>
      </c>
      <c r="C1018" s="86"/>
      <c r="D1018" s="65"/>
      <c r="F1018" s="65"/>
      <c r="G1018" s="86" t="s">
        <v>2128</v>
      </c>
      <c r="H1018" s="86"/>
      <c r="I1018" s="85"/>
    </row>
    <row r="1019" spans="1:9" ht="43.2" x14ac:dyDescent="0.3">
      <c r="A1019" s="59"/>
      <c r="B1019" s="63" t="s">
        <v>595</v>
      </c>
      <c r="C1019" s="85"/>
      <c r="D1019" s="65"/>
      <c r="F1019" s="65"/>
      <c r="G1019" s="85" t="s">
        <v>2129</v>
      </c>
      <c r="H1019" s="85"/>
      <c r="I1019" s="85"/>
    </row>
    <row r="1020" spans="1:9" ht="43.2" x14ac:dyDescent="0.3">
      <c r="A1020" s="59"/>
      <c r="B1020" s="63" t="s">
        <v>886</v>
      </c>
      <c r="C1020" s="85"/>
      <c r="D1020" s="65"/>
      <c r="F1020" s="65"/>
      <c r="G1020" s="85" t="s">
        <v>2305</v>
      </c>
      <c r="H1020" s="85"/>
      <c r="I1020" s="85"/>
    </row>
    <row r="1021" spans="1:9" ht="86.4" x14ac:dyDescent="0.3">
      <c r="A1021" s="59"/>
      <c r="B1021" s="63" t="s">
        <v>888</v>
      </c>
      <c r="C1021" s="85"/>
      <c r="D1021" s="65"/>
      <c r="F1021" s="65"/>
      <c r="G1021" s="85" t="s">
        <v>2306</v>
      </c>
      <c r="H1021" s="85"/>
      <c r="I1021" s="85"/>
    </row>
    <row r="1022" spans="1:9" ht="57.6" x14ac:dyDescent="0.3">
      <c r="A1022" s="59"/>
      <c r="B1022" s="63" t="s">
        <v>890</v>
      </c>
      <c r="C1022" s="85"/>
      <c r="D1022" s="65"/>
      <c r="F1022" s="65"/>
      <c r="G1022" s="85" t="s">
        <v>2307</v>
      </c>
      <c r="H1022" s="85"/>
      <c r="I1022" s="85"/>
    </row>
    <row r="1023" spans="1:9" ht="43.2" x14ac:dyDescent="0.3">
      <c r="A1023" s="59"/>
      <c r="B1023" s="63" t="s">
        <v>892</v>
      </c>
      <c r="C1023" s="85"/>
      <c r="D1023" s="65"/>
      <c r="F1023" s="65"/>
      <c r="G1023" s="85" t="s">
        <v>2308</v>
      </c>
      <c r="H1023" s="85"/>
      <c r="I1023" s="85"/>
    </row>
    <row r="1024" spans="1:9" ht="57.6" x14ac:dyDescent="0.3">
      <c r="A1024" s="59"/>
      <c r="B1024" s="63" t="s">
        <v>894</v>
      </c>
      <c r="C1024" s="85"/>
      <c r="D1024" s="65"/>
      <c r="F1024" s="65"/>
      <c r="G1024" s="85" t="s">
        <v>2309</v>
      </c>
      <c r="H1024" s="85"/>
      <c r="I1024" s="85"/>
    </row>
    <row r="1025" spans="1:9" ht="57.6" x14ac:dyDescent="0.3">
      <c r="A1025" s="59"/>
      <c r="B1025" s="63" t="s">
        <v>896</v>
      </c>
      <c r="C1025" s="85"/>
      <c r="D1025" s="65"/>
      <c r="F1025" s="65"/>
      <c r="G1025" s="85" t="s">
        <v>2310</v>
      </c>
      <c r="H1025" s="85"/>
      <c r="I1025" s="85"/>
    </row>
    <row r="1026" spans="1:9" ht="100.8" x14ac:dyDescent="0.3">
      <c r="A1026" s="59"/>
      <c r="B1026" s="63" t="s">
        <v>898</v>
      </c>
      <c r="C1026" s="85"/>
      <c r="D1026" s="65"/>
      <c r="F1026" s="65"/>
      <c r="G1026" s="85" t="s">
        <v>2311</v>
      </c>
      <c r="H1026" s="85"/>
      <c r="I1026" s="85"/>
    </row>
    <row r="1027" spans="1:9" ht="43.2" x14ac:dyDescent="0.3">
      <c r="A1027" s="59"/>
      <c r="B1027" s="63" t="s">
        <v>597</v>
      </c>
      <c r="C1027" s="88"/>
      <c r="D1027" s="65"/>
      <c r="F1027" s="65"/>
      <c r="G1027" s="88" t="s">
        <v>2130</v>
      </c>
      <c r="H1027" s="88"/>
      <c r="I1027" s="88"/>
    </row>
    <row r="1028" spans="1:9" ht="86.4" x14ac:dyDescent="0.3">
      <c r="A1028" s="59"/>
      <c r="B1028" s="63" t="s">
        <v>900</v>
      </c>
      <c r="C1028" s="85"/>
      <c r="D1028" s="65"/>
      <c r="F1028" s="65"/>
      <c r="G1028" s="85" t="s">
        <v>2312</v>
      </c>
      <c r="H1028" s="85"/>
      <c r="I1028" s="85"/>
    </row>
    <row r="1029" spans="1:9" ht="86.4" x14ac:dyDescent="0.3">
      <c r="A1029" s="59"/>
      <c r="B1029" s="63" t="s">
        <v>902</v>
      </c>
      <c r="C1029" s="85"/>
      <c r="D1029" s="65"/>
      <c r="F1029" s="65"/>
      <c r="G1029" s="85" t="s">
        <v>2313</v>
      </c>
      <c r="H1029" s="85"/>
      <c r="I1029" s="85"/>
    </row>
    <row r="1030" spans="1:9" ht="57.6" x14ac:dyDescent="0.3">
      <c r="A1030" s="59"/>
      <c r="B1030" s="63" t="s">
        <v>904</v>
      </c>
      <c r="C1030" s="85"/>
      <c r="D1030" s="65"/>
      <c r="F1030" s="65"/>
      <c r="G1030" s="85" t="s">
        <v>2314</v>
      </c>
      <c r="H1030" s="85"/>
      <c r="I1030" s="85"/>
    </row>
    <row r="1031" spans="1:9" ht="86.4" x14ac:dyDescent="0.3">
      <c r="A1031" s="59"/>
      <c r="B1031" s="63" t="s">
        <v>906</v>
      </c>
      <c r="C1031" s="85"/>
      <c r="D1031" s="65"/>
      <c r="F1031" s="65"/>
      <c r="G1031" s="85" t="s">
        <v>2315</v>
      </c>
      <c r="H1031" s="85"/>
      <c r="I1031" s="85"/>
    </row>
    <row r="1032" spans="1:9" ht="86.4" x14ac:dyDescent="0.3">
      <c r="A1032" s="59"/>
      <c r="B1032" s="63" t="s">
        <v>908</v>
      </c>
      <c r="C1032" s="85"/>
      <c r="D1032" s="65"/>
      <c r="F1032" s="65"/>
      <c r="G1032" s="85" t="s">
        <v>2316</v>
      </c>
      <c r="H1032" s="85"/>
      <c r="I1032" s="85"/>
    </row>
    <row r="1033" spans="1:9" ht="86.4" x14ac:dyDescent="0.3">
      <c r="A1033" s="59"/>
      <c r="B1033" s="63" t="s">
        <v>599</v>
      </c>
      <c r="C1033" s="85"/>
      <c r="D1033" s="65"/>
      <c r="F1033" s="65"/>
      <c r="G1033" s="85" t="s">
        <v>2131</v>
      </c>
      <c r="H1033" s="85"/>
      <c r="I1033" s="85"/>
    </row>
    <row r="1034" spans="1:9" ht="43.2" x14ac:dyDescent="0.3">
      <c r="A1034" s="59"/>
      <c r="B1034" s="63" t="s">
        <v>910</v>
      </c>
      <c r="C1034" s="66"/>
      <c r="D1034" s="65"/>
      <c r="F1034" s="65"/>
      <c r="G1034" s="66" t="s">
        <v>2317</v>
      </c>
      <c r="H1034" s="66"/>
      <c r="I1034" s="66"/>
    </row>
    <row r="1035" spans="1:9" ht="28.8" x14ac:dyDescent="0.3">
      <c r="A1035" s="59"/>
      <c r="B1035" s="63" t="s">
        <v>912</v>
      </c>
      <c r="C1035" s="66"/>
      <c r="D1035" s="65"/>
      <c r="F1035" s="65"/>
      <c r="G1035" s="66" t="s">
        <v>2318</v>
      </c>
      <c r="H1035" s="66"/>
      <c r="I1035" s="66"/>
    </row>
    <row r="1036" spans="1:9" ht="86.4" x14ac:dyDescent="0.3">
      <c r="A1036" s="59"/>
      <c r="B1036" s="63" t="s">
        <v>914</v>
      </c>
      <c r="C1036" s="66"/>
      <c r="D1036" s="65"/>
      <c r="F1036" s="65"/>
      <c r="G1036" s="66" t="s">
        <v>2319</v>
      </c>
      <c r="H1036" s="66"/>
      <c r="I1036" s="66"/>
    </row>
    <row r="1037" spans="1:9" ht="115.2" x14ac:dyDescent="0.3">
      <c r="A1037" s="59"/>
      <c r="B1037" s="63" t="s">
        <v>916</v>
      </c>
      <c r="C1037" s="66"/>
      <c r="D1037" s="65"/>
      <c r="F1037" s="65"/>
      <c r="G1037" s="66" t="s">
        <v>2320</v>
      </c>
      <c r="H1037" s="66"/>
      <c r="I1037" s="66"/>
    </row>
    <row r="1038" spans="1:9" x14ac:dyDescent="0.3">
      <c r="A1038" s="59"/>
      <c r="B1038" s="63" t="s">
        <v>918</v>
      </c>
      <c r="C1038" s="85"/>
      <c r="D1038" s="65"/>
      <c r="F1038" s="65"/>
      <c r="G1038" s="85" t="s">
        <v>2321</v>
      </c>
      <c r="H1038" s="85"/>
      <c r="I1038" s="85"/>
    </row>
    <row r="1039" spans="1:9" ht="28.8" x14ac:dyDescent="0.3">
      <c r="A1039" s="59"/>
      <c r="B1039" s="63" t="s">
        <v>920</v>
      </c>
      <c r="C1039" s="85"/>
      <c r="D1039" s="65"/>
      <c r="F1039" s="65"/>
      <c r="G1039" s="85" t="s">
        <v>2322</v>
      </c>
      <c r="H1039" s="85"/>
      <c r="I1039" s="85"/>
    </row>
    <row r="1040" spans="1:9" ht="86.4" x14ac:dyDescent="0.3">
      <c r="A1040" s="59"/>
      <c r="B1040" s="63" t="s">
        <v>601</v>
      </c>
      <c r="C1040" s="66"/>
      <c r="D1040" s="65"/>
      <c r="F1040" s="65"/>
      <c r="G1040" s="66" t="s">
        <v>2132</v>
      </c>
      <c r="H1040" s="66"/>
      <c r="I1040" s="66"/>
    </row>
    <row r="1041" spans="1:9" ht="43.2" x14ac:dyDescent="0.3">
      <c r="A1041" s="59"/>
      <c r="B1041" s="63" t="s">
        <v>922</v>
      </c>
      <c r="C1041" s="85"/>
      <c r="D1041" s="65"/>
      <c r="F1041" s="65"/>
      <c r="G1041" s="85" t="s">
        <v>2323</v>
      </c>
      <c r="H1041" s="85"/>
      <c r="I1041" s="85"/>
    </row>
    <row r="1042" spans="1:9" ht="100.8" x14ac:dyDescent="0.3">
      <c r="A1042" s="59"/>
      <c r="B1042" s="63" t="s">
        <v>603</v>
      </c>
      <c r="C1042" s="85"/>
      <c r="D1042" s="65"/>
      <c r="F1042" s="65"/>
      <c r="G1042" s="85" t="s">
        <v>2133</v>
      </c>
      <c r="H1042" s="85"/>
      <c r="I1042" s="85"/>
    </row>
    <row r="1043" spans="1:9" ht="43.2" x14ac:dyDescent="0.3">
      <c r="A1043" s="59"/>
      <c r="B1043" s="63" t="s">
        <v>924</v>
      </c>
      <c r="C1043" s="66"/>
      <c r="D1043" s="65"/>
      <c r="F1043" s="65"/>
      <c r="G1043" s="66" t="s">
        <v>2324</v>
      </c>
      <c r="H1043" s="66"/>
      <c r="I1043" s="66"/>
    </row>
    <row r="1044" spans="1:9" ht="43.2" x14ac:dyDescent="0.3">
      <c r="A1044" s="59"/>
      <c r="B1044" s="63" t="s">
        <v>605</v>
      </c>
      <c r="C1044" s="88"/>
      <c r="D1044" s="65"/>
      <c r="F1044" s="65"/>
      <c r="G1044" s="88" t="s">
        <v>2134</v>
      </c>
      <c r="H1044" s="88"/>
      <c r="I1044" s="88"/>
    </row>
    <row r="1045" spans="1:9" ht="86.4" x14ac:dyDescent="0.3">
      <c r="A1045" s="59"/>
      <c r="B1045" s="63" t="s">
        <v>926</v>
      </c>
      <c r="C1045" s="66"/>
      <c r="D1045" s="65"/>
      <c r="F1045" s="95"/>
      <c r="G1045" s="66" t="s">
        <v>2325</v>
      </c>
      <c r="H1045" s="66"/>
      <c r="I1045" s="66"/>
    </row>
    <row r="1046" spans="1:9" ht="43.2" x14ac:dyDescent="0.3">
      <c r="A1046" s="59"/>
      <c r="B1046" s="63" t="s">
        <v>607</v>
      </c>
      <c r="C1046" s="85"/>
      <c r="D1046" s="65"/>
      <c r="F1046" s="65"/>
      <c r="G1046" s="66" t="s">
        <v>2135</v>
      </c>
      <c r="H1046" s="85"/>
      <c r="I1046" s="85"/>
    </row>
    <row r="1047" spans="1:9" ht="28.8" x14ac:dyDescent="0.3">
      <c r="A1047" s="59"/>
      <c r="B1047" s="63" t="s">
        <v>928</v>
      </c>
      <c r="C1047" s="85"/>
      <c r="D1047" s="65"/>
      <c r="F1047" s="65"/>
      <c r="G1047" s="85" t="s">
        <v>2326</v>
      </c>
      <c r="H1047" s="85"/>
      <c r="I1047" s="85"/>
    </row>
    <row r="1048" spans="1:9" x14ac:dyDescent="0.3">
      <c r="A1048" s="59"/>
      <c r="B1048" s="63" t="s">
        <v>930</v>
      </c>
      <c r="C1048" s="85"/>
      <c r="D1048" s="65"/>
      <c r="F1048" s="65"/>
      <c r="G1048" s="85" t="s">
        <v>2327</v>
      </c>
      <c r="H1048" s="85"/>
      <c r="I1048" s="85"/>
    </row>
    <row r="1049" spans="1:9" x14ac:dyDescent="0.3">
      <c r="A1049" s="59"/>
      <c r="B1049" s="63" t="s">
        <v>932</v>
      </c>
      <c r="C1049" s="85"/>
      <c r="D1049" s="65"/>
      <c r="F1049" s="65"/>
      <c r="G1049" s="85" t="s">
        <v>2328</v>
      </c>
      <c r="H1049" s="85"/>
      <c r="I1049" s="85"/>
    </row>
    <row r="1050" spans="1:9" ht="57.6" x14ac:dyDescent="0.3">
      <c r="A1050" s="59"/>
      <c r="B1050" s="63" t="s">
        <v>934</v>
      </c>
      <c r="C1050" s="85"/>
      <c r="D1050" s="65"/>
      <c r="F1050" s="65"/>
      <c r="G1050" s="85" t="s">
        <v>2329</v>
      </c>
      <c r="H1050" s="85"/>
      <c r="I1050" s="85"/>
    </row>
    <row r="1051" spans="1:9" ht="28.8" x14ac:dyDescent="0.3">
      <c r="A1051" s="59"/>
      <c r="B1051" s="63" t="s">
        <v>609</v>
      </c>
      <c r="C1051" s="85"/>
      <c r="D1051" s="65"/>
      <c r="F1051" s="65"/>
      <c r="G1051" s="66" t="s">
        <v>2136</v>
      </c>
      <c r="H1051" s="85"/>
      <c r="I1051" s="85"/>
    </row>
    <row r="1052" spans="1:9" ht="129.6" x14ac:dyDescent="0.3">
      <c r="A1052" s="59"/>
      <c r="B1052" s="63" t="s">
        <v>611</v>
      </c>
      <c r="C1052" s="66"/>
      <c r="D1052" s="65"/>
      <c r="F1052" s="65"/>
      <c r="G1052" s="66" t="s">
        <v>2137</v>
      </c>
      <c r="H1052" s="66"/>
      <c r="I1052" s="66"/>
    </row>
    <row r="1053" spans="1:9" ht="43.2" x14ac:dyDescent="0.3">
      <c r="A1053" s="59"/>
      <c r="B1053" s="63" t="s">
        <v>936</v>
      </c>
      <c r="C1053" s="85"/>
      <c r="D1053" s="65"/>
      <c r="F1053" s="65"/>
      <c r="G1053" s="85" t="s">
        <v>2330</v>
      </c>
      <c r="H1053" s="85"/>
      <c r="I1053" s="85"/>
    </row>
    <row r="1054" spans="1:9" ht="43.2" x14ac:dyDescent="0.3">
      <c r="A1054" s="59"/>
      <c r="B1054" s="63" t="s">
        <v>938</v>
      </c>
      <c r="C1054" s="86"/>
      <c r="D1054" s="65"/>
      <c r="F1054" s="65"/>
      <c r="G1054" s="86" t="s">
        <v>2331</v>
      </c>
      <c r="H1054" s="86"/>
      <c r="I1054" s="85"/>
    </row>
    <row r="1055" spans="1:9" ht="28.8" x14ac:dyDescent="0.3">
      <c r="A1055" s="59"/>
      <c r="B1055" s="63" t="s">
        <v>940</v>
      </c>
      <c r="C1055" s="85"/>
      <c r="D1055" s="65"/>
      <c r="F1055" s="65"/>
      <c r="G1055" s="85" t="s">
        <v>2332</v>
      </c>
      <c r="H1055" s="85"/>
      <c r="I1055" s="85"/>
    </row>
    <row r="1056" spans="1:9" ht="28.8" x14ac:dyDescent="0.3">
      <c r="A1056" s="59"/>
      <c r="B1056" s="63" t="s">
        <v>942</v>
      </c>
      <c r="C1056" s="85"/>
      <c r="D1056" s="65"/>
      <c r="F1056" s="65"/>
      <c r="G1056" s="85" t="s">
        <v>2333</v>
      </c>
      <c r="H1056" s="85"/>
      <c r="I1056" s="85"/>
    </row>
    <row r="1057" spans="1:9" ht="86.4" x14ac:dyDescent="0.3">
      <c r="A1057" s="59">
        <v>201210200</v>
      </c>
      <c r="B1057" s="63"/>
      <c r="C1057" s="85"/>
      <c r="D1057" s="82"/>
      <c r="F1057" s="85" t="s">
        <v>2334</v>
      </c>
      <c r="G1057" s="85"/>
      <c r="H1057" s="85"/>
      <c r="I1057" s="85"/>
    </row>
    <row r="1058" spans="1:9" ht="72" x14ac:dyDescent="0.3">
      <c r="A1058" s="59"/>
      <c r="B1058" s="63" t="s">
        <v>614</v>
      </c>
      <c r="C1058" s="86"/>
      <c r="D1058" s="65"/>
      <c r="F1058" s="65"/>
      <c r="G1058" s="86" t="s">
        <v>2139</v>
      </c>
      <c r="H1058" s="86"/>
      <c r="I1058" s="85"/>
    </row>
    <row r="1059" spans="1:9" ht="57.6" x14ac:dyDescent="0.3">
      <c r="A1059" s="59"/>
      <c r="B1059" s="63" t="s">
        <v>616</v>
      </c>
      <c r="C1059" s="85"/>
      <c r="D1059" s="65"/>
      <c r="F1059" s="65"/>
      <c r="G1059" s="85" t="s">
        <v>2140</v>
      </c>
      <c r="H1059" s="85"/>
      <c r="I1059" s="85"/>
    </row>
    <row r="1060" spans="1:9" ht="72" x14ac:dyDescent="0.3">
      <c r="A1060" s="59"/>
      <c r="B1060" s="63" t="s">
        <v>945</v>
      </c>
      <c r="C1060" s="85"/>
      <c r="D1060" s="65"/>
      <c r="F1060" s="65"/>
      <c r="G1060" s="85" t="s">
        <v>2335</v>
      </c>
      <c r="H1060" s="85"/>
      <c r="I1060" s="85"/>
    </row>
    <row r="1061" spans="1:9" ht="28.8" x14ac:dyDescent="0.3">
      <c r="A1061" s="59"/>
      <c r="B1061" s="63" t="s">
        <v>947</v>
      </c>
      <c r="C1061" s="85"/>
      <c r="D1061" s="65"/>
      <c r="F1061" s="65"/>
      <c r="G1061" s="85" t="s">
        <v>2336</v>
      </c>
      <c r="H1061" s="85"/>
      <c r="I1061" s="85"/>
    </row>
    <row r="1062" spans="1:9" ht="57.6" x14ac:dyDescent="0.3">
      <c r="A1062" s="59"/>
      <c r="B1062" s="63" t="s">
        <v>618</v>
      </c>
      <c r="C1062" s="88"/>
      <c r="D1062" s="65"/>
      <c r="F1062" s="65"/>
      <c r="G1062" s="88" t="s">
        <v>2141</v>
      </c>
      <c r="H1062" s="88"/>
      <c r="I1062" s="88"/>
    </row>
    <row r="1063" spans="1:9" ht="100.8" x14ac:dyDescent="0.3">
      <c r="A1063" s="59"/>
      <c r="B1063" s="63" t="s">
        <v>620</v>
      </c>
      <c r="C1063" s="85"/>
      <c r="D1063" s="65"/>
      <c r="F1063" s="65"/>
      <c r="G1063" s="85" t="s">
        <v>2142</v>
      </c>
      <c r="H1063" s="85"/>
      <c r="I1063" s="85"/>
    </row>
    <row r="1064" spans="1:9" ht="72" x14ac:dyDescent="0.3">
      <c r="A1064" s="59"/>
      <c r="B1064" s="63" t="s">
        <v>949</v>
      </c>
      <c r="C1064" s="88"/>
      <c r="D1064" s="65"/>
      <c r="F1064" s="65"/>
      <c r="G1064" s="88" t="s">
        <v>2337</v>
      </c>
      <c r="H1064" s="88"/>
      <c r="I1064" s="88"/>
    </row>
    <row r="1065" spans="1:9" ht="72" x14ac:dyDescent="0.3">
      <c r="A1065" s="59"/>
      <c r="B1065" s="63" t="s">
        <v>951</v>
      </c>
      <c r="C1065" s="88"/>
      <c r="D1065" s="65"/>
      <c r="F1065" s="65"/>
      <c r="G1065" s="88" t="s">
        <v>2338</v>
      </c>
      <c r="H1065" s="88"/>
      <c r="I1065" s="88"/>
    </row>
    <row r="1066" spans="1:9" ht="86.4" x14ac:dyDescent="0.3">
      <c r="A1066" s="59"/>
      <c r="B1066" s="63" t="s">
        <v>622</v>
      </c>
      <c r="C1066" s="66"/>
      <c r="D1066" s="65"/>
      <c r="F1066" s="65"/>
      <c r="G1066" s="66" t="s">
        <v>2143</v>
      </c>
      <c r="H1066" s="66"/>
      <c r="I1066" s="66"/>
    </row>
    <row r="1067" spans="1:9" ht="115.2" x14ac:dyDescent="0.3">
      <c r="A1067" s="59"/>
      <c r="B1067" s="63" t="s">
        <v>624</v>
      </c>
      <c r="C1067" s="85"/>
      <c r="D1067" s="65"/>
      <c r="F1067" s="65"/>
      <c r="G1067" s="85" t="s">
        <v>2144</v>
      </c>
      <c r="H1067" s="85"/>
      <c r="I1067" s="85"/>
    </row>
    <row r="1068" spans="1:9" ht="57.6" x14ac:dyDescent="0.3">
      <c r="A1068" s="59"/>
      <c r="B1068" s="63" t="s">
        <v>626</v>
      </c>
      <c r="C1068" s="88"/>
      <c r="D1068" s="65"/>
      <c r="F1068" s="65"/>
      <c r="G1068" s="88" t="s">
        <v>2145</v>
      </c>
      <c r="H1068" s="88"/>
      <c r="I1068" s="88"/>
    </row>
    <row r="1069" spans="1:9" ht="57.6" x14ac:dyDescent="0.3">
      <c r="A1069" s="59"/>
      <c r="B1069" s="63" t="s">
        <v>628</v>
      </c>
      <c r="C1069" s="66"/>
      <c r="D1069" s="65"/>
      <c r="F1069" s="65"/>
      <c r="G1069" s="66" t="s">
        <v>2146</v>
      </c>
      <c r="H1069" s="66"/>
      <c r="I1069" s="66"/>
    </row>
    <row r="1070" spans="1:9" ht="43.2" x14ac:dyDescent="0.3">
      <c r="A1070" s="59"/>
      <c r="B1070" s="63" t="s">
        <v>953</v>
      </c>
      <c r="C1070" s="66"/>
      <c r="D1070" s="65"/>
      <c r="F1070" s="65"/>
      <c r="G1070" s="66" t="s">
        <v>2339</v>
      </c>
      <c r="H1070" s="66"/>
      <c r="I1070" s="66"/>
    </row>
    <row r="1071" spans="1:9" ht="43.2" x14ac:dyDescent="0.3">
      <c r="A1071" s="59"/>
      <c r="B1071" s="63" t="s">
        <v>955</v>
      </c>
      <c r="C1071" s="66"/>
      <c r="D1071" s="65"/>
      <c r="F1071" s="65"/>
      <c r="G1071" s="66" t="s">
        <v>2340</v>
      </c>
      <c r="H1071" s="66"/>
      <c r="I1071" s="66"/>
    </row>
    <row r="1072" spans="1:9" ht="72" x14ac:dyDescent="0.3">
      <c r="A1072" s="59"/>
      <c r="B1072" s="63" t="s">
        <v>957</v>
      </c>
      <c r="C1072" s="66"/>
      <c r="D1072" s="65"/>
      <c r="F1072" s="65"/>
      <c r="G1072" s="66" t="s">
        <v>2341</v>
      </c>
      <c r="H1072" s="66"/>
      <c r="I1072" s="66"/>
    </row>
    <row r="1073" spans="1:9" ht="43.2" x14ac:dyDescent="0.3">
      <c r="A1073" s="59"/>
      <c r="B1073" s="63" t="s">
        <v>630</v>
      </c>
      <c r="C1073" s="66"/>
      <c r="D1073" s="65"/>
      <c r="F1073" s="65"/>
      <c r="G1073" s="66" t="s">
        <v>2147</v>
      </c>
      <c r="H1073" s="66"/>
      <c r="I1073" s="66"/>
    </row>
    <row r="1074" spans="1:9" ht="57.6" x14ac:dyDescent="0.3">
      <c r="A1074" s="59"/>
      <c r="B1074" s="63" t="s">
        <v>959</v>
      </c>
      <c r="C1074" s="66"/>
      <c r="D1074" s="65"/>
      <c r="F1074" s="65"/>
      <c r="G1074" s="66" t="s">
        <v>2342</v>
      </c>
      <c r="H1074" s="66"/>
      <c r="I1074" s="66"/>
    </row>
    <row r="1075" spans="1:9" ht="129.6" x14ac:dyDescent="0.3">
      <c r="A1075" s="59"/>
      <c r="B1075" s="63" t="s">
        <v>632</v>
      </c>
      <c r="C1075" s="66"/>
      <c r="D1075" s="65"/>
      <c r="F1075" s="65"/>
      <c r="G1075" s="66" t="s">
        <v>2148</v>
      </c>
      <c r="H1075" s="66"/>
      <c r="I1075" s="66"/>
    </row>
    <row r="1076" spans="1:9" ht="57.6" x14ac:dyDescent="0.3">
      <c r="A1076" s="59"/>
      <c r="B1076" s="63" t="s">
        <v>751</v>
      </c>
      <c r="C1076" s="86"/>
      <c r="D1076" s="65"/>
      <c r="F1076" s="65"/>
      <c r="G1076" s="86" t="s">
        <v>2237</v>
      </c>
      <c r="H1076" s="86"/>
      <c r="I1076" s="85"/>
    </row>
    <row r="1077" spans="1:9" x14ac:dyDescent="0.3">
      <c r="A1077" s="59"/>
      <c r="B1077" s="63" t="s">
        <v>753</v>
      </c>
      <c r="C1077" s="66"/>
      <c r="D1077" s="65"/>
      <c r="F1077" s="65"/>
      <c r="G1077" s="66" t="s">
        <v>2238</v>
      </c>
      <c r="H1077" s="66"/>
      <c r="I1077" s="66"/>
    </row>
    <row r="1078" spans="1:9" ht="28.8" x14ac:dyDescent="0.3">
      <c r="A1078" s="59"/>
      <c r="B1078" s="63" t="s">
        <v>755</v>
      </c>
      <c r="C1078" s="66"/>
      <c r="D1078" s="65"/>
      <c r="F1078" s="65"/>
      <c r="G1078" s="66" t="s">
        <v>2239</v>
      </c>
      <c r="H1078" s="66"/>
      <c r="I1078" s="66"/>
    </row>
    <row r="1079" spans="1:9" ht="28.8" x14ac:dyDescent="0.3">
      <c r="A1079" s="59"/>
      <c r="B1079" s="63" t="s">
        <v>757</v>
      </c>
      <c r="C1079" s="66"/>
      <c r="D1079" s="65"/>
      <c r="F1079" s="65"/>
      <c r="G1079" s="66" t="s">
        <v>2240</v>
      </c>
      <c r="H1079" s="66"/>
      <c r="I1079" s="66"/>
    </row>
    <row r="1080" spans="1:9" x14ac:dyDescent="0.3">
      <c r="A1080" s="59"/>
      <c r="B1080" s="63" t="s">
        <v>759</v>
      </c>
      <c r="C1080" s="66"/>
      <c r="D1080" s="65"/>
      <c r="F1080" s="65"/>
      <c r="G1080" s="66" t="s">
        <v>2241</v>
      </c>
      <c r="H1080" s="66"/>
      <c r="I1080" s="66"/>
    </row>
    <row r="1081" spans="1:9" ht="28.8" x14ac:dyDescent="0.3">
      <c r="A1081" s="59"/>
      <c r="B1081" s="63" t="s">
        <v>761</v>
      </c>
      <c r="C1081" s="66"/>
      <c r="D1081" s="65"/>
      <c r="F1081" s="65"/>
      <c r="G1081" s="66" t="s">
        <v>2242</v>
      </c>
      <c r="H1081" s="66"/>
      <c r="I1081" s="66"/>
    </row>
    <row r="1082" spans="1:9" ht="43.2" x14ac:dyDescent="0.3">
      <c r="A1082" s="59"/>
      <c r="B1082" s="63" t="s">
        <v>763</v>
      </c>
      <c r="C1082" s="86"/>
      <c r="D1082" s="65"/>
      <c r="F1082" s="65"/>
      <c r="G1082" s="86" t="s">
        <v>2243</v>
      </c>
      <c r="H1082" s="86"/>
      <c r="I1082" s="85"/>
    </row>
    <row r="1083" spans="1:9" x14ac:dyDescent="0.3">
      <c r="A1083" s="59"/>
      <c r="B1083" s="63" t="s">
        <v>765</v>
      </c>
      <c r="C1083" s="66"/>
      <c r="D1083" s="65"/>
      <c r="F1083" s="65"/>
      <c r="G1083" s="66" t="s">
        <v>2244</v>
      </c>
      <c r="H1083" s="66"/>
      <c r="I1083" s="66"/>
    </row>
    <row r="1084" spans="1:9" ht="28.8" x14ac:dyDescent="0.3">
      <c r="A1084" s="59"/>
      <c r="B1084" s="63" t="s">
        <v>767</v>
      </c>
      <c r="C1084" s="66"/>
      <c r="D1084" s="65"/>
      <c r="F1084" s="65"/>
      <c r="G1084" s="66" t="s">
        <v>2245</v>
      </c>
      <c r="H1084" s="66"/>
      <c r="I1084" s="66"/>
    </row>
    <row r="1085" spans="1:9" x14ac:dyDescent="0.3">
      <c r="A1085" s="59"/>
      <c r="B1085" s="63" t="s">
        <v>769</v>
      </c>
      <c r="C1085" s="66"/>
      <c r="D1085" s="65"/>
      <c r="F1085" s="65"/>
      <c r="G1085" s="66" t="s">
        <v>2246</v>
      </c>
      <c r="H1085" s="66"/>
      <c r="I1085" s="66"/>
    </row>
    <row r="1086" spans="1:9" ht="72" x14ac:dyDescent="0.3">
      <c r="A1086" s="59"/>
      <c r="B1086" s="63" t="s">
        <v>770</v>
      </c>
      <c r="C1086" s="86"/>
      <c r="D1086" s="65"/>
      <c r="F1086" s="65"/>
      <c r="G1086" s="86" t="s">
        <v>2247</v>
      </c>
      <c r="H1086" s="86"/>
      <c r="I1086" s="85"/>
    </row>
    <row r="1087" spans="1:9" ht="28.8" x14ac:dyDescent="0.3">
      <c r="A1087" s="59"/>
      <c r="B1087" s="63" t="s">
        <v>772</v>
      </c>
      <c r="C1087" s="66"/>
      <c r="D1087" s="65"/>
      <c r="F1087" s="65"/>
      <c r="G1087" s="66" t="s">
        <v>2248</v>
      </c>
      <c r="H1087" s="66"/>
      <c r="I1087" s="66"/>
    </row>
    <row r="1088" spans="1:9" ht="28.8" x14ac:dyDescent="0.3">
      <c r="A1088" s="59"/>
      <c r="B1088" s="63" t="s">
        <v>774</v>
      </c>
      <c r="C1088" s="66"/>
      <c r="D1088" s="65"/>
      <c r="F1088" s="65"/>
      <c r="G1088" s="66" t="s">
        <v>2249</v>
      </c>
      <c r="H1088" s="66"/>
      <c r="I1088" s="66"/>
    </row>
    <row r="1089" spans="1:9" ht="158.4" x14ac:dyDescent="0.3">
      <c r="A1089" s="59">
        <v>201220000</v>
      </c>
      <c r="B1089" s="63"/>
      <c r="C1089" s="61"/>
      <c r="D1089" s="76"/>
      <c r="F1089" s="61" t="s">
        <v>2343</v>
      </c>
      <c r="G1089" s="61"/>
      <c r="H1089" s="61"/>
      <c r="I1089" s="61"/>
    </row>
    <row r="1090" spans="1:9" ht="172.8" x14ac:dyDescent="0.3">
      <c r="A1090" s="59">
        <v>201220100</v>
      </c>
      <c r="B1090" s="63"/>
      <c r="C1090" s="66"/>
      <c r="D1090" s="66"/>
      <c r="F1090" s="66" t="s">
        <v>2344</v>
      </c>
      <c r="G1090" s="66"/>
      <c r="H1090" s="66"/>
      <c r="I1090" s="66"/>
    </row>
    <row r="1091" spans="1:9" ht="72" x14ac:dyDescent="0.3">
      <c r="A1091" s="59"/>
      <c r="B1091" s="63" t="s">
        <v>593</v>
      </c>
      <c r="C1091" s="86"/>
      <c r="D1091" s="65"/>
      <c r="F1091" s="65"/>
      <c r="G1091" s="86" t="s">
        <v>2128</v>
      </c>
      <c r="H1091" s="86"/>
      <c r="I1091" s="85"/>
    </row>
    <row r="1092" spans="1:9" ht="43.2" x14ac:dyDescent="0.3">
      <c r="A1092" s="59"/>
      <c r="B1092" s="63" t="s">
        <v>595</v>
      </c>
      <c r="C1092" s="85"/>
      <c r="D1092" s="65"/>
      <c r="F1092" s="65"/>
      <c r="G1092" s="85" t="s">
        <v>2129</v>
      </c>
      <c r="H1092" s="85"/>
      <c r="I1092" s="85"/>
    </row>
    <row r="1093" spans="1:9" ht="43.2" x14ac:dyDescent="0.3">
      <c r="A1093" s="59"/>
      <c r="B1093" s="63" t="s">
        <v>886</v>
      </c>
      <c r="C1093" s="85"/>
      <c r="D1093" s="65"/>
      <c r="F1093" s="65"/>
      <c r="G1093" s="85" t="s">
        <v>2305</v>
      </c>
      <c r="H1093" s="85"/>
      <c r="I1093" s="85"/>
    </row>
    <row r="1094" spans="1:9" ht="86.4" x14ac:dyDescent="0.3">
      <c r="A1094" s="59"/>
      <c r="B1094" s="63" t="s">
        <v>888</v>
      </c>
      <c r="C1094" s="85"/>
      <c r="D1094" s="65"/>
      <c r="F1094" s="65"/>
      <c r="G1094" s="85" t="s">
        <v>2306</v>
      </c>
      <c r="H1094" s="85"/>
      <c r="I1094" s="85"/>
    </row>
    <row r="1095" spans="1:9" ht="57.6" x14ac:dyDescent="0.3">
      <c r="A1095" s="59"/>
      <c r="B1095" s="63" t="s">
        <v>890</v>
      </c>
      <c r="C1095" s="85"/>
      <c r="D1095" s="65"/>
      <c r="F1095" s="65"/>
      <c r="G1095" s="85" t="s">
        <v>2307</v>
      </c>
      <c r="H1095" s="85"/>
      <c r="I1095" s="85"/>
    </row>
    <row r="1096" spans="1:9" ht="43.2" x14ac:dyDescent="0.3">
      <c r="A1096" s="59"/>
      <c r="B1096" s="63" t="s">
        <v>892</v>
      </c>
      <c r="C1096" s="85"/>
      <c r="D1096" s="65"/>
      <c r="F1096" s="65"/>
      <c r="G1096" s="85" t="s">
        <v>2308</v>
      </c>
      <c r="H1096" s="85"/>
      <c r="I1096" s="85"/>
    </row>
    <row r="1097" spans="1:9" ht="57.6" x14ac:dyDescent="0.3">
      <c r="A1097" s="59"/>
      <c r="B1097" s="63" t="s">
        <v>894</v>
      </c>
      <c r="C1097" s="85"/>
      <c r="D1097" s="65"/>
      <c r="F1097" s="65"/>
      <c r="G1097" s="85" t="s">
        <v>2309</v>
      </c>
      <c r="H1097" s="85"/>
      <c r="I1097" s="85"/>
    </row>
    <row r="1098" spans="1:9" ht="57.6" x14ac:dyDescent="0.3">
      <c r="A1098" s="59"/>
      <c r="B1098" s="63" t="s">
        <v>896</v>
      </c>
      <c r="C1098" s="85"/>
      <c r="D1098" s="65"/>
      <c r="F1098" s="65"/>
      <c r="G1098" s="85" t="s">
        <v>2310</v>
      </c>
      <c r="H1098" s="85"/>
      <c r="I1098" s="85"/>
    </row>
    <row r="1099" spans="1:9" ht="100.8" x14ac:dyDescent="0.3">
      <c r="A1099" s="59"/>
      <c r="B1099" s="63" t="s">
        <v>898</v>
      </c>
      <c r="C1099" s="85"/>
      <c r="D1099" s="65"/>
      <c r="F1099" s="65"/>
      <c r="G1099" s="85" t="s">
        <v>2311</v>
      </c>
      <c r="H1099" s="85"/>
      <c r="I1099" s="85"/>
    </row>
    <row r="1100" spans="1:9" ht="43.2" x14ac:dyDescent="0.3">
      <c r="A1100" s="59"/>
      <c r="B1100" s="63" t="s">
        <v>597</v>
      </c>
      <c r="C1100" s="88"/>
      <c r="D1100" s="65"/>
      <c r="F1100" s="65"/>
      <c r="G1100" s="88" t="s">
        <v>2130</v>
      </c>
      <c r="H1100" s="88"/>
      <c r="I1100" s="88"/>
    </row>
    <row r="1101" spans="1:9" ht="86.4" x14ac:dyDescent="0.3">
      <c r="A1101" s="59"/>
      <c r="B1101" s="63" t="s">
        <v>900</v>
      </c>
      <c r="C1101" s="85"/>
      <c r="D1101" s="65"/>
      <c r="F1101" s="65"/>
      <c r="G1101" s="85" t="s">
        <v>2312</v>
      </c>
      <c r="H1101" s="85"/>
      <c r="I1101" s="85"/>
    </row>
    <row r="1102" spans="1:9" ht="86.4" x14ac:dyDescent="0.3">
      <c r="A1102" s="59"/>
      <c r="B1102" s="63" t="s">
        <v>902</v>
      </c>
      <c r="C1102" s="85"/>
      <c r="D1102" s="65"/>
      <c r="F1102" s="65"/>
      <c r="G1102" s="85" t="s">
        <v>2313</v>
      </c>
      <c r="H1102" s="85"/>
      <c r="I1102" s="85"/>
    </row>
    <row r="1103" spans="1:9" ht="57.6" x14ac:dyDescent="0.3">
      <c r="A1103" s="59"/>
      <c r="B1103" s="63" t="s">
        <v>904</v>
      </c>
      <c r="C1103" s="85"/>
      <c r="D1103" s="65"/>
      <c r="F1103" s="65"/>
      <c r="G1103" s="85" t="s">
        <v>2314</v>
      </c>
      <c r="H1103" s="85"/>
      <c r="I1103" s="85"/>
    </row>
    <row r="1104" spans="1:9" ht="86.4" x14ac:dyDescent="0.3">
      <c r="A1104" s="59"/>
      <c r="B1104" s="63" t="s">
        <v>906</v>
      </c>
      <c r="C1104" s="85"/>
      <c r="D1104" s="65"/>
      <c r="F1104" s="65"/>
      <c r="G1104" s="85" t="s">
        <v>2315</v>
      </c>
      <c r="H1104" s="85"/>
      <c r="I1104" s="85"/>
    </row>
    <row r="1105" spans="1:9" ht="86.4" x14ac:dyDescent="0.3">
      <c r="A1105" s="59"/>
      <c r="B1105" s="63" t="s">
        <v>908</v>
      </c>
      <c r="C1105" s="85"/>
      <c r="D1105" s="65"/>
      <c r="F1105" s="65"/>
      <c r="G1105" s="85" t="s">
        <v>2316</v>
      </c>
      <c r="H1105" s="85"/>
      <c r="I1105" s="85"/>
    </row>
    <row r="1106" spans="1:9" ht="86.4" x14ac:dyDescent="0.3">
      <c r="A1106" s="59"/>
      <c r="B1106" s="63" t="s">
        <v>599</v>
      </c>
      <c r="C1106" s="85"/>
      <c r="D1106" s="65"/>
      <c r="F1106" s="65"/>
      <c r="G1106" s="85" t="s">
        <v>2131</v>
      </c>
      <c r="H1106" s="85"/>
      <c r="I1106" s="85"/>
    </row>
    <row r="1107" spans="1:9" ht="43.2" x14ac:dyDescent="0.3">
      <c r="A1107" s="59"/>
      <c r="B1107" s="63" t="s">
        <v>910</v>
      </c>
      <c r="C1107" s="66"/>
      <c r="D1107" s="65"/>
      <c r="F1107" s="65"/>
      <c r="G1107" s="66" t="s">
        <v>2317</v>
      </c>
      <c r="H1107" s="66"/>
      <c r="I1107" s="66"/>
    </row>
    <row r="1108" spans="1:9" ht="28.8" x14ac:dyDescent="0.3">
      <c r="A1108" s="59"/>
      <c r="B1108" s="63" t="s">
        <v>912</v>
      </c>
      <c r="C1108" s="66"/>
      <c r="D1108" s="65"/>
      <c r="F1108" s="65"/>
      <c r="G1108" s="66" t="s">
        <v>2318</v>
      </c>
      <c r="H1108" s="66"/>
      <c r="I1108" s="66"/>
    </row>
    <row r="1109" spans="1:9" ht="86.4" x14ac:dyDescent="0.3">
      <c r="A1109" s="59"/>
      <c r="B1109" s="63" t="s">
        <v>914</v>
      </c>
      <c r="C1109" s="66"/>
      <c r="D1109" s="65"/>
      <c r="F1109" s="65"/>
      <c r="G1109" s="66" t="s">
        <v>2319</v>
      </c>
      <c r="H1109" s="66"/>
      <c r="I1109" s="66"/>
    </row>
    <row r="1110" spans="1:9" ht="115.2" x14ac:dyDescent="0.3">
      <c r="A1110" s="59"/>
      <c r="B1110" s="63" t="s">
        <v>916</v>
      </c>
      <c r="C1110" s="66"/>
      <c r="D1110" s="65"/>
      <c r="F1110" s="65"/>
      <c r="G1110" s="66" t="s">
        <v>2320</v>
      </c>
      <c r="H1110" s="66"/>
      <c r="I1110" s="66"/>
    </row>
    <row r="1111" spans="1:9" x14ac:dyDescent="0.3">
      <c r="A1111" s="59"/>
      <c r="B1111" s="63" t="s">
        <v>918</v>
      </c>
      <c r="C1111" s="85"/>
      <c r="D1111" s="65"/>
      <c r="F1111" s="65"/>
      <c r="G1111" s="85" t="s">
        <v>2321</v>
      </c>
      <c r="H1111" s="85"/>
      <c r="I1111" s="85"/>
    </row>
    <row r="1112" spans="1:9" ht="28.8" x14ac:dyDescent="0.3">
      <c r="A1112" s="59"/>
      <c r="B1112" s="63" t="s">
        <v>920</v>
      </c>
      <c r="C1112" s="85"/>
      <c r="D1112" s="65"/>
      <c r="F1112" s="65"/>
      <c r="G1112" s="85" t="s">
        <v>2322</v>
      </c>
      <c r="H1112" s="85"/>
      <c r="I1112" s="85"/>
    </row>
    <row r="1113" spans="1:9" ht="43.2" x14ac:dyDescent="0.3">
      <c r="A1113" s="59"/>
      <c r="B1113" s="63" t="s">
        <v>922</v>
      </c>
      <c r="C1113" s="85"/>
      <c r="D1113" s="65"/>
      <c r="F1113" s="65"/>
      <c r="G1113" s="85" t="s">
        <v>2323</v>
      </c>
      <c r="H1113" s="85"/>
      <c r="I1113" s="85"/>
    </row>
    <row r="1114" spans="1:9" ht="86.4" x14ac:dyDescent="0.3">
      <c r="A1114" s="59"/>
      <c r="B1114" s="63" t="s">
        <v>601</v>
      </c>
      <c r="C1114" s="66"/>
      <c r="D1114" s="65"/>
      <c r="F1114" s="65"/>
      <c r="G1114" s="66" t="s">
        <v>2132</v>
      </c>
      <c r="H1114" s="66"/>
      <c r="I1114" s="66"/>
    </row>
    <row r="1115" spans="1:9" ht="100.8" x14ac:dyDescent="0.3">
      <c r="A1115" s="59"/>
      <c r="B1115" s="63" t="s">
        <v>603</v>
      </c>
      <c r="C1115" s="85"/>
      <c r="D1115" s="65"/>
      <c r="F1115" s="65"/>
      <c r="G1115" s="85" t="s">
        <v>2133</v>
      </c>
      <c r="H1115" s="85"/>
      <c r="I1115" s="85"/>
    </row>
    <row r="1116" spans="1:9" ht="43.2" x14ac:dyDescent="0.3">
      <c r="A1116" s="59"/>
      <c r="B1116" s="63" t="s">
        <v>924</v>
      </c>
      <c r="C1116" s="66"/>
      <c r="D1116" s="65"/>
      <c r="F1116" s="65"/>
      <c r="G1116" s="66" t="s">
        <v>2324</v>
      </c>
      <c r="H1116" s="66"/>
      <c r="I1116" s="66"/>
    </row>
    <row r="1117" spans="1:9" ht="86.4" x14ac:dyDescent="0.3">
      <c r="A1117" s="59"/>
      <c r="B1117" s="63" t="s">
        <v>926</v>
      </c>
      <c r="C1117" s="66"/>
      <c r="D1117" s="65"/>
      <c r="F1117" s="65"/>
      <c r="G1117" s="66" t="s">
        <v>2325</v>
      </c>
      <c r="H1117" s="66"/>
      <c r="I1117" s="66"/>
    </row>
    <row r="1118" spans="1:9" ht="43.2" x14ac:dyDescent="0.3">
      <c r="A1118" s="59"/>
      <c r="B1118" s="63" t="s">
        <v>605</v>
      </c>
      <c r="C1118" s="88"/>
      <c r="D1118" s="65"/>
      <c r="F1118" s="65"/>
      <c r="G1118" s="88" t="s">
        <v>2134</v>
      </c>
      <c r="H1118" s="88"/>
      <c r="I1118" s="88"/>
    </row>
    <row r="1119" spans="1:9" ht="43.2" x14ac:dyDescent="0.3">
      <c r="A1119" s="59"/>
      <c r="B1119" s="63" t="s">
        <v>607</v>
      </c>
      <c r="C1119" s="85"/>
      <c r="D1119" s="65"/>
      <c r="F1119" s="65"/>
      <c r="G1119" s="66" t="s">
        <v>2135</v>
      </c>
      <c r="H1119" s="85"/>
      <c r="I1119" s="85"/>
    </row>
    <row r="1120" spans="1:9" ht="28.8" x14ac:dyDescent="0.3">
      <c r="A1120" s="59"/>
      <c r="B1120" s="63" t="s">
        <v>928</v>
      </c>
      <c r="C1120" s="85"/>
      <c r="D1120" s="65"/>
      <c r="F1120" s="65"/>
      <c r="G1120" s="85" t="s">
        <v>2326</v>
      </c>
      <c r="H1120" s="85"/>
      <c r="I1120" s="85"/>
    </row>
    <row r="1121" spans="1:9" x14ac:dyDescent="0.3">
      <c r="A1121" s="59"/>
      <c r="B1121" s="63" t="s">
        <v>930</v>
      </c>
      <c r="C1121" s="85"/>
      <c r="D1121" s="65"/>
      <c r="F1121" s="65"/>
      <c r="G1121" s="85" t="s">
        <v>2327</v>
      </c>
      <c r="H1121" s="85"/>
      <c r="I1121" s="85"/>
    </row>
    <row r="1122" spans="1:9" x14ac:dyDescent="0.3">
      <c r="A1122" s="59"/>
      <c r="B1122" s="63" t="s">
        <v>932</v>
      </c>
      <c r="C1122" s="85"/>
      <c r="D1122" s="65"/>
      <c r="F1122" s="65"/>
      <c r="G1122" s="85" t="s">
        <v>2328</v>
      </c>
      <c r="H1122" s="85"/>
      <c r="I1122" s="85"/>
    </row>
    <row r="1123" spans="1:9" ht="57.6" x14ac:dyDescent="0.3">
      <c r="A1123" s="59"/>
      <c r="B1123" s="63" t="s">
        <v>934</v>
      </c>
      <c r="C1123" s="85"/>
      <c r="D1123" s="65"/>
      <c r="F1123" s="65"/>
      <c r="G1123" s="85" t="s">
        <v>2329</v>
      </c>
      <c r="H1123" s="85"/>
      <c r="I1123" s="85"/>
    </row>
    <row r="1124" spans="1:9" ht="28.8" x14ac:dyDescent="0.3">
      <c r="A1124" s="59"/>
      <c r="B1124" s="63" t="s">
        <v>609</v>
      </c>
      <c r="C1124" s="85"/>
      <c r="D1124" s="65"/>
      <c r="F1124" s="65"/>
      <c r="G1124" s="66" t="s">
        <v>2136</v>
      </c>
      <c r="H1124" s="85"/>
      <c r="I1124" s="85"/>
    </row>
    <row r="1125" spans="1:9" ht="43.2" x14ac:dyDescent="0.3">
      <c r="A1125" s="59"/>
      <c r="B1125" s="63" t="s">
        <v>936</v>
      </c>
      <c r="C1125" s="85"/>
      <c r="D1125" s="65"/>
      <c r="F1125" s="65"/>
      <c r="G1125" s="85" t="s">
        <v>2330</v>
      </c>
      <c r="H1125" s="85"/>
      <c r="I1125" s="85"/>
    </row>
    <row r="1126" spans="1:9" ht="129.6" x14ac:dyDescent="0.3">
      <c r="A1126" s="59"/>
      <c r="B1126" s="63" t="s">
        <v>611</v>
      </c>
      <c r="C1126" s="66"/>
      <c r="D1126" s="65"/>
      <c r="F1126" s="65"/>
      <c r="G1126" s="66" t="s">
        <v>2137</v>
      </c>
      <c r="H1126" s="66"/>
      <c r="I1126" s="66"/>
    </row>
    <row r="1127" spans="1:9" ht="43.2" x14ac:dyDescent="0.3">
      <c r="A1127" s="59"/>
      <c r="B1127" s="63" t="s">
        <v>938</v>
      </c>
      <c r="C1127" s="86"/>
      <c r="D1127" s="56"/>
      <c r="F1127" s="65"/>
      <c r="G1127" s="86" t="s">
        <v>2331</v>
      </c>
      <c r="H1127" s="86"/>
      <c r="I1127" s="56"/>
    </row>
    <row r="1128" spans="1:9" ht="28.8" x14ac:dyDescent="0.3">
      <c r="A1128" s="59"/>
      <c r="B1128" s="63" t="s">
        <v>940</v>
      </c>
      <c r="C1128" s="85"/>
      <c r="D1128" s="56"/>
      <c r="F1128" s="65"/>
      <c r="G1128" s="85" t="s">
        <v>2332</v>
      </c>
      <c r="H1128" s="85"/>
      <c r="I1128" s="56"/>
    </row>
    <row r="1129" spans="1:9" ht="28.8" x14ac:dyDescent="0.3">
      <c r="A1129" s="59"/>
      <c r="B1129" s="63" t="s">
        <v>942</v>
      </c>
      <c r="C1129" s="85"/>
      <c r="D1129" s="56"/>
      <c r="F1129" s="65"/>
      <c r="G1129" s="85" t="s">
        <v>2333</v>
      </c>
      <c r="H1129" s="85"/>
      <c r="I1129" s="56"/>
    </row>
    <row r="1130" spans="1:9" ht="57.6" x14ac:dyDescent="0.3">
      <c r="A1130" s="59"/>
      <c r="B1130" s="63" t="s">
        <v>963</v>
      </c>
      <c r="C1130" s="86"/>
      <c r="D1130" s="56"/>
      <c r="F1130" s="65"/>
      <c r="G1130" s="86" t="s">
        <v>2345</v>
      </c>
      <c r="H1130" s="86"/>
      <c r="I1130" s="56"/>
    </row>
    <row r="1131" spans="1:9" x14ac:dyDescent="0.3">
      <c r="A1131" s="59"/>
      <c r="B1131" s="63" t="s">
        <v>852</v>
      </c>
      <c r="C1131" s="85"/>
      <c r="D1131" s="56"/>
      <c r="F1131" s="65"/>
      <c r="G1131" s="85" t="s">
        <v>853</v>
      </c>
      <c r="H1131" s="85"/>
      <c r="I1131" s="56"/>
    </row>
    <row r="1132" spans="1:9" ht="28.8" x14ac:dyDescent="0.3">
      <c r="A1132" s="59"/>
      <c r="B1132" s="63" t="s">
        <v>964</v>
      </c>
      <c r="C1132" s="85"/>
      <c r="D1132" s="56"/>
      <c r="F1132" s="65"/>
      <c r="G1132" s="85" t="s">
        <v>965</v>
      </c>
      <c r="H1132" s="85"/>
      <c r="I1132" s="56"/>
    </row>
    <row r="1133" spans="1:9" x14ac:dyDescent="0.3">
      <c r="A1133" s="59"/>
      <c r="B1133" s="63" t="s">
        <v>966</v>
      </c>
      <c r="C1133" s="85"/>
      <c r="D1133" s="56"/>
      <c r="F1133" s="65"/>
      <c r="G1133" s="85" t="s">
        <v>967</v>
      </c>
      <c r="H1133" s="85"/>
      <c r="I1133" s="56"/>
    </row>
    <row r="1134" spans="1:9" ht="172.8" x14ac:dyDescent="0.3">
      <c r="A1134" s="59">
        <v>201220200</v>
      </c>
      <c r="B1134" s="63"/>
      <c r="C1134" s="66"/>
      <c r="D1134" s="56"/>
      <c r="F1134" s="66" t="s">
        <v>2346</v>
      </c>
      <c r="G1134" s="66"/>
      <c r="H1134" s="66"/>
      <c r="I1134" s="56"/>
    </row>
    <row r="1135" spans="1:9" ht="72" x14ac:dyDescent="0.3">
      <c r="A1135" s="59"/>
      <c r="B1135" s="63" t="s">
        <v>614</v>
      </c>
      <c r="C1135" s="86"/>
      <c r="D1135" s="65"/>
      <c r="F1135" s="65"/>
      <c r="G1135" s="86" t="s">
        <v>2139</v>
      </c>
      <c r="H1135" s="86"/>
      <c r="I1135" s="85"/>
    </row>
    <row r="1136" spans="1:9" ht="57.6" x14ac:dyDescent="0.3">
      <c r="A1136" s="59"/>
      <c r="B1136" s="63" t="s">
        <v>616</v>
      </c>
      <c r="C1136" s="85"/>
      <c r="D1136" s="65"/>
      <c r="F1136" s="65"/>
      <c r="G1136" s="85" t="s">
        <v>2140</v>
      </c>
      <c r="H1136" s="85"/>
      <c r="I1136" s="85"/>
    </row>
    <row r="1137" spans="1:9" ht="72" x14ac:dyDescent="0.3">
      <c r="A1137" s="59"/>
      <c r="B1137" s="63" t="s">
        <v>945</v>
      </c>
      <c r="C1137" s="85"/>
      <c r="D1137" s="65"/>
      <c r="F1137" s="65"/>
      <c r="G1137" s="85" t="s">
        <v>2335</v>
      </c>
      <c r="H1137" s="85"/>
      <c r="I1137" s="85"/>
    </row>
    <row r="1138" spans="1:9" ht="28.8" x14ac:dyDescent="0.3">
      <c r="A1138" s="59"/>
      <c r="B1138" s="63" t="s">
        <v>947</v>
      </c>
      <c r="C1138" s="85"/>
      <c r="D1138" s="65"/>
      <c r="F1138" s="65"/>
      <c r="G1138" s="85" t="s">
        <v>2336</v>
      </c>
      <c r="H1138" s="85"/>
      <c r="I1138" s="85"/>
    </row>
    <row r="1139" spans="1:9" ht="57.6" x14ac:dyDescent="0.3">
      <c r="A1139" s="59"/>
      <c r="B1139" s="63" t="s">
        <v>618</v>
      </c>
      <c r="C1139" s="88"/>
      <c r="D1139" s="65"/>
      <c r="F1139" s="65"/>
      <c r="G1139" s="88" t="s">
        <v>2141</v>
      </c>
      <c r="H1139" s="88"/>
      <c r="I1139" s="88"/>
    </row>
    <row r="1140" spans="1:9" ht="100.8" x14ac:dyDescent="0.3">
      <c r="A1140" s="59"/>
      <c r="B1140" s="63" t="s">
        <v>620</v>
      </c>
      <c r="C1140" s="85"/>
      <c r="D1140" s="65"/>
      <c r="F1140" s="65"/>
      <c r="G1140" s="85" t="s">
        <v>2142</v>
      </c>
      <c r="H1140" s="85"/>
      <c r="I1140" s="85"/>
    </row>
    <row r="1141" spans="1:9" ht="72" x14ac:dyDescent="0.3">
      <c r="A1141" s="59"/>
      <c r="B1141" s="63" t="s">
        <v>949</v>
      </c>
      <c r="C1141" s="88"/>
      <c r="D1141" s="65"/>
      <c r="F1141" s="65"/>
      <c r="G1141" s="88" t="s">
        <v>2337</v>
      </c>
      <c r="H1141" s="88"/>
      <c r="I1141" s="88"/>
    </row>
    <row r="1142" spans="1:9" ht="72" x14ac:dyDescent="0.3">
      <c r="A1142" s="59"/>
      <c r="B1142" s="63" t="s">
        <v>951</v>
      </c>
      <c r="C1142" s="88"/>
      <c r="D1142" s="65"/>
      <c r="F1142" s="65"/>
      <c r="G1142" s="88" t="s">
        <v>2338</v>
      </c>
      <c r="H1142" s="88"/>
      <c r="I1142" s="88"/>
    </row>
    <row r="1143" spans="1:9" ht="86.4" x14ac:dyDescent="0.3">
      <c r="A1143" s="59"/>
      <c r="B1143" s="63" t="s">
        <v>622</v>
      </c>
      <c r="C1143" s="66"/>
      <c r="D1143" s="65"/>
      <c r="F1143" s="65"/>
      <c r="G1143" s="66" t="s">
        <v>2143</v>
      </c>
      <c r="H1143" s="66"/>
      <c r="I1143" s="66"/>
    </row>
    <row r="1144" spans="1:9" ht="115.2" x14ac:dyDescent="0.3">
      <c r="A1144" s="59"/>
      <c r="B1144" s="63" t="s">
        <v>624</v>
      </c>
      <c r="C1144" s="85"/>
      <c r="D1144" s="65"/>
      <c r="F1144" s="65"/>
      <c r="G1144" s="85" t="s">
        <v>2144</v>
      </c>
      <c r="H1144" s="85"/>
      <c r="I1144" s="85"/>
    </row>
    <row r="1145" spans="1:9" ht="57.6" x14ac:dyDescent="0.3">
      <c r="A1145" s="59"/>
      <c r="B1145" s="63" t="s">
        <v>626</v>
      </c>
      <c r="C1145" s="88"/>
      <c r="D1145" s="65"/>
      <c r="F1145" s="65"/>
      <c r="G1145" s="88" t="s">
        <v>2145</v>
      </c>
      <c r="H1145" s="88"/>
      <c r="I1145" s="88"/>
    </row>
    <row r="1146" spans="1:9" ht="57.6" x14ac:dyDescent="0.3">
      <c r="A1146" s="59"/>
      <c r="B1146" s="63" t="s">
        <v>628</v>
      </c>
      <c r="C1146" s="66"/>
      <c r="D1146" s="65"/>
      <c r="F1146" s="65"/>
      <c r="G1146" s="66" t="s">
        <v>2146</v>
      </c>
      <c r="H1146" s="66"/>
      <c r="I1146" s="66"/>
    </row>
    <row r="1147" spans="1:9" ht="43.2" x14ac:dyDescent="0.3">
      <c r="A1147" s="59"/>
      <c r="B1147" s="63" t="s">
        <v>953</v>
      </c>
      <c r="C1147" s="66"/>
      <c r="D1147" s="65"/>
      <c r="F1147" s="65"/>
      <c r="G1147" s="66" t="s">
        <v>2339</v>
      </c>
      <c r="H1147" s="66"/>
      <c r="I1147" s="66"/>
    </row>
    <row r="1148" spans="1:9" ht="43.2" x14ac:dyDescent="0.3">
      <c r="A1148" s="59"/>
      <c r="B1148" s="63" t="s">
        <v>955</v>
      </c>
      <c r="C1148" s="66"/>
      <c r="D1148" s="65"/>
      <c r="F1148" s="65"/>
      <c r="G1148" s="66" t="s">
        <v>2340</v>
      </c>
      <c r="H1148" s="66"/>
      <c r="I1148" s="66"/>
    </row>
    <row r="1149" spans="1:9" ht="72" x14ac:dyDescent="0.3">
      <c r="A1149" s="59"/>
      <c r="B1149" s="63" t="s">
        <v>957</v>
      </c>
      <c r="C1149" s="66"/>
      <c r="D1149" s="65"/>
      <c r="F1149" s="65"/>
      <c r="G1149" s="66" t="s">
        <v>2341</v>
      </c>
      <c r="H1149" s="66"/>
      <c r="I1149" s="66"/>
    </row>
    <row r="1150" spans="1:9" ht="43.2" x14ac:dyDescent="0.3">
      <c r="A1150" s="59"/>
      <c r="B1150" s="63" t="s">
        <v>630</v>
      </c>
      <c r="C1150" s="66"/>
      <c r="D1150" s="65"/>
      <c r="F1150" s="65"/>
      <c r="G1150" s="66" t="s">
        <v>2147</v>
      </c>
      <c r="H1150" s="66"/>
      <c r="I1150" s="66"/>
    </row>
    <row r="1151" spans="1:9" ht="57.6" x14ac:dyDescent="0.3">
      <c r="A1151" s="59"/>
      <c r="B1151" s="63" t="s">
        <v>959</v>
      </c>
      <c r="C1151" s="66"/>
      <c r="D1151" s="65"/>
      <c r="F1151" s="65"/>
      <c r="G1151" s="66" t="s">
        <v>2342</v>
      </c>
      <c r="H1151" s="66"/>
      <c r="I1151" s="66"/>
    </row>
    <row r="1152" spans="1:9" ht="129.6" x14ac:dyDescent="0.3">
      <c r="A1152" s="59"/>
      <c r="B1152" s="63" t="s">
        <v>632</v>
      </c>
      <c r="C1152" s="66"/>
      <c r="D1152" s="65"/>
      <c r="F1152" s="65"/>
      <c r="G1152" s="66" t="s">
        <v>2148</v>
      </c>
      <c r="H1152" s="66"/>
      <c r="I1152" s="66"/>
    </row>
    <row r="1153" spans="1:9" ht="57.6" x14ac:dyDescent="0.3">
      <c r="A1153" s="59"/>
      <c r="B1153" s="63" t="s">
        <v>751</v>
      </c>
      <c r="C1153" s="86"/>
      <c r="D1153" s="56"/>
      <c r="F1153" s="65"/>
      <c r="G1153" s="86" t="s">
        <v>2237</v>
      </c>
      <c r="H1153" s="86"/>
      <c r="I1153" s="56"/>
    </row>
    <row r="1154" spans="1:9" x14ac:dyDescent="0.3">
      <c r="A1154" s="59"/>
      <c r="B1154" s="63" t="s">
        <v>753</v>
      </c>
      <c r="C1154" s="66"/>
      <c r="D1154" s="56"/>
      <c r="F1154" s="65"/>
      <c r="G1154" s="66" t="s">
        <v>2238</v>
      </c>
      <c r="H1154" s="66"/>
      <c r="I1154" s="56"/>
    </row>
    <row r="1155" spans="1:9" ht="28.8" x14ac:dyDescent="0.3">
      <c r="A1155" s="59"/>
      <c r="B1155" s="63" t="s">
        <v>755</v>
      </c>
      <c r="C1155" s="66"/>
      <c r="D1155" s="56"/>
      <c r="F1155" s="65"/>
      <c r="G1155" s="66" t="s">
        <v>2239</v>
      </c>
      <c r="H1155" s="66"/>
      <c r="I1155" s="56"/>
    </row>
    <row r="1156" spans="1:9" ht="28.8" x14ac:dyDescent="0.3">
      <c r="A1156" s="59"/>
      <c r="B1156" s="63" t="s">
        <v>757</v>
      </c>
      <c r="C1156" s="66"/>
      <c r="D1156" s="56"/>
      <c r="F1156" s="65"/>
      <c r="G1156" s="66" t="s">
        <v>2240</v>
      </c>
      <c r="H1156" s="66"/>
      <c r="I1156" s="56"/>
    </row>
    <row r="1157" spans="1:9" x14ac:dyDescent="0.3">
      <c r="A1157" s="59"/>
      <c r="B1157" s="63" t="s">
        <v>759</v>
      </c>
      <c r="C1157" s="66"/>
      <c r="D1157" s="56"/>
      <c r="F1157" s="65"/>
      <c r="G1157" s="66" t="s">
        <v>2241</v>
      </c>
      <c r="H1157" s="66"/>
      <c r="I1157" s="56"/>
    </row>
    <row r="1158" spans="1:9" ht="28.8" x14ac:dyDescent="0.3">
      <c r="A1158" s="59"/>
      <c r="B1158" s="63" t="s">
        <v>761</v>
      </c>
      <c r="C1158" s="66"/>
      <c r="D1158" s="56"/>
      <c r="F1158" s="65"/>
      <c r="G1158" s="66" t="s">
        <v>2242</v>
      </c>
      <c r="H1158" s="66"/>
      <c r="I1158" s="56"/>
    </row>
    <row r="1159" spans="1:9" ht="43.2" x14ac:dyDescent="0.3">
      <c r="A1159" s="59"/>
      <c r="B1159" s="63" t="s">
        <v>763</v>
      </c>
      <c r="C1159" s="86"/>
      <c r="D1159" s="56"/>
      <c r="F1159" s="65"/>
      <c r="G1159" s="86" t="s">
        <v>2243</v>
      </c>
      <c r="H1159" s="86"/>
      <c r="I1159" s="56"/>
    </row>
    <row r="1160" spans="1:9" x14ac:dyDescent="0.3">
      <c r="A1160" s="59"/>
      <c r="B1160" s="63" t="s">
        <v>765</v>
      </c>
      <c r="C1160" s="66"/>
      <c r="D1160" s="56"/>
      <c r="F1160" s="65"/>
      <c r="G1160" s="66" t="s">
        <v>2244</v>
      </c>
      <c r="H1160" s="66"/>
      <c r="I1160" s="56"/>
    </row>
    <row r="1161" spans="1:9" ht="28.8" x14ac:dyDescent="0.3">
      <c r="A1161" s="59"/>
      <c r="B1161" s="63" t="s">
        <v>767</v>
      </c>
      <c r="C1161" s="66"/>
      <c r="D1161" s="56"/>
      <c r="F1161" s="65"/>
      <c r="G1161" s="66" t="s">
        <v>2245</v>
      </c>
      <c r="H1161" s="66"/>
      <c r="I1161" s="56"/>
    </row>
    <row r="1162" spans="1:9" x14ac:dyDescent="0.3">
      <c r="A1162" s="59"/>
      <c r="B1162" s="63" t="s">
        <v>769</v>
      </c>
      <c r="C1162" s="66"/>
      <c r="D1162" s="56"/>
      <c r="F1162" s="65"/>
      <c r="G1162" s="66" t="s">
        <v>2246</v>
      </c>
      <c r="H1162" s="66"/>
      <c r="I1162" s="56"/>
    </row>
    <row r="1163" spans="1:9" ht="72" x14ac:dyDescent="0.3">
      <c r="A1163" s="59"/>
      <c r="B1163" s="63" t="s">
        <v>770</v>
      </c>
      <c r="C1163" s="86"/>
      <c r="D1163" s="56"/>
      <c r="F1163" s="65"/>
      <c r="G1163" s="86" t="s">
        <v>2266</v>
      </c>
      <c r="H1163" s="86"/>
      <c r="I1163" s="56"/>
    </row>
    <row r="1164" spans="1:9" ht="28.8" x14ac:dyDescent="0.3">
      <c r="A1164" s="59"/>
      <c r="B1164" s="63" t="s">
        <v>772</v>
      </c>
      <c r="C1164" s="66"/>
      <c r="D1164" s="56"/>
      <c r="F1164" s="65"/>
      <c r="G1164" s="66" t="s">
        <v>2248</v>
      </c>
      <c r="H1164" s="66"/>
      <c r="I1164" s="56"/>
    </row>
    <row r="1165" spans="1:9" ht="28.8" x14ac:dyDescent="0.3">
      <c r="A1165" s="59"/>
      <c r="B1165" s="63" t="s">
        <v>774</v>
      </c>
      <c r="C1165" s="66"/>
      <c r="D1165" s="56"/>
      <c r="F1165" s="65"/>
      <c r="G1165" s="66" t="s">
        <v>2249</v>
      </c>
      <c r="H1165" s="66"/>
      <c r="I1165" s="56"/>
    </row>
    <row r="1166" spans="1:9" ht="57.6" x14ac:dyDescent="0.3">
      <c r="A1166" s="59"/>
      <c r="B1166" s="63" t="s">
        <v>807</v>
      </c>
      <c r="C1166" s="86"/>
      <c r="D1166" s="56"/>
      <c r="F1166" s="65"/>
      <c r="G1166" s="86" t="s">
        <v>2267</v>
      </c>
      <c r="H1166" s="86"/>
      <c r="I1166" s="56"/>
    </row>
    <row r="1167" spans="1:9" x14ac:dyDescent="0.3">
      <c r="A1167" s="59"/>
      <c r="B1167" s="63"/>
      <c r="C1167" s="93"/>
      <c r="D1167" s="56"/>
      <c r="F1167" s="58"/>
      <c r="G1167" s="93" t="s">
        <v>809</v>
      </c>
      <c r="H1167" s="93"/>
      <c r="I1167" s="56"/>
    </row>
    <row r="1168" spans="1:9" x14ac:dyDescent="0.3">
      <c r="A1168" s="59"/>
      <c r="B1168" s="63"/>
      <c r="C1168" s="93"/>
      <c r="D1168" s="56"/>
      <c r="F1168" s="58"/>
      <c r="G1168" s="93" t="s">
        <v>810</v>
      </c>
      <c r="H1168" s="93"/>
      <c r="I1168" s="56"/>
    </row>
    <row r="1169" spans="1:9" x14ac:dyDescent="0.3">
      <c r="A1169" s="59"/>
      <c r="B1169" s="63"/>
      <c r="C1169" s="93"/>
      <c r="D1169" s="56"/>
      <c r="F1169" s="58"/>
      <c r="G1169" s="93" t="s">
        <v>811</v>
      </c>
      <c r="H1169" s="93"/>
      <c r="I1169" s="56"/>
    </row>
    <row r="1170" spans="1:9" x14ac:dyDescent="0.3">
      <c r="A1170" s="59"/>
      <c r="B1170" s="63"/>
      <c r="C1170" s="93"/>
      <c r="D1170" s="56"/>
      <c r="F1170" s="58"/>
      <c r="G1170" s="93" t="s">
        <v>812</v>
      </c>
      <c r="H1170" s="93"/>
      <c r="I1170" s="56"/>
    </row>
    <row r="1171" spans="1:9" x14ac:dyDescent="0.3">
      <c r="A1171" s="59"/>
      <c r="B1171" s="63"/>
      <c r="C1171" s="93"/>
      <c r="D1171" s="56"/>
      <c r="F1171" s="58"/>
      <c r="G1171" s="93" t="s">
        <v>813</v>
      </c>
      <c r="H1171" s="93"/>
      <c r="I1171" s="56"/>
    </row>
    <row r="1172" spans="1:9" x14ac:dyDescent="0.3">
      <c r="A1172" s="59"/>
      <c r="B1172" s="63"/>
      <c r="C1172" s="93"/>
      <c r="D1172" s="56"/>
      <c r="F1172" s="58"/>
      <c r="G1172" s="93" t="s">
        <v>814</v>
      </c>
      <c r="H1172" s="93"/>
      <c r="I1172" s="56"/>
    </row>
    <row r="1173" spans="1:9" x14ac:dyDescent="0.3">
      <c r="A1173" s="59"/>
      <c r="B1173" s="63"/>
      <c r="C1173" s="93"/>
      <c r="D1173" s="56"/>
      <c r="F1173" s="58"/>
      <c r="G1173" s="93" t="s">
        <v>815</v>
      </c>
      <c r="H1173" s="93"/>
      <c r="I1173" s="56"/>
    </row>
    <row r="1174" spans="1:9" x14ac:dyDescent="0.3">
      <c r="A1174" s="59"/>
      <c r="B1174" s="63"/>
      <c r="C1174" s="93"/>
      <c r="D1174" s="56"/>
      <c r="F1174" s="58"/>
      <c r="G1174" s="93" t="s">
        <v>816</v>
      </c>
      <c r="H1174" s="93"/>
      <c r="I1174" s="56"/>
    </row>
    <row r="1175" spans="1:9" x14ac:dyDescent="0.3">
      <c r="A1175" s="59"/>
      <c r="B1175" s="63"/>
      <c r="C1175" s="93"/>
      <c r="D1175" s="56"/>
      <c r="F1175" s="58"/>
      <c r="G1175" s="93" t="s">
        <v>817</v>
      </c>
      <c r="H1175" s="93"/>
      <c r="I1175" s="56"/>
    </row>
    <row r="1176" spans="1:9" x14ac:dyDescent="0.3">
      <c r="A1176" s="59"/>
      <c r="B1176" s="63"/>
      <c r="C1176" s="93"/>
      <c r="D1176" s="56"/>
      <c r="F1176" s="58"/>
      <c r="G1176" s="93" t="s">
        <v>818</v>
      </c>
      <c r="H1176" s="93"/>
      <c r="I1176" s="56"/>
    </row>
    <row r="1177" spans="1:9" x14ac:dyDescent="0.3">
      <c r="A1177" s="59"/>
      <c r="B1177" s="63"/>
      <c r="C1177" s="93"/>
      <c r="D1177" s="56"/>
      <c r="F1177" s="58"/>
      <c r="G1177" s="93" t="s">
        <v>819</v>
      </c>
      <c r="H1177" s="93"/>
      <c r="I1177" s="56"/>
    </row>
    <row r="1178" spans="1:9" x14ac:dyDescent="0.3">
      <c r="A1178" s="59"/>
      <c r="B1178" s="63"/>
      <c r="C1178" s="93"/>
      <c r="D1178" s="56"/>
      <c r="F1178" s="58"/>
      <c r="G1178" s="93" t="s">
        <v>820</v>
      </c>
      <c r="H1178" s="93"/>
      <c r="I1178" s="56"/>
    </row>
    <row r="1179" spans="1:9" x14ac:dyDescent="0.3">
      <c r="A1179" s="59"/>
      <c r="B1179" s="63"/>
      <c r="C1179" s="93"/>
      <c r="D1179" s="56"/>
      <c r="F1179" s="58"/>
      <c r="G1179" s="93" t="s">
        <v>821</v>
      </c>
      <c r="H1179" s="93"/>
      <c r="I1179" s="56"/>
    </row>
    <row r="1180" spans="1:9" x14ac:dyDescent="0.3">
      <c r="A1180" s="59"/>
      <c r="B1180" s="63"/>
      <c r="C1180" s="93"/>
      <c r="D1180" s="56"/>
      <c r="F1180" s="58"/>
      <c r="G1180" s="93" t="s">
        <v>822</v>
      </c>
      <c r="H1180" s="93"/>
      <c r="I1180" s="56"/>
    </row>
    <row r="1181" spans="1:9" x14ac:dyDescent="0.3">
      <c r="A1181" s="59"/>
      <c r="B1181" s="63"/>
      <c r="C1181" s="93"/>
      <c r="D1181" s="56"/>
      <c r="F1181" s="58"/>
      <c r="G1181" s="93" t="s">
        <v>823</v>
      </c>
      <c r="H1181" s="93"/>
      <c r="I1181" s="56"/>
    </row>
    <row r="1182" spans="1:9" x14ac:dyDescent="0.3">
      <c r="A1182" s="59"/>
      <c r="B1182" s="63"/>
      <c r="C1182" s="93"/>
      <c r="D1182" s="56"/>
      <c r="F1182" s="58"/>
      <c r="G1182" s="93" t="s">
        <v>824</v>
      </c>
      <c r="H1182" s="93"/>
      <c r="I1182" s="56"/>
    </row>
    <row r="1183" spans="1:9" x14ac:dyDescent="0.3">
      <c r="A1183" s="59"/>
      <c r="B1183" s="63"/>
      <c r="C1183" s="93"/>
      <c r="D1183" s="56"/>
      <c r="F1183" s="58"/>
      <c r="G1183" s="93" t="s">
        <v>825</v>
      </c>
      <c r="H1183" s="93"/>
      <c r="I1183" s="56"/>
    </row>
    <row r="1184" spans="1:9" x14ac:dyDescent="0.3">
      <c r="A1184" s="59"/>
      <c r="B1184" s="63"/>
      <c r="C1184" s="93"/>
      <c r="D1184" s="56"/>
      <c r="F1184" s="58"/>
      <c r="G1184" s="93" t="s">
        <v>826</v>
      </c>
      <c r="H1184" s="93"/>
      <c r="I1184" s="56"/>
    </row>
    <row r="1185" spans="1:9" x14ac:dyDescent="0.3">
      <c r="A1185" s="59"/>
      <c r="B1185" s="63"/>
      <c r="C1185" s="93"/>
      <c r="D1185" s="56"/>
      <c r="F1185" s="58"/>
      <c r="G1185" s="93" t="s">
        <v>827</v>
      </c>
      <c r="H1185" s="93"/>
      <c r="I1185" s="56"/>
    </row>
    <row r="1186" spans="1:9" x14ac:dyDescent="0.3">
      <c r="A1186" s="59"/>
      <c r="B1186" s="63"/>
      <c r="C1186" s="93"/>
      <c r="D1186" s="56"/>
      <c r="F1186" s="58"/>
      <c r="G1186" s="93" t="s">
        <v>828</v>
      </c>
      <c r="H1186" s="93"/>
      <c r="I1186" s="56"/>
    </row>
    <row r="1187" spans="1:9" ht="57.6" x14ac:dyDescent="0.3">
      <c r="A1187" s="59"/>
      <c r="B1187" s="63" t="s">
        <v>829</v>
      </c>
      <c r="C1187" s="86"/>
      <c r="D1187" s="56"/>
      <c r="F1187" s="65"/>
      <c r="G1187" s="86" t="s">
        <v>2268</v>
      </c>
      <c r="H1187" s="86"/>
      <c r="I1187" s="56"/>
    </row>
    <row r="1188" spans="1:9" ht="100.8" x14ac:dyDescent="0.3">
      <c r="A1188" s="59">
        <v>201230000</v>
      </c>
      <c r="B1188" s="63"/>
      <c r="C1188" s="61"/>
      <c r="D1188" s="56"/>
      <c r="F1188" s="61" t="s">
        <v>2347</v>
      </c>
      <c r="G1188" s="61"/>
      <c r="H1188" s="61"/>
      <c r="I1188" s="56"/>
    </row>
    <row r="1189" spans="1:9" ht="129.6" x14ac:dyDescent="0.3">
      <c r="A1189" s="96">
        <v>201230100</v>
      </c>
      <c r="B1189" s="63"/>
      <c r="C1189" s="66"/>
      <c r="D1189" s="56"/>
      <c r="F1189" s="66" t="s">
        <v>2348</v>
      </c>
      <c r="G1189" s="66"/>
      <c r="H1189" s="66"/>
      <c r="I1189" s="56"/>
    </row>
    <row r="1190" spans="1:9" ht="72" x14ac:dyDescent="0.3">
      <c r="A1190" s="96"/>
      <c r="B1190" s="63" t="s">
        <v>593</v>
      </c>
      <c r="C1190" s="86"/>
      <c r="D1190" s="65"/>
      <c r="F1190" s="65"/>
      <c r="G1190" s="86" t="s">
        <v>2128</v>
      </c>
      <c r="H1190" s="86"/>
      <c r="I1190" s="85"/>
    </row>
    <row r="1191" spans="1:9" ht="43.2" x14ac:dyDescent="0.3">
      <c r="A1191" s="96"/>
      <c r="B1191" s="63" t="s">
        <v>595</v>
      </c>
      <c r="C1191" s="85"/>
      <c r="D1191" s="65"/>
      <c r="F1191" s="65"/>
      <c r="G1191" s="85" t="s">
        <v>2129</v>
      </c>
      <c r="H1191" s="85"/>
      <c r="I1191" s="85"/>
    </row>
    <row r="1192" spans="1:9" ht="43.2" x14ac:dyDescent="0.3">
      <c r="A1192" s="96"/>
      <c r="B1192" s="63" t="s">
        <v>886</v>
      </c>
      <c r="C1192" s="85"/>
      <c r="D1192" s="65"/>
      <c r="F1192" s="65"/>
      <c r="G1192" s="85" t="s">
        <v>2305</v>
      </c>
      <c r="H1192" s="85"/>
      <c r="I1192" s="85"/>
    </row>
    <row r="1193" spans="1:9" ht="86.4" x14ac:dyDescent="0.3">
      <c r="A1193" s="96"/>
      <c r="B1193" s="63" t="s">
        <v>888</v>
      </c>
      <c r="C1193" s="85"/>
      <c r="D1193" s="65"/>
      <c r="F1193" s="65"/>
      <c r="G1193" s="85" t="s">
        <v>2306</v>
      </c>
      <c r="H1193" s="85"/>
      <c r="I1193" s="85"/>
    </row>
    <row r="1194" spans="1:9" ht="57.6" x14ac:dyDescent="0.3">
      <c r="A1194" s="96"/>
      <c r="B1194" s="63" t="s">
        <v>890</v>
      </c>
      <c r="C1194" s="85"/>
      <c r="D1194" s="65"/>
      <c r="F1194" s="65"/>
      <c r="G1194" s="85" t="s">
        <v>2307</v>
      </c>
      <c r="H1194" s="85"/>
      <c r="I1194" s="85"/>
    </row>
    <row r="1195" spans="1:9" ht="43.2" x14ac:dyDescent="0.3">
      <c r="A1195" s="96"/>
      <c r="B1195" s="63" t="s">
        <v>892</v>
      </c>
      <c r="C1195" s="85"/>
      <c r="D1195" s="65"/>
      <c r="F1195" s="65"/>
      <c r="G1195" s="85" t="s">
        <v>2308</v>
      </c>
      <c r="H1195" s="85"/>
      <c r="I1195" s="85"/>
    </row>
    <row r="1196" spans="1:9" ht="57.6" x14ac:dyDescent="0.3">
      <c r="A1196" s="96"/>
      <c r="B1196" s="63" t="s">
        <v>894</v>
      </c>
      <c r="C1196" s="85"/>
      <c r="D1196" s="65"/>
      <c r="F1196" s="65"/>
      <c r="G1196" s="85" t="s">
        <v>2309</v>
      </c>
      <c r="H1196" s="85"/>
      <c r="I1196" s="85"/>
    </row>
    <row r="1197" spans="1:9" ht="57.6" x14ac:dyDescent="0.3">
      <c r="A1197" s="96"/>
      <c r="B1197" s="63" t="s">
        <v>896</v>
      </c>
      <c r="C1197" s="85"/>
      <c r="D1197" s="65"/>
      <c r="F1197" s="65"/>
      <c r="G1197" s="85" t="s">
        <v>2310</v>
      </c>
      <c r="H1197" s="85"/>
      <c r="I1197" s="85"/>
    </row>
    <row r="1198" spans="1:9" ht="100.8" x14ac:dyDescent="0.3">
      <c r="A1198" s="96"/>
      <c r="B1198" s="63" t="s">
        <v>898</v>
      </c>
      <c r="C1198" s="85"/>
      <c r="D1198" s="65"/>
      <c r="F1198" s="65"/>
      <c r="G1198" s="85" t="s">
        <v>2311</v>
      </c>
      <c r="H1198" s="85"/>
      <c r="I1198" s="85"/>
    </row>
    <row r="1199" spans="1:9" ht="43.2" x14ac:dyDescent="0.3">
      <c r="A1199" s="96"/>
      <c r="B1199" s="63" t="s">
        <v>597</v>
      </c>
      <c r="C1199" s="88"/>
      <c r="D1199" s="65"/>
      <c r="F1199" s="65"/>
      <c r="G1199" s="88" t="s">
        <v>2130</v>
      </c>
      <c r="H1199" s="88"/>
      <c r="I1199" s="88"/>
    </row>
    <row r="1200" spans="1:9" ht="86.4" x14ac:dyDescent="0.3">
      <c r="A1200" s="96"/>
      <c r="B1200" s="63" t="s">
        <v>599</v>
      </c>
      <c r="C1200" s="85"/>
      <c r="D1200" s="65"/>
      <c r="F1200" s="65"/>
      <c r="G1200" s="85" t="s">
        <v>2131</v>
      </c>
      <c r="H1200" s="85"/>
      <c r="I1200" s="85"/>
    </row>
    <row r="1201" spans="1:9" ht="43.2" x14ac:dyDescent="0.3">
      <c r="A1201" s="96"/>
      <c r="B1201" s="63" t="s">
        <v>910</v>
      </c>
      <c r="C1201" s="66"/>
      <c r="D1201" s="65"/>
      <c r="F1201" s="65"/>
      <c r="G1201" s="66" t="s">
        <v>2317</v>
      </c>
      <c r="H1201" s="66"/>
      <c r="I1201" s="66"/>
    </row>
    <row r="1202" spans="1:9" ht="28.8" x14ac:dyDescent="0.3">
      <c r="A1202" s="96"/>
      <c r="B1202" s="63" t="s">
        <v>912</v>
      </c>
      <c r="C1202" s="66"/>
      <c r="D1202" s="65"/>
      <c r="F1202" s="65"/>
      <c r="G1202" s="66" t="s">
        <v>2318</v>
      </c>
      <c r="H1202" s="66"/>
      <c r="I1202" s="66"/>
    </row>
    <row r="1203" spans="1:9" ht="86.4" x14ac:dyDescent="0.3">
      <c r="A1203" s="96"/>
      <c r="B1203" s="63" t="s">
        <v>914</v>
      </c>
      <c r="C1203" s="66"/>
      <c r="D1203" s="65"/>
      <c r="F1203" s="65"/>
      <c r="G1203" s="66" t="s">
        <v>2319</v>
      </c>
      <c r="H1203" s="66"/>
      <c r="I1203" s="66"/>
    </row>
    <row r="1204" spans="1:9" ht="115.2" x14ac:dyDescent="0.3">
      <c r="A1204" s="96"/>
      <c r="B1204" s="63" t="s">
        <v>916</v>
      </c>
      <c r="C1204" s="66"/>
      <c r="D1204" s="65"/>
      <c r="F1204" s="65"/>
      <c r="G1204" s="66" t="s">
        <v>2320</v>
      </c>
      <c r="H1204" s="66"/>
      <c r="I1204" s="66"/>
    </row>
    <row r="1205" spans="1:9" x14ac:dyDescent="0.3">
      <c r="A1205" s="96"/>
      <c r="B1205" s="63" t="s">
        <v>918</v>
      </c>
      <c r="C1205" s="85"/>
      <c r="D1205" s="65"/>
      <c r="F1205" s="65"/>
      <c r="G1205" s="85" t="s">
        <v>2321</v>
      </c>
      <c r="H1205" s="85"/>
      <c r="I1205" s="85"/>
    </row>
    <row r="1206" spans="1:9" ht="28.8" x14ac:dyDescent="0.3">
      <c r="A1206" s="96"/>
      <c r="B1206" s="63" t="s">
        <v>920</v>
      </c>
      <c r="C1206" s="85"/>
      <c r="D1206" s="65"/>
      <c r="F1206" s="65"/>
      <c r="G1206" s="85" t="s">
        <v>2322</v>
      </c>
      <c r="H1206" s="85"/>
      <c r="I1206" s="85"/>
    </row>
    <row r="1207" spans="1:9" ht="43.2" x14ac:dyDescent="0.3">
      <c r="A1207" s="96"/>
      <c r="B1207" s="63" t="s">
        <v>922</v>
      </c>
      <c r="C1207" s="85"/>
      <c r="D1207" s="65"/>
      <c r="F1207" s="65"/>
      <c r="G1207" s="85" t="s">
        <v>2323</v>
      </c>
      <c r="H1207" s="85"/>
      <c r="I1207" s="85"/>
    </row>
    <row r="1208" spans="1:9" ht="86.4" x14ac:dyDescent="0.3">
      <c r="A1208" s="96"/>
      <c r="B1208" s="63" t="s">
        <v>601</v>
      </c>
      <c r="C1208" s="66"/>
      <c r="D1208" s="65"/>
      <c r="F1208" s="65"/>
      <c r="G1208" s="66" t="s">
        <v>2132</v>
      </c>
      <c r="H1208" s="66"/>
      <c r="I1208" s="66"/>
    </row>
    <row r="1209" spans="1:9" ht="100.8" x14ac:dyDescent="0.3">
      <c r="A1209" s="96"/>
      <c r="B1209" s="63" t="s">
        <v>603</v>
      </c>
      <c r="C1209" s="85"/>
      <c r="D1209" s="65"/>
      <c r="F1209" s="65"/>
      <c r="G1209" s="85" t="s">
        <v>2133</v>
      </c>
      <c r="H1209" s="85"/>
      <c r="I1209" s="85"/>
    </row>
    <row r="1210" spans="1:9" ht="43.2" x14ac:dyDescent="0.3">
      <c r="A1210" s="96"/>
      <c r="B1210" s="63" t="s">
        <v>924</v>
      </c>
      <c r="C1210" s="66"/>
      <c r="D1210" s="65"/>
      <c r="F1210" s="65"/>
      <c r="G1210" s="66" t="s">
        <v>2324</v>
      </c>
      <c r="H1210" s="66"/>
      <c r="I1210" s="66"/>
    </row>
    <row r="1211" spans="1:9" ht="86.4" x14ac:dyDescent="0.3">
      <c r="A1211" s="96"/>
      <c r="B1211" s="63" t="s">
        <v>926</v>
      </c>
      <c r="C1211" s="66"/>
      <c r="D1211" s="65"/>
      <c r="F1211" s="65"/>
      <c r="G1211" s="66" t="s">
        <v>2325</v>
      </c>
      <c r="H1211" s="66"/>
      <c r="I1211" s="66"/>
    </row>
    <row r="1212" spans="1:9" ht="43.2" x14ac:dyDescent="0.3">
      <c r="A1212" s="96"/>
      <c r="B1212" s="63" t="s">
        <v>605</v>
      </c>
      <c r="C1212" s="88"/>
      <c r="D1212" s="65"/>
      <c r="F1212" s="65"/>
      <c r="G1212" s="88" t="s">
        <v>2134</v>
      </c>
      <c r="H1212" s="88"/>
      <c r="I1212" s="88"/>
    </row>
    <row r="1213" spans="1:9" ht="43.2" x14ac:dyDescent="0.3">
      <c r="A1213" s="96"/>
      <c r="B1213" s="63" t="s">
        <v>607</v>
      </c>
      <c r="C1213" s="85"/>
      <c r="D1213" s="65"/>
      <c r="F1213" s="65"/>
      <c r="G1213" s="66" t="s">
        <v>2135</v>
      </c>
      <c r="H1213" s="85"/>
      <c r="I1213" s="85"/>
    </row>
    <row r="1214" spans="1:9" ht="28.8" x14ac:dyDescent="0.3">
      <c r="A1214" s="96"/>
      <c r="B1214" s="63" t="s">
        <v>928</v>
      </c>
      <c r="C1214" s="85"/>
      <c r="D1214" s="65"/>
      <c r="F1214" s="65"/>
      <c r="G1214" s="85" t="s">
        <v>2326</v>
      </c>
      <c r="H1214" s="85"/>
      <c r="I1214" s="85"/>
    </row>
    <row r="1215" spans="1:9" x14ac:dyDescent="0.3">
      <c r="A1215" s="96"/>
      <c r="B1215" s="63" t="s">
        <v>930</v>
      </c>
      <c r="C1215" s="85"/>
      <c r="D1215" s="65"/>
      <c r="F1215" s="65"/>
      <c r="G1215" s="85" t="s">
        <v>2327</v>
      </c>
      <c r="H1215" s="85"/>
      <c r="I1215" s="85"/>
    </row>
    <row r="1216" spans="1:9" x14ac:dyDescent="0.3">
      <c r="A1216" s="96"/>
      <c r="B1216" s="63" t="s">
        <v>932</v>
      </c>
      <c r="C1216" s="85"/>
      <c r="D1216" s="65"/>
      <c r="F1216" s="65"/>
      <c r="G1216" s="85" t="s">
        <v>2328</v>
      </c>
      <c r="H1216" s="85"/>
      <c r="I1216" s="85"/>
    </row>
    <row r="1217" spans="1:9" ht="57.6" x14ac:dyDescent="0.3">
      <c r="A1217" s="96"/>
      <c r="B1217" s="63" t="s">
        <v>934</v>
      </c>
      <c r="C1217" s="85"/>
      <c r="D1217" s="65"/>
      <c r="F1217" s="65"/>
      <c r="G1217" s="85" t="s">
        <v>2329</v>
      </c>
      <c r="H1217" s="85"/>
      <c r="I1217" s="85"/>
    </row>
    <row r="1218" spans="1:9" ht="28.8" x14ac:dyDescent="0.3">
      <c r="A1218" s="96"/>
      <c r="B1218" s="63" t="s">
        <v>609</v>
      </c>
      <c r="C1218" s="85"/>
      <c r="D1218" s="65"/>
      <c r="F1218" s="65"/>
      <c r="G1218" s="66" t="s">
        <v>2136</v>
      </c>
      <c r="H1218" s="85"/>
      <c r="I1218" s="85"/>
    </row>
    <row r="1219" spans="1:9" ht="43.2" x14ac:dyDescent="0.3">
      <c r="A1219" s="59"/>
      <c r="B1219" s="63" t="s">
        <v>936</v>
      </c>
      <c r="C1219" s="85"/>
      <c r="D1219" s="65"/>
      <c r="F1219" s="65"/>
      <c r="G1219" s="85" t="s">
        <v>2330</v>
      </c>
      <c r="H1219" s="85"/>
      <c r="I1219" s="85"/>
    </row>
    <row r="1220" spans="1:9" ht="129.6" x14ac:dyDescent="0.3">
      <c r="A1220" s="59"/>
      <c r="B1220" s="63" t="s">
        <v>611</v>
      </c>
      <c r="C1220" s="66"/>
      <c r="D1220" s="65"/>
      <c r="F1220" s="65"/>
      <c r="G1220" s="66" t="s">
        <v>2137</v>
      </c>
      <c r="H1220" s="66"/>
      <c r="I1220" s="66"/>
    </row>
    <row r="1221" spans="1:9" ht="43.2" x14ac:dyDescent="0.3">
      <c r="A1221" s="59"/>
      <c r="B1221" s="63" t="s">
        <v>938</v>
      </c>
      <c r="C1221" s="86"/>
      <c r="D1221" s="56"/>
      <c r="F1221" s="65"/>
      <c r="G1221" s="86" t="s">
        <v>2331</v>
      </c>
      <c r="H1221" s="86"/>
      <c r="I1221" s="56"/>
    </row>
    <row r="1222" spans="1:9" ht="28.8" x14ac:dyDescent="0.3">
      <c r="A1222" s="59"/>
      <c r="B1222" s="63" t="s">
        <v>940</v>
      </c>
      <c r="C1222" s="85"/>
      <c r="D1222" s="56"/>
      <c r="F1222" s="65"/>
      <c r="G1222" s="85" t="s">
        <v>2332</v>
      </c>
      <c r="H1222" s="85"/>
      <c r="I1222" s="56"/>
    </row>
    <row r="1223" spans="1:9" ht="28.8" x14ac:dyDescent="0.3">
      <c r="A1223" s="59"/>
      <c r="B1223" s="63" t="s">
        <v>942</v>
      </c>
      <c r="C1223" s="85"/>
      <c r="D1223" s="56"/>
      <c r="F1223" s="65"/>
      <c r="G1223" s="85" t="s">
        <v>2333</v>
      </c>
      <c r="H1223" s="85"/>
      <c r="I1223" s="56"/>
    </row>
    <row r="1224" spans="1:9" ht="57.6" x14ac:dyDescent="0.3">
      <c r="A1224" s="59"/>
      <c r="B1224" s="63" t="s">
        <v>971</v>
      </c>
      <c r="C1224" s="64"/>
      <c r="D1224" s="56"/>
      <c r="F1224" s="65"/>
      <c r="G1224" s="64" t="s">
        <v>2349</v>
      </c>
      <c r="H1224" s="64"/>
      <c r="I1224" s="56"/>
    </row>
    <row r="1225" spans="1:9" ht="72" x14ac:dyDescent="0.3">
      <c r="A1225" s="59"/>
      <c r="B1225" s="63" t="s">
        <v>973</v>
      </c>
      <c r="C1225" s="66"/>
      <c r="D1225" s="56"/>
      <c r="F1225" s="65"/>
      <c r="G1225" s="66" t="s">
        <v>2350</v>
      </c>
      <c r="H1225" s="66"/>
      <c r="I1225" s="56"/>
    </row>
    <row r="1226" spans="1:9" ht="86.4" x14ac:dyDescent="0.3">
      <c r="A1226" s="59"/>
      <c r="B1226" s="63" t="s">
        <v>975</v>
      </c>
      <c r="C1226" s="66"/>
      <c r="D1226" s="56"/>
      <c r="F1226" s="65"/>
      <c r="G1226" s="66" t="s">
        <v>2351</v>
      </c>
      <c r="H1226" s="66"/>
      <c r="I1226" s="56"/>
    </row>
    <row r="1227" spans="1:9" ht="100.8" x14ac:dyDescent="0.3">
      <c r="A1227" s="59"/>
      <c r="B1227" s="63" t="s">
        <v>977</v>
      </c>
      <c r="C1227" s="64"/>
      <c r="D1227" s="56"/>
      <c r="F1227" s="65"/>
      <c r="G1227" s="64" t="s">
        <v>2352</v>
      </c>
      <c r="H1227" s="64"/>
      <c r="I1227" s="56"/>
    </row>
    <row r="1228" spans="1:9" ht="28.8" x14ac:dyDescent="0.3">
      <c r="A1228" s="59"/>
      <c r="B1228" s="63" t="s">
        <v>979</v>
      </c>
      <c r="C1228" s="64"/>
      <c r="D1228" s="56"/>
      <c r="F1228" s="58"/>
      <c r="G1228" s="64" t="s">
        <v>2353</v>
      </c>
      <c r="H1228" s="64"/>
      <c r="I1228" s="56"/>
    </row>
    <row r="1229" spans="1:9" ht="86.4" x14ac:dyDescent="0.3">
      <c r="A1229" s="59"/>
      <c r="B1229" s="63" t="s">
        <v>981</v>
      </c>
      <c r="C1229" s="61"/>
      <c r="D1229" s="56"/>
      <c r="F1229" s="65"/>
      <c r="G1229" s="66" t="s">
        <v>2354</v>
      </c>
      <c r="H1229" s="61"/>
      <c r="I1229" s="56"/>
    </row>
    <row r="1230" spans="1:9" ht="100.8" x14ac:dyDescent="0.3">
      <c r="A1230" s="59"/>
      <c r="B1230" s="63" t="s">
        <v>983</v>
      </c>
      <c r="C1230" s="61"/>
      <c r="D1230" s="56"/>
      <c r="F1230" s="65"/>
      <c r="G1230" s="61" t="s">
        <v>2355</v>
      </c>
      <c r="H1230" s="61"/>
      <c r="I1230" s="56"/>
    </row>
    <row r="1231" spans="1:9" ht="43.2" x14ac:dyDescent="0.3">
      <c r="A1231" s="59"/>
      <c r="B1231" s="63" t="s">
        <v>985</v>
      </c>
      <c r="C1231" s="61"/>
      <c r="D1231" s="56"/>
      <c r="F1231" s="65"/>
      <c r="G1231" s="61" t="s">
        <v>2356</v>
      </c>
      <c r="H1231" s="61"/>
      <c r="I1231" s="56"/>
    </row>
    <row r="1232" spans="1:9" ht="86.4" x14ac:dyDescent="0.3">
      <c r="A1232" s="59"/>
      <c r="B1232" s="63" t="s">
        <v>987</v>
      </c>
      <c r="C1232" s="61"/>
      <c r="D1232" s="56"/>
      <c r="F1232" s="65"/>
      <c r="G1232" s="61" t="s">
        <v>2357</v>
      </c>
      <c r="H1232" s="61"/>
      <c r="I1232" s="56"/>
    </row>
    <row r="1233" spans="1:9" ht="72" x14ac:dyDescent="0.3">
      <c r="A1233" s="59"/>
      <c r="B1233" s="63" t="s">
        <v>989</v>
      </c>
      <c r="C1233" s="64"/>
      <c r="D1233" s="56"/>
      <c r="F1233" s="58"/>
      <c r="G1233" s="97" t="s">
        <v>2358</v>
      </c>
      <c r="H1233" s="64"/>
      <c r="I1233" s="56"/>
    </row>
    <row r="1234" spans="1:9" ht="129.6" x14ac:dyDescent="0.3">
      <c r="A1234" s="59"/>
      <c r="B1234" s="63" t="s">
        <v>991</v>
      </c>
      <c r="C1234" s="61"/>
      <c r="D1234" s="56"/>
      <c r="F1234" s="65"/>
      <c r="G1234" s="61" t="s">
        <v>2359</v>
      </c>
      <c r="H1234" s="61"/>
      <c r="I1234" s="56"/>
    </row>
    <row r="1235" spans="1:9" ht="57.6" x14ac:dyDescent="0.3">
      <c r="A1235" s="59"/>
      <c r="B1235" s="63" t="s">
        <v>993</v>
      </c>
      <c r="C1235" s="61"/>
      <c r="D1235" s="56"/>
      <c r="F1235" s="65"/>
      <c r="G1235" s="61" t="s">
        <v>2360</v>
      </c>
      <c r="H1235" s="61"/>
      <c r="I1235" s="56"/>
    </row>
    <row r="1236" spans="1:9" ht="100.8" x14ac:dyDescent="0.3">
      <c r="A1236" s="59"/>
      <c r="B1236" s="63" t="s">
        <v>995</v>
      </c>
      <c r="C1236" s="66"/>
      <c r="D1236" s="56"/>
      <c r="F1236" s="65"/>
      <c r="G1236" s="66" t="s">
        <v>2361</v>
      </c>
      <c r="H1236" s="66"/>
      <c r="I1236" s="56"/>
    </row>
    <row r="1237" spans="1:9" ht="158.4" x14ac:dyDescent="0.3">
      <c r="A1237" s="59"/>
      <c r="B1237" s="63" t="s">
        <v>997</v>
      </c>
      <c r="C1237" s="66"/>
      <c r="D1237" s="56"/>
      <c r="F1237" s="65"/>
      <c r="G1237" s="66" t="s">
        <v>2362</v>
      </c>
      <c r="H1237" s="66"/>
      <c r="I1237" s="56"/>
    </row>
    <row r="1238" spans="1:9" ht="187.2" x14ac:dyDescent="0.3">
      <c r="A1238" s="59"/>
      <c r="B1238" s="63" t="s">
        <v>999</v>
      </c>
      <c r="C1238" s="66"/>
      <c r="D1238" s="56"/>
      <c r="F1238" s="65"/>
      <c r="G1238" s="66" t="s">
        <v>2363</v>
      </c>
      <c r="H1238" s="66"/>
      <c r="I1238" s="56"/>
    </row>
    <row r="1239" spans="1:9" ht="187.2" x14ac:dyDescent="0.3">
      <c r="A1239" s="59"/>
      <c r="B1239" s="63" t="s">
        <v>1001</v>
      </c>
      <c r="C1239" s="66"/>
      <c r="D1239" s="56"/>
      <c r="F1239" s="65"/>
      <c r="G1239" s="66" t="s">
        <v>2364</v>
      </c>
      <c r="H1239" s="66"/>
      <c r="I1239" s="56"/>
    </row>
    <row r="1240" spans="1:9" ht="100.8" x14ac:dyDescent="0.3">
      <c r="A1240" s="59"/>
      <c r="B1240" s="63" t="s">
        <v>1003</v>
      </c>
      <c r="C1240" s="61"/>
      <c r="D1240" s="56"/>
      <c r="F1240" s="65"/>
      <c r="G1240" s="61" t="s">
        <v>2365</v>
      </c>
      <c r="H1240" s="61"/>
      <c r="I1240" s="56"/>
    </row>
    <row r="1241" spans="1:9" ht="158.4" x14ac:dyDescent="0.3">
      <c r="A1241" s="59">
        <v>201230200</v>
      </c>
      <c r="B1241" s="63"/>
      <c r="C1241" s="66"/>
      <c r="D1241" s="56"/>
      <c r="F1241" s="66" t="s">
        <v>2366</v>
      </c>
      <c r="G1241" s="66"/>
      <c r="H1241" s="66"/>
      <c r="I1241" s="56"/>
    </row>
    <row r="1242" spans="1:9" ht="72" x14ac:dyDescent="0.3">
      <c r="A1242" s="59"/>
      <c r="B1242" s="63" t="s">
        <v>593</v>
      </c>
      <c r="C1242" s="86"/>
      <c r="D1242" s="56"/>
      <c r="F1242" s="65"/>
      <c r="G1242" s="86" t="s">
        <v>2128</v>
      </c>
      <c r="H1242" s="86"/>
      <c r="I1242" s="56"/>
    </row>
    <row r="1243" spans="1:9" ht="86.4" x14ac:dyDescent="0.3">
      <c r="A1243" s="59"/>
      <c r="B1243" s="63" t="s">
        <v>900</v>
      </c>
      <c r="C1243" s="85"/>
      <c r="D1243" s="56"/>
      <c r="F1243" s="65"/>
      <c r="G1243" s="85" t="s">
        <v>2312</v>
      </c>
      <c r="H1243" s="85"/>
      <c r="I1243" s="56"/>
    </row>
    <row r="1244" spans="1:9" ht="86.4" x14ac:dyDescent="0.3">
      <c r="A1244" s="59"/>
      <c r="B1244" s="63" t="s">
        <v>902</v>
      </c>
      <c r="C1244" s="85"/>
      <c r="D1244" s="56"/>
      <c r="F1244" s="65"/>
      <c r="G1244" s="85" t="s">
        <v>2313</v>
      </c>
      <c r="H1244" s="85"/>
      <c r="I1244" s="56"/>
    </row>
    <row r="1245" spans="1:9" ht="57.6" x14ac:dyDescent="0.3">
      <c r="A1245" s="59"/>
      <c r="B1245" s="63" t="s">
        <v>904</v>
      </c>
      <c r="C1245" s="85"/>
      <c r="D1245" s="56"/>
      <c r="F1245" s="65"/>
      <c r="G1245" s="85" t="s">
        <v>2314</v>
      </c>
      <c r="H1245" s="85"/>
      <c r="I1245" s="56"/>
    </row>
    <row r="1246" spans="1:9" ht="86.4" x14ac:dyDescent="0.3">
      <c r="A1246" s="59"/>
      <c r="B1246" s="63" t="s">
        <v>906</v>
      </c>
      <c r="C1246" s="85"/>
      <c r="D1246" s="56"/>
      <c r="F1246" s="65"/>
      <c r="G1246" s="85" t="s">
        <v>2315</v>
      </c>
      <c r="H1246" s="85"/>
      <c r="I1246" s="56"/>
    </row>
    <row r="1247" spans="1:9" ht="86.4" x14ac:dyDescent="0.3">
      <c r="A1247" s="59"/>
      <c r="B1247" s="63" t="s">
        <v>908</v>
      </c>
      <c r="C1247" s="85"/>
      <c r="D1247" s="56"/>
      <c r="F1247" s="65"/>
      <c r="G1247" s="85" t="s">
        <v>2316</v>
      </c>
      <c r="H1247" s="85"/>
      <c r="I1247" s="56"/>
    </row>
    <row r="1248" spans="1:9" ht="129.6" x14ac:dyDescent="0.3">
      <c r="A1248" s="59">
        <v>201230300</v>
      </c>
      <c r="B1248" s="63"/>
      <c r="C1248" s="66"/>
      <c r="D1248" s="56"/>
      <c r="F1248" s="66" t="s">
        <v>2367</v>
      </c>
      <c r="G1248" s="66"/>
      <c r="H1248" s="66"/>
      <c r="I1248" s="56"/>
    </row>
    <row r="1249" spans="1:9" ht="72" x14ac:dyDescent="0.3">
      <c r="A1249" s="59"/>
      <c r="B1249" s="63" t="s">
        <v>614</v>
      </c>
      <c r="C1249" s="86"/>
      <c r="D1249" s="65"/>
      <c r="F1249" s="65"/>
      <c r="G1249" s="86" t="s">
        <v>2139</v>
      </c>
      <c r="H1249" s="86"/>
      <c r="I1249" s="85"/>
    </row>
    <row r="1250" spans="1:9" ht="57.6" x14ac:dyDescent="0.3">
      <c r="A1250" s="59"/>
      <c r="B1250" s="63" t="s">
        <v>616</v>
      </c>
      <c r="C1250" s="85"/>
      <c r="D1250" s="65"/>
      <c r="F1250" s="65"/>
      <c r="G1250" s="85" t="s">
        <v>2140</v>
      </c>
      <c r="H1250" s="85"/>
      <c r="I1250" s="85"/>
    </row>
    <row r="1251" spans="1:9" ht="72" x14ac:dyDescent="0.3">
      <c r="A1251" s="59"/>
      <c r="B1251" s="63" t="s">
        <v>945</v>
      </c>
      <c r="C1251" s="85"/>
      <c r="D1251" s="65"/>
      <c r="F1251" s="65"/>
      <c r="G1251" s="85" t="s">
        <v>2335</v>
      </c>
      <c r="H1251" s="85"/>
      <c r="I1251" s="85"/>
    </row>
    <row r="1252" spans="1:9" ht="28.8" x14ac:dyDescent="0.3">
      <c r="A1252" s="59"/>
      <c r="B1252" s="63" t="s">
        <v>947</v>
      </c>
      <c r="C1252" s="85"/>
      <c r="D1252" s="65"/>
      <c r="F1252" s="65"/>
      <c r="G1252" s="85" t="s">
        <v>2336</v>
      </c>
      <c r="H1252" s="85"/>
      <c r="I1252" s="85"/>
    </row>
    <row r="1253" spans="1:9" ht="57.6" x14ac:dyDescent="0.3">
      <c r="A1253" s="59"/>
      <c r="B1253" s="63" t="s">
        <v>618</v>
      </c>
      <c r="C1253" s="88"/>
      <c r="D1253" s="65"/>
      <c r="F1253" s="65"/>
      <c r="G1253" s="88" t="s">
        <v>2141</v>
      </c>
      <c r="H1253" s="88"/>
      <c r="I1253" s="88"/>
    </row>
    <row r="1254" spans="1:9" ht="100.8" x14ac:dyDescent="0.3">
      <c r="A1254" s="59"/>
      <c r="B1254" s="63" t="s">
        <v>620</v>
      </c>
      <c r="C1254" s="85"/>
      <c r="D1254" s="65"/>
      <c r="F1254" s="65"/>
      <c r="G1254" s="85" t="s">
        <v>2142</v>
      </c>
      <c r="H1254" s="85"/>
      <c r="I1254" s="85"/>
    </row>
    <row r="1255" spans="1:9" ht="72" x14ac:dyDescent="0.3">
      <c r="A1255" s="59"/>
      <c r="B1255" s="63" t="s">
        <v>949</v>
      </c>
      <c r="C1255" s="88"/>
      <c r="D1255" s="65"/>
      <c r="F1255" s="65"/>
      <c r="G1255" s="88" t="s">
        <v>2337</v>
      </c>
      <c r="H1255" s="88"/>
      <c r="I1255" s="88"/>
    </row>
    <row r="1256" spans="1:9" ht="72" x14ac:dyDescent="0.3">
      <c r="A1256" s="59"/>
      <c r="B1256" s="63" t="s">
        <v>951</v>
      </c>
      <c r="C1256" s="88"/>
      <c r="D1256" s="65"/>
      <c r="F1256" s="65"/>
      <c r="G1256" s="88" t="s">
        <v>2338</v>
      </c>
      <c r="H1256" s="88"/>
      <c r="I1256" s="88"/>
    </row>
    <row r="1257" spans="1:9" ht="86.4" x14ac:dyDescent="0.3">
      <c r="A1257" s="59"/>
      <c r="B1257" s="63" t="s">
        <v>622</v>
      </c>
      <c r="C1257" s="66"/>
      <c r="D1257" s="65"/>
      <c r="F1257" s="65"/>
      <c r="G1257" s="66" t="s">
        <v>2143</v>
      </c>
      <c r="H1257" s="66"/>
      <c r="I1257" s="66"/>
    </row>
    <row r="1258" spans="1:9" ht="115.2" x14ac:dyDescent="0.3">
      <c r="A1258" s="59"/>
      <c r="B1258" s="63" t="s">
        <v>624</v>
      </c>
      <c r="C1258" s="85"/>
      <c r="D1258" s="65"/>
      <c r="F1258" s="65"/>
      <c r="G1258" s="85" t="s">
        <v>2144</v>
      </c>
      <c r="H1258" s="85"/>
      <c r="I1258" s="85"/>
    </row>
    <row r="1259" spans="1:9" ht="57.6" x14ac:dyDescent="0.3">
      <c r="A1259" s="59"/>
      <c r="B1259" s="63" t="s">
        <v>626</v>
      </c>
      <c r="C1259" s="88"/>
      <c r="D1259" s="65"/>
      <c r="F1259" s="65"/>
      <c r="G1259" s="88" t="s">
        <v>2145</v>
      </c>
      <c r="H1259" s="88"/>
      <c r="I1259" s="88"/>
    </row>
    <row r="1260" spans="1:9" ht="57.6" x14ac:dyDescent="0.3">
      <c r="A1260" s="59"/>
      <c r="B1260" s="63" t="s">
        <v>628</v>
      </c>
      <c r="C1260" s="66"/>
      <c r="D1260" s="65"/>
      <c r="F1260" s="65"/>
      <c r="G1260" s="66" t="s">
        <v>2146</v>
      </c>
      <c r="H1260" s="66"/>
      <c r="I1260" s="66"/>
    </row>
    <row r="1261" spans="1:9" ht="43.2" x14ac:dyDescent="0.3">
      <c r="A1261" s="59"/>
      <c r="B1261" s="63" t="s">
        <v>953</v>
      </c>
      <c r="C1261" s="66"/>
      <c r="D1261" s="65"/>
      <c r="F1261" s="65"/>
      <c r="G1261" s="66" t="s">
        <v>2339</v>
      </c>
      <c r="H1261" s="66"/>
      <c r="I1261" s="66"/>
    </row>
    <row r="1262" spans="1:9" ht="43.2" x14ac:dyDescent="0.3">
      <c r="A1262" s="59"/>
      <c r="B1262" s="63" t="s">
        <v>955</v>
      </c>
      <c r="C1262" s="66"/>
      <c r="D1262" s="65"/>
      <c r="F1262" s="65"/>
      <c r="G1262" s="66" t="s">
        <v>2340</v>
      </c>
      <c r="H1262" s="66"/>
      <c r="I1262" s="66"/>
    </row>
    <row r="1263" spans="1:9" ht="72" x14ac:dyDescent="0.3">
      <c r="A1263" s="59"/>
      <c r="B1263" s="63" t="s">
        <v>957</v>
      </c>
      <c r="C1263" s="66"/>
      <c r="D1263" s="65"/>
      <c r="F1263" s="65"/>
      <c r="G1263" s="66" t="s">
        <v>2341</v>
      </c>
      <c r="H1263" s="66"/>
      <c r="I1263" s="66"/>
    </row>
    <row r="1264" spans="1:9" ht="43.2" x14ac:dyDescent="0.3">
      <c r="A1264" s="59"/>
      <c r="B1264" s="63" t="s">
        <v>630</v>
      </c>
      <c r="C1264" s="66"/>
      <c r="D1264" s="65"/>
      <c r="F1264" s="65"/>
      <c r="G1264" s="66" t="s">
        <v>2147</v>
      </c>
      <c r="H1264" s="66"/>
      <c r="I1264" s="66"/>
    </row>
    <row r="1265" spans="1:9" ht="57.6" x14ac:dyDescent="0.3">
      <c r="A1265" s="59"/>
      <c r="B1265" s="63" t="s">
        <v>959</v>
      </c>
      <c r="C1265" s="66"/>
      <c r="D1265" s="65"/>
      <c r="F1265" s="65"/>
      <c r="G1265" s="66" t="s">
        <v>2342</v>
      </c>
      <c r="H1265" s="66"/>
      <c r="I1265" s="66"/>
    </row>
    <row r="1266" spans="1:9" ht="129.6" x14ac:dyDescent="0.3">
      <c r="A1266" s="59"/>
      <c r="B1266" s="63" t="s">
        <v>632</v>
      </c>
      <c r="C1266" s="66"/>
      <c r="D1266" s="65"/>
      <c r="F1266" s="65"/>
      <c r="G1266" s="66" t="s">
        <v>2148</v>
      </c>
      <c r="H1266" s="66"/>
      <c r="I1266" s="66"/>
    </row>
    <row r="1267" spans="1:9" ht="115.2" x14ac:dyDescent="0.3">
      <c r="A1267" s="59">
        <v>201240000</v>
      </c>
      <c r="B1267" s="63"/>
      <c r="C1267" s="61"/>
      <c r="D1267" s="56"/>
      <c r="F1267" s="61" t="s">
        <v>2368</v>
      </c>
      <c r="G1267" s="61"/>
      <c r="H1267" s="61"/>
      <c r="I1267" s="56"/>
    </row>
    <row r="1268" spans="1:9" ht="144" x14ac:dyDescent="0.3">
      <c r="A1268" s="59">
        <v>201241000</v>
      </c>
      <c r="B1268" s="63"/>
      <c r="C1268" s="61"/>
      <c r="D1268" s="56"/>
      <c r="F1268" s="61" t="s">
        <v>2369</v>
      </c>
      <c r="G1268" s="61"/>
      <c r="H1268" s="61"/>
      <c r="I1268" s="56"/>
    </row>
    <row r="1269" spans="1:9" ht="72" x14ac:dyDescent="0.3">
      <c r="A1269" s="59">
        <v>201241100</v>
      </c>
      <c r="B1269" s="63"/>
      <c r="C1269" s="66"/>
      <c r="D1269" s="56"/>
      <c r="F1269" s="66" t="s">
        <v>2370</v>
      </c>
      <c r="G1269" s="66"/>
      <c r="H1269" s="66"/>
      <c r="I1269" s="56"/>
    </row>
    <row r="1270" spans="1:9" ht="72" x14ac:dyDescent="0.3">
      <c r="A1270" s="59"/>
      <c r="B1270" s="63" t="s">
        <v>593</v>
      </c>
      <c r="C1270" s="86"/>
      <c r="D1270" s="65"/>
      <c r="F1270" s="65"/>
      <c r="G1270" s="86" t="s">
        <v>2128</v>
      </c>
      <c r="H1270" s="86"/>
      <c r="I1270" s="85"/>
    </row>
    <row r="1271" spans="1:9" ht="43.2" x14ac:dyDescent="0.3">
      <c r="A1271" s="59"/>
      <c r="B1271" s="63" t="s">
        <v>595</v>
      </c>
      <c r="C1271" s="85"/>
      <c r="D1271" s="65"/>
      <c r="F1271" s="65"/>
      <c r="G1271" s="85" t="s">
        <v>2129</v>
      </c>
      <c r="H1271" s="85"/>
      <c r="I1271" s="85"/>
    </row>
    <row r="1272" spans="1:9" ht="43.2" x14ac:dyDescent="0.3">
      <c r="A1272" s="59"/>
      <c r="B1272" s="63" t="s">
        <v>886</v>
      </c>
      <c r="C1272" s="85"/>
      <c r="D1272" s="65"/>
      <c r="F1272" s="65"/>
      <c r="G1272" s="85" t="s">
        <v>2305</v>
      </c>
      <c r="H1272" s="85"/>
      <c r="I1272" s="85"/>
    </row>
    <row r="1273" spans="1:9" ht="86.4" x14ac:dyDescent="0.3">
      <c r="A1273" s="59"/>
      <c r="B1273" s="63" t="s">
        <v>888</v>
      </c>
      <c r="C1273" s="85"/>
      <c r="D1273" s="65"/>
      <c r="F1273" s="65"/>
      <c r="G1273" s="85" t="s">
        <v>2306</v>
      </c>
      <c r="H1273" s="85"/>
      <c r="I1273" s="85"/>
    </row>
    <row r="1274" spans="1:9" ht="57.6" x14ac:dyDescent="0.3">
      <c r="A1274" s="59"/>
      <c r="B1274" s="63" t="s">
        <v>890</v>
      </c>
      <c r="C1274" s="85"/>
      <c r="D1274" s="65"/>
      <c r="F1274" s="65"/>
      <c r="G1274" s="85" t="s">
        <v>2307</v>
      </c>
      <c r="H1274" s="85"/>
      <c r="I1274" s="85"/>
    </row>
    <row r="1275" spans="1:9" ht="43.2" x14ac:dyDescent="0.3">
      <c r="A1275" s="59"/>
      <c r="B1275" s="63" t="s">
        <v>892</v>
      </c>
      <c r="C1275" s="85"/>
      <c r="D1275" s="65"/>
      <c r="F1275" s="65"/>
      <c r="G1275" s="85" t="s">
        <v>2308</v>
      </c>
      <c r="H1275" s="85"/>
      <c r="I1275" s="85"/>
    </row>
    <row r="1276" spans="1:9" ht="57.6" x14ac:dyDescent="0.3">
      <c r="A1276" s="59"/>
      <c r="B1276" s="63" t="s">
        <v>894</v>
      </c>
      <c r="C1276" s="85"/>
      <c r="D1276" s="65"/>
      <c r="F1276" s="65"/>
      <c r="G1276" s="85" t="s">
        <v>2309</v>
      </c>
      <c r="H1276" s="85"/>
      <c r="I1276" s="85"/>
    </row>
    <row r="1277" spans="1:9" ht="57.6" x14ac:dyDescent="0.3">
      <c r="A1277" s="59"/>
      <c r="B1277" s="63" t="s">
        <v>896</v>
      </c>
      <c r="C1277" s="85"/>
      <c r="D1277" s="65"/>
      <c r="F1277" s="65"/>
      <c r="G1277" s="85" t="s">
        <v>2310</v>
      </c>
      <c r="H1277" s="85"/>
      <c r="I1277" s="85"/>
    </row>
    <row r="1278" spans="1:9" ht="100.8" x14ac:dyDescent="0.3">
      <c r="A1278" s="59"/>
      <c r="B1278" s="63" t="s">
        <v>898</v>
      </c>
      <c r="C1278" s="85"/>
      <c r="D1278" s="65"/>
      <c r="F1278" s="65"/>
      <c r="G1278" s="85" t="s">
        <v>2311</v>
      </c>
      <c r="H1278" s="85"/>
      <c r="I1278" s="85"/>
    </row>
    <row r="1279" spans="1:9" ht="43.2" x14ac:dyDescent="0.3">
      <c r="A1279" s="59"/>
      <c r="B1279" s="63" t="s">
        <v>597</v>
      </c>
      <c r="C1279" s="88"/>
      <c r="D1279" s="65"/>
      <c r="F1279" s="65"/>
      <c r="G1279" s="88" t="s">
        <v>2130</v>
      </c>
      <c r="H1279" s="88"/>
      <c r="I1279" s="88"/>
    </row>
    <row r="1280" spans="1:9" ht="86.4" x14ac:dyDescent="0.3">
      <c r="A1280" s="59"/>
      <c r="B1280" s="63" t="s">
        <v>900</v>
      </c>
      <c r="C1280" s="85"/>
      <c r="D1280" s="65"/>
      <c r="F1280" s="65"/>
      <c r="G1280" s="85" t="s">
        <v>2312</v>
      </c>
      <c r="H1280" s="85"/>
      <c r="I1280" s="85"/>
    </row>
    <row r="1281" spans="1:9" ht="86.4" x14ac:dyDescent="0.3">
      <c r="A1281" s="59"/>
      <c r="B1281" s="63" t="s">
        <v>902</v>
      </c>
      <c r="C1281" s="85"/>
      <c r="D1281" s="65"/>
      <c r="F1281" s="65"/>
      <c r="G1281" s="85" t="s">
        <v>2313</v>
      </c>
      <c r="H1281" s="85"/>
      <c r="I1281" s="85"/>
    </row>
    <row r="1282" spans="1:9" ht="57.6" x14ac:dyDescent="0.3">
      <c r="A1282" s="59"/>
      <c r="B1282" s="63" t="s">
        <v>904</v>
      </c>
      <c r="C1282" s="85"/>
      <c r="D1282" s="65"/>
      <c r="F1282" s="65"/>
      <c r="G1282" s="85" t="s">
        <v>2314</v>
      </c>
      <c r="H1282" s="85"/>
      <c r="I1282" s="85"/>
    </row>
    <row r="1283" spans="1:9" ht="86.4" x14ac:dyDescent="0.3">
      <c r="A1283" s="59"/>
      <c r="B1283" s="63" t="s">
        <v>906</v>
      </c>
      <c r="C1283" s="85"/>
      <c r="D1283" s="65"/>
      <c r="F1283" s="65"/>
      <c r="G1283" s="85" t="s">
        <v>2315</v>
      </c>
      <c r="H1283" s="85"/>
      <c r="I1283" s="85"/>
    </row>
    <row r="1284" spans="1:9" ht="86.4" x14ac:dyDescent="0.3">
      <c r="A1284" s="59"/>
      <c r="B1284" s="63" t="s">
        <v>908</v>
      </c>
      <c r="C1284" s="85"/>
      <c r="D1284" s="65"/>
      <c r="F1284" s="65"/>
      <c r="G1284" s="85" t="s">
        <v>2316</v>
      </c>
      <c r="H1284" s="85"/>
      <c r="I1284" s="85"/>
    </row>
    <row r="1285" spans="1:9" ht="144" x14ac:dyDescent="0.3">
      <c r="A1285" s="59">
        <v>201241200</v>
      </c>
      <c r="B1285" s="63"/>
      <c r="C1285" s="66"/>
      <c r="D1285" s="56"/>
      <c r="F1285" s="66" t="s">
        <v>2371</v>
      </c>
      <c r="G1285" s="66"/>
      <c r="H1285" s="66"/>
      <c r="I1285" s="56"/>
    </row>
    <row r="1286" spans="1:9" ht="72" x14ac:dyDescent="0.3">
      <c r="A1286" s="59"/>
      <c r="B1286" s="63" t="s">
        <v>593</v>
      </c>
      <c r="C1286" s="86"/>
      <c r="D1286" s="65"/>
      <c r="F1286" s="65"/>
      <c r="G1286" s="86" t="s">
        <v>2128</v>
      </c>
      <c r="H1286" s="86"/>
      <c r="I1286" s="85"/>
    </row>
    <row r="1287" spans="1:9" ht="43.2" x14ac:dyDescent="0.3">
      <c r="A1287" s="59"/>
      <c r="B1287" s="63" t="s">
        <v>595</v>
      </c>
      <c r="C1287" s="85"/>
      <c r="D1287" s="65"/>
      <c r="F1287" s="65"/>
      <c r="G1287" s="85" t="s">
        <v>2129</v>
      </c>
      <c r="H1287" s="85"/>
      <c r="I1287" s="85"/>
    </row>
    <row r="1288" spans="1:9" ht="43.2" x14ac:dyDescent="0.3">
      <c r="A1288" s="59"/>
      <c r="B1288" s="63" t="s">
        <v>886</v>
      </c>
      <c r="C1288" s="85"/>
      <c r="D1288" s="65"/>
      <c r="F1288" s="65"/>
      <c r="G1288" s="85" t="s">
        <v>2305</v>
      </c>
      <c r="H1288" s="85"/>
      <c r="I1288" s="85"/>
    </row>
    <row r="1289" spans="1:9" ht="86.4" x14ac:dyDescent="0.3">
      <c r="A1289" s="59"/>
      <c r="B1289" s="63" t="s">
        <v>888</v>
      </c>
      <c r="C1289" s="85"/>
      <c r="D1289" s="65"/>
      <c r="F1289" s="65"/>
      <c r="G1289" s="85" t="s">
        <v>2306</v>
      </c>
      <c r="H1289" s="85"/>
      <c r="I1289" s="85"/>
    </row>
    <row r="1290" spans="1:9" ht="57.6" x14ac:dyDescent="0.3">
      <c r="A1290" s="59"/>
      <c r="B1290" s="63" t="s">
        <v>890</v>
      </c>
      <c r="C1290" s="85"/>
      <c r="D1290" s="65"/>
      <c r="F1290" s="65"/>
      <c r="G1290" s="85" t="s">
        <v>2307</v>
      </c>
      <c r="H1290" s="85"/>
      <c r="I1290" s="85"/>
    </row>
    <row r="1291" spans="1:9" ht="43.2" x14ac:dyDescent="0.3">
      <c r="A1291" s="59"/>
      <c r="B1291" s="63" t="s">
        <v>892</v>
      </c>
      <c r="C1291" s="85"/>
      <c r="D1291" s="65"/>
      <c r="F1291" s="65"/>
      <c r="G1291" s="85" t="s">
        <v>2308</v>
      </c>
      <c r="H1291" s="85"/>
      <c r="I1291" s="85"/>
    </row>
    <row r="1292" spans="1:9" ht="57.6" x14ac:dyDescent="0.3">
      <c r="A1292" s="59"/>
      <c r="B1292" s="63" t="s">
        <v>894</v>
      </c>
      <c r="C1292" s="85"/>
      <c r="D1292" s="65"/>
      <c r="F1292" s="65"/>
      <c r="G1292" s="85" t="s">
        <v>2309</v>
      </c>
      <c r="H1292" s="85"/>
      <c r="I1292" s="85"/>
    </row>
    <row r="1293" spans="1:9" ht="57.6" x14ac:dyDescent="0.3">
      <c r="A1293" s="59"/>
      <c r="B1293" s="63" t="s">
        <v>896</v>
      </c>
      <c r="C1293" s="85"/>
      <c r="D1293" s="65"/>
      <c r="F1293" s="65"/>
      <c r="G1293" s="85" t="s">
        <v>2310</v>
      </c>
      <c r="H1293" s="85"/>
      <c r="I1293" s="85"/>
    </row>
    <row r="1294" spans="1:9" ht="100.8" x14ac:dyDescent="0.3">
      <c r="A1294" s="59"/>
      <c r="B1294" s="63" t="s">
        <v>898</v>
      </c>
      <c r="C1294" s="85"/>
      <c r="D1294" s="65"/>
      <c r="F1294" s="65"/>
      <c r="G1294" s="85" t="s">
        <v>2311</v>
      </c>
      <c r="H1294" s="85"/>
      <c r="I1294" s="85"/>
    </row>
    <row r="1295" spans="1:9" ht="43.2" x14ac:dyDescent="0.3">
      <c r="A1295" s="59"/>
      <c r="B1295" s="63" t="s">
        <v>597</v>
      </c>
      <c r="C1295" s="88"/>
      <c r="D1295" s="65"/>
      <c r="F1295" s="65"/>
      <c r="G1295" s="88" t="s">
        <v>2130</v>
      </c>
      <c r="H1295" s="88"/>
      <c r="I1295" s="88"/>
    </row>
    <row r="1296" spans="1:9" ht="86.4" x14ac:dyDescent="0.3">
      <c r="A1296" s="59"/>
      <c r="B1296" s="63" t="s">
        <v>900</v>
      </c>
      <c r="C1296" s="85"/>
      <c r="D1296" s="65"/>
      <c r="F1296" s="65"/>
      <c r="G1296" s="85" t="s">
        <v>2312</v>
      </c>
      <c r="H1296" s="85"/>
      <c r="I1296" s="85"/>
    </row>
    <row r="1297" spans="1:9" ht="86.4" x14ac:dyDescent="0.3">
      <c r="A1297" s="59"/>
      <c r="B1297" s="63" t="s">
        <v>902</v>
      </c>
      <c r="C1297" s="85"/>
      <c r="D1297" s="65"/>
      <c r="F1297" s="65"/>
      <c r="G1297" s="85" t="s">
        <v>2313</v>
      </c>
      <c r="H1297" s="85"/>
      <c r="I1297" s="85"/>
    </row>
    <row r="1298" spans="1:9" ht="57.6" x14ac:dyDescent="0.3">
      <c r="A1298" s="59"/>
      <c r="B1298" s="63" t="s">
        <v>904</v>
      </c>
      <c r="C1298" s="85"/>
      <c r="D1298" s="65"/>
      <c r="F1298" s="65"/>
      <c r="G1298" s="85" t="s">
        <v>2314</v>
      </c>
      <c r="H1298" s="85"/>
      <c r="I1298" s="85"/>
    </row>
    <row r="1299" spans="1:9" ht="86.4" x14ac:dyDescent="0.3">
      <c r="A1299" s="59"/>
      <c r="B1299" s="63" t="s">
        <v>906</v>
      </c>
      <c r="C1299" s="85"/>
      <c r="D1299" s="65"/>
      <c r="F1299" s="65"/>
      <c r="G1299" s="85" t="s">
        <v>2315</v>
      </c>
      <c r="H1299" s="85"/>
      <c r="I1299" s="85"/>
    </row>
    <row r="1300" spans="1:9" ht="86.4" x14ac:dyDescent="0.3">
      <c r="A1300" s="59"/>
      <c r="B1300" s="63" t="s">
        <v>908</v>
      </c>
      <c r="C1300" s="85"/>
      <c r="D1300" s="65"/>
      <c r="F1300" s="65"/>
      <c r="G1300" s="85" t="s">
        <v>2316</v>
      </c>
      <c r="H1300" s="85"/>
      <c r="I1300" s="85"/>
    </row>
    <row r="1301" spans="1:9" ht="100.8" x14ac:dyDescent="0.3">
      <c r="A1301" s="59"/>
      <c r="B1301" s="63" t="s">
        <v>603</v>
      </c>
      <c r="C1301" s="85"/>
      <c r="D1301" s="65"/>
      <c r="F1301" s="65"/>
      <c r="G1301" s="85" t="s">
        <v>2133</v>
      </c>
      <c r="H1301" s="85"/>
      <c r="I1301" s="85"/>
    </row>
    <row r="1302" spans="1:9" ht="43.2" x14ac:dyDescent="0.3">
      <c r="A1302" s="59"/>
      <c r="B1302" s="63" t="s">
        <v>924</v>
      </c>
      <c r="C1302" s="66"/>
      <c r="D1302" s="65"/>
      <c r="F1302" s="65"/>
      <c r="G1302" s="66" t="s">
        <v>2324</v>
      </c>
      <c r="H1302" s="66"/>
      <c r="I1302" s="66"/>
    </row>
    <row r="1303" spans="1:9" ht="86.4" x14ac:dyDescent="0.3">
      <c r="A1303" s="59"/>
      <c r="B1303" s="63" t="s">
        <v>926</v>
      </c>
      <c r="C1303" s="66"/>
      <c r="D1303" s="65"/>
      <c r="F1303" s="65"/>
      <c r="G1303" s="66" t="s">
        <v>2325</v>
      </c>
      <c r="H1303" s="66"/>
      <c r="I1303" s="66"/>
    </row>
    <row r="1304" spans="1:9" ht="43.2" x14ac:dyDescent="0.3">
      <c r="A1304" s="59"/>
      <c r="B1304" s="63" t="s">
        <v>605</v>
      </c>
      <c r="C1304" s="88"/>
      <c r="D1304" s="65"/>
      <c r="F1304" s="65"/>
      <c r="G1304" s="88" t="s">
        <v>2134</v>
      </c>
      <c r="H1304" s="88"/>
      <c r="I1304" s="88"/>
    </row>
    <row r="1305" spans="1:9" ht="43.2" x14ac:dyDescent="0.3">
      <c r="A1305" s="59"/>
      <c r="B1305" s="63" t="s">
        <v>607</v>
      </c>
      <c r="C1305" s="85"/>
      <c r="D1305" s="65"/>
      <c r="F1305" s="65"/>
      <c r="G1305" s="66" t="s">
        <v>2135</v>
      </c>
      <c r="H1305" s="85"/>
      <c r="I1305" s="85"/>
    </row>
    <row r="1306" spans="1:9" ht="28.8" x14ac:dyDescent="0.3">
      <c r="A1306" s="59"/>
      <c r="B1306" s="63" t="s">
        <v>928</v>
      </c>
      <c r="C1306" s="85"/>
      <c r="D1306" s="65"/>
      <c r="F1306" s="65"/>
      <c r="G1306" s="85" t="s">
        <v>2326</v>
      </c>
      <c r="H1306" s="85"/>
      <c r="I1306" s="85"/>
    </row>
    <row r="1307" spans="1:9" ht="57.6" x14ac:dyDescent="0.3">
      <c r="A1307" s="59"/>
      <c r="B1307" s="63" t="s">
        <v>971</v>
      </c>
      <c r="C1307" s="64"/>
      <c r="D1307" s="56"/>
      <c r="F1307" s="65"/>
      <c r="G1307" s="64" t="s">
        <v>2349</v>
      </c>
      <c r="H1307" s="64"/>
      <c r="I1307" s="56"/>
    </row>
    <row r="1308" spans="1:9" ht="100.8" x14ac:dyDescent="0.3">
      <c r="A1308" s="59"/>
      <c r="B1308" s="63" t="s">
        <v>1011</v>
      </c>
      <c r="C1308" s="66"/>
      <c r="D1308" s="56"/>
      <c r="F1308" s="65"/>
      <c r="G1308" s="66" t="s">
        <v>2372</v>
      </c>
      <c r="H1308" s="66"/>
      <c r="I1308" s="56"/>
    </row>
    <row r="1309" spans="1:9" ht="129.6" x14ac:dyDescent="0.3">
      <c r="A1309" s="59">
        <v>201241300</v>
      </c>
      <c r="B1309" s="63"/>
      <c r="C1309" s="66"/>
      <c r="D1309" s="56"/>
      <c r="F1309" s="66" t="s">
        <v>2373</v>
      </c>
      <c r="G1309" s="66"/>
      <c r="H1309" s="66"/>
      <c r="I1309" s="56"/>
    </row>
    <row r="1310" spans="1:9" ht="72" x14ac:dyDescent="0.3">
      <c r="A1310" s="59"/>
      <c r="B1310" s="63" t="s">
        <v>593</v>
      </c>
      <c r="C1310" s="86"/>
      <c r="D1310" s="65"/>
      <c r="F1310" s="65"/>
      <c r="G1310" s="86" t="s">
        <v>2128</v>
      </c>
      <c r="H1310" s="86"/>
      <c r="I1310" s="85"/>
    </row>
    <row r="1311" spans="1:9" ht="43.2" x14ac:dyDescent="0.3">
      <c r="A1311" s="59"/>
      <c r="B1311" s="63" t="s">
        <v>595</v>
      </c>
      <c r="C1311" s="85"/>
      <c r="D1311" s="65"/>
      <c r="F1311" s="65"/>
      <c r="G1311" s="85" t="s">
        <v>2129</v>
      </c>
      <c r="H1311" s="85"/>
      <c r="I1311" s="85"/>
    </row>
    <row r="1312" spans="1:9" ht="43.2" x14ac:dyDescent="0.3">
      <c r="A1312" s="59"/>
      <c r="B1312" s="63" t="s">
        <v>886</v>
      </c>
      <c r="C1312" s="85"/>
      <c r="D1312" s="65"/>
      <c r="F1312" s="65"/>
      <c r="G1312" s="85" t="s">
        <v>2305</v>
      </c>
      <c r="H1312" s="85"/>
      <c r="I1312" s="85"/>
    </row>
    <row r="1313" spans="1:9" ht="86.4" x14ac:dyDescent="0.3">
      <c r="A1313" s="59"/>
      <c r="B1313" s="63" t="s">
        <v>888</v>
      </c>
      <c r="C1313" s="85"/>
      <c r="D1313" s="65"/>
      <c r="F1313" s="65"/>
      <c r="G1313" s="85" t="s">
        <v>2306</v>
      </c>
      <c r="H1313" s="85"/>
      <c r="I1313" s="85"/>
    </row>
    <row r="1314" spans="1:9" ht="57.6" x14ac:dyDescent="0.3">
      <c r="A1314" s="59"/>
      <c r="B1314" s="63" t="s">
        <v>890</v>
      </c>
      <c r="C1314" s="85"/>
      <c r="D1314" s="65"/>
      <c r="F1314" s="65"/>
      <c r="G1314" s="85" t="s">
        <v>2307</v>
      </c>
      <c r="H1314" s="85"/>
      <c r="I1314" s="85"/>
    </row>
    <row r="1315" spans="1:9" ht="43.2" x14ac:dyDescent="0.3">
      <c r="A1315" s="59"/>
      <c r="B1315" s="63" t="s">
        <v>892</v>
      </c>
      <c r="C1315" s="85"/>
      <c r="D1315" s="65"/>
      <c r="F1315" s="65"/>
      <c r="G1315" s="85" t="s">
        <v>2308</v>
      </c>
      <c r="H1315" s="85"/>
      <c r="I1315" s="85"/>
    </row>
    <row r="1316" spans="1:9" ht="57.6" x14ac:dyDescent="0.3">
      <c r="A1316" s="59"/>
      <c r="B1316" s="63" t="s">
        <v>894</v>
      </c>
      <c r="C1316" s="85"/>
      <c r="D1316" s="65"/>
      <c r="F1316" s="65"/>
      <c r="G1316" s="85" t="s">
        <v>2309</v>
      </c>
      <c r="H1316" s="85"/>
      <c r="I1316" s="85"/>
    </row>
    <row r="1317" spans="1:9" ht="57.6" x14ac:dyDescent="0.3">
      <c r="A1317" s="59"/>
      <c r="B1317" s="63" t="s">
        <v>896</v>
      </c>
      <c r="C1317" s="85"/>
      <c r="D1317" s="65"/>
      <c r="F1317" s="65"/>
      <c r="G1317" s="85" t="s">
        <v>2310</v>
      </c>
      <c r="H1317" s="85"/>
      <c r="I1317" s="85"/>
    </row>
    <row r="1318" spans="1:9" ht="100.8" x14ac:dyDescent="0.3">
      <c r="A1318" s="59"/>
      <c r="B1318" s="63" t="s">
        <v>898</v>
      </c>
      <c r="C1318" s="85"/>
      <c r="D1318" s="65"/>
      <c r="F1318" s="65"/>
      <c r="G1318" s="85" t="s">
        <v>2311</v>
      </c>
      <c r="H1318" s="85"/>
      <c r="I1318" s="85"/>
    </row>
    <row r="1319" spans="1:9" ht="43.2" x14ac:dyDescent="0.3">
      <c r="A1319" s="59"/>
      <c r="B1319" s="63" t="s">
        <v>597</v>
      </c>
      <c r="C1319" s="88"/>
      <c r="D1319" s="65"/>
      <c r="F1319" s="65"/>
      <c r="G1319" s="88" t="s">
        <v>2130</v>
      </c>
      <c r="H1319" s="88"/>
      <c r="I1319" s="88"/>
    </row>
    <row r="1320" spans="1:9" ht="86.4" x14ac:dyDescent="0.3">
      <c r="A1320" s="59"/>
      <c r="B1320" s="63" t="s">
        <v>900</v>
      </c>
      <c r="C1320" s="85"/>
      <c r="D1320" s="65"/>
      <c r="F1320" s="65"/>
      <c r="G1320" s="85" t="s">
        <v>2312</v>
      </c>
      <c r="H1320" s="85"/>
      <c r="I1320" s="85"/>
    </row>
    <row r="1321" spans="1:9" ht="86.4" x14ac:dyDescent="0.3">
      <c r="A1321" s="59"/>
      <c r="B1321" s="63" t="s">
        <v>902</v>
      </c>
      <c r="C1321" s="85"/>
      <c r="D1321" s="65"/>
      <c r="F1321" s="65"/>
      <c r="G1321" s="85" t="s">
        <v>2313</v>
      </c>
      <c r="H1321" s="85"/>
      <c r="I1321" s="85"/>
    </row>
    <row r="1322" spans="1:9" ht="57.6" x14ac:dyDescent="0.3">
      <c r="A1322" s="59"/>
      <c r="B1322" s="63" t="s">
        <v>904</v>
      </c>
      <c r="C1322" s="85"/>
      <c r="D1322" s="65"/>
      <c r="F1322" s="65"/>
      <c r="G1322" s="85" t="s">
        <v>2314</v>
      </c>
      <c r="H1322" s="85"/>
      <c r="I1322" s="85"/>
    </row>
    <row r="1323" spans="1:9" ht="86.4" x14ac:dyDescent="0.3">
      <c r="A1323" s="59"/>
      <c r="B1323" s="63" t="s">
        <v>906</v>
      </c>
      <c r="C1323" s="85"/>
      <c r="D1323" s="65"/>
      <c r="F1323" s="65"/>
      <c r="G1323" s="85" t="s">
        <v>2315</v>
      </c>
      <c r="H1323" s="85"/>
      <c r="I1323" s="85"/>
    </row>
    <row r="1324" spans="1:9" ht="86.4" x14ac:dyDescent="0.3">
      <c r="A1324" s="59"/>
      <c r="B1324" s="63" t="s">
        <v>908</v>
      </c>
      <c r="C1324" s="85"/>
      <c r="D1324" s="65"/>
      <c r="F1324" s="65"/>
      <c r="G1324" s="85" t="s">
        <v>2316</v>
      </c>
      <c r="H1324" s="85"/>
      <c r="I1324" s="85"/>
    </row>
    <row r="1325" spans="1:9" ht="86.4" x14ac:dyDescent="0.3">
      <c r="A1325" s="59"/>
      <c r="B1325" s="63" t="s">
        <v>599</v>
      </c>
      <c r="C1325" s="85"/>
      <c r="D1325" s="65"/>
      <c r="F1325" s="65"/>
      <c r="G1325" s="85" t="s">
        <v>2131</v>
      </c>
      <c r="H1325" s="85"/>
      <c r="I1325" s="85"/>
    </row>
    <row r="1326" spans="1:9" ht="43.2" x14ac:dyDescent="0.3">
      <c r="A1326" s="59"/>
      <c r="B1326" s="63" t="s">
        <v>910</v>
      </c>
      <c r="C1326" s="66"/>
      <c r="D1326" s="65"/>
      <c r="F1326" s="65"/>
      <c r="G1326" s="66" t="s">
        <v>2317</v>
      </c>
      <c r="H1326" s="66"/>
      <c r="I1326" s="66"/>
    </row>
    <row r="1327" spans="1:9" ht="28.8" x14ac:dyDescent="0.3">
      <c r="A1327" s="59"/>
      <c r="B1327" s="63" t="s">
        <v>912</v>
      </c>
      <c r="C1327" s="66"/>
      <c r="D1327" s="65"/>
      <c r="F1327" s="65"/>
      <c r="G1327" s="66" t="s">
        <v>2318</v>
      </c>
      <c r="H1327" s="66"/>
      <c r="I1327" s="66"/>
    </row>
    <row r="1328" spans="1:9" ht="86.4" x14ac:dyDescent="0.3">
      <c r="A1328" s="59"/>
      <c r="B1328" s="63" t="s">
        <v>914</v>
      </c>
      <c r="C1328" s="66"/>
      <c r="D1328" s="65"/>
      <c r="F1328" s="65"/>
      <c r="G1328" s="66" t="s">
        <v>2319</v>
      </c>
      <c r="H1328" s="66"/>
      <c r="I1328" s="66"/>
    </row>
    <row r="1329" spans="1:9" ht="115.2" x14ac:dyDescent="0.3">
      <c r="A1329" s="59"/>
      <c r="B1329" s="63" t="s">
        <v>916</v>
      </c>
      <c r="C1329" s="66"/>
      <c r="D1329" s="65"/>
      <c r="F1329" s="65"/>
      <c r="G1329" s="66" t="s">
        <v>2320</v>
      </c>
      <c r="H1329" s="66"/>
      <c r="I1329" s="66"/>
    </row>
    <row r="1330" spans="1:9" x14ac:dyDescent="0.3">
      <c r="A1330" s="59"/>
      <c r="B1330" s="63" t="s">
        <v>918</v>
      </c>
      <c r="C1330" s="85"/>
      <c r="D1330" s="65"/>
      <c r="F1330" s="65"/>
      <c r="G1330" s="85" t="s">
        <v>2321</v>
      </c>
      <c r="H1330" s="85"/>
      <c r="I1330" s="85"/>
    </row>
    <row r="1331" spans="1:9" ht="28.8" x14ac:dyDescent="0.3">
      <c r="A1331" s="59"/>
      <c r="B1331" s="63" t="s">
        <v>920</v>
      </c>
      <c r="C1331" s="85"/>
      <c r="D1331" s="65"/>
      <c r="F1331" s="65"/>
      <c r="G1331" s="85" t="s">
        <v>2322</v>
      </c>
      <c r="H1331" s="85"/>
      <c r="I1331" s="85"/>
    </row>
    <row r="1332" spans="1:9" ht="43.2" x14ac:dyDescent="0.3">
      <c r="A1332" s="59"/>
      <c r="B1332" s="63" t="s">
        <v>922</v>
      </c>
      <c r="C1332" s="85"/>
      <c r="D1332" s="65"/>
      <c r="F1332" s="65"/>
      <c r="G1332" s="85" t="s">
        <v>2323</v>
      </c>
      <c r="H1332" s="85"/>
      <c r="I1332" s="85"/>
    </row>
    <row r="1333" spans="1:9" ht="86.4" x14ac:dyDescent="0.3">
      <c r="A1333" s="59"/>
      <c r="B1333" s="63" t="s">
        <v>601</v>
      </c>
      <c r="C1333" s="66"/>
      <c r="D1333" s="65"/>
      <c r="F1333" s="65"/>
      <c r="G1333" s="66" t="s">
        <v>2132</v>
      </c>
      <c r="H1333" s="66"/>
      <c r="I1333" s="66"/>
    </row>
    <row r="1334" spans="1:9" ht="100.8" x14ac:dyDescent="0.3">
      <c r="A1334" s="59"/>
      <c r="B1334" s="63" t="s">
        <v>603</v>
      </c>
      <c r="C1334" s="85"/>
      <c r="D1334" s="65"/>
      <c r="F1334" s="65"/>
      <c r="G1334" s="85" t="s">
        <v>2133</v>
      </c>
      <c r="H1334" s="85"/>
      <c r="I1334" s="85"/>
    </row>
    <row r="1335" spans="1:9" ht="43.2" x14ac:dyDescent="0.3">
      <c r="A1335" s="59"/>
      <c r="B1335" s="63" t="s">
        <v>924</v>
      </c>
      <c r="C1335" s="66"/>
      <c r="D1335" s="65"/>
      <c r="F1335" s="65"/>
      <c r="G1335" s="66" t="s">
        <v>2324</v>
      </c>
      <c r="H1335" s="66"/>
      <c r="I1335" s="66"/>
    </row>
    <row r="1336" spans="1:9" ht="86.4" x14ac:dyDescent="0.3">
      <c r="A1336" s="59"/>
      <c r="B1336" s="63" t="s">
        <v>926</v>
      </c>
      <c r="C1336" s="66"/>
      <c r="D1336" s="65"/>
      <c r="F1336" s="65"/>
      <c r="G1336" s="66" t="s">
        <v>2325</v>
      </c>
      <c r="H1336" s="66"/>
      <c r="I1336" s="66"/>
    </row>
    <row r="1337" spans="1:9" ht="43.2" x14ac:dyDescent="0.3">
      <c r="A1337" s="59"/>
      <c r="B1337" s="63" t="s">
        <v>605</v>
      </c>
      <c r="C1337" s="88"/>
      <c r="D1337" s="65"/>
      <c r="F1337" s="65"/>
      <c r="G1337" s="88" t="s">
        <v>2134</v>
      </c>
      <c r="H1337" s="88"/>
      <c r="I1337" s="88"/>
    </row>
    <row r="1338" spans="1:9" ht="43.2" x14ac:dyDescent="0.3">
      <c r="A1338" s="59"/>
      <c r="B1338" s="63" t="s">
        <v>607</v>
      </c>
      <c r="C1338" s="85"/>
      <c r="D1338" s="65"/>
      <c r="F1338" s="65"/>
      <c r="G1338" s="66" t="s">
        <v>2135</v>
      </c>
      <c r="H1338" s="85"/>
      <c r="I1338" s="85"/>
    </row>
    <row r="1339" spans="1:9" ht="28.8" x14ac:dyDescent="0.3">
      <c r="A1339" s="59"/>
      <c r="B1339" s="63" t="s">
        <v>928</v>
      </c>
      <c r="C1339" s="85"/>
      <c r="D1339" s="65"/>
      <c r="F1339" s="65"/>
      <c r="G1339" s="85" t="s">
        <v>2326</v>
      </c>
      <c r="H1339" s="85"/>
      <c r="I1339" s="85"/>
    </row>
    <row r="1340" spans="1:9" x14ac:dyDescent="0.3">
      <c r="A1340" s="59"/>
      <c r="B1340" s="63" t="s">
        <v>930</v>
      </c>
      <c r="C1340" s="85"/>
      <c r="D1340" s="65"/>
      <c r="F1340" s="65"/>
      <c r="G1340" s="85" t="s">
        <v>2327</v>
      </c>
      <c r="H1340" s="85"/>
      <c r="I1340" s="85"/>
    </row>
    <row r="1341" spans="1:9" x14ac:dyDescent="0.3">
      <c r="A1341" s="59"/>
      <c r="B1341" s="63" t="s">
        <v>932</v>
      </c>
      <c r="C1341" s="85"/>
      <c r="D1341" s="65"/>
      <c r="F1341" s="65"/>
      <c r="G1341" s="85" t="s">
        <v>2328</v>
      </c>
      <c r="H1341" s="85"/>
      <c r="I1341" s="85"/>
    </row>
    <row r="1342" spans="1:9" ht="57.6" x14ac:dyDescent="0.3">
      <c r="A1342" s="59"/>
      <c r="B1342" s="63" t="s">
        <v>934</v>
      </c>
      <c r="C1342" s="85"/>
      <c r="D1342" s="65"/>
      <c r="F1342" s="65"/>
      <c r="G1342" s="85" t="s">
        <v>2329</v>
      </c>
      <c r="H1342" s="85"/>
      <c r="I1342" s="85"/>
    </row>
    <row r="1343" spans="1:9" ht="28.8" x14ac:dyDescent="0.3">
      <c r="A1343" s="59"/>
      <c r="B1343" s="63" t="s">
        <v>609</v>
      </c>
      <c r="C1343" s="85"/>
      <c r="D1343" s="65"/>
      <c r="F1343" s="65"/>
      <c r="G1343" s="66" t="s">
        <v>2136</v>
      </c>
      <c r="H1343" s="85"/>
      <c r="I1343" s="85"/>
    </row>
    <row r="1344" spans="1:9" ht="43.2" x14ac:dyDescent="0.3">
      <c r="A1344" s="59"/>
      <c r="B1344" s="63" t="s">
        <v>936</v>
      </c>
      <c r="C1344" s="85"/>
      <c r="D1344" s="65"/>
      <c r="F1344" s="65"/>
      <c r="G1344" s="85" t="s">
        <v>2330</v>
      </c>
      <c r="H1344" s="85"/>
      <c r="I1344" s="85"/>
    </row>
    <row r="1345" spans="1:9" ht="129.6" x14ac:dyDescent="0.3">
      <c r="A1345" s="59"/>
      <c r="B1345" s="63" t="s">
        <v>611</v>
      </c>
      <c r="C1345" s="66"/>
      <c r="D1345" s="65"/>
      <c r="F1345" s="65"/>
      <c r="G1345" s="66" t="s">
        <v>2137</v>
      </c>
      <c r="H1345" s="66"/>
      <c r="I1345" s="66"/>
    </row>
    <row r="1346" spans="1:9" ht="43.2" x14ac:dyDescent="0.3">
      <c r="A1346" s="59"/>
      <c r="B1346" s="63" t="s">
        <v>938</v>
      </c>
      <c r="C1346" s="86"/>
      <c r="D1346" s="56"/>
      <c r="F1346" s="65"/>
      <c r="G1346" s="86" t="s">
        <v>2331</v>
      </c>
      <c r="H1346" s="86"/>
      <c r="I1346" s="56"/>
    </row>
    <row r="1347" spans="1:9" ht="28.8" x14ac:dyDescent="0.3">
      <c r="A1347" s="59"/>
      <c r="B1347" s="63" t="s">
        <v>940</v>
      </c>
      <c r="C1347" s="85"/>
      <c r="D1347" s="56"/>
      <c r="F1347" s="65"/>
      <c r="G1347" s="85" t="s">
        <v>2332</v>
      </c>
      <c r="H1347" s="85"/>
      <c r="I1347" s="56"/>
    </row>
    <row r="1348" spans="1:9" ht="28.8" x14ac:dyDescent="0.3">
      <c r="A1348" s="59"/>
      <c r="B1348" s="63" t="s">
        <v>942</v>
      </c>
      <c r="C1348" s="85"/>
      <c r="D1348" s="56"/>
      <c r="F1348" s="65"/>
      <c r="G1348" s="85" t="s">
        <v>2333</v>
      </c>
      <c r="H1348" s="85"/>
      <c r="I1348" s="56"/>
    </row>
    <row r="1349" spans="1:9" ht="144" x14ac:dyDescent="0.3">
      <c r="A1349" s="59">
        <v>201242000</v>
      </c>
      <c r="B1349" s="63"/>
      <c r="C1349" s="61"/>
      <c r="D1349" s="56"/>
      <c r="F1349" s="61" t="s">
        <v>2374</v>
      </c>
      <c r="G1349" s="61"/>
      <c r="H1349" s="61"/>
      <c r="I1349" s="56"/>
    </row>
    <row r="1350" spans="1:9" ht="144" x14ac:dyDescent="0.3">
      <c r="A1350" s="59">
        <v>201242100</v>
      </c>
      <c r="B1350" s="63"/>
      <c r="C1350" s="85"/>
      <c r="D1350" s="56"/>
      <c r="F1350" s="85" t="s">
        <v>2375</v>
      </c>
      <c r="G1350" s="85"/>
      <c r="H1350" s="85"/>
      <c r="I1350" s="56"/>
    </row>
    <row r="1351" spans="1:9" ht="72" x14ac:dyDescent="0.3">
      <c r="A1351" s="59"/>
      <c r="B1351" s="63" t="s">
        <v>614</v>
      </c>
      <c r="C1351" s="86"/>
      <c r="D1351" s="65"/>
      <c r="F1351" s="65"/>
      <c r="G1351" s="86" t="s">
        <v>2139</v>
      </c>
      <c r="H1351" s="86"/>
      <c r="I1351" s="85"/>
    </row>
    <row r="1352" spans="1:9" ht="57.6" x14ac:dyDescent="0.3">
      <c r="A1352" s="59"/>
      <c r="B1352" s="63" t="s">
        <v>616</v>
      </c>
      <c r="C1352" s="85"/>
      <c r="D1352" s="65"/>
      <c r="F1352" s="65"/>
      <c r="G1352" s="85" t="s">
        <v>2140</v>
      </c>
      <c r="H1352" s="85"/>
      <c r="I1352" s="85"/>
    </row>
    <row r="1353" spans="1:9" ht="72" x14ac:dyDescent="0.3">
      <c r="A1353" s="59"/>
      <c r="B1353" s="63" t="s">
        <v>945</v>
      </c>
      <c r="C1353" s="85"/>
      <c r="D1353" s="65"/>
      <c r="F1353" s="65"/>
      <c r="G1353" s="85" t="s">
        <v>2335</v>
      </c>
      <c r="H1353" s="85"/>
      <c r="I1353" s="85"/>
    </row>
    <row r="1354" spans="1:9" ht="28.8" x14ac:dyDescent="0.3">
      <c r="A1354" s="59"/>
      <c r="B1354" s="63" t="s">
        <v>947</v>
      </c>
      <c r="C1354" s="85"/>
      <c r="D1354" s="65"/>
      <c r="F1354" s="65"/>
      <c r="G1354" s="85" t="s">
        <v>2336</v>
      </c>
      <c r="H1354" s="85"/>
      <c r="I1354" s="85"/>
    </row>
    <row r="1355" spans="1:9" ht="57.6" x14ac:dyDescent="0.3">
      <c r="A1355" s="59"/>
      <c r="B1355" s="63" t="s">
        <v>618</v>
      </c>
      <c r="C1355" s="88"/>
      <c r="D1355" s="65"/>
      <c r="F1355" s="65"/>
      <c r="G1355" s="88" t="s">
        <v>2141</v>
      </c>
      <c r="H1355" s="88"/>
      <c r="I1355" s="88"/>
    </row>
    <row r="1356" spans="1:9" ht="115.2" x14ac:dyDescent="0.3">
      <c r="A1356" s="59"/>
      <c r="B1356" s="63" t="s">
        <v>624</v>
      </c>
      <c r="C1356" s="85"/>
      <c r="D1356" s="65"/>
      <c r="F1356" s="65"/>
      <c r="G1356" s="85" t="s">
        <v>2144</v>
      </c>
      <c r="H1356" s="85"/>
      <c r="I1356" s="85"/>
    </row>
    <row r="1357" spans="1:9" ht="57.6" x14ac:dyDescent="0.3">
      <c r="A1357" s="59"/>
      <c r="B1357" s="63" t="s">
        <v>626</v>
      </c>
      <c r="C1357" s="88"/>
      <c r="D1357" s="65"/>
      <c r="F1357" s="65"/>
      <c r="G1357" s="88" t="s">
        <v>2145</v>
      </c>
      <c r="H1357" s="88"/>
      <c r="I1357" s="88"/>
    </row>
    <row r="1358" spans="1:9" ht="57.6" x14ac:dyDescent="0.3">
      <c r="A1358" s="59"/>
      <c r="B1358" s="63" t="s">
        <v>628</v>
      </c>
      <c r="C1358" s="66"/>
      <c r="D1358" s="65"/>
      <c r="F1358" s="65"/>
      <c r="G1358" s="66" t="s">
        <v>2146</v>
      </c>
      <c r="H1358" s="66"/>
      <c r="I1358" s="66"/>
    </row>
    <row r="1359" spans="1:9" ht="43.2" x14ac:dyDescent="0.3">
      <c r="A1359" s="59"/>
      <c r="B1359" s="63" t="s">
        <v>953</v>
      </c>
      <c r="C1359" s="66"/>
      <c r="D1359" s="65"/>
      <c r="F1359" s="65"/>
      <c r="G1359" s="66" t="s">
        <v>2339</v>
      </c>
      <c r="H1359" s="66"/>
      <c r="I1359" s="66"/>
    </row>
    <row r="1360" spans="1:9" ht="57.6" x14ac:dyDescent="0.3">
      <c r="A1360" s="59"/>
      <c r="B1360" s="63" t="s">
        <v>751</v>
      </c>
      <c r="C1360" s="86"/>
      <c r="D1360" s="56"/>
      <c r="F1360" s="65"/>
      <c r="G1360" s="86" t="s">
        <v>2237</v>
      </c>
      <c r="H1360" s="86"/>
      <c r="I1360" s="56"/>
    </row>
    <row r="1361" spans="1:9" x14ac:dyDescent="0.3">
      <c r="A1361" s="59"/>
      <c r="B1361" s="63" t="s">
        <v>753</v>
      </c>
      <c r="C1361" s="66"/>
      <c r="D1361" s="56"/>
      <c r="F1361" s="65"/>
      <c r="G1361" s="66" t="s">
        <v>2238</v>
      </c>
      <c r="H1361" s="66"/>
      <c r="I1361" s="56"/>
    </row>
    <row r="1362" spans="1:9" ht="28.8" x14ac:dyDescent="0.3">
      <c r="A1362" s="59"/>
      <c r="B1362" s="63" t="s">
        <v>755</v>
      </c>
      <c r="C1362" s="66"/>
      <c r="D1362" s="56"/>
      <c r="F1362" s="65"/>
      <c r="G1362" s="66" t="s">
        <v>2239</v>
      </c>
      <c r="H1362" s="66"/>
      <c r="I1362" s="56"/>
    </row>
    <row r="1363" spans="1:9" ht="28.8" x14ac:dyDescent="0.3">
      <c r="A1363" s="59"/>
      <c r="B1363" s="63" t="s">
        <v>757</v>
      </c>
      <c r="C1363" s="66"/>
      <c r="D1363" s="56"/>
      <c r="F1363" s="65"/>
      <c r="G1363" s="66" t="s">
        <v>2240</v>
      </c>
      <c r="H1363" s="66"/>
      <c r="I1363" s="56"/>
    </row>
    <row r="1364" spans="1:9" x14ac:dyDescent="0.3">
      <c r="A1364" s="59"/>
      <c r="B1364" s="63" t="s">
        <v>759</v>
      </c>
      <c r="C1364" s="66"/>
      <c r="D1364" s="56"/>
      <c r="F1364" s="65"/>
      <c r="G1364" s="66" t="s">
        <v>2241</v>
      </c>
      <c r="H1364" s="66"/>
      <c r="I1364" s="56"/>
    </row>
    <row r="1365" spans="1:9" ht="28.8" x14ac:dyDescent="0.3">
      <c r="A1365" s="59"/>
      <c r="B1365" s="63" t="s">
        <v>761</v>
      </c>
      <c r="C1365" s="66"/>
      <c r="D1365" s="56"/>
      <c r="F1365" s="65"/>
      <c r="G1365" s="66" t="s">
        <v>2242</v>
      </c>
      <c r="H1365" s="66"/>
      <c r="I1365" s="56"/>
    </row>
    <row r="1366" spans="1:9" ht="43.2" x14ac:dyDescent="0.3">
      <c r="A1366" s="59"/>
      <c r="B1366" s="63" t="s">
        <v>763</v>
      </c>
      <c r="C1366" s="86"/>
      <c r="D1366" s="56"/>
      <c r="F1366" s="65"/>
      <c r="G1366" s="86" t="s">
        <v>2243</v>
      </c>
      <c r="H1366" s="86"/>
      <c r="I1366" s="56"/>
    </row>
    <row r="1367" spans="1:9" x14ac:dyDescent="0.3">
      <c r="A1367" s="59"/>
      <c r="B1367" s="63" t="s">
        <v>765</v>
      </c>
      <c r="C1367" s="66"/>
      <c r="D1367" s="56"/>
      <c r="F1367" s="65"/>
      <c r="G1367" s="66" t="s">
        <v>2244</v>
      </c>
      <c r="H1367" s="66"/>
      <c r="I1367" s="56"/>
    </row>
    <row r="1368" spans="1:9" ht="28.8" x14ac:dyDescent="0.3">
      <c r="A1368" s="59"/>
      <c r="B1368" s="63" t="s">
        <v>767</v>
      </c>
      <c r="C1368" s="66"/>
      <c r="D1368" s="56"/>
      <c r="F1368" s="65"/>
      <c r="G1368" s="66" t="s">
        <v>2245</v>
      </c>
      <c r="H1368" s="66"/>
      <c r="I1368" s="56"/>
    </row>
    <row r="1369" spans="1:9" x14ac:dyDescent="0.3">
      <c r="A1369" s="59"/>
      <c r="B1369" s="63" t="s">
        <v>769</v>
      </c>
      <c r="C1369" s="66"/>
      <c r="D1369" s="56"/>
      <c r="F1369" s="65"/>
      <c r="G1369" s="66" t="s">
        <v>2246</v>
      </c>
      <c r="H1369" s="66"/>
      <c r="I1369" s="56"/>
    </row>
    <row r="1370" spans="1:9" ht="72" x14ac:dyDescent="0.3">
      <c r="A1370" s="59"/>
      <c r="B1370" s="63" t="s">
        <v>770</v>
      </c>
      <c r="C1370" s="86"/>
      <c r="D1370" s="56"/>
      <c r="F1370" s="65"/>
      <c r="G1370" s="86" t="s">
        <v>2247</v>
      </c>
      <c r="H1370" s="86"/>
      <c r="I1370" s="56"/>
    </row>
    <row r="1371" spans="1:9" ht="28.8" x14ac:dyDescent="0.3">
      <c r="A1371" s="59"/>
      <c r="B1371" s="63" t="s">
        <v>772</v>
      </c>
      <c r="C1371" s="66"/>
      <c r="D1371" s="56"/>
      <c r="F1371" s="65"/>
      <c r="G1371" s="66" t="s">
        <v>2248</v>
      </c>
      <c r="H1371" s="66"/>
      <c r="I1371" s="56"/>
    </row>
    <row r="1372" spans="1:9" ht="28.8" x14ac:dyDescent="0.3">
      <c r="A1372" s="59"/>
      <c r="B1372" s="63" t="s">
        <v>774</v>
      </c>
      <c r="C1372" s="66"/>
      <c r="D1372" s="56"/>
      <c r="F1372" s="65"/>
      <c r="G1372" s="66" t="s">
        <v>2249</v>
      </c>
      <c r="H1372" s="66"/>
      <c r="I1372" s="56"/>
    </row>
    <row r="1373" spans="1:9" ht="129.6" x14ac:dyDescent="0.3">
      <c r="A1373" s="59">
        <v>201242200</v>
      </c>
      <c r="B1373" s="63"/>
      <c r="C1373" s="78"/>
      <c r="D1373" s="56"/>
      <c r="F1373" s="78" t="s">
        <v>2376</v>
      </c>
      <c r="G1373" s="78"/>
      <c r="H1373" s="78"/>
      <c r="I1373" s="56"/>
    </row>
    <row r="1374" spans="1:9" ht="72" x14ac:dyDescent="0.3">
      <c r="A1374" s="59"/>
      <c r="B1374" s="63" t="s">
        <v>614</v>
      </c>
      <c r="C1374" s="86"/>
      <c r="D1374" s="65"/>
      <c r="F1374" s="65"/>
      <c r="G1374" s="86" t="s">
        <v>2139</v>
      </c>
      <c r="H1374" s="86"/>
      <c r="I1374" s="85"/>
    </row>
    <row r="1375" spans="1:9" ht="57.6" x14ac:dyDescent="0.3">
      <c r="A1375" s="59"/>
      <c r="B1375" s="63" t="s">
        <v>616</v>
      </c>
      <c r="C1375" s="85"/>
      <c r="D1375" s="65"/>
      <c r="F1375" s="65"/>
      <c r="G1375" s="85" t="s">
        <v>2140</v>
      </c>
      <c r="H1375" s="85"/>
      <c r="I1375" s="85"/>
    </row>
    <row r="1376" spans="1:9" ht="72" x14ac:dyDescent="0.3">
      <c r="A1376" s="59"/>
      <c r="B1376" s="63" t="s">
        <v>945</v>
      </c>
      <c r="C1376" s="85"/>
      <c r="D1376" s="65"/>
      <c r="F1376" s="65"/>
      <c r="G1376" s="85" t="s">
        <v>2335</v>
      </c>
      <c r="H1376" s="85"/>
      <c r="I1376" s="85"/>
    </row>
    <row r="1377" spans="1:9" ht="28.8" x14ac:dyDescent="0.3">
      <c r="A1377" s="59"/>
      <c r="B1377" s="63" t="s">
        <v>947</v>
      </c>
      <c r="C1377" s="85"/>
      <c r="D1377" s="65"/>
      <c r="F1377" s="65"/>
      <c r="G1377" s="85" t="s">
        <v>2336</v>
      </c>
      <c r="H1377" s="85"/>
      <c r="I1377" s="85"/>
    </row>
    <row r="1378" spans="1:9" ht="57.6" x14ac:dyDescent="0.3">
      <c r="A1378" s="59"/>
      <c r="B1378" s="63" t="s">
        <v>618</v>
      </c>
      <c r="C1378" s="88"/>
      <c r="D1378" s="65"/>
      <c r="F1378" s="65"/>
      <c r="G1378" s="88" t="s">
        <v>2141</v>
      </c>
      <c r="H1378" s="88"/>
      <c r="I1378" s="88"/>
    </row>
    <row r="1379" spans="1:9" ht="100.8" x14ac:dyDescent="0.3">
      <c r="A1379" s="59"/>
      <c r="B1379" s="63" t="s">
        <v>620</v>
      </c>
      <c r="C1379" s="85"/>
      <c r="D1379" s="65"/>
      <c r="F1379" s="65"/>
      <c r="G1379" s="85" t="s">
        <v>2142</v>
      </c>
      <c r="H1379" s="85"/>
      <c r="I1379" s="85"/>
    </row>
    <row r="1380" spans="1:9" ht="72" x14ac:dyDescent="0.3">
      <c r="A1380" s="59"/>
      <c r="B1380" s="63" t="s">
        <v>949</v>
      </c>
      <c r="C1380" s="88"/>
      <c r="D1380" s="65"/>
      <c r="F1380" s="65"/>
      <c r="G1380" s="88" t="s">
        <v>2337</v>
      </c>
      <c r="H1380" s="88"/>
      <c r="I1380" s="88"/>
    </row>
    <row r="1381" spans="1:9" ht="72" x14ac:dyDescent="0.3">
      <c r="A1381" s="59"/>
      <c r="B1381" s="63" t="s">
        <v>951</v>
      </c>
      <c r="C1381" s="88"/>
      <c r="D1381" s="65"/>
      <c r="F1381" s="65"/>
      <c r="G1381" s="88" t="s">
        <v>2338</v>
      </c>
      <c r="H1381" s="88"/>
      <c r="I1381" s="88"/>
    </row>
    <row r="1382" spans="1:9" ht="86.4" x14ac:dyDescent="0.3">
      <c r="A1382" s="59"/>
      <c r="B1382" s="63" t="s">
        <v>622</v>
      </c>
      <c r="C1382" s="66"/>
      <c r="D1382" s="65"/>
      <c r="F1382" s="65"/>
      <c r="G1382" s="66" t="s">
        <v>2143</v>
      </c>
      <c r="H1382" s="66"/>
      <c r="I1382" s="66"/>
    </row>
    <row r="1383" spans="1:9" ht="115.2" x14ac:dyDescent="0.3">
      <c r="A1383" s="59"/>
      <c r="B1383" s="63" t="s">
        <v>624</v>
      </c>
      <c r="C1383" s="85"/>
      <c r="D1383" s="65"/>
      <c r="F1383" s="65"/>
      <c r="G1383" s="85" t="s">
        <v>2144</v>
      </c>
      <c r="H1383" s="85"/>
      <c r="I1383" s="85"/>
    </row>
    <row r="1384" spans="1:9" ht="57.6" x14ac:dyDescent="0.3">
      <c r="A1384" s="59"/>
      <c r="B1384" s="63" t="s">
        <v>626</v>
      </c>
      <c r="C1384" s="88"/>
      <c r="D1384" s="65"/>
      <c r="F1384" s="65"/>
      <c r="G1384" s="88" t="s">
        <v>2145</v>
      </c>
      <c r="H1384" s="88"/>
      <c r="I1384" s="88"/>
    </row>
    <row r="1385" spans="1:9" ht="57.6" x14ac:dyDescent="0.3">
      <c r="A1385" s="59"/>
      <c r="B1385" s="63" t="s">
        <v>628</v>
      </c>
      <c r="C1385" s="66"/>
      <c r="D1385" s="65"/>
      <c r="F1385" s="65"/>
      <c r="G1385" s="66" t="s">
        <v>2146</v>
      </c>
      <c r="H1385" s="66"/>
      <c r="I1385" s="66"/>
    </row>
    <row r="1386" spans="1:9" ht="43.2" x14ac:dyDescent="0.3">
      <c r="A1386" s="59"/>
      <c r="B1386" s="63" t="s">
        <v>953</v>
      </c>
      <c r="C1386" s="66"/>
      <c r="D1386" s="65"/>
      <c r="F1386" s="65"/>
      <c r="G1386" s="66" t="s">
        <v>2339</v>
      </c>
      <c r="H1386" s="66"/>
      <c r="I1386" s="66"/>
    </row>
    <row r="1387" spans="1:9" ht="43.2" x14ac:dyDescent="0.3">
      <c r="A1387" s="59"/>
      <c r="B1387" s="63" t="s">
        <v>955</v>
      </c>
      <c r="C1387" s="66"/>
      <c r="D1387" s="65"/>
      <c r="F1387" s="65"/>
      <c r="G1387" s="66" t="s">
        <v>2340</v>
      </c>
      <c r="H1387" s="66"/>
      <c r="I1387" s="66"/>
    </row>
    <row r="1388" spans="1:9" ht="72" x14ac:dyDescent="0.3">
      <c r="A1388" s="59"/>
      <c r="B1388" s="63" t="s">
        <v>957</v>
      </c>
      <c r="C1388" s="66"/>
      <c r="D1388" s="65"/>
      <c r="F1388" s="65"/>
      <c r="G1388" s="66" t="s">
        <v>2341</v>
      </c>
      <c r="H1388" s="66"/>
      <c r="I1388" s="66"/>
    </row>
    <row r="1389" spans="1:9" ht="43.2" x14ac:dyDescent="0.3">
      <c r="A1389" s="59"/>
      <c r="B1389" s="63" t="s">
        <v>630</v>
      </c>
      <c r="C1389" s="66"/>
      <c r="D1389" s="65"/>
      <c r="F1389" s="65"/>
      <c r="G1389" s="66" t="s">
        <v>2147</v>
      </c>
      <c r="H1389" s="66"/>
      <c r="I1389" s="66"/>
    </row>
    <row r="1390" spans="1:9" ht="57.6" x14ac:dyDescent="0.3">
      <c r="A1390" s="59"/>
      <c r="B1390" s="63" t="s">
        <v>959</v>
      </c>
      <c r="C1390" s="66"/>
      <c r="D1390" s="65"/>
      <c r="F1390" s="65"/>
      <c r="G1390" s="66" t="s">
        <v>2342</v>
      </c>
      <c r="H1390" s="66"/>
      <c r="I1390" s="66"/>
    </row>
    <row r="1391" spans="1:9" ht="129.6" x14ac:dyDescent="0.3">
      <c r="A1391" s="59"/>
      <c r="B1391" s="63" t="s">
        <v>632</v>
      </c>
      <c r="C1391" s="66"/>
      <c r="D1391" s="65"/>
      <c r="F1391" s="65"/>
      <c r="G1391" s="66" t="s">
        <v>2148</v>
      </c>
      <c r="H1391" s="66"/>
      <c r="I1391" s="66"/>
    </row>
    <row r="1392" spans="1:9" ht="57.6" x14ac:dyDescent="0.3">
      <c r="A1392" s="59"/>
      <c r="B1392" s="63" t="s">
        <v>751</v>
      </c>
      <c r="C1392" s="86"/>
      <c r="D1392" s="56"/>
      <c r="F1392" s="65"/>
      <c r="G1392" s="86" t="s">
        <v>2237</v>
      </c>
      <c r="H1392" s="86"/>
      <c r="I1392" s="56"/>
    </row>
    <row r="1393" spans="1:9" x14ac:dyDescent="0.3">
      <c r="A1393" s="59"/>
      <c r="B1393" s="63" t="s">
        <v>753</v>
      </c>
      <c r="C1393" s="66"/>
      <c r="D1393" s="56"/>
      <c r="F1393" s="65"/>
      <c r="G1393" s="66" t="s">
        <v>2238</v>
      </c>
      <c r="H1393" s="66"/>
      <c r="I1393" s="56"/>
    </row>
    <row r="1394" spans="1:9" ht="28.8" x14ac:dyDescent="0.3">
      <c r="A1394" s="59"/>
      <c r="B1394" s="63" t="s">
        <v>755</v>
      </c>
      <c r="C1394" s="66"/>
      <c r="D1394" s="56"/>
      <c r="F1394" s="65"/>
      <c r="G1394" s="66" t="s">
        <v>2239</v>
      </c>
      <c r="H1394" s="66"/>
      <c r="I1394" s="56"/>
    </row>
    <row r="1395" spans="1:9" ht="28.8" x14ac:dyDescent="0.3">
      <c r="A1395" s="59"/>
      <c r="B1395" s="63" t="s">
        <v>757</v>
      </c>
      <c r="C1395" s="66"/>
      <c r="D1395" s="56"/>
      <c r="F1395" s="65"/>
      <c r="G1395" s="66" t="s">
        <v>2240</v>
      </c>
      <c r="H1395" s="66"/>
      <c r="I1395" s="56"/>
    </row>
    <row r="1396" spans="1:9" x14ac:dyDescent="0.3">
      <c r="A1396" s="59"/>
      <c r="B1396" s="63" t="s">
        <v>759</v>
      </c>
      <c r="C1396" s="66"/>
      <c r="D1396" s="56"/>
      <c r="F1396" s="65"/>
      <c r="G1396" s="66" t="s">
        <v>2241</v>
      </c>
      <c r="H1396" s="66"/>
      <c r="I1396" s="56"/>
    </row>
    <row r="1397" spans="1:9" ht="28.8" x14ac:dyDescent="0.3">
      <c r="A1397" s="59"/>
      <c r="B1397" s="63" t="s">
        <v>761</v>
      </c>
      <c r="C1397" s="66"/>
      <c r="D1397" s="56"/>
      <c r="F1397" s="65"/>
      <c r="G1397" s="66" t="s">
        <v>2242</v>
      </c>
      <c r="H1397" s="66"/>
      <c r="I1397" s="56"/>
    </row>
    <row r="1398" spans="1:9" ht="43.2" x14ac:dyDescent="0.3">
      <c r="A1398" s="59"/>
      <c r="B1398" s="63" t="s">
        <v>763</v>
      </c>
      <c r="C1398" s="86"/>
      <c r="D1398" s="56"/>
      <c r="F1398" s="65"/>
      <c r="G1398" s="86" t="s">
        <v>2243</v>
      </c>
      <c r="H1398" s="86"/>
      <c r="I1398" s="56"/>
    </row>
    <row r="1399" spans="1:9" x14ac:dyDescent="0.3">
      <c r="A1399" s="59"/>
      <c r="B1399" s="63" t="s">
        <v>765</v>
      </c>
      <c r="C1399" s="66"/>
      <c r="D1399" s="56"/>
      <c r="F1399" s="65"/>
      <c r="G1399" s="66" t="s">
        <v>2244</v>
      </c>
      <c r="H1399" s="66"/>
      <c r="I1399" s="56"/>
    </row>
    <row r="1400" spans="1:9" ht="28.8" x14ac:dyDescent="0.3">
      <c r="A1400" s="59"/>
      <c r="B1400" s="63" t="s">
        <v>767</v>
      </c>
      <c r="C1400" s="66"/>
      <c r="D1400" s="56"/>
      <c r="F1400" s="65"/>
      <c r="G1400" s="66" t="s">
        <v>2245</v>
      </c>
      <c r="H1400" s="66"/>
      <c r="I1400" s="56"/>
    </row>
    <row r="1401" spans="1:9" x14ac:dyDescent="0.3">
      <c r="A1401" s="59"/>
      <c r="B1401" s="63" t="s">
        <v>769</v>
      </c>
      <c r="C1401" s="66"/>
      <c r="D1401" s="56"/>
      <c r="F1401" s="65"/>
      <c r="G1401" s="66" t="s">
        <v>2246</v>
      </c>
      <c r="H1401" s="66"/>
      <c r="I1401" s="56"/>
    </row>
    <row r="1402" spans="1:9" ht="72" x14ac:dyDescent="0.3">
      <c r="A1402" s="59"/>
      <c r="B1402" s="63" t="s">
        <v>770</v>
      </c>
      <c r="C1402" s="86"/>
      <c r="D1402" s="56"/>
      <c r="F1402" s="65"/>
      <c r="G1402" s="86" t="s">
        <v>2247</v>
      </c>
      <c r="H1402" s="86"/>
      <c r="I1402" s="56"/>
    </row>
    <row r="1403" spans="1:9" ht="28.8" x14ac:dyDescent="0.3">
      <c r="A1403" s="59"/>
      <c r="B1403" s="63" t="s">
        <v>772</v>
      </c>
      <c r="C1403" s="66"/>
      <c r="D1403" s="56"/>
      <c r="F1403" s="65"/>
      <c r="G1403" s="66" t="s">
        <v>2248</v>
      </c>
      <c r="H1403" s="66"/>
      <c r="I1403" s="56"/>
    </row>
    <row r="1404" spans="1:9" ht="28.8" x14ac:dyDescent="0.3">
      <c r="A1404" s="59"/>
      <c r="B1404" s="63" t="s">
        <v>774</v>
      </c>
      <c r="C1404" s="66"/>
      <c r="D1404" s="56"/>
      <c r="F1404" s="65"/>
      <c r="G1404" s="66" t="s">
        <v>2249</v>
      </c>
      <c r="H1404" s="66"/>
      <c r="I1404" s="56"/>
    </row>
    <row r="1405" spans="1:9" ht="115.2" x14ac:dyDescent="0.3">
      <c r="A1405" s="59">
        <v>201250100</v>
      </c>
      <c r="B1405" s="63"/>
      <c r="C1405" s="66"/>
      <c r="D1405" s="56"/>
      <c r="F1405" s="66" t="s">
        <v>2377</v>
      </c>
      <c r="G1405" s="66"/>
      <c r="H1405" s="66"/>
      <c r="I1405" s="56"/>
    </row>
    <row r="1406" spans="1:9" ht="72" x14ac:dyDescent="0.3">
      <c r="A1406" s="59"/>
      <c r="B1406" s="63" t="s">
        <v>593</v>
      </c>
      <c r="C1406" s="86"/>
      <c r="D1406" s="65"/>
      <c r="F1406" s="65"/>
      <c r="G1406" s="86" t="s">
        <v>2128</v>
      </c>
      <c r="H1406" s="86"/>
      <c r="I1406" s="85"/>
    </row>
    <row r="1407" spans="1:9" ht="43.2" x14ac:dyDescent="0.3">
      <c r="A1407" s="59"/>
      <c r="B1407" s="63" t="s">
        <v>595</v>
      </c>
      <c r="C1407" s="85"/>
      <c r="D1407" s="65"/>
      <c r="F1407" s="65"/>
      <c r="G1407" s="85" t="s">
        <v>2129</v>
      </c>
      <c r="H1407" s="85"/>
      <c r="I1407" s="85"/>
    </row>
    <row r="1408" spans="1:9" ht="43.2" x14ac:dyDescent="0.3">
      <c r="A1408" s="59"/>
      <c r="B1408" s="63" t="s">
        <v>886</v>
      </c>
      <c r="C1408" s="85"/>
      <c r="D1408" s="65"/>
      <c r="F1408" s="65"/>
      <c r="G1408" s="85" t="s">
        <v>2305</v>
      </c>
      <c r="H1408" s="85"/>
      <c r="I1408" s="85"/>
    </row>
    <row r="1409" spans="1:9" ht="86.4" x14ac:dyDescent="0.3">
      <c r="A1409" s="59"/>
      <c r="B1409" s="63" t="s">
        <v>888</v>
      </c>
      <c r="C1409" s="85"/>
      <c r="D1409" s="65"/>
      <c r="F1409" s="65"/>
      <c r="G1409" s="85" t="s">
        <v>2306</v>
      </c>
      <c r="H1409" s="85"/>
      <c r="I1409" s="85"/>
    </row>
    <row r="1410" spans="1:9" ht="57.6" x14ac:dyDescent="0.3">
      <c r="A1410" s="59"/>
      <c r="B1410" s="63" t="s">
        <v>890</v>
      </c>
      <c r="C1410" s="85"/>
      <c r="D1410" s="65"/>
      <c r="F1410" s="65"/>
      <c r="G1410" s="85" t="s">
        <v>2307</v>
      </c>
      <c r="H1410" s="85"/>
      <c r="I1410" s="85"/>
    </row>
    <row r="1411" spans="1:9" ht="43.2" x14ac:dyDescent="0.3">
      <c r="A1411" s="59"/>
      <c r="B1411" s="63" t="s">
        <v>892</v>
      </c>
      <c r="C1411" s="85"/>
      <c r="D1411" s="65"/>
      <c r="F1411" s="65"/>
      <c r="G1411" s="85" t="s">
        <v>2308</v>
      </c>
      <c r="H1411" s="85"/>
      <c r="I1411" s="85"/>
    </row>
    <row r="1412" spans="1:9" ht="57.6" x14ac:dyDescent="0.3">
      <c r="A1412" s="59"/>
      <c r="B1412" s="63" t="s">
        <v>894</v>
      </c>
      <c r="C1412" s="85"/>
      <c r="D1412" s="65"/>
      <c r="F1412" s="65"/>
      <c r="G1412" s="85" t="s">
        <v>2309</v>
      </c>
      <c r="H1412" s="85"/>
      <c r="I1412" s="85"/>
    </row>
    <row r="1413" spans="1:9" ht="57.6" x14ac:dyDescent="0.3">
      <c r="A1413" s="59"/>
      <c r="B1413" s="63" t="s">
        <v>896</v>
      </c>
      <c r="C1413" s="85"/>
      <c r="D1413" s="65"/>
      <c r="F1413" s="65"/>
      <c r="G1413" s="85" t="s">
        <v>2310</v>
      </c>
      <c r="H1413" s="85"/>
      <c r="I1413" s="85"/>
    </row>
    <row r="1414" spans="1:9" ht="100.8" x14ac:dyDescent="0.3">
      <c r="A1414" s="59"/>
      <c r="B1414" s="63" t="s">
        <v>898</v>
      </c>
      <c r="C1414" s="85"/>
      <c r="D1414" s="65"/>
      <c r="F1414" s="65"/>
      <c r="G1414" s="85" t="s">
        <v>2311</v>
      </c>
      <c r="H1414" s="85"/>
      <c r="I1414" s="85"/>
    </row>
    <row r="1415" spans="1:9" ht="43.2" x14ac:dyDescent="0.3">
      <c r="A1415" s="59"/>
      <c r="B1415" s="63" t="s">
        <v>597</v>
      </c>
      <c r="C1415" s="88"/>
      <c r="D1415" s="65"/>
      <c r="F1415" s="65"/>
      <c r="G1415" s="88" t="s">
        <v>2130</v>
      </c>
      <c r="H1415" s="88"/>
      <c r="I1415" s="88"/>
    </row>
    <row r="1416" spans="1:9" ht="86.4" x14ac:dyDescent="0.3">
      <c r="A1416" s="59"/>
      <c r="B1416" s="63" t="s">
        <v>900</v>
      </c>
      <c r="C1416" s="85"/>
      <c r="D1416" s="65"/>
      <c r="F1416" s="65"/>
      <c r="G1416" s="85" t="s">
        <v>2312</v>
      </c>
      <c r="H1416" s="85"/>
      <c r="I1416" s="85"/>
    </row>
    <row r="1417" spans="1:9" ht="86.4" x14ac:dyDescent="0.3">
      <c r="A1417" s="59"/>
      <c r="B1417" s="63" t="s">
        <v>902</v>
      </c>
      <c r="C1417" s="85"/>
      <c r="D1417" s="65"/>
      <c r="F1417" s="65"/>
      <c r="G1417" s="85" t="s">
        <v>2313</v>
      </c>
      <c r="H1417" s="85"/>
      <c r="I1417" s="85"/>
    </row>
    <row r="1418" spans="1:9" ht="57.6" x14ac:dyDescent="0.3">
      <c r="A1418" s="59"/>
      <c r="B1418" s="63" t="s">
        <v>904</v>
      </c>
      <c r="C1418" s="85"/>
      <c r="D1418" s="65"/>
      <c r="F1418" s="65"/>
      <c r="G1418" s="85" t="s">
        <v>2314</v>
      </c>
      <c r="H1418" s="85"/>
      <c r="I1418" s="85"/>
    </row>
    <row r="1419" spans="1:9" ht="86.4" x14ac:dyDescent="0.3">
      <c r="A1419" s="59"/>
      <c r="B1419" s="63" t="s">
        <v>906</v>
      </c>
      <c r="C1419" s="85"/>
      <c r="D1419" s="65"/>
      <c r="F1419" s="65"/>
      <c r="G1419" s="85" t="s">
        <v>2315</v>
      </c>
      <c r="H1419" s="85"/>
      <c r="I1419" s="85"/>
    </row>
    <row r="1420" spans="1:9" ht="86.4" x14ac:dyDescent="0.3">
      <c r="A1420" s="59"/>
      <c r="B1420" s="63" t="s">
        <v>908</v>
      </c>
      <c r="C1420" s="85"/>
      <c r="D1420" s="65"/>
      <c r="F1420" s="65"/>
      <c r="G1420" s="85" t="s">
        <v>2316</v>
      </c>
      <c r="H1420" s="85"/>
      <c r="I1420" s="85"/>
    </row>
    <row r="1421" spans="1:9" ht="86.4" x14ac:dyDescent="0.3">
      <c r="A1421" s="59"/>
      <c r="B1421" s="63" t="s">
        <v>599</v>
      </c>
      <c r="C1421" s="85"/>
      <c r="D1421" s="65"/>
      <c r="F1421" s="65"/>
      <c r="G1421" s="85" t="s">
        <v>2131</v>
      </c>
      <c r="H1421" s="85"/>
      <c r="I1421" s="85"/>
    </row>
    <row r="1422" spans="1:9" ht="43.2" x14ac:dyDescent="0.3">
      <c r="A1422" s="59"/>
      <c r="B1422" s="63" t="s">
        <v>910</v>
      </c>
      <c r="C1422" s="66"/>
      <c r="D1422" s="65"/>
      <c r="F1422" s="65"/>
      <c r="G1422" s="66" t="s">
        <v>2317</v>
      </c>
      <c r="H1422" s="66"/>
      <c r="I1422" s="66"/>
    </row>
    <row r="1423" spans="1:9" ht="28.8" x14ac:dyDescent="0.3">
      <c r="A1423" s="59"/>
      <c r="B1423" s="63" t="s">
        <v>912</v>
      </c>
      <c r="C1423" s="66"/>
      <c r="D1423" s="65"/>
      <c r="F1423" s="65"/>
      <c r="G1423" s="66" t="s">
        <v>2318</v>
      </c>
      <c r="H1423" s="66"/>
      <c r="I1423" s="66"/>
    </row>
    <row r="1424" spans="1:9" ht="86.4" x14ac:dyDescent="0.3">
      <c r="A1424" s="59"/>
      <c r="B1424" s="63" t="s">
        <v>914</v>
      </c>
      <c r="C1424" s="66"/>
      <c r="D1424" s="65"/>
      <c r="F1424" s="65"/>
      <c r="G1424" s="66" t="s">
        <v>2319</v>
      </c>
      <c r="H1424" s="66"/>
      <c r="I1424" s="66"/>
    </row>
    <row r="1425" spans="1:9" ht="115.2" x14ac:dyDescent="0.3">
      <c r="A1425" s="59"/>
      <c r="B1425" s="63" t="s">
        <v>916</v>
      </c>
      <c r="C1425" s="66"/>
      <c r="D1425" s="65"/>
      <c r="F1425" s="65"/>
      <c r="G1425" s="66" t="s">
        <v>2320</v>
      </c>
      <c r="H1425" s="66"/>
      <c r="I1425" s="66"/>
    </row>
    <row r="1426" spans="1:9" x14ac:dyDescent="0.3">
      <c r="A1426" s="59"/>
      <c r="B1426" s="63" t="s">
        <v>918</v>
      </c>
      <c r="C1426" s="85"/>
      <c r="D1426" s="65"/>
      <c r="F1426" s="65"/>
      <c r="G1426" s="85" t="s">
        <v>2321</v>
      </c>
      <c r="H1426" s="85"/>
      <c r="I1426" s="85"/>
    </row>
    <row r="1427" spans="1:9" ht="28.8" x14ac:dyDescent="0.3">
      <c r="A1427" s="59"/>
      <c r="B1427" s="63" t="s">
        <v>920</v>
      </c>
      <c r="C1427" s="85"/>
      <c r="D1427" s="65"/>
      <c r="F1427" s="65"/>
      <c r="G1427" s="85" t="s">
        <v>2322</v>
      </c>
      <c r="H1427" s="85"/>
      <c r="I1427" s="85"/>
    </row>
    <row r="1428" spans="1:9" ht="43.2" x14ac:dyDescent="0.3">
      <c r="A1428" s="59"/>
      <c r="B1428" s="63" t="s">
        <v>922</v>
      </c>
      <c r="C1428" s="85"/>
      <c r="D1428" s="65"/>
      <c r="F1428" s="65"/>
      <c r="G1428" s="85" t="s">
        <v>2323</v>
      </c>
      <c r="H1428" s="85"/>
      <c r="I1428" s="85"/>
    </row>
    <row r="1429" spans="1:9" ht="86.4" x14ac:dyDescent="0.3">
      <c r="A1429" s="59"/>
      <c r="B1429" s="63" t="s">
        <v>601</v>
      </c>
      <c r="C1429" s="66"/>
      <c r="D1429" s="65"/>
      <c r="F1429" s="65"/>
      <c r="G1429" s="66" t="s">
        <v>2132</v>
      </c>
      <c r="H1429" s="66"/>
      <c r="I1429" s="66"/>
    </row>
    <row r="1430" spans="1:9" ht="100.8" x14ac:dyDescent="0.3">
      <c r="A1430" s="59"/>
      <c r="B1430" s="63" t="s">
        <v>603</v>
      </c>
      <c r="C1430" s="85"/>
      <c r="D1430" s="65"/>
      <c r="F1430" s="65"/>
      <c r="G1430" s="85" t="s">
        <v>2133</v>
      </c>
      <c r="H1430" s="85"/>
      <c r="I1430" s="85"/>
    </row>
    <row r="1431" spans="1:9" ht="43.2" x14ac:dyDescent="0.3">
      <c r="A1431" s="59"/>
      <c r="B1431" s="63" t="s">
        <v>924</v>
      </c>
      <c r="C1431" s="66"/>
      <c r="D1431" s="65"/>
      <c r="F1431" s="65"/>
      <c r="G1431" s="66" t="s">
        <v>2324</v>
      </c>
      <c r="H1431" s="66"/>
      <c r="I1431" s="66"/>
    </row>
    <row r="1432" spans="1:9" ht="86.4" x14ac:dyDescent="0.3">
      <c r="A1432" s="59"/>
      <c r="B1432" s="63" t="s">
        <v>926</v>
      </c>
      <c r="C1432" s="66"/>
      <c r="D1432" s="65"/>
      <c r="F1432" s="65"/>
      <c r="G1432" s="66" t="s">
        <v>2325</v>
      </c>
      <c r="H1432" s="66"/>
      <c r="I1432" s="66"/>
    </row>
    <row r="1433" spans="1:9" ht="43.2" x14ac:dyDescent="0.3">
      <c r="A1433" s="59"/>
      <c r="B1433" s="63" t="s">
        <v>605</v>
      </c>
      <c r="C1433" s="88"/>
      <c r="D1433" s="65"/>
      <c r="F1433" s="65"/>
      <c r="G1433" s="88" t="s">
        <v>2134</v>
      </c>
      <c r="H1433" s="88"/>
      <c r="I1433" s="88"/>
    </row>
    <row r="1434" spans="1:9" ht="43.2" x14ac:dyDescent="0.3">
      <c r="A1434" s="59"/>
      <c r="B1434" s="63" t="s">
        <v>607</v>
      </c>
      <c r="C1434" s="85"/>
      <c r="D1434" s="65"/>
      <c r="F1434" s="65"/>
      <c r="G1434" s="66" t="s">
        <v>2135</v>
      </c>
      <c r="H1434" s="85"/>
      <c r="I1434" s="85"/>
    </row>
    <row r="1435" spans="1:9" ht="28.8" x14ac:dyDescent="0.3">
      <c r="A1435" s="59"/>
      <c r="B1435" s="63" t="s">
        <v>928</v>
      </c>
      <c r="C1435" s="85"/>
      <c r="D1435" s="65"/>
      <c r="F1435" s="65"/>
      <c r="G1435" s="85" t="s">
        <v>2326</v>
      </c>
      <c r="H1435" s="85"/>
      <c r="I1435" s="85"/>
    </row>
    <row r="1436" spans="1:9" x14ac:dyDescent="0.3">
      <c r="A1436" s="59"/>
      <c r="B1436" s="63" t="s">
        <v>930</v>
      </c>
      <c r="C1436" s="85"/>
      <c r="D1436" s="65"/>
      <c r="F1436" s="65"/>
      <c r="G1436" s="85" t="s">
        <v>2327</v>
      </c>
      <c r="H1436" s="85"/>
      <c r="I1436" s="85"/>
    </row>
    <row r="1437" spans="1:9" x14ac:dyDescent="0.3">
      <c r="A1437" s="59"/>
      <c r="B1437" s="63" t="s">
        <v>932</v>
      </c>
      <c r="C1437" s="85"/>
      <c r="D1437" s="65"/>
      <c r="F1437" s="65"/>
      <c r="G1437" s="85" t="s">
        <v>2328</v>
      </c>
      <c r="H1437" s="85"/>
      <c r="I1437" s="85"/>
    </row>
    <row r="1438" spans="1:9" ht="57.6" x14ac:dyDescent="0.3">
      <c r="A1438" s="59"/>
      <c r="B1438" s="63" t="s">
        <v>934</v>
      </c>
      <c r="C1438" s="85"/>
      <c r="D1438" s="65"/>
      <c r="F1438" s="65"/>
      <c r="G1438" s="85" t="s">
        <v>2329</v>
      </c>
      <c r="H1438" s="85"/>
      <c r="I1438" s="85"/>
    </row>
    <row r="1439" spans="1:9" ht="28.8" x14ac:dyDescent="0.3">
      <c r="A1439" s="59"/>
      <c r="B1439" s="63" t="s">
        <v>609</v>
      </c>
      <c r="C1439" s="85"/>
      <c r="D1439" s="65"/>
      <c r="F1439" s="65"/>
      <c r="G1439" s="66" t="s">
        <v>2136</v>
      </c>
      <c r="H1439" s="85"/>
      <c r="I1439" s="85"/>
    </row>
    <row r="1440" spans="1:9" ht="43.2" x14ac:dyDescent="0.3">
      <c r="A1440" s="59"/>
      <c r="B1440" s="63" t="s">
        <v>936</v>
      </c>
      <c r="C1440" s="85"/>
      <c r="D1440" s="65"/>
      <c r="F1440" s="65"/>
      <c r="G1440" s="85" t="s">
        <v>2330</v>
      </c>
      <c r="H1440" s="85"/>
      <c r="I1440" s="85"/>
    </row>
    <row r="1441" spans="1:9" ht="129.6" x14ac:dyDescent="0.3">
      <c r="A1441" s="59"/>
      <c r="B1441" s="63" t="s">
        <v>611</v>
      </c>
      <c r="C1441" s="66"/>
      <c r="D1441" s="65"/>
      <c r="F1441" s="65"/>
      <c r="G1441" s="66" t="s">
        <v>2137</v>
      </c>
      <c r="H1441" s="66"/>
      <c r="I1441" s="66"/>
    </row>
    <row r="1442" spans="1:9" ht="43.2" x14ac:dyDescent="0.3">
      <c r="A1442" s="59"/>
      <c r="B1442" s="63" t="s">
        <v>938</v>
      </c>
      <c r="C1442" s="86"/>
      <c r="D1442" s="56"/>
      <c r="F1442" s="65"/>
      <c r="G1442" s="86" t="s">
        <v>2331</v>
      </c>
      <c r="H1442" s="86"/>
      <c r="I1442" s="56"/>
    </row>
    <row r="1443" spans="1:9" ht="28.8" x14ac:dyDescent="0.3">
      <c r="A1443" s="59"/>
      <c r="B1443" s="63" t="s">
        <v>940</v>
      </c>
      <c r="C1443" s="78"/>
      <c r="D1443" s="56"/>
      <c r="F1443" s="65"/>
      <c r="G1443" s="78" t="s">
        <v>2332</v>
      </c>
      <c r="H1443" s="78"/>
      <c r="I1443" s="56"/>
    </row>
    <row r="1444" spans="1:9" ht="28.8" x14ac:dyDescent="0.3">
      <c r="A1444" s="59"/>
      <c r="B1444" s="63" t="s">
        <v>942</v>
      </c>
      <c r="C1444" s="78"/>
      <c r="D1444" s="56"/>
      <c r="F1444" s="65"/>
      <c r="G1444" s="78" t="s">
        <v>2333</v>
      </c>
      <c r="H1444" s="78"/>
      <c r="I1444" s="56"/>
    </row>
    <row r="1445" spans="1:9" ht="86.4" x14ac:dyDescent="0.3">
      <c r="A1445" s="59">
        <v>201260100</v>
      </c>
      <c r="B1445" s="63"/>
      <c r="C1445" s="66"/>
      <c r="D1445" s="56"/>
      <c r="F1445" s="66" t="s">
        <v>2378</v>
      </c>
      <c r="G1445" s="66"/>
      <c r="H1445" s="66"/>
      <c r="I1445" s="56"/>
    </row>
    <row r="1446" spans="1:9" ht="144" x14ac:dyDescent="0.3">
      <c r="A1446" s="59">
        <v>202000000</v>
      </c>
      <c r="B1446" s="63"/>
      <c r="C1446" s="61"/>
      <c r="D1446" s="56"/>
      <c r="F1446" s="51" t="s">
        <v>2379</v>
      </c>
      <c r="G1446" s="51"/>
      <c r="H1446" s="51"/>
      <c r="I1446" s="56"/>
    </row>
    <row r="1447" spans="1:9" ht="172.8" x14ac:dyDescent="0.3">
      <c r="A1447" s="59">
        <v>202010000</v>
      </c>
      <c r="B1447" s="63"/>
      <c r="C1447" s="61"/>
      <c r="D1447" s="56"/>
      <c r="F1447" s="51" t="s">
        <v>2380</v>
      </c>
      <c r="G1447" s="51"/>
      <c r="H1447" s="51"/>
      <c r="I1447" s="56"/>
    </row>
    <row r="1448" spans="1:9" ht="201.6" x14ac:dyDescent="0.3">
      <c r="A1448" s="59"/>
      <c r="B1448" s="63"/>
      <c r="C1448" s="64"/>
      <c r="D1448" s="98" t="s">
        <v>1021</v>
      </c>
      <c r="F1448" s="65"/>
      <c r="G1448" s="64"/>
      <c r="H1448" s="64"/>
      <c r="I1448" s="66" t="s">
        <v>2381</v>
      </c>
    </row>
    <row r="1449" spans="1:9" ht="172.8" x14ac:dyDescent="0.3">
      <c r="A1449" s="59">
        <v>202020000</v>
      </c>
      <c r="B1449" s="63"/>
      <c r="C1449" s="61"/>
      <c r="D1449" s="56"/>
      <c r="F1449" s="51" t="s">
        <v>2382</v>
      </c>
      <c r="G1449" s="51"/>
      <c r="H1449" s="51"/>
      <c r="I1449" s="66"/>
    </row>
    <row r="1450" spans="1:9" ht="201.6" x14ac:dyDescent="0.3">
      <c r="A1450" s="59"/>
      <c r="B1450" s="63"/>
      <c r="C1450" s="64"/>
      <c r="D1450" s="98" t="s">
        <v>1024</v>
      </c>
      <c r="F1450" s="65"/>
      <c r="G1450" s="64"/>
      <c r="H1450" s="64"/>
      <c r="I1450" s="66" t="s">
        <v>2383</v>
      </c>
    </row>
    <row r="1451" spans="1:9" ht="100.8" x14ac:dyDescent="0.3">
      <c r="A1451" s="59">
        <v>202100000</v>
      </c>
      <c r="B1451" s="63"/>
      <c r="C1451" s="61"/>
      <c r="D1451" s="56"/>
      <c r="F1451" s="51" t="s">
        <v>2384</v>
      </c>
      <c r="G1451" s="51"/>
      <c r="H1451" s="51"/>
      <c r="I1451" s="56"/>
    </row>
    <row r="1452" spans="1:9" ht="129.6" x14ac:dyDescent="0.3">
      <c r="A1452" s="59">
        <v>202100100</v>
      </c>
      <c r="B1452" s="63"/>
      <c r="C1452" s="66"/>
      <c r="D1452" s="56"/>
      <c r="F1452" s="66" t="s">
        <v>2385</v>
      </c>
      <c r="G1452" s="66"/>
      <c r="H1452" s="66"/>
      <c r="I1452" s="56"/>
    </row>
    <row r="1453" spans="1:9" ht="100.8" x14ac:dyDescent="0.3">
      <c r="A1453" s="59"/>
      <c r="B1453" s="63" t="s">
        <v>1028</v>
      </c>
      <c r="C1453" s="64"/>
      <c r="D1453" s="56"/>
      <c r="F1453" s="65"/>
      <c r="G1453" s="64" t="s">
        <v>2386</v>
      </c>
      <c r="H1453" s="64"/>
      <c r="I1453" s="56"/>
    </row>
    <row r="1454" spans="1:9" ht="72" x14ac:dyDescent="0.3">
      <c r="A1454" s="59"/>
      <c r="B1454" s="63" t="s">
        <v>1030</v>
      </c>
      <c r="C1454" s="64"/>
      <c r="D1454" s="56"/>
      <c r="F1454" s="99"/>
      <c r="G1454" s="66" t="s">
        <v>2387</v>
      </c>
      <c r="H1454" s="64"/>
      <c r="I1454" s="56"/>
    </row>
    <row r="1455" spans="1:9" ht="100.8" x14ac:dyDescent="0.3">
      <c r="A1455" s="59"/>
      <c r="B1455" s="63" t="s">
        <v>1032</v>
      </c>
      <c r="C1455" s="66"/>
      <c r="D1455" s="56"/>
      <c r="F1455" s="65"/>
      <c r="G1455" s="66" t="s">
        <v>2388</v>
      </c>
      <c r="H1455" s="66"/>
      <c r="I1455" s="56"/>
    </row>
    <row r="1456" spans="1:9" ht="86.4" x14ac:dyDescent="0.3">
      <c r="A1456" s="59"/>
      <c r="B1456" s="63" t="s">
        <v>1034</v>
      </c>
      <c r="C1456" s="66"/>
      <c r="D1456" s="56"/>
      <c r="F1456" s="65"/>
      <c r="G1456" s="66" t="s">
        <v>2389</v>
      </c>
      <c r="H1456" s="66"/>
      <c r="I1456" s="56"/>
    </row>
    <row r="1457" spans="1:9" ht="144" x14ac:dyDescent="0.3">
      <c r="A1457" s="59"/>
      <c r="B1457" s="63" t="s">
        <v>1036</v>
      </c>
      <c r="C1457" s="66"/>
      <c r="D1457" s="56"/>
      <c r="F1457" s="65"/>
      <c r="G1457" s="66" t="s">
        <v>2390</v>
      </c>
      <c r="H1457" s="66"/>
      <c r="I1457" s="56"/>
    </row>
    <row r="1458" spans="1:9" ht="129.6" x14ac:dyDescent="0.3">
      <c r="A1458" s="59"/>
      <c r="B1458" s="63" t="s">
        <v>1038</v>
      </c>
      <c r="C1458" s="66"/>
      <c r="D1458" s="56"/>
      <c r="F1458" s="65"/>
      <c r="G1458" s="66" t="s">
        <v>2391</v>
      </c>
      <c r="H1458" s="66"/>
      <c r="I1458" s="56"/>
    </row>
    <row r="1459" spans="1:9" ht="72" x14ac:dyDescent="0.3">
      <c r="A1459" s="59"/>
      <c r="B1459" s="63" t="s">
        <v>1040</v>
      </c>
      <c r="C1459" s="66"/>
      <c r="D1459" s="56"/>
      <c r="F1459" s="65"/>
      <c r="G1459" s="66" t="s">
        <v>2392</v>
      </c>
      <c r="H1459" s="66"/>
      <c r="I1459" s="56"/>
    </row>
    <row r="1460" spans="1:9" ht="100.8" x14ac:dyDescent="0.3">
      <c r="A1460" s="59"/>
      <c r="B1460" s="63" t="s">
        <v>1042</v>
      </c>
      <c r="C1460" s="66"/>
      <c r="D1460" s="56"/>
      <c r="F1460" s="65"/>
      <c r="G1460" s="66" t="s">
        <v>2393</v>
      </c>
      <c r="H1460" s="66"/>
      <c r="I1460" s="56"/>
    </row>
    <row r="1461" spans="1:9" ht="129.6" x14ac:dyDescent="0.3">
      <c r="A1461" s="59">
        <v>202100200</v>
      </c>
      <c r="B1461" s="63"/>
      <c r="C1461" s="66"/>
      <c r="D1461" s="56"/>
      <c r="F1461" s="66" t="s">
        <v>2394</v>
      </c>
      <c r="G1461" s="66"/>
      <c r="H1461" s="66"/>
      <c r="I1461" s="56"/>
    </row>
    <row r="1462" spans="1:9" ht="100.8" x14ac:dyDescent="0.3">
      <c r="A1462" s="59"/>
      <c r="B1462" s="63" t="s">
        <v>1045</v>
      </c>
      <c r="C1462" s="64"/>
      <c r="D1462" s="56"/>
      <c r="F1462" s="65"/>
      <c r="G1462" s="64" t="s">
        <v>2395</v>
      </c>
      <c r="H1462" s="64"/>
      <c r="I1462" s="56"/>
    </row>
    <row r="1463" spans="1:9" ht="86.4" x14ac:dyDescent="0.3">
      <c r="A1463" s="59"/>
      <c r="B1463" s="63" t="s">
        <v>1046</v>
      </c>
      <c r="C1463" s="66"/>
      <c r="D1463" s="56"/>
      <c r="F1463" s="66"/>
      <c r="G1463" s="58" t="s">
        <v>2396</v>
      </c>
      <c r="H1463" s="66"/>
      <c r="I1463" s="56"/>
    </row>
    <row r="1464" spans="1:9" ht="158.4" x14ac:dyDescent="0.3">
      <c r="A1464" s="59"/>
      <c r="B1464" s="63" t="s">
        <v>1048</v>
      </c>
      <c r="C1464" s="66"/>
      <c r="D1464" s="56"/>
      <c r="F1464" s="65"/>
      <c r="G1464" s="66" t="s">
        <v>2397</v>
      </c>
      <c r="H1464" s="66"/>
      <c r="I1464" s="56"/>
    </row>
    <row r="1465" spans="1:9" ht="172.8" x14ac:dyDescent="0.3">
      <c r="A1465" s="59"/>
      <c r="B1465" s="63" t="s">
        <v>1050</v>
      </c>
      <c r="C1465" s="66"/>
      <c r="D1465" s="56"/>
      <c r="F1465" s="65"/>
      <c r="G1465" s="66" t="s">
        <v>2398</v>
      </c>
      <c r="H1465" s="66"/>
      <c r="I1465" s="56"/>
    </row>
    <row r="1466" spans="1:9" ht="57.6" x14ac:dyDescent="0.3">
      <c r="A1466" s="59"/>
      <c r="B1466" s="63" t="s">
        <v>751</v>
      </c>
      <c r="C1466" s="86"/>
      <c r="D1466" s="56"/>
      <c r="F1466" s="65"/>
      <c r="G1466" s="86" t="s">
        <v>2237</v>
      </c>
      <c r="H1466" s="86"/>
      <c r="I1466" s="56"/>
    </row>
    <row r="1467" spans="1:9" x14ac:dyDescent="0.3">
      <c r="A1467" s="59"/>
      <c r="B1467" s="63" t="s">
        <v>753</v>
      </c>
      <c r="C1467" s="66"/>
      <c r="D1467" s="56"/>
      <c r="F1467" s="65"/>
      <c r="G1467" s="66" t="s">
        <v>2238</v>
      </c>
      <c r="H1467" s="66"/>
      <c r="I1467" s="56"/>
    </row>
    <row r="1468" spans="1:9" ht="28.8" x14ac:dyDescent="0.3">
      <c r="A1468" s="59"/>
      <c r="B1468" s="63" t="s">
        <v>755</v>
      </c>
      <c r="C1468" s="66"/>
      <c r="D1468" s="56"/>
      <c r="F1468" s="65"/>
      <c r="G1468" s="66" t="s">
        <v>2239</v>
      </c>
      <c r="H1468" s="66"/>
      <c r="I1468" s="56"/>
    </row>
    <row r="1469" spans="1:9" ht="28.8" x14ac:dyDescent="0.3">
      <c r="A1469" s="59"/>
      <c r="B1469" s="63" t="s">
        <v>757</v>
      </c>
      <c r="C1469" s="66"/>
      <c r="D1469" s="56"/>
      <c r="F1469" s="65"/>
      <c r="G1469" s="66" t="s">
        <v>2240</v>
      </c>
      <c r="H1469" s="66"/>
      <c r="I1469" s="56"/>
    </row>
    <row r="1470" spans="1:9" x14ac:dyDescent="0.3">
      <c r="A1470" s="59"/>
      <c r="B1470" s="63" t="s">
        <v>759</v>
      </c>
      <c r="C1470" s="66"/>
      <c r="D1470" s="56"/>
      <c r="F1470" s="65"/>
      <c r="G1470" s="66" t="s">
        <v>2241</v>
      </c>
      <c r="H1470" s="66"/>
      <c r="I1470" s="56"/>
    </row>
    <row r="1471" spans="1:9" ht="28.8" x14ac:dyDescent="0.3">
      <c r="A1471" s="59"/>
      <c r="B1471" s="63" t="s">
        <v>761</v>
      </c>
      <c r="C1471" s="66"/>
      <c r="D1471" s="56"/>
      <c r="F1471" s="65"/>
      <c r="G1471" s="66" t="s">
        <v>2242</v>
      </c>
      <c r="H1471" s="66"/>
      <c r="I1471" s="56"/>
    </row>
    <row r="1472" spans="1:9" ht="43.2" x14ac:dyDescent="0.3">
      <c r="A1472" s="59"/>
      <c r="B1472" s="63" t="s">
        <v>763</v>
      </c>
      <c r="C1472" s="86"/>
      <c r="D1472" s="56"/>
      <c r="F1472" s="65"/>
      <c r="G1472" s="86" t="s">
        <v>2243</v>
      </c>
      <c r="H1472" s="86"/>
      <c r="I1472" s="56"/>
    </row>
    <row r="1473" spans="1:9" x14ac:dyDescent="0.3">
      <c r="A1473" s="59"/>
      <c r="B1473" s="63" t="s">
        <v>765</v>
      </c>
      <c r="C1473" s="66"/>
      <c r="D1473" s="56"/>
      <c r="F1473" s="65"/>
      <c r="G1473" s="66" t="s">
        <v>2244</v>
      </c>
      <c r="H1473" s="66"/>
      <c r="I1473" s="56"/>
    </row>
    <row r="1474" spans="1:9" ht="28.8" x14ac:dyDescent="0.3">
      <c r="A1474" s="59"/>
      <c r="B1474" s="63" t="s">
        <v>767</v>
      </c>
      <c r="C1474" s="66"/>
      <c r="D1474" s="56"/>
      <c r="F1474" s="65"/>
      <c r="G1474" s="66" t="s">
        <v>2245</v>
      </c>
      <c r="H1474" s="66"/>
      <c r="I1474" s="56"/>
    </row>
    <row r="1475" spans="1:9" x14ac:dyDescent="0.3">
      <c r="A1475" s="59"/>
      <c r="B1475" s="63" t="s">
        <v>769</v>
      </c>
      <c r="C1475" s="66"/>
      <c r="D1475" s="56"/>
      <c r="F1475" s="65"/>
      <c r="G1475" s="66" t="s">
        <v>2246</v>
      </c>
      <c r="H1475" s="66"/>
      <c r="I1475" s="56"/>
    </row>
    <row r="1476" spans="1:9" ht="72" x14ac:dyDescent="0.3">
      <c r="A1476" s="59"/>
      <c r="B1476" s="63" t="s">
        <v>770</v>
      </c>
      <c r="C1476" s="86"/>
      <c r="D1476" s="56"/>
      <c r="F1476" s="65"/>
      <c r="G1476" s="86" t="s">
        <v>2247</v>
      </c>
      <c r="H1476" s="86"/>
      <c r="I1476" s="56"/>
    </row>
    <row r="1477" spans="1:9" ht="28.8" x14ac:dyDescent="0.3">
      <c r="A1477" s="59"/>
      <c r="B1477" s="63" t="s">
        <v>772</v>
      </c>
      <c r="C1477" s="66"/>
      <c r="D1477" s="56"/>
      <c r="F1477" s="65"/>
      <c r="G1477" s="66" t="s">
        <v>2248</v>
      </c>
      <c r="H1477" s="66"/>
      <c r="I1477" s="56"/>
    </row>
    <row r="1478" spans="1:9" ht="28.8" x14ac:dyDescent="0.3">
      <c r="A1478" s="59"/>
      <c r="B1478" s="63" t="s">
        <v>774</v>
      </c>
      <c r="C1478" s="66"/>
      <c r="D1478" s="56"/>
      <c r="F1478" s="65"/>
      <c r="G1478" s="66" t="s">
        <v>2249</v>
      </c>
      <c r="H1478" s="66"/>
      <c r="I1478" s="56"/>
    </row>
    <row r="1479" spans="1:9" ht="100.8" x14ac:dyDescent="0.3">
      <c r="A1479" s="59">
        <v>202200000</v>
      </c>
      <c r="B1479" s="63"/>
      <c r="C1479" s="83"/>
      <c r="D1479" s="56"/>
      <c r="F1479" s="100" t="s">
        <v>2399</v>
      </c>
      <c r="G1479" s="100"/>
      <c r="H1479" s="100"/>
      <c r="I1479" s="56"/>
    </row>
    <row r="1480" spans="1:9" ht="129.6" x14ac:dyDescent="0.3">
      <c r="A1480" s="59">
        <v>202200100</v>
      </c>
      <c r="B1480" s="63"/>
      <c r="C1480" s="85"/>
      <c r="D1480" s="56"/>
      <c r="F1480" s="85" t="s">
        <v>2400</v>
      </c>
      <c r="G1480" s="85"/>
      <c r="H1480" s="85"/>
      <c r="I1480" s="56"/>
    </row>
    <row r="1481" spans="1:9" ht="100.8" x14ac:dyDescent="0.3">
      <c r="A1481" s="59"/>
      <c r="B1481" s="63" t="s">
        <v>1028</v>
      </c>
      <c r="C1481" s="64"/>
      <c r="D1481" s="56"/>
      <c r="F1481" s="65"/>
      <c r="G1481" s="64" t="s">
        <v>2386</v>
      </c>
      <c r="H1481" s="64"/>
      <c r="I1481" s="56"/>
    </row>
    <row r="1482" spans="1:9" ht="72" x14ac:dyDescent="0.3">
      <c r="A1482" s="59"/>
      <c r="B1482" s="63" t="s">
        <v>1030</v>
      </c>
      <c r="C1482" s="64"/>
      <c r="D1482" s="56"/>
      <c r="F1482" s="99"/>
      <c r="G1482" s="66" t="s">
        <v>2387</v>
      </c>
      <c r="H1482" s="64"/>
      <c r="I1482" s="56"/>
    </row>
    <row r="1483" spans="1:9" ht="100.8" x14ac:dyDescent="0.3">
      <c r="A1483" s="59"/>
      <c r="B1483" s="63" t="s">
        <v>1032</v>
      </c>
      <c r="C1483" s="66"/>
      <c r="D1483" s="56"/>
      <c r="F1483" s="65"/>
      <c r="G1483" s="66" t="s">
        <v>2388</v>
      </c>
      <c r="H1483" s="66"/>
      <c r="I1483" s="56"/>
    </row>
    <row r="1484" spans="1:9" ht="86.4" x14ac:dyDescent="0.3">
      <c r="A1484" s="59"/>
      <c r="B1484" s="63" t="s">
        <v>1034</v>
      </c>
      <c r="C1484" s="66"/>
      <c r="D1484" s="56"/>
      <c r="F1484" s="65"/>
      <c r="G1484" s="66" t="s">
        <v>2389</v>
      </c>
      <c r="H1484" s="66"/>
      <c r="I1484" s="56"/>
    </row>
    <row r="1485" spans="1:9" ht="144" x14ac:dyDescent="0.3">
      <c r="A1485" s="59"/>
      <c r="B1485" s="63" t="s">
        <v>1036</v>
      </c>
      <c r="C1485" s="66"/>
      <c r="D1485" s="56"/>
      <c r="F1485" s="65"/>
      <c r="G1485" s="66" t="s">
        <v>2390</v>
      </c>
      <c r="H1485" s="66"/>
      <c r="I1485" s="56"/>
    </row>
    <row r="1486" spans="1:9" ht="129.6" x14ac:dyDescent="0.3">
      <c r="A1486" s="59"/>
      <c r="B1486" s="63" t="s">
        <v>1038</v>
      </c>
      <c r="C1486" s="66"/>
      <c r="D1486" s="56"/>
      <c r="F1486" s="65"/>
      <c r="G1486" s="66" t="s">
        <v>2391</v>
      </c>
      <c r="H1486" s="66"/>
      <c r="I1486" s="56"/>
    </row>
    <row r="1487" spans="1:9" ht="72" x14ac:dyDescent="0.3">
      <c r="A1487" s="59"/>
      <c r="B1487" s="63" t="s">
        <v>1040</v>
      </c>
      <c r="C1487" s="66"/>
      <c r="D1487" s="56"/>
      <c r="F1487" s="65"/>
      <c r="G1487" s="66" t="s">
        <v>2392</v>
      </c>
      <c r="H1487" s="66"/>
      <c r="I1487" s="56"/>
    </row>
    <row r="1488" spans="1:9" ht="100.8" x14ac:dyDescent="0.3">
      <c r="A1488" s="59"/>
      <c r="B1488" s="63" t="s">
        <v>1042</v>
      </c>
      <c r="C1488" s="66"/>
      <c r="D1488" s="56"/>
      <c r="F1488" s="65"/>
      <c r="G1488" s="66" t="s">
        <v>2393</v>
      </c>
      <c r="H1488" s="66"/>
      <c r="I1488" s="56"/>
    </row>
    <row r="1489" spans="1:9" ht="129.6" x14ac:dyDescent="0.3">
      <c r="A1489" s="59"/>
      <c r="B1489" s="63" t="s">
        <v>1054</v>
      </c>
      <c r="C1489" s="86"/>
      <c r="D1489" s="56"/>
      <c r="F1489" s="65"/>
      <c r="G1489" s="86" t="s">
        <v>2401</v>
      </c>
      <c r="H1489" s="86"/>
      <c r="I1489" s="56"/>
    </row>
    <row r="1490" spans="1:9" ht="100.8" x14ac:dyDescent="0.3">
      <c r="A1490" s="59"/>
      <c r="B1490" s="63" t="s">
        <v>1032</v>
      </c>
      <c r="C1490" s="55"/>
      <c r="D1490" s="56"/>
      <c r="F1490" s="65"/>
      <c r="G1490" s="66" t="s">
        <v>2388</v>
      </c>
      <c r="H1490" s="55"/>
      <c r="I1490" s="56"/>
    </row>
    <row r="1491" spans="1:9" ht="57.6" x14ac:dyDescent="0.3">
      <c r="A1491" s="59"/>
      <c r="B1491" s="63" t="s">
        <v>796</v>
      </c>
      <c r="C1491" s="55"/>
      <c r="D1491" s="56"/>
      <c r="F1491" s="65"/>
      <c r="G1491" s="85" t="s">
        <v>2261</v>
      </c>
      <c r="H1491" s="58"/>
      <c r="I1491" s="56"/>
    </row>
    <row r="1492" spans="1:9" x14ac:dyDescent="0.3">
      <c r="A1492" s="59"/>
      <c r="B1492" s="63" t="s">
        <v>798</v>
      </c>
      <c r="C1492" s="55"/>
      <c r="D1492" s="56"/>
      <c r="F1492" s="65"/>
      <c r="G1492" s="85" t="s">
        <v>2262</v>
      </c>
      <c r="H1492" s="58"/>
      <c r="I1492" s="56"/>
    </row>
    <row r="1493" spans="1:9" ht="86.4" x14ac:dyDescent="0.3">
      <c r="A1493" s="59"/>
      <c r="B1493" s="63" t="s">
        <v>1034</v>
      </c>
      <c r="C1493" s="63"/>
      <c r="D1493" s="56"/>
      <c r="F1493" s="65"/>
      <c r="G1493" s="66" t="s">
        <v>2389</v>
      </c>
      <c r="H1493" s="55"/>
      <c r="I1493" s="56"/>
    </row>
    <row r="1494" spans="1:9" ht="57.6" x14ac:dyDescent="0.3">
      <c r="A1494" s="59"/>
      <c r="B1494" s="63" t="s">
        <v>796</v>
      </c>
      <c r="C1494" s="55"/>
      <c r="D1494" s="56"/>
      <c r="F1494" s="65"/>
      <c r="G1494" s="85" t="s">
        <v>2261</v>
      </c>
      <c r="H1494" s="58"/>
      <c r="I1494" s="56"/>
    </row>
    <row r="1495" spans="1:9" x14ac:dyDescent="0.3">
      <c r="A1495" s="59"/>
      <c r="B1495" s="63" t="s">
        <v>798</v>
      </c>
      <c r="C1495" s="55"/>
      <c r="D1495" s="56"/>
      <c r="F1495" s="65"/>
      <c r="G1495" s="85" t="s">
        <v>2262</v>
      </c>
      <c r="H1495" s="58"/>
      <c r="I1495" s="56"/>
    </row>
    <row r="1496" spans="1:9" ht="144" x14ac:dyDescent="0.3">
      <c r="A1496" s="59"/>
      <c r="B1496" s="63" t="s">
        <v>1036</v>
      </c>
      <c r="C1496" s="63"/>
      <c r="D1496" s="56"/>
      <c r="F1496" s="65"/>
      <c r="G1496" s="66" t="s">
        <v>2390</v>
      </c>
      <c r="H1496" s="55"/>
      <c r="I1496" s="56"/>
    </row>
    <row r="1497" spans="1:9" ht="57.6" x14ac:dyDescent="0.3">
      <c r="A1497" s="59"/>
      <c r="B1497" s="63" t="s">
        <v>796</v>
      </c>
      <c r="C1497" s="55"/>
      <c r="D1497" s="56"/>
      <c r="F1497" s="65"/>
      <c r="G1497" s="85" t="s">
        <v>2261</v>
      </c>
      <c r="H1497" s="58"/>
      <c r="I1497" s="56"/>
    </row>
    <row r="1498" spans="1:9" x14ac:dyDescent="0.3">
      <c r="A1498" s="59"/>
      <c r="B1498" s="63" t="s">
        <v>798</v>
      </c>
      <c r="C1498" s="55"/>
      <c r="D1498" s="56"/>
      <c r="F1498" s="65"/>
      <c r="G1498" s="85" t="s">
        <v>2262</v>
      </c>
      <c r="H1498" s="58"/>
      <c r="I1498" s="56"/>
    </row>
    <row r="1499" spans="1:9" ht="129.6" x14ac:dyDescent="0.3">
      <c r="A1499" s="59"/>
      <c r="B1499" s="63" t="s">
        <v>1038</v>
      </c>
      <c r="C1499" s="63"/>
      <c r="D1499" s="56"/>
      <c r="F1499" s="65"/>
      <c r="G1499" s="66" t="s">
        <v>2391</v>
      </c>
      <c r="H1499" s="55"/>
      <c r="I1499" s="56"/>
    </row>
    <row r="1500" spans="1:9" ht="57.6" x14ac:dyDescent="0.3">
      <c r="A1500" s="59"/>
      <c r="B1500" s="63" t="s">
        <v>796</v>
      </c>
      <c r="C1500" s="55"/>
      <c r="D1500" s="56"/>
      <c r="F1500" s="65"/>
      <c r="G1500" s="85" t="s">
        <v>2261</v>
      </c>
      <c r="H1500" s="58"/>
      <c r="I1500" s="56"/>
    </row>
    <row r="1501" spans="1:9" x14ac:dyDescent="0.3">
      <c r="A1501" s="59"/>
      <c r="B1501" s="63" t="s">
        <v>798</v>
      </c>
      <c r="C1501" s="55"/>
      <c r="D1501" s="56"/>
      <c r="F1501" s="65"/>
      <c r="G1501" s="85" t="s">
        <v>2262</v>
      </c>
      <c r="H1501" s="58"/>
      <c r="I1501" s="56"/>
    </row>
    <row r="1502" spans="1:9" ht="72" x14ac:dyDescent="0.3">
      <c r="A1502" s="59"/>
      <c r="B1502" s="63" t="s">
        <v>1040</v>
      </c>
      <c r="C1502" s="63"/>
      <c r="D1502" s="56"/>
      <c r="F1502" s="65"/>
      <c r="G1502" s="66" t="s">
        <v>2392</v>
      </c>
      <c r="H1502" s="55"/>
      <c r="I1502" s="56"/>
    </row>
    <row r="1503" spans="1:9" ht="57.6" x14ac:dyDescent="0.3">
      <c r="A1503" s="59"/>
      <c r="B1503" s="63" t="s">
        <v>796</v>
      </c>
      <c r="C1503" s="55"/>
      <c r="D1503" s="56"/>
      <c r="F1503" s="65"/>
      <c r="G1503" s="85" t="s">
        <v>2261</v>
      </c>
      <c r="H1503" s="58"/>
      <c r="I1503" s="56"/>
    </row>
    <row r="1504" spans="1:9" x14ac:dyDescent="0.3">
      <c r="A1504" s="59"/>
      <c r="B1504" s="63" t="s">
        <v>798</v>
      </c>
      <c r="C1504" s="55"/>
      <c r="D1504" s="56"/>
      <c r="F1504" s="65"/>
      <c r="G1504" s="85" t="s">
        <v>2262</v>
      </c>
      <c r="H1504" s="58"/>
      <c r="I1504" s="56"/>
    </row>
    <row r="1505" spans="1:9" ht="100.8" x14ac:dyDescent="0.3">
      <c r="A1505" s="59"/>
      <c r="B1505" s="63" t="s">
        <v>1042</v>
      </c>
      <c r="C1505" s="63"/>
      <c r="D1505" s="56"/>
      <c r="F1505" s="65"/>
      <c r="G1505" s="66" t="s">
        <v>2393</v>
      </c>
      <c r="H1505" s="55"/>
      <c r="I1505" s="56"/>
    </row>
    <row r="1506" spans="1:9" ht="57.6" x14ac:dyDescent="0.3">
      <c r="A1506" s="59"/>
      <c r="B1506" s="63" t="s">
        <v>796</v>
      </c>
      <c r="C1506" s="55"/>
      <c r="D1506" s="56"/>
      <c r="F1506" s="65"/>
      <c r="G1506" s="85" t="s">
        <v>2261</v>
      </c>
      <c r="H1506" s="58"/>
      <c r="I1506" s="56"/>
    </row>
    <row r="1507" spans="1:9" x14ac:dyDescent="0.3">
      <c r="A1507" s="59"/>
      <c r="B1507" s="63" t="s">
        <v>798</v>
      </c>
      <c r="C1507" s="55"/>
      <c r="D1507" s="56"/>
      <c r="F1507" s="65"/>
      <c r="G1507" s="85" t="s">
        <v>2262</v>
      </c>
      <c r="H1507" s="58"/>
      <c r="I1507" s="56"/>
    </row>
    <row r="1508" spans="1:9" ht="43.2" x14ac:dyDescent="0.3">
      <c r="A1508" s="59"/>
      <c r="B1508" s="63" t="s">
        <v>4</v>
      </c>
      <c r="C1508" s="86"/>
      <c r="D1508" s="56"/>
      <c r="F1508" s="65"/>
      <c r="G1508" s="86" t="s">
        <v>1736</v>
      </c>
      <c r="H1508" s="86"/>
      <c r="I1508" s="56"/>
    </row>
    <row r="1509" spans="1:9" ht="100.8" x14ac:dyDescent="0.3">
      <c r="A1509" s="59"/>
      <c r="B1509" s="63" t="s">
        <v>1032</v>
      </c>
      <c r="C1509" s="55"/>
      <c r="D1509" s="56"/>
      <c r="F1509" s="65"/>
      <c r="G1509" s="66" t="s">
        <v>2388</v>
      </c>
      <c r="H1509" s="55"/>
      <c r="I1509" s="56"/>
    </row>
    <row r="1510" spans="1:9" x14ac:dyDescent="0.3">
      <c r="A1510" s="59"/>
      <c r="B1510" s="63" t="s">
        <v>6</v>
      </c>
      <c r="C1510" s="66"/>
      <c r="D1510" s="56"/>
      <c r="F1510" s="65"/>
      <c r="G1510" s="66" t="s">
        <v>7</v>
      </c>
      <c r="H1510" s="66"/>
      <c r="I1510" s="56"/>
    </row>
    <row r="1511" spans="1:9" x14ac:dyDescent="0.3">
      <c r="A1511" s="59"/>
      <c r="B1511" s="63" t="s">
        <v>8</v>
      </c>
      <c r="C1511" s="66"/>
      <c r="D1511" s="56"/>
      <c r="F1511" s="65"/>
      <c r="G1511" s="66" t="s">
        <v>9</v>
      </c>
      <c r="H1511" s="66"/>
      <c r="I1511" s="56"/>
    </row>
    <row r="1512" spans="1:9" x14ac:dyDescent="0.3">
      <c r="A1512" s="59"/>
      <c r="B1512" s="63" t="s">
        <v>10</v>
      </c>
      <c r="C1512" s="66"/>
      <c r="D1512" s="56"/>
      <c r="F1512" s="65"/>
      <c r="G1512" s="66" t="s">
        <v>11</v>
      </c>
      <c r="H1512" s="66"/>
      <c r="I1512" s="56"/>
    </row>
    <row r="1513" spans="1:9" x14ac:dyDescent="0.3">
      <c r="A1513" s="59"/>
      <c r="B1513" s="63" t="s">
        <v>12</v>
      </c>
      <c r="C1513" s="66"/>
      <c r="D1513" s="56"/>
      <c r="F1513" s="65"/>
      <c r="G1513" s="66" t="s">
        <v>13</v>
      </c>
      <c r="H1513" s="66"/>
      <c r="I1513" s="56"/>
    </row>
    <row r="1514" spans="1:9" x14ac:dyDescent="0.3">
      <c r="A1514" s="59"/>
      <c r="B1514" s="63" t="s">
        <v>16</v>
      </c>
      <c r="C1514" s="66"/>
      <c r="D1514" s="56"/>
      <c r="F1514" s="65"/>
      <c r="G1514" s="66" t="s">
        <v>1737</v>
      </c>
      <c r="H1514" s="66"/>
      <c r="I1514" s="56"/>
    </row>
    <row r="1515" spans="1:9" ht="86.4" x14ac:dyDescent="0.3">
      <c r="A1515" s="59"/>
      <c r="B1515" s="63" t="s">
        <v>1034</v>
      </c>
      <c r="C1515" s="55"/>
      <c r="D1515" s="56"/>
      <c r="F1515" s="65"/>
      <c r="G1515" s="66" t="s">
        <v>2389</v>
      </c>
      <c r="H1515" s="55"/>
      <c r="I1515" s="56"/>
    </row>
    <row r="1516" spans="1:9" x14ac:dyDescent="0.3">
      <c r="A1516" s="59"/>
      <c r="B1516" s="63" t="s">
        <v>6</v>
      </c>
      <c r="C1516" s="66"/>
      <c r="D1516" s="56"/>
      <c r="F1516" s="65"/>
      <c r="G1516" s="66" t="s">
        <v>7</v>
      </c>
      <c r="H1516" s="66"/>
      <c r="I1516" s="56"/>
    </row>
    <row r="1517" spans="1:9" x14ac:dyDescent="0.3">
      <c r="A1517" s="59"/>
      <c r="B1517" s="63" t="s">
        <v>8</v>
      </c>
      <c r="C1517" s="66"/>
      <c r="D1517" s="56"/>
      <c r="F1517" s="65"/>
      <c r="G1517" s="66" t="s">
        <v>9</v>
      </c>
      <c r="H1517" s="66"/>
      <c r="I1517" s="56"/>
    </row>
    <row r="1518" spans="1:9" x14ac:dyDescent="0.3">
      <c r="A1518" s="59"/>
      <c r="B1518" s="63" t="s">
        <v>10</v>
      </c>
      <c r="C1518" s="66"/>
      <c r="D1518" s="56"/>
      <c r="F1518" s="65"/>
      <c r="G1518" s="66" t="s">
        <v>11</v>
      </c>
      <c r="H1518" s="66"/>
      <c r="I1518" s="56"/>
    </row>
    <row r="1519" spans="1:9" x14ac:dyDescent="0.3">
      <c r="A1519" s="59"/>
      <c r="B1519" s="63" t="s">
        <v>12</v>
      </c>
      <c r="C1519" s="66"/>
      <c r="D1519" s="56"/>
      <c r="F1519" s="65"/>
      <c r="G1519" s="66" t="s">
        <v>13</v>
      </c>
      <c r="H1519" s="66"/>
      <c r="I1519" s="56"/>
    </row>
    <row r="1520" spans="1:9" x14ac:dyDescent="0.3">
      <c r="A1520" s="59"/>
      <c r="B1520" s="63" t="s">
        <v>16</v>
      </c>
      <c r="C1520" s="66"/>
      <c r="D1520" s="56"/>
      <c r="F1520" s="65"/>
      <c r="G1520" s="66" t="s">
        <v>1737</v>
      </c>
      <c r="H1520" s="66"/>
      <c r="I1520" s="56"/>
    </row>
    <row r="1521" spans="1:9" ht="144" x14ac:dyDescent="0.3">
      <c r="A1521" s="59"/>
      <c r="B1521" s="63" t="s">
        <v>1036</v>
      </c>
      <c r="C1521" s="55"/>
      <c r="D1521" s="56"/>
      <c r="F1521" s="65"/>
      <c r="G1521" s="66" t="s">
        <v>2390</v>
      </c>
      <c r="H1521" s="55"/>
      <c r="I1521" s="56"/>
    </row>
    <row r="1522" spans="1:9" x14ac:dyDescent="0.3">
      <c r="A1522" s="59"/>
      <c r="B1522" s="63" t="s">
        <v>6</v>
      </c>
      <c r="C1522" s="66"/>
      <c r="D1522" s="56"/>
      <c r="F1522" s="65"/>
      <c r="G1522" s="66" t="s">
        <v>7</v>
      </c>
      <c r="H1522" s="66"/>
      <c r="I1522" s="56"/>
    </row>
    <row r="1523" spans="1:9" x14ac:dyDescent="0.3">
      <c r="A1523" s="59"/>
      <c r="B1523" s="63" t="s">
        <v>8</v>
      </c>
      <c r="C1523" s="66"/>
      <c r="D1523" s="56"/>
      <c r="F1523" s="65"/>
      <c r="G1523" s="66" t="s">
        <v>9</v>
      </c>
      <c r="H1523" s="66"/>
      <c r="I1523" s="56"/>
    </row>
    <row r="1524" spans="1:9" x14ac:dyDescent="0.3">
      <c r="A1524" s="59"/>
      <c r="B1524" s="63" t="s">
        <v>10</v>
      </c>
      <c r="C1524" s="66"/>
      <c r="D1524" s="56"/>
      <c r="F1524" s="65"/>
      <c r="G1524" s="66" t="s">
        <v>11</v>
      </c>
      <c r="H1524" s="66"/>
      <c r="I1524" s="56"/>
    </row>
    <row r="1525" spans="1:9" x14ac:dyDescent="0.3">
      <c r="A1525" s="59"/>
      <c r="B1525" s="63" t="s">
        <v>12</v>
      </c>
      <c r="C1525" s="66"/>
      <c r="D1525" s="56"/>
      <c r="F1525" s="65"/>
      <c r="G1525" s="66" t="s">
        <v>13</v>
      </c>
      <c r="H1525" s="66"/>
      <c r="I1525" s="56"/>
    </row>
    <row r="1526" spans="1:9" x14ac:dyDescent="0.3">
      <c r="A1526" s="59"/>
      <c r="B1526" s="63" t="s">
        <v>16</v>
      </c>
      <c r="C1526" s="66"/>
      <c r="D1526" s="56"/>
      <c r="F1526" s="65"/>
      <c r="G1526" s="66" t="s">
        <v>1737</v>
      </c>
      <c r="H1526" s="66"/>
      <c r="I1526" s="56"/>
    </row>
    <row r="1527" spans="1:9" ht="129.6" x14ac:dyDescent="0.3">
      <c r="A1527" s="59"/>
      <c r="B1527" s="63" t="s">
        <v>1038</v>
      </c>
      <c r="C1527" s="55"/>
      <c r="D1527" s="56"/>
      <c r="F1527" s="65"/>
      <c r="G1527" s="66" t="s">
        <v>2391</v>
      </c>
      <c r="H1527" s="55"/>
      <c r="I1527" s="56"/>
    </row>
    <row r="1528" spans="1:9" x14ac:dyDescent="0.3">
      <c r="A1528" s="59"/>
      <c r="B1528" s="63" t="s">
        <v>6</v>
      </c>
      <c r="C1528" s="66"/>
      <c r="D1528" s="56"/>
      <c r="F1528" s="65"/>
      <c r="G1528" s="66" t="s">
        <v>7</v>
      </c>
      <c r="H1528" s="66"/>
      <c r="I1528" s="56"/>
    </row>
    <row r="1529" spans="1:9" x14ac:dyDescent="0.3">
      <c r="A1529" s="59"/>
      <c r="B1529" s="63" t="s">
        <v>8</v>
      </c>
      <c r="C1529" s="66"/>
      <c r="D1529" s="56"/>
      <c r="F1529" s="65"/>
      <c r="G1529" s="66" t="s">
        <v>9</v>
      </c>
      <c r="H1529" s="66"/>
      <c r="I1529" s="56"/>
    </row>
    <row r="1530" spans="1:9" x14ac:dyDescent="0.3">
      <c r="A1530" s="59"/>
      <c r="B1530" s="63" t="s">
        <v>10</v>
      </c>
      <c r="C1530" s="66"/>
      <c r="D1530" s="56"/>
      <c r="F1530" s="65"/>
      <c r="G1530" s="66" t="s">
        <v>11</v>
      </c>
      <c r="H1530" s="66"/>
      <c r="I1530" s="56"/>
    </row>
    <row r="1531" spans="1:9" x14ac:dyDescent="0.3">
      <c r="A1531" s="59"/>
      <c r="B1531" s="63" t="s">
        <v>12</v>
      </c>
      <c r="C1531" s="66"/>
      <c r="D1531" s="56"/>
      <c r="F1531" s="65"/>
      <c r="G1531" s="66" t="s">
        <v>13</v>
      </c>
      <c r="H1531" s="66"/>
      <c r="I1531" s="56"/>
    </row>
    <row r="1532" spans="1:9" x14ac:dyDescent="0.3">
      <c r="A1532" s="59"/>
      <c r="B1532" s="63" t="s">
        <v>16</v>
      </c>
      <c r="C1532" s="66"/>
      <c r="D1532" s="56"/>
      <c r="F1532" s="65"/>
      <c r="G1532" s="66" t="s">
        <v>1737</v>
      </c>
      <c r="H1532" s="66"/>
      <c r="I1532" s="56"/>
    </row>
    <row r="1533" spans="1:9" ht="72" x14ac:dyDescent="0.3">
      <c r="A1533" s="59"/>
      <c r="B1533" s="63" t="s">
        <v>1040</v>
      </c>
      <c r="C1533" s="55"/>
      <c r="D1533" s="56"/>
      <c r="F1533" s="65"/>
      <c r="G1533" s="66" t="s">
        <v>2392</v>
      </c>
      <c r="H1533" s="55"/>
      <c r="I1533" s="56"/>
    </row>
    <row r="1534" spans="1:9" x14ac:dyDescent="0.3">
      <c r="A1534" s="59"/>
      <c r="B1534" s="63" t="s">
        <v>6</v>
      </c>
      <c r="C1534" s="66"/>
      <c r="D1534" s="56"/>
      <c r="F1534" s="65"/>
      <c r="G1534" s="66" t="s">
        <v>7</v>
      </c>
      <c r="H1534" s="66"/>
      <c r="I1534" s="56"/>
    </row>
    <row r="1535" spans="1:9" x14ac:dyDescent="0.3">
      <c r="A1535" s="59"/>
      <c r="B1535" s="63" t="s">
        <v>8</v>
      </c>
      <c r="C1535" s="66"/>
      <c r="D1535" s="56"/>
      <c r="F1535" s="65"/>
      <c r="G1535" s="66" t="s">
        <v>9</v>
      </c>
      <c r="H1535" s="66"/>
      <c r="I1535" s="56"/>
    </row>
    <row r="1536" spans="1:9" x14ac:dyDescent="0.3">
      <c r="A1536" s="59"/>
      <c r="B1536" s="63" t="s">
        <v>10</v>
      </c>
      <c r="C1536" s="66"/>
      <c r="D1536" s="56"/>
      <c r="F1536" s="65"/>
      <c r="G1536" s="66" t="s">
        <v>11</v>
      </c>
      <c r="H1536" s="66"/>
      <c r="I1536" s="56"/>
    </row>
    <row r="1537" spans="1:9" x14ac:dyDescent="0.3">
      <c r="A1537" s="59"/>
      <c r="B1537" s="63" t="s">
        <v>12</v>
      </c>
      <c r="C1537" s="66"/>
      <c r="D1537" s="56"/>
      <c r="F1537" s="65"/>
      <c r="G1537" s="66" t="s">
        <v>13</v>
      </c>
      <c r="H1537" s="66"/>
      <c r="I1537" s="56"/>
    </row>
    <row r="1538" spans="1:9" x14ac:dyDescent="0.3">
      <c r="A1538" s="59"/>
      <c r="B1538" s="63" t="s">
        <v>16</v>
      </c>
      <c r="C1538" s="66"/>
      <c r="D1538" s="56"/>
      <c r="F1538" s="65"/>
      <c r="G1538" s="66" t="s">
        <v>1737</v>
      </c>
      <c r="H1538" s="66"/>
      <c r="I1538" s="56"/>
    </row>
    <row r="1539" spans="1:9" ht="100.8" x14ac:dyDescent="0.3">
      <c r="A1539" s="59"/>
      <c r="B1539" s="63" t="s">
        <v>1042</v>
      </c>
      <c r="C1539" s="55"/>
      <c r="D1539" s="56"/>
      <c r="F1539" s="65"/>
      <c r="G1539" s="66" t="s">
        <v>2393</v>
      </c>
      <c r="H1539" s="55"/>
      <c r="I1539" s="56"/>
    </row>
    <row r="1540" spans="1:9" x14ac:dyDescent="0.3">
      <c r="A1540" s="59"/>
      <c r="B1540" s="63" t="s">
        <v>6</v>
      </c>
      <c r="C1540" s="66"/>
      <c r="D1540" s="56"/>
      <c r="F1540" s="65"/>
      <c r="G1540" s="66" t="s">
        <v>7</v>
      </c>
      <c r="H1540" s="66"/>
      <c r="I1540" s="56"/>
    </row>
    <row r="1541" spans="1:9" x14ac:dyDescent="0.3">
      <c r="A1541" s="59"/>
      <c r="B1541" s="63" t="s">
        <v>8</v>
      </c>
      <c r="C1541" s="66"/>
      <c r="D1541" s="56"/>
      <c r="F1541" s="65"/>
      <c r="G1541" s="66" t="s">
        <v>9</v>
      </c>
      <c r="H1541" s="66"/>
      <c r="I1541" s="56"/>
    </row>
    <row r="1542" spans="1:9" x14ac:dyDescent="0.3">
      <c r="A1542" s="59"/>
      <c r="B1542" s="63" t="s">
        <v>10</v>
      </c>
      <c r="C1542" s="66"/>
      <c r="D1542" s="56"/>
      <c r="F1542" s="65"/>
      <c r="G1542" s="66" t="s">
        <v>11</v>
      </c>
      <c r="H1542" s="66"/>
      <c r="I1542" s="56"/>
    </row>
    <row r="1543" spans="1:9" x14ac:dyDescent="0.3">
      <c r="A1543" s="59"/>
      <c r="B1543" s="63" t="s">
        <v>12</v>
      </c>
      <c r="C1543" s="66"/>
      <c r="D1543" s="56"/>
      <c r="F1543" s="65"/>
      <c r="G1543" s="66" t="s">
        <v>13</v>
      </c>
      <c r="H1543" s="66"/>
      <c r="I1543" s="56"/>
    </row>
    <row r="1544" spans="1:9" x14ac:dyDescent="0.3">
      <c r="A1544" s="59"/>
      <c r="B1544" s="63" t="s">
        <v>16</v>
      </c>
      <c r="C1544" s="66"/>
      <c r="D1544" s="56"/>
      <c r="F1544" s="65"/>
      <c r="G1544" s="66" t="s">
        <v>1737</v>
      </c>
      <c r="H1544" s="66"/>
      <c r="I1544" s="56"/>
    </row>
    <row r="1545" spans="1:9" ht="43.2" x14ac:dyDescent="0.3">
      <c r="A1545" s="59"/>
      <c r="B1545" s="63" t="s">
        <v>802</v>
      </c>
      <c r="C1545" s="86"/>
      <c r="D1545" s="56"/>
      <c r="F1545" s="65"/>
      <c r="G1545" s="86" t="s">
        <v>2263</v>
      </c>
      <c r="H1545" s="86"/>
      <c r="I1545" s="56"/>
    </row>
    <row r="1546" spans="1:9" ht="100.8" x14ac:dyDescent="0.3">
      <c r="A1546" s="59"/>
      <c r="B1546" s="63" t="s">
        <v>1032</v>
      </c>
      <c r="C1546" s="66"/>
      <c r="D1546" s="56"/>
      <c r="F1546" s="65"/>
      <c r="G1546" s="66" t="s">
        <v>2388</v>
      </c>
      <c r="H1546" s="66"/>
      <c r="I1546" s="56"/>
    </row>
    <row r="1547" spans="1:9" ht="57.6" x14ac:dyDescent="0.3">
      <c r="A1547" s="59"/>
      <c r="B1547" s="63"/>
      <c r="C1547" s="63" t="s">
        <v>796</v>
      </c>
      <c r="D1547" s="56"/>
      <c r="F1547" s="65"/>
      <c r="G1547" s="58"/>
      <c r="H1547" s="86" t="s">
        <v>2261</v>
      </c>
      <c r="I1547" s="56"/>
    </row>
    <row r="1548" spans="1:9" x14ac:dyDescent="0.3">
      <c r="A1548" s="59"/>
      <c r="B1548" s="63"/>
      <c r="C1548" s="63" t="s">
        <v>798</v>
      </c>
      <c r="D1548" s="56"/>
      <c r="F1548" s="65"/>
      <c r="G1548" s="58"/>
      <c r="H1548" s="86" t="s">
        <v>2262</v>
      </c>
      <c r="I1548" s="56"/>
    </row>
    <row r="1549" spans="1:9" ht="86.4" x14ac:dyDescent="0.3">
      <c r="A1549" s="59"/>
      <c r="B1549" s="63" t="s">
        <v>1034</v>
      </c>
      <c r="C1549" s="66"/>
      <c r="D1549" s="56"/>
      <c r="F1549" s="65"/>
      <c r="G1549" s="66" t="s">
        <v>2389</v>
      </c>
      <c r="H1549" s="66"/>
      <c r="I1549" s="56"/>
    </row>
    <row r="1550" spans="1:9" ht="57.6" x14ac:dyDescent="0.3">
      <c r="A1550" s="59"/>
      <c r="B1550" s="63"/>
      <c r="C1550" s="63" t="s">
        <v>796</v>
      </c>
      <c r="D1550" s="56"/>
      <c r="F1550" s="65"/>
      <c r="G1550" s="58"/>
      <c r="H1550" s="86" t="s">
        <v>2261</v>
      </c>
      <c r="I1550" s="56"/>
    </row>
    <row r="1551" spans="1:9" x14ac:dyDescent="0.3">
      <c r="A1551" s="59"/>
      <c r="B1551" s="63"/>
      <c r="C1551" s="63" t="s">
        <v>798</v>
      </c>
      <c r="D1551" s="56"/>
      <c r="F1551" s="65"/>
      <c r="G1551" s="58"/>
      <c r="H1551" s="86" t="s">
        <v>2262</v>
      </c>
      <c r="I1551" s="56"/>
    </row>
    <row r="1552" spans="1:9" ht="144" x14ac:dyDescent="0.3">
      <c r="A1552" s="59"/>
      <c r="B1552" s="63" t="s">
        <v>1036</v>
      </c>
      <c r="C1552" s="66"/>
      <c r="D1552" s="56"/>
      <c r="F1552" s="65"/>
      <c r="G1552" s="66" t="s">
        <v>2390</v>
      </c>
      <c r="H1552" s="66"/>
      <c r="I1552" s="56"/>
    </row>
    <row r="1553" spans="1:9" ht="57.6" x14ac:dyDescent="0.3">
      <c r="A1553" s="59"/>
      <c r="B1553" s="63"/>
      <c r="C1553" s="63" t="s">
        <v>796</v>
      </c>
      <c r="D1553" s="56"/>
      <c r="F1553" s="65"/>
      <c r="G1553" s="58"/>
      <c r="H1553" s="86" t="s">
        <v>2261</v>
      </c>
      <c r="I1553" s="56"/>
    </row>
    <row r="1554" spans="1:9" x14ac:dyDescent="0.3">
      <c r="A1554" s="59"/>
      <c r="B1554" s="63"/>
      <c r="C1554" s="63" t="s">
        <v>798</v>
      </c>
      <c r="D1554" s="56"/>
      <c r="F1554" s="65"/>
      <c r="G1554" s="58"/>
      <c r="H1554" s="86" t="s">
        <v>2262</v>
      </c>
      <c r="I1554" s="56"/>
    </row>
    <row r="1555" spans="1:9" ht="129.6" x14ac:dyDescent="0.3">
      <c r="A1555" s="59"/>
      <c r="B1555" s="63" t="s">
        <v>1038</v>
      </c>
      <c r="C1555" s="66"/>
      <c r="D1555" s="56"/>
      <c r="F1555" s="65"/>
      <c r="G1555" s="66" t="s">
        <v>2391</v>
      </c>
      <c r="H1555" s="66"/>
      <c r="I1555" s="56"/>
    </row>
    <row r="1556" spans="1:9" ht="57.6" x14ac:dyDescent="0.3">
      <c r="A1556" s="59"/>
      <c r="B1556" s="63"/>
      <c r="C1556" s="63" t="s">
        <v>796</v>
      </c>
      <c r="D1556" s="56"/>
      <c r="F1556" s="65"/>
      <c r="G1556" s="58"/>
      <c r="H1556" s="86" t="s">
        <v>2261</v>
      </c>
      <c r="I1556" s="56"/>
    </row>
    <row r="1557" spans="1:9" x14ac:dyDescent="0.3">
      <c r="A1557" s="59"/>
      <c r="B1557" s="63"/>
      <c r="C1557" s="63" t="s">
        <v>798</v>
      </c>
      <c r="D1557" s="56"/>
      <c r="F1557" s="65"/>
      <c r="G1557" s="58"/>
      <c r="H1557" s="86" t="s">
        <v>2262</v>
      </c>
      <c r="I1557" s="56"/>
    </row>
    <row r="1558" spans="1:9" ht="72" x14ac:dyDescent="0.3">
      <c r="A1558" s="59"/>
      <c r="B1558" s="63" t="s">
        <v>1040</v>
      </c>
      <c r="C1558" s="66"/>
      <c r="D1558" s="56"/>
      <c r="F1558" s="65"/>
      <c r="G1558" s="66" t="s">
        <v>2392</v>
      </c>
      <c r="H1558" s="66"/>
      <c r="I1558" s="56"/>
    </row>
    <row r="1559" spans="1:9" ht="57.6" x14ac:dyDescent="0.3">
      <c r="A1559" s="59"/>
      <c r="B1559" s="63"/>
      <c r="C1559" s="63" t="s">
        <v>796</v>
      </c>
      <c r="D1559" s="56"/>
      <c r="F1559" s="65"/>
      <c r="G1559" s="58"/>
      <c r="H1559" s="86" t="s">
        <v>2261</v>
      </c>
      <c r="I1559" s="56"/>
    </row>
    <row r="1560" spans="1:9" x14ac:dyDescent="0.3">
      <c r="A1560" s="59"/>
      <c r="B1560" s="63"/>
      <c r="C1560" s="63" t="s">
        <v>798</v>
      </c>
      <c r="D1560" s="56"/>
      <c r="F1560" s="65"/>
      <c r="G1560" s="58"/>
      <c r="H1560" s="86" t="s">
        <v>2262</v>
      </c>
      <c r="I1560" s="56"/>
    </row>
    <row r="1561" spans="1:9" ht="100.8" x14ac:dyDescent="0.3">
      <c r="A1561" s="59"/>
      <c r="B1561" s="63" t="s">
        <v>1042</v>
      </c>
      <c r="C1561" s="66"/>
      <c r="D1561" s="56"/>
      <c r="F1561" s="65"/>
      <c r="G1561" s="66" t="s">
        <v>2393</v>
      </c>
      <c r="H1561" s="66"/>
      <c r="I1561" s="56"/>
    </row>
    <row r="1562" spans="1:9" ht="57.6" x14ac:dyDescent="0.3">
      <c r="A1562" s="59"/>
      <c r="B1562" s="63"/>
      <c r="C1562" s="63" t="s">
        <v>796</v>
      </c>
      <c r="D1562" s="56"/>
      <c r="F1562" s="65"/>
      <c r="G1562" s="58"/>
      <c r="H1562" s="86" t="s">
        <v>2261</v>
      </c>
      <c r="I1562" s="56"/>
    </row>
    <row r="1563" spans="1:9" x14ac:dyDescent="0.3">
      <c r="A1563" s="59"/>
      <c r="B1563" s="63"/>
      <c r="C1563" s="63" t="s">
        <v>798</v>
      </c>
      <c r="D1563" s="56"/>
      <c r="F1563" s="65"/>
      <c r="G1563" s="58"/>
      <c r="H1563" s="86" t="s">
        <v>2262</v>
      </c>
      <c r="I1563" s="56"/>
    </row>
    <row r="1564" spans="1:9" ht="28.8" x14ac:dyDescent="0.3">
      <c r="A1564" s="59"/>
      <c r="B1564" s="63" t="s">
        <v>804</v>
      </c>
      <c r="C1564" s="92"/>
      <c r="D1564" s="56"/>
      <c r="F1564" s="65"/>
      <c r="G1564" s="86" t="s">
        <v>2264</v>
      </c>
      <c r="H1564" s="92"/>
      <c r="I1564" s="56"/>
    </row>
    <row r="1565" spans="1:9" ht="100.8" x14ac:dyDescent="0.3">
      <c r="A1565" s="59"/>
      <c r="B1565" s="63" t="s">
        <v>1032</v>
      </c>
      <c r="C1565" s="66"/>
      <c r="D1565" s="56"/>
      <c r="F1565" s="65"/>
      <c r="G1565" s="66" t="s">
        <v>2388</v>
      </c>
      <c r="H1565" s="66"/>
      <c r="I1565" s="56"/>
    </row>
    <row r="1566" spans="1:9" ht="57.6" x14ac:dyDescent="0.3">
      <c r="A1566" s="59"/>
      <c r="B1566" s="63"/>
      <c r="C1566" s="63" t="s">
        <v>796</v>
      </c>
      <c r="D1566" s="56"/>
      <c r="F1566" s="65"/>
      <c r="G1566" s="58"/>
      <c r="H1566" s="86" t="s">
        <v>2261</v>
      </c>
      <c r="I1566" s="56"/>
    </row>
    <row r="1567" spans="1:9" x14ac:dyDescent="0.3">
      <c r="A1567" s="59"/>
      <c r="B1567" s="63"/>
      <c r="C1567" s="63" t="s">
        <v>798</v>
      </c>
      <c r="D1567" s="56"/>
      <c r="F1567" s="65"/>
      <c r="G1567" s="58"/>
      <c r="H1567" s="86" t="s">
        <v>2262</v>
      </c>
      <c r="I1567" s="56"/>
    </row>
    <row r="1568" spans="1:9" ht="86.4" x14ac:dyDescent="0.3">
      <c r="A1568" s="59"/>
      <c r="B1568" s="63" t="s">
        <v>1034</v>
      </c>
      <c r="C1568" s="66"/>
      <c r="D1568" s="56"/>
      <c r="F1568" s="65"/>
      <c r="G1568" s="66" t="s">
        <v>2389</v>
      </c>
      <c r="H1568" s="66"/>
      <c r="I1568" s="56"/>
    </row>
    <row r="1569" spans="1:9" ht="57.6" x14ac:dyDescent="0.3">
      <c r="A1569" s="59"/>
      <c r="B1569" s="63"/>
      <c r="C1569" s="63" t="s">
        <v>796</v>
      </c>
      <c r="D1569" s="56"/>
      <c r="F1569" s="65"/>
      <c r="G1569" s="58"/>
      <c r="H1569" s="86" t="s">
        <v>2261</v>
      </c>
      <c r="I1569" s="56"/>
    </row>
    <row r="1570" spans="1:9" x14ac:dyDescent="0.3">
      <c r="A1570" s="59"/>
      <c r="B1570" s="63"/>
      <c r="C1570" s="63" t="s">
        <v>798</v>
      </c>
      <c r="D1570" s="56"/>
      <c r="F1570" s="65"/>
      <c r="G1570" s="58"/>
      <c r="H1570" s="86" t="s">
        <v>2262</v>
      </c>
      <c r="I1570" s="56"/>
    </row>
    <row r="1571" spans="1:9" ht="144" x14ac:dyDescent="0.3">
      <c r="A1571" s="59"/>
      <c r="B1571" s="63" t="s">
        <v>1036</v>
      </c>
      <c r="C1571" s="66"/>
      <c r="D1571" s="56"/>
      <c r="F1571" s="65"/>
      <c r="G1571" s="66" t="s">
        <v>2390</v>
      </c>
      <c r="H1571" s="66"/>
      <c r="I1571" s="56"/>
    </row>
    <row r="1572" spans="1:9" ht="57.6" x14ac:dyDescent="0.3">
      <c r="A1572" s="59"/>
      <c r="B1572" s="63"/>
      <c r="C1572" s="63" t="s">
        <v>796</v>
      </c>
      <c r="D1572" s="56"/>
      <c r="F1572" s="65"/>
      <c r="G1572" s="58"/>
      <c r="H1572" s="86" t="s">
        <v>2261</v>
      </c>
      <c r="I1572" s="56"/>
    </row>
    <row r="1573" spans="1:9" x14ac:dyDescent="0.3">
      <c r="A1573" s="59"/>
      <c r="B1573" s="63"/>
      <c r="C1573" s="63" t="s">
        <v>798</v>
      </c>
      <c r="D1573" s="56"/>
      <c r="F1573" s="65"/>
      <c r="G1573" s="58"/>
      <c r="H1573" s="86" t="s">
        <v>2262</v>
      </c>
      <c r="I1573" s="56"/>
    </row>
    <row r="1574" spans="1:9" ht="129.6" x14ac:dyDescent="0.3">
      <c r="A1574" s="59"/>
      <c r="B1574" s="63" t="s">
        <v>1038</v>
      </c>
      <c r="C1574" s="66"/>
      <c r="D1574" s="56"/>
      <c r="F1574" s="65"/>
      <c r="G1574" s="66" t="s">
        <v>2391</v>
      </c>
      <c r="H1574" s="66"/>
      <c r="I1574" s="56"/>
    </row>
    <row r="1575" spans="1:9" ht="57.6" x14ac:dyDescent="0.3">
      <c r="A1575" s="59"/>
      <c r="B1575" s="63"/>
      <c r="C1575" s="63" t="s">
        <v>796</v>
      </c>
      <c r="D1575" s="56"/>
      <c r="F1575" s="65"/>
      <c r="G1575" s="58"/>
      <c r="H1575" s="86" t="s">
        <v>2261</v>
      </c>
      <c r="I1575" s="56"/>
    </row>
    <row r="1576" spans="1:9" x14ac:dyDescent="0.3">
      <c r="A1576" s="59"/>
      <c r="B1576" s="63"/>
      <c r="C1576" s="63" t="s">
        <v>798</v>
      </c>
      <c r="D1576" s="56"/>
      <c r="F1576" s="65"/>
      <c r="G1576" s="58"/>
      <c r="H1576" s="86" t="s">
        <v>2262</v>
      </c>
      <c r="I1576" s="56"/>
    </row>
    <row r="1577" spans="1:9" ht="72" x14ac:dyDescent="0.3">
      <c r="A1577" s="59"/>
      <c r="B1577" s="63" t="s">
        <v>1040</v>
      </c>
      <c r="C1577" s="66"/>
      <c r="D1577" s="56"/>
      <c r="F1577" s="65"/>
      <c r="G1577" s="66" t="s">
        <v>2392</v>
      </c>
      <c r="H1577" s="66"/>
      <c r="I1577" s="56"/>
    </row>
    <row r="1578" spans="1:9" ht="57.6" x14ac:dyDescent="0.3">
      <c r="A1578" s="59"/>
      <c r="B1578" s="63"/>
      <c r="C1578" s="63" t="s">
        <v>796</v>
      </c>
      <c r="D1578" s="56"/>
      <c r="F1578" s="65"/>
      <c r="G1578" s="58"/>
      <c r="H1578" s="86" t="s">
        <v>2261</v>
      </c>
      <c r="I1578" s="56"/>
    </row>
    <row r="1579" spans="1:9" x14ac:dyDescent="0.3">
      <c r="A1579" s="59"/>
      <c r="B1579" s="63"/>
      <c r="C1579" s="63" t="s">
        <v>798</v>
      </c>
      <c r="D1579" s="56"/>
      <c r="F1579" s="65"/>
      <c r="G1579" s="58"/>
      <c r="H1579" s="86" t="s">
        <v>2262</v>
      </c>
      <c r="I1579" s="56"/>
    </row>
    <row r="1580" spans="1:9" ht="100.8" x14ac:dyDescent="0.3">
      <c r="A1580" s="59"/>
      <c r="B1580" s="63" t="s">
        <v>1042</v>
      </c>
      <c r="C1580" s="66"/>
      <c r="D1580" s="56"/>
      <c r="F1580" s="65"/>
      <c r="G1580" s="66" t="s">
        <v>2393</v>
      </c>
      <c r="H1580" s="66"/>
      <c r="I1580" s="56"/>
    </row>
    <row r="1581" spans="1:9" ht="57.6" x14ac:dyDescent="0.3">
      <c r="A1581" s="59"/>
      <c r="B1581" s="63"/>
      <c r="C1581" s="63" t="s">
        <v>796</v>
      </c>
      <c r="D1581" s="56"/>
      <c r="F1581" s="65"/>
      <c r="G1581" s="58"/>
      <c r="H1581" s="86" t="s">
        <v>2261</v>
      </c>
      <c r="I1581" s="56"/>
    </row>
    <row r="1582" spans="1:9" x14ac:dyDescent="0.3">
      <c r="A1582" s="59"/>
      <c r="B1582" s="63"/>
      <c r="C1582" s="63" t="s">
        <v>798</v>
      </c>
      <c r="D1582" s="56"/>
      <c r="F1582" s="65"/>
      <c r="G1582" s="58"/>
      <c r="H1582" s="86" t="s">
        <v>2262</v>
      </c>
      <c r="I1582" s="56"/>
    </row>
    <row r="1583" spans="1:9" ht="129.6" x14ac:dyDescent="0.3">
      <c r="A1583" s="59">
        <v>202200200</v>
      </c>
      <c r="B1583" s="63"/>
      <c r="C1583" s="85"/>
      <c r="D1583" s="56"/>
      <c r="F1583" s="85" t="s">
        <v>2402</v>
      </c>
      <c r="G1583" s="85"/>
      <c r="H1583" s="85"/>
      <c r="I1583" s="56"/>
    </row>
    <row r="1584" spans="1:9" ht="100.8" x14ac:dyDescent="0.3">
      <c r="A1584" s="59"/>
      <c r="B1584" s="63" t="s">
        <v>1045</v>
      </c>
      <c r="C1584" s="64"/>
      <c r="D1584" s="56"/>
      <c r="F1584" s="65"/>
      <c r="G1584" s="64" t="s">
        <v>2395</v>
      </c>
      <c r="H1584" s="64"/>
      <c r="I1584" s="56"/>
    </row>
    <row r="1585" spans="1:9" ht="86.4" x14ac:dyDescent="0.3">
      <c r="A1585" s="59"/>
      <c r="B1585" s="63" t="s">
        <v>1046</v>
      </c>
      <c r="C1585" s="66"/>
      <c r="D1585" s="56"/>
      <c r="F1585" s="66"/>
      <c r="G1585" s="58" t="s">
        <v>2396</v>
      </c>
      <c r="H1585" s="66"/>
      <c r="I1585" s="56"/>
    </row>
    <row r="1586" spans="1:9" ht="158.4" x14ac:dyDescent="0.3">
      <c r="A1586" s="59"/>
      <c r="B1586" s="63" t="s">
        <v>1048</v>
      </c>
      <c r="C1586" s="66"/>
      <c r="D1586" s="56"/>
      <c r="F1586" s="65"/>
      <c r="G1586" s="66" t="s">
        <v>2397</v>
      </c>
      <c r="H1586" s="66"/>
      <c r="I1586" s="56"/>
    </row>
    <row r="1587" spans="1:9" ht="172.8" x14ac:dyDescent="0.3">
      <c r="A1587" s="59"/>
      <c r="B1587" s="63" t="s">
        <v>1050</v>
      </c>
      <c r="C1587" s="66"/>
      <c r="D1587" s="56"/>
      <c r="F1587" s="65"/>
      <c r="G1587" s="66" t="s">
        <v>2398</v>
      </c>
      <c r="H1587" s="66"/>
      <c r="I1587" s="56"/>
    </row>
    <row r="1588" spans="1:9" ht="57.6" x14ac:dyDescent="0.3">
      <c r="A1588" s="59"/>
      <c r="B1588" s="63" t="s">
        <v>751</v>
      </c>
      <c r="C1588" s="86"/>
      <c r="D1588" s="56"/>
      <c r="F1588" s="65"/>
      <c r="G1588" s="86" t="s">
        <v>2237</v>
      </c>
      <c r="H1588" s="86"/>
      <c r="I1588" s="56"/>
    </row>
    <row r="1589" spans="1:9" x14ac:dyDescent="0.3">
      <c r="A1589" s="59"/>
      <c r="B1589" s="63" t="s">
        <v>753</v>
      </c>
      <c r="C1589" s="66"/>
      <c r="D1589" s="56"/>
      <c r="F1589" s="65"/>
      <c r="G1589" s="66" t="s">
        <v>2238</v>
      </c>
      <c r="H1589" s="66"/>
      <c r="I1589" s="56"/>
    </row>
    <row r="1590" spans="1:9" ht="28.8" x14ac:dyDescent="0.3">
      <c r="A1590" s="59"/>
      <c r="B1590" s="63" t="s">
        <v>755</v>
      </c>
      <c r="C1590" s="66"/>
      <c r="D1590" s="56"/>
      <c r="F1590" s="65"/>
      <c r="G1590" s="66" t="s">
        <v>2239</v>
      </c>
      <c r="H1590" s="66"/>
      <c r="I1590" s="56"/>
    </row>
    <row r="1591" spans="1:9" ht="28.8" x14ac:dyDescent="0.3">
      <c r="A1591" s="59"/>
      <c r="B1591" s="63" t="s">
        <v>757</v>
      </c>
      <c r="C1591" s="66"/>
      <c r="D1591" s="56"/>
      <c r="F1591" s="65"/>
      <c r="G1591" s="66" t="s">
        <v>2240</v>
      </c>
      <c r="H1591" s="66"/>
      <c r="I1591" s="56"/>
    </row>
    <row r="1592" spans="1:9" x14ac:dyDescent="0.3">
      <c r="A1592" s="59"/>
      <c r="B1592" s="63" t="s">
        <v>759</v>
      </c>
      <c r="C1592" s="66"/>
      <c r="D1592" s="56"/>
      <c r="F1592" s="65"/>
      <c r="G1592" s="66" t="s">
        <v>2241</v>
      </c>
      <c r="H1592" s="66"/>
      <c r="I1592" s="56"/>
    </row>
    <row r="1593" spans="1:9" ht="28.8" x14ac:dyDescent="0.3">
      <c r="A1593" s="59"/>
      <c r="B1593" s="63" t="s">
        <v>761</v>
      </c>
      <c r="C1593" s="66"/>
      <c r="D1593" s="56"/>
      <c r="F1593" s="65"/>
      <c r="G1593" s="66" t="s">
        <v>2242</v>
      </c>
      <c r="H1593" s="66"/>
      <c r="I1593" s="56"/>
    </row>
    <row r="1594" spans="1:9" ht="43.2" x14ac:dyDescent="0.3">
      <c r="A1594" s="59"/>
      <c r="B1594" s="63" t="s">
        <v>763</v>
      </c>
      <c r="C1594" s="86"/>
      <c r="D1594" s="56"/>
      <c r="F1594" s="65"/>
      <c r="G1594" s="86" t="s">
        <v>2243</v>
      </c>
      <c r="H1594" s="86"/>
      <c r="I1594" s="56"/>
    </row>
    <row r="1595" spans="1:9" x14ac:dyDescent="0.3">
      <c r="A1595" s="59"/>
      <c r="B1595" s="63" t="s">
        <v>765</v>
      </c>
      <c r="C1595" s="66"/>
      <c r="D1595" s="56"/>
      <c r="F1595" s="65"/>
      <c r="G1595" s="66" t="s">
        <v>2244</v>
      </c>
      <c r="H1595" s="66"/>
      <c r="I1595" s="56"/>
    </row>
    <row r="1596" spans="1:9" ht="28.8" x14ac:dyDescent="0.3">
      <c r="A1596" s="59"/>
      <c r="B1596" s="63" t="s">
        <v>767</v>
      </c>
      <c r="C1596" s="66"/>
      <c r="D1596" s="56"/>
      <c r="F1596" s="65"/>
      <c r="G1596" s="66" t="s">
        <v>2245</v>
      </c>
      <c r="H1596" s="66"/>
      <c r="I1596" s="56"/>
    </row>
    <row r="1597" spans="1:9" x14ac:dyDescent="0.3">
      <c r="A1597" s="59"/>
      <c r="B1597" s="63" t="s">
        <v>769</v>
      </c>
      <c r="C1597" s="66"/>
      <c r="D1597" s="56"/>
      <c r="F1597" s="65"/>
      <c r="G1597" s="66" t="s">
        <v>2246</v>
      </c>
      <c r="H1597" s="66"/>
      <c r="I1597" s="56"/>
    </row>
    <row r="1598" spans="1:9" ht="72" x14ac:dyDescent="0.3">
      <c r="A1598" s="59"/>
      <c r="B1598" s="63" t="s">
        <v>770</v>
      </c>
      <c r="C1598" s="86"/>
      <c r="D1598" s="56"/>
      <c r="F1598" s="65"/>
      <c r="G1598" s="86" t="s">
        <v>2247</v>
      </c>
      <c r="H1598" s="86"/>
      <c r="I1598" s="56"/>
    </row>
    <row r="1599" spans="1:9" ht="28.8" x14ac:dyDescent="0.3">
      <c r="A1599" s="59"/>
      <c r="B1599" s="63" t="s">
        <v>772</v>
      </c>
      <c r="C1599" s="66"/>
      <c r="D1599" s="56"/>
      <c r="F1599" s="65"/>
      <c r="G1599" s="66" t="s">
        <v>2248</v>
      </c>
      <c r="H1599" s="66"/>
      <c r="I1599" s="56"/>
    </row>
    <row r="1600" spans="1:9" ht="28.8" x14ac:dyDescent="0.3">
      <c r="A1600" s="59"/>
      <c r="B1600" s="63" t="s">
        <v>774</v>
      </c>
      <c r="C1600" s="66"/>
      <c r="D1600" s="56"/>
      <c r="F1600" s="65"/>
      <c r="G1600" s="66" t="s">
        <v>2249</v>
      </c>
      <c r="H1600" s="66"/>
      <c r="I1600" s="56"/>
    </row>
    <row r="1601" spans="1:9" ht="57.6" x14ac:dyDescent="0.3">
      <c r="A1601" s="59"/>
      <c r="B1601" s="63" t="s">
        <v>807</v>
      </c>
      <c r="C1601" s="86"/>
      <c r="D1601" s="56"/>
      <c r="F1601" s="65"/>
      <c r="G1601" s="86" t="s">
        <v>2267</v>
      </c>
      <c r="H1601" s="86"/>
      <c r="I1601" s="56"/>
    </row>
    <row r="1602" spans="1:9" x14ac:dyDescent="0.3">
      <c r="A1602" s="59"/>
      <c r="B1602" s="63"/>
      <c r="C1602" s="93"/>
      <c r="D1602" s="56"/>
      <c r="F1602" s="58"/>
      <c r="G1602" s="93" t="s">
        <v>809</v>
      </c>
      <c r="H1602" s="93"/>
      <c r="I1602" s="56"/>
    </row>
    <row r="1603" spans="1:9" x14ac:dyDescent="0.3">
      <c r="A1603" s="59"/>
      <c r="B1603" s="63"/>
      <c r="C1603" s="93"/>
      <c r="D1603" s="56"/>
      <c r="F1603" s="58"/>
      <c r="G1603" s="93" t="s">
        <v>810</v>
      </c>
      <c r="H1603" s="93"/>
      <c r="I1603" s="56"/>
    </row>
    <row r="1604" spans="1:9" x14ac:dyDescent="0.3">
      <c r="A1604" s="59"/>
      <c r="B1604" s="63"/>
      <c r="C1604" s="93"/>
      <c r="D1604" s="56"/>
      <c r="F1604" s="58"/>
      <c r="G1604" s="93" t="s">
        <v>811</v>
      </c>
      <c r="H1604" s="93"/>
      <c r="I1604" s="56"/>
    </row>
    <row r="1605" spans="1:9" x14ac:dyDescent="0.3">
      <c r="A1605" s="59"/>
      <c r="B1605" s="63"/>
      <c r="C1605" s="93"/>
      <c r="D1605" s="56"/>
      <c r="F1605" s="58"/>
      <c r="G1605" s="93" t="s">
        <v>812</v>
      </c>
      <c r="H1605" s="93"/>
      <c r="I1605" s="56"/>
    </row>
    <row r="1606" spans="1:9" x14ac:dyDescent="0.3">
      <c r="A1606" s="59"/>
      <c r="B1606" s="63"/>
      <c r="C1606" s="93"/>
      <c r="D1606" s="56"/>
      <c r="F1606" s="58"/>
      <c r="G1606" s="93" t="s">
        <v>813</v>
      </c>
      <c r="H1606" s="93"/>
      <c r="I1606" s="56"/>
    </row>
    <row r="1607" spans="1:9" x14ac:dyDescent="0.3">
      <c r="A1607" s="59"/>
      <c r="B1607" s="63"/>
      <c r="C1607" s="93"/>
      <c r="D1607" s="56"/>
      <c r="F1607" s="58"/>
      <c r="G1607" s="93" t="s">
        <v>814</v>
      </c>
      <c r="H1607" s="93"/>
      <c r="I1607" s="56"/>
    </row>
    <row r="1608" spans="1:9" x14ac:dyDescent="0.3">
      <c r="A1608" s="59"/>
      <c r="B1608" s="63"/>
      <c r="C1608" s="93"/>
      <c r="D1608" s="56"/>
      <c r="F1608" s="58"/>
      <c r="G1608" s="93" t="s">
        <v>815</v>
      </c>
      <c r="H1608" s="93"/>
      <c r="I1608" s="56"/>
    </row>
    <row r="1609" spans="1:9" x14ac:dyDescent="0.3">
      <c r="A1609" s="59"/>
      <c r="B1609" s="63"/>
      <c r="C1609" s="93"/>
      <c r="D1609" s="56"/>
      <c r="F1609" s="58"/>
      <c r="G1609" s="93" t="s">
        <v>816</v>
      </c>
      <c r="H1609" s="93"/>
      <c r="I1609" s="56"/>
    </row>
    <row r="1610" spans="1:9" x14ac:dyDescent="0.3">
      <c r="A1610" s="59"/>
      <c r="B1610" s="63"/>
      <c r="C1610" s="93"/>
      <c r="D1610" s="56"/>
      <c r="F1610" s="58"/>
      <c r="G1610" s="93" t="s">
        <v>817</v>
      </c>
      <c r="H1610" s="93"/>
      <c r="I1610" s="56"/>
    </row>
    <row r="1611" spans="1:9" x14ac:dyDescent="0.3">
      <c r="A1611" s="59"/>
      <c r="B1611" s="63"/>
      <c r="C1611" s="93"/>
      <c r="D1611" s="56"/>
      <c r="F1611" s="58"/>
      <c r="G1611" s="93" t="s">
        <v>818</v>
      </c>
      <c r="H1611" s="93"/>
      <c r="I1611" s="56"/>
    </row>
    <row r="1612" spans="1:9" x14ac:dyDescent="0.3">
      <c r="A1612" s="59"/>
      <c r="B1612" s="63"/>
      <c r="C1612" s="93"/>
      <c r="D1612" s="56"/>
      <c r="F1612" s="58"/>
      <c r="G1612" s="93" t="s">
        <v>819</v>
      </c>
      <c r="H1612" s="93"/>
      <c r="I1612" s="56"/>
    </row>
    <row r="1613" spans="1:9" x14ac:dyDescent="0.3">
      <c r="A1613" s="59"/>
      <c r="B1613" s="63"/>
      <c r="C1613" s="93"/>
      <c r="D1613" s="56"/>
      <c r="F1613" s="58"/>
      <c r="G1613" s="93" t="s">
        <v>820</v>
      </c>
      <c r="H1613" s="93"/>
      <c r="I1613" s="56"/>
    </row>
    <row r="1614" spans="1:9" x14ac:dyDescent="0.3">
      <c r="A1614" s="59"/>
      <c r="B1614" s="63"/>
      <c r="C1614" s="93"/>
      <c r="D1614" s="56"/>
      <c r="F1614" s="58"/>
      <c r="G1614" s="93" t="s">
        <v>821</v>
      </c>
      <c r="H1614" s="93"/>
      <c r="I1614" s="56"/>
    </row>
    <row r="1615" spans="1:9" x14ac:dyDescent="0.3">
      <c r="A1615" s="59"/>
      <c r="B1615" s="63"/>
      <c r="C1615" s="93"/>
      <c r="D1615" s="56"/>
      <c r="F1615" s="58"/>
      <c r="G1615" s="93" t="s">
        <v>822</v>
      </c>
      <c r="H1615" s="93"/>
      <c r="I1615" s="56"/>
    </row>
    <row r="1616" spans="1:9" x14ac:dyDescent="0.3">
      <c r="A1616" s="59"/>
      <c r="B1616" s="63"/>
      <c r="C1616" s="93"/>
      <c r="D1616" s="56"/>
      <c r="F1616" s="58"/>
      <c r="G1616" s="93" t="s">
        <v>823</v>
      </c>
      <c r="H1616" s="93"/>
      <c r="I1616" s="56"/>
    </row>
    <row r="1617" spans="1:9" x14ac:dyDescent="0.3">
      <c r="A1617" s="59"/>
      <c r="B1617" s="63"/>
      <c r="C1617" s="93"/>
      <c r="D1617" s="56"/>
      <c r="F1617" s="58"/>
      <c r="G1617" s="93" t="s">
        <v>824</v>
      </c>
      <c r="H1617" s="93"/>
      <c r="I1617" s="56"/>
    </row>
    <row r="1618" spans="1:9" x14ac:dyDescent="0.3">
      <c r="A1618" s="59"/>
      <c r="B1618" s="63"/>
      <c r="C1618" s="93"/>
      <c r="D1618" s="56"/>
      <c r="F1618" s="58"/>
      <c r="G1618" s="93" t="s">
        <v>825</v>
      </c>
      <c r="H1618" s="93"/>
      <c r="I1618" s="56"/>
    </row>
    <row r="1619" spans="1:9" x14ac:dyDescent="0.3">
      <c r="A1619" s="59"/>
      <c r="B1619" s="63"/>
      <c r="C1619" s="93"/>
      <c r="D1619" s="56"/>
      <c r="F1619" s="58"/>
      <c r="G1619" s="93" t="s">
        <v>826</v>
      </c>
      <c r="H1619" s="93"/>
      <c r="I1619" s="56"/>
    </row>
    <row r="1620" spans="1:9" x14ac:dyDescent="0.3">
      <c r="A1620" s="59"/>
      <c r="B1620" s="63"/>
      <c r="C1620" s="93"/>
      <c r="D1620" s="56"/>
      <c r="F1620" s="58"/>
      <c r="G1620" s="93" t="s">
        <v>827</v>
      </c>
      <c r="H1620" s="93"/>
      <c r="I1620" s="56"/>
    </row>
    <row r="1621" spans="1:9" x14ac:dyDescent="0.3">
      <c r="A1621" s="59"/>
      <c r="B1621" s="63"/>
      <c r="C1621" s="93"/>
      <c r="D1621" s="56"/>
      <c r="F1621" s="58"/>
      <c r="G1621" s="93" t="s">
        <v>828</v>
      </c>
      <c r="H1621" s="93"/>
      <c r="I1621" s="56"/>
    </row>
    <row r="1622" spans="1:9" ht="57.6" x14ac:dyDescent="0.3">
      <c r="A1622" s="59"/>
      <c r="B1622" s="63" t="s">
        <v>829</v>
      </c>
      <c r="C1622" s="86"/>
      <c r="D1622" s="56"/>
      <c r="F1622" s="65"/>
      <c r="G1622" s="86" t="s">
        <v>2268</v>
      </c>
      <c r="H1622" s="86"/>
      <c r="I1622" s="56"/>
    </row>
    <row r="1623" spans="1:9" ht="201.6" x14ac:dyDescent="0.3">
      <c r="A1623" s="59">
        <v>202300000</v>
      </c>
      <c r="B1623" s="63"/>
      <c r="C1623" s="61"/>
      <c r="D1623" s="56"/>
      <c r="F1623" s="51" t="s">
        <v>2403</v>
      </c>
      <c r="G1623" s="51"/>
      <c r="H1623" s="51"/>
      <c r="I1623" s="56"/>
    </row>
    <row r="1624" spans="1:9" ht="216" x14ac:dyDescent="0.3">
      <c r="A1624" s="59">
        <v>202300100</v>
      </c>
      <c r="B1624" s="63"/>
      <c r="C1624" s="85"/>
      <c r="D1624" s="56"/>
      <c r="F1624" s="85" t="s">
        <v>2404</v>
      </c>
      <c r="G1624" s="85"/>
      <c r="H1624" s="85"/>
      <c r="I1624" s="56"/>
    </row>
    <row r="1625" spans="1:9" ht="100.8" x14ac:dyDescent="0.3">
      <c r="A1625" s="59"/>
      <c r="B1625" s="63" t="s">
        <v>1028</v>
      </c>
      <c r="C1625" s="64"/>
      <c r="D1625" s="56"/>
      <c r="F1625" s="65"/>
      <c r="G1625" s="64" t="s">
        <v>2386</v>
      </c>
      <c r="H1625" s="64"/>
      <c r="I1625" s="56"/>
    </row>
    <row r="1626" spans="1:9" ht="72" x14ac:dyDescent="0.3">
      <c r="A1626" s="59"/>
      <c r="B1626" s="63" t="s">
        <v>1030</v>
      </c>
      <c r="C1626" s="64"/>
      <c r="D1626" s="56"/>
      <c r="F1626" s="99"/>
      <c r="G1626" s="66" t="s">
        <v>2387</v>
      </c>
      <c r="H1626" s="64"/>
      <c r="I1626" s="56"/>
    </row>
    <row r="1627" spans="1:9" ht="100.8" x14ac:dyDescent="0.3">
      <c r="A1627" s="59"/>
      <c r="B1627" s="63" t="s">
        <v>1032</v>
      </c>
      <c r="C1627" s="66"/>
      <c r="D1627" s="56"/>
      <c r="F1627" s="65"/>
      <c r="G1627" s="66" t="s">
        <v>2388</v>
      </c>
      <c r="H1627" s="66"/>
      <c r="I1627" s="56"/>
    </row>
    <row r="1628" spans="1:9" ht="86.4" x14ac:dyDescent="0.3">
      <c r="A1628" s="59"/>
      <c r="B1628" s="63" t="s">
        <v>1034</v>
      </c>
      <c r="C1628" s="66"/>
      <c r="D1628" s="56"/>
      <c r="F1628" s="65"/>
      <c r="G1628" s="66" t="s">
        <v>2389</v>
      </c>
      <c r="H1628" s="66"/>
      <c r="I1628" s="56"/>
    </row>
    <row r="1629" spans="1:9" ht="144" x14ac:dyDescent="0.3">
      <c r="A1629" s="59"/>
      <c r="B1629" s="63" t="s">
        <v>1036</v>
      </c>
      <c r="C1629" s="66"/>
      <c r="D1629" s="56"/>
      <c r="F1629" s="65"/>
      <c r="G1629" s="66" t="s">
        <v>2390</v>
      </c>
      <c r="H1629" s="66"/>
      <c r="I1629" s="56"/>
    </row>
    <row r="1630" spans="1:9" ht="129.6" x14ac:dyDescent="0.3">
      <c r="A1630" s="59"/>
      <c r="B1630" s="63" t="s">
        <v>1038</v>
      </c>
      <c r="C1630" s="66"/>
      <c r="D1630" s="56"/>
      <c r="F1630" s="65"/>
      <c r="G1630" s="66" t="s">
        <v>2391</v>
      </c>
      <c r="H1630" s="66"/>
      <c r="I1630" s="56"/>
    </row>
    <row r="1631" spans="1:9" ht="72" x14ac:dyDescent="0.3">
      <c r="A1631" s="59"/>
      <c r="B1631" s="63" t="s">
        <v>1040</v>
      </c>
      <c r="C1631" s="66"/>
      <c r="D1631" s="56"/>
      <c r="F1631" s="65"/>
      <c r="G1631" s="66" t="s">
        <v>2392</v>
      </c>
      <c r="H1631" s="66"/>
      <c r="I1631" s="56"/>
    </row>
    <row r="1632" spans="1:9" ht="100.8" x14ac:dyDescent="0.3">
      <c r="A1632" s="59"/>
      <c r="B1632" s="63" t="s">
        <v>1042</v>
      </c>
      <c r="C1632" s="66"/>
      <c r="D1632" s="56"/>
      <c r="F1632" s="65"/>
      <c r="G1632" s="66" t="s">
        <v>2393</v>
      </c>
      <c r="H1632" s="66"/>
      <c r="I1632" s="56"/>
    </row>
    <row r="1633" spans="1:9" ht="216" x14ac:dyDescent="0.3">
      <c r="A1633" s="59">
        <v>202300200</v>
      </c>
      <c r="B1633" s="63"/>
      <c r="C1633" s="85"/>
      <c r="D1633" s="56"/>
      <c r="F1633" s="85" t="s">
        <v>2405</v>
      </c>
      <c r="G1633" s="85"/>
      <c r="H1633" s="85"/>
      <c r="I1633" s="56"/>
    </row>
    <row r="1634" spans="1:9" ht="100.8" x14ac:dyDescent="0.3">
      <c r="A1634" s="59"/>
      <c r="B1634" s="63" t="s">
        <v>1045</v>
      </c>
      <c r="C1634" s="64"/>
      <c r="D1634" s="56"/>
      <c r="F1634" s="65"/>
      <c r="G1634" s="64" t="s">
        <v>2395</v>
      </c>
      <c r="H1634" s="64"/>
      <c r="I1634" s="56"/>
    </row>
    <row r="1635" spans="1:9" ht="86.4" x14ac:dyDescent="0.3">
      <c r="A1635" s="59"/>
      <c r="B1635" s="63" t="s">
        <v>1046</v>
      </c>
      <c r="C1635" s="66"/>
      <c r="D1635" s="56"/>
      <c r="F1635" s="66"/>
      <c r="G1635" s="58" t="s">
        <v>2396</v>
      </c>
      <c r="H1635" s="66"/>
      <c r="I1635" s="56"/>
    </row>
    <row r="1636" spans="1:9" ht="158.4" x14ac:dyDescent="0.3">
      <c r="A1636" s="59"/>
      <c r="B1636" s="63" t="s">
        <v>1048</v>
      </c>
      <c r="C1636" s="66"/>
      <c r="D1636" s="56"/>
      <c r="F1636" s="65"/>
      <c r="G1636" s="66" t="s">
        <v>2397</v>
      </c>
      <c r="H1636" s="66"/>
      <c r="I1636" s="56"/>
    </row>
    <row r="1637" spans="1:9" ht="172.8" x14ac:dyDescent="0.3">
      <c r="A1637" s="59"/>
      <c r="B1637" s="63" t="s">
        <v>1050</v>
      </c>
      <c r="C1637" s="66"/>
      <c r="D1637" s="56"/>
      <c r="F1637" s="65"/>
      <c r="G1637" s="66" t="s">
        <v>2398</v>
      </c>
      <c r="H1637" s="66"/>
      <c r="I1637" s="56"/>
    </row>
    <row r="1638" spans="1:9" ht="57.6" x14ac:dyDescent="0.3">
      <c r="A1638" s="59"/>
      <c r="B1638" s="63" t="s">
        <v>751</v>
      </c>
      <c r="C1638" s="86"/>
      <c r="D1638" s="56"/>
      <c r="F1638" s="65"/>
      <c r="G1638" s="86" t="s">
        <v>2237</v>
      </c>
      <c r="H1638" s="86"/>
      <c r="I1638" s="56"/>
    </row>
    <row r="1639" spans="1:9" x14ac:dyDescent="0.3">
      <c r="A1639" s="59"/>
      <c r="B1639" s="63" t="s">
        <v>753</v>
      </c>
      <c r="C1639" s="66"/>
      <c r="D1639" s="56"/>
      <c r="F1639" s="65"/>
      <c r="G1639" s="66" t="s">
        <v>2238</v>
      </c>
      <c r="H1639" s="66"/>
      <c r="I1639" s="56"/>
    </row>
    <row r="1640" spans="1:9" ht="28.8" x14ac:dyDescent="0.3">
      <c r="A1640" s="59"/>
      <c r="B1640" s="63" t="s">
        <v>755</v>
      </c>
      <c r="C1640" s="66"/>
      <c r="D1640" s="56"/>
      <c r="F1640" s="65"/>
      <c r="G1640" s="66" t="s">
        <v>2239</v>
      </c>
      <c r="H1640" s="66"/>
      <c r="I1640" s="56"/>
    </row>
    <row r="1641" spans="1:9" ht="28.8" x14ac:dyDescent="0.3">
      <c r="A1641" s="59"/>
      <c r="B1641" s="63" t="s">
        <v>757</v>
      </c>
      <c r="C1641" s="66"/>
      <c r="D1641" s="56"/>
      <c r="F1641" s="65"/>
      <c r="G1641" s="66" t="s">
        <v>2240</v>
      </c>
      <c r="H1641" s="66"/>
      <c r="I1641" s="56"/>
    </row>
    <row r="1642" spans="1:9" x14ac:dyDescent="0.3">
      <c r="A1642" s="59"/>
      <c r="B1642" s="63" t="s">
        <v>759</v>
      </c>
      <c r="C1642" s="66"/>
      <c r="D1642" s="56"/>
      <c r="F1642" s="65"/>
      <c r="G1642" s="66" t="s">
        <v>2241</v>
      </c>
      <c r="H1642" s="66"/>
      <c r="I1642" s="56"/>
    </row>
    <row r="1643" spans="1:9" ht="28.8" x14ac:dyDescent="0.3">
      <c r="A1643" s="59"/>
      <c r="B1643" s="63" t="s">
        <v>761</v>
      </c>
      <c r="C1643" s="66"/>
      <c r="D1643" s="56"/>
      <c r="F1643" s="65"/>
      <c r="G1643" s="66" t="s">
        <v>2242</v>
      </c>
      <c r="H1643" s="66"/>
      <c r="I1643" s="56"/>
    </row>
    <row r="1644" spans="1:9" ht="43.2" x14ac:dyDescent="0.3">
      <c r="A1644" s="59"/>
      <c r="B1644" s="63" t="s">
        <v>763</v>
      </c>
      <c r="C1644" s="86"/>
      <c r="D1644" s="56"/>
      <c r="F1644" s="65"/>
      <c r="G1644" s="86" t="s">
        <v>2243</v>
      </c>
      <c r="H1644" s="86"/>
      <c r="I1644" s="56"/>
    </row>
    <row r="1645" spans="1:9" x14ac:dyDescent="0.3">
      <c r="A1645" s="59"/>
      <c r="B1645" s="63" t="s">
        <v>765</v>
      </c>
      <c r="C1645" s="66"/>
      <c r="D1645" s="56"/>
      <c r="F1645" s="65"/>
      <c r="G1645" s="66" t="s">
        <v>2244</v>
      </c>
      <c r="H1645" s="66"/>
      <c r="I1645" s="56"/>
    </row>
    <row r="1646" spans="1:9" ht="28.8" x14ac:dyDescent="0.3">
      <c r="A1646" s="59"/>
      <c r="B1646" s="63" t="s">
        <v>767</v>
      </c>
      <c r="C1646" s="66"/>
      <c r="D1646" s="56"/>
      <c r="F1646" s="65"/>
      <c r="G1646" s="66" t="s">
        <v>2245</v>
      </c>
      <c r="H1646" s="66"/>
      <c r="I1646" s="56"/>
    </row>
    <row r="1647" spans="1:9" x14ac:dyDescent="0.3">
      <c r="A1647" s="59"/>
      <c r="B1647" s="63" t="s">
        <v>769</v>
      </c>
      <c r="C1647" s="66"/>
      <c r="D1647" s="56"/>
      <c r="F1647" s="65"/>
      <c r="G1647" s="66" t="s">
        <v>2246</v>
      </c>
      <c r="H1647" s="66"/>
      <c r="I1647" s="56"/>
    </row>
    <row r="1648" spans="1:9" ht="72" x14ac:dyDescent="0.3">
      <c r="A1648" s="59"/>
      <c r="B1648" s="63" t="s">
        <v>770</v>
      </c>
      <c r="C1648" s="86"/>
      <c r="D1648" s="56"/>
      <c r="F1648" s="65"/>
      <c r="G1648" s="86" t="s">
        <v>2266</v>
      </c>
      <c r="H1648" s="86"/>
      <c r="I1648" s="56"/>
    </row>
    <row r="1649" spans="1:9" ht="28.8" x14ac:dyDescent="0.3">
      <c r="A1649" s="59"/>
      <c r="B1649" s="63" t="s">
        <v>772</v>
      </c>
      <c r="C1649" s="66"/>
      <c r="D1649" s="56"/>
      <c r="F1649" s="65"/>
      <c r="G1649" s="66" t="s">
        <v>2248</v>
      </c>
      <c r="H1649" s="66"/>
      <c r="I1649" s="56"/>
    </row>
    <row r="1650" spans="1:9" ht="28.8" x14ac:dyDescent="0.3">
      <c r="A1650" s="59"/>
      <c r="B1650" s="63" t="s">
        <v>774</v>
      </c>
      <c r="C1650" s="66"/>
      <c r="D1650" s="56"/>
      <c r="F1650" s="65"/>
      <c r="G1650" s="66" t="s">
        <v>2249</v>
      </c>
      <c r="H1650" s="66"/>
      <c r="I1650" s="56"/>
    </row>
    <row r="1651" spans="1:9" ht="115.2" x14ac:dyDescent="0.3">
      <c r="A1651" s="59">
        <v>202400000</v>
      </c>
      <c r="B1651" s="63"/>
      <c r="C1651" s="61"/>
      <c r="D1651" s="56"/>
      <c r="F1651" s="51" t="s">
        <v>2406</v>
      </c>
      <c r="G1651" s="51"/>
      <c r="H1651" s="51"/>
      <c r="I1651" s="56"/>
    </row>
    <row r="1652" spans="1:9" ht="144" x14ac:dyDescent="0.3">
      <c r="A1652" s="59">
        <v>202400100</v>
      </c>
      <c r="B1652" s="63"/>
      <c r="C1652" s="85"/>
      <c r="D1652" s="56"/>
      <c r="F1652" s="85" t="s">
        <v>2407</v>
      </c>
      <c r="G1652" s="85"/>
      <c r="H1652" s="85"/>
      <c r="I1652" s="56"/>
    </row>
    <row r="1653" spans="1:9" ht="144" x14ac:dyDescent="0.3">
      <c r="A1653" s="59">
        <v>202400200</v>
      </c>
      <c r="B1653" s="63"/>
      <c r="C1653" s="66"/>
      <c r="D1653" s="56"/>
      <c r="F1653" s="66" t="s">
        <v>2408</v>
      </c>
      <c r="G1653" s="66"/>
      <c r="H1653" s="66"/>
      <c r="I1653" s="56"/>
    </row>
    <row r="1654" spans="1:9" ht="172.8" x14ac:dyDescent="0.3">
      <c r="A1654" s="59">
        <v>202500100</v>
      </c>
      <c r="B1654" s="63"/>
      <c r="C1654" s="66"/>
      <c r="D1654" s="56"/>
      <c r="F1654" s="70" t="s">
        <v>2409</v>
      </c>
      <c r="G1654" s="70"/>
      <c r="H1654" s="70"/>
      <c r="I1654" s="56"/>
    </row>
    <row r="1655" spans="1:9" ht="172.8" x14ac:dyDescent="0.3">
      <c r="A1655" s="59">
        <v>202500200</v>
      </c>
      <c r="B1655" s="63"/>
      <c r="C1655" s="66"/>
      <c r="D1655" s="56"/>
      <c r="F1655" s="70" t="s">
        <v>2410</v>
      </c>
      <c r="G1655" s="70"/>
      <c r="H1655" s="70"/>
      <c r="I1655" s="56"/>
    </row>
    <row r="1656" spans="1:9" ht="158.4" x14ac:dyDescent="0.3">
      <c r="A1656" s="59">
        <v>202500300</v>
      </c>
      <c r="B1656" s="63"/>
      <c r="C1656" s="66"/>
      <c r="D1656" s="56"/>
      <c r="F1656" s="70" t="s">
        <v>2411</v>
      </c>
      <c r="G1656" s="70"/>
      <c r="H1656" s="70"/>
      <c r="I1656" s="56"/>
    </row>
    <row r="1657" spans="1:9" ht="158.4" x14ac:dyDescent="0.3">
      <c r="A1657" s="59">
        <v>202500400</v>
      </c>
      <c r="B1657" s="63"/>
      <c r="C1657" s="78"/>
      <c r="D1657" s="56"/>
      <c r="F1657" s="78" t="s">
        <v>2412</v>
      </c>
      <c r="G1657" s="78"/>
      <c r="H1657" s="78"/>
      <c r="I1657" s="56"/>
    </row>
    <row r="1658" spans="1:9" ht="72" x14ac:dyDescent="0.3">
      <c r="A1658" s="59">
        <v>203000000</v>
      </c>
      <c r="B1658" s="63"/>
      <c r="C1658" s="61"/>
      <c r="D1658" s="56"/>
      <c r="F1658" s="51" t="s">
        <v>2413</v>
      </c>
      <c r="G1658" s="51"/>
      <c r="H1658" s="51"/>
      <c r="I1658" s="56"/>
    </row>
    <row r="1659" spans="1:9" ht="100.8" x14ac:dyDescent="0.3">
      <c r="A1659" s="59"/>
      <c r="B1659" s="63"/>
      <c r="C1659" s="64"/>
      <c r="D1659" s="98" t="s">
        <v>1068</v>
      </c>
      <c r="F1659" s="65"/>
      <c r="G1659" s="64"/>
      <c r="H1659" s="64"/>
      <c r="I1659" s="58" t="s">
        <v>2414</v>
      </c>
    </row>
    <row r="1660" spans="1:9" ht="57.6" x14ac:dyDescent="0.3">
      <c r="A1660" s="59">
        <v>203000100</v>
      </c>
      <c r="B1660" s="63"/>
      <c r="C1660" s="78"/>
      <c r="D1660" s="56"/>
      <c r="F1660" s="78" t="s">
        <v>2415</v>
      </c>
      <c r="G1660" s="78"/>
      <c r="H1660" s="78"/>
      <c r="I1660" s="56"/>
    </row>
    <row r="1661" spans="1:9" ht="57.6" x14ac:dyDescent="0.3">
      <c r="A1661" s="59">
        <v>203000200</v>
      </c>
      <c r="B1661" s="63"/>
      <c r="C1661" s="78"/>
      <c r="D1661" s="56"/>
      <c r="F1661" s="78" t="s">
        <v>2416</v>
      </c>
      <c r="G1661" s="78"/>
      <c r="H1661" s="78"/>
      <c r="I1661" s="56"/>
    </row>
    <row r="1662" spans="1:9" ht="129.6" x14ac:dyDescent="0.3">
      <c r="A1662" s="59">
        <v>203000300</v>
      </c>
      <c r="B1662" s="63"/>
      <c r="C1662" s="78"/>
      <c r="D1662" s="56"/>
      <c r="F1662" s="78" t="s">
        <v>2417</v>
      </c>
      <c r="G1662" s="78"/>
      <c r="H1662" s="78"/>
      <c r="I1662" s="56"/>
    </row>
    <row r="1663" spans="1:9" ht="43.2" x14ac:dyDescent="0.3">
      <c r="A1663" s="59">
        <v>203100000</v>
      </c>
      <c r="B1663" s="63"/>
      <c r="C1663" s="101"/>
      <c r="D1663" s="56"/>
      <c r="F1663" s="101" t="s">
        <v>2418</v>
      </c>
      <c r="G1663" s="101"/>
      <c r="H1663" s="101"/>
      <c r="I1663" s="56"/>
    </row>
    <row r="1664" spans="1:9" ht="100.8" x14ac:dyDescent="0.3">
      <c r="A1664" s="59">
        <v>203100100</v>
      </c>
      <c r="B1664" s="63"/>
      <c r="C1664" s="78"/>
      <c r="D1664" s="56"/>
      <c r="F1664" s="78" t="s">
        <v>2419</v>
      </c>
      <c r="G1664" s="78"/>
      <c r="H1664" s="78"/>
      <c r="I1664" s="56"/>
    </row>
    <row r="1665" spans="1:9" ht="115.2" x14ac:dyDescent="0.3">
      <c r="A1665" s="59">
        <v>203100200</v>
      </c>
      <c r="B1665" s="63"/>
      <c r="C1665" s="78"/>
      <c r="D1665" s="56"/>
      <c r="F1665" s="78" t="s">
        <v>2420</v>
      </c>
      <c r="G1665" s="78"/>
      <c r="H1665" s="78"/>
      <c r="I1665" s="56"/>
    </row>
    <row r="1666" spans="1:9" ht="43.2" x14ac:dyDescent="0.3">
      <c r="A1666" s="59">
        <v>203100300</v>
      </c>
      <c r="B1666" s="63"/>
      <c r="C1666" s="78"/>
      <c r="D1666" s="56"/>
      <c r="F1666" s="78" t="s">
        <v>2421</v>
      </c>
      <c r="G1666" s="78"/>
      <c r="H1666" s="78"/>
      <c r="I1666" s="56"/>
    </row>
    <row r="1667" spans="1:9" ht="43.2" x14ac:dyDescent="0.3">
      <c r="A1667" s="59">
        <v>204000000</v>
      </c>
      <c r="B1667" s="63"/>
      <c r="C1667" s="66"/>
      <c r="D1667" s="56"/>
      <c r="F1667" s="70" t="s">
        <v>2422</v>
      </c>
      <c r="G1667" s="70"/>
      <c r="H1667" s="70"/>
      <c r="I1667" s="56"/>
    </row>
    <row r="1668" spans="1:9" ht="72" x14ac:dyDescent="0.3">
      <c r="A1668" s="59"/>
      <c r="B1668" s="63"/>
      <c r="C1668" s="102"/>
      <c r="D1668" s="98" t="s">
        <v>1078</v>
      </c>
      <c r="F1668" s="65"/>
      <c r="G1668" s="102"/>
      <c r="H1668" s="102"/>
      <c r="I1668" s="58" t="s">
        <v>2423</v>
      </c>
    </row>
    <row r="1669" spans="1:9" ht="43.2" x14ac:dyDescent="0.3">
      <c r="A1669" s="59"/>
      <c r="B1669" s="63" t="s">
        <v>128</v>
      </c>
      <c r="C1669" s="64"/>
      <c r="D1669" s="56"/>
      <c r="F1669" s="65"/>
      <c r="G1669" s="64" t="s">
        <v>1812</v>
      </c>
      <c r="H1669" s="64"/>
      <c r="I1669" s="56"/>
    </row>
    <row r="1670" spans="1:9" ht="43.2" x14ac:dyDescent="0.3">
      <c r="A1670" s="59"/>
      <c r="B1670" s="63" t="s">
        <v>130</v>
      </c>
      <c r="C1670" s="66"/>
      <c r="D1670" s="56"/>
      <c r="F1670" s="65"/>
      <c r="G1670" s="66" t="s">
        <v>1813</v>
      </c>
      <c r="H1670" s="66"/>
      <c r="I1670" s="56"/>
    </row>
    <row r="1671" spans="1:9" ht="43.2" x14ac:dyDescent="0.3">
      <c r="A1671" s="59"/>
      <c r="B1671" s="63" t="s">
        <v>132</v>
      </c>
      <c r="C1671" s="66"/>
      <c r="D1671" s="56"/>
      <c r="F1671" s="65"/>
      <c r="G1671" s="66" t="s">
        <v>1814</v>
      </c>
      <c r="H1671" s="66"/>
      <c r="I1671" s="56"/>
    </row>
    <row r="1672" spans="1:9" ht="43.2" x14ac:dyDescent="0.3">
      <c r="A1672" s="59"/>
      <c r="B1672" s="63" t="s">
        <v>134</v>
      </c>
      <c r="C1672" s="66"/>
      <c r="D1672" s="56"/>
      <c r="F1672" s="65"/>
      <c r="G1672" s="66" t="s">
        <v>1815</v>
      </c>
      <c r="H1672" s="66"/>
      <c r="I1672" s="56"/>
    </row>
    <row r="1673" spans="1:9" ht="43.2" x14ac:dyDescent="0.3">
      <c r="A1673" s="59"/>
      <c r="B1673" s="63" t="s">
        <v>136</v>
      </c>
      <c r="C1673" s="66"/>
      <c r="D1673" s="56"/>
      <c r="F1673" s="65"/>
      <c r="G1673" s="66" t="s">
        <v>1816</v>
      </c>
      <c r="H1673" s="66"/>
      <c r="I1673" s="56"/>
    </row>
    <row r="1674" spans="1:9" ht="43.2" x14ac:dyDescent="0.3">
      <c r="A1674" s="59"/>
      <c r="B1674" s="63" t="s">
        <v>138</v>
      </c>
      <c r="C1674" s="66"/>
      <c r="D1674" s="56"/>
      <c r="F1674" s="65"/>
      <c r="G1674" s="66" t="s">
        <v>1817</v>
      </c>
      <c r="H1674" s="66"/>
      <c r="I1674" s="56"/>
    </row>
    <row r="1675" spans="1:9" ht="43.2" x14ac:dyDescent="0.3">
      <c r="A1675" s="59"/>
      <c r="B1675" s="63" t="s">
        <v>140</v>
      </c>
      <c r="C1675" s="66"/>
      <c r="D1675" s="56"/>
      <c r="F1675" s="65"/>
      <c r="G1675" s="66" t="s">
        <v>1818</v>
      </c>
      <c r="H1675" s="66"/>
      <c r="I1675" s="56"/>
    </row>
    <row r="1676" spans="1:9" ht="57.6" x14ac:dyDescent="0.3">
      <c r="A1676" s="59"/>
      <c r="B1676" s="63" t="s">
        <v>142</v>
      </c>
      <c r="C1676" s="66"/>
      <c r="D1676" s="56"/>
      <c r="F1676" s="65"/>
      <c r="G1676" s="66" t="s">
        <v>1819</v>
      </c>
      <c r="H1676" s="66"/>
      <c r="I1676" s="56"/>
    </row>
    <row r="1677" spans="1:9" ht="28.8" x14ac:dyDescent="0.3">
      <c r="A1677" s="59"/>
      <c r="B1677" s="63" t="s">
        <v>144</v>
      </c>
      <c r="C1677" s="66"/>
      <c r="D1677" s="56"/>
      <c r="F1677" s="65"/>
      <c r="G1677" s="66" t="s">
        <v>1820</v>
      </c>
      <c r="H1677" s="66"/>
      <c r="I1677" s="56"/>
    </row>
    <row r="1678" spans="1:9" ht="57.6" x14ac:dyDescent="0.3">
      <c r="A1678" s="59"/>
      <c r="B1678" s="63" t="s">
        <v>1080</v>
      </c>
      <c r="C1678" s="64"/>
      <c r="D1678" s="56"/>
      <c r="F1678" s="65"/>
      <c r="G1678" s="64" t="s">
        <v>2424</v>
      </c>
      <c r="H1678" s="64"/>
      <c r="I1678" s="56"/>
    </row>
    <row r="1679" spans="1:9" ht="28.8" x14ac:dyDescent="0.3">
      <c r="A1679" s="59"/>
      <c r="B1679" s="63" t="s">
        <v>1082</v>
      </c>
      <c r="C1679" s="66"/>
      <c r="D1679" s="56"/>
      <c r="F1679" s="65"/>
      <c r="G1679" s="66" t="s">
        <v>2425</v>
      </c>
      <c r="H1679" s="66"/>
      <c r="I1679" s="56"/>
    </row>
    <row r="1680" spans="1:9" ht="28.8" x14ac:dyDescent="0.3">
      <c r="A1680" s="59"/>
      <c r="B1680" s="63" t="s">
        <v>1084</v>
      </c>
      <c r="C1680" s="66"/>
      <c r="D1680" s="56"/>
      <c r="F1680" s="65"/>
      <c r="G1680" s="66" t="s">
        <v>2426</v>
      </c>
      <c r="H1680" s="66"/>
      <c r="I1680" s="56"/>
    </row>
    <row r="1681" spans="1:9" ht="28.8" x14ac:dyDescent="0.3">
      <c r="A1681" s="59"/>
      <c r="B1681" s="63" t="s">
        <v>1086</v>
      </c>
      <c r="C1681" s="66"/>
      <c r="D1681" s="56"/>
      <c r="F1681" s="65"/>
      <c r="G1681" s="66" t="s">
        <v>2427</v>
      </c>
      <c r="H1681" s="66"/>
      <c r="I1681" s="56"/>
    </row>
    <row r="1682" spans="1:9" ht="28.8" x14ac:dyDescent="0.3">
      <c r="A1682" s="59"/>
      <c r="B1682" s="63" t="s">
        <v>1088</v>
      </c>
      <c r="C1682" s="66"/>
      <c r="D1682" s="56"/>
      <c r="F1682" s="65"/>
      <c r="G1682" s="66" t="s">
        <v>2428</v>
      </c>
      <c r="H1682" s="66"/>
      <c r="I1682" s="56"/>
    </row>
    <row r="1683" spans="1:9" ht="28.8" x14ac:dyDescent="0.3">
      <c r="A1683" s="59"/>
      <c r="B1683" s="63" t="s">
        <v>1090</v>
      </c>
      <c r="C1683" s="66"/>
      <c r="D1683" s="56"/>
      <c r="F1683" s="65"/>
      <c r="G1683" s="66" t="s">
        <v>2429</v>
      </c>
      <c r="H1683" s="66"/>
      <c r="I1683" s="56"/>
    </row>
    <row r="1684" spans="1:9" ht="28.8" x14ac:dyDescent="0.3">
      <c r="A1684" s="59"/>
      <c r="B1684" s="63" t="s">
        <v>1092</v>
      </c>
      <c r="C1684" s="66"/>
      <c r="D1684" s="56"/>
      <c r="F1684" s="65"/>
      <c r="G1684" s="66" t="s">
        <v>2430</v>
      </c>
      <c r="H1684" s="66"/>
      <c r="I1684" s="56"/>
    </row>
    <row r="1685" spans="1:9" ht="28.8" x14ac:dyDescent="0.3">
      <c r="A1685" s="59"/>
      <c r="B1685" s="63" t="s">
        <v>1094</v>
      </c>
      <c r="C1685" s="66"/>
      <c r="D1685" s="56"/>
      <c r="F1685" s="65"/>
      <c r="G1685" s="66" t="s">
        <v>2431</v>
      </c>
      <c r="H1685" s="66"/>
      <c r="I1685" s="56"/>
    </row>
    <row r="1686" spans="1:9" ht="28.8" x14ac:dyDescent="0.3">
      <c r="A1686" s="59"/>
      <c r="B1686" s="63" t="s">
        <v>1096</v>
      </c>
      <c r="C1686" s="66"/>
      <c r="D1686" s="56"/>
      <c r="F1686" s="65"/>
      <c r="G1686" s="66" t="s">
        <v>2432</v>
      </c>
      <c r="H1686" s="66"/>
      <c r="I1686" s="56"/>
    </row>
    <row r="1687" spans="1:9" ht="28.8" x14ac:dyDescent="0.3">
      <c r="A1687" s="59"/>
      <c r="B1687" s="63" t="s">
        <v>1098</v>
      </c>
      <c r="C1687" s="66"/>
      <c r="D1687" s="56"/>
      <c r="F1687" s="65"/>
      <c r="G1687" s="66" t="s">
        <v>2433</v>
      </c>
      <c r="H1687" s="66"/>
      <c r="I1687" s="56"/>
    </row>
    <row r="1688" spans="1:9" ht="28.8" x14ac:dyDescent="0.3">
      <c r="A1688" s="59"/>
      <c r="B1688" s="63" t="s">
        <v>1100</v>
      </c>
      <c r="C1688" s="66"/>
      <c r="D1688" s="56"/>
      <c r="F1688" s="65"/>
      <c r="G1688" s="66" t="s">
        <v>2434</v>
      </c>
      <c r="H1688" s="66"/>
      <c r="I1688" s="56"/>
    </row>
    <row r="1689" spans="1:9" ht="28.8" x14ac:dyDescent="0.3">
      <c r="A1689" s="59"/>
      <c r="B1689" s="63" t="s">
        <v>1102</v>
      </c>
      <c r="C1689" s="66"/>
      <c r="D1689" s="56"/>
      <c r="F1689" s="65"/>
      <c r="G1689" s="66" t="s">
        <v>2435</v>
      </c>
      <c r="H1689" s="66"/>
      <c r="I1689" s="56"/>
    </row>
    <row r="1690" spans="1:9" ht="28.8" x14ac:dyDescent="0.3">
      <c r="A1690" s="59">
        <v>204100000</v>
      </c>
      <c r="B1690" s="63"/>
      <c r="C1690" s="61"/>
      <c r="D1690" s="56"/>
      <c r="F1690" s="61" t="s">
        <v>2436</v>
      </c>
      <c r="G1690" s="61"/>
      <c r="H1690" s="61"/>
      <c r="I1690" s="56"/>
    </row>
    <row r="1691" spans="1:9" ht="43.2" x14ac:dyDescent="0.3">
      <c r="A1691" s="59"/>
      <c r="B1691" s="63" t="s">
        <v>128</v>
      </c>
      <c r="C1691" s="64"/>
      <c r="D1691" s="56"/>
      <c r="F1691" s="65"/>
      <c r="G1691" s="64" t="s">
        <v>1812</v>
      </c>
      <c r="H1691" s="64"/>
      <c r="I1691" s="56"/>
    </row>
    <row r="1692" spans="1:9" ht="43.2" x14ac:dyDescent="0.3">
      <c r="A1692" s="59"/>
      <c r="B1692" s="63" t="s">
        <v>1105</v>
      </c>
      <c r="C1692" s="66"/>
      <c r="D1692" s="56"/>
      <c r="F1692" s="65"/>
      <c r="G1692" s="66" t="s">
        <v>2437</v>
      </c>
      <c r="H1692" s="66"/>
      <c r="I1692" s="56"/>
    </row>
    <row r="1693" spans="1:9" x14ac:dyDescent="0.3">
      <c r="A1693" s="59"/>
      <c r="B1693" s="63" t="s">
        <v>2933</v>
      </c>
      <c r="C1693" s="66"/>
      <c r="D1693" s="56"/>
      <c r="F1693" s="65"/>
      <c r="G1693" s="66" t="s">
        <v>1737</v>
      </c>
      <c r="H1693" s="66"/>
      <c r="I1693" s="56"/>
    </row>
    <row r="1694" spans="1:9" ht="28.8" x14ac:dyDescent="0.3">
      <c r="A1694" s="59">
        <v>204100100</v>
      </c>
      <c r="B1694" s="63"/>
      <c r="C1694" s="66"/>
      <c r="D1694" s="56"/>
      <c r="F1694" s="66" t="s">
        <v>2438</v>
      </c>
      <c r="G1694" s="66"/>
      <c r="H1694" s="66"/>
      <c r="I1694" s="56"/>
    </row>
    <row r="1695" spans="1:9" ht="28.8" x14ac:dyDescent="0.3">
      <c r="A1695" s="59"/>
      <c r="B1695" s="63" t="s">
        <v>1108</v>
      </c>
      <c r="C1695" s="64"/>
      <c r="D1695" s="56"/>
      <c r="F1695" s="65"/>
      <c r="G1695" s="64" t="s">
        <v>2439</v>
      </c>
      <c r="H1695" s="64"/>
      <c r="I1695" s="56"/>
    </row>
    <row r="1696" spans="1:9" ht="72" x14ac:dyDescent="0.3">
      <c r="A1696" s="59"/>
      <c r="B1696" s="63" t="s">
        <v>1110</v>
      </c>
      <c r="C1696" s="66"/>
      <c r="D1696" s="56"/>
      <c r="F1696" s="65"/>
      <c r="G1696" s="66" t="s">
        <v>2440</v>
      </c>
      <c r="H1696" s="66"/>
      <c r="I1696" s="56"/>
    </row>
    <row r="1697" spans="1:9" ht="57.6" x14ac:dyDescent="0.3">
      <c r="A1697" s="59"/>
      <c r="B1697" s="63" t="s">
        <v>1112</v>
      </c>
      <c r="C1697" s="66"/>
      <c r="D1697" s="56"/>
      <c r="F1697" s="65"/>
      <c r="G1697" s="66" t="s">
        <v>2441</v>
      </c>
      <c r="H1697" s="66"/>
      <c r="I1697" s="56"/>
    </row>
    <row r="1698" spans="1:9" ht="86.4" x14ac:dyDescent="0.3">
      <c r="A1698" s="59"/>
      <c r="B1698" s="63" t="s">
        <v>1114</v>
      </c>
      <c r="C1698" s="66"/>
      <c r="D1698" s="56"/>
      <c r="F1698" s="65"/>
      <c r="G1698" s="66" t="s">
        <v>2442</v>
      </c>
      <c r="H1698" s="66"/>
      <c r="I1698" s="56"/>
    </row>
    <row r="1699" spans="1:9" ht="28.8" x14ac:dyDescent="0.3">
      <c r="A1699" s="59">
        <v>204100200</v>
      </c>
      <c r="B1699" s="63"/>
      <c r="C1699" s="66"/>
      <c r="D1699" s="56"/>
      <c r="F1699" s="66" t="s">
        <v>2443</v>
      </c>
      <c r="G1699" s="66"/>
      <c r="H1699" s="66"/>
      <c r="I1699" s="56"/>
    </row>
    <row r="1700" spans="1:9" ht="43.2" x14ac:dyDescent="0.3">
      <c r="A1700" s="59">
        <v>204100300</v>
      </c>
      <c r="B1700" s="63"/>
      <c r="C1700" s="66"/>
      <c r="D1700" s="56"/>
      <c r="F1700" s="66" t="s">
        <v>2444</v>
      </c>
      <c r="G1700" s="66"/>
      <c r="H1700" s="66"/>
      <c r="I1700" s="56"/>
    </row>
    <row r="1701" spans="1:9" ht="115.2" x14ac:dyDescent="0.3">
      <c r="A1701" s="59" t="s">
        <v>1118</v>
      </c>
      <c r="B1701" s="63"/>
      <c r="C1701" s="66"/>
      <c r="D1701" s="56"/>
      <c r="F1701" s="78" t="s">
        <v>2445</v>
      </c>
      <c r="G1701" s="66"/>
      <c r="H1701" s="66"/>
      <c r="I1701" s="103"/>
    </row>
    <row r="1702" spans="1:9" ht="144" x14ac:dyDescent="0.3">
      <c r="A1702" s="59" t="s">
        <v>1120</v>
      </c>
      <c r="B1702" s="63"/>
      <c r="C1702" s="66"/>
      <c r="D1702" s="56"/>
      <c r="F1702" s="78" t="s">
        <v>2446</v>
      </c>
      <c r="G1702" s="66"/>
      <c r="H1702" s="66"/>
      <c r="I1702" s="103"/>
    </row>
    <row r="1703" spans="1:9" ht="158.4" x14ac:dyDescent="0.3">
      <c r="A1703" s="59" t="s">
        <v>1122</v>
      </c>
      <c r="B1703" s="63"/>
      <c r="C1703" s="66"/>
      <c r="D1703" s="56"/>
      <c r="F1703" s="78" t="s">
        <v>2447</v>
      </c>
      <c r="G1703" s="66"/>
      <c r="H1703" s="66"/>
      <c r="I1703" s="103"/>
    </row>
    <row r="1704" spans="1:9" ht="144" x14ac:dyDescent="0.3">
      <c r="A1704" s="59" t="s">
        <v>1124</v>
      </c>
      <c r="B1704" s="63"/>
      <c r="C1704" s="66"/>
      <c r="D1704" s="56"/>
      <c r="F1704" s="78" t="s">
        <v>2448</v>
      </c>
      <c r="G1704" s="66"/>
      <c r="H1704" s="66"/>
      <c r="I1704" s="103"/>
    </row>
    <row r="1705" spans="1:9" ht="72" x14ac:dyDescent="0.3">
      <c r="A1705" s="59">
        <v>205000000</v>
      </c>
      <c r="B1705" s="63"/>
      <c r="C1705" s="101"/>
      <c r="D1705" s="56"/>
      <c r="F1705" s="101" t="s">
        <v>2449</v>
      </c>
      <c r="G1705" s="101"/>
      <c r="H1705" s="101"/>
      <c r="I1705" s="56"/>
    </row>
    <row r="1706" spans="1:9" ht="100.8" x14ac:dyDescent="0.3">
      <c r="A1706" s="59"/>
      <c r="B1706" s="63"/>
      <c r="C1706" s="68"/>
      <c r="D1706" s="98" t="s">
        <v>1127</v>
      </c>
      <c r="F1706" s="65"/>
      <c r="G1706" s="68"/>
      <c r="H1706" s="68"/>
      <c r="I1706" s="104" t="s">
        <v>2450</v>
      </c>
    </row>
    <row r="1707" spans="1:9" ht="43.2" x14ac:dyDescent="0.3">
      <c r="A1707" s="59">
        <v>205000100</v>
      </c>
      <c r="B1707" s="63"/>
      <c r="C1707" s="78"/>
      <c r="D1707" s="56"/>
      <c r="F1707" s="78" t="s">
        <v>1997</v>
      </c>
      <c r="G1707" s="78"/>
      <c r="H1707" s="78"/>
      <c r="I1707" s="58"/>
    </row>
    <row r="1708" spans="1:9" ht="72" x14ac:dyDescent="0.3">
      <c r="A1708" s="59"/>
      <c r="B1708" s="63"/>
      <c r="C1708" s="64"/>
      <c r="D1708" s="98" t="s">
        <v>1129</v>
      </c>
      <c r="F1708" s="65"/>
      <c r="G1708" s="64"/>
      <c r="H1708" s="64"/>
      <c r="I1708" s="58" t="s">
        <v>1998</v>
      </c>
    </row>
    <row r="1709" spans="1:9" ht="43.2" x14ac:dyDescent="0.3">
      <c r="A1709" s="59">
        <v>205000200</v>
      </c>
      <c r="B1709" s="63"/>
      <c r="C1709" s="78"/>
      <c r="D1709" s="56"/>
      <c r="F1709" s="78" t="s">
        <v>2000</v>
      </c>
      <c r="G1709" s="78"/>
      <c r="H1709" s="78"/>
      <c r="I1709" s="58"/>
    </row>
    <row r="1710" spans="1:9" ht="72" x14ac:dyDescent="0.3">
      <c r="A1710" s="59"/>
      <c r="B1710" s="63"/>
      <c r="C1710" s="64"/>
      <c r="D1710" s="98" t="s">
        <v>1130</v>
      </c>
      <c r="F1710" s="65"/>
      <c r="G1710" s="64"/>
      <c r="H1710" s="64"/>
      <c r="I1710" s="58" t="s">
        <v>2001</v>
      </c>
    </row>
    <row r="1711" spans="1:9" ht="43.2" x14ac:dyDescent="0.3">
      <c r="A1711" s="59">
        <v>205000300</v>
      </c>
      <c r="B1711" s="63"/>
      <c r="C1711" s="78"/>
      <c r="D1711" s="56"/>
      <c r="F1711" s="78" t="s">
        <v>2003</v>
      </c>
      <c r="G1711" s="78"/>
      <c r="H1711" s="78"/>
      <c r="I1711" s="58"/>
    </row>
    <row r="1712" spans="1:9" ht="72" x14ac:dyDescent="0.3">
      <c r="A1712" s="59"/>
      <c r="B1712" s="63"/>
      <c r="C1712" s="64"/>
      <c r="D1712" s="98" t="s">
        <v>1131</v>
      </c>
      <c r="F1712" s="65"/>
      <c r="G1712" s="64"/>
      <c r="H1712" s="64"/>
      <c r="I1712" s="58" t="s">
        <v>2004</v>
      </c>
    </row>
    <row r="1713" spans="1:9" ht="43.2" x14ac:dyDescent="0.3">
      <c r="A1713" s="59">
        <v>205000400</v>
      </c>
      <c r="B1713" s="63"/>
      <c r="C1713" s="78"/>
      <c r="D1713" s="56"/>
      <c r="F1713" s="78" t="s">
        <v>2006</v>
      </c>
      <c r="G1713" s="78"/>
      <c r="H1713" s="78"/>
      <c r="I1713" s="58"/>
    </row>
    <row r="1714" spans="1:9" ht="72" x14ac:dyDescent="0.3">
      <c r="A1714" s="59"/>
      <c r="B1714" s="63"/>
      <c r="C1714" s="64"/>
      <c r="D1714" s="98" t="s">
        <v>1132</v>
      </c>
      <c r="F1714" s="65"/>
      <c r="G1714" s="64"/>
      <c r="H1714" s="64"/>
      <c r="I1714" s="58" t="s">
        <v>2007</v>
      </c>
    </row>
    <row r="1715" spans="1:9" ht="57.6" x14ac:dyDescent="0.3">
      <c r="A1715" s="59">
        <v>205000500</v>
      </c>
      <c r="B1715" s="63"/>
      <c r="C1715" s="78"/>
      <c r="D1715" s="56"/>
      <c r="F1715" s="78" t="s">
        <v>2009</v>
      </c>
      <c r="G1715" s="78"/>
      <c r="H1715" s="78"/>
      <c r="I1715" s="58"/>
    </row>
    <row r="1716" spans="1:9" ht="86.4" x14ac:dyDescent="0.3">
      <c r="A1716" s="59"/>
      <c r="B1716" s="63"/>
      <c r="C1716" s="64"/>
      <c r="D1716" s="98" t="s">
        <v>1133</v>
      </c>
      <c r="F1716" s="65"/>
      <c r="G1716" s="64"/>
      <c r="H1716" s="64"/>
      <c r="I1716" s="58" t="s">
        <v>2010</v>
      </c>
    </row>
    <row r="1717" spans="1:9" ht="43.2" x14ac:dyDescent="0.3">
      <c r="A1717" s="59">
        <v>205000600</v>
      </c>
      <c r="B1717" s="63"/>
      <c r="C1717" s="78"/>
      <c r="D1717" s="56"/>
      <c r="F1717" s="78" t="s">
        <v>2012</v>
      </c>
      <c r="G1717" s="78"/>
      <c r="H1717" s="78"/>
      <c r="I1717" s="58"/>
    </row>
    <row r="1718" spans="1:9" ht="72" x14ac:dyDescent="0.3">
      <c r="A1718" s="59"/>
      <c r="B1718" s="63"/>
      <c r="C1718" s="64"/>
      <c r="D1718" s="98" t="s">
        <v>1135</v>
      </c>
      <c r="F1718" s="65"/>
      <c r="G1718" s="64"/>
      <c r="H1718" s="64"/>
      <c r="I1718" s="58" t="s">
        <v>2013</v>
      </c>
    </row>
    <row r="1719" spans="1:9" ht="86.4" x14ac:dyDescent="0.3">
      <c r="A1719" s="59">
        <v>206000000</v>
      </c>
      <c r="B1719" s="63"/>
      <c r="C1719" s="78"/>
      <c r="D1719" s="56"/>
      <c r="F1719" s="78" t="s">
        <v>2451</v>
      </c>
      <c r="G1719" s="78"/>
      <c r="H1719" s="78"/>
      <c r="I1719" s="58"/>
    </row>
    <row r="1720" spans="1:9" ht="115.2" x14ac:dyDescent="0.3">
      <c r="A1720" s="59"/>
      <c r="B1720" s="63"/>
      <c r="C1720" s="64"/>
      <c r="D1720" s="98" t="s">
        <v>1137</v>
      </c>
      <c r="F1720" s="65"/>
      <c r="G1720" s="64"/>
      <c r="H1720" s="64"/>
      <c r="I1720" s="58" t="s">
        <v>2452</v>
      </c>
    </row>
    <row r="1721" spans="1:9" ht="72" x14ac:dyDescent="0.3">
      <c r="A1721" s="59">
        <v>207000000</v>
      </c>
      <c r="B1721" s="63"/>
      <c r="C1721" s="61"/>
      <c r="D1721" s="56"/>
      <c r="F1721" s="51" t="s">
        <v>2453</v>
      </c>
      <c r="G1721" s="51"/>
      <c r="H1721" s="51"/>
      <c r="I1721" s="58"/>
    </row>
    <row r="1722" spans="1:9" ht="100.8" x14ac:dyDescent="0.3">
      <c r="A1722" s="59"/>
      <c r="B1722" s="63"/>
      <c r="C1722" s="64"/>
      <c r="D1722" s="98" t="s">
        <v>1140</v>
      </c>
      <c r="F1722" s="65"/>
      <c r="G1722" s="64"/>
      <c r="H1722" s="64"/>
      <c r="I1722" s="58" t="s">
        <v>2454</v>
      </c>
    </row>
    <row r="1723" spans="1:9" ht="115.2" x14ac:dyDescent="0.3">
      <c r="A1723" s="59">
        <v>207100000</v>
      </c>
      <c r="B1723" s="63"/>
      <c r="C1723" s="101"/>
      <c r="D1723" s="56"/>
      <c r="F1723" s="101" t="s">
        <v>2455</v>
      </c>
      <c r="G1723" s="101"/>
      <c r="H1723" s="101"/>
      <c r="I1723" s="56"/>
    </row>
    <row r="1724" spans="1:9" ht="72" x14ac:dyDescent="0.3">
      <c r="A1724" s="59">
        <v>207100100</v>
      </c>
      <c r="B1724" s="63"/>
      <c r="C1724" s="78"/>
      <c r="D1724" s="56"/>
      <c r="F1724" s="78" t="s">
        <v>2456</v>
      </c>
      <c r="G1724" s="78"/>
      <c r="H1724" s="78"/>
      <c r="I1724" s="56"/>
    </row>
    <row r="1725" spans="1:9" ht="72" x14ac:dyDescent="0.3">
      <c r="A1725" s="59">
        <v>207100200</v>
      </c>
      <c r="B1725" s="63"/>
      <c r="C1725" s="78"/>
      <c r="D1725" s="56"/>
      <c r="F1725" s="78" t="s">
        <v>2457</v>
      </c>
      <c r="G1725" s="78"/>
      <c r="H1725" s="78"/>
      <c r="I1725" s="56"/>
    </row>
    <row r="1726" spans="1:9" ht="72" x14ac:dyDescent="0.3">
      <c r="A1726" s="59">
        <v>207100300</v>
      </c>
      <c r="B1726" s="63"/>
      <c r="C1726" s="78"/>
      <c r="D1726" s="56"/>
      <c r="F1726" s="78" t="s">
        <v>2458</v>
      </c>
      <c r="G1726" s="78"/>
      <c r="H1726" s="78"/>
      <c r="I1726" s="56"/>
    </row>
    <row r="1727" spans="1:9" ht="115.2" x14ac:dyDescent="0.3">
      <c r="A1727" s="59">
        <v>207200000</v>
      </c>
      <c r="B1727" s="63"/>
      <c r="C1727" s="101"/>
      <c r="D1727" s="56"/>
      <c r="F1727" s="101" t="s">
        <v>2459</v>
      </c>
      <c r="G1727" s="101"/>
      <c r="H1727" s="101"/>
      <c r="I1727" s="56"/>
    </row>
    <row r="1728" spans="1:9" ht="100.8" x14ac:dyDescent="0.3">
      <c r="A1728" s="59">
        <v>207200100</v>
      </c>
      <c r="B1728" s="63"/>
      <c r="C1728" s="78"/>
      <c r="D1728" s="56"/>
      <c r="F1728" s="78" t="s">
        <v>2460</v>
      </c>
      <c r="G1728" s="78"/>
      <c r="H1728" s="78"/>
      <c r="I1728" s="56"/>
    </row>
    <row r="1729" spans="1:9" ht="115.2" x14ac:dyDescent="0.3">
      <c r="A1729" s="59">
        <v>207200200</v>
      </c>
      <c r="B1729" s="63"/>
      <c r="C1729" s="78"/>
      <c r="D1729" s="56"/>
      <c r="F1729" s="78" t="s">
        <v>2461</v>
      </c>
      <c r="G1729" s="78"/>
      <c r="H1729" s="78"/>
      <c r="I1729" s="56"/>
    </row>
    <row r="1730" spans="1:9" ht="86.4" x14ac:dyDescent="0.3">
      <c r="A1730" s="59">
        <v>207200300</v>
      </c>
      <c r="B1730" s="63"/>
      <c r="C1730" s="78"/>
      <c r="D1730" s="56"/>
      <c r="F1730" s="78" t="s">
        <v>2462</v>
      </c>
      <c r="G1730" s="78"/>
      <c r="H1730" s="78"/>
      <c r="I1730" s="56"/>
    </row>
    <row r="1731" spans="1:9" ht="86.4" x14ac:dyDescent="0.3">
      <c r="A1731" s="59">
        <v>207200400</v>
      </c>
      <c r="B1731" s="63"/>
      <c r="C1731" s="78"/>
      <c r="D1731" s="56"/>
      <c r="F1731" s="78" t="s">
        <v>2463</v>
      </c>
      <c r="G1731" s="78"/>
      <c r="H1731" s="78"/>
      <c r="I1731" s="56"/>
    </row>
    <row r="1732" spans="1:9" ht="115.2" x14ac:dyDescent="0.3">
      <c r="A1732" s="59">
        <v>207300100</v>
      </c>
      <c r="B1732" s="63"/>
      <c r="C1732" s="78"/>
      <c r="D1732" s="56"/>
      <c r="F1732" s="78" t="s">
        <v>2464</v>
      </c>
      <c r="G1732" s="78"/>
      <c r="H1732" s="78"/>
      <c r="I1732" s="56"/>
    </row>
    <row r="1733" spans="1:9" ht="43.2" x14ac:dyDescent="0.3">
      <c r="A1733" s="59">
        <v>207300200</v>
      </c>
      <c r="B1733" s="63"/>
      <c r="C1733" s="78"/>
      <c r="D1733" s="56"/>
      <c r="F1733" s="78" t="s">
        <v>2465</v>
      </c>
      <c r="G1733" s="78"/>
      <c r="H1733" s="78"/>
      <c r="I1733" s="56"/>
    </row>
    <row r="1734" spans="1:9" ht="28.8" x14ac:dyDescent="0.3">
      <c r="A1734" s="59">
        <v>208000000</v>
      </c>
      <c r="B1734" s="63"/>
      <c r="C1734" s="101"/>
      <c r="D1734" s="56"/>
      <c r="F1734" s="101" t="s">
        <v>2466</v>
      </c>
      <c r="G1734" s="101"/>
      <c r="H1734" s="101"/>
      <c r="I1734" s="56"/>
    </row>
    <row r="1735" spans="1:9" ht="57.6" x14ac:dyDescent="0.3">
      <c r="A1735" s="59"/>
      <c r="B1735" s="63"/>
      <c r="C1735" s="102"/>
      <c r="D1735" s="98" t="s">
        <v>1154</v>
      </c>
      <c r="F1735" s="65"/>
      <c r="G1735" s="102"/>
      <c r="H1735" s="102"/>
      <c r="I1735" s="58" t="s">
        <v>2467</v>
      </c>
    </row>
    <row r="1736" spans="1:9" ht="43.2" x14ac:dyDescent="0.3">
      <c r="A1736" s="59">
        <v>208000100</v>
      </c>
      <c r="B1736" s="63"/>
      <c r="C1736" s="66"/>
      <c r="D1736" s="56"/>
      <c r="F1736" s="66" t="s">
        <v>2468</v>
      </c>
      <c r="G1736" s="66"/>
      <c r="H1736" s="66"/>
      <c r="I1736" s="56"/>
    </row>
    <row r="1737" spans="1:9" ht="57.6" x14ac:dyDescent="0.3">
      <c r="A1737" s="59">
        <v>208000200</v>
      </c>
      <c r="B1737" s="63"/>
      <c r="C1737" s="78"/>
      <c r="D1737" s="56"/>
      <c r="F1737" s="78" t="s">
        <v>2469</v>
      </c>
      <c r="G1737" s="78"/>
      <c r="H1737" s="78"/>
      <c r="I1737" s="56"/>
    </row>
    <row r="1738" spans="1:9" ht="28.8" x14ac:dyDescent="0.3">
      <c r="A1738" s="59">
        <v>208000300</v>
      </c>
      <c r="B1738" s="63"/>
      <c r="C1738" s="78"/>
      <c r="D1738" s="56"/>
      <c r="F1738" s="78" t="s">
        <v>2470</v>
      </c>
      <c r="G1738" s="78"/>
      <c r="H1738" s="78"/>
      <c r="I1738" s="56"/>
    </row>
    <row r="1739" spans="1:9" ht="28.8" x14ac:dyDescent="0.3">
      <c r="A1739" s="59">
        <v>208000400</v>
      </c>
      <c r="B1739" s="63"/>
      <c r="C1739" s="78"/>
      <c r="D1739" s="56"/>
      <c r="F1739" s="78" t="s">
        <v>2471</v>
      </c>
      <c r="G1739" s="78"/>
      <c r="H1739" s="78"/>
      <c r="I1739" s="56"/>
    </row>
    <row r="1740" spans="1:9" ht="115.2" x14ac:dyDescent="0.3">
      <c r="A1740" s="59" t="s">
        <v>1160</v>
      </c>
      <c r="B1740" s="63"/>
      <c r="C1740" s="78"/>
      <c r="D1740" s="56"/>
      <c r="F1740" s="78" t="s">
        <v>2472</v>
      </c>
      <c r="G1740" s="78"/>
      <c r="H1740" s="78"/>
      <c r="I1740" s="103"/>
    </row>
    <row r="1741" spans="1:9" ht="129.6" x14ac:dyDescent="0.3">
      <c r="A1741" s="59" t="s">
        <v>1162</v>
      </c>
      <c r="B1741" s="63"/>
      <c r="C1741" s="78"/>
      <c r="D1741" s="56"/>
      <c r="F1741" s="78" t="s">
        <v>2473</v>
      </c>
      <c r="G1741" s="78"/>
      <c r="H1741" s="78"/>
      <c r="I1741" s="103"/>
    </row>
    <row r="1742" spans="1:9" ht="72" x14ac:dyDescent="0.3">
      <c r="A1742" s="59" t="s">
        <v>1164</v>
      </c>
      <c r="B1742" s="63"/>
      <c r="C1742" s="78"/>
      <c r="D1742" s="56"/>
      <c r="F1742" s="78" t="s">
        <v>2474</v>
      </c>
      <c r="G1742" s="78"/>
      <c r="H1742" s="78"/>
      <c r="I1742" s="103"/>
    </row>
    <row r="1743" spans="1:9" ht="57.6" x14ac:dyDescent="0.3">
      <c r="A1743" s="59" t="s">
        <v>1166</v>
      </c>
      <c r="B1743" s="63"/>
      <c r="C1743" s="78"/>
      <c r="D1743" s="56"/>
      <c r="F1743" s="78" t="s">
        <v>2475</v>
      </c>
      <c r="G1743" s="78"/>
      <c r="H1743" s="78"/>
      <c r="I1743" s="103"/>
    </row>
    <row r="1744" spans="1:9" ht="57.6" x14ac:dyDescent="0.3">
      <c r="A1744" s="59" t="s">
        <v>1168</v>
      </c>
      <c r="B1744" s="63"/>
      <c r="C1744" s="78"/>
      <c r="D1744" s="56"/>
      <c r="F1744" s="78" t="s">
        <v>2476</v>
      </c>
      <c r="G1744" s="78"/>
      <c r="H1744" s="78"/>
      <c r="I1744" s="103"/>
    </row>
    <row r="1745" spans="1:9" ht="43.2" x14ac:dyDescent="0.3">
      <c r="A1745" s="59">
        <v>209000000</v>
      </c>
      <c r="B1745" s="63"/>
      <c r="C1745" s="101"/>
      <c r="D1745" s="56"/>
      <c r="F1745" s="101" t="s">
        <v>2477</v>
      </c>
      <c r="G1745" s="101"/>
      <c r="H1745" s="101"/>
      <c r="I1745" s="56"/>
    </row>
    <row r="1746" spans="1:9" ht="72" x14ac:dyDescent="0.3">
      <c r="A1746" s="59"/>
      <c r="B1746" s="63"/>
      <c r="C1746" s="102"/>
      <c r="D1746" s="98" t="s">
        <v>1171</v>
      </c>
      <c r="F1746" s="65"/>
      <c r="G1746" s="102"/>
      <c r="H1746" s="102"/>
      <c r="I1746" s="58" t="s">
        <v>2478</v>
      </c>
    </row>
    <row r="1747" spans="1:9" ht="28.8" x14ac:dyDescent="0.3">
      <c r="A1747" s="59">
        <v>209000100</v>
      </c>
      <c r="B1747" s="63"/>
      <c r="C1747" s="78"/>
      <c r="D1747" s="56"/>
      <c r="F1747" s="78" t="s">
        <v>2479</v>
      </c>
      <c r="G1747" s="78"/>
      <c r="H1747" s="78"/>
      <c r="I1747" s="56"/>
    </row>
    <row r="1748" spans="1:9" ht="43.2" x14ac:dyDescent="0.3">
      <c r="A1748" s="59">
        <v>209000200</v>
      </c>
      <c r="B1748" s="63"/>
      <c r="C1748" s="78"/>
      <c r="D1748" s="56"/>
      <c r="F1748" s="78" t="s">
        <v>2217</v>
      </c>
      <c r="G1748" s="78"/>
      <c r="H1748" s="78"/>
      <c r="I1748" s="56"/>
    </row>
    <row r="1749" spans="1:9" ht="28.8" x14ac:dyDescent="0.3">
      <c r="A1749" s="59">
        <v>209000300</v>
      </c>
      <c r="B1749" s="63"/>
      <c r="C1749" s="78"/>
      <c r="D1749" s="56"/>
      <c r="F1749" s="78" t="s">
        <v>2480</v>
      </c>
      <c r="G1749" s="78"/>
      <c r="H1749" s="78"/>
      <c r="I1749" s="56"/>
    </row>
    <row r="1750" spans="1:9" ht="43.2" x14ac:dyDescent="0.3">
      <c r="A1750" s="59">
        <v>209000400</v>
      </c>
      <c r="B1750" s="63"/>
      <c r="C1750" s="102"/>
      <c r="D1750" s="56"/>
      <c r="F1750" s="78" t="s">
        <v>2481</v>
      </c>
      <c r="G1750" s="102"/>
      <c r="H1750" s="102"/>
      <c r="I1750" s="56"/>
    </row>
    <row r="1751" spans="1:9" ht="57.6" x14ac:dyDescent="0.3">
      <c r="A1751" s="59">
        <v>209000500</v>
      </c>
      <c r="B1751" s="63"/>
      <c r="C1751" s="78"/>
      <c r="D1751" s="56"/>
      <c r="F1751" s="78" t="s">
        <v>2219</v>
      </c>
      <c r="G1751" s="78"/>
      <c r="H1751" s="78"/>
      <c r="I1751" s="56"/>
    </row>
    <row r="1752" spans="1:9" ht="57.6" x14ac:dyDescent="0.3">
      <c r="A1752" s="59">
        <v>210000000</v>
      </c>
      <c r="B1752" s="63"/>
      <c r="C1752" s="61"/>
      <c r="D1752" s="56"/>
      <c r="F1752" s="51" t="s">
        <v>2482</v>
      </c>
      <c r="G1752" s="51"/>
      <c r="H1752" s="51"/>
      <c r="I1752" s="56"/>
    </row>
    <row r="1753" spans="1:9" ht="72" x14ac:dyDescent="0.3">
      <c r="A1753" s="59"/>
      <c r="B1753" s="63"/>
      <c r="C1753" s="102"/>
      <c r="D1753" s="98" t="s">
        <v>1178</v>
      </c>
      <c r="F1753" s="65"/>
      <c r="G1753" s="102"/>
      <c r="H1753" s="102"/>
      <c r="I1753" s="58" t="s">
        <v>2483</v>
      </c>
    </row>
    <row r="1754" spans="1:9" ht="72" x14ac:dyDescent="0.3">
      <c r="A1754" s="59">
        <v>210000100</v>
      </c>
      <c r="B1754" s="63"/>
      <c r="C1754" s="78"/>
      <c r="D1754" s="56"/>
      <c r="F1754" s="78" t="s">
        <v>2484</v>
      </c>
      <c r="G1754" s="78"/>
      <c r="H1754" s="78"/>
      <c r="I1754" s="56"/>
    </row>
    <row r="1755" spans="1:9" ht="86.4" x14ac:dyDescent="0.3">
      <c r="A1755" s="59">
        <v>210000200</v>
      </c>
      <c r="B1755" s="63"/>
      <c r="C1755" s="78"/>
      <c r="D1755" s="56"/>
      <c r="F1755" s="78" t="s">
        <v>2485</v>
      </c>
      <c r="G1755" s="78"/>
      <c r="H1755" s="78"/>
      <c r="I1755" s="56"/>
    </row>
    <row r="1756" spans="1:9" ht="144" x14ac:dyDescent="0.3">
      <c r="A1756" s="59">
        <v>210000300</v>
      </c>
      <c r="B1756" s="63"/>
      <c r="C1756" s="78"/>
      <c r="D1756" s="56"/>
      <c r="F1756" s="78" t="s">
        <v>2486</v>
      </c>
      <c r="G1756" s="78"/>
      <c r="H1756" s="78"/>
      <c r="I1756" s="56"/>
    </row>
    <row r="1757" spans="1:9" ht="86.4" x14ac:dyDescent="0.3">
      <c r="A1757" s="59">
        <v>210000400</v>
      </c>
      <c r="B1757" s="63"/>
      <c r="C1757" s="78"/>
      <c r="D1757" s="56"/>
      <c r="F1757" s="78" t="s">
        <v>2487</v>
      </c>
      <c r="G1757" s="78"/>
      <c r="H1757" s="78"/>
      <c r="I1757" s="56"/>
    </row>
    <row r="1758" spans="1:9" ht="100.8" x14ac:dyDescent="0.3">
      <c r="A1758" s="59">
        <v>210000500</v>
      </c>
      <c r="B1758" s="63"/>
      <c r="C1758" s="78"/>
      <c r="D1758" s="56"/>
      <c r="F1758" s="78" t="s">
        <v>2488</v>
      </c>
      <c r="G1758" s="78"/>
      <c r="H1758" s="78"/>
      <c r="I1758" s="56"/>
    </row>
    <row r="1759" spans="1:9" ht="158.4" x14ac:dyDescent="0.3">
      <c r="A1759" s="59" t="s">
        <v>1185</v>
      </c>
      <c r="B1759" s="63"/>
      <c r="C1759" s="78"/>
      <c r="D1759" s="56"/>
      <c r="F1759" s="78" t="s">
        <v>2489</v>
      </c>
      <c r="G1759" s="78"/>
      <c r="H1759" s="78"/>
      <c r="I1759" s="103"/>
    </row>
    <row r="1760" spans="1:9" ht="129.6" x14ac:dyDescent="0.3">
      <c r="A1760" s="59" t="s">
        <v>1187</v>
      </c>
      <c r="B1760" s="63"/>
      <c r="C1760" s="78"/>
      <c r="D1760" s="56"/>
      <c r="F1760" s="78" t="s">
        <v>2490</v>
      </c>
      <c r="G1760" s="78"/>
      <c r="H1760" s="78"/>
      <c r="I1760" s="103"/>
    </row>
    <row r="1761" spans="1:9" ht="144" x14ac:dyDescent="0.3">
      <c r="A1761" s="59" t="s">
        <v>1189</v>
      </c>
      <c r="B1761" s="63"/>
      <c r="C1761" s="78"/>
      <c r="D1761" s="56"/>
      <c r="F1761" s="78" t="s">
        <v>2491</v>
      </c>
      <c r="G1761" s="78"/>
      <c r="H1761" s="78"/>
      <c r="I1761" s="103"/>
    </row>
    <row r="1762" spans="1:9" ht="187.2" x14ac:dyDescent="0.3">
      <c r="A1762" s="59" t="s">
        <v>1191</v>
      </c>
      <c r="B1762" s="63"/>
      <c r="C1762" s="78"/>
      <c r="D1762" s="56"/>
      <c r="F1762" s="78" t="s">
        <v>2492</v>
      </c>
      <c r="G1762" s="78"/>
      <c r="H1762" s="78"/>
      <c r="I1762" s="103"/>
    </row>
    <row r="1763" spans="1:9" ht="158.4" x14ac:dyDescent="0.3">
      <c r="A1763" s="59" t="s">
        <v>1193</v>
      </c>
      <c r="B1763" s="63"/>
      <c r="C1763" s="78"/>
      <c r="D1763" s="56"/>
      <c r="F1763" s="78" t="s">
        <v>2493</v>
      </c>
      <c r="G1763" s="78"/>
      <c r="H1763" s="78"/>
      <c r="I1763" s="103"/>
    </row>
    <row r="1764" spans="1:9" ht="172.8" x14ac:dyDescent="0.3">
      <c r="A1764" s="59" t="s">
        <v>1195</v>
      </c>
      <c r="B1764" s="63"/>
      <c r="C1764" s="78"/>
      <c r="D1764" s="56"/>
      <c r="F1764" s="78" t="s">
        <v>2494</v>
      </c>
      <c r="G1764" s="78"/>
      <c r="H1764" s="78"/>
      <c r="I1764" s="103"/>
    </row>
    <row r="1765" spans="1:9" ht="201.6" x14ac:dyDescent="0.3">
      <c r="A1765" s="59" t="s">
        <v>1197</v>
      </c>
      <c r="B1765" s="63"/>
      <c r="C1765" s="78"/>
      <c r="D1765" s="56"/>
      <c r="F1765" s="78" t="s">
        <v>2495</v>
      </c>
      <c r="G1765" s="78"/>
      <c r="H1765" s="78"/>
      <c r="I1765" s="103"/>
    </row>
    <row r="1766" spans="1:9" ht="172.8" x14ac:dyDescent="0.3">
      <c r="A1766" s="59" t="s">
        <v>1199</v>
      </c>
      <c r="B1766" s="63"/>
      <c r="C1766" s="78"/>
      <c r="D1766" s="56"/>
      <c r="F1766" s="78" t="s">
        <v>2496</v>
      </c>
      <c r="G1766" s="78"/>
      <c r="H1766" s="78"/>
      <c r="I1766" s="103"/>
    </row>
    <row r="1767" spans="1:9" ht="187.2" x14ac:dyDescent="0.3">
      <c r="A1767" s="59" t="s">
        <v>1201</v>
      </c>
      <c r="B1767" s="63"/>
      <c r="C1767" s="78"/>
      <c r="D1767" s="56"/>
      <c r="F1767" s="78" t="s">
        <v>2497</v>
      </c>
      <c r="G1767" s="78"/>
      <c r="H1767" s="78"/>
      <c r="I1767" s="103"/>
    </row>
    <row r="1768" spans="1:9" ht="187.2" x14ac:dyDescent="0.3">
      <c r="A1768" s="59" t="s">
        <v>1203</v>
      </c>
      <c r="B1768" s="63"/>
      <c r="C1768" s="78"/>
      <c r="D1768" s="56"/>
      <c r="F1768" s="78" t="s">
        <v>2498</v>
      </c>
      <c r="G1768" s="78"/>
      <c r="H1768" s="78"/>
      <c r="I1768" s="103"/>
    </row>
    <row r="1769" spans="1:9" ht="158.4" x14ac:dyDescent="0.3">
      <c r="A1769" s="59" t="s">
        <v>1205</v>
      </c>
      <c r="B1769" s="63"/>
      <c r="C1769" s="78"/>
      <c r="D1769" s="56"/>
      <c r="F1769" s="78" t="s">
        <v>2499</v>
      </c>
      <c r="G1769" s="78"/>
      <c r="H1769" s="78"/>
      <c r="I1769" s="103"/>
    </row>
    <row r="1770" spans="1:9" ht="172.8" x14ac:dyDescent="0.3">
      <c r="A1770" s="59" t="s">
        <v>1207</v>
      </c>
      <c r="B1770" s="63"/>
      <c r="C1770" s="78"/>
      <c r="D1770" s="56"/>
      <c r="F1770" s="78" t="s">
        <v>2500</v>
      </c>
      <c r="G1770" s="78"/>
      <c r="H1770" s="78"/>
      <c r="I1770" s="103"/>
    </row>
    <row r="1771" spans="1:9" ht="43.2" x14ac:dyDescent="0.3">
      <c r="A1771" s="59">
        <v>211000000</v>
      </c>
      <c r="B1771" s="63"/>
      <c r="C1771" s="61"/>
      <c r="D1771" s="56"/>
      <c r="F1771" s="51" t="s">
        <v>2501</v>
      </c>
      <c r="G1771" s="51"/>
      <c r="H1771" s="51"/>
      <c r="I1771" s="56"/>
    </row>
    <row r="1772" spans="1:9" ht="28.8" x14ac:dyDescent="0.3">
      <c r="A1772" s="91" t="s">
        <v>1210</v>
      </c>
      <c r="B1772" s="63"/>
      <c r="C1772" s="101"/>
      <c r="D1772" s="56"/>
      <c r="F1772" s="51" t="s">
        <v>2502</v>
      </c>
      <c r="G1772" s="101"/>
      <c r="H1772" s="101"/>
      <c r="I1772" s="56"/>
    </row>
    <row r="1773" spans="1:9" ht="28.8" x14ac:dyDescent="0.3">
      <c r="A1773" s="59">
        <v>212000000</v>
      </c>
      <c r="B1773" s="63"/>
      <c r="C1773" s="101"/>
      <c r="D1773" s="56"/>
      <c r="F1773" s="101" t="s">
        <v>2503</v>
      </c>
      <c r="G1773" s="101"/>
      <c r="H1773" s="101"/>
      <c r="I1773" s="56"/>
    </row>
    <row r="1774" spans="1:9" ht="43.2" x14ac:dyDescent="0.3">
      <c r="A1774" s="59">
        <v>212000100</v>
      </c>
      <c r="B1774" s="63"/>
      <c r="C1774" s="78"/>
      <c r="D1774" s="56"/>
      <c r="F1774" s="78" t="s">
        <v>2504</v>
      </c>
      <c r="G1774" s="78"/>
      <c r="H1774" s="78"/>
      <c r="I1774" s="56"/>
    </row>
    <row r="1775" spans="1:9" ht="57.6" x14ac:dyDescent="0.3">
      <c r="A1775" s="59"/>
      <c r="B1775" s="78" t="s">
        <v>1214</v>
      </c>
      <c r="C1775" s="102"/>
      <c r="D1775" s="56"/>
      <c r="F1775" s="65"/>
      <c r="G1775" s="102" t="s">
        <v>2505</v>
      </c>
      <c r="H1775" s="102"/>
      <c r="I1775" s="56"/>
    </row>
    <row r="1776" spans="1:9" ht="43.2" x14ac:dyDescent="0.3">
      <c r="A1776" s="59"/>
      <c r="B1776" s="63" t="s">
        <v>1216</v>
      </c>
      <c r="C1776" s="61"/>
      <c r="D1776" s="56"/>
      <c r="F1776" s="65"/>
      <c r="G1776" s="51" t="s">
        <v>2506</v>
      </c>
      <c r="H1776" s="51"/>
      <c r="I1776" s="56"/>
    </row>
    <row r="1777" spans="1:9" ht="28.8" x14ac:dyDescent="0.3">
      <c r="A1777" s="59"/>
      <c r="B1777" s="63" t="s">
        <v>1218</v>
      </c>
      <c r="C1777" s="78"/>
      <c r="D1777" s="56"/>
      <c r="F1777" s="65"/>
      <c r="G1777" s="78" t="s">
        <v>2507</v>
      </c>
      <c r="H1777" s="78"/>
      <c r="I1777" s="56"/>
    </row>
    <row r="1778" spans="1:9" ht="28.8" x14ac:dyDescent="0.3">
      <c r="A1778" s="59"/>
      <c r="B1778" s="63" t="s">
        <v>1220</v>
      </c>
      <c r="C1778" s="78"/>
      <c r="D1778" s="56"/>
      <c r="F1778" s="65"/>
      <c r="G1778" s="78" t="s">
        <v>2508</v>
      </c>
      <c r="H1778" s="78"/>
      <c r="I1778" s="56"/>
    </row>
    <row r="1779" spans="1:9" ht="72" x14ac:dyDescent="0.3">
      <c r="A1779" s="59"/>
      <c r="B1779" s="63"/>
      <c r="C1779" s="63" t="s">
        <v>1222</v>
      </c>
      <c r="D1779" s="56"/>
      <c r="F1779" s="65"/>
      <c r="G1779" s="58"/>
      <c r="H1779" s="66" t="s">
        <v>2509</v>
      </c>
      <c r="I1779" s="56"/>
    </row>
    <row r="1780" spans="1:9" ht="129.6" x14ac:dyDescent="0.3">
      <c r="A1780" s="59"/>
      <c r="B1780" s="63"/>
      <c r="C1780" s="63" t="s">
        <v>1224</v>
      </c>
      <c r="D1780" s="56"/>
      <c r="F1780" s="65"/>
      <c r="G1780" s="58"/>
      <c r="H1780" s="66" t="s">
        <v>2510</v>
      </c>
      <c r="I1780" s="56"/>
    </row>
    <row r="1781" spans="1:9" ht="43.2" x14ac:dyDescent="0.3">
      <c r="A1781" s="59"/>
      <c r="B1781" s="63"/>
      <c r="C1781" s="63" t="s">
        <v>1226</v>
      </c>
      <c r="D1781" s="56"/>
      <c r="F1781" s="65"/>
      <c r="G1781" s="58"/>
      <c r="H1781" s="66" t="s">
        <v>2511</v>
      </c>
      <c r="I1781" s="56"/>
    </row>
    <row r="1782" spans="1:9" ht="72" x14ac:dyDescent="0.3">
      <c r="A1782" s="59"/>
      <c r="B1782" s="63"/>
      <c r="C1782" s="63" t="s">
        <v>1228</v>
      </c>
      <c r="D1782" s="56"/>
      <c r="F1782" s="65"/>
      <c r="G1782" s="58"/>
      <c r="H1782" s="66" t="s">
        <v>2512</v>
      </c>
      <c r="I1782" s="56"/>
    </row>
    <row r="1783" spans="1:9" ht="86.4" x14ac:dyDescent="0.3">
      <c r="A1783" s="59"/>
      <c r="B1783" s="63"/>
      <c r="C1783" s="63" t="s">
        <v>1230</v>
      </c>
      <c r="D1783" s="56"/>
      <c r="F1783" s="65"/>
      <c r="G1783" s="58"/>
      <c r="H1783" s="66" t="s">
        <v>2513</v>
      </c>
      <c r="I1783" s="56"/>
    </row>
    <row r="1784" spans="1:9" ht="28.8" x14ac:dyDescent="0.3">
      <c r="A1784" s="59"/>
      <c r="B1784" s="63" t="s">
        <v>1232</v>
      </c>
      <c r="C1784" s="78"/>
      <c r="D1784" s="56"/>
      <c r="F1784" s="65"/>
      <c r="G1784" s="78" t="s">
        <v>2514</v>
      </c>
      <c r="H1784" s="78"/>
      <c r="I1784" s="56"/>
    </row>
    <row r="1785" spans="1:9" ht="43.2" x14ac:dyDescent="0.3">
      <c r="A1785" s="59"/>
      <c r="B1785" s="63"/>
      <c r="C1785" s="63" t="s">
        <v>1234</v>
      </c>
      <c r="D1785" s="56"/>
      <c r="F1785" s="65"/>
      <c r="G1785" s="58"/>
      <c r="H1785" s="66" t="s">
        <v>2515</v>
      </c>
      <c r="I1785" s="56"/>
    </row>
    <row r="1786" spans="1:9" ht="43.2" x14ac:dyDescent="0.3">
      <c r="A1786" s="59"/>
      <c r="B1786" s="63"/>
      <c r="C1786" s="63" t="s">
        <v>1236</v>
      </c>
      <c r="D1786" s="56"/>
      <c r="F1786" s="65"/>
      <c r="G1786" s="58"/>
      <c r="H1786" s="66" t="s">
        <v>2516</v>
      </c>
      <c r="I1786" s="56"/>
    </row>
    <row r="1787" spans="1:9" ht="43.2" x14ac:dyDescent="0.3">
      <c r="A1787" s="59"/>
      <c r="B1787" s="63"/>
      <c r="C1787" s="63" t="s">
        <v>1238</v>
      </c>
      <c r="D1787" s="56"/>
      <c r="F1787" s="65"/>
      <c r="G1787" s="58"/>
      <c r="H1787" s="66" t="s">
        <v>2517</v>
      </c>
      <c r="I1787" s="56"/>
    </row>
    <row r="1788" spans="1:9" ht="43.2" x14ac:dyDescent="0.3">
      <c r="A1788" s="59"/>
      <c r="B1788" s="63" t="s">
        <v>1240</v>
      </c>
      <c r="C1788" s="78"/>
      <c r="D1788" s="56"/>
      <c r="F1788" s="65"/>
      <c r="G1788" s="78" t="s">
        <v>2518</v>
      </c>
      <c r="H1788" s="78"/>
      <c r="I1788" s="56"/>
    </row>
    <row r="1789" spans="1:9" ht="43.2" x14ac:dyDescent="0.3">
      <c r="A1789" s="59"/>
      <c r="B1789" s="63"/>
      <c r="C1789" s="63" t="s">
        <v>1242</v>
      </c>
      <c r="D1789" s="56"/>
      <c r="F1789" s="65"/>
      <c r="G1789" s="58"/>
      <c r="H1789" s="66" t="s">
        <v>2519</v>
      </c>
      <c r="I1789" s="56"/>
    </row>
    <row r="1790" spans="1:9" ht="43.2" x14ac:dyDescent="0.3">
      <c r="A1790" s="59"/>
      <c r="B1790" s="63"/>
      <c r="C1790" s="63" t="s">
        <v>1244</v>
      </c>
      <c r="D1790" s="56"/>
      <c r="F1790" s="65"/>
      <c r="G1790" s="58"/>
      <c r="H1790" s="66" t="s">
        <v>2520</v>
      </c>
      <c r="I1790" s="56"/>
    </row>
    <row r="1791" spans="1:9" ht="28.8" x14ac:dyDescent="0.3">
      <c r="A1791" s="59"/>
      <c r="B1791" s="63"/>
      <c r="C1791" s="63" t="s">
        <v>1246</v>
      </c>
      <c r="D1791" s="56"/>
      <c r="F1791" s="65"/>
      <c r="G1791" s="58"/>
      <c r="H1791" s="66" t="s">
        <v>2521</v>
      </c>
      <c r="I1791" s="56"/>
    </row>
    <row r="1792" spans="1:9" ht="28.8" x14ac:dyDescent="0.3">
      <c r="A1792" s="59">
        <v>212000110</v>
      </c>
      <c r="B1792" s="63"/>
      <c r="C1792" s="78"/>
      <c r="D1792" s="56"/>
      <c r="F1792" s="78" t="s">
        <v>2522</v>
      </c>
      <c r="G1792" s="78"/>
      <c r="H1792" s="78"/>
      <c r="I1792" s="56"/>
    </row>
    <row r="1793" spans="1:9" ht="43.2" x14ac:dyDescent="0.3">
      <c r="A1793" s="59">
        <v>212000200</v>
      </c>
      <c r="B1793" s="63"/>
      <c r="C1793" s="78"/>
      <c r="D1793" s="56"/>
      <c r="F1793" s="78" t="s">
        <v>2523</v>
      </c>
      <c r="G1793" s="78"/>
      <c r="H1793" s="78"/>
      <c r="I1793" s="56"/>
    </row>
    <row r="1794" spans="1:9" ht="100.8" x14ac:dyDescent="0.3">
      <c r="A1794" s="59">
        <v>212000300</v>
      </c>
      <c r="B1794" s="63"/>
      <c r="C1794" s="78"/>
      <c r="D1794" s="56"/>
      <c r="F1794" s="78" t="s">
        <v>2524</v>
      </c>
      <c r="G1794" s="78"/>
      <c r="H1794" s="78"/>
      <c r="I1794" s="56"/>
    </row>
    <row r="1795" spans="1:9" ht="28.8" x14ac:dyDescent="0.3">
      <c r="A1795" s="59">
        <v>212000400</v>
      </c>
      <c r="B1795" s="63"/>
      <c r="C1795" s="78"/>
      <c r="D1795" s="56"/>
      <c r="F1795" s="78" t="s">
        <v>2525</v>
      </c>
      <c r="G1795" s="78"/>
      <c r="H1795" s="78"/>
      <c r="I1795" s="56"/>
    </row>
    <row r="1796" spans="1:9" ht="43.2" x14ac:dyDescent="0.3">
      <c r="A1796" s="59">
        <v>213000000</v>
      </c>
      <c r="B1796" s="63"/>
      <c r="C1796" s="101"/>
      <c r="D1796" s="56"/>
      <c r="F1796" s="101" t="s">
        <v>2526</v>
      </c>
      <c r="G1796" s="101"/>
      <c r="H1796" s="101"/>
      <c r="I1796" s="56"/>
    </row>
    <row r="1797" spans="1:9" ht="57.6" x14ac:dyDescent="0.3">
      <c r="A1797" s="59">
        <v>213000100</v>
      </c>
      <c r="B1797" s="63"/>
      <c r="C1797" s="78"/>
      <c r="D1797" s="56"/>
      <c r="F1797" s="78" t="s">
        <v>2527</v>
      </c>
      <c r="G1797" s="78"/>
      <c r="H1797" s="78"/>
      <c r="I1797" s="56"/>
    </row>
    <row r="1798" spans="1:9" ht="57.6" x14ac:dyDescent="0.3">
      <c r="A1798" s="59">
        <v>213000200</v>
      </c>
      <c r="B1798" s="63"/>
      <c r="C1798" s="78"/>
      <c r="D1798" s="56"/>
      <c r="F1798" s="78" t="s">
        <v>2528</v>
      </c>
      <c r="G1798" s="78"/>
      <c r="H1798" s="78"/>
      <c r="I1798" s="56"/>
    </row>
    <row r="1799" spans="1:9" ht="28.8" x14ac:dyDescent="0.3">
      <c r="A1799" s="59"/>
      <c r="B1799" s="63" t="s">
        <v>1255</v>
      </c>
      <c r="C1799" s="102"/>
      <c r="D1799" s="56"/>
      <c r="F1799" s="65"/>
      <c r="G1799" s="102" t="s">
        <v>2529</v>
      </c>
      <c r="H1799" s="102"/>
      <c r="I1799" s="56"/>
    </row>
    <row r="1800" spans="1:9" ht="43.2" x14ac:dyDescent="0.3">
      <c r="A1800" s="59"/>
      <c r="B1800" s="63" t="s">
        <v>1257</v>
      </c>
      <c r="C1800" s="102"/>
      <c r="D1800" s="56"/>
      <c r="F1800" s="65"/>
      <c r="G1800" s="102" t="s">
        <v>2530</v>
      </c>
      <c r="H1800" s="102"/>
      <c r="I1800" s="56"/>
    </row>
    <row r="1801" spans="1:9" ht="43.2" x14ac:dyDescent="0.3">
      <c r="A1801" s="59"/>
      <c r="B1801" s="63" t="s">
        <v>1259</v>
      </c>
      <c r="C1801" s="102"/>
      <c r="D1801" s="56"/>
      <c r="F1801" s="65"/>
      <c r="G1801" s="102" t="s">
        <v>2531</v>
      </c>
      <c r="H1801" s="102"/>
      <c r="I1801" s="56"/>
    </row>
    <row r="1802" spans="1:9" ht="28.8" x14ac:dyDescent="0.3">
      <c r="A1802" s="59"/>
      <c r="B1802" s="63" t="s">
        <v>1261</v>
      </c>
      <c r="C1802" s="102"/>
      <c r="D1802" s="56"/>
      <c r="F1802" s="65"/>
      <c r="G1802" s="102" t="s">
        <v>2532</v>
      </c>
      <c r="H1802" s="102"/>
      <c r="I1802" s="56"/>
    </row>
    <row r="1803" spans="1:9" ht="43.2" x14ac:dyDescent="0.3">
      <c r="A1803" s="59"/>
      <c r="B1803" s="63" t="s">
        <v>1263</v>
      </c>
      <c r="C1803" s="102"/>
      <c r="D1803" s="56"/>
      <c r="F1803" s="65"/>
      <c r="G1803" s="102" t="s">
        <v>2533</v>
      </c>
      <c r="H1803" s="102"/>
      <c r="I1803" s="56"/>
    </row>
    <row r="1804" spans="1:9" ht="28.8" x14ac:dyDescent="0.3">
      <c r="A1804" s="59">
        <v>213000300</v>
      </c>
      <c r="B1804" s="63"/>
      <c r="C1804" s="78"/>
      <c r="D1804" s="56"/>
      <c r="F1804" s="78" t="s">
        <v>2534</v>
      </c>
      <c r="G1804" s="78"/>
      <c r="H1804" s="78"/>
      <c r="I1804" s="56"/>
    </row>
    <row r="1805" spans="1:9" ht="28.8" x14ac:dyDescent="0.3">
      <c r="A1805" s="59">
        <v>213000400</v>
      </c>
      <c r="B1805" s="63"/>
      <c r="C1805" s="78"/>
      <c r="D1805" s="56"/>
      <c r="F1805" s="78" t="s">
        <v>2535</v>
      </c>
      <c r="G1805" s="78"/>
      <c r="H1805" s="78"/>
      <c r="I1805" s="56"/>
    </row>
    <row r="1806" spans="1:9" ht="57.6" x14ac:dyDescent="0.3">
      <c r="A1806" s="59">
        <v>213000500</v>
      </c>
      <c r="B1806" s="63"/>
      <c r="C1806" s="78"/>
      <c r="D1806" s="56"/>
      <c r="F1806" s="78" t="s">
        <v>2536</v>
      </c>
      <c r="G1806" s="78"/>
      <c r="H1806" s="78"/>
      <c r="I1806" s="56"/>
    </row>
    <row r="1807" spans="1:9" ht="43.2" x14ac:dyDescent="0.3">
      <c r="A1807" s="59">
        <v>214000000</v>
      </c>
      <c r="B1807" s="63"/>
      <c r="C1807" s="101"/>
      <c r="D1807" s="56"/>
      <c r="F1807" s="101" t="s">
        <v>2537</v>
      </c>
      <c r="G1807" s="101"/>
      <c r="H1807" s="101"/>
      <c r="I1807" s="56"/>
    </row>
    <row r="1808" spans="1:9" ht="57.6" x14ac:dyDescent="0.3">
      <c r="A1808" s="59">
        <v>214000100</v>
      </c>
      <c r="B1808" s="63"/>
      <c r="C1808" s="78"/>
      <c r="D1808" s="56"/>
      <c r="F1808" s="78" t="s">
        <v>2538</v>
      </c>
      <c r="G1808" s="78"/>
      <c r="H1808" s="78"/>
      <c r="I1808" s="56"/>
    </row>
    <row r="1809" spans="1:9" ht="28.8" x14ac:dyDescent="0.3">
      <c r="A1809" s="59">
        <v>214000200</v>
      </c>
      <c r="B1809" s="63"/>
      <c r="C1809" s="78"/>
      <c r="D1809" s="56"/>
      <c r="F1809" s="78" t="s">
        <v>2539</v>
      </c>
      <c r="G1809" s="78"/>
      <c r="H1809" s="78"/>
      <c r="I1809" s="56"/>
    </row>
    <row r="1810" spans="1:9" ht="72" x14ac:dyDescent="0.3">
      <c r="A1810" s="59">
        <v>214000300</v>
      </c>
      <c r="B1810" s="63"/>
      <c r="C1810" s="66"/>
      <c r="D1810" s="56"/>
      <c r="F1810" s="66" t="s">
        <v>2540</v>
      </c>
      <c r="G1810" s="66"/>
      <c r="H1810" s="66"/>
      <c r="I1810" s="56"/>
    </row>
    <row r="1811" spans="1:9" ht="100.8" x14ac:dyDescent="0.3">
      <c r="A1811" s="59">
        <v>215000000</v>
      </c>
      <c r="B1811" s="63"/>
      <c r="C1811" s="61"/>
      <c r="D1811" s="56"/>
      <c r="F1811" s="51" t="s">
        <v>2541</v>
      </c>
      <c r="G1811" s="51"/>
      <c r="H1811" s="51"/>
      <c r="I1811" s="56"/>
    </row>
    <row r="1812" spans="1:9" ht="28.8" x14ac:dyDescent="0.3">
      <c r="A1812" s="59"/>
      <c r="B1812" s="63" t="s">
        <v>1273</v>
      </c>
      <c r="C1812" s="102"/>
      <c r="D1812" s="56"/>
      <c r="F1812" s="65"/>
      <c r="G1812" s="102" t="s">
        <v>1274</v>
      </c>
      <c r="H1812" s="102"/>
      <c r="I1812" s="56"/>
    </row>
    <row r="1813" spans="1:9" ht="57.6" x14ac:dyDescent="0.3">
      <c r="A1813" s="59">
        <v>215000100</v>
      </c>
      <c r="B1813" s="63"/>
      <c r="C1813" s="78"/>
      <c r="D1813" s="56"/>
      <c r="F1813" s="78" t="s">
        <v>2542</v>
      </c>
      <c r="G1813" s="78"/>
      <c r="H1813" s="78"/>
      <c r="I1813" s="56"/>
    </row>
    <row r="1814" spans="1:9" ht="28.8" x14ac:dyDescent="0.3">
      <c r="A1814" s="59">
        <v>215000200</v>
      </c>
      <c r="B1814" s="63"/>
      <c r="C1814" s="78"/>
      <c r="D1814" s="56"/>
      <c r="F1814" s="78" t="s">
        <v>2543</v>
      </c>
      <c r="G1814" s="78"/>
      <c r="H1814" s="78"/>
      <c r="I1814" s="56"/>
    </row>
    <row r="1815" spans="1:9" ht="28.8" x14ac:dyDescent="0.3">
      <c r="A1815" s="59">
        <v>215100000</v>
      </c>
      <c r="B1815" s="63"/>
      <c r="C1815" s="101"/>
      <c r="D1815" s="56"/>
      <c r="F1815" s="101" t="s">
        <v>2544</v>
      </c>
      <c r="G1815" s="101"/>
      <c r="H1815" s="101"/>
      <c r="I1815" s="56"/>
    </row>
    <row r="1816" spans="1:9" ht="100.8" x14ac:dyDescent="0.3">
      <c r="A1816" s="59"/>
      <c r="B1816" s="63" t="s">
        <v>1278</v>
      </c>
      <c r="C1816" s="102"/>
      <c r="D1816" s="56"/>
      <c r="F1816" s="65"/>
      <c r="G1816" s="105" t="s">
        <v>2545</v>
      </c>
      <c r="H1816" s="102"/>
      <c r="I1816" s="56"/>
    </row>
    <row r="1817" spans="1:9" x14ac:dyDescent="0.3">
      <c r="A1817" s="59"/>
      <c r="B1817" s="63" t="s">
        <v>1280</v>
      </c>
      <c r="C1817" s="78"/>
      <c r="D1817" s="56"/>
      <c r="F1817" s="65"/>
      <c r="G1817" s="106" t="s">
        <v>2546</v>
      </c>
      <c r="H1817" s="78"/>
      <c r="I1817" s="56"/>
    </row>
    <row r="1818" spans="1:9" ht="28.8" x14ac:dyDescent="0.3">
      <c r="A1818" s="59"/>
      <c r="B1818" s="63" t="s">
        <v>1282</v>
      </c>
      <c r="C1818" s="78"/>
      <c r="D1818" s="56"/>
      <c r="F1818" s="65"/>
      <c r="G1818" s="78" t="s">
        <v>2547</v>
      </c>
      <c r="H1818" s="78"/>
      <c r="I1818" s="56"/>
    </row>
    <row r="1819" spans="1:9" ht="43.2" x14ac:dyDescent="0.3">
      <c r="A1819" s="59"/>
      <c r="B1819" s="63" t="s">
        <v>1284</v>
      </c>
      <c r="C1819" s="78"/>
      <c r="D1819" s="56"/>
      <c r="F1819" s="65"/>
      <c r="G1819" s="78" t="s">
        <v>2548</v>
      </c>
      <c r="H1819" s="78"/>
      <c r="I1819" s="56"/>
    </row>
    <row r="1820" spans="1:9" ht="43.2" x14ac:dyDescent="0.3">
      <c r="A1820" s="59"/>
      <c r="B1820" s="63" t="s">
        <v>1286</v>
      </c>
      <c r="C1820" s="78"/>
      <c r="D1820" s="56"/>
      <c r="F1820" s="65"/>
      <c r="G1820" s="78" t="s">
        <v>2549</v>
      </c>
      <c r="H1820" s="78"/>
      <c r="I1820" s="56"/>
    </row>
    <row r="1821" spans="1:9" ht="43.2" x14ac:dyDescent="0.3">
      <c r="A1821" s="59"/>
      <c r="B1821" s="63" t="s">
        <v>1288</v>
      </c>
      <c r="C1821" s="78"/>
      <c r="D1821" s="56"/>
      <c r="F1821" s="65"/>
      <c r="G1821" s="78" t="s">
        <v>2550</v>
      </c>
      <c r="H1821" s="78"/>
      <c r="I1821" s="56"/>
    </row>
    <row r="1822" spans="1:9" ht="57.6" x14ac:dyDescent="0.3">
      <c r="A1822" s="59">
        <v>215100100</v>
      </c>
      <c r="B1822" s="63"/>
      <c r="C1822" s="78"/>
      <c r="D1822" s="56"/>
      <c r="F1822" s="78" t="s">
        <v>2551</v>
      </c>
      <c r="G1822" s="78"/>
      <c r="H1822" s="78"/>
      <c r="I1822" s="56"/>
    </row>
    <row r="1823" spans="1:9" ht="57.6" x14ac:dyDescent="0.3">
      <c r="A1823" s="59">
        <v>215100200</v>
      </c>
      <c r="B1823" s="63"/>
      <c r="C1823" s="78"/>
      <c r="D1823" s="56"/>
      <c r="F1823" s="78" t="s">
        <v>2552</v>
      </c>
      <c r="G1823" s="78"/>
      <c r="H1823" s="78"/>
      <c r="I1823" s="56"/>
    </row>
    <row r="1824" spans="1:9" ht="100.8" x14ac:dyDescent="0.3">
      <c r="A1824" s="59">
        <v>215100300</v>
      </c>
      <c r="B1824" s="63"/>
      <c r="C1824" s="66"/>
      <c r="D1824" s="56"/>
      <c r="F1824" s="66" t="s">
        <v>2553</v>
      </c>
      <c r="G1824" s="66"/>
      <c r="H1824" s="66"/>
      <c r="I1824" s="56"/>
    </row>
    <row r="1825" spans="1:9" ht="28.8" x14ac:dyDescent="0.3">
      <c r="A1825" s="59">
        <v>215200000</v>
      </c>
      <c r="B1825" s="63"/>
      <c r="C1825" s="61"/>
      <c r="D1825" s="56"/>
      <c r="F1825" s="61" t="s">
        <v>2554</v>
      </c>
      <c r="G1825" s="61"/>
      <c r="H1825" s="61"/>
      <c r="I1825" s="56"/>
    </row>
    <row r="1826" spans="1:9" ht="86.4" x14ac:dyDescent="0.3">
      <c r="A1826" s="59">
        <v>215200100</v>
      </c>
      <c r="B1826" s="63"/>
      <c r="C1826" s="66"/>
      <c r="D1826" s="56"/>
      <c r="F1826" s="66" t="s">
        <v>2555</v>
      </c>
      <c r="G1826" s="66"/>
      <c r="H1826" s="66"/>
      <c r="I1826" s="56"/>
    </row>
    <row r="1827" spans="1:9" ht="43.2" x14ac:dyDescent="0.3">
      <c r="A1827" s="59">
        <v>215200200</v>
      </c>
      <c r="B1827" s="63"/>
      <c r="C1827" s="66"/>
      <c r="D1827" s="56"/>
      <c r="F1827" s="66" t="s">
        <v>2556</v>
      </c>
      <c r="G1827" s="66"/>
      <c r="H1827" s="66"/>
      <c r="I1827" s="56"/>
    </row>
    <row r="1828" spans="1:9" ht="43.2" x14ac:dyDescent="0.3">
      <c r="A1828" s="59">
        <v>215200300</v>
      </c>
      <c r="B1828" s="63"/>
      <c r="C1828" s="66"/>
      <c r="D1828" s="56"/>
      <c r="F1828" s="66" t="s">
        <v>2557</v>
      </c>
      <c r="G1828" s="66"/>
      <c r="H1828" s="66"/>
      <c r="I1828" s="56"/>
    </row>
    <row r="1829" spans="1:9" ht="57.6" x14ac:dyDescent="0.3">
      <c r="A1829" s="59">
        <v>216000000</v>
      </c>
      <c r="B1829" s="63"/>
      <c r="C1829" s="78"/>
      <c r="D1829" s="56"/>
      <c r="F1829" s="78" t="s">
        <v>2558</v>
      </c>
      <c r="G1829" s="78"/>
      <c r="H1829" s="78"/>
      <c r="I1829" s="56"/>
    </row>
    <row r="1830" spans="1:9" ht="28.8" x14ac:dyDescent="0.3">
      <c r="A1830" s="59">
        <v>217000000</v>
      </c>
      <c r="B1830" s="63"/>
      <c r="C1830" s="101"/>
      <c r="D1830" s="56"/>
      <c r="F1830" s="101" t="s">
        <v>2559</v>
      </c>
      <c r="G1830" s="101"/>
      <c r="H1830" s="101"/>
      <c r="I1830" s="56"/>
    </row>
    <row r="1831" spans="1:9" ht="129.6" x14ac:dyDescent="0.3">
      <c r="A1831" s="59">
        <v>217900000</v>
      </c>
      <c r="B1831" s="63"/>
      <c r="C1831" s="66"/>
      <c r="D1831" s="56"/>
      <c r="F1831" s="66" t="s">
        <v>2560</v>
      </c>
      <c r="G1831" s="66"/>
      <c r="H1831" s="66"/>
      <c r="I1831" s="56"/>
    </row>
    <row r="1832" spans="1:9" ht="28.8" x14ac:dyDescent="0.3">
      <c r="A1832" s="91" t="s">
        <v>1300</v>
      </c>
      <c r="B1832" s="63"/>
      <c r="C1832" s="66"/>
      <c r="D1832" s="56"/>
      <c r="F1832" s="107" t="s">
        <v>2561</v>
      </c>
      <c r="G1832" s="66"/>
      <c r="H1832" s="66"/>
      <c r="I1832" s="56"/>
    </row>
    <row r="1833" spans="1:9" ht="28.8" x14ac:dyDescent="0.3">
      <c r="A1833" s="108" t="s">
        <v>1302</v>
      </c>
      <c r="B1833" s="63"/>
      <c r="C1833" s="78"/>
      <c r="D1833" s="56"/>
      <c r="F1833" s="51" t="s">
        <v>2562</v>
      </c>
      <c r="G1833" s="78"/>
      <c r="H1833" s="78"/>
      <c r="I1833" s="56"/>
    </row>
    <row r="1834" spans="1:9" ht="28.8" x14ac:dyDescent="0.3">
      <c r="A1834" s="59">
        <v>26</v>
      </c>
      <c r="B1834" s="63"/>
      <c r="C1834" s="61"/>
      <c r="D1834" s="56"/>
      <c r="F1834" s="51" t="s">
        <v>2563</v>
      </c>
      <c r="G1834" s="51"/>
      <c r="H1834" s="51"/>
      <c r="I1834" s="56"/>
    </row>
    <row r="1835" spans="1:9" ht="43.2" x14ac:dyDescent="0.3">
      <c r="A1835" s="59">
        <v>300000000</v>
      </c>
      <c r="B1835" s="63"/>
      <c r="C1835" s="101"/>
      <c r="D1835" s="56"/>
      <c r="F1835" s="101" t="s">
        <v>2564</v>
      </c>
      <c r="G1835" s="101"/>
      <c r="H1835" s="101"/>
      <c r="I1835" s="56"/>
    </row>
    <row r="1836" spans="1:9" ht="43.2" x14ac:dyDescent="0.3">
      <c r="A1836" s="59">
        <v>301000000</v>
      </c>
      <c r="B1836" s="63"/>
      <c r="C1836" s="101"/>
      <c r="D1836" s="56"/>
      <c r="F1836" s="101" t="s">
        <v>2565</v>
      </c>
      <c r="G1836" s="101"/>
      <c r="H1836" s="101"/>
      <c r="I1836" s="56"/>
    </row>
    <row r="1837" spans="1:9" ht="57.6" x14ac:dyDescent="0.3">
      <c r="A1837" s="59">
        <v>301100000</v>
      </c>
      <c r="B1837" s="63"/>
      <c r="C1837" s="101"/>
      <c r="D1837" s="56"/>
      <c r="F1837" s="101" t="s">
        <v>2566</v>
      </c>
      <c r="G1837" s="101"/>
      <c r="H1837" s="101"/>
      <c r="I1837" s="56"/>
    </row>
    <row r="1838" spans="1:9" ht="86.4" x14ac:dyDescent="0.3">
      <c r="A1838" s="59">
        <v>301110000</v>
      </c>
      <c r="B1838" s="63"/>
      <c r="C1838" s="101"/>
      <c r="D1838" s="56"/>
      <c r="F1838" s="101" t="s">
        <v>2567</v>
      </c>
      <c r="G1838" s="101"/>
      <c r="H1838" s="101"/>
      <c r="I1838" s="56"/>
    </row>
    <row r="1839" spans="1:9" ht="115.2" x14ac:dyDescent="0.3">
      <c r="A1839" s="59"/>
      <c r="B1839" s="63" t="s">
        <v>1309</v>
      </c>
      <c r="C1839" s="102"/>
      <c r="D1839" s="56"/>
      <c r="F1839" s="65"/>
      <c r="G1839" s="102" t="s">
        <v>2568</v>
      </c>
      <c r="H1839" s="102"/>
      <c r="I1839" s="56"/>
    </row>
    <row r="1840" spans="1:9" ht="100.8" x14ac:dyDescent="0.3">
      <c r="A1840" s="59"/>
      <c r="B1840" s="63" t="s">
        <v>1311</v>
      </c>
      <c r="C1840" s="66"/>
      <c r="D1840" s="56"/>
      <c r="F1840" s="65"/>
      <c r="G1840" s="66" t="s">
        <v>2094</v>
      </c>
      <c r="H1840" s="66"/>
      <c r="I1840" s="56"/>
    </row>
    <row r="1841" spans="1:9" ht="57.6" x14ac:dyDescent="0.3">
      <c r="A1841" s="59"/>
      <c r="B1841" s="63" t="s">
        <v>1313</v>
      </c>
      <c r="C1841" s="66"/>
      <c r="D1841" s="56"/>
      <c r="F1841" s="65"/>
      <c r="G1841" s="66" t="s">
        <v>2095</v>
      </c>
      <c r="H1841" s="66"/>
      <c r="I1841" s="56"/>
    </row>
    <row r="1842" spans="1:9" ht="72" x14ac:dyDescent="0.3">
      <c r="A1842" s="59"/>
      <c r="B1842" s="63" t="s">
        <v>1314</v>
      </c>
      <c r="C1842" s="66"/>
      <c r="D1842" s="56"/>
      <c r="F1842" s="65"/>
      <c r="G1842" s="66" t="s">
        <v>2096</v>
      </c>
      <c r="H1842" s="66"/>
      <c r="I1842" s="56"/>
    </row>
    <row r="1843" spans="1:9" ht="72" x14ac:dyDescent="0.3">
      <c r="A1843" s="59"/>
      <c r="B1843" s="63" t="s">
        <v>1315</v>
      </c>
      <c r="C1843" s="66"/>
      <c r="D1843" s="56"/>
      <c r="F1843" s="65"/>
      <c r="G1843" s="66" t="s">
        <v>2097</v>
      </c>
      <c r="H1843" s="66"/>
      <c r="I1843" s="56"/>
    </row>
    <row r="1844" spans="1:9" ht="72" x14ac:dyDescent="0.3">
      <c r="A1844" s="59"/>
      <c r="B1844" s="63" t="s">
        <v>1316</v>
      </c>
      <c r="C1844" s="66"/>
      <c r="D1844" s="56"/>
      <c r="F1844" s="65"/>
      <c r="G1844" s="66" t="s">
        <v>2098</v>
      </c>
      <c r="H1844" s="66"/>
      <c r="I1844" s="56"/>
    </row>
    <row r="1845" spans="1:9" ht="86.4" x14ac:dyDescent="0.3">
      <c r="A1845" s="59"/>
      <c r="B1845" s="63" t="s">
        <v>1317</v>
      </c>
      <c r="C1845" s="102"/>
      <c r="D1845" s="56"/>
      <c r="F1845" s="65"/>
      <c r="G1845" s="102" t="s">
        <v>2569</v>
      </c>
      <c r="H1845" s="102"/>
      <c r="I1845" s="56"/>
    </row>
    <row r="1846" spans="1:9" ht="100.8" x14ac:dyDescent="0.3">
      <c r="A1846" s="59"/>
      <c r="B1846" s="63" t="s">
        <v>1311</v>
      </c>
      <c r="C1846" s="66"/>
      <c r="D1846" s="56"/>
      <c r="F1846" s="65"/>
      <c r="G1846" s="66" t="s">
        <v>2094</v>
      </c>
      <c r="H1846" s="66"/>
      <c r="I1846" s="56"/>
    </row>
    <row r="1847" spans="1:9" ht="57.6" x14ac:dyDescent="0.3">
      <c r="A1847" s="59"/>
      <c r="B1847" s="63" t="s">
        <v>1313</v>
      </c>
      <c r="C1847" s="66"/>
      <c r="D1847" s="56"/>
      <c r="F1847" s="65"/>
      <c r="G1847" s="66" t="s">
        <v>2095</v>
      </c>
      <c r="H1847" s="66"/>
      <c r="I1847" s="56"/>
    </row>
    <row r="1848" spans="1:9" ht="72" x14ac:dyDescent="0.3">
      <c r="A1848" s="59"/>
      <c r="B1848" s="63" t="s">
        <v>1314</v>
      </c>
      <c r="C1848" s="66"/>
      <c r="D1848" s="56"/>
      <c r="F1848" s="65"/>
      <c r="G1848" s="66" t="s">
        <v>2096</v>
      </c>
      <c r="H1848" s="66"/>
      <c r="I1848" s="56"/>
    </row>
    <row r="1849" spans="1:9" ht="72" x14ac:dyDescent="0.3">
      <c r="A1849" s="59"/>
      <c r="B1849" s="63" t="s">
        <v>1315</v>
      </c>
      <c r="C1849" s="66"/>
      <c r="D1849" s="56"/>
      <c r="F1849" s="65"/>
      <c r="G1849" s="66" t="s">
        <v>2097</v>
      </c>
      <c r="H1849" s="66"/>
      <c r="I1849" s="56"/>
    </row>
    <row r="1850" spans="1:9" ht="72" x14ac:dyDescent="0.3">
      <c r="A1850" s="59"/>
      <c r="B1850" s="63" t="s">
        <v>1316</v>
      </c>
      <c r="C1850" s="66"/>
      <c r="D1850" s="56"/>
      <c r="F1850" s="65"/>
      <c r="G1850" s="66" t="s">
        <v>2098</v>
      </c>
      <c r="H1850" s="66"/>
      <c r="I1850" s="56"/>
    </row>
    <row r="1851" spans="1:9" ht="72" x14ac:dyDescent="0.3">
      <c r="A1851" s="59">
        <v>301110100</v>
      </c>
      <c r="B1851" s="63"/>
      <c r="C1851" s="78"/>
      <c r="D1851" s="56"/>
      <c r="F1851" s="78" t="s">
        <v>2570</v>
      </c>
      <c r="G1851" s="78"/>
      <c r="H1851" s="78"/>
      <c r="I1851" s="56"/>
    </row>
    <row r="1852" spans="1:9" ht="57.6" x14ac:dyDescent="0.3">
      <c r="A1852" s="59"/>
      <c r="B1852" s="63" t="s">
        <v>544</v>
      </c>
      <c r="C1852" s="86"/>
      <c r="D1852" s="65"/>
      <c r="F1852" s="65"/>
      <c r="G1852" s="86" t="s">
        <v>2093</v>
      </c>
      <c r="H1852" s="86"/>
      <c r="I1852" s="85"/>
    </row>
    <row r="1853" spans="1:9" ht="100.8" x14ac:dyDescent="0.3">
      <c r="A1853" s="59"/>
      <c r="B1853" s="63" t="s">
        <v>742</v>
      </c>
      <c r="C1853" s="66"/>
      <c r="D1853" s="65"/>
      <c r="F1853" s="65"/>
      <c r="G1853" s="66" t="s">
        <v>2232</v>
      </c>
      <c r="H1853" s="66"/>
      <c r="I1853" s="66"/>
    </row>
    <row r="1854" spans="1:9" ht="100.8" x14ac:dyDescent="0.3">
      <c r="A1854" s="59"/>
      <c r="B1854" s="85" t="s">
        <v>546</v>
      </c>
      <c r="C1854" s="66"/>
      <c r="D1854" s="65"/>
      <c r="F1854" s="65"/>
      <c r="G1854" s="66" t="s">
        <v>2094</v>
      </c>
      <c r="H1854" s="66"/>
      <c r="I1854" s="66"/>
    </row>
    <row r="1855" spans="1:9" ht="57.6" x14ac:dyDescent="0.3">
      <c r="A1855" s="59"/>
      <c r="B1855" s="85" t="s">
        <v>548</v>
      </c>
      <c r="C1855" s="66"/>
      <c r="D1855" s="65"/>
      <c r="F1855" s="65"/>
      <c r="G1855" s="66" t="s">
        <v>2095</v>
      </c>
      <c r="H1855" s="66"/>
      <c r="I1855" s="66"/>
    </row>
    <row r="1856" spans="1:9" ht="72" x14ac:dyDescent="0.3">
      <c r="A1856" s="59"/>
      <c r="B1856" s="85" t="s">
        <v>550</v>
      </c>
      <c r="C1856" s="66"/>
      <c r="D1856" s="65"/>
      <c r="F1856" s="65"/>
      <c r="G1856" s="66" t="s">
        <v>2096</v>
      </c>
      <c r="H1856" s="66"/>
      <c r="I1856" s="66"/>
    </row>
    <row r="1857" spans="1:9" ht="86.4" x14ac:dyDescent="0.3">
      <c r="A1857" s="59"/>
      <c r="B1857" s="63" t="s">
        <v>744</v>
      </c>
      <c r="C1857" s="66"/>
      <c r="D1857" s="65"/>
      <c r="F1857" s="65"/>
      <c r="G1857" s="66" t="s">
        <v>2233</v>
      </c>
      <c r="H1857" s="66"/>
      <c r="I1857" s="66"/>
    </row>
    <row r="1858" spans="1:9" ht="57.6" x14ac:dyDescent="0.3">
      <c r="A1858" s="59"/>
      <c r="B1858" s="63" t="s">
        <v>746</v>
      </c>
      <c r="C1858" s="66"/>
      <c r="D1858" s="65"/>
      <c r="F1858" s="65"/>
      <c r="G1858" s="66" t="s">
        <v>2234</v>
      </c>
      <c r="H1858" s="66"/>
      <c r="I1858" s="66"/>
    </row>
    <row r="1859" spans="1:9" ht="43.2" x14ac:dyDescent="0.3">
      <c r="A1859" s="59"/>
      <c r="B1859" s="63" t="s">
        <v>748</v>
      </c>
      <c r="C1859" s="66"/>
      <c r="D1859" s="65"/>
      <c r="F1859" s="65"/>
      <c r="G1859" s="66" t="s">
        <v>2235</v>
      </c>
      <c r="H1859" s="66"/>
      <c r="I1859" s="66"/>
    </row>
    <row r="1860" spans="1:9" ht="72" x14ac:dyDescent="0.3">
      <c r="A1860" s="59"/>
      <c r="B1860" s="85" t="s">
        <v>552</v>
      </c>
      <c r="C1860" s="66"/>
      <c r="D1860" s="65"/>
      <c r="F1860" s="65"/>
      <c r="G1860" s="66" t="s">
        <v>2097</v>
      </c>
      <c r="H1860" s="66"/>
      <c r="I1860" s="66"/>
    </row>
    <row r="1861" spans="1:9" ht="72" x14ac:dyDescent="0.3">
      <c r="A1861" s="59"/>
      <c r="B1861" s="85" t="s">
        <v>554</v>
      </c>
      <c r="C1861" s="66"/>
      <c r="D1861" s="65"/>
      <c r="F1861" s="65"/>
      <c r="G1861" s="66" t="s">
        <v>2098</v>
      </c>
      <c r="H1861" s="66"/>
      <c r="I1861" s="66"/>
    </row>
    <row r="1862" spans="1:9" ht="86.4" x14ac:dyDescent="0.3">
      <c r="A1862" s="59"/>
      <c r="B1862" s="63" t="s">
        <v>794</v>
      </c>
      <c r="C1862" s="86"/>
      <c r="D1862" s="56"/>
      <c r="F1862" s="65"/>
      <c r="G1862" s="86" t="s">
        <v>2260</v>
      </c>
      <c r="H1862" s="86"/>
      <c r="I1862" s="56"/>
    </row>
    <row r="1863" spans="1:9" ht="100.8" x14ac:dyDescent="0.3">
      <c r="A1863" s="59"/>
      <c r="B1863" s="63" t="s">
        <v>742</v>
      </c>
      <c r="C1863" s="55"/>
      <c r="D1863" s="65"/>
      <c r="F1863" s="65"/>
      <c r="G1863" s="66" t="s">
        <v>2232</v>
      </c>
      <c r="H1863" s="55"/>
      <c r="I1863" s="55"/>
    </row>
    <row r="1864" spans="1:9" ht="57.6" x14ac:dyDescent="0.3">
      <c r="A1864" s="59"/>
      <c r="B1864" s="63" t="s">
        <v>796</v>
      </c>
      <c r="C1864" s="85"/>
      <c r="D1864" s="65"/>
      <c r="F1864" s="65"/>
      <c r="G1864" s="85" t="s">
        <v>2261</v>
      </c>
      <c r="H1864" s="85"/>
      <c r="I1864" s="85"/>
    </row>
    <row r="1865" spans="1:9" x14ac:dyDescent="0.3">
      <c r="A1865" s="59"/>
      <c r="B1865" s="63" t="s">
        <v>798</v>
      </c>
      <c r="C1865" s="85"/>
      <c r="D1865" s="65"/>
      <c r="F1865" s="65"/>
      <c r="G1865" s="85" t="s">
        <v>2262</v>
      </c>
      <c r="H1865" s="85"/>
      <c r="I1865" s="85"/>
    </row>
    <row r="1866" spans="1:9" ht="100.8" x14ac:dyDescent="0.3">
      <c r="A1866" s="59"/>
      <c r="B1866" s="85" t="s">
        <v>546</v>
      </c>
      <c r="C1866" s="55"/>
      <c r="D1866" s="65"/>
      <c r="F1866" s="65"/>
      <c r="G1866" s="55" t="s">
        <v>2094</v>
      </c>
      <c r="H1866" s="55"/>
      <c r="I1866" s="55"/>
    </row>
    <row r="1867" spans="1:9" ht="57.6" x14ac:dyDescent="0.3">
      <c r="A1867" s="59"/>
      <c r="B1867" s="63" t="s">
        <v>796</v>
      </c>
      <c r="C1867" s="85"/>
      <c r="D1867" s="65"/>
      <c r="F1867" s="65"/>
      <c r="G1867" s="85" t="s">
        <v>2261</v>
      </c>
      <c r="H1867" s="85"/>
      <c r="I1867" s="85"/>
    </row>
    <row r="1868" spans="1:9" x14ac:dyDescent="0.3">
      <c r="A1868" s="59"/>
      <c r="B1868" s="63" t="s">
        <v>798</v>
      </c>
      <c r="C1868" s="85"/>
      <c r="D1868" s="65"/>
      <c r="F1868" s="65"/>
      <c r="G1868" s="85" t="s">
        <v>2262</v>
      </c>
      <c r="H1868" s="85"/>
      <c r="I1868" s="85"/>
    </row>
    <row r="1869" spans="1:9" ht="57.6" x14ac:dyDescent="0.3">
      <c r="A1869" s="59"/>
      <c r="B1869" s="85" t="s">
        <v>548</v>
      </c>
      <c r="C1869" s="55"/>
      <c r="D1869" s="65"/>
      <c r="F1869" s="65"/>
      <c r="G1869" s="66" t="s">
        <v>2095</v>
      </c>
      <c r="H1869" s="55"/>
      <c r="I1869" s="55"/>
    </row>
    <row r="1870" spans="1:9" ht="57.6" x14ac:dyDescent="0.3">
      <c r="A1870" s="59"/>
      <c r="B1870" s="63" t="s">
        <v>796</v>
      </c>
      <c r="C1870" s="85"/>
      <c r="D1870" s="65"/>
      <c r="F1870" s="65"/>
      <c r="G1870" s="85" t="s">
        <v>2261</v>
      </c>
      <c r="H1870" s="85"/>
      <c r="I1870" s="85"/>
    </row>
    <row r="1871" spans="1:9" x14ac:dyDescent="0.3">
      <c r="A1871" s="59"/>
      <c r="B1871" s="63" t="s">
        <v>798</v>
      </c>
      <c r="C1871" s="85"/>
      <c r="D1871" s="65"/>
      <c r="F1871" s="65"/>
      <c r="G1871" s="85" t="s">
        <v>2262</v>
      </c>
      <c r="H1871" s="85"/>
      <c r="I1871" s="85"/>
    </row>
    <row r="1872" spans="1:9" ht="72" x14ac:dyDescent="0.3">
      <c r="A1872" s="59"/>
      <c r="B1872" s="85" t="s">
        <v>550</v>
      </c>
      <c r="C1872" s="55"/>
      <c r="D1872" s="65"/>
      <c r="F1872" s="65"/>
      <c r="G1872" s="55" t="s">
        <v>2096</v>
      </c>
      <c r="H1872" s="55"/>
      <c r="I1872" s="55"/>
    </row>
    <row r="1873" spans="1:9" ht="57.6" x14ac:dyDescent="0.3">
      <c r="A1873" s="59"/>
      <c r="B1873" s="63" t="s">
        <v>796</v>
      </c>
      <c r="C1873" s="85"/>
      <c r="D1873" s="65"/>
      <c r="F1873" s="65"/>
      <c r="G1873" s="85" t="s">
        <v>2261</v>
      </c>
      <c r="H1873" s="85"/>
      <c r="I1873" s="85"/>
    </row>
    <row r="1874" spans="1:9" x14ac:dyDescent="0.3">
      <c r="A1874" s="59"/>
      <c r="B1874" s="63" t="s">
        <v>798</v>
      </c>
      <c r="C1874" s="85"/>
      <c r="D1874" s="65"/>
      <c r="F1874" s="65"/>
      <c r="G1874" s="85" t="s">
        <v>2262</v>
      </c>
      <c r="H1874" s="85"/>
      <c r="I1874" s="85"/>
    </row>
    <row r="1875" spans="1:9" ht="86.4" x14ac:dyDescent="0.3">
      <c r="A1875" s="59"/>
      <c r="B1875" s="63" t="s">
        <v>744</v>
      </c>
      <c r="C1875" s="55"/>
      <c r="D1875" s="65"/>
      <c r="F1875" s="65"/>
      <c r="G1875" s="66" t="s">
        <v>2233</v>
      </c>
      <c r="H1875" s="55"/>
      <c r="I1875" s="55"/>
    </row>
    <row r="1876" spans="1:9" ht="57.6" x14ac:dyDescent="0.3">
      <c r="A1876" s="59"/>
      <c r="B1876" s="63" t="s">
        <v>796</v>
      </c>
      <c r="C1876" s="85"/>
      <c r="D1876" s="65"/>
      <c r="F1876" s="65"/>
      <c r="G1876" s="85" t="s">
        <v>2261</v>
      </c>
      <c r="H1876" s="85"/>
      <c r="I1876" s="85"/>
    </row>
    <row r="1877" spans="1:9" x14ac:dyDescent="0.3">
      <c r="A1877" s="59"/>
      <c r="B1877" s="63" t="s">
        <v>798</v>
      </c>
      <c r="C1877" s="85"/>
      <c r="D1877" s="65"/>
      <c r="F1877" s="65"/>
      <c r="G1877" s="85" t="s">
        <v>2262</v>
      </c>
      <c r="H1877" s="85"/>
      <c r="I1877" s="85"/>
    </row>
    <row r="1878" spans="1:9" ht="57.6" x14ac:dyDescent="0.3">
      <c r="A1878" s="59"/>
      <c r="B1878" s="63" t="s">
        <v>746</v>
      </c>
      <c r="C1878" s="55"/>
      <c r="D1878" s="65"/>
      <c r="F1878" s="65"/>
      <c r="G1878" s="66" t="s">
        <v>2234</v>
      </c>
      <c r="H1878" s="55"/>
      <c r="I1878" s="55"/>
    </row>
    <row r="1879" spans="1:9" ht="57.6" x14ac:dyDescent="0.3">
      <c r="A1879" s="59"/>
      <c r="B1879" s="63" t="s">
        <v>796</v>
      </c>
      <c r="C1879" s="85"/>
      <c r="D1879" s="65"/>
      <c r="F1879" s="65"/>
      <c r="G1879" s="85" t="s">
        <v>2261</v>
      </c>
      <c r="H1879" s="85"/>
      <c r="I1879" s="85"/>
    </row>
    <row r="1880" spans="1:9" x14ac:dyDescent="0.3">
      <c r="A1880" s="59"/>
      <c r="B1880" s="63" t="s">
        <v>798</v>
      </c>
      <c r="C1880" s="85"/>
      <c r="D1880" s="65"/>
      <c r="F1880" s="65"/>
      <c r="G1880" s="85" t="s">
        <v>2262</v>
      </c>
      <c r="H1880" s="85"/>
      <c r="I1880" s="85"/>
    </row>
    <row r="1881" spans="1:9" ht="43.2" x14ac:dyDescent="0.3">
      <c r="A1881" s="59"/>
      <c r="B1881" s="63" t="s">
        <v>748</v>
      </c>
      <c r="C1881" s="55"/>
      <c r="D1881" s="65"/>
      <c r="F1881" s="65"/>
      <c r="G1881" s="66" t="s">
        <v>2235</v>
      </c>
      <c r="H1881" s="55"/>
      <c r="I1881" s="55"/>
    </row>
    <row r="1882" spans="1:9" ht="57.6" x14ac:dyDescent="0.3">
      <c r="A1882" s="59"/>
      <c r="B1882" s="63" t="s">
        <v>796</v>
      </c>
      <c r="C1882" s="85"/>
      <c r="D1882" s="65"/>
      <c r="F1882" s="65"/>
      <c r="G1882" s="85" t="s">
        <v>2261</v>
      </c>
      <c r="H1882" s="85"/>
      <c r="I1882" s="85"/>
    </row>
    <row r="1883" spans="1:9" x14ac:dyDescent="0.3">
      <c r="A1883" s="59"/>
      <c r="B1883" s="63" t="s">
        <v>798</v>
      </c>
      <c r="C1883" s="85"/>
      <c r="D1883" s="65"/>
      <c r="F1883" s="65"/>
      <c r="G1883" s="85" t="s">
        <v>2262</v>
      </c>
      <c r="H1883" s="85"/>
      <c r="I1883" s="85"/>
    </row>
    <row r="1884" spans="1:9" ht="100.8" x14ac:dyDescent="0.3">
      <c r="A1884" s="59">
        <v>301110200</v>
      </c>
      <c r="B1884" s="63"/>
      <c r="C1884" s="78"/>
      <c r="D1884" s="56"/>
      <c r="F1884" s="78" t="s">
        <v>2571</v>
      </c>
      <c r="G1884" s="78"/>
      <c r="H1884" s="78"/>
      <c r="I1884" s="56"/>
    </row>
    <row r="1885" spans="1:9" ht="57.6" x14ac:dyDescent="0.3">
      <c r="A1885" s="59"/>
      <c r="B1885" s="63" t="s">
        <v>544</v>
      </c>
      <c r="C1885" s="86"/>
      <c r="D1885" s="65"/>
      <c r="F1885" s="65"/>
      <c r="G1885" s="86" t="s">
        <v>2093</v>
      </c>
      <c r="H1885" s="86"/>
      <c r="I1885" s="85"/>
    </row>
    <row r="1886" spans="1:9" ht="100.8" x14ac:dyDescent="0.3">
      <c r="A1886" s="59"/>
      <c r="B1886" s="63" t="s">
        <v>742</v>
      </c>
      <c r="C1886" s="66"/>
      <c r="D1886" s="65"/>
      <c r="F1886" s="65"/>
      <c r="G1886" s="66" t="s">
        <v>2232</v>
      </c>
      <c r="H1886" s="66"/>
      <c r="I1886" s="66"/>
    </row>
    <row r="1887" spans="1:9" ht="100.8" x14ac:dyDescent="0.3">
      <c r="A1887" s="59"/>
      <c r="B1887" s="85" t="s">
        <v>546</v>
      </c>
      <c r="C1887" s="66"/>
      <c r="D1887" s="65"/>
      <c r="F1887" s="65"/>
      <c r="G1887" s="66" t="s">
        <v>2094</v>
      </c>
      <c r="H1887" s="66"/>
      <c r="I1887" s="66"/>
    </row>
    <row r="1888" spans="1:9" ht="57.6" x14ac:dyDescent="0.3">
      <c r="A1888" s="59"/>
      <c r="B1888" s="85" t="s">
        <v>548</v>
      </c>
      <c r="C1888" s="66"/>
      <c r="D1888" s="65"/>
      <c r="F1888" s="65"/>
      <c r="G1888" s="66" t="s">
        <v>2095</v>
      </c>
      <c r="H1888" s="66"/>
      <c r="I1888" s="66"/>
    </row>
    <row r="1889" spans="1:9" ht="72" x14ac:dyDescent="0.3">
      <c r="A1889" s="59"/>
      <c r="B1889" s="85" t="s">
        <v>550</v>
      </c>
      <c r="C1889" s="66"/>
      <c r="D1889" s="65"/>
      <c r="F1889" s="65"/>
      <c r="G1889" s="66" t="s">
        <v>2096</v>
      </c>
      <c r="H1889" s="66"/>
      <c r="I1889" s="66"/>
    </row>
    <row r="1890" spans="1:9" ht="86.4" x14ac:dyDescent="0.3">
      <c r="A1890" s="59"/>
      <c r="B1890" s="63" t="s">
        <v>744</v>
      </c>
      <c r="C1890" s="66"/>
      <c r="D1890" s="65"/>
      <c r="F1890" s="65"/>
      <c r="G1890" s="66" t="s">
        <v>2233</v>
      </c>
      <c r="H1890" s="66"/>
      <c r="I1890" s="66"/>
    </row>
    <row r="1891" spans="1:9" ht="57.6" x14ac:dyDescent="0.3">
      <c r="A1891" s="59"/>
      <c r="B1891" s="63" t="s">
        <v>746</v>
      </c>
      <c r="C1891" s="66"/>
      <c r="D1891" s="65"/>
      <c r="F1891" s="65"/>
      <c r="G1891" s="66" t="s">
        <v>2234</v>
      </c>
      <c r="H1891" s="66"/>
      <c r="I1891" s="66"/>
    </row>
    <row r="1892" spans="1:9" ht="43.2" x14ac:dyDescent="0.3">
      <c r="A1892" s="59"/>
      <c r="B1892" s="63" t="s">
        <v>748</v>
      </c>
      <c r="C1892" s="66"/>
      <c r="D1892" s="65"/>
      <c r="F1892" s="65"/>
      <c r="G1892" s="66" t="s">
        <v>2235</v>
      </c>
      <c r="H1892" s="66"/>
      <c r="I1892" s="66"/>
    </row>
    <row r="1893" spans="1:9" ht="72" x14ac:dyDescent="0.3">
      <c r="A1893" s="59"/>
      <c r="B1893" s="85" t="s">
        <v>552</v>
      </c>
      <c r="C1893" s="66"/>
      <c r="D1893" s="65"/>
      <c r="F1893" s="65"/>
      <c r="G1893" s="66" t="s">
        <v>2097</v>
      </c>
      <c r="H1893" s="66"/>
      <c r="I1893" s="66"/>
    </row>
    <row r="1894" spans="1:9" ht="72" x14ac:dyDescent="0.3">
      <c r="A1894" s="59"/>
      <c r="B1894" s="85" t="s">
        <v>554</v>
      </c>
      <c r="C1894" s="66"/>
      <c r="D1894" s="65"/>
      <c r="F1894" s="65"/>
      <c r="G1894" s="66" t="s">
        <v>2098</v>
      </c>
      <c r="H1894" s="66"/>
      <c r="I1894" s="66"/>
    </row>
    <row r="1895" spans="1:9" ht="86.4" x14ac:dyDescent="0.3">
      <c r="A1895" s="59"/>
      <c r="B1895" s="63" t="s">
        <v>794</v>
      </c>
      <c r="C1895" s="86"/>
      <c r="D1895" s="56"/>
      <c r="F1895" s="65"/>
      <c r="G1895" s="86" t="s">
        <v>2260</v>
      </c>
      <c r="H1895" s="86"/>
      <c r="I1895" s="56"/>
    </row>
    <row r="1896" spans="1:9" ht="100.8" x14ac:dyDescent="0.3">
      <c r="A1896" s="59"/>
      <c r="B1896" s="63" t="s">
        <v>742</v>
      </c>
      <c r="C1896" s="55"/>
      <c r="D1896" s="65"/>
      <c r="F1896" s="65"/>
      <c r="G1896" s="66" t="s">
        <v>2232</v>
      </c>
      <c r="H1896" s="55"/>
      <c r="I1896" s="55"/>
    </row>
    <row r="1897" spans="1:9" ht="57.6" x14ac:dyDescent="0.3">
      <c r="A1897" s="59"/>
      <c r="B1897" s="63" t="s">
        <v>796</v>
      </c>
      <c r="C1897" s="85"/>
      <c r="D1897" s="65"/>
      <c r="F1897" s="65"/>
      <c r="G1897" s="85" t="s">
        <v>2261</v>
      </c>
      <c r="H1897" s="85"/>
      <c r="I1897" s="85"/>
    </row>
    <row r="1898" spans="1:9" x14ac:dyDescent="0.3">
      <c r="A1898" s="59"/>
      <c r="B1898" s="63" t="s">
        <v>798</v>
      </c>
      <c r="C1898" s="85"/>
      <c r="D1898" s="65"/>
      <c r="F1898" s="65"/>
      <c r="G1898" s="85" t="s">
        <v>2262</v>
      </c>
      <c r="H1898" s="85"/>
      <c r="I1898" s="85"/>
    </row>
    <row r="1899" spans="1:9" ht="100.8" x14ac:dyDescent="0.3">
      <c r="A1899" s="59"/>
      <c r="B1899" s="85" t="s">
        <v>546</v>
      </c>
      <c r="C1899" s="55"/>
      <c r="D1899" s="65"/>
      <c r="F1899" s="65"/>
      <c r="G1899" s="55" t="s">
        <v>2094</v>
      </c>
      <c r="H1899" s="55"/>
      <c r="I1899" s="55"/>
    </row>
    <row r="1900" spans="1:9" ht="57.6" x14ac:dyDescent="0.3">
      <c r="A1900" s="59"/>
      <c r="B1900" s="63" t="s">
        <v>796</v>
      </c>
      <c r="C1900" s="85"/>
      <c r="D1900" s="65"/>
      <c r="F1900" s="65"/>
      <c r="G1900" s="85" t="s">
        <v>2261</v>
      </c>
      <c r="H1900" s="85"/>
      <c r="I1900" s="85"/>
    </row>
    <row r="1901" spans="1:9" x14ac:dyDescent="0.3">
      <c r="A1901" s="59"/>
      <c r="B1901" s="63" t="s">
        <v>798</v>
      </c>
      <c r="C1901" s="85"/>
      <c r="D1901" s="65"/>
      <c r="F1901" s="65"/>
      <c r="G1901" s="85" t="s">
        <v>2262</v>
      </c>
      <c r="H1901" s="85"/>
      <c r="I1901" s="85"/>
    </row>
    <row r="1902" spans="1:9" ht="57.6" x14ac:dyDescent="0.3">
      <c r="A1902" s="59"/>
      <c r="B1902" s="85" t="s">
        <v>548</v>
      </c>
      <c r="C1902" s="55"/>
      <c r="D1902" s="65"/>
      <c r="F1902" s="65"/>
      <c r="G1902" s="66" t="s">
        <v>2095</v>
      </c>
      <c r="H1902" s="55"/>
      <c r="I1902" s="55"/>
    </row>
    <row r="1903" spans="1:9" ht="57.6" x14ac:dyDescent="0.3">
      <c r="A1903" s="59"/>
      <c r="B1903" s="63" t="s">
        <v>796</v>
      </c>
      <c r="C1903" s="85"/>
      <c r="D1903" s="65"/>
      <c r="F1903" s="65"/>
      <c r="G1903" s="85" t="s">
        <v>2261</v>
      </c>
      <c r="H1903" s="85"/>
      <c r="I1903" s="85"/>
    </row>
    <row r="1904" spans="1:9" x14ac:dyDescent="0.3">
      <c r="A1904" s="59"/>
      <c r="B1904" s="63" t="s">
        <v>798</v>
      </c>
      <c r="C1904" s="85"/>
      <c r="D1904" s="65"/>
      <c r="F1904" s="65"/>
      <c r="G1904" s="85" t="s">
        <v>2262</v>
      </c>
      <c r="H1904" s="85"/>
      <c r="I1904" s="85"/>
    </row>
    <row r="1905" spans="1:9" ht="72" x14ac:dyDescent="0.3">
      <c r="A1905" s="59"/>
      <c r="B1905" s="85" t="s">
        <v>550</v>
      </c>
      <c r="C1905" s="55"/>
      <c r="D1905" s="65"/>
      <c r="F1905" s="65"/>
      <c r="G1905" s="55" t="s">
        <v>2096</v>
      </c>
      <c r="H1905" s="55"/>
      <c r="I1905" s="55"/>
    </row>
    <row r="1906" spans="1:9" ht="57.6" x14ac:dyDescent="0.3">
      <c r="A1906" s="59"/>
      <c r="B1906" s="63" t="s">
        <v>796</v>
      </c>
      <c r="C1906" s="85"/>
      <c r="D1906" s="65"/>
      <c r="F1906" s="65"/>
      <c r="G1906" s="85" t="s">
        <v>2261</v>
      </c>
      <c r="H1906" s="85"/>
      <c r="I1906" s="85"/>
    </row>
    <row r="1907" spans="1:9" x14ac:dyDescent="0.3">
      <c r="A1907" s="59"/>
      <c r="B1907" s="63" t="s">
        <v>798</v>
      </c>
      <c r="C1907" s="85"/>
      <c r="D1907" s="65"/>
      <c r="F1907" s="65"/>
      <c r="G1907" s="85" t="s">
        <v>2262</v>
      </c>
      <c r="H1907" s="85"/>
      <c r="I1907" s="85"/>
    </row>
    <row r="1908" spans="1:9" ht="86.4" x14ac:dyDescent="0.3">
      <c r="A1908" s="59"/>
      <c r="B1908" s="63" t="s">
        <v>744</v>
      </c>
      <c r="C1908" s="55"/>
      <c r="D1908" s="65"/>
      <c r="F1908" s="65"/>
      <c r="G1908" s="66" t="s">
        <v>2233</v>
      </c>
      <c r="H1908" s="55"/>
      <c r="I1908" s="55"/>
    </row>
    <row r="1909" spans="1:9" ht="57.6" x14ac:dyDescent="0.3">
      <c r="A1909" s="59"/>
      <c r="B1909" s="63" t="s">
        <v>796</v>
      </c>
      <c r="C1909" s="85"/>
      <c r="D1909" s="65"/>
      <c r="F1909" s="65"/>
      <c r="G1909" s="85" t="s">
        <v>2261</v>
      </c>
      <c r="H1909" s="85"/>
      <c r="I1909" s="85"/>
    </row>
    <row r="1910" spans="1:9" x14ac:dyDescent="0.3">
      <c r="A1910" s="59"/>
      <c r="B1910" s="63" t="s">
        <v>798</v>
      </c>
      <c r="C1910" s="85"/>
      <c r="D1910" s="65"/>
      <c r="F1910" s="65"/>
      <c r="G1910" s="85" t="s">
        <v>2262</v>
      </c>
      <c r="H1910" s="85"/>
      <c r="I1910" s="85"/>
    </row>
    <row r="1911" spans="1:9" ht="57.6" x14ac:dyDescent="0.3">
      <c r="A1911" s="59"/>
      <c r="B1911" s="63" t="s">
        <v>746</v>
      </c>
      <c r="C1911" s="55"/>
      <c r="D1911" s="65"/>
      <c r="F1911" s="65"/>
      <c r="G1911" s="66" t="s">
        <v>2234</v>
      </c>
      <c r="H1911" s="55"/>
      <c r="I1911" s="55"/>
    </row>
    <row r="1912" spans="1:9" ht="57.6" x14ac:dyDescent="0.3">
      <c r="A1912" s="59"/>
      <c r="B1912" s="63" t="s">
        <v>796</v>
      </c>
      <c r="C1912" s="85"/>
      <c r="D1912" s="65"/>
      <c r="F1912" s="65"/>
      <c r="G1912" s="85" t="s">
        <v>2261</v>
      </c>
      <c r="H1912" s="85"/>
      <c r="I1912" s="85"/>
    </row>
    <row r="1913" spans="1:9" x14ac:dyDescent="0.3">
      <c r="A1913" s="59"/>
      <c r="B1913" s="63" t="s">
        <v>798</v>
      </c>
      <c r="C1913" s="85"/>
      <c r="D1913" s="65"/>
      <c r="F1913" s="65"/>
      <c r="G1913" s="85" t="s">
        <v>2262</v>
      </c>
      <c r="H1913" s="85"/>
      <c r="I1913" s="85"/>
    </row>
    <row r="1914" spans="1:9" ht="43.2" x14ac:dyDescent="0.3">
      <c r="A1914" s="59"/>
      <c r="B1914" s="63" t="s">
        <v>748</v>
      </c>
      <c r="C1914" s="55"/>
      <c r="D1914" s="65"/>
      <c r="F1914" s="65"/>
      <c r="G1914" s="66" t="s">
        <v>2235</v>
      </c>
      <c r="H1914" s="55"/>
      <c r="I1914" s="55"/>
    </row>
    <row r="1915" spans="1:9" ht="57.6" x14ac:dyDescent="0.3">
      <c r="A1915" s="59"/>
      <c r="B1915" s="63" t="s">
        <v>796</v>
      </c>
      <c r="C1915" s="85"/>
      <c r="D1915" s="65"/>
      <c r="F1915" s="65"/>
      <c r="G1915" s="85" t="s">
        <v>2261</v>
      </c>
      <c r="H1915" s="85"/>
      <c r="I1915" s="85"/>
    </row>
    <row r="1916" spans="1:9" x14ac:dyDescent="0.3">
      <c r="A1916" s="59"/>
      <c r="B1916" s="63" t="s">
        <v>798</v>
      </c>
      <c r="C1916" s="85"/>
      <c r="D1916" s="65"/>
      <c r="F1916" s="65"/>
      <c r="G1916" s="85" t="s">
        <v>2262</v>
      </c>
      <c r="H1916" s="85"/>
      <c r="I1916" s="85"/>
    </row>
    <row r="1917" spans="1:9" ht="100.8" x14ac:dyDescent="0.3">
      <c r="A1917" s="59">
        <v>301110300</v>
      </c>
      <c r="B1917" s="63"/>
      <c r="C1917" s="78"/>
      <c r="D1917" s="56"/>
      <c r="F1917" s="78" t="s">
        <v>2572</v>
      </c>
      <c r="G1917" s="78"/>
      <c r="H1917" s="78"/>
      <c r="I1917" s="56"/>
    </row>
    <row r="1918" spans="1:9" ht="57.6" x14ac:dyDescent="0.3">
      <c r="A1918" s="59"/>
      <c r="B1918" s="63" t="s">
        <v>544</v>
      </c>
      <c r="C1918" s="86"/>
      <c r="D1918" s="65"/>
      <c r="F1918" s="65"/>
      <c r="G1918" s="86" t="s">
        <v>2093</v>
      </c>
      <c r="H1918" s="86"/>
      <c r="I1918" s="85"/>
    </row>
    <row r="1919" spans="1:9" ht="100.8" x14ac:dyDescent="0.3">
      <c r="A1919" s="59"/>
      <c r="B1919" s="63" t="s">
        <v>742</v>
      </c>
      <c r="C1919" s="66"/>
      <c r="D1919" s="65"/>
      <c r="F1919" s="65"/>
      <c r="G1919" s="66" t="s">
        <v>2232</v>
      </c>
      <c r="H1919" s="66"/>
      <c r="I1919" s="66"/>
    </row>
    <row r="1920" spans="1:9" ht="100.8" x14ac:dyDescent="0.3">
      <c r="A1920" s="59"/>
      <c r="B1920" s="85" t="s">
        <v>546</v>
      </c>
      <c r="C1920" s="66"/>
      <c r="D1920" s="65"/>
      <c r="F1920" s="65"/>
      <c r="G1920" s="66" t="s">
        <v>2094</v>
      </c>
      <c r="H1920" s="66"/>
      <c r="I1920" s="66"/>
    </row>
    <row r="1921" spans="1:9" ht="57.6" x14ac:dyDescent="0.3">
      <c r="A1921" s="59"/>
      <c r="B1921" s="85" t="s">
        <v>548</v>
      </c>
      <c r="C1921" s="66"/>
      <c r="D1921" s="65"/>
      <c r="F1921" s="65"/>
      <c r="G1921" s="66" t="s">
        <v>2095</v>
      </c>
      <c r="H1921" s="66"/>
      <c r="I1921" s="66"/>
    </row>
    <row r="1922" spans="1:9" ht="72" x14ac:dyDescent="0.3">
      <c r="A1922" s="59"/>
      <c r="B1922" s="85" t="s">
        <v>550</v>
      </c>
      <c r="C1922" s="66"/>
      <c r="D1922" s="65"/>
      <c r="F1922" s="65"/>
      <c r="G1922" s="66" t="s">
        <v>2096</v>
      </c>
      <c r="H1922" s="66"/>
      <c r="I1922" s="66"/>
    </row>
    <row r="1923" spans="1:9" ht="86.4" x14ac:dyDescent="0.3">
      <c r="A1923" s="59"/>
      <c r="B1923" s="63" t="s">
        <v>744</v>
      </c>
      <c r="C1923" s="66"/>
      <c r="D1923" s="65"/>
      <c r="F1923" s="65"/>
      <c r="G1923" s="66" t="s">
        <v>2233</v>
      </c>
      <c r="H1923" s="66"/>
      <c r="I1923" s="66"/>
    </row>
    <row r="1924" spans="1:9" ht="57.6" x14ac:dyDescent="0.3">
      <c r="A1924" s="59"/>
      <c r="B1924" s="63" t="s">
        <v>746</v>
      </c>
      <c r="C1924" s="66"/>
      <c r="D1924" s="65"/>
      <c r="F1924" s="65"/>
      <c r="G1924" s="66" t="s">
        <v>2234</v>
      </c>
      <c r="H1924" s="66"/>
      <c r="I1924" s="66"/>
    </row>
    <row r="1925" spans="1:9" ht="43.2" x14ac:dyDescent="0.3">
      <c r="A1925" s="59"/>
      <c r="B1925" s="63" t="s">
        <v>748</v>
      </c>
      <c r="C1925" s="66"/>
      <c r="D1925" s="65"/>
      <c r="F1925" s="65"/>
      <c r="G1925" s="66" t="s">
        <v>2235</v>
      </c>
      <c r="H1925" s="66"/>
      <c r="I1925" s="66"/>
    </row>
    <row r="1926" spans="1:9" ht="72" x14ac:dyDescent="0.3">
      <c r="A1926" s="59"/>
      <c r="B1926" s="85" t="s">
        <v>552</v>
      </c>
      <c r="C1926" s="66"/>
      <c r="D1926" s="65"/>
      <c r="F1926" s="65"/>
      <c r="G1926" s="66" t="s">
        <v>2097</v>
      </c>
      <c r="H1926" s="66"/>
      <c r="I1926" s="66"/>
    </row>
    <row r="1927" spans="1:9" ht="72" x14ac:dyDescent="0.3">
      <c r="A1927" s="59"/>
      <c r="B1927" s="85" t="s">
        <v>554</v>
      </c>
      <c r="C1927" s="66"/>
      <c r="D1927" s="65"/>
      <c r="F1927" s="65"/>
      <c r="G1927" s="66" t="s">
        <v>2098</v>
      </c>
      <c r="H1927" s="66"/>
      <c r="I1927" s="66"/>
    </row>
    <row r="1928" spans="1:9" ht="86.4" x14ac:dyDescent="0.3">
      <c r="A1928" s="59"/>
      <c r="B1928" s="63" t="s">
        <v>794</v>
      </c>
      <c r="C1928" s="86"/>
      <c r="D1928" s="56"/>
      <c r="F1928" s="65"/>
      <c r="G1928" s="86" t="s">
        <v>2260</v>
      </c>
      <c r="H1928" s="86"/>
      <c r="I1928" s="56"/>
    </row>
    <row r="1929" spans="1:9" ht="100.8" x14ac:dyDescent="0.3">
      <c r="A1929" s="59"/>
      <c r="B1929" s="63" t="s">
        <v>742</v>
      </c>
      <c r="C1929" s="55"/>
      <c r="D1929" s="65"/>
      <c r="F1929" s="65"/>
      <c r="G1929" s="66" t="s">
        <v>2232</v>
      </c>
      <c r="H1929" s="55"/>
      <c r="I1929" s="55"/>
    </row>
    <row r="1930" spans="1:9" ht="57.6" x14ac:dyDescent="0.3">
      <c r="A1930" s="59"/>
      <c r="B1930" s="63" t="s">
        <v>796</v>
      </c>
      <c r="C1930" s="85"/>
      <c r="D1930" s="65"/>
      <c r="F1930" s="65"/>
      <c r="G1930" s="85" t="s">
        <v>2261</v>
      </c>
      <c r="H1930" s="85"/>
      <c r="I1930" s="85"/>
    </row>
    <row r="1931" spans="1:9" x14ac:dyDescent="0.3">
      <c r="A1931" s="59"/>
      <c r="B1931" s="63" t="s">
        <v>798</v>
      </c>
      <c r="C1931" s="85"/>
      <c r="D1931" s="65"/>
      <c r="F1931" s="65"/>
      <c r="G1931" s="85" t="s">
        <v>2262</v>
      </c>
      <c r="H1931" s="85"/>
      <c r="I1931" s="85"/>
    </row>
    <row r="1932" spans="1:9" ht="100.8" x14ac:dyDescent="0.3">
      <c r="A1932" s="59"/>
      <c r="B1932" s="85" t="s">
        <v>546</v>
      </c>
      <c r="C1932" s="55"/>
      <c r="D1932" s="65"/>
      <c r="F1932" s="65"/>
      <c r="G1932" s="55" t="s">
        <v>2094</v>
      </c>
      <c r="H1932" s="55"/>
      <c r="I1932" s="55"/>
    </row>
    <row r="1933" spans="1:9" ht="57.6" x14ac:dyDescent="0.3">
      <c r="A1933" s="59"/>
      <c r="B1933" s="63" t="s">
        <v>796</v>
      </c>
      <c r="C1933" s="85"/>
      <c r="D1933" s="65"/>
      <c r="F1933" s="65"/>
      <c r="G1933" s="85" t="s">
        <v>2261</v>
      </c>
      <c r="H1933" s="85"/>
      <c r="I1933" s="85"/>
    </row>
    <row r="1934" spans="1:9" x14ac:dyDescent="0.3">
      <c r="A1934" s="59"/>
      <c r="B1934" s="63" t="s">
        <v>798</v>
      </c>
      <c r="C1934" s="85"/>
      <c r="D1934" s="65"/>
      <c r="F1934" s="65"/>
      <c r="G1934" s="85" t="s">
        <v>2262</v>
      </c>
      <c r="H1934" s="85"/>
      <c r="I1934" s="85"/>
    </row>
    <row r="1935" spans="1:9" ht="57.6" x14ac:dyDescent="0.3">
      <c r="A1935" s="59"/>
      <c r="B1935" s="85" t="s">
        <v>548</v>
      </c>
      <c r="C1935" s="55"/>
      <c r="D1935" s="65"/>
      <c r="F1935" s="65"/>
      <c r="G1935" s="66" t="s">
        <v>2095</v>
      </c>
      <c r="H1935" s="55"/>
      <c r="I1935" s="55"/>
    </row>
    <row r="1936" spans="1:9" ht="57.6" x14ac:dyDescent="0.3">
      <c r="A1936" s="59"/>
      <c r="B1936" s="63" t="s">
        <v>796</v>
      </c>
      <c r="C1936" s="85"/>
      <c r="D1936" s="65"/>
      <c r="F1936" s="65"/>
      <c r="G1936" s="85" t="s">
        <v>2261</v>
      </c>
      <c r="H1936" s="85"/>
      <c r="I1936" s="85"/>
    </row>
    <row r="1937" spans="1:9" x14ac:dyDescent="0.3">
      <c r="A1937" s="59"/>
      <c r="B1937" s="63" t="s">
        <v>798</v>
      </c>
      <c r="C1937" s="85"/>
      <c r="D1937" s="65"/>
      <c r="F1937" s="65"/>
      <c r="G1937" s="85" t="s">
        <v>2262</v>
      </c>
      <c r="H1937" s="85"/>
      <c r="I1937" s="85"/>
    </row>
    <row r="1938" spans="1:9" ht="72" x14ac:dyDescent="0.3">
      <c r="A1938" s="59"/>
      <c r="B1938" s="85" t="s">
        <v>550</v>
      </c>
      <c r="C1938" s="55"/>
      <c r="D1938" s="65"/>
      <c r="F1938" s="65"/>
      <c r="G1938" s="55" t="s">
        <v>2096</v>
      </c>
      <c r="H1938" s="55"/>
      <c r="I1938" s="55"/>
    </row>
    <row r="1939" spans="1:9" ht="57.6" x14ac:dyDescent="0.3">
      <c r="A1939" s="59"/>
      <c r="B1939" s="63" t="s">
        <v>796</v>
      </c>
      <c r="C1939" s="85"/>
      <c r="D1939" s="65"/>
      <c r="F1939" s="65"/>
      <c r="G1939" s="85" t="s">
        <v>2261</v>
      </c>
      <c r="H1939" s="85"/>
      <c r="I1939" s="85"/>
    </row>
    <row r="1940" spans="1:9" x14ac:dyDescent="0.3">
      <c r="A1940" s="59"/>
      <c r="B1940" s="63" t="s">
        <v>798</v>
      </c>
      <c r="C1940" s="85"/>
      <c r="D1940" s="65"/>
      <c r="F1940" s="65"/>
      <c r="G1940" s="85" t="s">
        <v>2262</v>
      </c>
      <c r="H1940" s="85"/>
      <c r="I1940" s="85"/>
    </row>
    <row r="1941" spans="1:9" ht="86.4" x14ac:dyDescent="0.3">
      <c r="A1941" s="59"/>
      <c r="B1941" s="63" t="s">
        <v>744</v>
      </c>
      <c r="C1941" s="55"/>
      <c r="D1941" s="65"/>
      <c r="F1941" s="65"/>
      <c r="G1941" s="66" t="s">
        <v>2233</v>
      </c>
      <c r="H1941" s="55"/>
      <c r="I1941" s="55"/>
    </row>
    <row r="1942" spans="1:9" ht="57.6" x14ac:dyDescent="0.3">
      <c r="A1942" s="59"/>
      <c r="B1942" s="63" t="s">
        <v>796</v>
      </c>
      <c r="C1942" s="85"/>
      <c r="D1942" s="65"/>
      <c r="F1942" s="65"/>
      <c r="G1942" s="85" t="s">
        <v>2261</v>
      </c>
      <c r="H1942" s="85"/>
      <c r="I1942" s="85"/>
    </row>
    <row r="1943" spans="1:9" x14ac:dyDescent="0.3">
      <c r="A1943" s="59"/>
      <c r="B1943" s="63" t="s">
        <v>798</v>
      </c>
      <c r="C1943" s="85"/>
      <c r="D1943" s="65"/>
      <c r="F1943" s="65"/>
      <c r="G1943" s="85" t="s">
        <v>2262</v>
      </c>
      <c r="H1943" s="85"/>
      <c r="I1943" s="85"/>
    </row>
    <row r="1944" spans="1:9" ht="57.6" x14ac:dyDescent="0.3">
      <c r="A1944" s="59"/>
      <c r="B1944" s="63" t="s">
        <v>746</v>
      </c>
      <c r="C1944" s="55"/>
      <c r="D1944" s="65"/>
      <c r="F1944" s="65"/>
      <c r="G1944" s="66" t="s">
        <v>2234</v>
      </c>
      <c r="H1944" s="55"/>
      <c r="I1944" s="55"/>
    </row>
    <row r="1945" spans="1:9" ht="57.6" x14ac:dyDescent="0.3">
      <c r="A1945" s="59"/>
      <c r="B1945" s="63" t="s">
        <v>796</v>
      </c>
      <c r="C1945" s="85"/>
      <c r="D1945" s="65"/>
      <c r="F1945" s="65"/>
      <c r="G1945" s="85" t="s">
        <v>2261</v>
      </c>
      <c r="H1945" s="85"/>
      <c r="I1945" s="85"/>
    </row>
    <row r="1946" spans="1:9" x14ac:dyDescent="0.3">
      <c r="A1946" s="59"/>
      <c r="B1946" s="63" t="s">
        <v>798</v>
      </c>
      <c r="C1946" s="85"/>
      <c r="D1946" s="65"/>
      <c r="F1946" s="65"/>
      <c r="G1946" s="85" t="s">
        <v>2262</v>
      </c>
      <c r="H1946" s="85"/>
      <c r="I1946" s="85"/>
    </row>
    <row r="1947" spans="1:9" ht="43.2" x14ac:dyDescent="0.3">
      <c r="A1947" s="59"/>
      <c r="B1947" s="63" t="s">
        <v>748</v>
      </c>
      <c r="C1947" s="55"/>
      <c r="D1947" s="65"/>
      <c r="F1947" s="65"/>
      <c r="G1947" s="66" t="s">
        <v>2235</v>
      </c>
      <c r="H1947" s="55"/>
      <c r="I1947" s="55"/>
    </row>
    <row r="1948" spans="1:9" ht="57.6" x14ac:dyDescent="0.3">
      <c r="A1948" s="59"/>
      <c r="B1948" s="63" t="s">
        <v>796</v>
      </c>
      <c r="C1948" s="85"/>
      <c r="D1948" s="65"/>
      <c r="F1948" s="65"/>
      <c r="G1948" s="85" t="s">
        <v>2261</v>
      </c>
      <c r="H1948" s="85"/>
      <c r="I1948" s="85"/>
    </row>
    <row r="1949" spans="1:9" x14ac:dyDescent="0.3">
      <c r="A1949" s="59"/>
      <c r="B1949" s="63" t="s">
        <v>798</v>
      </c>
      <c r="C1949" s="85"/>
      <c r="D1949" s="65"/>
      <c r="F1949" s="65"/>
      <c r="G1949" s="85" t="s">
        <v>2262</v>
      </c>
      <c r="H1949" s="85"/>
      <c r="I1949" s="85"/>
    </row>
    <row r="1950" spans="1:9" ht="172.8" x14ac:dyDescent="0.3">
      <c r="A1950" s="59">
        <v>301110400</v>
      </c>
      <c r="B1950" s="63"/>
      <c r="C1950" s="78"/>
      <c r="D1950" s="56"/>
      <c r="F1950" s="78" t="s">
        <v>2573</v>
      </c>
      <c r="G1950" s="78"/>
      <c r="H1950" s="78"/>
      <c r="I1950" s="56"/>
    </row>
    <row r="1951" spans="1:9" ht="57.6" x14ac:dyDescent="0.3">
      <c r="A1951" s="59"/>
      <c r="B1951" s="63" t="s">
        <v>544</v>
      </c>
      <c r="C1951" s="86"/>
      <c r="D1951" s="65"/>
      <c r="F1951" s="65"/>
      <c r="G1951" s="86" t="s">
        <v>2093</v>
      </c>
      <c r="H1951" s="86"/>
      <c r="I1951" s="85"/>
    </row>
    <row r="1952" spans="1:9" ht="100.8" x14ac:dyDescent="0.3">
      <c r="A1952" s="59"/>
      <c r="B1952" s="63" t="s">
        <v>742</v>
      </c>
      <c r="C1952" s="66"/>
      <c r="D1952" s="65"/>
      <c r="F1952" s="65"/>
      <c r="G1952" s="66" t="s">
        <v>2232</v>
      </c>
      <c r="H1952" s="66"/>
      <c r="I1952" s="66"/>
    </row>
    <row r="1953" spans="1:9" ht="100.8" x14ac:dyDescent="0.3">
      <c r="A1953" s="59"/>
      <c r="B1953" s="85" t="s">
        <v>546</v>
      </c>
      <c r="C1953" s="66"/>
      <c r="D1953" s="65"/>
      <c r="F1953" s="65"/>
      <c r="G1953" s="66" t="s">
        <v>2094</v>
      </c>
      <c r="H1953" s="66"/>
      <c r="I1953" s="66"/>
    </row>
    <row r="1954" spans="1:9" ht="57.6" x14ac:dyDescent="0.3">
      <c r="A1954" s="59"/>
      <c r="B1954" s="85" t="s">
        <v>548</v>
      </c>
      <c r="C1954" s="66"/>
      <c r="D1954" s="65"/>
      <c r="F1954" s="65"/>
      <c r="G1954" s="66" t="s">
        <v>2095</v>
      </c>
      <c r="H1954" s="66"/>
      <c r="I1954" s="66"/>
    </row>
    <row r="1955" spans="1:9" ht="72" x14ac:dyDescent="0.3">
      <c r="A1955" s="59"/>
      <c r="B1955" s="85" t="s">
        <v>550</v>
      </c>
      <c r="C1955" s="66"/>
      <c r="D1955" s="65"/>
      <c r="F1955" s="65"/>
      <c r="G1955" s="66" t="s">
        <v>2096</v>
      </c>
      <c r="H1955" s="66"/>
      <c r="I1955" s="66"/>
    </row>
    <row r="1956" spans="1:9" ht="86.4" x14ac:dyDescent="0.3">
      <c r="A1956" s="59"/>
      <c r="B1956" s="63" t="s">
        <v>744</v>
      </c>
      <c r="C1956" s="66"/>
      <c r="D1956" s="65"/>
      <c r="F1956" s="65"/>
      <c r="G1956" s="66" t="s">
        <v>2233</v>
      </c>
      <c r="H1956" s="66"/>
      <c r="I1956" s="66"/>
    </row>
    <row r="1957" spans="1:9" ht="57.6" x14ac:dyDescent="0.3">
      <c r="A1957" s="59"/>
      <c r="B1957" s="63" t="s">
        <v>746</v>
      </c>
      <c r="C1957" s="66"/>
      <c r="D1957" s="65"/>
      <c r="F1957" s="65"/>
      <c r="G1957" s="66" t="s">
        <v>2234</v>
      </c>
      <c r="H1957" s="66"/>
      <c r="I1957" s="66"/>
    </row>
    <row r="1958" spans="1:9" ht="43.2" x14ac:dyDescent="0.3">
      <c r="A1958" s="59"/>
      <c r="B1958" s="63" t="s">
        <v>748</v>
      </c>
      <c r="C1958" s="66"/>
      <c r="D1958" s="65"/>
      <c r="F1958" s="65"/>
      <c r="G1958" s="66" t="s">
        <v>2235</v>
      </c>
      <c r="H1958" s="66"/>
      <c r="I1958" s="66"/>
    </row>
    <row r="1959" spans="1:9" ht="72" x14ac:dyDescent="0.3">
      <c r="A1959" s="59"/>
      <c r="B1959" s="85" t="s">
        <v>552</v>
      </c>
      <c r="C1959" s="66"/>
      <c r="D1959" s="65"/>
      <c r="F1959" s="65"/>
      <c r="G1959" s="66" t="s">
        <v>2097</v>
      </c>
      <c r="H1959" s="66"/>
      <c r="I1959" s="66"/>
    </row>
    <row r="1960" spans="1:9" ht="72" x14ac:dyDescent="0.3">
      <c r="A1960" s="59"/>
      <c r="B1960" s="85" t="s">
        <v>554</v>
      </c>
      <c r="C1960" s="66"/>
      <c r="D1960" s="65"/>
      <c r="F1960" s="65"/>
      <c r="G1960" s="66" t="s">
        <v>2098</v>
      </c>
      <c r="H1960" s="66"/>
      <c r="I1960" s="66"/>
    </row>
    <row r="1961" spans="1:9" ht="86.4" x14ac:dyDescent="0.3">
      <c r="A1961" s="59"/>
      <c r="B1961" s="63" t="s">
        <v>794</v>
      </c>
      <c r="C1961" s="86"/>
      <c r="D1961" s="56"/>
      <c r="F1961" s="65"/>
      <c r="G1961" s="86" t="s">
        <v>2260</v>
      </c>
      <c r="H1961" s="86"/>
      <c r="I1961" s="56"/>
    </row>
    <row r="1962" spans="1:9" ht="100.8" x14ac:dyDescent="0.3">
      <c r="A1962" s="59"/>
      <c r="B1962" s="63" t="s">
        <v>742</v>
      </c>
      <c r="C1962" s="55"/>
      <c r="D1962" s="65"/>
      <c r="F1962" s="65"/>
      <c r="G1962" s="66" t="s">
        <v>2232</v>
      </c>
      <c r="H1962" s="55"/>
      <c r="I1962" s="55"/>
    </row>
    <row r="1963" spans="1:9" ht="57.6" x14ac:dyDescent="0.3">
      <c r="A1963" s="59"/>
      <c r="B1963" s="63" t="s">
        <v>796</v>
      </c>
      <c r="C1963" s="85"/>
      <c r="D1963" s="65"/>
      <c r="F1963" s="65"/>
      <c r="G1963" s="85" t="s">
        <v>2261</v>
      </c>
      <c r="H1963" s="85"/>
      <c r="I1963" s="85"/>
    </row>
    <row r="1964" spans="1:9" x14ac:dyDescent="0.3">
      <c r="A1964" s="59"/>
      <c r="B1964" s="63" t="s">
        <v>798</v>
      </c>
      <c r="C1964" s="85"/>
      <c r="D1964" s="65"/>
      <c r="F1964" s="65"/>
      <c r="G1964" s="85" t="s">
        <v>2262</v>
      </c>
      <c r="H1964" s="85"/>
      <c r="I1964" s="85"/>
    </row>
    <row r="1965" spans="1:9" ht="100.8" x14ac:dyDescent="0.3">
      <c r="A1965" s="59"/>
      <c r="B1965" s="85" t="s">
        <v>546</v>
      </c>
      <c r="C1965" s="55"/>
      <c r="D1965" s="65"/>
      <c r="F1965" s="65"/>
      <c r="G1965" s="55" t="s">
        <v>2094</v>
      </c>
      <c r="H1965" s="55"/>
      <c r="I1965" s="55"/>
    </row>
    <row r="1966" spans="1:9" ht="57.6" x14ac:dyDescent="0.3">
      <c r="A1966" s="59"/>
      <c r="B1966" s="63" t="s">
        <v>796</v>
      </c>
      <c r="C1966" s="85"/>
      <c r="D1966" s="65"/>
      <c r="F1966" s="65"/>
      <c r="G1966" s="85" t="s">
        <v>2261</v>
      </c>
      <c r="H1966" s="85"/>
      <c r="I1966" s="85"/>
    </row>
    <row r="1967" spans="1:9" x14ac:dyDescent="0.3">
      <c r="A1967" s="59"/>
      <c r="B1967" s="63" t="s">
        <v>798</v>
      </c>
      <c r="C1967" s="85"/>
      <c r="D1967" s="65"/>
      <c r="F1967" s="65"/>
      <c r="G1967" s="85" t="s">
        <v>2262</v>
      </c>
      <c r="H1967" s="85"/>
      <c r="I1967" s="85"/>
    </row>
    <row r="1968" spans="1:9" ht="57.6" x14ac:dyDescent="0.3">
      <c r="A1968" s="59"/>
      <c r="B1968" s="85" t="s">
        <v>548</v>
      </c>
      <c r="C1968" s="55"/>
      <c r="D1968" s="65"/>
      <c r="F1968" s="65"/>
      <c r="G1968" s="66" t="s">
        <v>2095</v>
      </c>
      <c r="H1968" s="55"/>
      <c r="I1968" s="55"/>
    </row>
    <row r="1969" spans="1:9" ht="57.6" x14ac:dyDescent="0.3">
      <c r="A1969" s="59"/>
      <c r="B1969" s="63" t="s">
        <v>796</v>
      </c>
      <c r="C1969" s="85"/>
      <c r="D1969" s="65"/>
      <c r="F1969" s="65"/>
      <c r="G1969" s="85" t="s">
        <v>2261</v>
      </c>
      <c r="H1969" s="85"/>
      <c r="I1969" s="85"/>
    </row>
    <row r="1970" spans="1:9" x14ac:dyDescent="0.3">
      <c r="A1970" s="59"/>
      <c r="B1970" s="63" t="s">
        <v>798</v>
      </c>
      <c r="C1970" s="85"/>
      <c r="D1970" s="65"/>
      <c r="F1970" s="65"/>
      <c r="G1970" s="85" t="s">
        <v>2262</v>
      </c>
      <c r="H1970" s="85"/>
      <c r="I1970" s="85"/>
    </row>
    <row r="1971" spans="1:9" ht="72" x14ac:dyDescent="0.3">
      <c r="A1971" s="59"/>
      <c r="B1971" s="85" t="s">
        <v>550</v>
      </c>
      <c r="C1971" s="55"/>
      <c r="D1971" s="65"/>
      <c r="F1971" s="65"/>
      <c r="G1971" s="55" t="s">
        <v>2096</v>
      </c>
      <c r="H1971" s="55"/>
      <c r="I1971" s="55"/>
    </row>
    <row r="1972" spans="1:9" ht="57.6" x14ac:dyDescent="0.3">
      <c r="A1972" s="59"/>
      <c r="B1972" s="63" t="s">
        <v>796</v>
      </c>
      <c r="C1972" s="85"/>
      <c r="D1972" s="65"/>
      <c r="F1972" s="65"/>
      <c r="G1972" s="85" t="s">
        <v>2261</v>
      </c>
      <c r="H1972" s="85"/>
      <c r="I1972" s="85"/>
    </row>
    <row r="1973" spans="1:9" x14ac:dyDescent="0.3">
      <c r="A1973" s="59"/>
      <c r="B1973" s="63" t="s">
        <v>798</v>
      </c>
      <c r="C1973" s="85"/>
      <c r="D1973" s="65"/>
      <c r="F1973" s="65"/>
      <c r="G1973" s="85" t="s">
        <v>2262</v>
      </c>
      <c r="H1973" s="85"/>
      <c r="I1973" s="85"/>
    </row>
    <row r="1974" spans="1:9" ht="86.4" x14ac:dyDescent="0.3">
      <c r="A1974" s="59"/>
      <c r="B1974" s="63" t="s">
        <v>744</v>
      </c>
      <c r="C1974" s="55"/>
      <c r="D1974" s="65"/>
      <c r="F1974" s="65"/>
      <c r="G1974" s="66" t="s">
        <v>2233</v>
      </c>
      <c r="H1974" s="55"/>
      <c r="I1974" s="55"/>
    </row>
    <row r="1975" spans="1:9" ht="57.6" x14ac:dyDescent="0.3">
      <c r="A1975" s="59"/>
      <c r="B1975" s="63" t="s">
        <v>796</v>
      </c>
      <c r="C1975" s="85"/>
      <c r="D1975" s="65"/>
      <c r="F1975" s="65"/>
      <c r="G1975" s="85" t="s">
        <v>2261</v>
      </c>
      <c r="H1975" s="85"/>
      <c r="I1975" s="85"/>
    </row>
    <row r="1976" spans="1:9" x14ac:dyDescent="0.3">
      <c r="A1976" s="59"/>
      <c r="B1976" s="63" t="s">
        <v>798</v>
      </c>
      <c r="C1976" s="85"/>
      <c r="D1976" s="65"/>
      <c r="F1976" s="65"/>
      <c r="G1976" s="85" t="s">
        <v>2262</v>
      </c>
      <c r="H1976" s="85"/>
      <c r="I1976" s="85"/>
    </row>
    <row r="1977" spans="1:9" ht="57.6" x14ac:dyDescent="0.3">
      <c r="A1977" s="59"/>
      <c r="B1977" s="63" t="s">
        <v>746</v>
      </c>
      <c r="C1977" s="55"/>
      <c r="D1977" s="65"/>
      <c r="F1977" s="65"/>
      <c r="G1977" s="66" t="s">
        <v>2234</v>
      </c>
      <c r="H1977" s="55"/>
      <c r="I1977" s="55"/>
    </row>
    <row r="1978" spans="1:9" ht="57.6" x14ac:dyDescent="0.3">
      <c r="A1978" s="59"/>
      <c r="B1978" s="63" t="s">
        <v>796</v>
      </c>
      <c r="C1978" s="85"/>
      <c r="D1978" s="65"/>
      <c r="F1978" s="65"/>
      <c r="G1978" s="85" t="s">
        <v>2261</v>
      </c>
      <c r="H1978" s="85"/>
      <c r="I1978" s="85"/>
    </row>
    <row r="1979" spans="1:9" x14ac:dyDescent="0.3">
      <c r="A1979" s="59"/>
      <c r="B1979" s="63" t="s">
        <v>798</v>
      </c>
      <c r="C1979" s="85"/>
      <c r="D1979" s="65"/>
      <c r="F1979" s="65"/>
      <c r="G1979" s="85" t="s">
        <v>2262</v>
      </c>
      <c r="H1979" s="85"/>
      <c r="I1979" s="85"/>
    </row>
    <row r="1980" spans="1:9" ht="43.2" x14ac:dyDescent="0.3">
      <c r="A1980" s="59"/>
      <c r="B1980" s="63" t="s">
        <v>748</v>
      </c>
      <c r="C1980" s="55"/>
      <c r="D1980" s="65"/>
      <c r="F1980" s="65"/>
      <c r="G1980" s="66" t="s">
        <v>2235</v>
      </c>
      <c r="H1980" s="55"/>
      <c r="I1980" s="55"/>
    </row>
    <row r="1981" spans="1:9" ht="57.6" x14ac:dyDescent="0.3">
      <c r="A1981" s="59"/>
      <c r="B1981" s="63" t="s">
        <v>796</v>
      </c>
      <c r="C1981" s="85"/>
      <c r="D1981" s="65"/>
      <c r="F1981" s="65"/>
      <c r="G1981" s="85" t="s">
        <v>2261</v>
      </c>
      <c r="H1981" s="85"/>
      <c r="I1981" s="85"/>
    </row>
    <row r="1982" spans="1:9" x14ac:dyDescent="0.3">
      <c r="A1982" s="59"/>
      <c r="B1982" s="63" t="s">
        <v>798</v>
      </c>
      <c r="C1982" s="85"/>
      <c r="D1982" s="65"/>
      <c r="F1982" s="65"/>
      <c r="G1982" s="85" t="s">
        <v>2262</v>
      </c>
      <c r="H1982" s="85"/>
      <c r="I1982" s="85"/>
    </row>
    <row r="1983" spans="1:9" ht="86.4" x14ac:dyDescent="0.3">
      <c r="A1983" s="59">
        <v>301120100</v>
      </c>
      <c r="B1983" s="63"/>
      <c r="C1983" s="78"/>
      <c r="D1983" s="56"/>
      <c r="F1983" s="78" t="s">
        <v>2574</v>
      </c>
      <c r="G1983" s="78"/>
      <c r="H1983" s="78"/>
      <c r="I1983" s="56"/>
    </row>
    <row r="1984" spans="1:9" ht="72" x14ac:dyDescent="0.3">
      <c r="A1984" s="59"/>
      <c r="B1984" s="63" t="s">
        <v>557</v>
      </c>
      <c r="C1984" s="86"/>
      <c r="D1984" s="56"/>
      <c r="F1984" s="65"/>
      <c r="G1984" s="86" t="s">
        <v>2100</v>
      </c>
      <c r="H1984" s="86"/>
      <c r="I1984" s="56"/>
    </row>
    <row r="1985" spans="1:9" ht="72" x14ac:dyDescent="0.3">
      <c r="A1985" s="59"/>
      <c r="B1985" s="85" t="s">
        <v>559</v>
      </c>
      <c r="C1985" s="66"/>
      <c r="D1985" s="56"/>
      <c r="F1985" s="65"/>
      <c r="G1985" s="66" t="s">
        <v>2101</v>
      </c>
      <c r="H1985" s="66"/>
      <c r="I1985" s="56"/>
    </row>
    <row r="1986" spans="1:9" ht="72" x14ac:dyDescent="0.3">
      <c r="A1986" s="59"/>
      <c r="B1986" s="85" t="s">
        <v>561</v>
      </c>
      <c r="C1986" s="66"/>
      <c r="D1986" s="56"/>
      <c r="F1986" s="65"/>
      <c r="G1986" s="66" t="s">
        <v>2102</v>
      </c>
      <c r="H1986" s="66"/>
      <c r="I1986" s="56"/>
    </row>
    <row r="1987" spans="1:9" ht="72" x14ac:dyDescent="0.3">
      <c r="A1987" s="59"/>
      <c r="B1987" s="85" t="s">
        <v>563</v>
      </c>
      <c r="C1987" s="66"/>
      <c r="D1987" s="56"/>
      <c r="F1987" s="65"/>
      <c r="G1987" s="66" t="s">
        <v>2103</v>
      </c>
      <c r="H1987" s="66"/>
      <c r="I1987" s="56"/>
    </row>
    <row r="1988" spans="1:9" ht="86.4" x14ac:dyDescent="0.3">
      <c r="A1988" s="59"/>
      <c r="B1988" s="85" t="s">
        <v>565</v>
      </c>
      <c r="C1988" s="66"/>
      <c r="D1988" s="56"/>
      <c r="F1988" s="65"/>
      <c r="G1988" s="66" t="s">
        <v>2104</v>
      </c>
      <c r="H1988" s="66"/>
      <c r="I1988" s="56"/>
    </row>
    <row r="1989" spans="1:9" ht="72" x14ac:dyDescent="0.3">
      <c r="A1989" s="59"/>
      <c r="B1989" s="85" t="s">
        <v>567</v>
      </c>
      <c r="C1989" s="66"/>
      <c r="D1989" s="56"/>
      <c r="F1989" s="65"/>
      <c r="G1989" s="66" t="s">
        <v>2105</v>
      </c>
      <c r="H1989" s="66"/>
      <c r="I1989" s="56"/>
    </row>
    <row r="1990" spans="1:9" ht="57.6" x14ac:dyDescent="0.3">
      <c r="A1990" s="59"/>
      <c r="B1990" s="63" t="s">
        <v>751</v>
      </c>
      <c r="C1990" s="86"/>
      <c r="D1990" s="56"/>
      <c r="F1990" s="65"/>
      <c r="G1990" s="86" t="s">
        <v>2237</v>
      </c>
      <c r="H1990" s="86"/>
      <c r="I1990" s="56"/>
    </row>
    <row r="1991" spans="1:9" x14ac:dyDescent="0.3">
      <c r="A1991" s="59"/>
      <c r="B1991" s="63" t="s">
        <v>753</v>
      </c>
      <c r="C1991" s="66"/>
      <c r="D1991" s="56"/>
      <c r="F1991" s="65"/>
      <c r="G1991" s="66" t="s">
        <v>2238</v>
      </c>
      <c r="H1991" s="66"/>
      <c r="I1991" s="56"/>
    </row>
    <row r="1992" spans="1:9" ht="28.8" x14ac:dyDescent="0.3">
      <c r="A1992" s="59"/>
      <c r="B1992" s="63" t="s">
        <v>755</v>
      </c>
      <c r="C1992" s="66"/>
      <c r="D1992" s="56"/>
      <c r="F1992" s="65"/>
      <c r="G1992" s="66" t="s">
        <v>2239</v>
      </c>
      <c r="H1992" s="66"/>
      <c r="I1992" s="56"/>
    </row>
    <row r="1993" spans="1:9" ht="28.8" x14ac:dyDescent="0.3">
      <c r="A1993" s="59"/>
      <c r="B1993" s="63" t="s">
        <v>757</v>
      </c>
      <c r="C1993" s="66"/>
      <c r="D1993" s="56"/>
      <c r="F1993" s="65"/>
      <c r="G1993" s="66" t="s">
        <v>2240</v>
      </c>
      <c r="H1993" s="66"/>
      <c r="I1993" s="56"/>
    </row>
    <row r="1994" spans="1:9" x14ac:dyDescent="0.3">
      <c r="A1994" s="59"/>
      <c r="B1994" s="63" t="s">
        <v>759</v>
      </c>
      <c r="C1994" s="66"/>
      <c r="D1994" s="56"/>
      <c r="F1994" s="65"/>
      <c r="G1994" s="66" t="s">
        <v>2241</v>
      </c>
      <c r="H1994" s="66"/>
      <c r="I1994" s="56"/>
    </row>
    <row r="1995" spans="1:9" ht="28.8" x14ac:dyDescent="0.3">
      <c r="A1995" s="59"/>
      <c r="B1995" s="63" t="s">
        <v>761</v>
      </c>
      <c r="C1995" s="66"/>
      <c r="D1995" s="56"/>
      <c r="F1995" s="65"/>
      <c r="G1995" s="66" t="s">
        <v>2242</v>
      </c>
      <c r="H1995" s="66"/>
      <c r="I1995" s="56"/>
    </row>
    <row r="1996" spans="1:9" ht="43.2" x14ac:dyDescent="0.3">
      <c r="A1996" s="59"/>
      <c r="B1996" s="63" t="s">
        <v>763</v>
      </c>
      <c r="C1996" s="86"/>
      <c r="D1996" s="56"/>
      <c r="F1996" s="65"/>
      <c r="G1996" s="86" t="s">
        <v>2243</v>
      </c>
      <c r="H1996" s="86"/>
      <c r="I1996" s="56"/>
    </row>
    <row r="1997" spans="1:9" x14ac:dyDescent="0.3">
      <c r="A1997" s="59"/>
      <c r="B1997" s="63" t="s">
        <v>765</v>
      </c>
      <c r="C1997" s="66"/>
      <c r="D1997" s="56"/>
      <c r="F1997" s="65"/>
      <c r="G1997" s="66" t="s">
        <v>2244</v>
      </c>
      <c r="H1997" s="66"/>
      <c r="I1997" s="56"/>
    </row>
    <row r="1998" spans="1:9" ht="28.8" x14ac:dyDescent="0.3">
      <c r="A1998" s="59"/>
      <c r="B1998" s="63" t="s">
        <v>767</v>
      </c>
      <c r="C1998" s="66"/>
      <c r="D1998" s="56"/>
      <c r="F1998" s="65"/>
      <c r="G1998" s="66" t="s">
        <v>2245</v>
      </c>
      <c r="H1998" s="66"/>
      <c r="I1998" s="56"/>
    </row>
    <row r="1999" spans="1:9" x14ac:dyDescent="0.3">
      <c r="A1999" s="59"/>
      <c r="B1999" s="63" t="s">
        <v>769</v>
      </c>
      <c r="C1999" s="66"/>
      <c r="D1999" s="56"/>
      <c r="F1999" s="65"/>
      <c r="G1999" s="66" t="s">
        <v>2575</v>
      </c>
      <c r="H1999" s="66"/>
      <c r="I1999" s="56"/>
    </row>
    <row r="2000" spans="1:9" ht="72" x14ac:dyDescent="0.3">
      <c r="A2000" s="59"/>
      <c r="B2000" s="63" t="s">
        <v>770</v>
      </c>
      <c r="C2000" s="86"/>
      <c r="D2000" s="56"/>
      <c r="F2000" s="65"/>
      <c r="G2000" s="86" t="s">
        <v>2247</v>
      </c>
      <c r="H2000" s="86"/>
      <c r="I2000" s="56"/>
    </row>
    <row r="2001" spans="1:9" ht="28.8" x14ac:dyDescent="0.3">
      <c r="A2001" s="59"/>
      <c r="B2001" s="63" t="s">
        <v>772</v>
      </c>
      <c r="C2001" s="66"/>
      <c r="D2001" s="56"/>
      <c r="F2001" s="65"/>
      <c r="G2001" s="66" t="s">
        <v>2248</v>
      </c>
      <c r="H2001" s="66"/>
      <c r="I2001" s="56"/>
    </row>
    <row r="2002" spans="1:9" ht="28.8" x14ac:dyDescent="0.3">
      <c r="A2002" s="59"/>
      <c r="B2002" s="63" t="s">
        <v>774</v>
      </c>
      <c r="C2002" s="66"/>
      <c r="D2002" s="56"/>
      <c r="F2002" s="65"/>
      <c r="G2002" s="66" t="s">
        <v>2249</v>
      </c>
      <c r="H2002" s="66"/>
      <c r="I2002" s="56"/>
    </row>
    <row r="2003" spans="1:9" ht="57.6" x14ac:dyDescent="0.3">
      <c r="A2003" s="59"/>
      <c r="B2003" s="63" t="s">
        <v>829</v>
      </c>
      <c r="C2003" s="86"/>
      <c r="D2003" s="56"/>
      <c r="F2003" s="65"/>
      <c r="G2003" s="86" t="s">
        <v>2268</v>
      </c>
      <c r="H2003" s="86"/>
      <c r="I2003" s="56"/>
    </row>
    <row r="2004" spans="1:9" ht="100.8" x14ac:dyDescent="0.3">
      <c r="A2004" s="59">
        <v>301200000</v>
      </c>
      <c r="B2004" s="63"/>
      <c r="C2004" s="101"/>
      <c r="D2004" s="56"/>
      <c r="F2004" s="101" t="s">
        <v>2576</v>
      </c>
      <c r="G2004" s="101"/>
      <c r="H2004" s="101"/>
      <c r="I2004" s="56"/>
    </row>
    <row r="2005" spans="1:9" ht="129.6" x14ac:dyDescent="0.3">
      <c r="A2005" s="59">
        <v>301210000</v>
      </c>
      <c r="B2005" s="63"/>
      <c r="C2005" s="101"/>
      <c r="D2005" s="56"/>
      <c r="F2005" s="101" t="s">
        <v>2577</v>
      </c>
      <c r="G2005" s="101"/>
      <c r="H2005" s="101"/>
      <c r="I2005" s="56"/>
    </row>
    <row r="2006" spans="1:9" ht="115.2" x14ac:dyDescent="0.3">
      <c r="A2006" s="59"/>
      <c r="B2006" s="63" t="s">
        <v>1309</v>
      </c>
      <c r="C2006" s="102"/>
      <c r="D2006" s="56"/>
      <c r="F2006" s="65"/>
      <c r="G2006" s="102" t="s">
        <v>2568</v>
      </c>
      <c r="H2006" s="102"/>
      <c r="I2006" s="56"/>
    </row>
    <row r="2007" spans="1:9" ht="57.6" x14ac:dyDescent="0.3">
      <c r="A2007" s="59"/>
      <c r="B2007" s="63" t="s">
        <v>1326</v>
      </c>
      <c r="C2007" s="102"/>
      <c r="D2007" s="56"/>
      <c r="F2007" s="65"/>
      <c r="G2007" s="102" t="s">
        <v>2578</v>
      </c>
      <c r="H2007" s="102"/>
      <c r="I2007" s="56"/>
    </row>
    <row r="2008" spans="1:9" ht="86.4" x14ac:dyDescent="0.3">
      <c r="A2008" s="59"/>
      <c r="B2008" s="63" t="s">
        <v>1317</v>
      </c>
      <c r="C2008" s="102"/>
      <c r="D2008" s="56"/>
      <c r="F2008" s="65"/>
      <c r="G2008" s="102" t="s">
        <v>2569</v>
      </c>
      <c r="H2008" s="102"/>
      <c r="I2008" s="56"/>
    </row>
    <row r="2009" spans="1:9" ht="57.6" x14ac:dyDescent="0.3">
      <c r="A2009" s="59"/>
      <c r="B2009" s="63" t="s">
        <v>1326</v>
      </c>
      <c r="C2009" s="102"/>
      <c r="D2009" s="56"/>
      <c r="F2009" s="65"/>
      <c r="G2009" s="102" t="s">
        <v>2578</v>
      </c>
      <c r="H2009" s="102"/>
      <c r="I2009" s="56"/>
    </row>
    <row r="2010" spans="1:9" ht="129.6" x14ac:dyDescent="0.3">
      <c r="A2010" s="59">
        <v>301210100</v>
      </c>
      <c r="B2010" s="63"/>
      <c r="C2010" s="78"/>
      <c r="D2010" s="56"/>
      <c r="F2010" s="78" t="s">
        <v>2579</v>
      </c>
      <c r="G2010" s="78"/>
      <c r="H2010" s="78"/>
      <c r="I2010" s="56"/>
    </row>
    <row r="2011" spans="1:9" ht="100.8" x14ac:dyDescent="0.3">
      <c r="A2011" s="59"/>
      <c r="B2011" s="63" t="s">
        <v>1028</v>
      </c>
      <c r="C2011" s="64"/>
      <c r="D2011" s="56"/>
      <c r="F2011" s="65"/>
      <c r="G2011" s="64" t="s">
        <v>2386</v>
      </c>
      <c r="H2011" s="64"/>
      <c r="I2011" s="56"/>
    </row>
    <row r="2012" spans="1:9" ht="72" x14ac:dyDescent="0.3">
      <c r="A2012" s="59"/>
      <c r="B2012" s="63" t="s">
        <v>1030</v>
      </c>
      <c r="C2012" s="64"/>
      <c r="D2012" s="56"/>
      <c r="F2012" s="99"/>
      <c r="G2012" s="66" t="s">
        <v>2387</v>
      </c>
      <c r="H2012" s="64"/>
      <c r="I2012" s="56"/>
    </row>
    <row r="2013" spans="1:9" ht="100.8" x14ac:dyDescent="0.3">
      <c r="A2013" s="59"/>
      <c r="B2013" s="63" t="s">
        <v>1032</v>
      </c>
      <c r="C2013" s="66"/>
      <c r="D2013" s="56"/>
      <c r="F2013" s="65"/>
      <c r="G2013" s="66" t="s">
        <v>2388</v>
      </c>
      <c r="H2013" s="66"/>
      <c r="I2013" s="56"/>
    </row>
    <row r="2014" spans="1:9" ht="86.4" x14ac:dyDescent="0.3">
      <c r="A2014" s="59"/>
      <c r="B2014" s="63" t="s">
        <v>1034</v>
      </c>
      <c r="C2014" s="66"/>
      <c r="D2014" s="56"/>
      <c r="F2014" s="65"/>
      <c r="G2014" s="66" t="s">
        <v>2389</v>
      </c>
      <c r="H2014" s="66"/>
      <c r="I2014" s="56"/>
    </row>
    <row r="2015" spans="1:9" ht="144" x14ac:dyDescent="0.3">
      <c r="A2015" s="59"/>
      <c r="B2015" s="63" t="s">
        <v>1036</v>
      </c>
      <c r="C2015" s="66"/>
      <c r="D2015" s="56"/>
      <c r="F2015" s="65"/>
      <c r="G2015" s="66" t="s">
        <v>2390</v>
      </c>
      <c r="H2015" s="66"/>
      <c r="I2015" s="56"/>
    </row>
    <row r="2016" spans="1:9" ht="129.6" x14ac:dyDescent="0.3">
      <c r="A2016" s="59"/>
      <c r="B2016" s="63" t="s">
        <v>1038</v>
      </c>
      <c r="C2016" s="66"/>
      <c r="D2016" s="56"/>
      <c r="F2016" s="65"/>
      <c r="G2016" s="66" t="s">
        <v>2391</v>
      </c>
      <c r="H2016" s="66"/>
      <c r="I2016" s="56"/>
    </row>
    <row r="2017" spans="1:9" ht="72" x14ac:dyDescent="0.3">
      <c r="A2017" s="59"/>
      <c r="B2017" s="63" t="s">
        <v>1040</v>
      </c>
      <c r="C2017" s="66"/>
      <c r="D2017" s="56"/>
      <c r="F2017" s="65"/>
      <c r="G2017" s="66" t="s">
        <v>2392</v>
      </c>
      <c r="H2017" s="66"/>
      <c r="I2017" s="56"/>
    </row>
    <row r="2018" spans="1:9" ht="100.8" x14ac:dyDescent="0.3">
      <c r="A2018" s="59"/>
      <c r="B2018" s="63" t="s">
        <v>1042</v>
      </c>
      <c r="C2018" s="66"/>
      <c r="D2018" s="56"/>
      <c r="F2018" s="65"/>
      <c r="G2018" s="66" t="s">
        <v>2393</v>
      </c>
      <c r="H2018" s="66"/>
      <c r="I2018" s="56"/>
    </row>
    <row r="2019" spans="1:9" ht="129.6" x14ac:dyDescent="0.3">
      <c r="A2019" s="59"/>
      <c r="B2019" s="63" t="s">
        <v>1054</v>
      </c>
      <c r="C2019" s="86"/>
      <c r="D2019" s="56"/>
      <c r="F2019" s="65"/>
      <c r="G2019" s="86" t="s">
        <v>2401</v>
      </c>
      <c r="H2019" s="86"/>
      <c r="I2019" s="56"/>
    </row>
    <row r="2020" spans="1:9" ht="100.8" x14ac:dyDescent="0.3">
      <c r="A2020" s="59"/>
      <c r="B2020" s="63" t="s">
        <v>1032</v>
      </c>
      <c r="C2020" s="55"/>
      <c r="D2020" s="56"/>
      <c r="F2020" s="65"/>
      <c r="G2020" s="66" t="s">
        <v>2388</v>
      </c>
      <c r="H2020" s="55"/>
      <c r="I2020" s="56"/>
    </row>
    <row r="2021" spans="1:9" ht="57.6" x14ac:dyDescent="0.3">
      <c r="A2021" s="59"/>
      <c r="B2021" s="63" t="s">
        <v>796</v>
      </c>
      <c r="C2021" s="85"/>
      <c r="D2021" s="56"/>
      <c r="F2021" s="65"/>
      <c r="G2021" s="85" t="s">
        <v>2261</v>
      </c>
      <c r="H2021" s="85"/>
      <c r="I2021" s="56"/>
    </row>
    <row r="2022" spans="1:9" x14ac:dyDescent="0.3">
      <c r="A2022" s="59"/>
      <c r="B2022" s="63" t="s">
        <v>798</v>
      </c>
      <c r="C2022" s="85"/>
      <c r="D2022" s="56"/>
      <c r="F2022" s="65"/>
      <c r="G2022" s="85" t="s">
        <v>2262</v>
      </c>
      <c r="H2022" s="85"/>
      <c r="I2022" s="56"/>
    </row>
    <row r="2023" spans="1:9" ht="86.4" x14ac:dyDescent="0.3">
      <c r="A2023" s="59"/>
      <c r="B2023" s="63" t="s">
        <v>1034</v>
      </c>
      <c r="C2023" s="55"/>
      <c r="D2023" s="56"/>
      <c r="F2023" s="65"/>
      <c r="G2023" s="66" t="s">
        <v>2389</v>
      </c>
      <c r="H2023" s="55"/>
      <c r="I2023" s="56"/>
    </row>
    <row r="2024" spans="1:9" ht="57.6" x14ac:dyDescent="0.3">
      <c r="A2024" s="59"/>
      <c r="B2024" s="63" t="s">
        <v>796</v>
      </c>
      <c r="C2024" s="85"/>
      <c r="D2024" s="56"/>
      <c r="F2024" s="65"/>
      <c r="G2024" s="85" t="s">
        <v>2261</v>
      </c>
      <c r="H2024" s="85"/>
      <c r="I2024" s="56"/>
    </row>
    <row r="2025" spans="1:9" x14ac:dyDescent="0.3">
      <c r="A2025" s="59"/>
      <c r="B2025" s="63" t="s">
        <v>798</v>
      </c>
      <c r="C2025" s="85"/>
      <c r="D2025" s="56"/>
      <c r="F2025" s="65"/>
      <c r="G2025" s="85" t="s">
        <v>2262</v>
      </c>
      <c r="H2025" s="85"/>
      <c r="I2025" s="56"/>
    </row>
    <row r="2026" spans="1:9" ht="144" x14ac:dyDescent="0.3">
      <c r="A2026" s="59"/>
      <c r="B2026" s="63" t="s">
        <v>1036</v>
      </c>
      <c r="C2026" s="55"/>
      <c r="D2026" s="56"/>
      <c r="F2026" s="65"/>
      <c r="G2026" s="66" t="s">
        <v>2390</v>
      </c>
      <c r="H2026" s="55"/>
      <c r="I2026" s="56"/>
    </row>
    <row r="2027" spans="1:9" ht="57.6" x14ac:dyDescent="0.3">
      <c r="A2027" s="59"/>
      <c r="B2027" s="63" t="s">
        <v>796</v>
      </c>
      <c r="C2027" s="85"/>
      <c r="D2027" s="56"/>
      <c r="F2027" s="65"/>
      <c r="G2027" s="85" t="s">
        <v>2261</v>
      </c>
      <c r="H2027" s="85"/>
      <c r="I2027" s="56"/>
    </row>
    <row r="2028" spans="1:9" x14ac:dyDescent="0.3">
      <c r="A2028" s="59"/>
      <c r="B2028" s="63" t="s">
        <v>798</v>
      </c>
      <c r="C2028" s="85"/>
      <c r="D2028" s="56"/>
      <c r="F2028" s="65"/>
      <c r="G2028" s="85" t="s">
        <v>2262</v>
      </c>
      <c r="H2028" s="85"/>
      <c r="I2028" s="56"/>
    </row>
    <row r="2029" spans="1:9" ht="129.6" x14ac:dyDescent="0.3">
      <c r="A2029" s="59"/>
      <c r="B2029" s="63" t="s">
        <v>1038</v>
      </c>
      <c r="C2029" s="55"/>
      <c r="D2029" s="56"/>
      <c r="F2029" s="65"/>
      <c r="G2029" s="66" t="s">
        <v>2391</v>
      </c>
      <c r="H2029" s="55"/>
      <c r="I2029" s="56"/>
    </row>
    <row r="2030" spans="1:9" ht="57.6" x14ac:dyDescent="0.3">
      <c r="A2030" s="59"/>
      <c r="B2030" s="63" t="s">
        <v>796</v>
      </c>
      <c r="C2030" s="85"/>
      <c r="D2030" s="56"/>
      <c r="F2030" s="65"/>
      <c r="G2030" s="85" t="s">
        <v>2261</v>
      </c>
      <c r="H2030" s="85"/>
      <c r="I2030" s="56"/>
    </row>
    <row r="2031" spans="1:9" x14ac:dyDescent="0.3">
      <c r="A2031" s="59"/>
      <c r="B2031" s="63" t="s">
        <v>798</v>
      </c>
      <c r="C2031" s="85"/>
      <c r="D2031" s="56"/>
      <c r="F2031" s="65"/>
      <c r="G2031" s="85" t="s">
        <v>2262</v>
      </c>
      <c r="H2031" s="85"/>
      <c r="I2031" s="56"/>
    </row>
    <row r="2032" spans="1:9" ht="72" x14ac:dyDescent="0.3">
      <c r="A2032" s="59"/>
      <c r="B2032" s="63" t="s">
        <v>1040</v>
      </c>
      <c r="C2032" s="55"/>
      <c r="D2032" s="56"/>
      <c r="F2032" s="65"/>
      <c r="G2032" s="66" t="s">
        <v>2392</v>
      </c>
      <c r="H2032" s="55"/>
      <c r="I2032" s="56"/>
    </row>
    <row r="2033" spans="1:9" ht="57.6" x14ac:dyDescent="0.3">
      <c r="A2033" s="59"/>
      <c r="B2033" s="63" t="s">
        <v>796</v>
      </c>
      <c r="C2033" s="85"/>
      <c r="D2033" s="56"/>
      <c r="F2033" s="65"/>
      <c r="G2033" s="85" t="s">
        <v>2261</v>
      </c>
      <c r="H2033" s="85"/>
      <c r="I2033" s="56"/>
    </row>
    <row r="2034" spans="1:9" x14ac:dyDescent="0.3">
      <c r="A2034" s="59"/>
      <c r="B2034" s="63" t="s">
        <v>798</v>
      </c>
      <c r="C2034" s="85"/>
      <c r="D2034" s="56"/>
      <c r="F2034" s="65"/>
      <c r="G2034" s="85" t="s">
        <v>2262</v>
      </c>
      <c r="H2034" s="85"/>
      <c r="I2034" s="56"/>
    </row>
    <row r="2035" spans="1:9" ht="100.8" x14ac:dyDescent="0.3">
      <c r="A2035" s="59"/>
      <c r="B2035" s="63" t="s">
        <v>1042</v>
      </c>
      <c r="C2035" s="55"/>
      <c r="D2035" s="56"/>
      <c r="F2035" s="65"/>
      <c r="G2035" s="66" t="s">
        <v>2393</v>
      </c>
      <c r="H2035" s="55"/>
      <c r="I2035" s="56"/>
    </row>
    <row r="2036" spans="1:9" ht="57.6" x14ac:dyDescent="0.3">
      <c r="A2036" s="59"/>
      <c r="B2036" s="63" t="s">
        <v>796</v>
      </c>
      <c r="C2036" s="85"/>
      <c r="D2036" s="56"/>
      <c r="F2036" s="65"/>
      <c r="G2036" s="85" t="s">
        <v>2261</v>
      </c>
      <c r="H2036" s="85"/>
      <c r="I2036" s="56"/>
    </row>
    <row r="2037" spans="1:9" x14ac:dyDescent="0.3">
      <c r="A2037" s="59"/>
      <c r="B2037" s="63" t="s">
        <v>798</v>
      </c>
      <c r="C2037" s="85"/>
      <c r="D2037" s="56"/>
      <c r="F2037" s="65"/>
      <c r="G2037" s="85" t="s">
        <v>2262</v>
      </c>
      <c r="H2037" s="85"/>
      <c r="I2037" s="56"/>
    </row>
    <row r="2038" spans="1:9" ht="158.4" x14ac:dyDescent="0.3">
      <c r="A2038" s="59">
        <v>301210200</v>
      </c>
      <c r="B2038" s="63"/>
      <c r="C2038" s="78"/>
      <c r="D2038" s="56"/>
      <c r="F2038" s="78" t="s">
        <v>2580</v>
      </c>
      <c r="G2038" s="78"/>
      <c r="H2038" s="78"/>
      <c r="I2038" s="56"/>
    </row>
    <row r="2039" spans="1:9" ht="100.8" x14ac:dyDescent="0.3">
      <c r="A2039" s="59"/>
      <c r="B2039" s="63" t="s">
        <v>1028</v>
      </c>
      <c r="C2039" s="64"/>
      <c r="D2039" s="56"/>
      <c r="F2039" s="65"/>
      <c r="G2039" s="64" t="s">
        <v>2386</v>
      </c>
      <c r="H2039" s="64"/>
      <c r="I2039" s="56"/>
    </row>
    <row r="2040" spans="1:9" ht="72" x14ac:dyDescent="0.3">
      <c r="A2040" s="59"/>
      <c r="B2040" s="63" t="s">
        <v>1030</v>
      </c>
      <c r="C2040" s="64"/>
      <c r="D2040" s="56"/>
      <c r="F2040" s="99"/>
      <c r="G2040" s="66" t="s">
        <v>2387</v>
      </c>
      <c r="H2040" s="64"/>
      <c r="I2040" s="56"/>
    </row>
    <row r="2041" spans="1:9" ht="100.8" x14ac:dyDescent="0.3">
      <c r="A2041" s="59"/>
      <c r="B2041" s="63" t="s">
        <v>1032</v>
      </c>
      <c r="C2041" s="66"/>
      <c r="D2041" s="56"/>
      <c r="F2041" s="65"/>
      <c r="G2041" s="66" t="s">
        <v>2388</v>
      </c>
      <c r="H2041" s="66"/>
      <c r="I2041" s="56"/>
    </row>
    <row r="2042" spans="1:9" ht="86.4" x14ac:dyDescent="0.3">
      <c r="A2042" s="59"/>
      <c r="B2042" s="63" t="s">
        <v>1034</v>
      </c>
      <c r="C2042" s="66"/>
      <c r="D2042" s="56"/>
      <c r="F2042" s="65"/>
      <c r="G2042" s="66" t="s">
        <v>2389</v>
      </c>
      <c r="H2042" s="66"/>
      <c r="I2042" s="56"/>
    </row>
    <row r="2043" spans="1:9" ht="144" x14ac:dyDescent="0.3">
      <c r="A2043" s="59"/>
      <c r="B2043" s="63" t="s">
        <v>1036</v>
      </c>
      <c r="C2043" s="66"/>
      <c r="D2043" s="56"/>
      <c r="F2043" s="65"/>
      <c r="G2043" s="66" t="s">
        <v>2390</v>
      </c>
      <c r="H2043" s="66"/>
      <c r="I2043" s="56"/>
    </row>
    <row r="2044" spans="1:9" ht="129.6" x14ac:dyDescent="0.3">
      <c r="A2044" s="59"/>
      <c r="B2044" s="63" t="s">
        <v>1038</v>
      </c>
      <c r="C2044" s="66"/>
      <c r="D2044" s="56"/>
      <c r="F2044" s="65"/>
      <c r="G2044" s="66" t="s">
        <v>2391</v>
      </c>
      <c r="H2044" s="66"/>
      <c r="I2044" s="56"/>
    </row>
    <row r="2045" spans="1:9" ht="72" x14ac:dyDescent="0.3">
      <c r="A2045" s="59"/>
      <c r="B2045" s="63" t="s">
        <v>1040</v>
      </c>
      <c r="C2045" s="66"/>
      <c r="D2045" s="56"/>
      <c r="F2045" s="65"/>
      <c r="G2045" s="66" t="s">
        <v>2392</v>
      </c>
      <c r="H2045" s="66"/>
      <c r="I2045" s="56"/>
    </row>
    <row r="2046" spans="1:9" ht="100.8" x14ac:dyDescent="0.3">
      <c r="A2046" s="59"/>
      <c r="B2046" s="63" t="s">
        <v>1042</v>
      </c>
      <c r="C2046" s="66"/>
      <c r="D2046" s="56"/>
      <c r="F2046" s="65"/>
      <c r="G2046" s="66" t="s">
        <v>2393</v>
      </c>
      <c r="H2046" s="66"/>
      <c r="I2046" s="56"/>
    </row>
    <row r="2047" spans="1:9" ht="129.6" x14ac:dyDescent="0.3">
      <c r="A2047" s="59"/>
      <c r="B2047" s="63" t="s">
        <v>1054</v>
      </c>
      <c r="C2047" s="86"/>
      <c r="D2047" s="56"/>
      <c r="F2047" s="65"/>
      <c r="G2047" s="86" t="s">
        <v>2401</v>
      </c>
      <c r="H2047" s="86"/>
      <c r="I2047" s="56"/>
    </row>
    <row r="2048" spans="1:9" ht="100.8" x14ac:dyDescent="0.3">
      <c r="A2048" s="59"/>
      <c r="B2048" s="63" t="s">
        <v>1032</v>
      </c>
      <c r="C2048" s="55"/>
      <c r="D2048" s="56"/>
      <c r="F2048" s="65"/>
      <c r="G2048" s="66" t="s">
        <v>2388</v>
      </c>
      <c r="H2048" s="55"/>
      <c r="I2048" s="56"/>
    </row>
    <row r="2049" spans="1:9" ht="57.6" x14ac:dyDescent="0.3">
      <c r="A2049" s="59"/>
      <c r="B2049" s="63" t="s">
        <v>796</v>
      </c>
      <c r="C2049" s="85"/>
      <c r="D2049" s="56"/>
      <c r="F2049" s="65"/>
      <c r="G2049" s="85" t="s">
        <v>2261</v>
      </c>
      <c r="H2049" s="85"/>
      <c r="I2049" s="56"/>
    </row>
    <row r="2050" spans="1:9" x14ac:dyDescent="0.3">
      <c r="A2050" s="59"/>
      <c r="B2050" s="63" t="s">
        <v>798</v>
      </c>
      <c r="C2050" s="85"/>
      <c r="D2050" s="56"/>
      <c r="F2050" s="65"/>
      <c r="G2050" s="85" t="s">
        <v>2262</v>
      </c>
      <c r="H2050" s="85"/>
      <c r="I2050" s="56"/>
    </row>
    <row r="2051" spans="1:9" ht="86.4" x14ac:dyDescent="0.3">
      <c r="A2051" s="59"/>
      <c r="B2051" s="63" t="s">
        <v>1034</v>
      </c>
      <c r="C2051" s="55"/>
      <c r="D2051" s="56"/>
      <c r="F2051" s="65"/>
      <c r="G2051" s="66" t="s">
        <v>2389</v>
      </c>
      <c r="H2051" s="55"/>
      <c r="I2051" s="56"/>
    </row>
    <row r="2052" spans="1:9" ht="57.6" x14ac:dyDescent="0.3">
      <c r="A2052" s="59"/>
      <c r="B2052" s="63" t="s">
        <v>796</v>
      </c>
      <c r="C2052" s="85"/>
      <c r="D2052" s="56"/>
      <c r="F2052" s="65"/>
      <c r="G2052" s="85" t="s">
        <v>2261</v>
      </c>
      <c r="H2052" s="85"/>
      <c r="I2052" s="56"/>
    </row>
    <row r="2053" spans="1:9" x14ac:dyDescent="0.3">
      <c r="A2053" s="59"/>
      <c r="B2053" s="63" t="s">
        <v>798</v>
      </c>
      <c r="C2053" s="85"/>
      <c r="D2053" s="56"/>
      <c r="F2053" s="65"/>
      <c r="G2053" s="85" t="s">
        <v>2262</v>
      </c>
      <c r="H2053" s="85"/>
      <c r="I2053" s="56"/>
    </row>
    <row r="2054" spans="1:9" ht="144" x14ac:dyDescent="0.3">
      <c r="A2054" s="59"/>
      <c r="B2054" s="63" t="s">
        <v>1036</v>
      </c>
      <c r="C2054" s="55"/>
      <c r="D2054" s="56"/>
      <c r="F2054" s="65"/>
      <c r="G2054" s="66" t="s">
        <v>2390</v>
      </c>
      <c r="H2054" s="55"/>
      <c r="I2054" s="56"/>
    </row>
    <row r="2055" spans="1:9" ht="57.6" x14ac:dyDescent="0.3">
      <c r="A2055" s="59"/>
      <c r="B2055" s="63" t="s">
        <v>796</v>
      </c>
      <c r="C2055" s="85"/>
      <c r="D2055" s="56"/>
      <c r="F2055" s="65"/>
      <c r="G2055" s="85" t="s">
        <v>2261</v>
      </c>
      <c r="H2055" s="85"/>
      <c r="I2055" s="56"/>
    </row>
    <row r="2056" spans="1:9" x14ac:dyDescent="0.3">
      <c r="A2056" s="59"/>
      <c r="B2056" s="63" t="s">
        <v>798</v>
      </c>
      <c r="C2056" s="85"/>
      <c r="D2056" s="56"/>
      <c r="F2056" s="65"/>
      <c r="G2056" s="85" t="s">
        <v>2262</v>
      </c>
      <c r="H2056" s="85"/>
      <c r="I2056" s="56"/>
    </row>
    <row r="2057" spans="1:9" ht="129.6" x14ac:dyDescent="0.3">
      <c r="A2057" s="59"/>
      <c r="B2057" s="63" t="s">
        <v>1038</v>
      </c>
      <c r="C2057" s="55"/>
      <c r="D2057" s="56"/>
      <c r="F2057" s="65"/>
      <c r="G2057" s="66" t="s">
        <v>2391</v>
      </c>
      <c r="H2057" s="55"/>
      <c r="I2057" s="56"/>
    </row>
    <row r="2058" spans="1:9" ht="57.6" x14ac:dyDescent="0.3">
      <c r="A2058" s="59"/>
      <c r="B2058" s="63" t="s">
        <v>796</v>
      </c>
      <c r="C2058" s="85"/>
      <c r="D2058" s="56"/>
      <c r="F2058" s="65"/>
      <c r="G2058" s="85" t="s">
        <v>2261</v>
      </c>
      <c r="H2058" s="85"/>
      <c r="I2058" s="56"/>
    </row>
    <row r="2059" spans="1:9" x14ac:dyDescent="0.3">
      <c r="A2059" s="59"/>
      <c r="B2059" s="63" t="s">
        <v>798</v>
      </c>
      <c r="C2059" s="85"/>
      <c r="D2059" s="56"/>
      <c r="F2059" s="65"/>
      <c r="G2059" s="85" t="s">
        <v>2262</v>
      </c>
      <c r="H2059" s="85"/>
      <c r="I2059" s="56"/>
    </row>
    <row r="2060" spans="1:9" ht="72" x14ac:dyDescent="0.3">
      <c r="A2060" s="59"/>
      <c r="B2060" s="63" t="s">
        <v>1040</v>
      </c>
      <c r="C2060" s="55"/>
      <c r="D2060" s="56"/>
      <c r="F2060" s="65"/>
      <c r="G2060" s="66" t="s">
        <v>2392</v>
      </c>
      <c r="H2060" s="55"/>
      <c r="I2060" s="56"/>
    </row>
    <row r="2061" spans="1:9" ht="57.6" x14ac:dyDescent="0.3">
      <c r="A2061" s="59"/>
      <c r="B2061" s="63" t="s">
        <v>796</v>
      </c>
      <c r="C2061" s="85"/>
      <c r="D2061" s="56"/>
      <c r="F2061" s="65"/>
      <c r="G2061" s="85" t="s">
        <v>2261</v>
      </c>
      <c r="H2061" s="85"/>
      <c r="I2061" s="56"/>
    </row>
    <row r="2062" spans="1:9" x14ac:dyDescent="0.3">
      <c r="A2062" s="59"/>
      <c r="B2062" s="63" t="s">
        <v>798</v>
      </c>
      <c r="C2062" s="85"/>
      <c r="D2062" s="56"/>
      <c r="F2062" s="65"/>
      <c r="G2062" s="85" t="s">
        <v>2262</v>
      </c>
      <c r="H2062" s="85"/>
      <c r="I2062" s="56"/>
    </row>
    <row r="2063" spans="1:9" ht="100.8" x14ac:dyDescent="0.3">
      <c r="A2063" s="59"/>
      <c r="B2063" s="63" t="s">
        <v>1042</v>
      </c>
      <c r="C2063" s="55"/>
      <c r="D2063" s="56"/>
      <c r="F2063" s="65"/>
      <c r="G2063" s="66" t="s">
        <v>2393</v>
      </c>
      <c r="H2063" s="55"/>
      <c r="I2063" s="56"/>
    </row>
    <row r="2064" spans="1:9" ht="57.6" x14ac:dyDescent="0.3">
      <c r="A2064" s="59"/>
      <c r="B2064" s="63" t="s">
        <v>796</v>
      </c>
      <c r="C2064" s="85"/>
      <c r="D2064" s="56"/>
      <c r="F2064" s="65"/>
      <c r="G2064" s="85" t="s">
        <v>2261</v>
      </c>
      <c r="H2064" s="85"/>
      <c r="I2064" s="56"/>
    </row>
    <row r="2065" spans="1:9" x14ac:dyDescent="0.3">
      <c r="A2065" s="59"/>
      <c r="B2065" s="63" t="s">
        <v>798</v>
      </c>
      <c r="C2065" s="85"/>
      <c r="D2065" s="56"/>
      <c r="F2065" s="65"/>
      <c r="G2065" s="85" t="s">
        <v>2262</v>
      </c>
      <c r="H2065" s="85"/>
      <c r="I2065" s="56"/>
    </row>
    <row r="2066" spans="1:9" ht="172.8" x14ac:dyDescent="0.3">
      <c r="A2066" s="59">
        <v>301210300</v>
      </c>
      <c r="B2066" s="63"/>
      <c r="C2066" s="78"/>
      <c r="D2066" s="56"/>
      <c r="F2066" s="78" t="s">
        <v>2581</v>
      </c>
      <c r="G2066" s="78"/>
      <c r="H2066" s="78"/>
      <c r="I2066" s="56"/>
    </row>
    <row r="2067" spans="1:9" ht="100.8" x14ac:dyDescent="0.3">
      <c r="A2067" s="59"/>
      <c r="B2067" s="63" t="s">
        <v>1028</v>
      </c>
      <c r="C2067" s="64"/>
      <c r="D2067" s="56"/>
      <c r="F2067" s="65"/>
      <c r="G2067" s="64" t="s">
        <v>2386</v>
      </c>
      <c r="H2067" s="64"/>
      <c r="I2067" s="56"/>
    </row>
    <row r="2068" spans="1:9" ht="72" x14ac:dyDescent="0.3">
      <c r="A2068" s="59"/>
      <c r="B2068" s="63" t="s">
        <v>1030</v>
      </c>
      <c r="C2068" s="64"/>
      <c r="D2068" s="56"/>
      <c r="F2068" s="99"/>
      <c r="G2068" s="66" t="s">
        <v>2387</v>
      </c>
      <c r="H2068" s="64"/>
      <c r="I2068" s="56"/>
    </row>
    <row r="2069" spans="1:9" ht="100.8" x14ac:dyDescent="0.3">
      <c r="A2069" s="59"/>
      <c r="B2069" s="63" t="s">
        <v>1032</v>
      </c>
      <c r="C2069" s="66"/>
      <c r="D2069" s="56"/>
      <c r="F2069" s="65"/>
      <c r="G2069" s="66" t="s">
        <v>2388</v>
      </c>
      <c r="H2069" s="66"/>
      <c r="I2069" s="56"/>
    </row>
    <row r="2070" spans="1:9" ht="86.4" x14ac:dyDescent="0.3">
      <c r="A2070" s="59"/>
      <c r="B2070" s="63" t="s">
        <v>1034</v>
      </c>
      <c r="C2070" s="66"/>
      <c r="D2070" s="56"/>
      <c r="F2070" s="65"/>
      <c r="G2070" s="66" t="s">
        <v>2389</v>
      </c>
      <c r="H2070" s="66"/>
      <c r="I2070" s="56"/>
    </row>
    <row r="2071" spans="1:9" ht="144" x14ac:dyDescent="0.3">
      <c r="A2071" s="59"/>
      <c r="B2071" s="63" t="s">
        <v>1036</v>
      </c>
      <c r="C2071" s="66"/>
      <c r="D2071" s="56"/>
      <c r="F2071" s="65"/>
      <c r="G2071" s="66" t="s">
        <v>2390</v>
      </c>
      <c r="H2071" s="66"/>
      <c r="I2071" s="56"/>
    </row>
    <row r="2072" spans="1:9" ht="129.6" x14ac:dyDescent="0.3">
      <c r="A2072" s="59"/>
      <c r="B2072" s="63" t="s">
        <v>1038</v>
      </c>
      <c r="C2072" s="66"/>
      <c r="D2072" s="56"/>
      <c r="F2072" s="65"/>
      <c r="G2072" s="66" t="s">
        <v>2391</v>
      </c>
      <c r="H2072" s="66"/>
      <c r="I2072" s="56"/>
    </row>
    <row r="2073" spans="1:9" ht="72" x14ac:dyDescent="0.3">
      <c r="A2073" s="59"/>
      <c r="B2073" s="63" t="s">
        <v>1040</v>
      </c>
      <c r="C2073" s="66"/>
      <c r="D2073" s="56"/>
      <c r="F2073" s="65"/>
      <c r="G2073" s="66" t="s">
        <v>2392</v>
      </c>
      <c r="H2073" s="66"/>
      <c r="I2073" s="56"/>
    </row>
    <row r="2074" spans="1:9" ht="100.8" x14ac:dyDescent="0.3">
      <c r="A2074" s="59"/>
      <c r="B2074" s="63" t="s">
        <v>1042</v>
      </c>
      <c r="C2074" s="66"/>
      <c r="D2074" s="56"/>
      <c r="F2074" s="65"/>
      <c r="G2074" s="66" t="s">
        <v>2393</v>
      </c>
      <c r="H2074" s="66"/>
      <c r="I2074" s="56"/>
    </row>
    <row r="2075" spans="1:9" ht="129.6" x14ac:dyDescent="0.3">
      <c r="A2075" s="59"/>
      <c r="B2075" s="63" t="s">
        <v>1054</v>
      </c>
      <c r="C2075" s="86"/>
      <c r="D2075" s="56"/>
      <c r="F2075" s="65"/>
      <c r="G2075" s="86" t="s">
        <v>2401</v>
      </c>
      <c r="H2075" s="86"/>
      <c r="I2075" s="56"/>
    </row>
    <row r="2076" spans="1:9" ht="100.8" x14ac:dyDescent="0.3">
      <c r="A2076" s="59"/>
      <c r="B2076" s="63" t="s">
        <v>1032</v>
      </c>
      <c r="C2076" s="55"/>
      <c r="D2076" s="56"/>
      <c r="F2076" s="65"/>
      <c r="G2076" s="66" t="s">
        <v>2388</v>
      </c>
      <c r="H2076" s="55"/>
      <c r="I2076" s="56"/>
    </row>
    <row r="2077" spans="1:9" ht="57.6" x14ac:dyDescent="0.3">
      <c r="A2077" s="59"/>
      <c r="B2077" s="63" t="s">
        <v>796</v>
      </c>
      <c r="C2077" s="85"/>
      <c r="D2077" s="56"/>
      <c r="F2077" s="65"/>
      <c r="G2077" s="85" t="s">
        <v>2261</v>
      </c>
      <c r="H2077" s="85"/>
      <c r="I2077" s="56"/>
    </row>
    <row r="2078" spans="1:9" x14ac:dyDescent="0.3">
      <c r="A2078" s="59"/>
      <c r="B2078" s="63" t="s">
        <v>798</v>
      </c>
      <c r="C2078" s="85"/>
      <c r="D2078" s="56"/>
      <c r="F2078" s="65"/>
      <c r="G2078" s="85" t="s">
        <v>2262</v>
      </c>
      <c r="H2078" s="85"/>
      <c r="I2078" s="56"/>
    </row>
    <row r="2079" spans="1:9" ht="86.4" x14ac:dyDescent="0.3">
      <c r="A2079" s="59"/>
      <c r="B2079" s="63" t="s">
        <v>1034</v>
      </c>
      <c r="C2079" s="55"/>
      <c r="D2079" s="56"/>
      <c r="F2079" s="65"/>
      <c r="G2079" s="66" t="s">
        <v>2389</v>
      </c>
      <c r="H2079" s="55"/>
      <c r="I2079" s="56"/>
    </row>
    <row r="2080" spans="1:9" ht="57.6" x14ac:dyDescent="0.3">
      <c r="A2080" s="59"/>
      <c r="B2080" s="63" t="s">
        <v>796</v>
      </c>
      <c r="C2080" s="85"/>
      <c r="D2080" s="56"/>
      <c r="F2080" s="65"/>
      <c r="G2080" s="85" t="s">
        <v>2261</v>
      </c>
      <c r="H2080" s="85"/>
      <c r="I2080" s="56"/>
    </row>
    <row r="2081" spans="1:9" x14ac:dyDescent="0.3">
      <c r="A2081" s="59"/>
      <c r="B2081" s="63" t="s">
        <v>798</v>
      </c>
      <c r="C2081" s="85"/>
      <c r="D2081" s="56"/>
      <c r="F2081" s="65"/>
      <c r="G2081" s="85" t="s">
        <v>2262</v>
      </c>
      <c r="H2081" s="85"/>
      <c r="I2081" s="56"/>
    </row>
    <row r="2082" spans="1:9" ht="144" x14ac:dyDescent="0.3">
      <c r="A2082" s="59"/>
      <c r="B2082" s="63" t="s">
        <v>1036</v>
      </c>
      <c r="C2082" s="55"/>
      <c r="D2082" s="56"/>
      <c r="F2082" s="65"/>
      <c r="G2082" s="66" t="s">
        <v>2390</v>
      </c>
      <c r="H2082" s="55"/>
      <c r="I2082" s="56"/>
    </row>
    <row r="2083" spans="1:9" ht="57.6" x14ac:dyDescent="0.3">
      <c r="A2083" s="59"/>
      <c r="B2083" s="63" t="s">
        <v>796</v>
      </c>
      <c r="C2083" s="85"/>
      <c r="D2083" s="56"/>
      <c r="F2083" s="65"/>
      <c r="G2083" s="85" t="s">
        <v>2261</v>
      </c>
      <c r="H2083" s="85"/>
      <c r="I2083" s="56"/>
    </row>
    <row r="2084" spans="1:9" x14ac:dyDescent="0.3">
      <c r="A2084" s="59"/>
      <c r="B2084" s="63" t="s">
        <v>798</v>
      </c>
      <c r="C2084" s="85"/>
      <c r="D2084" s="56"/>
      <c r="F2084" s="65"/>
      <c r="G2084" s="85" t="s">
        <v>2262</v>
      </c>
      <c r="H2084" s="85"/>
      <c r="I2084" s="56"/>
    </row>
    <row r="2085" spans="1:9" ht="129.6" x14ac:dyDescent="0.3">
      <c r="A2085" s="59"/>
      <c r="B2085" s="63" t="s">
        <v>1038</v>
      </c>
      <c r="C2085" s="55"/>
      <c r="D2085" s="56"/>
      <c r="F2085" s="65"/>
      <c r="G2085" s="66" t="s">
        <v>2391</v>
      </c>
      <c r="H2085" s="55"/>
      <c r="I2085" s="56"/>
    </row>
    <row r="2086" spans="1:9" ht="57.6" x14ac:dyDescent="0.3">
      <c r="A2086" s="59"/>
      <c r="B2086" s="63" t="s">
        <v>796</v>
      </c>
      <c r="C2086" s="85"/>
      <c r="D2086" s="56"/>
      <c r="F2086" s="65"/>
      <c r="G2086" s="85" t="s">
        <v>2261</v>
      </c>
      <c r="H2086" s="85"/>
      <c r="I2086" s="56"/>
    </row>
    <row r="2087" spans="1:9" x14ac:dyDescent="0.3">
      <c r="A2087" s="59"/>
      <c r="B2087" s="63" t="s">
        <v>798</v>
      </c>
      <c r="C2087" s="85"/>
      <c r="D2087" s="56"/>
      <c r="F2087" s="65"/>
      <c r="G2087" s="85" t="s">
        <v>2262</v>
      </c>
      <c r="H2087" s="85"/>
      <c r="I2087" s="56"/>
    </row>
    <row r="2088" spans="1:9" ht="72" x14ac:dyDescent="0.3">
      <c r="A2088" s="59"/>
      <c r="B2088" s="63" t="s">
        <v>1040</v>
      </c>
      <c r="C2088" s="55"/>
      <c r="D2088" s="56"/>
      <c r="F2088" s="65"/>
      <c r="G2088" s="66" t="s">
        <v>2392</v>
      </c>
      <c r="H2088" s="55"/>
      <c r="I2088" s="56"/>
    </row>
    <row r="2089" spans="1:9" ht="57.6" x14ac:dyDescent="0.3">
      <c r="A2089" s="59"/>
      <c r="B2089" s="63" t="s">
        <v>796</v>
      </c>
      <c r="C2089" s="85"/>
      <c r="D2089" s="56"/>
      <c r="F2089" s="65"/>
      <c r="G2089" s="85" t="s">
        <v>2261</v>
      </c>
      <c r="H2089" s="85"/>
      <c r="I2089" s="56"/>
    </row>
    <row r="2090" spans="1:9" x14ac:dyDescent="0.3">
      <c r="A2090" s="59"/>
      <c r="B2090" s="63" t="s">
        <v>798</v>
      </c>
      <c r="C2090" s="85"/>
      <c r="D2090" s="56"/>
      <c r="F2090" s="65"/>
      <c r="G2090" s="85" t="s">
        <v>2262</v>
      </c>
      <c r="H2090" s="85"/>
      <c r="I2090" s="56"/>
    </row>
    <row r="2091" spans="1:9" ht="100.8" x14ac:dyDescent="0.3">
      <c r="A2091" s="59"/>
      <c r="B2091" s="63" t="s">
        <v>1042</v>
      </c>
      <c r="C2091" s="55"/>
      <c r="D2091" s="56"/>
      <c r="F2091" s="65"/>
      <c r="G2091" s="66" t="s">
        <v>2393</v>
      </c>
      <c r="H2091" s="55"/>
      <c r="I2091" s="56"/>
    </row>
    <row r="2092" spans="1:9" ht="57.6" x14ac:dyDescent="0.3">
      <c r="A2092" s="59"/>
      <c r="B2092" s="63" t="s">
        <v>796</v>
      </c>
      <c r="C2092" s="85"/>
      <c r="D2092" s="56"/>
      <c r="F2092" s="65"/>
      <c r="G2092" s="85" t="s">
        <v>2261</v>
      </c>
      <c r="H2092" s="85"/>
      <c r="I2092" s="56"/>
    </row>
    <row r="2093" spans="1:9" x14ac:dyDescent="0.3">
      <c r="A2093" s="59"/>
      <c r="B2093" s="63" t="s">
        <v>798</v>
      </c>
      <c r="C2093" s="85"/>
      <c r="D2093" s="56"/>
      <c r="F2093" s="65"/>
      <c r="G2093" s="85" t="s">
        <v>2262</v>
      </c>
      <c r="H2093" s="85"/>
      <c r="I2093" s="56"/>
    </row>
    <row r="2094" spans="1:9" ht="230.4" x14ac:dyDescent="0.3">
      <c r="A2094" s="59">
        <v>301210400</v>
      </c>
      <c r="B2094" s="63"/>
      <c r="C2094" s="78"/>
      <c r="D2094" s="56"/>
      <c r="F2094" s="78" t="s">
        <v>2582</v>
      </c>
      <c r="G2094" s="78"/>
      <c r="H2094" s="78"/>
      <c r="I2094" s="56"/>
    </row>
    <row r="2095" spans="1:9" ht="100.8" x14ac:dyDescent="0.3">
      <c r="A2095" s="59"/>
      <c r="B2095" s="63" t="s">
        <v>1028</v>
      </c>
      <c r="C2095" s="64"/>
      <c r="D2095" s="56"/>
      <c r="F2095" s="65"/>
      <c r="G2095" s="64" t="s">
        <v>2386</v>
      </c>
      <c r="H2095" s="64"/>
      <c r="I2095" s="56"/>
    </row>
    <row r="2096" spans="1:9" ht="72" x14ac:dyDescent="0.3">
      <c r="A2096" s="59"/>
      <c r="B2096" s="63" t="s">
        <v>1030</v>
      </c>
      <c r="C2096" s="64"/>
      <c r="D2096" s="56"/>
      <c r="F2096" s="99"/>
      <c r="G2096" s="66" t="s">
        <v>2387</v>
      </c>
      <c r="H2096" s="64"/>
      <c r="I2096" s="56"/>
    </row>
    <row r="2097" spans="1:9" ht="100.8" x14ac:dyDescent="0.3">
      <c r="A2097" s="59"/>
      <c r="B2097" s="63" t="s">
        <v>1032</v>
      </c>
      <c r="C2097" s="66"/>
      <c r="D2097" s="56"/>
      <c r="F2097" s="65"/>
      <c r="G2097" s="66" t="s">
        <v>2388</v>
      </c>
      <c r="H2097" s="66"/>
      <c r="I2097" s="56"/>
    </row>
    <row r="2098" spans="1:9" ht="86.4" x14ac:dyDescent="0.3">
      <c r="A2098" s="59"/>
      <c r="B2098" s="63" t="s">
        <v>1034</v>
      </c>
      <c r="C2098" s="66"/>
      <c r="D2098" s="56"/>
      <c r="F2098" s="65"/>
      <c r="G2098" s="66" t="s">
        <v>2389</v>
      </c>
      <c r="H2098" s="66"/>
      <c r="I2098" s="56"/>
    </row>
    <row r="2099" spans="1:9" ht="144" x14ac:dyDescent="0.3">
      <c r="A2099" s="59"/>
      <c r="B2099" s="63" t="s">
        <v>1036</v>
      </c>
      <c r="C2099" s="66"/>
      <c r="D2099" s="56"/>
      <c r="F2099" s="65"/>
      <c r="G2099" s="66" t="s">
        <v>2390</v>
      </c>
      <c r="H2099" s="66"/>
      <c r="I2099" s="56"/>
    </row>
    <row r="2100" spans="1:9" ht="129.6" x14ac:dyDescent="0.3">
      <c r="A2100" s="59"/>
      <c r="B2100" s="63" t="s">
        <v>1038</v>
      </c>
      <c r="C2100" s="66"/>
      <c r="D2100" s="56"/>
      <c r="F2100" s="65"/>
      <c r="G2100" s="66" t="s">
        <v>2391</v>
      </c>
      <c r="H2100" s="66"/>
      <c r="I2100" s="56"/>
    </row>
    <row r="2101" spans="1:9" ht="72" x14ac:dyDescent="0.3">
      <c r="A2101" s="59"/>
      <c r="B2101" s="63" t="s">
        <v>1040</v>
      </c>
      <c r="C2101" s="66"/>
      <c r="D2101" s="56"/>
      <c r="F2101" s="65"/>
      <c r="G2101" s="66" t="s">
        <v>2392</v>
      </c>
      <c r="H2101" s="66"/>
      <c r="I2101" s="56"/>
    </row>
    <row r="2102" spans="1:9" ht="100.8" x14ac:dyDescent="0.3">
      <c r="A2102" s="59"/>
      <c r="B2102" s="63" t="s">
        <v>1042</v>
      </c>
      <c r="C2102" s="66"/>
      <c r="D2102" s="56"/>
      <c r="F2102" s="65"/>
      <c r="G2102" s="66" t="s">
        <v>2393</v>
      </c>
      <c r="H2102" s="66"/>
      <c r="I2102" s="56"/>
    </row>
    <row r="2103" spans="1:9" ht="129.6" x14ac:dyDescent="0.3">
      <c r="A2103" s="59"/>
      <c r="B2103" s="63" t="s">
        <v>1054</v>
      </c>
      <c r="C2103" s="86"/>
      <c r="D2103" s="56"/>
      <c r="F2103" s="65"/>
      <c r="G2103" s="86" t="s">
        <v>2401</v>
      </c>
      <c r="H2103" s="86"/>
      <c r="I2103" s="56"/>
    </row>
    <row r="2104" spans="1:9" ht="100.8" x14ac:dyDescent="0.3">
      <c r="A2104" s="59"/>
      <c r="B2104" s="63" t="s">
        <v>1032</v>
      </c>
      <c r="C2104" s="55"/>
      <c r="D2104" s="56"/>
      <c r="F2104" s="65"/>
      <c r="G2104" s="66" t="s">
        <v>2388</v>
      </c>
      <c r="H2104" s="55"/>
      <c r="I2104" s="56"/>
    </row>
    <row r="2105" spans="1:9" ht="57.6" x14ac:dyDescent="0.3">
      <c r="A2105" s="59"/>
      <c r="B2105" s="63" t="s">
        <v>796</v>
      </c>
      <c r="C2105" s="85"/>
      <c r="D2105" s="56"/>
      <c r="F2105" s="65"/>
      <c r="G2105" s="85" t="s">
        <v>2261</v>
      </c>
      <c r="H2105" s="85"/>
      <c r="I2105" s="56"/>
    </row>
    <row r="2106" spans="1:9" x14ac:dyDescent="0.3">
      <c r="A2106" s="59"/>
      <c r="B2106" s="63" t="s">
        <v>798</v>
      </c>
      <c r="C2106" s="85"/>
      <c r="D2106" s="56"/>
      <c r="F2106" s="65"/>
      <c r="G2106" s="85" t="s">
        <v>2262</v>
      </c>
      <c r="H2106" s="85"/>
      <c r="I2106" s="56"/>
    </row>
    <row r="2107" spans="1:9" ht="86.4" x14ac:dyDescent="0.3">
      <c r="A2107" s="59"/>
      <c r="B2107" s="63" t="s">
        <v>1034</v>
      </c>
      <c r="C2107" s="55"/>
      <c r="D2107" s="56"/>
      <c r="F2107" s="65"/>
      <c r="G2107" s="66" t="s">
        <v>2389</v>
      </c>
      <c r="H2107" s="55"/>
      <c r="I2107" s="56"/>
    </row>
    <row r="2108" spans="1:9" ht="57.6" x14ac:dyDescent="0.3">
      <c r="A2108" s="59"/>
      <c r="B2108" s="63" t="s">
        <v>796</v>
      </c>
      <c r="C2108" s="85"/>
      <c r="D2108" s="56"/>
      <c r="F2108" s="65"/>
      <c r="G2108" s="85" t="s">
        <v>2261</v>
      </c>
      <c r="H2108" s="85"/>
      <c r="I2108" s="56"/>
    </row>
    <row r="2109" spans="1:9" x14ac:dyDescent="0.3">
      <c r="A2109" s="59"/>
      <c r="B2109" s="63" t="s">
        <v>798</v>
      </c>
      <c r="C2109" s="85"/>
      <c r="D2109" s="56"/>
      <c r="F2109" s="65"/>
      <c r="G2109" s="85" t="s">
        <v>2262</v>
      </c>
      <c r="H2109" s="85"/>
      <c r="I2109" s="56"/>
    </row>
    <row r="2110" spans="1:9" ht="144" x14ac:dyDescent="0.3">
      <c r="A2110" s="59"/>
      <c r="B2110" s="63" t="s">
        <v>1036</v>
      </c>
      <c r="C2110" s="55"/>
      <c r="D2110" s="56"/>
      <c r="F2110" s="65"/>
      <c r="G2110" s="66" t="s">
        <v>2390</v>
      </c>
      <c r="H2110" s="55"/>
      <c r="I2110" s="56"/>
    </row>
    <row r="2111" spans="1:9" ht="57.6" x14ac:dyDescent="0.3">
      <c r="A2111" s="59"/>
      <c r="B2111" s="63" t="s">
        <v>796</v>
      </c>
      <c r="C2111" s="85"/>
      <c r="D2111" s="56"/>
      <c r="F2111" s="65"/>
      <c r="G2111" s="85" t="s">
        <v>2261</v>
      </c>
      <c r="H2111" s="85"/>
      <c r="I2111" s="56"/>
    </row>
    <row r="2112" spans="1:9" x14ac:dyDescent="0.3">
      <c r="A2112" s="59"/>
      <c r="B2112" s="63" t="s">
        <v>798</v>
      </c>
      <c r="C2112" s="85"/>
      <c r="D2112" s="56"/>
      <c r="F2112" s="65"/>
      <c r="G2112" s="85" t="s">
        <v>2262</v>
      </c>
      <c r="H2112" s="85"/>
      <c r="I2112" s="56"/>
    </row>
    <row r="2113" spans="1:9" ht="129.6" x14ac:dyDescent="0.3">
      <c r="A2113" s="59"/>
      <c r="B2113" s="63" t="s">
        <v>1038</v>
      </c>
      <c r="C2113" s="55"/>
      <c r="D2113" s="56"/>
      <c r="F2113" s="65"/>
      <c r="G2113" s="66" t="s">
        <v>2391</v>
      </c>
      <c r="H2113" s="55"/>
      <c r="I2113" s="56"/>
    </row>
    <row r="2114" spans="1:9" ht="57.6" x14ac:dyDescent="0.3">
      <c r="A2114" s="59"/>
      <c r="B2114" s="63" t="s">
        <v>796</v>
      </c>
      <c r="C2114" s="85"/>
      <c r="D2114" s="56"/>
      <c r="F2114" s="65"/>
      <c r="G2114" s="85" t="s">
        <v>2261</v>
      </c>
      <c r="H2114" s="85"/>
      <c r="I2114" s="56"/>
    </row>
    <row r="2115" spans="1:9" x14ac:dyDescent="0.3">
      <c r="A2115" s="59"/>
      <c r="B2115" s="63" t="s">
        <v>798</v>
      </c>
      <c r="C2115" s="85"/>
      <c r="D2115" s="56"/>
      <c r="F2115" s="65"/>
      <c r="G2115" s="85" t="s">
        <v>2262</v>
      </c>
      <c r="H2115" s="85"/>
      <c r="I2115" s="56"/>
    </row>
    <row r="2116" spans="1:9" ht="72" x14ac:dyDescent="0.3">
      <c r="A2116" s="59"/>
      <c r="B2116" s="63" t="s">
        <v>1040</v>
      </c>
      <c r="C2116" s="55"/>
      <c r="D2116" s="56"/>
      <c r="F2116" s="65"/>
      <c r="G2116" s="66" t="s">
        <v>2392</v>
      </c>
      <c r="H2116" s="55"/>
      <c r="I2116" s="56"/>
    </row>
    <row r="2117" spans="1:9" ht="57.6" x14ac:dyDescent="0.3">
      <c r="A2117" s="59"/>
      <c r="B2117" s="63" t="s">
        <v>796</v>
      </c>
      <c r="C2117" s="85"/>
      <c r="D2117" s="56"/>
      <c r="F2117" s="65"/>
      <c r="G2117" s="85" t="s">
        <v>2261</v>
      </c>
      <c r="H2117" s="85"/>
      <c r="I2117" s="56"/>
    </row>
    <row r="2118" spans="1:9" x14ac:dyDescent="0.3">
      <c r="A2118" s="59"/>
      <c r="B2118" s="63" t="s">
        <v>798</v>
      </c>
      <c r="C2118" s="85"/>
      <c r="D2118" s="56"/>
      <c r="F2118" s="65"/>
      <c r="G2118" s="85" t="s">
        <v>2262</v>
      </c>
      <c r="H2118" s="85"/>
      <c r="I2118" s="56"/>
    </row>
    <row r="2119" spans="1:9" ht="100.8" x14ac:dyDescent="0.3">
      <c r="A2119" s="59"/>
      <c r="B2119" s="63" t="s">
        <v>1042</v>
      </c>
      <c r="C2119" s="55"/>
      <c r="D2119" s="56"/>
      <c r="F2119" s="65"/>
      <c r="G2119" s="66" t="s">
        <v>2393</v>
      </c>
      <c r="H2119" s="55"/>
      <c r="I2119" s="56"/>
    </row>
    <row r="2120" spans="1:9" ht="57.6" x14ac:dyDescent="0.3">
      <c r="A2120" s="59"/>
      <c r="B2120" s="63" t="s">
        <v>796</v>
      </c>
      <c r="C2120" s="85"/>
      <c r="D2120" s="56"/>
      <c r="F2120" s="65"/>
      <c r="G2120" s="85" t="s">
        <v>2261</v>
      </c>
      <c r="H2120" s="85"/>
      <c r="I2120" s="56"/>
    </row>
    <row r="2121" spans="1:9" x14ac:dyDescent="0.3">
      <c r="A2121" s="59"/>
      <c r="B2121" s="63" t="s">
        <v>798</v>
      </c>
      <c r="C2121" s="85"/>
      <c r="D2121" s="56"/>
      <c r="F2121" s="65"/>
      <c r="G2121" s="85" t="s">
        <v>2262</v>
      </c>
      <c r="H2121" s="85"/>
      <c r="I2121" s="56"/>
    </row>
    <row r="2122" spans="1:9" ht="129.6" x14ac:dyDescent="0.3">
      <c r="A2122" s="59">
        <v>301220100</v>
      </c>
      <c r="B2122" s="63"/>
      <c r="C2122" s="78"/>
      <c r="D2122" s="56"/>
      <c r="F2122" s="78" t="s">
        <v>2583</v>
      </c>
      <c r="G2122" s="78"/>
      <c r="H2122" s="78"/>
      <c r="I2122" s="56"/>
    </row>
    <row r="2123" spans="1:9" ht="100.8" x14ac:dyDescent="0.3">
      <c r="A2123" s="59"/>
      <c r="B2123" s="63" t="s">
        <v>1045</v>
      </c>
      <c r="C2123" s="64"/>
      <c r="D2123" s="56"/>
      <c r="F2123" s="65"/>
      <c r="G2123" s="64" t="s">
        <v>2395</v>
      </c>
      <c r="H2123" s="64"/>
      <c r="I2123" s="56"/>
    </row>
    <row r="2124" spans="1:9" ht="86.4" x14ac:dyDescent="0.3">
      <c r="A2124" s="59"/>
      <c r="B2124" s="63" t="s">
        <v>1046</v>
      </c>
      <c r="C2124" s="66"/>
      <c r="D2124" s="56"/>
      <c r="F2124" s="66"/>
      <c r="G2124" s="58" t="s">
        <v>2396</v>
      </c>
      <c r="H2124" s="66"/>
      <c r="I2124" s="56"/>
    </row>
    <row r="2125" spans="1:9" ht="158.4" x14ac:dyDescent="0.3">
      <c r="A2125" s="59"/>
      <c r="B2125" s="63" t="s">
        <v>1048</v>
      </c>
      <c r="C2125" s="66"/>
      <c r="D2125" s="56"/>
      <c r="F2125" s="65"/>
      <c r="G2125" s="66" t="s">
        <v>2397</v>
      </c>
      <c r="H2125" s="66"/>
      <c r="I2125" s="56"/>
    </row>
    <row r="2126" spans="1:9" ht="172.8" x14ac:dyDescent="0.3">
      <c r="A2126" s="59"/>
      <c r="B2126" s="63" t="s">
        <v>1050</v>
      </c>
      <c r="C2126" s="66"/>
      <c r="D2126" s="56"/>
      <c r="F2126" s="65"/>
      <c r="G2126" s="66" t="s">
        <v>2398</v>
      </c>
      <c r="H2126" s="66"/>
      <c r="I2126" s="56"/>
    </row>
    <row r="2127" spans="1:9" ht="57.6" x14ac:dyDescent="0.3">
      <c r="A2127" s="59"/>
      <c r="B2127" s="63" t="s">
        <v>751</v>
      </c>
      <c r="C2127" s="86"/>
      <c r="D2127" s="56"/>
      <c r="F2127" s="65"/>
      <c r="G2127" s="86" t="s">
        <v>2237</v>
      </c>
      <c r="H2127" s="86"/>
      <c r="I2127" s="56"/>
    </row>
    <row r="2128" spans="1:9" x14ac:dyDescent="0.3">
      <c r="A2128" s="59"/>
      <c r="B2128" s="63" t="s">
        <v>753</v>
      </c>
      <c r="C2128" s="66"/>
      <c r="D2128" s="56"/>
      <c r="F2128" s="65"/>
      <c r="G2128" s="66" t="s">
        <v>2238</v>
      </c>
      <c r="H2128" s="66"/>
      <c r="I2128" s="56"/>
    </row>
    <row r="2129" spans="1:9" ht="28.8" x14ac:dyDescent="0.3">
      <c r="A2129" s="59"/>
      <c r="B2129" s="63" t="s">
        <v>755</v>
      </c>
      <c r="C2129" s="66"/>
      <c r="D2129" s="56"/>
      <c r="F2129" s="65"/>
      <c r="G2129" s="66" t="s">
        <v>2239</v>
      </c>
      <c r="H2129" s="66"/>
      <c r="I2129" s="56"/>
    </row>
    <row r="2130" spans="1:9" ht="28.8" x14ac:dyDescent="0.3">
      <c r="A2130" s="59"/>
      <c r="B2130" s="63" t="s">
        <v>757</v>
      </c>
      <c r="C2130" s="66"/>
      <c r="D2130" s="56"/>
      <c r="F2130" s="65"/>
      <c r="G2130" s="66" t="s">
        <v>2240</v>
      </c>
      <c r="H2130" s="66"/>
      <c r="I2130" s="56"/>
    </row>
    <row r="2131" spans="1:9" x14ac:dyDescent="0.3">
      <c r="A2131" s="59"/>
      <c r="B2131" s="63" t="s">
        <v>759</v>
      </c>
      <c r="C2131" s="66"/>
      <c r="D2131" s="56"/>
      <c r="F2131" s="65"/>
      <c r="G2131" s="66" t="s">
        <v>2241</v>
      </c>
      <c r="H2131" s="66"/>
      <c r="I2131" s="56"/>
    </row>
    <row r="2132" spans="1:9" ht="28.8" x14ac:dyDescent="0.3">
      <c r="A2132" s="59"/>
      <c r="B2132" s="63" t="s">
        <v>761</v>
      </c>
      <c r="C2132" s="66"/>
      <c r="D2132" s="56"/>
      <c r="F2132" s="65"/>
      <c r="G2132" s="66" t="s">
        <v>2242</v>
      </c>
      <c r="H2132" s="66"/>
      <c r="I2132" s="56"/>
    </row>
    <row r="2133" spans="1:9" ht="43.2" x14ac:dyDescent="0.3">
      <c r="A2133" s="59"/>
      <c r="B2133" s="63" t="s">
        <v>763</v>
      </c>
      <c r="C2133" s="86"/>
      <c r="D2133" s="56"/>
      <c r="F2133" s="65"/>
      <c r="G2133" s="86" t="s">
        <v>2243</v>
      </c>
      <c r="H2133" s="86"/>
      <c r="I2133" s="56"/>
    </row>
    <row r="2134" spans="1:9" x14ac:dyDescent="0.3">
      <c r="A2134" s="59"/>
      <c r="B2134" s="63" t="s">
        <v>765</v>
      </c>
      <c r="C2134" s="66"/>
      <c r="D2134" s="56"/>
      <c r="F2134" s="65"/>
      <c r="G2134" s="66" t="s">
        <v>2244</v>
      </c>
      <c r="H2134" s="66"/>
      <c r="I2134" s="56"/>
    </row>
    <row r="2135" spans="1:9" ht="28.8" x14ac:dyDescent="0.3">
      <c r="A2135" s="59"/>
      <c r="B2135" s="63" t="s">
        <v>767</v>
      </c>
      <c r="C2135" s="66"/>
      <c r="D2135" s="56"/>
      <c r="F2135" s="65"/>
      <c r="G2135" s="66" t="s">
        <v>2245</v>
      </c>
      <c r="H2135" s="66"/>
      <c r="I2135" s="56"/>
    </row>
    <row r="2136" spans="1:9" x14ac:dyDescent="0.3">
      <c r="A2136" s="59"/>
      <c r="B2136" s="63" t="s">
        <v>769</v>
      </c>
      <c r="C2136" s="66"/>
      <c r="D2136" s="56"/>
      <c r="F2136" s="65"/>
      <c r="G2136" s="66" t="s">
        <v>2575</v>
      </c>
      <c r="H2136" s="66"/>
      <c r="I2136" s="56"/>
    </row>
    <row r="2137" spans="1:9" ht="72" x14ac:dyDescent="0.3">
      <c r="A2137" s="59"/>
      <c r="B2137" s="63" t="s">
        <v>770</v>
      </c>
      <c r="C2137" s="86"/>
      <c r="D2137" s="56"/>
      <c r="F2137" s="65"/>
      <c r="G2137" s="86" t="s">
        <v>2247</v>
      </c>
      <c r="H2137" s="86"/>
      <c r="I2137" s="56"/>
    </row>
    <row r="2138" spans="1:9" ht="28.8" x14ac:dyDescent="0.3">
      <c r="A2138" s="59"/>
      <c r="B2138" s="63" t="s">
        <v>772</v>
      </c>
      <c r="C2138" s="66"/>
      <c r="D2138" s="56"/>
      <c r="F2138" s="65"/>
      <c r="G2138" s="66" t="s">
        <v>2248</v>
      </c>
      <c r="H2138" s="66"/>
      <c r="I2138" s="56"/>
    </row>
    <row r="2139" spans="1:9" ht="28.8" x14ac:dyDescent="0.3">
      <c r="A2139" s="59"/>
      <c r="B2139" s="63" t="s">
        <v>774</v>
      </c>
      <c r="C2139" s="66"/>
      <c r="D2139" s="56"/>
      <c r="F2139" s="65"/>
      <c r="G2139" s="66" t="s">
        <v>2249</v>
      </c>
      <c r="H2139" s="66"/>
      <c r="I2139" s="56"/>
    </row>
    <row r="2140" spans="1:9" ht="57.6" x14ac:dyDescent="0.3">
      <c r="A2140" s="59"/>
      <c r="B2140" s="63" t="s">
        <v>829</v>
      </c>
      <c r="C2140" s="86"/>
      <c r="D2140" s="56"/>
      <c r="F2140" s="65"/>
      <c r="G2140" s="86" t="s">
        <v>2268</v>
      </c>
      <c r="H2140" s="86"/>
      <c r="I2140" s="56"/>
    </row>
    <row r="2141" spans="1:9" ht="72" x14ac:dyDescent="0.3">
      <c r="A2141" s="59">
        <v>301300000</v>
      </c>
      <c r="B2141" s="63"/>
      <c r="C2141" s="101"/>
      <c r="D2141" s="56"/>
      <c r="F2141" s="101" t="s">
        <v>2584</v>
      </c>
      <c r="G2141" s="101"/>
      <c r="H2141" s="101"/>
      <c r="I2141" s="56"/>
    </row>
    <row r="2142" spans="1:9" ht="100.8" x14ac:dyDescent="0.3">
      <c r="A2142" s="59">
        <v>301300100</v>
      </c>
      <c r="B2142" s="63"/>
      <c r="C2142" s="78"/>
      <c r="D2142" s="56"/>
      <c r="F2142" s="78" t="s">
        <v>2585</v>
      </c>
      <c r="G2142" s="78"/>
      <c r="H2142" s="78"/>
      <c r="I2142" s="56"/>
    </row>
    <row r="2143" spans="1:9" ht="72" x14ac:dyDescent="0.3">
      <c r="A2143" s="59"/>
      <c r="B2143" s="63" t="s">
        <v>593</v>
      </c>
      <c r="C2143" s="86"/>
      <c r="D2143" s="65"/>
      <c r="F2143" s="65"/>
      <c r="G2143" s="86" t="s">
        <v>2128</v>
      </c>
      <c r="H2143" s="86"/>
      <c r="I2143" s="85"/>
    </row>
    <row r="2144" spans="1:9" ht="43.2" x14ac:dyDescent="0.3">
      <c r="A2144" s="59"/>
      <c r="B2144" s="63" t="s">
        <v>595</v>
      </c>
      <c r="C2144" s="85"/>
      <c r="D2144" s="65"/>
      <c r="F2144" s="65"/>
      <c r="G2144" s="85" t="s">
        <v>2129</v>
      </c>
      <c r="H2144" s="85"/>
      <c r="I2144" s="85"/>
    </row>
    <row r="2145" spans="1:9" ht="43.2" x14ac:dyDescent="0.3">
      <c r="A2145" s="59"/>
      <c r="B2145" s="63" t="s">
        <v>886</v>
      </c>
      <c r="C2145" s="85"/>
      <c r="D2145" s="65"/>
      <c r="F2145" s="65"/>
      <c r="G2145" s="85" t="s">
        <v>2305</v>
      </c>
      <c r="H2145" s="85"/>
      <c r="I2145" s="85"/>
    </row>
    <row r="2146" spans="1:9" ht="86.4" x14ac:dyDescent="0.3">
      <c r="A2146" s="59"/>
      <c r="B2146" s="63" t="s">
        <v>888</v>
      </c>
      <c r="C2146" s="85"/>
      <c r="D2146" s="65"/>
      <c r="F2146" s="65"/>
      <c r="G2146" s="85" t="s">
        <v>2306</v>
      </c>
      <c r="H2146" s="85"/>
      <c r="I2146" s="85"/>
    </row>
    <row r="2147" spans="1:9" ht="57.6" x14ac:dyDescent="0.3">
      <c r="A2147" s="59"/>
      <c r="B2147" s="63" t="s">
        <v>890</v>
      </c>
      <c r="C2147" s="85"/>
      <c r="D2147" s="65"/>
      <c r="F2147" s="65"/>
      <c r="G2147" s="85" t="s">
        <v>2307</v>
      </c>
      <c r="H2147" s="85"/>
      <c r="I2147" s="85"/>
    </row>
    <row r="2148" spans="1:9" ht="43.2" x14ac:dyDescent="0.3">
      <c r="A2148" s="59"/>
      <c r="B2148" s="63" t="s">
        <v>892</v>
      </c>
      <c r="C2148" s="85"/>
      <c r="D2148" s="65"/>
      <c r="F2148" s="65"/>
      <c r="G2148" s="85" t="s">
        <v>2308</v>
      </c>
      <c r="H2148" s="85"/>
      <c r="I2148" s="85"/>
    </row>
    <row r="2149" spans="1:9" ht="57.6" x14ac:dyDescent="0.3">
      <c r="A2149" s="59"/>
      <c r="B2149" s="63" t="s">
        <v>894</v>
      </c>
      <c r="C2149" s="85"/>
      <c r="D2149" s="65"/>
      <c r="F2149" s="65"/>
      <c r="G2149" s="85" t="s">
        <v>2309</v>
      </c>
      <c r="H2149" s="85"/>
      <c r="I2149" s="85"/>
    </row>
    <row r="2150" spans="1:9" ht="57.6" x14ac:dyDescent="0.3">
      <c r="A2150" s="59"/>
      <c r="B2150" s="63" t="s">
        <v>896</v>
      </c>
      <c r="C2150" s="85"/>
      <c r="D2150" s="65"/>
      <c r="F2150" s="65"/>
      <c r="G2150" s="85" t="s">
        <v>2310</v>
      </c>
      <c r="H2150" s="85"/>
      <c r="I2150" s="85"/>
    </row>
    <row r="2151" spans="1:9" ht="100.8" x14ac:dyDescent="0.3">
      <c r="A2151" s="59"/>
      <c r="B2151" s="63" t="s">
        <v>898</v>
      </c>
      <c r="C2151" s="85"/>
      <c r="D2151" s="65"/>
      <c r="F2151" s="65"/>
      <c r="G2151" s="85" t="s">
        <v>2311</v>
      </c>
      <c r="H2151" s="85"/>
      <c r="I2151" s="85"/>
    </row>
    <row r="2152" spans="1:9" ht="43.2" x14ac:dyDescent="0.3">
      <c r="A2152" s="59"/>
      <c r="B2152" s="63" t="s">
        <v>597</v>
      </c>
      <c r="C2152" s="88"/>
      <c r="D2152" s="65"/>
      <c r="F2152" s="65"/>
      <c r="G2152" s="88" t="s">
        <v>2130</v>
      </c>
      <c r="H2152" s="88"/>
      <c r="I2152" s="88"/>
    </row>
    <row r="2153" spans="1:9" ht="86.4" x14ac:dyDescent="0.3">
      <c r="A2153" s="59"/>
      <c r="B2153" s="63" t="s">
        <v>900</v>
      </c>
      <c r="C2153" s="85"/>
      <c r="D2153" s="65"/>
      <c r="F2153" s="65"/>
      <c r="G2153" s="85" t="s">
        <v>2312</v>
      </c>
      <c r="H2153" s="85"/>
      <c r="I2153" s="85"/>
    </row>
    <row r="2154" spans="1:9" ht="86.4" x14ac:dyDescent="0.3">
      <c r="A2154" s="59"/>
      <c r="B2154" s="63" t="s">
        <v>902</v>
      </c>
      <c r="C2154" s="85"/>
      <c r="D2154" s="65"/>
      <c r="F2154" s="65"/>
      <c r="G2154" s="85" t="s">
        <v>2313</v>
      </c>
      <c r="H2154" s="85"/>
      <c r="I2154" s="85"/>
    </row>
    <row r="2155" spans="1:9" ht="57.6" x14ac:dyDescent="0.3">
      <c r="A2155" s="59"/>
      <c r="B2155" s="63" t="s">
        <v>904</v>
      </c>
      <c r="C2155" s="85"/>
      <c r="D2155" s="65"/>
      <c r="F2155" s="65"/>
      <c r="G2155" s="85" t="s">
        <v>2314</v>
      </c>
      <c r="H2155" s="85"/>
      <c r="I2155" s="85"/>
    </row>
    <row r="2156" spans="1:9" ht="86.4" x14ac:dyDescent="0.3">
      <c r="A2156" s="59"/>
      <c r="B2156" s="63" t="s">
        <v>906</v>
      </c>
      <c r="C2156" s="85"/>
      <c r="D2156" s="65"/>
      <c r="F2156" s="65"/>
      <c r="G2156" s="85" t="s">
        <v>2315</v>
      </c>
      <c r="H2156" s="85"/>
      <c r="I2156" s="85"/>
    </row>
    <row r="2157" spans="1:9" ht="86.4" x14ac:dyDescent="0.3">
      <c r="A2157" s="59"/>
      <c r="B2157" s="63" t="s">
        <v>908</v>
      </c>
      <c r="C2157" s="85"/>
      <c r="D2157" s="65"/>
      <c r="F2157" s="65"/>
      <c r="G2157" s="85" t="s">
        <v>2316</v>
      </c>
      <c r="H2157" s="85"/>
      <c r="I2157" s="85"/>
    </row>
    <row r="2158" spans="1:9" ht="86.4" x14ac:dyDescent="0.3">
      <c r="A2158" s="59"/>
      <c r="B2158" s="63" t="s">
        <v>599</v>
      </c>
      <c r="C2158" s="85"/>
      <c r="D2158" s="65"/>
      <c r="F2158" s="65"/>
      <c r="G2158" s="85" t="s">
        <v>2131</v>
      </c>
      <c r="H2158" s="85"/>
      <c r="I2158" s="85"/>
    </row>
    <row r="2159" spans="1:9" ht="43.2" x14ac:dyDescent="0.3">
      <c r="A2159" s="59"/>
      <c r="B2159" s="63" t="s">
        <v>910</v>
      </c>
      <c r="C2159" s="66"/>
      <c r="D2159" s="65"/>
      <c r="F2159" s="65"/>
      <c r="G2159" s="66" t="s">
        <v>2317</v>
      </c>
      <c r="H2159" s="66"/>
      <c r="I2159" s="66"/>
    </row>
    <row r="2160" spans="1:9" ht="28.8" x14ac:dyDescent="0.3">
      <c r="A2160" s="59"/>
      <c r="B2160" s="63" t="s">
        <v>912</v>
      </c>
      <c r="C2160" s="66"/>
      <c r="D2160" s="65"/>
      <c r="F2160" s="65"/>
      <c r="G2160" s="66" t="s">
        <v>2318</v>
      </c>
      <c r="H2160" s="66"/>
      <c r="I2160" s="66"/>
    </row>
    <row r="2161" spans="1:9" ht="86.4" x14ac:dyDescent="0.3">
      <c r="A2161" s="59"/>
      <c r="B2161" s="63" t="s">
        <v>914</v>
      </c>
      <c r="C2161" s="66"/>
      <c r="D2161" s="65"/>
      <c r="F2161" s="65"/>
      <c r="G2161" s="66" t="s">
        <v>2319</v>
      </c>
      <c r="H2161" s="66"/>
      <c r="I2161" s="66"/>
    </row>
    <row r="2162" spans="1:9" ht="115.2" x14ac:dyDescent="0.3">
      <c r="A2162" s="59"/>
      <c r="B2162" s="63" t="s">
        <v>916</v>
      </c>
      <c r="C2162" s="66"/>
      <c r="D2162" s="65"/>
      <c r="F2162" s="65"/>
      <c r="G2162" s="66" t="s">
        <v>2320</v>
      </c>
      <c r="H2162" s="66"/>
      <c r="I2162" s="66"/>
    </row>
    <row r="2163" spans="1:9" x14ac:dyDescent="0.3">
      <c r="A2163" s="59"/>
      <c r="B2163" s="63" t="s">
        <v>918</v>
      </c>
      <c r="C2163" s="85"/>
      <c r="D2163" s="65"/>
      <c r="F2163" s="65"/>
      <c r="G2163" s="85" t="s">
        <v>2321</v>
      </c>
      <c r="H2163" s="85"/>
      <c r="I2163" s="85"/>
    </row>
    <row r="2164" spans="1:9" ht="28.8" x14ac:dyDescent="0.3">
      <c r="A2164" s="59"/>
      <c r="B2164" s="63" t="s">
        <v>920</v>
      </c>
      <c r="C2164" s="85"/>
      <c r="D2164" s="65"/>
      <c r="F2164" s="65"/>
      <c r="G2164" s="85" t="s">
        <v>2322</v>
      </c>
      <c r="H2164" s="85"/>
      <c r="I2164" s="85"/>
    </row>
    <row r="2165" spans="1:9" ht="43.2" x14ac:dyDescent="0.3">
      <c r="A2165" s="59"/>
      <c r="B2165" s="63" t="s">
        <v>922</v>
      </c>
      <c r="C2165" s="85"/>
      <c r="D2165" s="65"/>
      <c r="F2165" s="65"/>
      <c r="G2165" s="85" t="s">
        <v>2323</v>
      </c>
      <c r="H2165" s="85"/>
      <c r="I2165" s="85"/>
    </row>
    <row r="2166" spans="1:9" ht="86.4" x14ac:dyDescent="0.3">
      <c r="A2166" s="59"/>
      <c r="B2166" s="63" t="s">
        <v>601</v>
      </c>
      <c r="C2166" s="66"/>
      <c r="D2166" s="65"/>
      <c r="F2166" s="65"/>
      <c r="G2166" s="66" t="s">
        <v>2132</v>
      </c>
      <c r="H2166" s="66"/>
      <c r="I2166" s="66"/>
    </row>
    <row r="2167" spans="1:9" ht="100.8" x14ac:dyDescent="0.3">
      <c r="A2167" s="59"/>
      <c r="B2167" s="63" t="s">
        <v>603</v>
      </c>
      <c r="C2167" s="85"/>
      <c r="D2167" s="65"/>
      <c r="F2167" s="65"/>
      <c r="G2167" s="85" t="s">
        <v>2133</v>
      </c>
      <c r="H2167" s="85"/>
      <c r="I2167" s="85"/>
    </row>
    <row r="2168" spans="1:9" ht="43.2" x14ac:dyDescent="0.3">
      <c r="A2168" s="59"/>
      <c r="B2168" s="63" t="s">
        <v>924</v>
      </c>
      <c r="C2168" s="66"/>
      <c r="D2168" s="65"/>
      <c r="F2168" s="65"/>
      <c r="G2168" s="66" t="s">
        <v>2324</v>
      </c>
      <c r="H2168" s="66"/>
      <c r="I2168" s="66"/>
    </row>
    <row r="2169" spans="1:9" ht="86.4" x14ac:dyDescent="0.3">
      <c r="A2169" s="59"/>
      <c r="B2169" s="63" t="s">
        <v>926</v>
      </c>
      <c r="C2169" s="66"/>
      <c r="D2169" s="65"/>
      <c r="F2169" s="65"/>
      <c r="G2169" s="66" t="s">
        <v>2325</v>
      </c>
      <c r="H2169" s="66"/>
      <c r="I2169" s="66"/>
    </row>
    <row r="2170" spans="1:9" ht="43.2" x14ac:dyDescent="0.3">
      <c r="A2170" s="59"/>
      <c r="B2170" s="63" t="s">
        <v>605</v>
      </c>
      <c r="C2170" s="88"/>
      <c r="D2170" s="65"/>
      <c r="F2170" s="65"/>
      <c r="G2170" s="88" t="s">
        <v>2134</v>
      </c>
      <c r="H2170" s="88"/>
      <c r="I2170" s="88"/>
    </row>
    <row r="2171" spans="1:9" ht="43.2" x14ac:dyDescent="0.3">
      <c r="A2171" s="59"/>
      <c r="B2171" s="63" t="s">
        <v>607</v>
      </c>
      <c r="C2171" s="85"/>
      <c r="D2171" s="65"/>
      <c r="F2171" s="65"/>
      <c r="G2171" s="66" t="s">
        <v>2135</v>
      </c>
      <c r="H2171" s="85"/>
      <c r="I2171" s="85"/>
    </row>
    <row r="2172" spans="1:9" ht="28.8" x14ac:dyDescent="0.3">
      <c r="A2172" s="59"/>
      <c r="B2172" s="63" t="s">
        <v>928</v>
      </c>
      <c r="C2172" s="85"/>
      <c r="D2172" s="65"/>
      <c r="F2172" s="65"/>
      <c r="G2172" s="85" t="s">
        <v>2326</v>
      </c>
      <c r="H2172" s="85"/>
      <c r="I2172" s="85"/>
    </row>
    <row r="2173" spans="1:9" x14ac:dyDescent="0.3">
      <c r="A2173" s="59"/>
      <c r="B2173" s="63" t="s">
        <v>930</v>
      </c>
      <c r="C2173" s="85"/>
      <c r="D2173" s="65"/>
      <c r="F2173" s="65"/>
      <c r="G2173" s="85" t="s">
        <v>2327</v>
      </c>
      <c r="H2173" s="85"/>
      <c r="I2173" s="85"/>
    </row>
    <row r="2174" spans="1:9" x14ac:dyDescent="0.3">
      <c r="A2174" s="59"/>
      <c r="B2174" s="63" t="s">
        <v>932</v>
      </c>
      <c r="C2174" s="85"/>
      <c r="D2174" s="65"/>
      <c r="F2174" s="65"/>
      <c r="G2174" s="85" t="s">
        <v>2328</v>
      </c>
      <c r="H2174" s="85"/>
      <c r="I2174" s="85"/>
    </row>
    <row r="2175" spans="1:9" ht="57.6" x14ac:dyDescent="0.3">
      <c r="A2175" s="59"/>
      <c r="B2175" s="63" t="s">
        <v>934</v>
      </c>
      <c r="C2175" s="85"/>
      <c r="D2175" s="65"/>
      <c r="F2175" s="65"/>
      <c r="G2175" s="85" t="s">
        <v>2329</v>
      </c>
      <c r="H2175" s="85"/>
      <c r="I2175" s="85"/>
    </row>
    <row r="2176" spans="1:9" ht="28.8" x14ac:dyDescent="0.3">
      <c r="A2176" s="59"/>
      <c r="B2176" s="63" t="s">
        <v>609</v>
      </c>
      <c r="C2176" s="85"/>
      <c r="D2176" s="65"/>
      <c r="F2176" s="65"/>
      <c r="G2176" s="66" t="s">
        <v>2136</v>
      </c>
      <c r="H2176" s="85"/>
      <c r="I2176" s="85"/>
    </row>
    <row r="2177" spans="1:9" ht="43.2" x14ac:dyDescent="0.3">
      <c r="A2177" s="59"/>
      <c r="B2177" s="63" t="s">
        <v>936</v>
      </c>
      <c r="C2177" s="85"/>
      <c r="D2177" s="65"/>
      <c r="F2177" s="65"/>
      <c r="G2177" s="85" t="s">
        <v>2330</v>
      </c>
      <c r="H2177" s="85"/>
      <c r="I2177" s="85"/>
    </row>
    <row r="2178" spans="1:9" ht="129.6" x14ac:dyDescent="0.3">
      <c r="A2178" s="59"/>
      <c r="B2178" s="63" t="s">
        <v>611</v>
      </c>
      <c r="C2178" s="66"/>
      <c r="D2178" s="65"/>
      <c r="F2178" s="65"/>
      <c r="G2178" s="66" t="s">
        <v>2137</v>
      </c>
      <c r="H2178" s="66"/>
      <c r="I2178" s="66"/>
    </row>
    <row r="2179" spans="1:9" ht="43.2" x14ac:dyDescent="0.3">
      <c r="A2179" s="59"/>
      <c r="B2179" s="63" t="s">
        <v>938</v>
      </c>
      <c r="C2179" s="102"/>
      <c r="D2179" s="56"/>
      <c r="F2179" s="65"/>
      <c r="G2179" s="102" t="s">
        <v>2331</v>
      </c>
      <c r="H2179" s="102"/>
      <c r="I2179" s="56"/>
    </row>
    <row r="2180" spans="1:9" ht="28.8" x14ac:dyDescent="0.3">
      <c r="A2180" s="59"/>
      <c r="B2180" s="63" t="s">
        <v>940</v>
      </c>
      <c r="C2180" s="78"/>
      <c r="D2180" s="56"/>
      <c r="F2180" s="65"/>
      <c r="G2180" s="78" t="s">
        <v>2332</v>
      </c>
      <c r="H2180" s="78"/>
      <c r="I2180" s="56"/>
    </row>
    <row r="2181" spans="1:9" ht="28.8" x14ac:dyDescent="0.3">
      <c r="A2181" s="59"/>
      <c r="B2181" s="63" t="s">
        <v>942</v>
      </c>
      <c r="C2181" s="78"/>
      <c r="D2181" s="56"/>
      <c r="F2181" s="65"/>
      <c r="G2181" s="78" t="s">
        <v>2333</v>
      </c>
      <c r="H2181" s="78"/>
      <c r="I2181" s="56"/>
    </row>
    <row r="2182" spans="1:9" ht="144" x14ac:dyDescent="0.3">
      <c r="A2182" s="59"/>
      <c r="B2182" s="63" t="s">
        <v>1335</v>
      </c>
      <c r="C2182" s="102"/>
      <c r="D2182" s="56"/>
      <c r="F2182" s="65"/>
      <c r="G2182" s="102" t="s">
        <v>2586</v>
      </c>
      <c r="H2182" s="102"/>
      <c r="I2182" s="56"/>
    </row>
    <row r="2183" spans="1:9" ht="72" x14ac:dyDescent="0.3">
      <c r="A2183" s="59"/>
      <c r="B2183" s="63" t="s">
        <v>1337</v>
      </c>
      <c r="C2183" s="109"/>
      <c r="D2183" s="56"/>
      <c r="F2183" s="65"/>
      <c r="G2183" s="109" t="s">
        <v>2587</v>
      </c>
      <c r="H2183" s="109"/>
      <c r="I2183" s="56"/>
    </row>
    <row r="2184" spans="1:9" ht="72" x14ac:dyDescent="0.3">
      <c r="A2184" s="59"/>
      <c r="B2184" s="63" t="s">
        <v>1339</v>
      </c>
      <c r="C2184" s="110"/>
      <c r="D2184" s="56"/>
      <c r="F2184" s="65"/>
      <c r="G2184" s="110" t="s">
        <v>2588</v>
      </c>
      <c r="H2184" s="110"/>
      <c r="I2184" s="56"/>
    </row>
    <row r="2185" spans="1:9" ht="72" x14ac:dyDescent="0.3">
      <c r="A2185" s="59"/>
      <c r="B2185" s="63" t="s">
        <v>1341</v>
      </c>
      <c r="C2185" s="110"/>
      <c r="D2185" s="56"/>
      <c r="F2185" s="65"/>
      <c r="G2185" s="110" t="s">
        <v>2589</v>
      </c>
      <c r="H2185" s="110"/>
      <c r="I2185" s="56"/>
    </row>
    <row r="2186" spans="1:9" ht="72" x14ac:dyDescent="0.3">
      <c r="A2186" s="59"/>
      <c r="B2186" s="63" t="s">
        <v>1343</v>
      </c>
      <c r="C2186" s="110"/>
      <c r="D2186" s="56"/>
      <c r="F2186" s="65"/>
      <c r="G2186" s="110" t="s">
        <v>2590</v>
      </c>
      <c r="H2186" s="110"/>
      <c r="I2186" s="56"/>
    </row>
    <row r="2187" spans="1:9" ht="100.8" x14ac:dyDescent="0.3">
      <c r="A2187" s="59"/>
      <c r="B2187" s="63" t="s">
        <v>1345</v>
      </c>
      <c r="C2187" s="110"/>
      <c r="D2187" s="56"/>
      <c r="F2187" s="65"/>
      <c r="G2187" s="110" t="s">
        <v>2591</v>
      </c>
      <c r="H2187" s="110"/>
      <c r="I2187" s="56"/>
    </row>
    <row r="2188" spans="1:9" ht="86.4" x14ac:dyDescent="0.3">
      <c r="A2188" s="59"/>
      <c r="B2188" s="63" t="s">
        <v>1347</v>
      </c>
      <c r="C2188" s="110"/>
      <c r="D2188" s="56"/>
      <c r="F2188" s="65"/>
      <c r="G2188" s="110" t="s">
        <v>2592</v>
      </c>
      <c r="H2188" s="110"/>
      <c r="I2188" s="56"/>
    </row>
    <row r="2189" spans="1:9" ht="28.8" x14ac:dyDescent="0.3">
      <c r="A2189" s="59"/>
      <c r="B2189" s="63" t="s">
        <v>1349</v>
      </c>
      <c r="C2189" s="110"/>
      <c r="D2189" s="56"/>
      <c r="F2189" s="65"/>
      <c r="G2189" s="110" t="s">
        <v>2593</v>
      </c>
      <c r="H2189" s="110"/>
      <c r="I2189" s="56"/>
    </row>
    <row r="2190" spans="1:9" ht="28.8" x14ac:dyDescent="0.3">
      <c r="A2190" s="59"/>
      <c r="B2190" s="63" t="s">
        <v>1351</v>
      </c>
      <c r="C2190" s="110"/>
      <c r="D2190" s="56"/>
      <c r="F2190" s="65"/>
      <c r="G2190" s="110" t="s">
        <v>2594</v>
      </c>
      <c r="H2190" s="110"/>
      <c r="I2190" s="56"/>
    </row>
    <row r="2191" spans="1:9" ht="43.2" x14ac:dyDescent="0.3">
      <c r="A2191" s="59"/>
      <c r="B2191" s="63" t="s">
        <v>1353</v>
      </c>
      <c r="C2191" s="110"/>
      <c r="D2191" s="56"/>
      <c r="F2191" s="65"/>
      <c r="G2191" s="110" t="s">
        <v>2595</v>
      </c>
      <c r="H2191" s="110"/>
      <c r="I2191" s="56"/>
    </row>
    <row r="2192" spans="1:9" ht="72" x14ac:dyDescent="0.3">
      <c r="A2192" s="59"/>
      <c r="B2192" s="63" t="s">
        <v>1355</v>
      </c>
      <c r="C2192" s="110"/>
      <c r="D2192" s="56"/>
      <c r="F2192" s="65"/>
      <c r="G2192" s="110" t="s">
        <v>2596</v>
      </c>
      <c r="H2192" s="110"/>
      <c r="I2192" s="56"/>
    </row>
    <row r="2193" spans="1:9" ht="28.8" x14ac:dyDescent="0.3">
      <c r="A2193" s="59"/>
      <c r="B2193" s="63" t="s">
        <v>1357</v>
      </c>
      <c r="C2193" s="109"/>
      <c r="D2193" s="56"/>
      <c r="F2193" s="65"/>
      <c r="G2193" s="109" t="s">
        <v>2597</v>
      </c>
      <c r="H2193" s="109"/>
      <c r="I2193" s="56"/>
    </row>
    <row r="2194" spans="1:9" ht="72" x14ac:dyDescent="0.3">
      <c r="A2194" s="59"/>
      <c r="B2194" s="63" t="s">
        <v>1359</v>
      </c>
      <c r="C2194" s="110"/>
      <c r="D2194" s="56"/>
      <c r="F2194" s="65"/>
      <c r="G2194" s="110" t="s">
        <v>2598</v>
      </c>
      <c r="H2194" s="110"/>
      <c r="I2194" s="56"/>
    </row>
    <row r="2195" spans="1:9" ht="43.2" x14ac:dyDescent="0.3">
      <c r="A2195" s="59"/>
      <c r="B2195" s="63" t="s">
        <v>1361</v>
      </c>
      <c r="C2195" s="109"/>
      <c r="D2195" s="56"/>
      <c r="F2195" s="65"/>
      <c r="G2195" s="109" t="s">
        <v>2599</v>
      </c>
      <c r="H2195" s="109"/>
      <c r="I2195" s="56"/>
    </row>
    <row r="2196" spans="1:9" ht="172.8" x14ac:dyDescent="0.3">
      <c r="A2196" s="59"/>
      <c r="B2196" s="63" t="s">
        <v>1363</v>
      </c>
      <c r="C2196" s="111"/>
      <c r="D2196" s="56"/>
      <c r="F2196" s="65"/>
      <c r="G2196" s="111" t="s">
        <v>2600</v>
      </c>
      <c r="H2196" s="111"/>
      <c r="I2196" s="56"/>
    </row>
    <row r="2197" spans="1:9" ht="158.4" x14ac:dyDescent="0.3">
      <c r="A2197" s="59"/>
      <c r="B2197" s="63" t="s">
        <v>1365</v>
      </c>
      <c r="C2197" s="112"/>
      <c r="D2197" s="56"/>
      <c r="F2197" s="65"/>
      <c r="G2197" s="112" t="s">
        <v>2601</v>
      </c>
      <c r="H2197" s="112"/>
      <c r="I2197" s="56"/>
    </row>
    <row r="2198" spans="1:9" ht="43.2" x14ac:dyDescent="0.3">
      <c r="A2198" s="59"/>
      <c r="B2198" s="63" t="s">
        <v>1367</v>
      </c>
      <c r="C2198" s="101"/>
      <c r="D2198" s="56"/>
      <c r="F2198" s="65"/>
      <c r="G2198" s="101" t="s">
        <v>2602</v>
      </c>
      <c r="H2198" s="101"/>
      <c r="I2198" s="56"/>
    </row>
    <row r="2199" spans="1:9" ht="115.2" x14ac:dyDescent="0.3">
      <c r="A2199" s="59"/>
      <c r="B2199" s="63" t="s">
        <v>1309</v>
      </c>
      <c r="C2199" s="102"/>
      <c r="D2199" s="56"/>
      <c r="F2199" s="65"/>
      <c r="G2199" s="102" t="s">
        <v>2568</v>
      </c>
      <c r="H2199" s="102"/>
      <c r="I2199" s="56"/>
    </row>
    <row r="2200" spans="1:9" ht="28.8" x14ac:dyDescent="0.3">
      <c r="A2200" s="59"/>
      <c r="B2200" s="66" t="s">
        <v>1369</v>
      </c>
      <c r="C2200" s="85"/>
      <c r="D2200" s="56"/>
      <c r="F2200" s="65"/>
      <c r="G2200" s="85" t="s">
        <v>2603</v>
      </c>
      <c r="H2200" s="85"/>
      <c r="I2200" s="56"/>
    </row>
    <row r="2201" spans="1:9" ht="28.8" x14ac:dyDescent="0.3">
      <c r="A2201" s="59"/>
      <c r="B2201" s="66" t="s">
        <v>1371</v>
      </c>
      <c r="C2201" s="88"/>
      <c r="D2201" s="56"/>
      <c r="F2201" s="65"/>
      <c r="G2201" s="88" t="s">
        <v>2604</v>
      </c>
      <c r="H2201" s="88"/>
      <c r="I2201" s="56"/>
    </row>
    <row r="2202" spans="1:9" ht="86.4" x14ac:dyDescent="0.3">
      <c r="A2202" s="59"/>
      <c r="B2202" s="66" t="s">
        <v>1373</v>
      </c>
      <c r="C2202" s="85"/>
      <c r="D2202" s="56"/>
      <c r="F2202" s="65"/>
      <c r="G2202" s="85" t="s">
        <v>2605</v>
      </c>
      <c r="H2202" s="85"/>
      <c r="I2202" s="56"/>
    </row>
    <row r="2203" spans="1:9" ht="72" x14ac:dyDescent="0.3">
      <c r="A2203" s="59"/>
      <c r="B2203" s="66" t="s">
        <v>1375</v>
      </c>
      <c r="C2203" s="85"/>
      <c r="D2203" s="56"/>
      <c r="F2203" s="65"/>
      <c r="G2203" s="85" t="s">
        <v>2606</v>
      </c>
      <c r="H2203" s="85"/>
      <c r="I2203" s="56"/>
    </row>
    <row r="2204" spans="1:9" ht="28.8" x14ac:dyDescent="0.3">
      <c r="A2204" s="59"/>
      <c r="B2204" s="66" t="s">
        <v>1377</v>
      </c>
      <c r="C2204" s="88"/>
      <c r="D2204" s="56"/>
      <c r="F2204" s="65"/>
      <c r="G2204" s="88" t="s">
        <v>2607</v>
      </c>
      <c r="H2204" s="88"/>
      <c r="I2204" s="56"/>
    </row>
    <row r="2205" spans="1:9" ht="43.2" x14ac:dyDescent="0.3">
      <c r="A2205" s="59"/>
      <c r="B2205" s="66" t="s">
        <v>1379</v>
      </c>
      <c r="C2205" s="66"/>
      <c r="D2205" s="56"/>
      <c r="F2205" s="65"/>
      <c r="G2205" s="66" t="s">
        <v>2608</v>
      </c>
      <c r="H2205" s="66"/>
      <c r="I2205" s="56"/>
    </row>
    <row r="2206" spans="1:9" ht="28.8" x14ac:dyDescent="0.3">
      <c r="A2206" s="59"/>
      <c r="B2206" s="66" t="s">
        <v>1381</v>
      </c>
      <c r="C2206" s="66"/>
      <c r="D2206" s="56"/>
      <c r="F2206" s="65"/>
      <c r="G2206" s="66" t="s">
        <v>2609</v>
      </c>
      <c r="H2206" s="66"/>
      <c r="I2206" s="56"/>
    </row>
    <row r="2207" spans="1:9" ht="28.8" x14ac:dyDescent="0.3">
      <c r="A2207" s="59"/>
      <c r="B2207" s="66" t="s">
        <v>1383</v>
      </c>
      <c r="C2207" s="66"/>
      <c r="D2207" s="56"/>
      <c r="F2207" s="65"/>
      <c r="G2207" s="66" t="s">
        <v>2610</v>
      </c>
      <c r="H2207" s="66"/>
      <c r="I2207" s="56"/>
    </row>
    <row r="2208" spans="1:9" ht="28.8" x14ac:dyDescent="0.3">
      <c r="A2208" s="59"/>
      <c r="B2208" s="66" t="s">
        <v>1385</v>
      </c>
      <c r="C2208" s="66"/>
      <c r="D2208" s="56"/>
      <c r="F2208" s="65"/>
      <c r="G2208" s="66" t="s">
        <v>2611</v>
      </c>
      <c r="H2208" s="66"/>
      <c r="I2208" s="56"/>
    </row>
    <row r="2209" spans="1:9" ht="43.2" x14ac:dyDescent="0.3">
      <c r="A2209" s="59"/>
      <c r="B2209" s="66" t="s">
        <v>1387</v>
      </c>
      <c r="C2209" s="66"/>
      <c r="D2209" s="56"/>
      <c r="F2209" s="65"/>
      <c r="G2209" s="66" t="s">
        <v>2612</v>
      </c>
      <c r="H2209" s="66"/>
      <c r="I2209" s="56"/>
    </row>
    <row r="2210" spans="1:9" ht="28.8" x14ac:dyDescent="0.3">
      <c r="A2210" s="59"/>
      <c r="B2210" s="66" t="s">
        <v>1389</v>
      </c>
      <c r="C2210" s="66"/>
      <c r="D2210" s="56"/>
      <c r="F2210" s="65"/>
      <c r="G2210" s="66" t="s">
        <v>2613</v>
      </c>
      <c r="H2210" s="66"/>
      <c r="I2210" s="56"/>
    </row>
    <row r="2211" spans="1:9" ht="43.2" x14ac:dyDescent="0.3">
      <c r="A2211" s="59"/>
      <c r="B2211" s="66" t="s">
        <v>1391</v>
      </c>
      <c r="C2211" s="66"/>
      <c r="D2211" s="56"/>
      <c r="F2211" s="65"/>
      <c r="G2211" s="66" t="s">
        <v>2614</v>
      </c>
      <c r="H2211" s="66"/>
      <c r="I2211" s="56"/>
    </row>
    <row r="2212" spans="1:9" ht="86.4" x14ac:dyDescent="0.3">
      <c r="A2212" s="59"/>
      <c r="B2212" s="63" t="s">
        <v>1317</v>
      </c>
      <c r="C2212" s="102"/>
      <c r="D2212" s="56"/>
      <c r="F2212" s="65"/>
      <c r="G2212" s="102" t="s">
        <v>2569</v>
      </c>
      <c r="H2212" s="102"/>
      <c r="I2212" s="56"/>
    </row>
    <row r="2213" spans="1:9" ht="28.8" x14ac:dyDescent="0.3">
      <c r="A2213" s="59"/>
      <c r="B2213" s="66" t="s">
        <v>1369</v>
      </c>
      <c r="C2213" s="85"/>
      <c r="D2213" s="56"/>
      <c r="F2213" s="65"/>
      <c r="G2213" s="85" t="s">
        <v>2603</v>
      </c>
      <c r="H2213" s="85"/>
      <c r="I2213" s="56"/>
    </row>
    <row r="2214" spans="1:9" ht="28.8" x14ac:dyDescent="0.3">
      <c r="A2214" s="59"/>
      <c r="B2214" s="66" t="s">
        <v>1371</v>
      </c>
      <c r="C2214" s="88"/>
      <c r="D2214" s="56"/>
      <c r="F2214" s="65"/>
      <c r="G2214" s="88" t="s">
        <v>2604</v>
      </c>
      <c r="H2214" s="88"/>
      <c r="I2214" s="56"/>
    </row>
    <row r="2215" spans="1:9" ht="86.4" x14ac:dyDescent="0.3">
      <c r="A2215" s="59"/>
      <c r="B2215" s="66" t="s">
        <v>1373</v>
      </c>
      <c r="C2215" s="85"/>
      <c r="D2215" s="56"/>
      <c r="F2215" s="65"/>
      <c r="G2215" s="85" t="s">
        <v>2605</v>
      </c>
      <c r="H2215" s="85"/>
      <c r="I2215" s="56"/>
    </row>
    <row r="2216" spans="1:9" ht="72" x14ac:dyDescent="0.3">
      <c r="A2216" s="59"/>
      <c r="B2216" s="66" t="s">
        <v>1375</v>
      </c>
      <c r="C2216" s="85"/>
      <c r="D2216" s="56"/>
      <c r="F2216" s="65"/>
      <c r="G2216" s="85" t="s">
        <v>2606</v>
      </c>
      <c r="H2216" s="85"/>
      <c r="I2216" s="56"/>
    </row>
    <row r="2217" spans="1:9" ht="28.8" x14ac:dyDescent="0.3">
      <c r="A2217" s="59"/>
      <c r="B2217" s="66" t="s">
        <v>1377</v>
      </c>
      <c r="C2217" s="88"/>
      <c r="D2217" s="56"/>
      <c r="F2217" s="65"/>
      <c r="G2217" s="88" t="s">
        <v>2607</v>
      </c>
      <c r="H2217" s="88"/>
      <c r="I2217" s="56"/>
    </row>
    <row r="2218" spans="1:9" ht="43.2" x14ac:dyDescent="0.3">
      <c r="A2218" s="59"/>
      <c r="B2218" s="66" t="s">
        <v>1379</v>
      </c>
      <c r="C2218" s="66"/>
      <c r="D2218" s="56"/>
      <c r="F2218" s="65"/>
      <c r="G2218" s="66" t="s">
        <v>2608</v>
      </c>
      <c r="H2218" s="66"/>
      <c r="I2218" s="56"/>
    </row>
    <row r="2219" spans="1:9" ht="28.8" x14ac:dyDescent="0.3">
      <c r="A2219" s="59"/>
      <c r="B2219" s="66" t="s">
        <v>1381</v>
      </c>
      <c r="C2219" s="66"/>
      <c r="D2219" s="56"/>
      <c r="F2219" s="65"/>
      <c r="G2219" s="66" t="s">
        <v>2609</v>
      </c>
      <c r="H2219" s="66"/>
      <c r="I2219" s="56"/>
    </row>
    <row r="2220" spans="1:9" ht="28.8" x14ac:dyDescent="0.3">
      <c r="A2220" s="59"/>
      <c r="B2220" s="66" t="s">
        <v>1383</v>
      </c>
      <c r="C2220" s="66"/>
      <c r="D2220" s="56"/>
      <c r="F2220" s="65"/>
      <c r="G2220" s="66" t="s">
        <v>2610</v>
      </c>
      <c r="H2220" s="66"/>
      <c r="I2220" s="56"/>
    </row>
    <row r="2221" spans="1:9" ht="28.8" x14ac:dyDescent="0.3">
      <c r="A2221" s="59"/>
      <c r="B2221" s="66" t="s">
        <v>1385</v>
      </c>
      <c r="C2221" s="66"/>
      <c r="D2221" s="56"/>
      <c r="F2221" s="65"/>
      <c r="G2221" s="66" t="s">
        <v>2611</v>
      </c>
      <c r="H2221" s="66"/>
      <c r="I2221" s="56"/>
    </row>
    <row r="2222" spans="1:9" ht="43.2" x14ac:dyDescent="0.3">
      <c r="A2222" s="59"/>
      <c r="B2222" s="66" t="s">
        <v>1387</v>
      </c>
      <c r="C2222" s="66"/>
      <c r="D2222" s="56"/>
      <c r="F2222" s="65"/>
      <c r="G2222" s="66" t="s">
        <v>2612</v>
      </c>
      <c r="H2222" s="66"/>
      <c r="I2222" s="56"/>
    </row>
    <row r="2223" spans="1:9" ht="28.8" x14ac:dyDescent="0.3">
      <c r="A2223" s="59"/>
      <c r="B2223" s="66" t="s">
        <v>1389</v>
      </c>
      <c r="C2223" s="66"/>
      <c r="D2223" s="56"/>
      <c r="F2223" s="65"/>
      <c r="G2223" s="66" t="s">
        <v>2613</v>
      </c>
      <c r="H2223" s="66"/>
      <c r="I2223" s="56"/>
    </row>
    <row r="2224" spans="1:9" ht="43.2" x14ac:dyDescent="0.3">
      <c r="A2224" s="59"/>
      <c r="B2224" s="66" t="s">
        <v>1391</v>
      </c>
      <c r="C2224" s="66"/>
      <c r="D2224" s="56"/>
      <c r="F2224" s="65"/>
      <c r="G2224" s="66" t="s">
        <v>2614</v>
      </c>
      <c r="H2224" s="66"/>
      <c r="I2224" s="56"/>
    </row>
    <row r="2225" spans="1:9" ht="100.8" x14ac:dyDescent="0.3">
      <c r="A2225" s="59">
        <v>301300200</v>
      </c>
      <c r="B2225" s="63"/>
      <c r="C2225" s="78"/>
      <c r="D2225" s="56"/>
      <c r="F2225" s="78" t="s">
        <v>2615</v>
      </c>
      <c r="G2225" s="78"/>
      <c r="H2225" s="78"/>
      <c r="I2225" s="56"/>
    </row>
    <row r="2226" spans="1:9" ht="72" x14ac:dyDescent="0.3">
      <c r="A2226" s="59"/>
      <c r="B2226" s="63" t="s">
        <v>614</v>
      </c>
      <c r="C2226" s="86"/>
      <c r="D2226" s="65"/>
      <c r="F2226" s="65"/>
      <c r="G2226" s="86" t="s">
        <v>2139</v>
      </c>
      <c r="H2226" s="86"/>
      <c r="I2226" s="85"/>
    </row>
    <row r="2227" spans="1:9" ht="57.6" x14ac:dyDescent="0.3">
      <c r="A2227" s="59"/>
      <c r="B2227" s="63" t="s">
        <v>616</v>
      </c>
      <c r="C2227" s="85"/>
      <c r="D2227" s="65"/>
      <c r="F2227" s="65"/>
      <c r="G2227" s="85" t="s">
        <v>2140</v>
      </c>
      <c r="H2227" s="85"/>
      <c r="I2227" s="85"/>
    </row>
    <row r="2228" spans="1:9" ht="72" x14ac:dyDescent="0.3">
      <c r="A2228" s="59"/>
      <c r="B2228" s="63" t="s">
        <v>945</v>
      </c>
      <c r="C2228" s="85"/>
      <c r="D2228" s="65"/>
      <c r="F2228" s="65"/>
      <c r="G2228" s="85" t="s">
        <v>2335</v>
      </c>
      <c r="H2228" s="85"/>
      <c r="I2228" s="85"/>
    </row>
    <row r="2229" spans="1:9" ht="28.8" x14ac:dyDescent="0.3">
      <c r="A2229" s="59"/>
      <c r="B2229" s="63" t="s">
        <v>947</v>
      </c>
      <c r="C2229" s="85"/>
      <c r="D2229" s="65"/>
      <c r="F2229" s="65"/>
      <c r="G2229" s="85" t="s">
        <v>2336</v>
      </c>
      <c r="H2229" s="85"/>
      <c r="I2229" s="85"/>
    </row>
    <row r="2230" spans="1:9" ht="57.6" x14ac:dyDescent="0.3">
      <c r="A2230" s="59"/>
      <c r="B2230" s="63" t="s">
        <v>618</v>
      </c>
      <c r="C2230" s="88"/>
      <c r="D2230" s="65"/>
      <c r="F2230" s="65"/>
      <c r="G2230" s="88" t="s">
        <v>2141</v>
      </c>
      <c r="H2230" s="88"/>
      <c r="I2230" s="88"/>
    </row>
    <row r="2231" spans="1:9" ht="100.8" x14ac:dyDescent="0.3">
      <c r="A2231" s="59"/>
      <c r="B2231" s="63" t="s">
        <v>620</v>
      </c>
      <c r="C2231" s="85"/>
      <c r="D2231" s="65"/>
      <c r="F2231" s="65"/>
      <c r="G2231" s="85" t="s">
        <v>2142</v>
      </c>
      <c r="H2231" s="85"/>
      <c r="I2231" s="85"/>
    </row>
    <row r="2232" spans="1:9" ht="72" x14ac:dyDescent="0.3">
      <c r="A2232" s="59"/>
      <c r="B2232" s="63" t="s">
        <v>949</v>
      </c>
      <c r="C2232" s="88"/>
      <c r="D2232" s="65"/>
      <c r="F2232" s="65"/>
      <c r="G2232" s="88" t="s">
        <v>2337</v>
      </c>
      <c r="H2232" s="88"/>
      <c r="I2232" s="88"/>
    </row>
    <row r="2233" spans="1:9" ht="72" x14ac:dyDescent="0.3">
      <c r="A2233" s="59"/>
      <c r="B2233" s="63" t="s">
        <v>951</v>
      </c>
      <c r="C2233" s="88"/>
      <c r="D2233" s="65"/>
      <c r="F2233" s="65"/>
      <c r="G2233" s="88" t="s">
        <v>2338</v>
      </c>
      <c r="H2233" s="88"/>
      <c r="I2233" s="88"/>
    </row>
    <row r="2234" spans="1:9" ht="86.4" x14ac:dyDescent="0.3">
      <c r="A2234" s="59"/>
      <c r="B2234" s="63" t="s">
        <v>622</v>
      </c>
      <c r="C2234" s="66"/>
      <c r="D2234" s="65"/>
      <c r="F2234" s="65"/>
      <c r="G2234" s="66" t="s">
        <v>2143</v>
      </c>
      <c r="H2234" s="66"/>
      <c r="I2234" s="66"/>
    </row>
    <row r="2235" spans="1:9" ht="115.2" x14ac:dyDescent="0.3">
      <c r="A2235" s="59"/>
      <c r="B2235" s="63" t="s">
        <v>624</v>
      </c>
      <c r="C2235" s="85"/>
      <c r="D2235" s="65"/>
      <c r="F2235" s="65"/>
      <c r="G2235" s="85" t="s">
        <v>2144</v>
      </c>
      <c r="H2235" s="85"/>
      <c r="I2235" s="85"/>
    </row>
    <row r="2236" spans="1:9" ht="57.6" x14ac:dyDescent="0.3">
      <c r="A2236" s="59"/>
      <c r="B2236" s="63" t="s">
        <v>626</v>
      </c>
      <c r="C2236" s="88"/>
      <c r="D2236" s="65"/>
      <c r="F2236" s="65"/>
      <c r="G2236" s="88" t="s">
        <v>2145</v>
      </c>
      <c r="H2236" s="88"/>
      <c r="I2236" s="88"/>
    </row>
    <row r="2237" spans="1:9" ht="57.6" x14ac:dyDescent="0.3">
      <c r="A2237" s="59"/>
      <c r="B2237" s="63" t="s">
        <v>628</v>
      </c>
      <c r="C2237" s="66"/>
      <c r="D2237" s="65"/>
      <c r="F2237" s="65"/>
      <c r="G2237" s="66" t="s">
        <v>2146</v>
      </c>
      <c r="H2237" s="66"/>
      <c r="I2237" s="66"/>
    </row>
    <row r="2238" spans="1:9" ht="43.2" x14ac:dyDescent="0.3">
      <c r="A2238" s="59"/>
      <c r="B2238" s="63" t="s">
        <v>953</v>
      </c>
      <c r="C2238" s="66"/>
      <c r="D2238" s="65"/>
      <c r="F2238" s="65"/>
      <c r="G2238" s="66" t="s">
        <v>2339</v>
      </c>
      <c r="H2238" s="66"/>
      <c r="I2238" s="66"/>
    </row>
    <row r="2239" spans="1:9" ht="43.2" x14ac:dyDescent="0.3">
      <c r="A2239" s="59"/>
      <c r="B2239" s="63" t="s">
        <v>955</v>
      </c>
      <c r="C2239" s="66"/>
      <c r="D2239" s="65"/>
      <c r="F2239" s="65"/>
      <c r="G2239" s="66" t="s">
        <v>2340</v>
      </c>
      <c r="H2239" s="66"/>
      <c r="I2239" s="66"/>
    </row>
    <row r="2240" spans="1:9" ht="72" x14ac:dyDescent="0.3">
      <c r="A2240" s="59"/>
      <c r="B2240" s="63" t="s">
        <v>957</v>
      </c>
      <c r="C2240" s="66"/>
      <c r="D2240" s="65"/>
      <c r="F2240" s="65"/>
      <c r="G2240" s="66" t="s">
        <v>2341</v>
      </c>
      <c r="H2240" s="66"/>
      <c r="I2240" s="66"/>
    </row>
    <row r="2241" spans="1:9" ht="43.2" x14ac:dyDescent="0.3">
      <c r="A2241" s="59"/>
      <c r="B2241" s="63" t="s">
        <v>630</v>
      </c>
      <c r="C2241" s="66"/>
      <c r="D2241" s="65"/>
      <c r="F2241" s="65"/>
      <c r="G2241" s="66" t="s">
        <v>2147</v>
      </c>
      <c r="H2241" s="66"/>
      <c r="I2241" s="66"/>
    </row>
    <row r="2242" spans="1:9" ht="57.6" x14ac:dyDescent="0.3">
      <c r="A2242" s="59"/>
      <c r="B2242" s="63" t="s">
        <v>959</v>
      </c>
      <c r="C2242" s="66"/>
      <c r="D2242" s="65"/>
      <c r="F2242" s="65"/>
      <c r="G2242" s="66" t="s">
        <v>2342</v>
      </c>
      <c r="H2242" s="66"/>
      <c r="I2242" s="66"/>
    </row>
    <row r="2243" spans="1:9" ht="129.6" x14ac:dyDescent="0.3">
      <c r="A2243" s="59"/>
      <c r="B2243" s="63" t="s">
        <v>632</v>
      </c>
      <c r="C2243" s="66"/>
      <c r="D2243" s="65"/>
      <c r="F2243" s="65"/>
      <c r="G2243" s="66" t="s">
        <v>2148</v>
      </c>
      <c r="H2243" s="66"/>
      <c r="I2243" s="66"/>
    </row>
    <row r="2244" spans="1:9" ht="57.6" x14ac:dyDescent="0.3">
      <c r="A2244" s="59"/>
      <c r="B2244" s="63" t="s">
        <v>751</v>
      </c>
      <c r="C2244" s="86"/>
      <c r="D2244" s="56"/>
      <c r="F2244" s="65"/>
      <c r="G2244" s="86" t="s">
        <v>2237</v>
      </c>
      <c r="H2244" s="86"/>
      <c r="I2244" s="56"/>
    </row>
    <row r="2245" spans="1:9" x14ac:dyDescent="0.3">
      <c r="A2245" s="59"/>
      <c r="B2245" s="63" t="s">
        <v>753</v>
      </c>
      <c r="C2245" s="66"/>
      <c r="D2245" s="56"/>
      <c r="F2245" s="65"/>
      <c r="G2245" s="66" t="s">
        <v>2238</v>
      </c>
      <c r="H2245" s="66"/>
      <c r="I2245" s="56"/>
    </row>
    <row r="2246" spans="1:9" ht="28.8" x14ac:dyDescent="0.3">
      <c r="A2246" s="59"/>
      <c r="B2246" s="63" t="s">
        <v>755</v>
      </c>
      <c r="C2246" s="66"/>
      <c r="D2246" s="56"/>
      <c r="F2246" s="65"/>
      <c r="G2246" s="66" t="s">
        <v>2239</v>
      </c>
      <c r="H2246" s="66"/>
      <c r="I2246" s="56"/>
    </row>
    <row r="2247" spans="1:9" ht="28.8" x14ac:dyDescent="0.3">
      <c r="A2247" s="59"/>
      <c r="B2247" s="63" t="s">
        <v>757</v>
      </c>
      <c r="C2247" s="66"/>
      <c r="D2247" s="56"/>
      <c r="F2247" s="65"/>
      <c r="G2247" s="66" t="s">
        <v>2240</v>
      </c>
      <c r="H2247" s="66"/>
      <c r="I2247" s="56"/>
    </row>
    <row r="2248" spans="1:9" x14ac:dyDescent="0.3">
      <c r="A2248" s="59"/>
      <c r="B2248" s="63" t="s">
        <v>759</v>
      </c>
      <c r="C2248" s="66"/>
      <c r="D2248" s="56"/>
      <c r="F2248" s="65"/>
      <c r="G2248" s="66" t="s">
        <v>2241</v>
      </c>
      <c r="H2248" s="66"/>
      <c r="I2248" s="56"/>
    </row>
    <row r="2249" spans="1:9" ht="28.8" x14ac:dyDescent="0.3">
      <c r="A2249" s="59"/>
      <c r="B2249" s="63" t="s">
        <v>761</v>
      </c>
      <c r="C2249" s="66"/>
      <c r="D2249" s="56"/>
      <c r="F2249" s="65"/>
      <c r="G2249" s="66" t="s">
        <v>2242</v>
      </c>
      <c r="H2249" s="66"/>
      <c r="I2249" s="56"/>
    </row>
    <row r="2250" spans="1:9" ht="43.2" x14ac:dyDescent="0.3">
      <c r="A2250" s="59"/>
      <c r="B2250" s="63" t="s">
        <v>763</v>
      </c>
      <c r="C2250" s="86"/>
      <c r="D2250" s="56"/>
      <c r="F2250" s="65"/>
      <c r="G2250" s="86" t="s">
        <v>2243</v>
      </c>
      <c r="H2250" s="86"/>
      <c r="I2250" s="56"/>
    </row>
    <row r="2251" spans="1:9" x14ac:dyDescent="0.3">
      <c r="A2251" s="59"/>
      <c r="B2251" s="63" t="s">
        <v>765</v>
      </c>
      <c r="C2251" s="66"/>
      <c r="D2251" s="56"/>
      <c r="F2251" s="65"/>
      <c r="G2251" s="66" t="s">
        <v>2244</v>
      </c>
      <c r="H2251" s="66"/>
      <c r="I2251" s="56"/>
    </row>
    <row r="2252" spans="1:9" ht="28.8" x14ac:dyDescent="0.3">
      <c r="A2252" s="59"/>
      <c r="B2252" s="63" t="s">
        <v>767</v>
      </c>
      <c r="C2252" s="66"/>
      <c r="D2252" s="56"/>
      <c r="F2252" s="65"/>
      <c r="G2252" s="66" t="s">
        <v>2245</v>
      </c>
      <c r="H2252" s="66"/>
      <c r="I2252" s="56"/>
    </row>
    <row r="2253" spans="1:9" x14ac:dyDescent="0.3">
      <c r="A2253" s="59"/>
      <c r="B2253" s="63" t="s">
        <v>769</v>
      </c>
      <c r="C2253" s="66"/>
      <c r="D2253" s="56"/>
      <c r="F2253" s="65"/>
      <c r="G2253" s="66" t="s">
        <v>2246</v>
      </c>
      <c r="H2253" s="66"/>
      <c r="I2253" s="56"/>
    </row>
    <row r="2254" spans="1:9" ht="72" x14ac:dyDescent="0.3">
      <c r="A2254" s="59"/>
      <c r="B2254" s="63" t="s">
        <v>770</v>
      </c>
      <c r="C2254" s="86"/>
      <c r="D2254" s="56"/>
      <c r="F2254" s="65"/>
      <c r="G2254" s="86" t="s">
        <v>2266</v>
      </c>
      <c r="H2254" s="86"/>
      <c r="I2254" s="56"/>
    </row>
    <row r="2255" spans="1:9" ht="28.8" x14ac:dyDescent="0.3">
      <c r="A2255" s="59"/>
      <c r="B2255" s="63" t="s">
        <v>772</v>
      </c>
      <c r="C2255" s="66"/>
      <c r="D2255" s="56"/>
      <c r="F2255" s="65"/>
      <c r="G2255" s="66" t="s">
        <v>2248</v>
      </c>
      <c r="H2255" s="66"/>
      <c r="I2255" s="56"/>
    </row>
    <row r="2256" spans="1:9" ht="28.8" x14ac:dyDescent="0.3">
      <c r="A2256" s="59"/>
      <c r="B2256" s="63" t="s">
        <v>774</v>
      </c>
      <c r="C2256" s="66"/>
      <c r="D2256" s="56"/>
      <c r="F2256" s="65"/>
      <c r="G2256" s="66" t="s">
        <v>2249</v>
      </c>
      <c r="H2256" s="66"/>
      <c r="I2256" s="56"/>
    </row>
    <row r="2257" spans="1:9" ht="57.6" x14ac:dyDescent="0.3">
      <c r="A2257" s="59"/>
      <c r="B2257" s="63" t="s">
        <v>829</v>
      </c>
      <c r="C2257" s="86"/>
      <c r="D2257" s="56"/>
      <c r="F2257" s="65"/>
      <c r="G2257" s="86" t="s">
        <v>2268</v>
      </c>
      <c r="H2257" s="86"/>
      <c r="I2257" s="56"/>
    </row>
    <row r="2258" spans="1:9" ht="72" x14ac:dyDescent="0.3">
      <c r="A2258" s="59">
        <v>302000000</v>
      </c>
      <c r="B2258" s="63"/>
      <c r="C2258" s="101"/>
      <c r="D2258" s="56"/>
      <c r="F2258" s="101" t="s">
        <v>2616</v>
      </c>
      <c r="G2258" s="101"/>
      <c r="H2258" s="101"/>
      <c r="I2258" s="56"/>
    </row>
    <row r="2259" spans="1:9" ht="86.4" x14ac:dyDescent="0.3">
      <c r="A2259" s="59">
        <v>302100000</v>
      </c>
      <c r="B2259" s="63"/>
      <c r="C2259" s="101"/>
      <c r="D2259" s="56"/>
      <c r="F2259" s="101" t="s">
        <v>2617</v>
      </c>
      <c r="G2259" s="101"/>
      <c r="H2259" s="101"/>
      <c r="I2259" s="56"/>
    </row>
    <row r="2260" spans="1:9" ht="115.2" x14ac:dyDescent="0.3">
      <c r="A2260" s="59">
        <v>302100100</v>
      </c>
      <c r="B2260" s="63"/>
      <c r="C2260" s="78"/>
      <c r="D2260" s="56"/>
      <c r="F2260" s="78" t="s">
        <v>2618</v>
      </c>
      <c r="G2260" s="78"/>
      <c r="H2260" s="78"/>
      <c r="I2260" s="56"/>
    </row>
    <row r="2261" spans="1:9" ht="57.6" x14ac:dyDescent="0.3">
      <c r="A2261" s="59"/>
      <c r="B2261" s="63" t="s">
        <v>544</v>
      </c>
      <c r="C2261" s="86"/>
      <c r="D2261" s="56"/>
      <c r="F2261" s="65"/>
      <c r="G2261" s="86" t="s">
        <v>2093</v>
      </c>
      <c r="H2261" s="86"/>
      <c r="I2261" s="56"/>
    </row>
    <row r="2262" spans="1:9" ht="100.8" x14ac:dyDescent="0.3">
      <c r="A2262" s="59"/>
      <c r="B2262" s="85" t="s">
        <v>546</v>
      </c>
      <c r="C2262" s="66"/>
      <c r="D2262" s="56"/>
      <c r="F2262" s="65"/>
      <c r="G2262" s="66" t="s">
        <v>2094</v>
      </c>
      <c r="H2262" s="66"/>
      <c r="I2262" s="56"/>
    </row>
    <row r="2263" spans="1:9" ht="57.6" x14ac:dyDescent="0.3">
      <c r="A2263" s="59"/>
      <c r="B2263" s="85" t="s">
        <v>548</v>
      </c>
      <c r="C2263" s="66"/>
      <c r="D2263" s="56"/>
      <c r="F2263" s="65"/>
      <c r="G2263" s="66" t="s">
        <v>2095</v>
      </c>
      <c r="H2263" s="66"/>
      <c r="I2263" s="56"/>
    </row>
    <row r="2264" spans="1:9" ht="72" x14ac:dyDescent="0.3">
      <c r="A2264" s="59"/>
      <c r="B2264" s="85" t="s">
        <v>550</v>
      </c>
      <c r="C2264" s="66"/>
      <c r="D2264" s="56"/>
      <c r="F2264" s="65"/>
      <c r="G2264" s="66" t="s">
        <v>2096</v>
      </c>
      <c r="H2264" s="66"/>
      <c r="I2264" s="56"/>
    </row>
    <row r="2265" spans="1:9" ht="72" x14ac:dyDescent="0.3">
      <c r="A2265" s="59"/>
      <c r="B2265" s="85" t="s">
        <v>552</v>
      </c>
      <c r="C2265" s="66"/>
      <c r="D2265" s="56"/>
      <c r="F2265" s="65"/>
      <c r="G2265" s="66" t="s">
        <v>2097</v>
      </c>
      <c r="H2265" s="66"/>
      <c r="I2265" s="56"/>
    </row>
    <row r="2266" spans="1:9" ht="72" x14ac:dyDescent="0.3">
      <c r="A2266" s="59"/>
      <c r="B2266" s="85" t="s">
        <v>554</v>
      </c>
      <c r="C2266" s="66"/>
      <c r="D2266" s="56"/>
      <c r="F2266" s="65"/>
      <c r="G2266" s="66" t="s">
        <v>2098</v>
      </c>
      <c r="H2266" s="66"/>
      <c r="I2266" s="56"/>
    </row>
    <row r="2267" spans="1:9" ht="115.2" x14ac:dyDescent="0.3">
      <c r="A2267" s="59">
        <v>302100200</v>
      </c>
      <c r="B2267" s="63"/>
      <c r="C2267" s="78"/>
      <c r="D2267" s="56"/>
      <c r="F2267" s="78" t="s">
        <v>2619</v>
      </c>
      <c r="G2267" s="78"/>
      <c r="H2267" s="78"/>
      <c r="I2267" s="56"/>
    </row>
    <row r="2268" spans="1:9" ht="72" x14ac:dyDescent="0.3">
      <c r="A2268" s="59"/>
      <c r="B2268" s="63" t="s">
        <v>557</v>
      </c>
      <c r="C2268" s="86"/>
      <c r="D2268" s="56"/>
      <c r="F2268" s="65"/>
      <c r="G2268" s="86" t="s">
        <v>2100</v>
      </c>
      <c r="H2268" s="86"/>
      <c r="I2268" s="56"/>
    </row>
    <row r="2269" spans="1:9" ht="72" x14ac:dyDescent="0.3">
      <c r="A2269" s="59"/>
      <c r="B2269" s="85" t="s">
        <v>559</v>
      </c>
      <c r="C2269" s="66"/>
      <c r="D2269" s="56"/>
      <c r="F2269" s="65"/>
      <c r="G2269" s="66" t="s">
        <v>2101</v>
      </c>
      <c r="H2269" s="66"/>
      <c r="I2269" s="56"/>
    </row>
    <row r="2270" spans="1:9" ht="72" x14ac:dyDescent="0.3">
      <c r="A2270" s="59"/>
      <c r="B2270" s="85" t="s">
        <v>561</v>
      </c>
      <c r="C2270" s="66"/>
      <c r="D2270" s="56"/>
      <c r="F2270" s="65"/>
      <c r="G2270" s="66" t="s">
        <v>2102</v>
      </c>
      <c r="H2270" s="66"/>
      <c r="I2270" s="56"/>
    </row>
    <row r="2271" spans="1:9" ht="72" x14ac:dyDescent="0.3">
      <c r="A2271" s="59"/>
      <c r="B2271" s="85" t="s">
        <v>563</v>
      </c>
      <c r="C2271" s="66"/>
      <c r="D2271" s="56"/>
      <c r="F2271" s="65"/>
      <c r="G2271" s="66" t="s">
        <v>2103</v>
      </c>
      <c r="H2271" s="66"/>
      <c r="I2271" s="56"/>
    </row>
    <row r="2272" spans="1:9" ht="86.4" x14ac:dyDescent="0.3">
      <c r="A2272" s="59"/>
      <c r="B2272" s="85" t="s">
        <v>565</v>
      </c>
      <c r="C2272" s="66"/>
      <c r="D2272" s="56"/>
      <c r="F2272" s="65"/>
      <c r="G2272" s="66" t="s">
        <v>2104</v>
      </c>
      <c r="H2272" s="66"/>
      <c r="I2272" s="56"/>
    </row>
    <row r="2273" spans="1:9" ht="72" x14ac:dyDescent="0.3">
      <c r="A2273" s="59"/>
      <c r="B2273" s="85" t="s">
        <v>567</v>
      </c>
      <c r="C2273" s="66"/>
      <c r="D2273" s="56"/>
      <c r="F2273" s="65"/>
      <c r="G2273" s="66" t="s">
        <v>2105</v>
      </c>
      <c r="H2273" s="66"/>
      <c r="I2273" s="56"/>
    </row>
    <row r="2274" spans="1:9" ht="129.6" x14ac:dyDescent="0.3">
      <c r="A2274" s="59">
        <v>302200000</v>
      </c>
      <c r="B2274" s="63"/>
      <c r="C2274" s="101"/>
      <c r="D2274" s="56"/>
      <c r="F2274" s="101" t="s">
        <v>2620</v>
      </c>
      <c r="G2274" s="101"/>
      <c r="H2274" s="101"/>
      <c r="I2274" s="56"/>
    </row>
    <row r="2275" spans="1:9" ht="158.4" x14ac:dyDescent="0.3">
      <c r="A2275" s="59">
        <v>302200100</v>
      </c>
      <c r="B2275" s="63"/>
      <c r="C2275" s="78"/>
      <c r="D2275" s="56"/>
      <c r="F2275" s="78" t="s">
        <v>2621</v>
      </c>
      <c r="G2275" s="78"/>
      <c r="H2275" s="78"/>
      <c r="I2275" s="56"/>
    </row>
    <row r="2276" spans="1:9" ht="158.4" x14ac:dyDescent="0.3">
      <c r="A2276" s="59">
        <v>302200200</v>
      </c>
      <c r="B2276" s="63"/>
      <c r="C2276" s="78"/>
      <c r="D2276" s="56"/>
      <c r="F2276" s="78" t="s">
        <v>2622</v>
      </c>
      <c r="G2276" s="78"/>
      <c r="H2276" s="78"/>
      <c r="I2276" s="56"/>
    </row>
    <row r="2277" spans="1:9" ht="100.8" x14ac:dyDescent="0.3">
      <c r="A2277" s="59">
        <v>302300000</v>
      </c>
      <c r="B2277" s="63"/>
      <c r="C2277" s="101"/>
      <c r="D2277" s="56"/>
      <c r="F2277" s="101" t="s">
        <v>2623</v>
      </c>
      <c r="G2277" s="101"/>
      <c r="H2277" s="101"/>
      <c r="I2277" s="56"/>
    </row>
    <row r="2278" spans="1:9" ht="129.6" x14ac:dyDescent="0.3">
      <c r="A2278" s="59">
        <v>302300100</v>
      </c>
      <c r="B2278" s="63"/>
      <c r="C2278" s="78"/>
      <c r="D2278" s="56"/>
      <c r="F2278" s="78" t="s">
        <v>2624</v>
      </c>
      <c r="G2278" s="78"/>
      <c r="H2278" s="78"/>
      <c r="I2278" s="56"/>
    </row>
    <row r="2279" spans="1:9" ht="72" x14ac:dyDescent="0.3">
      <c r="A2279" s="59"/>
      <c r="B2279" s="63" t="s">
        <v>593</v>
      </c>
      <c r="C2279" s="86"/>
      <c r="D2279" s="56"/>
      <c r="F2279" s="65"/>
      <c r="G2279" s="86" t="s">
        <v>2128</v>
      </c>
      <c r="H2279" s="86"/>
      <c r="I2279" s="56"/>
    </row>
    <row r="2280" spans="1:9" ht="43.2" x14ac:dyDescent="0.3">
      <c r="A2280" s="59"/>
      <c r="B2280" s="63" t="s">
        <v>595</v>
      </c>
      <c r="C2280" s="85"/>
      <c r="D2280" s="56"/>
      <c r="F2280" s="65"/>
      <c r="G2280" s="85" t="s">
        <v>2129</v>
      </c>
      <c r="H2280" s="85"/>
      <c r="I2280" s="56"/>
    </row>
    <row r="2281" spans="1:9" ht="43.2" x14ac:dyDescent="0.3">
      <c r="A2281" s="59"/>
      <c r="B2281" s="63" t="s">
        <v>597</v>
      </c>
      <c r="C2281" s="88"/>
      <c r="D2281" s="56"/>
      <c r="F2281" s="65"/>
      <c r="G2281" s="88" t="s">
        <v>2130</v>
      </c>
      <c r="H2281" s="88"/>
      <c r="I2281" s="56"/>
    </row>
    <row r="2282" spans="1:9" ht="86.4" x14ac:dyDescent="0.3">
      <c r="A2282" s="59"/>
      <c r="B2282" s="63" t="s">
        <v>599</v>
      </c>
      <c r="C2282" s="85"/>
      <c r="D2282" s="56"/>
      <c r="F2282" s="65"/>
      <c r="G2282" s="85" t="s">
        <v>2131</v>
      </c>
      <c r="H2282" s="85"/>
      <c r="I2282" s="56"/>
    </row>
    <row r="2283" spans="1:9" ht="86.4" x14ac:dyDescent="0.3">
      <c r="A2283" s="59"/>
      <c r="B2283" s="63" t="s">
        <v>601</v>
      </c>
      <c r="C2283" s="66"/>
      <c r="D2283" s="56"/>
      <c r="F2283" s="65"/>
      <c r="G2283" s="66" t="s">
        <v>2132</v>
      </c>
      <c r="H2283" s="66"/>
      <c r="I2283" s="56"/>
    </row>
    <row r="2284" spans="1:9" ht="100.8" x14ac:dyDescent="0.3">
      <c r="A2284" s="59"/>
      <c r="B2284" s="63" t="s">
        <v>603</v>
      </c>
      <c r="C2284" s="85"/>
      <c r="D2284" s="56"/>
      <c r="F2284" s="65"/>
      <c r="G2284" s="85" t="s">
        <v>2133</v>
      </c>
      <c r="H2284" s="85"/>
      <c r="I2284" s="56"/>
    </row>
    <row r="2285" spans="1:9" ht="43.2" x14ac:dyDescent="0.3">
      <c r="A2285" s="59"/>
      <c r="B2285" s="63" t="s">
        <v>605</v>
      </c>
      <c r="C2285" s="88"/>
      <c r="D2285" s="56"/>
      <c r="F2285" s="65"/>
      <c r="G2285" s="88" t="s">
        <v>2134</v>
      </c>
      <c r="H2285" s="88"/>
      <c r="I2285" s="56"/>
    </row>
    <row r="2286" spans="1:9" ht="43.2" x14ac:dyDescent="0.3">
      <c r="A2286" s="59"/>
      <c r="B2286" s="63" t="s">
        <v>607</v>
      </c>
      <c r="C2286" s="66"/>
      <c r="D2286" s="56"/>
      <c r="F2286" s="65"/>
      <c r="G2286" s="66" t="s">
        <v>2135</v>
      </c>
      <c r="H2286" s="66"/>
      <c r="I2286" s="56"/>
    </row>
    <row r="2287" spans="1:9" ht="28.8" x14ac:dyDescent="0.3">
      <c r="A2287" s="59"/>
      <c r="B2287" s="63" t="s">
        <v>609</v>
      </c>
      <c r="C2287" s="66"/>
      <c r="D2287" s="56"/>
      <c r="F2287" s="65"/>
      <c r="G2287" s="66" t="s">
        <v>2136</v>
      </c>
      <c r="H2287" s="66"/>
      <c r="I2287" s="56"/>
    </row>
    <row r="2288" spans="1:9" ht="129.6" x14ac:dyDescent="0.3">
      <c r="A2288" s="59"/>
      <c r="B2288" s="63" t="s">
        <v>611</v>
      </c>
      <c r="C2288" s="66"/>
      <c r="D2288" s="56"/>
      <c r="F2288" s="65"/>
      <c r="G2288" s="66" t="s">
        <v>2137</v>
      </c>
      <c r="H2288" s="66"/>
      <c r="I2288" s="56"/>
    </row>
    <row r="2289" spans="1:9" ht="129.6" x14ac:dyDescent="0.3">
      <c r="A2289" s="59">
        <v>302300200</v>
      </c>
      <c r="B2289" s="63"/>
      <c r="C2289" s="78"/>
      <c r="D2289" s="56"/>
      <c r="F2289" s="78" t="s">
        <v>2625</v>
      </c>
      <c r="G2289" s="78"/>
      <c r="H2289" s="78"/>
      <c r="I2289" s="56"/>
    </row>
    <row r="2290" spans="1:9" ht="72" x14ac:dyDescent="0.3">
      <c r="A2290" s="59"/>
      <c r="B2290" s="63" t="s">
        <v>614</v>
      </c>
      <c r="C2290" s="86"/>
      <c r="D2290" s="65"/>
      <c r="F2290" s="65"/>
      <c r="G2290" s="86" t="s">
        <v>2139</v>
      </c>
      <c r="H2290" s="86"/>
      <c r="I2290" s="85"/>
    </row>
    <row r="2291" spans="1:9" ht="57.6" x14ac:dyDescent="0.3">
      <c r="A2291" s="59"/>
      <c r="B2291" s="63" t="s">
        <v>616</v>
      </c>
      <c r="C2291" s="85"/>
      <c r="D2291" s="65"/>
      <c r="F2291" s="65"/>
      <c r="G2291" s="85" t="s">
        <v>2140</v>
      </c>
      <c r="H2291" s="85"/>
      <c r="I2291" s="85"/>
    </row>
    <row r="2292" spans="1:9" ht="57.6" x14ac:dyDescent="0.3">
      <c r="A2292" s="59"/>
      <c r="B2292" s="63" t="s">
        <v>618</v>
      </c>
      <c r="C2292" s="88"/>
      <c r="D2292" s="65"/>
      <c r="F2292" s="65"/>
      <c r="G2292" s="88" t="s">
        <v>2141</v>
      </c>
      <c r="H2292" s="88"/>
      <c r="I2292" s="88"/>
    </row>
    <row r="2293" spans="1:9" ht="100.8" x14ac:dyDescent="0.3">
      <c r="A2293" s="59"/>
      <c r="B2293" s="63" t="s">
        <v>620</v>
      </c>
      <c r="C2293" s="85"/>
      <c r="D2293" s="65"/>
      <c r="F2293" s="65"/>
      <c r="G2293" s="85" t="s">
        <v>2142</v>
      </c>
      <c r="H2293" s="85"/>
      <c r="I2293" s="85"/>
    </row>
    <row r="2294" spans="1:9" ht="86.4" x14ac:dyDescent="0.3">
      <c r="A2294" s="59"/>
      <c r="B2294" s="63" t="s">
        <v>622</v>
      </c>
      <c r="C2294" s="66"/>
      <c r="D2294" s="65"/>
      <c r="F2294" s="65"/>
      <c r="G2294" s="66" t="s">
        <v>2143</v>
      </c>
      <c r="H2294" s="66"/>
      <c r="I2294" s="66"/>
    </row>
    <row r="2295" spans="1:9" ht="115.2" x14ac:dyDescent="0.3">
      <c r="A2295" s="59"/>
      <c r="B2295" s="63" t="s">
        <v>624</v>
      </c>
      <c r="C2295" s="85"/>
      <c r="D2295" s="65"/>
      <c r="F2295" s="65"/>
      <c r="G2295" s="85" t="s">
        <v>2144</v>
      </c>
      <c r="H2295" s="85"/>
      <c r="I2295" s="85"/>
    </row>
    <row r="2296" spans="1:9" ht="57.6" x14ac:dyDescent="0.3">
      <c r="A2296" s="59"/>
      <c r="B2296" s="63" t="s">
        <v>626</v>
      </c>
      <c r="C2296" s="88"/>
      <c r="D2296" s="65"/>
      <c r="F2296" s="65"/>
      <c r="G2296" s="88" t="s">
        <v>2145</v>
      </c>
      <c r="H2296" s="88"/>
      <c r="I2296" s="88"/>
    </row>
    <row r="2297" spans="1:9" ht="57.6" x14ac:dyDescent="0.3">
      <c r="A2297" s="59"/>
      <c r="B2297" s="63" t="s">
        <v>628</v>
      </c>
      <c r="C2297" s="66"/>
      <c r="D2297" s="65"/>
      <c r="F2297" s="65"/>
      <c r="G2297" s="66" t="s">
        <v>2146</v>
      </c>
      <c r="H2297" s="66"/>
      <c r="I2297" s="66"/>
    </row>
    <row r="2298" spans="1:9" ht="43.2" x14ac:dyDescent="0.3">
      <c r="A2298" s="59"/>
      <c r="B2298" s="63" t="s">
        <v>630</v>
      </c>
      <c r="C2298" s="66"/>
      <c r="D2298" s="65"/>
      <c r="F2298" s="65"/>
      <c r="G2298" s="66" t="s">
        <v>2147</v>
      </c>
      <c r="H2298" s="66"/>
      <c r="I2298" s="66"/>
    </row>
    <row r="2299" spans="1:9" ht="129.6" x14ac:dyDescent="0.3">
      <c r="A2299" s="59"/>
      <c r="B2299" s="63" t="s">
        <v>632</v>
      </c>
      <c r="C2299" s="66"/>
      <c r="D2299" s="65"/>
      <c r="F2299" s="65"/>
      <c r="G2299" s="66" t="s">
        <v>2148</v>
      </c>
      <c r="H2299" s="66"/>
      <c r="I2299" s="66"/>
    </row>
    <row r="2300" spans="1:9" ht="43.2" x14ac:dyDescent="0.3">
      <c r="A2300" s="59">
        <v>303000000</v>
      </c>
      <c r="B2300" s="63"/>
      <c r="C2300" s="61"/>
      <c r="D2300" s="56"/>
      <c r="F2300" s="51" t="s">
        <v>2626</v>
      </c>
      <c r="G2300" s="51"/>
      <c r="H2300" s="51"/>
      <c r="I2300" s="56"/>
    </row>
    <row r="2301" spans="1:9" ht="72" x14ac:dyDescent="0.3">
      <c r="A2301" s="59">
        <v>304000000</v>
      </c>
      <c r="B2301" s="63"/>
      <c r="C2301" s="101"/>
      <c r="D2301" s="56"/>
      <c r="F2301" s="101" t="s">
        <v>2627</v>
      </c>
      <c r="G2301" s="101"/>
      <c r="H2301" s="101"/>
      <c r="I2301" s="56"/>
    </row>
    <row r="2302" spans="1:9" ht="86.4" x14ac:dyDescent="0.3">
      <c r="A2302" s="59">
        <v>304100000</v>
      </c>
      <c r="B2302" s="63"/>
      <c r="C2302" s="101"/>
      <c r="D2302" s="56"/>
      <c r="F2302" s="101" t="s">
        <v>2628</v>
      </c>
      <c r="G2302" s="101"/>
      <c r="H2302" s="101"/>
      <c r="I2302" s="56"/>
    </row>
    <row r="2303" spans="1:9" ht="115.2" x14ac:dyDescent="0.3">
      <c r="A2303" s="59">
        <v>304100100</v>
      </c>
      <c r="B2303" s="63"/>
      <c r="C2303" s="78"/>
      <c r="D2303" s="56"/>
      <c r="F2303" s="78" t="s">
        <v>2629</v>
      </c>
      <c r="G2303" s="78"/>
      <c r="H2303" s="78"/>
      <c r="I2303" s="56"/>
    </row>
    <row r="2304" spans="1:9" ht="57.6" x14ac:dyDescent="0.3">
      <c r="A2304" s="59"/>
      <c r="B2304" s="63" t="s">
        <v>544</v>
      </c>
      <c r="C2304" s="86"/>
      <c r="D2304" s="65"/>
      <c r="F2304" s="65"/>
      <c r="G2304" s="86" t="s">
        <v>2093</v>
      </c>
      <c r="H2304" s="86"/>
      <c r="I2304" s="85"/>
    </row>
    <row r="2305" spans="1:9" ht="100.8" x14ac:dyDescent="0.3">
      <c r="A2305" s="59"/>
      <c r="B2305" s="63" t="s">
        <v>742</v>
      </c>
      <c r="C2305" s="66"/>
      <c r="D2305" s="65"/>
      <c r="F2305" s="65"/>
      <c r="G2305" s="66" t="s">
        <v>2232</v>
      </c>
      <c r="H2305" s="66"/>
      <c r="I2305" s="66"/>
    </row>
    <row r="2306" spans="1:9" ht="100.8" x14ac:dyDescent="0.3">
      <c r="A2306" s="59"/>
      <c r="B2306" s="85" t="s">
        <v>546</v>
      </c>
      <c r="C2306" s="66"/>
      <c r="D2306" s="65"/>
      <c r="F2306" s="65"/>
      <c r="G2306" s="66" t="s">
        <v>2094</v>
      </c>
      <c r="H2306" s="66"/>
      <c r="I2306" s="66"/>
    </row>
    <row r="2307" spans="1:9" ht="57.6" x14ac:dyDescent="0.3">
      <c r="A2307" s="59"/>
      <c r="B2307" s="85" t="s">
        <v>548</v>
      </c>
      <c r="C2307" s="66"/>
      <c r="D2307" s="65"/>
      <c r="F2307" s="65"/>
      <c r="G2307" s="66" t="s">
        <v>2095</v>
      </c>
      <c r="H2307" s="66"/>
      <c r="I2307" s="66"/>
    </row>
    <row r="2308" spans="1:9" ht="72" x14ac:dyDescent="0.3">
      <c r="A2308" s="59"/>
      <c r="B2308" s="85" t="s">
        <v>550</v>
      </c>
      <c r="C2308" s="66"/>
      <c r="D2308" s="65"/>
      <c r="F2308" s="65"/>
      <c r="G2308" s="66" t="s">
        <v>2096</v>
      </c>
      <c r="H2308" s="66"/>
      <c r="I2308" s="66"/>
    </row>
    <row r="2309" spans="1:9" ht="86.4" x14ac:dyDescent="0.3">
      <c r="A2309" s="59"/>
      <c r="B2309" s="63" t="s">
        <v>744</v>
      </c>
      <c r="C2309" s="66"/>
      <c r="D2309" s="65"/>
      <c r="F2309" s="65"/>
      <c r="G2309" s="66" t="s">
        <v>2233</v>
      </c>
      <c r="H2309" s="66"/>
      <c r="I2309" s="66"/>
    </row>
    <row r="2310" spans="1:9" ht="57.6" x14ac:dyDescent="0.3">
      <c r="A2310" s="59"/>
      <c r="B2310" s="63" t="s">
        <v>746</v>
      </c>
      <c r="C2310" s="66"/>
      <c r="D2310" s="65"/>
      <c r="F2310" s="65"/>
      <c r="G2310" s="66" t="s">
        <v>2234</v>
      </c>
      <c r="H2310" s="66"/>
      <c r="I2310" s="66"/>
    </row>
    <row r="2311" spans="1:9" ht="43.2" x14ac:dyDescent="0.3">
      <c r="A2311" s="59"/>
      <c r="B2311" s="63" t="s">
        <v>748</v>
      </c>
      <c r="C2311" s="66"/>
      <c r="D2311" s="65"/>
      <c r="F2311" s="65"/>
      <c r="G2311" s="66" t="s">
        <v>2235</v>
      </c>
      <c r="H2311" s="66"/>
      <c r="I2311" s="66"/>
    </row>
    <row r="2312" spans="1:9" ht="72" x14ac:dyDescent="0.3">
      <c r="A2312" s="59"/>
      <c r="B2312" s="85" t="s">
        <v>552</v>
      </c>
      <c r="C2312" s="66"/>
      <c r="D2312" s="65"/>
      <c r="F2312" s="65"/>
      <c r="G2312" s="66" t="s">
        <v>2097</v>
      </c>
      <c r="H2312" s="66"/>
      <c r="I2312" s="66"/>
    </row>
    <row r="2313" spans="1:9" ht="72" x14ac:dyDescent="0.3">
      <c r="A2313" s="59"/>
      <c r="B2313" s="85" t="s">
        <v>554</v>
      </c>
      <c r="C2313" s="66"/>
      <c r="D2313" s="65"/>
      <c r="F2313" s="65"/>
      <c r="G2313" s="66" t="s">
        <v>2098</v>
      </c>
      <c r="H2313" s="66"/>
      <c r="I2313" s="66"/>
    </row>
    <row r="2314" spans="1:9" ht="86.4" x14ac:dyDescent="0.3">
      <c r="A2314" s="59"/>
      <c r="B2314" s="63" t="s">
        <v>794</v>
      </c>
      <c r="C2314" s="86"/>
      <c r="D2314" s="56"/>
      <c r="F2314" s="65"/>
      <c r="G2314" s="86" t="s">
        <v>2260</v>
      </c>
      <c r="H2314" s="86"/>
      <c r="I2314" s="56"/>
    </row>
    <row r="2315" spans="1:9" ht="100.8" x14ac:dyDescent="0.3">
      <c r="A2315" s="59"/>
      <c r="B2315" s="63" t="s">
        <v>742</v>
      </c>
      <c r="C2315" s="55"/>
      <c r="D2315" s="65"/>
      <c r="F2315" s="65"/>
      <c r="G2315" s="66" t="s">
        <v>2232</v>
      </c>
      <c r="H2315" s="55"/>
      <c r="I2315" s="55"/>
    </row>
    <row r="2316" spans="1:9" ht="57.6" x14ac:dyDescent="0.3">
      <c r="A2316" s="59"/>
      <c r="B2316" s="63" t="s">
        <v>796</v>
      </c>
      <c r="C2316" s="85"/>
      <c r="D2316" s="65"/>
      <c r="F2316" s="65"/>
      <c r="G2316" s="85" t="s">
        <v>2261</v>
      </c>
      <c r="H2316" s="85"/>
      <c r="I2316" s="85"/>
    </row>
    <row r="2317" spans="1:9" x14ac:dyDescent="0.3">
      <c r="A2317" s="59"/>
      <c r="B2317" s="63" t="s">
        <v>798</v>
      </c>
      <c r="C2317" s="85"/>
      <c r="D2317" s="65"/>
      <c r="F2317" s="65"/>
      <c r="G2317" s="85" t="s">
        <v>2262</v>
      </c>
      <c r="H2317" s="85"/>
      <c r="I2317" s="85"/>
    </row>
    <row r="2318" spans="1:9" ht="100.8" x14ac:dyDescent="0.3">
      <c r="A2318" s="59"/>
      <c r="B2318" s="85" t="s">
        <v>546</v>
      </c>
      <c r="C2318" s="55"/>
      <c r="D2318" s="65"/>
      <c r="F2318" s="65"/>
      <c r="G2318" s="55" t="s">
        <v>2094</v>
      </c>
      <c r="H2318" s="55"/>
      <c r="I2318" s="55"/>
    </row>
    <row r="2319" spans="1:9" ht="57.6" x14ac:dyDescent="0.3">
      <c r="A2319" s="59"/>
      <c r="B2319" s="63" t="s">
        <v>796</v>
      </c>
      <c r="C2319" s="85"/>
      <c r="D2319" s="65"/>
      <c r="F2319" s="65"/>
      <c r="G2319" s="85" t="s">
        <v>2261</v>
      </c>
      <c r="H2319" s="85"/>
      <c r="I2319" s="85"/>
    </row>
    <row r="2320" spans="1:9" x14ac:dyDescent="0.3">
      <c r="A2320" s="59"/>
      <c r="B2320" s="63" t="s">
        <v>798</v>
      </c>
      <c r="C2320" s="85"/>
      <c r="D2320" s="65"/>
      <c r="F2320" s="65"/>
      <c r="G2320" s="85" t="s">
        <v>2262</v>
      </c>
      <c r="H2320" s="85"/>
      <c r="I2320" s="85"/>
    </row>
    <row r="2321" spans="1:9" ht="57.6" x14ac:dyDescent="0.3">
      <c r="A2321" s="59"/>
      <c r="B2321" s="85" t="s">
        <v>548</v>
      </c>
      <c r="C2321" s="55"/>
      <c r="D2321" s="65"/>
      <c r="F2321" s="65"/>
      <c r="G2321" s="66" t="s">
        <v>2095</v>
      </c>
      <c r="H2321" s="55"/>
      <c r="I2321" s="55"/>
    </row>
    <row r="2322" spans="1:9" ht="57.6" x14ac:dyDescent="0.3">
      <c r="A2322" s="59"/>
      <c r="B2322" s="63" t="s">
        <v>796</v>
      </c>
      <c r="C2322" s="85"/>
      <c r="D2322" s="65"/>
      <c r="F2322" s="65"/>
      <c r="G2322" s="85" t="s">
        <v>2261</v>
      </c>
      <c r="H2322" s="85"/>
      <c r="I2322" s="85"/>
    </row>
    <row r="2323" spans="1:9" x14ac:dyDescent="0.3">
      <c r="A2323" s="59"/>
      <c r="B2323" s="63" t="s">
        <v>798</v>
      </c>
      <c r="C2323" s="85"/>
      <c r="D2323" s="65"/>
      <c r="F2323" s="65"/>
      <c r="G2323" s="85" t="s">
        <v>2262</v>
      </c>
      <c r="H2323" s="85"/>
      <c r="I2323" s="85"/>
    </row>
    <row r="2324" spans="1:9" ht="72" x14ac:dyDescent="0.3">
      <c r="A2324" s="59"/>
      <c r="B2324" s="85" t="s">
        <v>550</v>
      </c>
      <c r="C2324" s="55"/>
      <c r="D2324" s="65"/>
      <c r="F2324" s="65"/>
      <c r="G2324" s="55" t="s">
        <v>2096</v>
      </c>
      <c r="H2324" s="55"/>
      <c r="I2324" s="55"/>
    </row>
    <row r="2325" spans="1:9" ht="57.6" x14ac:dyDescent="0.3">
      <c r="A2325" s="59"/>
      <c r="B2325" s="63" t="s">
        <v>796</v>
      </c>
      <c r="C2325" s="85"/>
      <c r="D2325" s="65"/>
      <c r="F2325" s="65"/>
      <c r="G2325" s="85" t="s">
        <v>2261</v>
      </c>
      <c r="H2325" s="85"/>
      <c r="I2325" s="85"/>
    </row>
    <row r="2326" spans="1:9" x14ac:dyDescent="0.3">
      <c r="A2326" s="59"/>
      <c r="B2326" s="63" t="s">
        <v>798</v>
      </c>
      <c r="C2326" s="85"/>
      <c r="D2326" s="65"/>
      <c r="F2326" s="65"/>
      <c r="G2326" s="85" t="s">
        <v>2262</v>
      </c>
      <c r="H2326" s="85"/>
      <c r="I2326" s="85"/>
    </row>
    <row r="2327" spans="1:9" ht="86.4" x14ac:dyDescent="0.3">
      <c r="A2327" s="59"/>
      <c r="B2327" s="63" t="s">
        <v>744</v>
      </c>
      <c r="C2327" s="55"/>
      <c r="D2327" s="65"/>
      <c r="F2327" s="65"/>
      <c r="G2327" s="66" t="s">
        <v>2233</v>
      </c>
      <c r="H2327" s="55"/>
      <c r="I2327" s="55"/>
    </row>
    <row r="2328" spans="1:9" ht="57.6" x14ac:dyDescent="0.3">
      <c r="A2328" s="59"/>
      <c r="B2328" s="63" t="s">
        <v>796</v>
      </c>
      <c r="C2328" s="85"/>
      <c r="D2328" s="65"/>
      <c r="F2328" s="65"/>
      <c r="G2328" s="85" t="s">
        <v>2261</v>
      </c>
      <c r="H2328" s="85"/>
      <c r="I2328" s="85"/>
    </row>
    <row r="2329" spans="1:9" x14ac:dyDescent="0.3">
      <c r="A2329" s="59"/>
      <c r="B2329" s="63" t="s">
        <v>798</v>
      </c>
      <c r="C2329" s="85"/>
      <c r="D2329" s="65"/>
      <c r="F2329" s="65"/>
      <c r="G2329" s="85" t="s">
        <v>2262</v>
      </c>
      <c r="H2329" s="85"/>
      <c r="I2329" s="85"/>
    </row>
    <row r="2330" spans="1:9" ht="57.6" x14ac:dyDescent="0.3">
      <c r="A2330" s="59"/>
      <c r="B2330" s="63" t="s">
        <v>746</v>
      </c>
      <c r="C2330" s="55"/>
      <c r="D2330" s="65"/>
      <c r="F2330" s="65"/>
      <c r="G2330" s="66" t="s">
        <v>2234</v>
      </c>
      <c r="H2330" s="55"/>
      <c r="I2330" s="55"/>
    </row>
    <row r="2331" spans="1:9" ht="57.6" x14ac:dyDescent="0.3">
      <c r="A2331" s="59"/>
      <c r="B2331" s="63" t="s">
        <v>796</v>
      </c>
      <c r="C2331" s="85"/>
      <c r="D2331" s="65"/>
      <c r="F2331" s="65"/>
      <c r="G2331" s="85" t="s">
        <v>2261</v>
      </c>
      <c r="H2331" s="85"/>
      <c r="I2331" s="85"/>
    </row>
    <row r="2332" spans="1:9" x14ac:dyDescent="0.3">
      <c r="A2332" s="59"/>
      <c r="B2332" s="63" t="s">
        <v>798</v>
      </c>
      <c r="C2332" s="85"/>
      <c r="D2332" s="65"/>
      <c r="F2332" s="65"/>
      <c r="G2332" s="85" t="s">
        <v>2262</v>
      </c>
      <c r="H2332" s="85"/>
      <c r="I2332" s="85"/>
    </row>
    <row r="2333" spans="1:9" ht="43.2" x14ac:dyDescent="0.3">
      <c r="A2333" s="59"/>
      <c r="B2333" s="63" t="s">
        <v>748</v>
      </c>
      <c r="C2333" s="55"/>
      <c r="D2333" s="65"/>
      <c r="F2333" s="65"/>
      <c r="G2333" s="66" t="s">
        <v>2235</v>
      </c>
      <c r="H2333" s="55"/>
      <c r="I2333" s="55"/>
    </row>
    <row r="2334" spans="1:9" ht="57.6" x14ac:dyDescent="0.3">
      <c r="A2334" s="59"/>
      <c r="B2334" s="63" t="s">
        <v>796</v>
      </c>
      <c r="C2334" s="85"/>
      <c r="D2334" s="65"/>
      <c r="F2334" s="65"/>
      <c r="G2334" s="85" t="s">
        <v>2261</v>
      </c>
      <c r="H2334" s="85"/>
      <c r="I2334" s="85"/>
    </row>
    <row r="2335" spans="1:9" x14ac:dyDescent="0.3">
      <c r="A2335" s="59"/>
      <c r="B2335" s="63" t="s">
        <v>798</v>
      </c>
      <c r="C2335" s="85"/>
      <c r="D2335" s="65"/>
      <c r="F2335" s="65"/>
      <c r="G2335" s="85" t="s">
        <v>2262</v>
      </c>
      <c r="H2335" s="85"/>
      <c r="I2335" s="85"/>
    </row>
    <row r="2336" spans="1:9" ht="115.2" x14ac:dyDescent="0.3">
      <c r="A2336" s="59">
        <v>304100200</v>
      </c>
      <c r="B2336" s="63"/>
      <c r="C2336" s="78"/>
      <c r="D2336" s="56"/>
      <c r="F2336" s="78" t="s">
        <v>2630</v>
      </c>
      <c r="G2336" s="78"/>
      <c r="H2336" s="78"/>
      <c r="I2336" s="56"/>
    </row>
    <row r="2337" spans="1:9" ht="72" x14ac:dyDescent="0.3">
      <c r="A2337" s="59"/>
      <c r="B2337" s="63" t="s">
        <v>557</v>
      </c>
      <c r="C2337" s="86"/>
      <c r="D2337" s="56"/>
      <c r="F2337" s="65"/>
      <c r="G2337" s="86" t="s">
        <v>2100</v>
      </c>
      <c r="H2337" s="86"/>
      <c r="I2337" s="56"/>
    </row>
    <row r="2338" spans="1:9" ht="72" x14ac:dyDescent="0.3">
      <c r="A2338" s="59"/>
      <c r="B2338" s="85" t="s">
        <v>559</v>
      </c>
      <c r="C2338" s="66"/>
      <c r="D2338" s="56"/>
      <c r="F2338" s="65"/>
      <c r="G2338" s="66" t="s">
        <v>2101</v>
      </c>
      <c r="H2338" s="66"/>
      <c r="I2338" s="56"/>
    </row>
    <row r="2339" spans="1:9" ht="72" x14ac:dyDescent="0.3">
      <c r="A2339" s="59"/>
      <c r="B2339" s="85" t="s">
        <v>561</v>
      </c>
      <c r="C2339" s="66"/>
      <c r="D2339" s="56"/>
      <c r="F2339" s="65"/>
      <c r="G2339" s="66" t="s">
        <v>2102</v>
      </c>
      <c r="H2339" s="66"/>
      <c r="I2339" s="56"/>
    </row>
    <row r="2340" spans="1:9" ht="72" x14ac:dyDescent="0.3">
      <c r="A2340" s="59"/>
      <c r="B2340" s="85" t="s">
        <v>563</v>
      </c>
      <c r="C2340" s="66"/>
      <c r="D2340" s="56"/>
      <c r="F2340" s="65"/>
      <c r="G2340" s="66" t="s">
        <v>2103</v>
      </c>
      <c r="H2340" s="66"/>
      <c r="I2340" s="56"/>
    </row>
    <row r="2341" spans="1:9" ht="86.4" x14ac:dyDescent="0.3">
      <c r="A2341" s="59"/>
      <c r="B2341" s="85" t="s">
        <v>565</v>
      </c>
      <c r="C2341" s="66"/>
      <c r="D2341" s="56"/>
      <c r="F2341" s="65"/>
      <c r="G2341" s="66" t="s">
        <v>2104</v>
      </c>
      <c r="H2341" s="66"/>
      <c r="I2341" s="56"/>
    </row>
    <row r="2342" spans="1:9" ht="72" x14ac:dyDescent="0.3">
      <c r="A2342" s="59"/>
      <c r="B2342" s="85" t="s">
        <v>567</v>
      </c>
      <c r="C2342" s="66"/>
      <c r="D2342" s="56"/>
      <c r="F2342" s="65"/>
      <c r="G2342" s="66" t="s">
        <v>2105</v>
      </c>
      <c r="H2342" s="66"/>
      <c r="I2342" s="56"/>
    </row>
    <row r="2343" spans="1:9" ht="57.6" x14ac:dyDescent="0.3">
      <c r="A2343" s="59"/>
      <c r="B2343" s="63" t="s">
        <v>751</v>
      </c>
      <c r="C2343" s="86"/>
      <c r="D2343" s="56"/>
      <c r="F2343" s="65"/>
      <c r="G2343" s="86" t="s">
        <v>2237</v>
      </c>
      <c r="H2343" s="86"/>
      <c r="I2343" s="56"/>
    </row>
    <row r="2344" spans="1:9" x14ac:dyDescent="0.3">
      <c r="A2344" s="59"/>
      <c r="B2344" s="63" t="s">
        <v>753</v>
      </c>
      <c r="C2344" s="66"/>
      <c r="D2344" s="56"/>
      <c r="F2344" s="65"/>
      <c r="G2344" s="66" t="s">
        <v>2238</v>
      </c>
      <c r="H2344" s="66"/>
      <c r="I2344" s="56"/>
    </row>
    <row r="2345" spans="1:9" ht="28.8" x14ac:dyDescent="0.3">
      <c r="A2345" s="59"/>
      <c r="B2345" s="63" t="s">
        <v>755</v>
      </c>
      <c r="C2345" s="66"/>
      <c r="D2345" s="56"/>
      <c r="F2345" s="65"/>
      <c r="G2345" s="66" t="s">
        <v>2239</v>
      </c>
      <c r="H2345" s="66"/>
      <c r="I2345" s="56"/>
    </row>
    <row r="2346" spans="1:9" ht="28.8" x14ac:dyDescent="0.3">
      <c r="A2346" s="59"/>
      <c r="B2346" s="63" t="s">
        <v>757</v>
      </c>
      <c r="C2346" s="66"/>
      <c r="D2346" s="56"/>
      <c r="F2346" s="65"/>
      <c r="G2346" s="66" t="s">
        <v>2240</v>
      </c>
      <c r="H2346" s="66"/>
      <c r="I2346" s="56"/>
    </row>
    <row r="2347" spans="1:9" x14ac:dyDescent="0.3">
      <c r="A2347" s="59"/>
      <c r="B2347" s="63" t="s">
        <v>759</v>
      </c>
      <c r="C2347" s="66"/>
      <c r="D2347" s="56"/>
      <c r="F2347" s="65"/>
      <c r="G2347" s="66" t="s">
        <v>2241</v>
      </c>
      <c r="H2347" s="66"/>
      <c r="I2347" s="56"/>
    </row>
    <row r="2348" spans="1:9" ht="28.8" x14ac:dyDescent="0.3">
      <c r="A2348" s="59"/>
      <c r="B2348" s="63" t="s">
        <v>761</v>
      </c>
      <c r="C2348" s="66"/>
      <c r="D2348" s="56"/>
      <c r="F2348" s="65"/>
      <c r="G2348" s="66" t="s">
        <v>2242</v>
      </c>
      <c r="H2348" s="66"/>
      <c r="I2348" s="56"/>
    </row>
    <row r="2349" spans="1:9" ht="43.2" x14ac:dyDescent="0.3">
      <c r="A2349" s="59"/>
      <c r="B2349" s="63" t="s">
        <v>763</v>
      </c>
      <c r="C2349" s="86"/>
      <c r="D2349" s="56"/>
      <c r="F2349" s="65"/>
      <c r="G2349" s="86" t="s">
        <v>2243</v>
      </c>
      <c r="H2349" s="86"/>
      <c r="I2349" s="56"/>
    </row>
    <row r="2350" spans="1:9" x14ac:dyDescent="0.3">
      <c r="A2350" s="59"/>
      <c r="B2350" s="63" t="s">
        <v>765</v>
      </c>
      <c r="C2350" s="66"/>
      <c r="D2350" s="56"/>
      <c r="F2350" s="65"/>
      <c r="G2350" s="66" t="s">
        <v>2244</v>
      </c>
      <c r="H2350" s="66"/>
      <c r="I2350" s="56"/>
    </row>
    <row r="2351" spans="1:9" ht="28.8" x14ac:dyDescent="0.3">
      <c r="A2351" s="59"/>
      <c r="B2351" s="63" t="s">
        <v>767</v>
      </c>
      <c r="C2351" s="66"/>
      <c r="D2351" s="56"/>
      <c r="F2351" s="65"/>
      <c r="G2351" s="66" t="s">
        <v>2245</v>
      </c>
      <c r="H2351" s="66"/>
      <c r="I2351" s="56"/>
    </row>
    <row r="2352" spans="1:9" x14ac:dyDescent="0.3">
      <c r="A2352" s="59"/>
      <c r="B2352" s="63" t="s">
        <v>769</v>
      </c>
      <c r="C2352" s="66"/>
      <c r="D2352" s="56"/>
      <c r="F2352" s="65"/>
      <c r="G2352" s="66" t="s">
        <v>2246</v>
      </c>
      <c r="H2352" s="66"/>
      <c r="I2352" s="56"/>
    </row>
    <row r="2353" spans="1:9" ht="72" x14ac:dyDescent="0.3">
      <c r="A2353" s="59"/>
      <c r="B2353" s="63" t="s">
        <v>770</v>
      </c>
      <c r="C2353" s="86"/>
      <c r="D2353" s="56"/>
      <c r="F2353" s="65"/>
      <c r="G2353" s="86" t="s">
        <v>2247</v>
      </c>
      <c r="H2353" s="86"/>
      <c r="I2353" s="56"/>
    </row>
    <row r="2354" spans="1:9" ht="28.8" x14ac:dyDescent="0.3">
      <c r="A2354" s="59"/>
      <c r="B2354" s="63" t="s">
        <v>772</v>
      </c>
      <c r="C2354" s="66"/>
      <c r="D2354" s="56"/>
      <c r="F2354" s="65"/>
      <c r="G2354" s="66" t="s">
        <v>2248</v>
      </c>
      <c r="H2354" s="66"/>
      <c r="I2354" s="56"/>
    </row>
    <row r="2355" spans="1:9" ht="28.8" x14ac:dyDescent="0.3">
      <c r="A2355" s="59"/>
      <c r="B2355" s="63" t="s">
        <v>774</v>
      </c>
      <c r="C2355" s="66"/>
      <c r="D2355" s="56"/>
      <c r="F2355" s="65"/>
      <c r="G2355" s="66" t="s">
        <v>2249</v>
      </c>
      <c r="H2355" s="66"/>
      <c r="I2355" s="56"/>
    </row>
    <row r="2356" spans="1:9" ht="129.6" x14ac:dyDescent="0.3">
      <c r="A2356" s="59">
        <v>304200000</v>
      </c>
      <c r="B2356" s="63"/>
      <c r="C2356" s="101"/>
      <c r="D2356" s="56"/>
      <c r="F2356" s="101" t="s">
        <v>2631</v>
      </c>
      <c r="G2356" s="101"/>
      <c r="H2356" s="101"/>
      <c r="I2356" s="56"/>
    </row>
    <row r="2357" spans="1:9" ht="158.4" x14ac:dyDescent="0.3">
      <c r="A2357" s="59">
        <v>304200100</v>
      </c>
      <c r="B2357" s="63"/>
      <c r="C2357" s="78"/>
      <c r="D2357" s="56"/>
      <c r="F2357" s="78" t="s">
        <v>2632</v>
      </c>
      <c r="G2357" s="78"/>
      <c r="H2357" s="78"/>
      <c r="I2357" s="56"/>
    </row>
    <row r="2358" spans="1:9" ht="100.8" x14ac:dyDescent="0.3">
      <c r="A2358" s="59"/>
      <c r="B2358" s="63" t="s">
        <v>1028</v>
      </c>
      <c r="C2358" s="64"/>
      <c r="D2358" s="56"/>
      <c r="F2358" s="65"/>
      <c r="G2358" s="64" t="s">
        <v>2386</v>
      </c>
      <c r="H2358" s="64"/>
      <c r="I2358" s="56"/>
    </row>
    <row r="2359" spans="1:9" ht="72" x14ac:dyDescent="0.3">
      <c r="A2359" s="59"/>
      <c r="B2359" s="63" t="s">
        <v>1030</v>
      </c>
      <c r="C2359" s="64"/>
      <c r="D2359" s="56"/>
      <c r="F2359" s="99"/>
      <c r="G2359" s="66" t="s">
        <v>2387</v>
      </c>
      <c r="H2359" s="64"/>
      <c r="I2359" s="56"/>
    </row>
    <row r="2360" spans="1:9" ht="100.8" x14ac:dyDescent="0.3">
      <c r="A2360" s="59"/>
      <c r="B2360" s="63" t="s">
        <v>1032</v>
      </c>
      <c r="C2360" s="66"/>
      <c r="D2360" s="56"/>
      <c r="F2360" s="65"/>
      <c r="G2360" s="66" t="s">
        <v>2388</v>
      </c>
      <c r="H2360" s="66"/>
      <c r="I2360" s="56"/>
    </row>
    <row r="2361" spans="1:9" ht="86.4" x14ac:dyDescent="0.3">
      <c r="A2361" s="59"/>
      <c r="B2361" s="63" t="s">
        <v>1034</v>
      </c>
      <c r="C2361" s="66"/>
      <c r="D2361" s="56"/>
      <c r="F2361" s="65"/>
      <c r="G2361" s="66" t="s">
        <v>2389</v>
      </c>
      <c r="H2361" s="66"/>
      <c r="I2361" s="56"/>
    </row>
    <row r="2362" spans="1:9" ht="144" x14ac:dyDescent="0.3">
      <c r="A2362" s="59"/>
      <c r="B2362" s="63" t="s">
        <v>1036</v>
      </c>
      <c r="C2362" s="66"/>
      <c r="D2362" s="56"/>
      <c r="F2362" s="65"/>
      <c r="G2362" s="66" t="s">
        <v>2390</v>
      </c>
      <c r="H2362" s="66"/>
      <c r="I2362" s="56"/>
    </row>
    <row r="2363" spans="1:9" ht="129.6" x14ac:dyDescent="0.3">
      <c r="A2363" s="59"/>
      <c r="B2363" s="63" t="s">
        <v>1038</v>
      </c>
      <c r="C2363" s="66"/>
      <c r="D2363" s="56"/>
      <c r="F2363" s="65"/>
      <c r="G2363" s="66" t="s">
        <v>2391</v>
      </c>
      <c r="H2363" s="66"/>
      <c r="I2363" s="56"/>
    </row>
    <row r="2364" spans="1:9" ht="72" x14ac:dyDescent="0.3">
      <c r="A2364" s="59"/>
      <c r="B2364" s="63" t="s">
        <v>1040</v>
      </c>
      <c r="C2364" s="66"/>
      <c r="D2364" s="56"/>
      <c r="F2364" s="65"/>
      <c r="G2364" s="66" t="s">
        <v>2392</v>
      </c>
      <c r="H2364" s="66"/>
      <c r="I2364" s="56"/>
    </row>
    <row r="2365" spans="1:9" ht="100.8" x14ac:dyDescent="0.3">
      <c r="A2365" s="59"/>
      <c r="B2365" s="63" t="s">
        <v>1042</v>
      </c>
      <c r="C2365" s="66"/>
      <c r="D2365" s="56"/>
      <c r="F2365" s="65"/>
      <c r="G2365" s="66" t="s">
        <v>2393</v>
      </c>
      <c r="H2365" s="66"/>
      <c r="I2365" s="56"/>
    </row>
    <row r="2366" spans="1:9" ht="129.6" x14ac:dyDescent="0.3">
      <c r="A2366" s="59"/>
      <c r="B2366" s="63" t="s">
        <v>1054</v>
      </c>
      <c r="C2366" s="86"/>
      <c r="D2366" s="56"/>
      <c r="F2366" s="65"/>
      <c r="G2366" s="86" t="s">
        <v>2401</v>
      </c>
      <c r="H2366" s="86"/>
      <c r="I2366" s="56"/>
    </row>
    <row r="2367" spans="1:9" ht="100.8" x14ac:dyDescent="0.3">
      <c r="A2367" s="59"/>
      <c r="B2367" s="63" t="s">
        <v>1032</v>
      </c>
      <c r="C2367" s="55"/>
      <c r="D2367" s="56"/>
      <c r="F2367" s="65"/>
      <c r="G2367" s="66" t="s">
        <v>2388</v>
      </c>
      <c r="H2367" s="55"/>
      <c r="I2367" s="56"/>
    </row>
    <row r="2368" spans="1:9" ht="57.6" x14ac:dyDescent="0.3">
      <c r="A2368" s="59"/>
      <c r="B2368" s="63" t="s">
        <v>796</v>
      </c>
      <c r="C2368" s="85"/>
      <c r="D2368" s="56"/>
      <c r="F2368" s="65"/>
      <c r="G2368" s="85" t="s">
        <v>2261</v>
      </c>
      <c r="H2368" s="85"/>
      <c r="I2368" s="56"/>
    </row>
    <row r="2369" spans="1:9" x14ac:dyDescent="0.3">
      <c r="A2369" s="59"/>
      <c r="B2369" s="63" t="s">
        <v>798</v>
      </c>
      <c r="C2369" s="85"/>
      <c r="D2369" s="56"/>
      <c r="F2369" s="65"/>
      <c r="G2369" s="85" t="s">
        <v>2262</v>
      </c>
      <c r="H2369" s="85"/>
      <c r="I2369" s="56"/>
    </row>
    <row r="2370" spans="1:9" ht="86.4" x14ac:dyDescent="0.3">
      <c r="A2370" s="59"/>
      <c r="B2370" s="63" t="s">
        <v>1034</v>
      </c>
      <c r="C2370" s="55"/>
      <c r="D2370" s="56"/>
      <c r="F2370" s="65"/>
      <c r="G2370" s="66" t="s">
        <v>2389</v>
      </c>
      <c r="H2370" s="55"/>
      <c r="I2370" s="56"/>
    </row>
    <row r="2371" spans="1:9" ht="57.6" x14ac:dyDescent="0.3">
      <c r="A2371" s="59"/>
      <c r="B2371" s="63" t="s">
        <v>796</v>
      </c>
      <c r="C2371" s="85"/>
      <c r="D2371" s="56"/>
      <c r="F2371" s="65"/>
      <c r="G2371" s="85" t="s">
        <v>2261</v>
      </c>
      <c r="H2371" s="85"/>
      <c r="I2371" s="56"/>
    </row>
    <row r="2372" spans="1:9" x14ac:dyDescent="0.3">
      <c r="A2372" s="59"/>
      <c r="B2372" s="63" t="s">
        <v>798</v>
      </c>
      <c r="C2372" s="85"/>
      <c r="D2372" s="56"/>
      <c r="F2372" s="65"/>
      <c r="G2372" s="85" t="s">
        <v>2262</v>
      </c>
      <c r="H2372" s="85"/>
      <c r="I2372" s="56"/>
    </row>
    <row r="2373" spans="1:9" ht="144" x14ac:dyDescent="0.3">
      <c r="A2373" s="59"/>
      <c r="B2373" s="63" t="s">
        <v>1036</v>
      </c>
      <c r="C2373" s="55"/>
      <c r="D2373" s="56"/>
      <c r="F2373" s="65"/>
      <c r="G2373" s="66" t="s">
        <v>2390</v>
      </c>
      <c r="H2373" s="55"/>
      <c r="I2373" s="56"/>
    </row>
    <row r="2374" spans="1:9" ht="57.6" x14ac:dyDescent="0.3">
      <c r="A2374" s="59"/>
      <c r="B2374" s="63" t="s">
        <v>796</v>
      </c>
      <c r="C2374" s="85"/>
      <c r="D2374" s="56"/>
      <c r="F2374" s="65"/>
      <c r="G2374" s="85" t="s">
        <v>2261</v>
      </c>
      <c r="H2374" s="85"/>
      <c r="I2374" s="56"/>
    </row>
    <row r="2375" spans="1:9" x14ac:dyDescent="0.3">
      <c r="A2375" s="59"/>
      <c r="B2375" s="63" t="s">
        <v>798</v>
      </c>
      <c r="C2375" s="85"/>
      <c r="D2375" s="56"/>
      <c r="F2375" s="65"/>
      <c r="G2375" s="85" t="s">
        <v>2262</v>
      </c>
      <c r="H2375" s="85"/>
      <c r="I2375" s="56"/>
    </row>
    <row r="2376" spans="1:9" ht="129.6" x14ac:dyDescent="0.3">
      <c r="A2376" s="59"/>
      <c r="B2376" s="63" t="s">
        <v>1038</v>
      </c>
      <c r="C2376" s="55"/>
      <c r="D2376" s="56"/>
      <c r="F2376" s="65"/>
      <c r="G2376" s="66" t="s">
        <v>2391</v>
      </c>
      <c r="H2376" s="55"/>
      <c r="I2376" s="56"/>
    </row>
    <row r="2377" spans="1:9" ht="57.6" x14ac:dyDescent="0.3">
      <c r="A2377" s="59"/>
      <c r="B2377" s="63" t="s">
        <v>796</v>
      </c>
      <c r="C2377" s="85"/>
      <c r="D2377" s="56"/>
      <c r="F2377" s="65"/>
      <c r="G2377" s="85" t="s">
        <v>2261</v>
      </c>
      <c r="H2377" s="85"/>
      <c r="I2377" s="56"/>
    </row>
    <row r="2378" spans="1:9" x14ac:dyDescent="0.3">
      <c r="A2378" s="59"/>
      <c r="B2378" s="63" t="s">
        <v>798</v>
      </c>
      <c r="C2378" s="85"/>
      <c r="D2378" s="56"/>
      <c r="F2378" s="65"/>
      <c r="G2378" s="85" t="s">
        <v>2262</v>
      </c>
      <c r="H2378" s="85"/>
      <c r="I2378" s="56"/>
    </row>
    <row r="2379" spans="1:9" ht="72" x14ac:dyDescent="0.3">
      <c r="A2379" s="59"/>
      <c r="B2379" s="63" t="s">
        <v>1040</v>
      </c>
      <c r="C2379" s="55"/>
      <c r="D2379" s="56"/>
      <c r="F2379" s="65"/>
      <c r="G2379" s="66" t="s">
        <v>2392</v>
      </c>
      <c r="H2379" s="55"/>
      <c r="I2379" s="56"/>
    </row>
    <row r="2380" spans="1:9" ht="57.6" x14ac:dyDescent="0.3">
      <c r="A2380" s="59"/>
      <c r="B2380" s="63" t="s">
        <v>796</v>
      </c>
      <c r="C2380" s="85"/>
      <c r="D2380" s="56"/>
      <c r="F2380" s="65"/>
      <c r="G2380" s="85" t="s">
        <v>2261</v>
      </c>
      <c r="H2380" s="85"/>
      <c r="I2380" s="56"/>
    </row>
    <row r="2381" spans="1:9" x14ac:dyDescent="0.3">
      <c r="A2381" s="59"/>
      <c r="B2381" s="63" t="s">
        <v>798</v>
      </c>
      <c r="C2381" s="85"/>
      <c r="D2381" s="56"/>
      <c r="F2381" s="65"/>
      <c r="G2381" s="85" t="s">
        <v>2262</v>
      </c>
      <c r="H2381" s="85"/>
      <c r="I2381" s="56"/>
    </row>
    <row r="2382" spans="1:9" ht="100.8" x14ac:dyDescent="0.3">
      <c r="A2382" s="59"/>
      <c r="B2382" s="63" t="s">
        <v>1042</v>
      </c>
      <c r="C2382" s="55"/>
      <c r="D2382" s="56"/>
      <c r="F2382" s="65"/>
      <c r="G2382" s="66" t="s">
        <v>2393</v>
      </c>
      <c r="H2382" s="55"/>
      <c r="I2382" s="56"/>
    </row>
    <row r="2383" spans="1:9" ht="57.6" x14ac:dyDescent="0.3">
      <c r="A2383" s="59"/>
      <c r="B2383" s="63" t="s">
        <v>796</v>
      </c>
      <c r="C2383" s="85"/>
      <c r="D2383" s="56"/>
      <c r="F2383" s="65"/>
      <c r="G2383" s="85" t="s">
        <v>2261</v>
      </c>
      <c r="H2383" s="85"/>
      <c r="I2383" s="56"/>
    </row>
    <row r="2384" spans="1:9" x14ac:dyDescent="0.3">
      <c r="A2384" s="59"/>
      <c r="B2384" s="63" t="s">
        <v>798</v>
      </c>
      <c r="C2384" s="85"/>
      <c r="D2384" s="56"/>
      <c r="F2384" s="65"/>
      <c r="G2384" s="85" t="s">
        <v>2262</v>
      </c>
      <c r="H2384" s="85"/>
      <c r="I2384" s="56"/>
    </row>
    <row r="2385" spans="1:9" ht="158.4" x14ac:dyDescent="0.3">
      <c r="A2385" s="59">
        <v>304200200</v>
      </c>
      <c r="B2385" s="63"/>
      <c r="C2385" s="78"/>
      <c r="D2385" s="56"/>
      <c r="F2385" s="78" t="s">
        <v>2633</v>
      </c>
      <c r="G2385" s="78"/>
      <c r="H2385" s="78"/>
      <c r="I2385" s="56"/>
    </row>
    <row r="2386" spans="1:9" ht="100.8" x14ac:dyDescent="0.3">
      <c r="A2386" s="59"/>
      <c r="B2386" s="63" t="s">
        <v>1045</v>
      </c>
      <c r="C2386" s="64"/>
      <c r="D2386" s="56"/>
      <c r="F2386" s="65"/>
      <c r="G2386" s="64" t="s">
        <v>2395</v>
      </c>
      <c r="H2386" s="64"/>
      <c r="I2386" s="56"/>
    </row>
    <row r="2387" spans="1:9" ht="86.4" x14ac:dyDescent="0.3">
      <c r="A2387" s="59"/>
      <c r="B2387" s="63" t="s">
        <v>1046</v>
      </c>
      <c r="C2387" s="66"/>
      <c r="D2387" s="56"/>
      <c r="F2387" s="66"/>
      <c r="G2387" s="58" t="s">
        <v>2396</v>
      </c>
      <c r="H2387" s="66"/>
      <c r="I2387" s="56"/>
    </row>
    <row r="2388" spans="1:9" ht="158.4" x14ac:dyDescent="0.3">
      <c r="A2388" s="59"/>
      <c r="B2388" s="63" t="s">
        <v>1048</v>
      </c>
      <c r="C2388" s="66"/>
      <c r="D2388" s="56"/>
      <c r="F2388" s="65"/>
      <c r="G2388" s="66" t="s">
        <v>2397</v>
      </c>
      <c r="H2388" s="66"/>
      <c r="I2388" s="56"/>
    </row>
    <row r="2389" spans="1:9" ht="172.8" x14ac:dyDescent="0.3">
      <c r="A2389" s="59"/>
      <c r="B2389" s="63" t="s">
        <v>1050</v>
      </c>
      <c r="C2389" s="66"/>
      <c r="D2389" s="56"/>
      <c r="F2389" s="65"/>
      <c r="G2389" s="66" t="s">
        <v>2398</v>
      </c>
      <c r="H2389" s="66"/>
      <c r="I2389" s="56"/>
    </row>
    <row r="2390" spans="1:9" ht="57.6" x14ac:dyDescent="0.3">
      <c r="A2390" s="59"/>
      <c r="B2390" s="63" t="s">
        <v>751</v>
      </c>
      <c r="C2390" s="86"/>
      <c r="D2390" s="56"/>
      <c r="F2390" s="65"/>
      <c r="G2390" s="86" t="s">
        <v>2237</v>
      </c>
      <c r="H2390" s="86"/>
      <c r="I2390" s="56"/>
    </row>
    <row r="2391" spans="1:9" x14ac:dyDescent="0.3">
      <c r="A2391" s="59"/>
      <c r="B2391" s="63" t="s">
        <v>753</v>
      </c>
      <c r="C2391" s="66"/>
      <c r="D2391" s="56"/>
      <c r="F2391" s="65"/>
      <c r="G2391" s="66" t="s">
        <v>2238</v>
      </c>
      <c r="H2391" s="66"/>
      <c r="I2391" s="56"/>
    </row>
    <row r="2392" spans="1:9" ht="28.8" x14ac:dyDescent="0.3">
      <c r="A2392" s="59"/>
      <c r="B2392" s="63" t="s">
        <v>755</v>
      </c>
      <c r="C2392" s="66"/>
      <c r="D2392" s="56"/>
      <c r="F2392" s="65"/>
      <c r="G2392" s="66" t="s">
        <v>2239</v>
      </c>
      <c r="H2392" s="66"/>
      <c r="I2392" s="56"/>
    </row>
    <row r="2393" spans="1:9" ht="28.8" x14ac:dyDescent="0.3">
      <c r="A2393" s="59"/>
      <c r="B2393" s="63" t="s">
        <v>757</v>
      </c>
      <c r="C2393" s="66"/>
      <c r="D2393" s="56"/>
      <c r="F2393" s="65"/>
      <c r="G2393" s="66" t="s">
        <v>2240</v>
      </c>
      <c r="H2393" s="66"/>
      <c r="I2393" s="56"/>
    </row>
    <row r="2394" spans="1:9" x14ac:dyDescent="0.3">
      <c r="A2394" s="59"/>
      <c r="B2394" s="63" t="s">
        <v>759</v>
      </c>
      <c r="C2394" s="66"/>
      <c r="D2394" s="56"/>
      <c r="F2394" s="65"/>
      <c r="G2394" s="66" t="s">
        <v>2241</v>
      </c>
      <c r="H2394" s="66"/>
      <c r="I2394" s="56"/>
    </row>
    <row r="2395" spans="1:9" ht="28.8" x14ac:dyDescent="0.3">
      <c r="A2395" s="59"/>
      <c r="B2395" s="63" t="s">
        <v>761</v>
      </c>
      <c r="C2395" s="66"/>
      <c r="D2395" s="56"/>
      <c r="F2395" s="65"/>
      <c r="G2395" s="66" t="s">
        <v>2242</v>
      </c>
      <c r="H2395" s="66"/>
      <c r="I2395" s="56"/>
    </row>
    <row r="2396" spans="1:9" ht="43.2" x14ac:dyDescent="0.3">
      <c r="A2396" s="59"/>
      <c r="B2396" s="63" t="s">
        <v>763</v>
      </c>
      <c r="C2396" s="86"/>
      <c r="D2396" s="56"/>
      <c r="F2396" s="65"/>
      <c r="G2396" s="86" t="s">
        <v>2243</v>
      </c>
      <c r="H2396" s="86"/>
      <c r="I2396" s="56"/>
    </row>
    <row r="2397" spans="1:9" x14ac:dyDescent="0.3">
      <c r="A2397" s="59"/>
      <c r="B2397" s="63" t="s">
        <v>765</v>
      </c>
      <c r="C2397" s="66"/>
      <c r="D2397" s="56"/>
      <c r="F2397" s="65"/>
      <c r="G2397" s="66" t="s">
        <v>2244</v>
      </c>
      <c r="H2397" s="66"/>
      <c r="I2397" s="56"/>
    </row>
    <row r="2398" spans="1:9" ht="28.8" x14ac:dyDescent="0.3">
      <c r="A2398" s="59"/>
      <c r="B2398" s="63" t="s">
        <v>767</v>
      </c>
      <c r="C2398" s="66"/>
      <c r="D2398" s="56"/>
      <c r="F2398" s="65"/>
      <c r="G2398" s="66" t="s">
        <v>2245</v>
      </c>
      <c r="H2398" s="66"/>
      <c r="I2398" s="56"/>
    </row>
    <row r="2399" spans="1:9" x14ac:dyDescent="0.3">
      <c r="A2399" s="59"/>
      <c r="B2399" s="63" t="s">
        <v>769</v>
      </c>
      <c r="C2399" s="66"/>
      <c r="D2399" s="56"/>
      <c r="F2399" s="65"/>
      <c r="G2399" s="66" t="s">
        <v>2246</v>
      </c>
      <c r="H2399" s="66"/>
      <c r="I2399" s="56"/>
    </row>
    <row r="2400" spans="1:9" ht="72" x14ac:dyDescent="0.3">
      <c r="A2400" s="59"/>
      <c r="B2400" s="63" t="s">
        <v>770</v>
      </c>
      <c r="C2400" s="86"/>
      <c r="D2400" s="56"/>
      <c r="F2400" s="65"/>
      <c r="G2400" s="86" t="s">
        <v>2247</v>
      </c>
      <c r="H2400" s="86"/>
      <c r="I2400" s="56"/>
    </row>
    <row r="2401" spans="1:9" ht="28.8" x14ac:dyDescent="0.3">
      <c r="A2401" s="59"/>
      <c r="B2401" s="63" t="s">
        <v>772</v>
      </c>
      <c r="C2401" s="66"/>
      <c r="D2401" s="56"/>
      <c r="F2401" s="65"/>
      <c r="G2401" s="66" t="s">
        <v>2248</v>
      </c>
      <c r="H2401" s="66"/>
      <c r="I2401" s="56"/>
    </row>
    <row r="2402" spans="1:9" ht="28.8" x14ac:dyDescent="0.3">
      <c r="A2402" s="59"/>
      <c r="B2402" s="63" t="s">
        <v>774</v>
      </c>
      <c r="C2402" s="66"/>
      <c r="D2402" s="56"/>
      <c r="F2402" s="65"/>
      <c r="G2402" s="66" t="s">
        <v>2249</v>
      </c>
      <c r="H2402" s="66"/>
      <c r="I2402" s="56"/>
    </row>
    <row r="2403" spans="1:9" ht="100.8" x14ac:dyDescent="0.3">
      <c r="A2403" s="59">
        <v>304300000</v>
      </c>
      <c r="B2403" s="63"/>
      <c r="C2403" s="101"/>
      <c r="D2403" s="56"/>
      <c r="F2403" s="101" t="s">
        <v>2634</v>
      </c>
      <c r="G2403" s="101"/>
      <c r="H2403" s="101"/>
      <c r="I2403" s="56"/>
    </row>
    <row r="2404" spans="1:9" ht="100.8" x14ac:dyDescent="0.3">
      <c r="A2404" s="59">
        <v>304300100</v>
      </c>
      <c r="B2404" s="63"/>
      <c r="C2404" s="78"/>
      <c r="D2404" s="56"/>
      <c r="F2404" s="78" t="s">
        <v>2635</v>
      </c>
      <c r="G2404" s="78"/>
      <c r="H2404" s="78"/>
      <c r="I2404" s="56"/>
    </row>
    <row r="2405" spans="1:9" ht="72" x14ac:dyDescent="0.3">
      <c r="A2405" s="59"/>
      <c r="B2405" s="63" t="s">
        <v>593</v>
      </c>
      <c r="C2405" s="86"/>
      <c r="D2405" s="65"/>
      <c r="F2405" s="65"/>
      <c r="G2405" s="86" t="s">
        <v>2128</v>
      </c>
      <c r="H2405" s="86"/>
      <c r="I2405" s="85"/>
    </row>
    <row r="2406" spans="1:9" ht="43.2" x14ac:dyDescent="0.3">
      <c r="A2406" s="59"/>
      <c r="B2406" s="63" t="s">
        <v>595</v>
      </c>
      <c r="C2406" s="85"/>
      <c r="D2406" s="65"/>
      <c r="F2406" s="65"/>
      <c r="G2406" s="85" t="s">
        <v>2129</v>
      </c>
      <c r="H2406" s="85"/>
      <c r="I2406" s="85"/>
    </row>
    <row r="2407" spans="1:9" ht="43.2" x14ac:dyDescent="0.3">
      <c r="A2407" s="59"/>
      <c r="B2407" s="63" t="s">
        <v>886</v>
      </c>
      <c r="C2407" s="85"/>
      <c r="D2407" s="65"/>
      <c r="F2407" s="65"/>
      <c r="G2407" s="85" t="s">
        <v>2305</v>
      </c>
      <c r="H2407" s="85"/>
      <c r="I2407" s="85"/>
    </row>
    <row r="2408" spans="1:9" ht="86.4" x14ac:dyDescent="0.3">
      <c r="A2408" s="59"/>
      <c r="B2408" s="63" t="s">
        <v>888</v>
      </c>
      <c r="C2408" s="85"/>
      <c r="D2408" s="65"/>
      <c r="F2408" s="65"/>
      <c r="G2408" s="85" t="s">
        <v>2306</v>
      </c>
      <c r="H2408" s="85"/>
      <c r="I2408" s="85"/>
    </row>
    <row r="2409" spans="1:9" ht="57.6" x14ac:dyDescent="0.3">
      <c r="A2409" s="59"/>
      <c r="B2409" s="63" t="s">
        <v>890</v>
      </c>
      <c r="C2409" s="85"/>
      <c r="D2409" s="65"/>
      <c r="F2409" s="65"/>
      <c r="G2409" s="85" t="s">
        <v>2307</v>
      </c>
      <c r="H2409" s="85"/>
      <c r="I2409" s="85"/>
    </row>
    <row r="2410" spans="1:9" ht="43.2" x14ac:dyDescent="0.3">
      <c r="A2410" s="59"/>
      <c r="B2410" s="63" t="s">
        <v>892</v>
      </c>
      <c r="C2410" s="85"/>
      <c r="D2410" s="65"/>
      <c r="F2410" s="65"/>
      <c r="G2410" s="85" t="s">
        <v>2308</v>
      </c>
      <c r="H2410" s="85"/>
      <c r="I2410" s="85"/>
    </row>
    <row r="2411" spans="1:9" ht="57.6" x14ac:dyDescent="0.3">
      <c r="A2411" s="59"/>
      <c r="B2411" s="63" t="s">
        <v>894</v>
      </c>
      <c r="C2411" s="85"/>
      <c r="D2411" s="65"/>
      <c r="F2411" s="65"/>
      <c r="G2411" s="85" t="s">
        <v>2309</v>
      </c>
      <c r="H2411" s="85"/>
      <c r="I2411" s="85"/>
    </row>
    <row r="2412" spans="1:9" ht="57.6" x14ac:dyDescent="0.3">
      <c r="A2412" s="59"/>
      <c r="B2412" s="63" t="s">
        <v>896</v>
      </c>
      <c r="C2412" s="85"/>
      <c r="D2412" s="65"/>
      <c r="F2412" s="65"/>
      <c r="G2412" s="85" t="s">
        <v>2310</v>
      </c>
      <c r="H2412" s="85"/>
      <c r="I2412" s="85"/>
    </row>
    <row r="2413" spans="1:9" ht="100.8" x14ac:dyDescent="0.3">
      <c r="A2413" s="59"/>
      <c r="B2413" s="63" t="s">
        <v>898</v>
      </c>
      <c r="C2413" s="85"/>
      <c r="D2413" s="65"/>
      <c r="F2413" s="65"/>
      <c r="G2413" s="85" t="s">
        <v>2311</v>
      </c>
      <c r="H2413" s="85"/>
      <c r="I2413" s="85"/>
    </row>
    <row r="2414" spans="1:9" ht="43.2" x14ac:dyDescent="0.3">
      <c r="A2414" s="59"/>
      <c r="B2414" s="63" t="s">
        <v>597</v>
      </c>
      <c r="C2414" s="88"/>
      <c r="D2414" s="65"/>
      <c r="F2414" s="65"/>
      <c r="G2414" s="88" t="s">
        <v>2130</v>
      </c>
      <c r="H2414" s="88"/>
      <c r="I2414" s="88"/>
    </row>
    <row r="2415" spans="1:9" ht="86.4" x14ac:dyDescent="0.3">
      <c r="A2415" s="59"/>
      <c r="B2415" s="63" t="s">
        <v>900</v>
      </c>
      <c r="C2415" s="85"/>
      <c r="D2415" s="65"/>
      <c r="F2415" s="65"/>
      <c r="G2415" s="85" t="s">
        <v>2312</v>
      </c>
      <c r="H2415" s="85"/>
      <c r="I2415" s="85"/>
    </row>
    <row r="2416" spans="1:9" ht="86.4" x14ac:dyDescent="0.3">
      <c r="A2416" s="59"/>
      <c r="B2416" s="63" t="s">
        <v>902</v>
      </c>
      <c r="C2416" s="85"/>
      <c r="D2416" s="65"/>
      <c r="F2416" s="65"/>
      <c r="G2416" s="85" t="s">
        <v>2313</v>
      </c>
      <c r="H2416" s="85"/>
      <c r="I2416" s="85"/>
    </row>
    <row r="2417" spans="1:9" ht="57.6" x14ac:dyDescent="0.3">
      <c r="A2417" s="59"/>
      <c r="B2417" s="63" t="s">
        <v>904</v>
      </c>
      <c r="C2417" s="85"/>
      <c r="D2417" s="65"/>
      <c r="F2417" s="65"/>
      <c r="G2417" s="85" t="s">
        <v>2314</v>
      </c>
      <c r="H2417" s="85"/>
      <c r="I2417" s="85"/>
    </row>
    <row r="2418" spans="1:9" ht="86.4" x14ac:dyDescent="0.3">
      <c r="A2418" s="59"/>
      <c r="B2418" s="63" t="s">
        <v>906</v>
      </c>
      <c r="C2418" s="85"/>
      <c r="D2418" s="65"/>
      <c r="F2418" s="65"/>
      <c r="G2418" s="85" t="s">
        <v>2315</v>
      </c>
      <c r="H2418" s="85"/>
      <c r="I2418" s="85"/>
    </row>
    <row r="2419" spans="1:9" ht="86.4" x14ac:dyDescent="0.3">
      <c r="A2419" s="59"/>
      <c r="B2419" s="63" t="s">
        <v>908</v>
      </c>
      <c r="C2419" s="85"/>
      <c r="D2419" s="65"/>
      <c r="F2419" s="65"/>
      <c r="G2419" s="85" t="s">
        <v>2316</v>
      </c>
      <c r="H2419" s="85"/>
      <c r="I2419" s="85"/>
    </row>
    <row r="2420" spans="1:9" ht="86.4" x14ac:dyDescent="0.3">
      <c r="A2420" s="59"/>
      <c r="B2420" s="63" t="s">
        <v>599</v>
      </c>
      <c r="C2420" s="85"/>
      <c r="D2420" s="65"/>
      <c r="F2420" s="65"/>
      <c r="G2420" s="85" t="s">
        <v>2131</v>
      </c>
      <c r="H2420" s="85"/>
      <c r="I2420" s="85"/>
    </row>
    <row r="2421" spans="1:9" ht="43.2" x14ac:dyDescent="0.3">
      <c r="A2421" s="59"/>
      <c r="B2421" s="63" t="s">
        <v>910</v>
      </c>
      <c r="C2421" s="66"/>
      <c r="D2421" s="65"/>
      <c r="F2421" s="65"/>
      <c r="G2421" s="66" t="s">
        <v>2317</v>
      </c>
      <c r="H2421" s="66"/>
      <c r="I2421" s="66"/>
    </row>
    <row r="2422" spans="1:9" ht="28.8" x14ac:dyDescent="0.3">
      <c r="A2422" s="59"/>
      <c r="B2422" s="63" t="s">
        <v>912</v>
      </c>
      <c r="C2422" s="66"/>
      <c r="D2422" s="65"/>
      <c r="F2422" s="65"/>
      <c r="G2422" s="66" t="s">
        <v>2318</v>
      </c>
      <c r="H2422" s="66"/>
      <c r="I2422" s="66"/>
    </row>
    <row r="2423" spans="1:9" ht="86.4" x14ac:dyDescent="0.3">
      <c r="A2423" s="59"/>
      <c r="B2423" s="63" t="s">
        <v>914</v>
      </c>
      <c r="C2423" s="66"/>
      <c r="D2423" s="65"/>
      <c r="F2423" s="65"/>
      <c r="G2423" s="66" t="s">
        <v>2319</v>
      </c>
      <c r="H2423" s="66"/>
      <c r="I2423" s="66"/>
    </row>
    <row r="2424" spans="1:9" ht="115.2" x14ac:dyDescent="0.3">
      <c r="A2424" s="59"/>
      <c r="B2424" s="63" t="s">
        <v>916</v>
      </c>
      <c r="C2424" s="66"/>
      <c r="D2424" s="65"/>
      <c r="F2424" s="65"/>
      <c r="G2424" s="66" t="s">
        <v>2320</v>
      </c>
      <c r="H2424" s="66"/>
      <c r="I2424" s="66"/>
    </row>
    <row r="2425" spans="1:9" x14ac:dyDescent="0.3">
      <c r="A2425" s="59"/>
      <c r="B2425" s="63" t="s">
        <v>918</v>
      </c>
      <c r="C2425" s="85"/>
      <c r="D2425" s="65"/>
      <c r="F2425" s="65"/>
      <c r="G2425" s="85" t="s">
        <v>2321</v>
      </c>
      <c r="H2425" s="85"/>
      <c r="I2425" s="85"/>
    </row>
    <row r="2426" spans="1:9" ht="28.8" x14ac:dyDescent="0.3">
      <c r="A2426" s="59"/>
      <c r="B2426" s="63" t="s">
        <v>920</v>
      </c>
      <c r="C2426" s="85"/>
      <c r="D2426" s="65"/>
      <c r="F2426" s="65"/>
      <c r="G2426" s="85" t="s">
        <v>2322</v>
      </c>
      <c r="H2426" s="85"/>
      <c r="I2426" s="85"/>
    </row>
    <row r="2427" spans="1:9" ht="43.2" x14ac:dyDescent="0.3">
      <c r="A2427" s="59"/>
      <c r="B2427" s="63" t="s">
        <v>922</v>
      </c>
      <c r="C2427" s="85"/>
      <c r="D2427" s="65"/>
      <c r="F2427" s="65"/>
      <c r="G2427" s="85" t="s">
        <v>2323</v>
      </c>
      <c r="H2427" s="85"/>
      <c r="I2427" s="85"/>
    </row>
    <row r="2428" spans="1:9" ht="86.4" x14ac:dyDescent="0.3">
      <c r="A2428" s="59"/>
      <c r="B2428" s="63" t="s">
        <v>601</v>
      </c>
      <c r="C2428" s="66"/>
      <c r="D2428" s="65"/>
      <c r="F2428" s="65"/>
      <c r="G2428" s="66" t="s">
        <v>2132</v>
      </c>
      <c r="H2428" s="66"/>
      <c r="I2428" s="66"/>
    </row>
    <row r="2429" spans="1:9" ht="100.8" x14ac:dyDescent="0.3">
      <c r="A2429" s="59"/>
      <c r="B2429" s="63" t="s">
        <v>603</v>
      </c>
      <c r="C2429" s="85"/>
      <c r="D2429" s="65"/>
      <c r="F2429" s="65"/>
      <c r="G2429" s="85" t="s">
        <v>2133</v>
      </c>
      <c r="H2429" s="85"/>
      <c r="I2429" s="85"/>
    </row>
    <row r="2430" spans="1:9" ht="43.2" x14ac:dyDescent="0.3">
      <c r="A2430" s="59"/>
      <c r="B2430" s="63" t="s">
        <v>924</v>
      </c>
      <c r="C2430" s="66"/>
      <c r="D2430" s="65"/>
      <c r="F2430" s="65"/>
      <c r="G2430" s="66" t="s">
        <v>2324</v>
      </c>
      <c r="H2430" s="66"/>
      <c r="I2430" s="66"/>
    </row>
    <row r="2431" spans="1:9" ht="86.4" x14ac:dyDescent="0.3">
      <c r="A2431" s="59"/>
      <c r="B2431" s="63" t="s">
        <v>926</v>
      </c>
      <c r="C2431" s="66"/>
      <c r="D2431" s="65"/>
      <c r="F2431" s="65"/>
      <c r="G2431" s="66" t="s">
        <v>2325</v>
      </c>
      <c r="H2431" s="66"/>
      <c r="I2431" s="66"/>
    </row>
    <row r="2432" spans="1:9" ht="43.2" x14ac:dyDescent="0.3">
      <c r="A2432" s="59"/>
      <c r="B2432" s="63" t="s">
        <v>605</v>
      </c>
      <c r="C2432" s="88"/>
      <c r="D2432" s="65"/>
      <c r="F2432" s="65"/>
      <c r="G2432" s="88" t="s">
        <v>2134</v>
      </c>
      <c r="H2432" s="88"/>
      <c r="I2432" s="88"/>
    </row>
    <row r="2433" spans="1:9" ht="43.2" x14ac:dyDescent="0.3">
      <c r="A2433" s="59"/>
      <c r="B2433" s="63" t="s">
        <v>607</v>
      </c>
      <c r="C2433" s="85"/>
      <c r="D2433" s="65"/>
      <c r="F2433" s="65"/>
      <c r="G2433" s="66" t="s">
        <v>2135</v>
      </c>
      <c r="H2433" s="85"/>
      <c r="I2433" s="85"/>
    </row>
    <row r="2434" spans="1:9" ht="28.8" x14ac:dyDescent="0.3">
      <c r="A2434" s="59"/>
      <c r="B2434" s="63" t="s">
        <v>928</v>
      </c>
      <c r="C2434" s="85"/>
      <c r="D2434" s="65"/>
      <c r="F2434" s="65"/>
      <c r="G2434" s="85" t="s">
        <v>2326</v>
      </c>
      <c r="H2434" s="85"/>
      <c r="I2434" s="85"/>
    </row>
    <row r="2435" spans="1:9" x14ac:dyDescent="0.3">
      <c r="A2435" s="59"/>
      <c r="B2435" s="63" t="s">
        <v>930</v>
      </c>
      <c r="C2435" s="85"/>
      <c r="D2435" s="65"/>
      <c r="F2435" s="65"/>
      <c r="G2435" s="85" t="s">
        <v>2327</v>
      </c>
      <c r="H2435" s="85"/>
      <c r="I2435" s="85"/>
    </row>
    <row r="2436" spans="1:9" x14ac:dyDescent="0.3">
      <c r="A2436" s="59"/>
      <c r="B2436" s="63" t="s">
        <v>932</v>
      </c>
      <c r="C2436" s="85"/>
      <c r="D2436" s="65"/>
      <c r="F2436" s="65"/>
      <c r="G2436" s="85" t="s">
        <v>2328</v>
      </c>
      <c r="H2436" s="85"/>
      <c r="I2436" s="85"/>
    </row>
    <row r="2437" spans="1:9" ht="57.6" x14ac:dyDescent="0.3">
      <c r="A2437" s="59"/>
      <c r="B2437" s="63" t="s">
        <v>934</v>
      </c>
      <c r="C2437" s="85"/>
      <c r="D2437" s="65"/>
      <c r="F2437" s="65"/>
      <c r="G2437" s="85" t="s">
        <v>2329</v>
      </c>
      <c r="H2437" s="85"/>
      <c r="I2437" s="85"/>
    </row>
    <row r="2438" spans="1:9" ht="28.8" x14ac:dyDescent="0.3">
      <c r="A2438" s="59"/>
      <c r="B2438" s="63" t="s">
        <v>609</v>
      </c>
      <c r="C2438" s="85"/>
      <c r="D2438" s="65"/>
      <c r="F2438" s="65"/>
      <c r="G2438" s="66" t="s">
        <v>2136</v>
      </c>
      <c r="H2438" s="85"/>
      <c r="I2438" s="85"/>
    </row>
    <row r="2439" spans="1:9" ht="43.2" x14ac:dyDescent="0.3">
      <c r="A2439" s="59"/>
      <c r="B2439" s="63" t="s">
        <v>936</v>
      </c>
      <c r="C2439" s="85"/>
      <c r="D2439" s="65"/>
      <c r="F2439" s="65"/>
      <c r="G2439" s="85" t="s">
        <v>2330</v>
      </c>
      <c r="H2439" s="85"/>
      <c r="I2439" s="85"/>
    </row>
    <row r="2440" spans="1:9" ht="129.6" x14ac:dyDescent="0.3">
      <c r="A2440" s="59"/>
      <c r="B2440" s="63" t="s">
        <v>611</v>
      </c>
      <c r="C2440" s="66"/>
      <c r="D2440" s="65"/>
      <c r="F2440" s="65"/>
      <c r="G2440" s="66" t="s">
        <v>2137</v>
      </c>
      <c r="H2440" s="66"/>
      <c r="I2440" s="66"/>
    </row>
    <row r="2441" spans="1:9" ht="43.2" x14ac:dyDescent="0.3">
      <c r="A2441" s="59"/>
      <c r="B2441" s="63" t="s">
        <v>938</v>
      </c>
      <c r="C2441" s="102"/>
      <c r="D2441" s="56"/>
      <c r="F2441" s="65"/>
      <c r="G2441" s="102" t="s">
        <v>2331</v>
      </c>
      <c r="H2441" s="102"/>
      <c r="I2441" s="56"/>
    </row>
    <row r="2442" spans="1:9" ht="28.8" x14ac:dyDescent="0.3">
      <c r="A2442" s="59"/>
      <c r="B2442" s="63" t="s">
        <v>940</v>
      </c>
      <c r="C2442" s="78"/>
      <c r="D2442" s="56"/>
      <c r="F2442" s="65"/>
      <c r="G2442" s="78" t="s">
        <v>2332</v>
      </c>
      <c r="H2442" s="78"/>
      <c r="I2442" s="56"/>
    </row>
    <row r="2443" spans="1:9" ht="28.8" x14ac:dyDescent="0.3">
      <c r="A2443" s="59"/>
      <c r="B2443" s="63" t="s">
        <v>942</v>
      </c>
      <c r="C2443" s="78"/>
      <c r="D2443" s="56"/>
      <c r="F2443" s="65"/>
      <c r="G2443" s="78" t="s">
        <v>2333</v>
      </c>
      <c r="H2443" s="78"/>
      <c r="I2443" s="56"/>
    </row>
    <row r="2444" spans="1:9" ht="115.2" x14ac:dyDescent="0.3">
      <c r="A2444" s="59">
        <v>304300200</v>
      </c>
      <c r="B2444" s="63"/>
      <c r="C2444" s="78"/>
      <c r="D2444" s="56"/>
      <c r="F2444" s="78" t="s">
        <v>2636</v>
      </c>
      <c r="G2444" s="78"/>
      <c r="H2444" s="78"/>
      <c r="I2444" s="56"/>
    </row>
    <row r="2445" spans="1:9" ht="72" x14ac:dyDescent="0.3">
      <c r="A2445" s="59"/>
      <c r="B2445" s="63" t="s">
        <v>614</v>
      </c>
      <c r="C2445" s="86"/>
      <c r="D2445" s="65"/>
      <c r="F2445" s="65"/>
      <c r="G2445" s="86" t="s">
        <v>2139</v>
      </c>
      <c r="H2445" s="86"/>
      <c r="I2445" s="85"/>
    </row>
    <row r="2446" spans="1:9" ht="57.6" x14ac:dyDescent="0.3">
      <c r="A2446" s="59"/>
      <c r="B2446" s="63" t="s">
        <v>616</v>
      </c>
      <c r="C2446" s="85"/>
      <c r="D2446" s="65"/>
      <c r="F2446" s="65"/>
      <c r="G2446" s="85" t="s">
        <v>2140</v>
      </c>
      <c r="H2446" s="85"/>
      <c r="I2446" s="85"/>
    </row>
    <row r="2447" spans="1:9" ht="72" x14ac:dyDescent="0.3">
      <c r="A2447" s="59"/>
      <c r="B2447" s="63" t="s">
        <v>945</v>
      </c>
      <c r="C2447" s="85"/>
      <c r="D2447" s="65"/>
      <c r="F2447" s="65"/>
      <c r="G2447" s="85" t="s">
        <v>2335</v>
      </c>
      <c r="H2447" s="85"/>
      <c r="I2447" s="85"/>
    </row>
    <row r="2448" spans="1:9" ht="28.8" x14ac:dyDescent="0.3">
      <c r="A2448" s="59"/>
      <c r="B2448" s="63" t="s">
        <v>947</v>
      </c>
      <c r="C2448" s="85"/>
      <c r="D2448" s="65"/>
      <c r="F2448" s="65"/>
      <c r="G2448" s="85" t="s">
        <v>2336</v>
      </c>
      <c r="H2448" s="85"/>
      <c r="I2448" s="85"/>
    </row>
    <row r="2449" spans="1:9" ht="57.6" x14ac:dyDescent="0.3">
      <c r="A2449" s="59"/>
      <c r="B2449" s="63" t="s">
        <v>618</v>
      </c>
      <c r="C2449" s="88"/>
      <c r="D2449" s="65"/>
      <c r="F2449" s="65"/>
      <c r="G2449" s="88" t="s">
        <v>2141</v>
      </c>
      <c r="H2449" s="88"/>
      <c r="I2449" s="88"/>
    </row>
    <row r="2450" spans="1:9" ht="100.8" x14ac:dyDescent="0.3">
      <c r="A2450" s="59"/>
      <c r="B2450" s="63" t="s">
        <v>620</v>
      </c>
      <c r="C2450" s="85"/>
      <c r="D2450" s="65"/>
      <c r="F2450" s="65"/>
      <c r="G2450" s="85" t="s">
        <v>2142</v>
      </c>
      <c r="H2450" s="85"/>
      <c r="I2450" s="85"/>
    </row>
    <row r="2451" spans="1:9" ht="72" x14ac:dyDescent="0.3">
      <c r="A2451" s="59"/>
      <c r="B2451" s="63" t="s">
        <v>949</v>
      </c>
      <c r="C2451" s="88"/>
      <c r="D2451" s="65"/>
      <c r="F2451" s="65"/>
      <c r="G2451" s="88" t="s">
        <v>2337</v>
      </c>
      <c r="H2451" s="88"/>
      <c r="I2451" s="88"/>
    </row>
    <row r="2452" spans="1:9" ht="72" x14ac:dyDescent="0.3">
      <c r="A2452" s="59"/>
      <c r="B2452" s="63" t="s">
        <v>951</v>
      </c>
      <c r="C2452" s="88"/>
      <c r="D2452" s="65"/>
      <c r="F2452" s="65"/>
      <c r="G2452" s="88" t="s">
        <v>2338</v>
      </c>
      <c r="H2452" s="88"/>
      <c r="I2452" s="88"/>
    </row>
    <row r="2453" spans="1:9" ht="86.4" x14ac:dyDescent="0.3">
      <c r="A2453" s="59"/>
      <c r="B2453" s="63" t="s">
        <v>622</v>
      </c>
      <c r="C2453" s="66"/>
      <c r="D2453" s="65"/>
      <c r="F2453" s="65"/>
      <c r="G2453" s="66" t="s">
        <v>2143</v>
      </c>
      <c r="H2453" s="66"/>
      <c r="I2453" s="66"/>
    </row>
    <row r="2454" spans="1:9" ht="115.2" x14ac:dyDescent="0.3">
      <c r="A2454" s="59"/>
      <c r="B2454" s="63" t="s">
        <v>624</v>
      </c>
      <c r="C2454" s="85"/>
      <c r="D2454" s="65"/>
      <c r="F2454" s="65"/>
      <c r="G2454" s="85" t="s">
        <v>2144</v>
      </c>
      <c r="H2454" s="85"/>
      <c r="I2454" s="85"/>
    </row>
    <row r="2455" spans="1:9" ht="57.6" x14ac:dyDescent="0.3">
      <c r="A2455" s="59"/>
      <c r="B2455" s="63" t="s">
        <v>626</v>
      </c>
      <c r="C2455" s="88"/>
      <c r="D2455" s="65"/>
      <c r="F2455" s="65"/>
      <c r="G2455" s="88" t="s">
        <v>2145</v>
      </c>
      <c r="H2455" s="88"/>
      <c r="I2455" s="88"/>
    </row>
    <row r="2456" spans="1:9" ht="57.6" x14ac:dyDescent="0.3">
      <c r="A2456" s="59"/>
      <c r="B2456" s="63" t="s">
        <v>628</v>
      </c>
      <c r="C2456" s="66"/>
      <c r="D2456" s="65"/>
      <c r="F2456" s="65"/>
      <c r="G2456" s="66" t="s">
        <v>2146</v>
      </c>
      <c r="H2456" s="66"/>
      <c r="I2456" s="66"/>
    </row>
    <row r="2457" spans="1:9" ht="43.2" x14ac:dyDescent="0.3">
      <c r="A2457" s="59"/>
      <c r="B2457" s="63" t="s">
        <v>953</v>
      </c>
      <c r="C2457" s="66"/>
      <c r="D2457" s="65"/>
      <c r="F2457" s="65"/>
      <c r="G2457" s="66" t="s">
        <v>2339</v>
      </c>
      <c r="H2457" s="66"/>
      <c r="I2457" s="66"/>
    </row>
    <row r="2458" spans="1:9" ht="43.2" x14ac:dyDescent="0.3">
      <c r="A2458" s="59"/>
      <c r="B2458" s="63" t="s">
        <v>955</v>
      </c>
      <c r="C2458" s="66"/>
      <c r="D2458" s="65"/>
      <c r="F2458" s="65"/>
      <c r="G2458" s="66" t="s">
        <v>2340</v>
      </c>
      <c r="H2458" s="66"/>
      <c r="I2458" s="66"/>
    </row>
    <row r="2459" spans="1:9" ht="72" x14ac:dyDescent="0.3">
      <c r="A2459" s="59"/>
      <c r="B2459" s="63" t="s">
        <v>957</v>
      </c>
      <c r="C2459" s="66"/>
      <c r="D2459" s="65"/>
      <c r="F2459" s="65"/>
      <c r="G2459" s="66" t="s">
        <v>2341</v>
      </c>
      <c r="H2459" s="66"/>
      <c r="I2459" s="66"/>
    </row>
    <row r="2460" spans="1:9" ht="43.2" x14ac:dyDescent="0.3">
      <c r="A2460" s="59"/>
      <c r="B2460" s="63" t="s">
        <v>630</v>
      </c>
      <c r="C2460" s="66"/>
      <c r="D2460" s="65"/>
      <c r="F2460" s="65"/>
      <c r="G2460" s="66" t="s">
        <v>2147</v>
      </c>
      <c r="H2460" s="66"/>
      <c r="I2460" s="66"/>
    </row>
    <row r="2461" spans="1:9" ht="57.6" x14ac:dyDescent="0.3">
      <c r="A2461" s="59"/>
      <c r="B2461" s="63" t="s">
        <v>959</v>
      </c>
      <c r="C2461" s="66"/>
      <c r="D2461" s="65"/>
      <c r="F2461" s="65"/>
      <c r="G2461" s="66" t="s">
        <v>2342</v>
      </c>
      <c r="H2461" s="66"/>
      <c r="I2461" s="66"/>
    </row>
    <row r="2462" spans="1:9" ht="129.6" x14ac:dyDescent="0.3">
      <c r="A2462" s="59"/>
      <c r="B2462" s="63" t="s">
        <v>632</v>
      </c>
      <c r="C2462" s="66"/>
      <c r="D2462" s="65"/>
      <c r="F2462" s="65"/>
      <c r="G2462" s="66" t="s">
        <v>2148</v>
      </c>
      <c r="H2462" s="66"/>
      <c r="I2462" s="66"/>
    </row>
    <row r="2463" spans="1:9" ht="57.6" x14ac:dyDescent="0.3">
      <c r="A2463" s="59"/>
      <c r="B2463" s="63" t="s">
        <v>751</v>
      </c>
      <c r="C2463" s="86"/>
      <c r="D2463" s="56"/>
      <c r="F2463" s="65"/>
      <c r="G2463" s="86" t="s">
        <v>2237</v>
      </c>
      <c r="H2463" s="86"/>
      <c r="I2463" s="56"/>
    </row>
    <row r="2464" spans="1:9" x14ac:dyDescent="0.3">
      <c r="A2464" s="59"/>
      <c r="B2464" s="63" t="s">
        <v>753</v>
      </c>
      <c r="C2464" s="66"/>
      <c r="D2464" s="56"/>
      <c r="F2464" s="65"/>
      <c r="G2464" s="66" t="s">
        <v>2238</v>
      </c>
      <c r="H2464" s="66"/>
      <c r="I2464" s="56"/>
    </row>
    <row r="2465" spans="1:9" ht="28.8" x14ac:dyDescent="0.3">
      <c r="A2465" s="59"/>
      <c r="B2465" s="63" t="s">
        <v>755</v>
      </c>
      <c r="C2465" s="66"/>
      <c r="D2465" s="56"/>
      <c r="F2465" s="65"/>
      <c r="G2465" s="66" t="s">
        <v>2239</v>
      </c>
      <c r="H2465" s="66"/>
      <c r="I2465" s="56"/>
    </row>
    <row r="2466" spans="1:9" ht="28.8" x14ac:dyDescent="0.3">
      <c r="A2466" s="59"/>
      <c r="B2466" s="63" t="s">
        <v>757</v>
      </c>
      <c r="C2466" s="66"/>
      <c r="D2466" s="56"/>
      <c r="F2466" s="65"/>
      <c r="G2466" s="66" t="s">
        <v>2240</v>
      </c>
      <c r="H2466" s="66"/>
      <c r="I2466" s="56"/>
    </row>
    <row r="2467" spans="1:9" x14ac:dyDescent="0.3">
      <c r="A2467" s="59"/>
      <c r="B2467" s="63" t="s">
        <v>759</v>
      </c>
      <c r="C2467" s="66"/>
      <c r="D2467" s="56"/>
      <c r="F2467" s="65"/>
      <c r="G2467" s="66" t="s">
        <v>2241</v>
      </c>
      <c r="H2467" s="66"/>
      <c r="I2467" s="56"/>
    </row>
    <row r="2468" spans="1:9" ht="28.8" x14ac:dyDescent="0.3">
      <c r="A2468" s="59"/>
      <c r="B2468" s="63" t="s">
        <v>761</v>
      </c>
      <c r="C2468" s="66"/>
      <c r="D2468" s="56"/>
      <c r="F2468" s="65"/>
      <c r="G2468" s="66" t="s">
        <v>2242</v>
      </c>
      <c r="H2468" s="66"/>
      <c r="I2468" s="56"/>
    </row>
    <row r="2469" spans="1:9" ht="43.2" x14ac:dyDescent="0.3">
      <c r="A2469" s="59"/>
      <c r="B2469" s="63" t="s">
        <v>763</v>
      </c>
      <c r="C2469" s="86"/>
      <c r="D2469" s="56"/>
      <c r="F2469" s="65"/>
      <c r="G2469" s="86" t="s">
        <v>2243</v>
      </c>
      <c r="H2469" s="86"/>
      <c r="I2469" s="56"/>
    </row>
    <row r="2470" spans="1:9" x14ac:dyDescent="0.3">
      <c r="A2470" s="59"/>
      <c r="B2470" s="63" t="s">
        <v>765</v>
      </c>
      <c r="C2470" s="66"/>
      <c r="D2470" s="56"/>
      <c r="F2470" s="65"/>
      <c r="G2470" s="66" t="s">
        <v>2244</v>
      </c>
      <c r="H2470" s="66"/>
      <c r="I2470" s="56"/>
    </row>
    <row r="2471" spans="1:9" ht="28.8" x14ac:dyDescent="0.3">
      <c r="A2471" s="59"/>
      <c r="B2471" s="63" t="s">
        <v>767</v>
      </c>
      <c r="C2471" s="66"/>
      <c r="D2471" s="56"/>
      <c r="F2471" s="65"/>
      <c r="G2471" s="66" t="s">
        <v>2245</v>
      </c>
      <c r="H2471" s="66"/>
      <c r="I2471" s="56"/>
    </row>
    <row r="2472" spans="1:9" x14ac:dyDescent="0.3">
      <c r="A2472" s="59"/>
      <c r="B2472" s="63" t="s">
        <v>769</v>
      </c>
      <c r="C2472" s="66"/>
      <c r="D2472" s="56"/>
      <c r="F2472" s="65"/>
      <c r="G2472" s="66" t="s">
        <v>2246</v>
      </c>
      <c r="H2472" s="66"/>
      <c r="I2472" s="56"/>
    </row>
    <row r="2473" spans="1:9" ht="72" x14ac:dyDescent="0.3">
      <c r="A2473" s="59"/>
      <c r="B2473" s="63" t="s">
        <v>770</v>
      </c>
      <c r="C2473" s="86"/>
      <c r="D2473" s="56"/>
      <c r="F2473" s="65"/>
      <c r="G2473" s="86" t="s">
        <v>2266</v>
      </c>
      <c r="H2473" s="86"/>
      <c r="I2473" s="56"/>
    </row>
    <row r="2474" spans="1:9" ht="28.8" x14ac:dyDescent="0.3">
      <c r="A2474" s="59"/>
      <c r="B2474" s="63" t="s">
        <v>772</v>
      </c>
      <c r="C2474" s="66"/>
      <c r="D2474" s="56"/>
      <c r="F2474" s="65"/>
      <c r="G2474" s="66" t="s">
        <v>2248</v>
      </c>
      <c r="H2474" s="66"/>
      <c r="I2474" s="56"/>
    </row>
    <row r="2475" spans="1:9" ht="28.8" x14ac:dyDescent="0.3">
      <c r="A2475" s="59"/>
      <c r="B2475" s="63" t="s">
        <v>774</v>
      </c>
      <c r="C2475" s="66"/>
      <c r="D2475" s="56"/>
      <c r="F2475" s="65"/>
      <c r="G2475" s="66" t="s">
        <v>2249</v>
      </c>
      <c r="H2475" s="66"/>
      <c r="I2475" s="56"/>
    </row>
    <row r="2476" spans="1:9" ht="100.8" x14ac:dyDescent="0.3">
      <c r="A2476" s="59">
        <v>305000000</v>
      </c>
      <c r="B2476" s="63"/>
      <c r="C2476" s="101"/>
      <c r="D2476" s="56"/>
      <c r="F2476" s="101" t="s">
        <v>2637</v>
      </c>
      <c r="G2476" s="101"/>
      <c r="H2476" s="101"/>
      <c r="I2476" s="56"/>
    </row>
    <row r="2477" spans="1:9" ht="115.2" x14ac:dyDescent="0.3">
      <c r="A2477" s="59">
        <v>305100000</v>
      </c>
      <c r="B2477" s="63"/>
      <c r="C2477" s="101"/>
      <c r="D2477" s="56"/>
      <c r="F2477" s="101" t="s">
        <v>2638</v>
      </c>
      <c r="G2477" s="101"/>
      <c r="H2477" s="101"/>
      <c r="I2477" s="56"/>
    </row>
    <row r="2478" spans="1:9" ht="144" x14ac:dyDescent="0.3">
      <c r="A2478" s="59">
        <v>305100100</v>
      </c>
      <c r="B2478" s="63"/>
      <c r="C2478" s="78"/>
      <c r="D2478" s="56"/>
      <c r="F2478" s="78" t="s">
        <v>2639</v>
      </c>
      <c r="G2478" s="78"/>
      <c r="H2478" s="78"/>
      <c r="I2478" s="56"/>
    </row>
    <row r="2479" spans="1:9" ht="57.6" x14ac:dyDescent="0.3">
      <c r="A2479" s="59"/>
      <c r="B2479" s="63" t="s">
        <v>544</v>
      </c>
      <c r="C2479" s="86"/>
      <c r="D2479" s="56"/>
      <c r="F2479" s="65"/>
      <c r="G2479" s="86" t="s">
        <v>2093</v>
      </c>
      <c r="H2479" s="86"/>
      <c r="I2479" s="56"/>
    </row>
    <row r="2480" spans="1:9" ht="100.8" x14ac:dyDescent="0.3">
      <c r="A2480" s="59"/>
      <c r="B2480" s="85" t="s">
        <v>546</v>
      </c>
      <c r="C2480" s="66"/>
      <c r="D2480" s="56"/>
      <c r="F2480" s="65"/>
      <c r="G2480" s="66" t="s">
        <v>2094</v>
      </c>
      <c r="H2480" s="66"/>
      <c r="I2480" s="56"/>
    </row>
    <row r="2481" spans="1:9" ht="57.6" x14ac:dyDescent="0.3">
      <c r="A2481" s="59"/>
      <c r="B2481" s="85" t="s">
        <v>548</v>
      </c>
      <c r="C2481" s="66"/>
      <c r="D2481" s="56"/>
      <c r="F2481" s="65"/>
      <c r="G2481" s="66" t="s">
        <v>2095</v>
      </c>
      <c r="H2481" s="66"/>
      <c r="I2481" s="56"/>
    </row>
    <row r="2482" spans="1:9" ht="72" x14ac:dyDescent="0.3">
      <c r="A2482" s="59"/>
      <c r="B2482" s="85" t="s">
        <v>550</v>
      </c>
      <c r="C2482" s="66"/>
      <c r="D2482" s="56"/>
      <c r="F2482" s="65"/>
      <c r="G2482" s="66" t="s">
        <v>2096</v>
      </c>
      <c r="H2482" s="66"/>
      <c r="I2482" s="56"/>
    </row>
    <row r="2483" spans="1:9" ht="72" x14ac:dyDescent="0.3">
      <c r="A2483" s="59"/>
      <c r="B2483" s="85" t="s">
        <v>552</v>
      </c>
      <c r="C2483" s="66"/>
      <c r="D2483" s="56"/>
      <c r="F2483" s="65"/>
      <c r="G2483" s="66" t="s">
        <v>2097</v>
      </c>
      <c r="H2483" s="66"/>
      <c r="I2483" s="56"/>
    </row>
    <row r="2484" spans="1:9" ht="72" x14ac:dyDescent="0.3">
      <c r="A2484" s="59"/>
      <c r="B2484" s="85" t="s">
        <v>554</v>
      </c>
      <c r="C2484" s="66"/>
      <c r="D2484" s="56"/>
      <c r="F2484" s="65"/>
      <c r="G2484" s="66" t="s">
        <v>2098</v>
      </c>
      <c r="H2484" s="66"/>
      <c r="I2484" s="56"/>
    </row>
    <row r="2485" spans="1:9" ht="144" x14ac:dyDescent="0.3">
      <c r="A2485" s="59">
        <v>305100200</v>
      </c>
      <c r="B2485" s="63"/>
      <c r="C2485" s="78"/>
      <c r="D2485" s="56"/>
      <c r="F2485" s="78" t="s">
        <v>2640</v>
      </c>
      <c r="G2485" s="78"/>
      <c r="H2485" s="78"/>
      <c r="I2485" s="56"/>
    </row>
    <row r="2486" spans="1:9" ht="72" x14ac:dyDescent="0.3">
      <c r="A2486" s="59"/>
      <c r="B2486" s="63" t="s">
        <v>557</v>
      </c>
      <c r="C2486" s="86"/>
      <c r="D2486" s="56"/>
      <c r="F2486" s="65"/>
      <c r="G2486" s="86" t="s">
        <v>2100</v>
      </c>
      <c r="H2486" s="86"/>
      <c r="I2486" s="56"/>
    </row>
    <row r="2487" spans="1:9" ht="72" x14ac:dyDescent="0.3">
      <c r="A2487" s="59"/>
      <c r="B2487" s="85" t="s">
        <v>559</v>
      </c>
      <c r="C2487" s="66"/>
      <c r="D2487" s="56"/>
      <c r="F2487" s="65"/>
      <c r="G2487" s="66" t="s">
        <v>2101</v>
      </c>
      <c r="H2487" s="66"/>
      <c r="I2487" s="56"/>
    </row>
    <row r="2488" spans="1:9" ht="72" x14ac:dyDescent="0.3">
      <c r="A2488" s="59"/>
      <c r="B2488" s="85" t="s">
        <v>561</v>
      </c>
      <c r="C2488" s="66"/>
      <c r="D2488" s="56"/>
      <c r="F2488" s="65"/>
      <c r="G2488" s="66" t="s">
        <v>2102</v>
      </c>
      <c r="H2488" s="66"/>
      <c r="I2488" s="56"/>
    </row>
    <row r="2489" spans="1:9" ht="72" x14ac:dyDescent="0.3">
      <c r="A2489" s="59"/>
      <c r="B2489" s="85" t="s">
        <v>563</v>
      </c>
      <c r="C2489" s="66"/>
      <c r="D2489" s="56"/>
      <c r="F2489" s="65"/>
      <c r="G2489" s="66" t="s">
        <v>2103</v>
      </c>
      <c r="H2489" s="66"/>
      <c r="I2489" s="56"/>
    </row>
    <row r="2490" spans="1:9" ht="86.4" x14ac:dyDescent="0.3">
      <c r="A2490" s="59"/>
      <c r="B2490" s="85" t="s">
        <v>565</v>
      </c>
      <c r="C2490" s="66"/>
      <c r="D2490" s="56"/>
      <c r="F2490" s="65"/>
      <c r="G2490" s="66" t="s">
        <v>2104</v>
      </c>
      <c r="H2490" s="66"/>
      <c r="I2490" s="56"/>
    </row>
    <row r="2491" spans="1:9" ht="72" x14ac:dyDescent="0.3">
      <c r="A2491" s="59"/>
      <c r="B2491" s="85" t="s">
        <v>567</v>
      </c>
      <c r="C2491" s="66"/>
      <c r="D2491" s="56"/>
      <c r="F2491" s="65"/>
      <c r="G2491" s="66" t="s">
        <v>2105</v>
      </c>
      <c r="H2491" s="66"/>
      <c r="I2491" s="56"/>
    </row>
    <row r="2492" spans="1:9" ht="158.4" x14ac:dyDescent="0.3">
      <c r="A2492" s="59">
        <v>305200000</v>
      </c>
      <c r="B2492" s="63"/>
      <c r="C2492" s="101"/>
      <c r="D2492" s="56"/>
      <c r="F2492" s="101" t="s">
        <v>2641</v>
      </c>
      <c r="G2492" s="101"/>
      <c r="H2492" s="101"/>
      <c r="I2492" s="56"/>
    </row>
    <row r="2493" spans="1:9" ht="187.2" x14ac:dyDescent="0.3">
      <c r="A2493" s="59">
        <v>305200100</v>
      </c>
      <c r="B2493" s="63"/>
      <c r="C2493" s="78"/>
      <c r="D2493" s="56"/>
      <c r="F2493" s="78" t="s">
        <v>2642</v>
      </c>
      <c r="G2493" s="78"/>
      <c r="H2493" s="78"/>
      <c r="I2493" s="56"/>
    </row>
    <row r="2494" spans="1:9" ht="187.2" x14ac:dyDescent="0.3">
      <c r="A2494" s="59">
        <v>305200200</v>
      </c>
      <c r="B2494" s="63"/>
      <c r="C2494" s="78"/>
      <c r="D2494" s="56"/>
      <c r="F2494" s="78" t="s">
        <v>2643</v>
      </c>
      <c r="G2494" s="78"/>
      <c r="H2494" s="78"/>
      <c r="I2494" s="56"/>
    </row>
    <row r="2495" spans="1:9" ht="129.6" x14ac:dyDescent="0.3">
      <c r="A2495" s="59">
        <v>305300000</v>
      </c>
      <c r="B2495" s="63"/>
      <c r="C2495" s="101"/>
      <c r="D2495" s="56"/>
      <c r="F2495" s="101" t="s">
        <v>2644</v>
      </c>
      <c r="G2495" s="101"/>
      <c r="H2495" s="101"/>
      <c r="I2495" s="56"/>
    </row>
    <row r="2496" spans="1:9" ht="144" x14ac:dyDescent="0.3">
      <c r="A2496" s="59">
        <v>305300100</v>
      </c>
      <c r="B2496" s="63"/>
      <c r="C2496" s="78"/>
      <c r="D2496" s="56"/>
      <c r="F2496" s="78" t="s">
        <v>2645</v>
      </c>
      <c r="G2496" s="78"/>
      <c r="H2496" s="78"/>
      <c r="I2496" s="56"/>
    </row>
    <row r="2497" spans="1:9" ht="72" x14ac:dyDescent="0.3">
      <c r="A2497" s="59"/>
      <c r="B2497" s="63" t="s">
        <v>593</v>
      </c>
      <c r="C2497" s="86"/>
      <c r="D2497" s="56"/>
      <c r="F2497" s="65"/>
      <c r="G2497" s="86" t="s">
        <v>2128</v>
      </c>
      <c r="H2497" s="86"/>
      <c r="I2497" s="56"/>
    </row>
    <row r="2498" spans="1:9" ht="43.2" x14ac:dyDescent="0.3">
      <c r="A2498" s="59"/>
      <c r="B2498" s="63" t="s">
        <v>595</v>
      </c>
      <c r="C2498" s="85"/>
      <c r="D2498" s="56"/>
      <c r="F2498" s="65"/>
      <c r="G2498" s="85" t="s">
        <v>2129</v>
      </c>
      <c r="H2498" s="85"/>
      <c r="I2498" s="56"/>
    </row>
    <row r="2499" spans="1:9" ht="43.2" x14ac:dyDescent="0.3">
      <c r="A2499" s="59"/>
      <c r="B2499" s="63" t="s">
        <v>597</v>
      </c>
      <c r="C2499" s="88"/>
      <c r="D2499" s="56"/>
      <c r="F2499" s="65"/>
      <c r="G2499" s="88" t="s">
        <v>2130</v>
      </c>
      <c r="H2499" s="88"/>
      <c r="I2499" s="56"/>
    </row>
    <row r="2500" spans="1:9" ht="86.4" x14ac:dyDescent="0.3">
      <c r="A2500" s="59"/>
      <c r="B2500" s="63" t="s">
        <v>599</v>
      </c>
      <c r="C2500" s="85"/>
      <c r="D2500" s="56"/>
      <c r="F2500" s="65"/>
      <c r="G2500" s="85" t="s">
        <v>2131</v>
      </c>
      <c r="H2500" s="85"/>
      <c r="I2500" s="56"/>
    </row>
    <row r="2501" spans="1:9" ht="86.4" x14ac:dyDescent="0.3">
      <c r="A2501" s="59"/>
      <c r="B2501" s="63" t="s">
        <v>601</v>
      </c>
      <c r="C2501" s="66"/>
      <c r="D2501" s="56"/>
      <c r="F2501" s="65"/>
      <c r="G2501" s="66" t="s">
        <v>2132</v>
      </c>
      <c r="H2501" s="66"/>
      <c r="I2501" s="56"/>
    </row>
    <row r="2502" spans="1:9" ht="100.8" x14ac:dyDescent="0.3">
      <c r="A2502" s="59"/>
      <c r="B2502" s="63" t="s">
        <v>603</v>
      </c>
      <c r="C2502" s="85"/>
      <c r="D2502" s="56"/>
      <c r="F2502" s="65"/>
      <c r="G2502" s="85" t="s">
        <v>2133</v>
      </c>
      <c r="H2502" s="85"/>
      <c r="I2502" s="56"/>
    </row>
    <row r="2503" spans="1:9" ht="43.2" x14ac:dyDescent="0.3">
      <c r="A2503" s="59"/>
      <c r="B2503" s="63" t="s">
        <v>605</v>
      </c>
      <c r="C2503" s="88"/>
      <c r="D2503" s="56"/>
      <c r="F2503" s="65"/>
      <c r="G2503" s="88" t="s">
        <v>2134</v>
      </c>
      <c r="H2503" s="88"/>
      <c r="I2503" s="56"/>
    </row>
    <row r="2504" spans="1:9" ht="43.2" x14ac:dyDescent="0.3">
      <c r="A2504" s="59"/>
      <c r="B2504" s="63" t="s">
        <v>607</v>
      </c>
      <c r="C2504" s="66"/>
      <c r="D2504" s="56"/>
      <c r="F2504" s="65"/>
      <c r="G2504" s="66" t="s">
        <v>2135</v>
      </c>
      <c r="H2504" s="66"/>
      <c r="I2504" s="56"/>
    </row>
    <row r="2505" spans="1:9" ht="28.8" x14ac:dyDescent="0.3">
      <c r="A2505" s="59"/>
      <c r="B2505" s="63" t="s">
        <v>609</v>
      </c>
      <c r="C2505" s="66"/>
      <c r="D2505" s="56"/>
      <c r="F2505" s="65"/>
      <c r="G2505" s="66" t="s">
        <v>2136</v>
      </c>
      <c r="H2505" s="66"/>
      <c r="I2505" s="56"/>
    </row>
    <row r="2506" spans="1:9" ht="129.6" x14ac:dyDescent="0.3">
      <c r="A2506" s="59"/>
      <c r="B2506" s="63" t="s">
        <v>611</v>
      </c>
      <c r="C2506" s="66"/>
      <c r="D2506" s="56"/>
      <c r="F2506" s="65"/>
      <c r="G2506" s="66" t="s">
        <v>2137</v>
      </c>
      <c r="H2506" s="66"/>
      <c r="I2506" s="56"/>
    </row>
    <row r="2507" spans="1:9" ht="144" x14ac:dyDescent="0.3">
      <c r="A2507" s="59">
        <v>305300200</v>
      </c>
      <c r="B2507" s="63"/>
      <c r="C2507" s="78"/>
      <c r="D2507" s="56"/>
      <c r="F2507" s="78" t="s">
        <v>2646</v>
      </c>
      <c r="G2507" s="78"/>
      <c r="H2507" s="78"/>
      <c r="I2507" s="56"/>
    </row>
    <row r="2508" spans="1:9" ht="72" x14ac:dyDescent="0.3">
      <c r="A2508" s="59"/>
      <c r="B2508" s="63" t="s">
        <v>614</v>
      </c>
      <c r="C2508" s="86"/>
      <c r="D2508" s="65"/>
      <c r="F2508" s="65"/>
      <c r="G2508" s="86" t="s">
        <v>2139</v>
      </c>
      <c r="H2508" s="86"/>
      <c r="I2508" s="85"/>
    </row>
    <row r="2509" spans="1:9" ht="57.6" x14ac:dyDescent="0.3">
      <c r="A2509" s="59"/>
      <c r="B2509" s="63" t="s">
        <v>616</v>
      </c>
      <c r="C2509" s="85"/>
      <c r="D2509" s="65"/>
      <c r="F2509" s="65"/>
      <c r="G2509" s="85" t="s">
        <v>2140</v>
      </c>
      <c r="H2509" s="85"/>
      <c r="I2509" s="85"/>
    </row>
    <row r="2510" spans="1:9" ht="57.6" x14ac:dyDescent="0.3">
      <c r="A2510" s="59"/>
      <c r="B2510" s="63" t="s">
        <v>618</v>
      </c>
      <c r="C2510" s="88"/>
      <c r="D2510" s="65"/>
      <c r="F2510" s="65"/>
      <c r="G2510" s="88" t="s">
        <v>2141</v>
      </c>
      <c r="H2510" s="88"/>
      <c r="I2510" s="88"/>
    </row>
    <row r="2511" spans="1:9" ht="100.8" x14ac:dyDescent="0.3">
      <c r="A2511" s="59"/>
      <c r="B2511" s="63" t="s">
        <v>620</v>
      </c>
      <c r="C2511" s="85"/>
      <c r="D2511" s="65"/>
      <c r="F2511" s="65"/>
      <c r="G2511" s="85" t="s">
        <v>2142</v>
      </c>
      <c r="H2511" s="85"/>
      <c r="I2511" s="85"/>
    </row>
    <row r="2512" spans="1:9" ht="86.4" x14ac:dyDescent="0.3">
      <c r="A2512" s="59"/>
      <c r="B2512" s="63" t="s">
        <v>622</v>
      </c>
      <c r="C2512" s="66"/>
      <c r="D2512" s="65"/>
      <c r="F2512" s="65"/>
      <c r="G2512" s="66" t="s">
        <v>2143</v>
      </c>
      <c r="H2512" s="66"/>
      <c r="I2512" s="66"/>
    </row>
    <row r="2513" spans="1:9" ht="115.2" x14ac:dyDescent="0.3">
      <c r="A2513" s="59"/>
      <c r="B2513" s="63" t="s">
        <v>624</v>
      </c>
      <c r="C2513" s="85"/>
      <c r="D2513" s="65"/>
      <c r="F2513" s="65"/>
      <c r="G2513" s="85" t="s">
        <v>2144</v>
      </c>
      <c r="H2513" s="85"/>
      <c r="I2513" s="85"/>
    </row>
    <row r="2514" spans="1:9" ht="57.6" x14ac:dyDescent="0.3">
      <c r="A2514" s="59"/>
      <c r="B2514" s="63" t="s">
        <v>626</v>
      </c>
      <c r="C2514" s="88"/>
      <c r="D2514" s="65"/>
      <c r="F2514" s="65"/>
      <c r="G2514" s="88" t="s">
        <v>2145</v>
      </c>
      <c r="H2514" s="88"/>
      <c r="I2514" s="88"/>
    </row>
    <row r="2515" spans="1:9" ht="57.6" x14ac:dyDescent="0.3">
      <c r="A2515" s="59"/>
      <c r="B2515" s="63" t="s">
        <v>628</v>
      </c>
      <c r="C2515" s="66"/>
      <c r="D2515" s="65"/>
      <c r="F2515" s="65"/>
      <c r="G2515" s="66" t="s">
        <v>2146</v>
      </c>
      <c r="H2515" s="66"/>
      <c r="I2515" s="66"/>
    </row>
    <row r="2516" spans="1:9" ht="43.2" x14ac:dyDescent="0.3">
      <c r="A2516" s="59"/>
      <c r="B2516" s="63" t="s">
        <v>630</v>
      </c>
      <c r="C2516" s="66"/>
      <c r="D2516" s="65"/>
      <c r="F2516" s="65"/>
      <c r="G2516" s="66" t="s">
        <v>2147</v>
      </c>
      <c r="H2516" s="66"/>
      <c r="I2516" s="66"/>
    </row>
    <row r="2517" spans="1:9" ht="129.6" x14ac:dyDescent="0.3">
      <c r="A2517" s="59"/>
      <c r="B2517" s="63" t="s">
        <v>632</v>
      </c>
      <c r="C2517" s="66"/>
      <c r="D2517" s="65"/>
      <c r="F2517" s="65"/>
      <c r="G2517" s="66" t="s">
        <v>2148</v>
      </c>
      <c r="H2517" s="66"/>
      <c r="I2517" s="66"/>
    </row>
    <row r="2518" spans="1:9" ht="57.6" x14ac:dyDescent="0.3">
      <c r="A2518" s="59">
        <v>306000000</v>
      </c>
      <c r="B2518" s="63"/>
      <c r="C2518" s="61"/>
      <c r="D2518" s="56"/>
      <c r="F2518" s="51" t="s">
        <v>2647</v>
      </c>
      <c r="G2518" s="51"/>
      <c r="H2518" s="51"/>
      <c r="I2518" s="56"/>
    </row>
    <row r="2519" spans="1:9" ht="72" x14ac:dyDescent="0.3">
      <c r="A2519" s="59">
        <v>307000000</v>
      </c>
      <c r="B2519" s="63"/>
      <c r="C2519" s="101"/>
      <c r="D2519" s="56"/>
      <c r="F2519" s="101" t="s">
        <v>2648</v>
      </c>
      <c r="G2519" s="101"/>
      <c r="H2519" s="101"/>
      <c r="I2519" s="56"/>
    </row>
    <row r="2520" spans="1:9" ht="57.6" x14ac:dyDescent="0.3">
      <c r="A2520" s="59"/>
      <c r="B2520" s="63" t="s">
        <v>1428</v>
      </c>
      <c r="C2520" s="102"/>
      <c r="D2520" s="56"/>
      <c r="F2520" s="65"/>
      <c r="G2520" s="102" t="s">
        <v>2649</v>
      </c>
      <c r="H2520" s="102"/>
      <c r="I2520" s="56"/>
    </row>
    <row r="2521" spans="1:9" ht="28.8" x14ac:dyDescent="0.3">
      <c r="A2521" s="59"/>
      <c r="B2521" s="63" t="s">
        <v>1430</v>
      </c>
      <c r="C2521" s="66"/>
      <c r="D2521" s="56"/>
      <c r="F2521" s="65"/>
      <c r="G2521" s="66" t="s">
        <v>2650</v>
      </c>
      <c r="H2521" s="66"/>
      <c r="I2521" s="56"/>
    </row>
    <row r="2522" spans="1:9" ht="28.8" x14ac:dyDescent="0.3">
      <c r="A2522" s="59"/>
      <c r="B2522" s="63" t="s">
        <v>1432</v>
      </c>
      <c r="C2522" s="66"/>
      <c r="D2522" s="56"/>
      <c r="F2522" s="65"/>
      <c r="G2522" s="66" t="s">
        <v>2651</v>
      </c>
      <c r="H2522" s="66"/>
      <c r="I2522" s="56"/>
    </row>
    <row r="2523" spans="1:9" ht="28.8" x14ac:dyDescent="0.3">
      <c r="A2523" s="59"/>
      <c r="B2523" s="63" t="s">
        <v>1434</v>
      </c>
      <c r="C2523" s="66"/>
      <c r="D2523" s="56"/>
      <c r="F2523" s="65"/>
      <c r="G2523" s="66" t="s">
        <v>2652</v>
      </c>
      <c r="H2523" s="66"/>
      <c r="I2523" s="56"/>
    </row>
    <row r="2524" spans="1:9" x14ac:dyDescent="0.3">
      <c r="A2524" s="59"/>
      <c r="B2524" s="63" t="s">
        <v>1436</v>
      </c>
      <c r="C2524" s="66"/>
      <c r="D2524" s="56"/>
      <c r="F2524" s="65"/>
      <c r="G2524" s="66" t="s">
        <v>1437</v>
      </c>
      <c r="H2524" s="66"/>
      <c r="I2524" s="56"/>
    </row>
    <row r="2525" spans="1:9" x14ac:dyDescent="0.3">
      <c r="A2525" s="59"/>
      <c r="B2525" s="63" t="s">
        <v>1438</v>
      </c>
      <c r="C2525" s="66"/>
      <c r="D2525" s="56"/>
      <c r="F2525" s="65"/>
      <c r="G2525" s="66" t="s">
        <v>1439</v>
      </c>
      <c r="H2525" s="66"/>
      <c r="I2525" s="56"/>
    </row>
    <row r="2526" spans="1:9" ht="129.6" x14ac:dyDescent="0.3">
      <c r="A2526" s="59">
        <v>307000100</v>
      </c>
      <c r="B2526" s="63"/>
      <c r="C2526" s="78"/>
      <c r="D2526" s="56"/>
      <c r="F2526" s="78" t="s">
        <v>2653</v>
      </c>
      <c r="G2526" s="78"/>
      <c r="H2526" s="78"/>
      <c r="I2526" s="56"/>
    </row>
    <row r="2527" spans="1:9" ht="144" x14ac:dyDescent="0.3">
      <c r="A2527" s="59">
        <v>307000200</v>
      </c>
      <c r="B2527" s="63"/>
      <c r="C2527" s="78"/>
      <c r="D2527" s="56"/>
      <c r="F2527" s="78" t="s">
        <v>2654</v>
      </c>
      <c r="G2527" s="78"/>
      <c r="H2527" s="78"/>
      <c r="I2527" s="56"/>
    </row>
    <row r="2528" spans="1:9" ht="115.2" x14ac:dyDescent="0.3">
      <c r="A2528" s="59">
        <v>307000300</v>
      </c>
      <c r="B2528" s="63"/>
      <c r="C2528" s="78"/>
      <c r="D2528" s="56"/>
      <c r="F2528" s="78" t="s">
        <v>2655</v>
      </c>
      <c r="G2528" s="78"/>
      <c r="H2528" s="78"/>
      <c r="I2528" s="56"/>
    </row>
    <row r="2529" spans="1:9" ht="115.2" x14ac:dyDescent="0.3">
      <c r="A2529" s="113">
        <v>307000400</v>
      </c>
      <c r="B2529" s="63"/>
      <c r="C2529" s="114"/>
      <c r="D2529" s="56"/>
      <c r="F2529" s="114" t="s">
        <v>2656</v>
      </c>
      <c r="G2529" s="114"/>
      <c r="H2529" s="114"/>
      <c r="I2529" s="56"/>
    </row>
    <row r="2530" spans="1:9" ht="86.4" x14ac:dyDescent="0.3">
      <c r="A2530" s="113">
        <v>308000000</v>
      </c>
      <c r="B2530" s="63"/>
      <c r="C2530" s="115"/>
      <c r="D2530" s="56"/>
      <c r="F2530" s="116" t="s">
        <v>2657</v>
      </c>
      <c r="G2530" s="116"/>
      <c r="H2530" s="116"/>
      <c r="I2530" s="56"/>
    </row>
    <row r="2531" spans="1:9" ht="72" x14ac:dyDescent="0.3">
      <c r="A2531" s="59">
        <v>309000000</v>
      </c>
      <c r="B2531" s="63"/>
      <c r="C2531" s="101"/>
      <c r="D2531" s="56"/>
      <c r="F2531" s="101" t="s">
        <v>2658</v>
      </c>
      <c r="G2531" s="101"/>
      <c r="H2531" s="101"/>
      <c r="I2531" s="56"/>
    </row>
    <row r="2532" spans="1:9" ht="86.4" x14ac:dyDescent="0.3">
      <c r="A2532" s="59">
        <v>309100000</v>
      </c>
      <c r="B2532" s="63"/>
      <c r="C2532" s="101"/>
      <c r="D2532" s="56"/>
      <c r="F2532" s="101" t="s">
        <v>2659</v>
      </c>
      <c r="G2532" s="101"/>
      <c r="H2532" s="101"/>
      <c r="I2532" s="56"/>
    </row>
    <row r="2533" spans="1:9" ht="115.2" x14ac:dyDescent="0.3">
      <c r="A2533" s="59">
        <v>309110000</v>
      </c>
      <c r="B2533" s="63"/>
      <c r="C2533" s="101"/>
      <c r="D2533" s="56"/>
      <c r="F2533" s="101" t="s">
        <v>2660</v>
      </c>
      <c r="G2533" s="101"/>
      <c r="H2533" s="101"/>
      <c r="I2533" s="56"/>
    </row>
    <row r="2534" spans="1:9" ht="115.2" x14ac:dyDescent="0.3">
      <c r="A2534" s="59"/>
      <c r="B2534" s="63" t="s">
        <v>1309</v>
      </c>
      <c r="C2534" s="102"/>
      <c r="D2534" s="56"/>
      <c r="F2534" s="65"/>
      <c r="G2534" s="102" t="s">
        <v>2568</v>
      </c>
      <c r="H2534" s="102"/>
      <c r="I2534" s="56"/>
    </row>
    <row r="2535" spans="1:9" ht="100.8" x14ac:dyDescent="0.3">
      <c r="A2535" s="59"/>
      <c r="B2535" s="63" t="s">
        <v>1311</v>
      </c>
      <c r="C2535" s="66"/>
      <c r="D2535" s="56"/>
      <c r="F2535" s="65"/>
      <c r="G2535" s="66" t="s">
        <v>2094</v>
      </c>
      <c r="H2535" s="66"/>
      <c r="I2535" s="56"/>
    </row>
    <row r="2536" spans="1:9" ht="57.6" x14ac:dyDescent="0.3">
      <c r="A2536" s="59"/>
      <c r="B2536" s="63" t="s">
        <v>1313</v>
      </c>
      <c r="C2536" s="66"/>
      <c r="D2536" s="56"/>
      <c r="F2536" s="65"/>
      <c r="G2536" s="66" t="s">
        <v>2095</v>
      </c>
      <c r="H2536" s="66"/>
      <c r="I2536" s="56"/>
    </row>
    <row r="2537" spans="1:9" ht="72" x14ac:dyDescent="0.3">
      <c r="A2537" s="59"/>
      <c r="B2537" s="63" t="s">
        <v>1314</v>
      </c>
      <c r="C2537" s="66"/>
      <c r="D2537" s="56"/>
      <c r="F2537" s="65"/>
      <c r="G2537" s="66" t="s">
        <v>2096</v>
      </c>
      <c r="H2537" s="66"/>
      <c r="I2537" s="56"/>
    </row>
    <row r="2538" spans="1:9" ht="72" x14ac:dyDescent="0.3">
      <c r="A2538" s="59"/>
      <c r="B2538" s="63" t="s">
        <v>1315</v>
      </c>
      <c r="C2538" s="66"/>
      <c r="D2538" s="56"/>
      <c r="F2538" s="65"/>
      <c r="G2538" s="66" t="s">
        <v>2097</v>
      </c>
      <c r="H2538" s="66"/>
      <c r="I2538" s="56"/>
    </row>
    <row r="2539" spans="1:9" ht="72" x14ac:dyDescent="0.3">
      <c r="A2539" s="59"/>
      <c r="B2539" s="63" t="s">
        <v>1316</v>
      </c>
      <c r="C2539" s="66"/>
      <c r="D2539" s="56"/>
      <c r="F2539" s="65"/>
      <c r="G2539" s="66" t="s">
        <v>2098</v>
      </c>
      <c r="H2539" s="66"/>
      <c r="I2539" s="56"/>
    </row>
    <row r="2540" spans="1:9" ht="86.4" x14ac:dyDescent="0.3">
      <c r="A2540" s="59"/>
      <c r="B2540" s="63" t="s">
        <v>1317</v>
      </c>
      <c r="C2540" s="102"/>
      <c r="D2540" s="56"/>
      <c r="F2540" s="65"/>
      <c r="G2540" s="102" t="s">
        <v>2569</v>
      </c>
      <c r="H2540" s="102"/>
      <c r="I2540" s="56"/>
    </row>
    <row r="2541" spans="1:9" ht="100.8" x14ac:dyDescent="0.3">
      <c r="A2541" s="59"/>
      <c r="B2541" s="63" t="s">
        <v>1311</v>
      </c>
      <c r="C2541" s="66"/>
      <c r="D2541" s="56"/>
      <c r="F2541" s="65"/>
      <c r="G2541" s="66" t="s">
        <v>2094</v>
      </c>
      <c r="H2541" s="66"/>
      <c r="I2541" s="56"/>
    </row>
    <row r="2542" spans="1:9" ht="57.6" x14ac:dyDescent="0.3">
      <c r="A2542" s="59"/>
      <c r="B2542" s="63" t="s">
        <v>1313</v>
      </c>
      <c r="C2542" s="66"/>
      <c r="D2542" s="56"/>
      <c r="F2542" s="65"/>
      <c r="G2542" s="66" t="s">
        <v>2095</v>
      </c>
      <c r="H2542" s="66"/>
      <c r="I2542" s="56"/>
    </row>
    <row r="2543" spans="1:9" ht="72" x14ac:dyDescent="0.3">
      <c r="A2543" s="59"/>
      <c r="B2543" s="63" t="s">
        <v>1314</v>
      </c>
      <c r="C2543" s="66"/>
      <c r="D2543" s="56"/>
      <c r="F2543" s="65"/>
      <c r="G2543" s="66" t="s">
        <v>2096</v>
      </c>
      <c r="H2543" s="66"/>
      <c r="I2543" s="56"/>
    </row>
    <row r="2544" spans="1:9" ht="72" x14ac:dyDescent="0.3">
      <c r="A2544" s="59"/>
      <c r="B2544" s="63" t="s">
        <v>1315</v>
      </c>
      <c r="C2544" s="66"/>
      <c r="D2544" s="56"/>
      <c r="F2544" s="65"/>
      <c r="G2544" s="66" t="s">
        <v>2097</v>
      </c>
      <c r="H2544" s="66"/>
      <c r="I2544" s="56"/>
    </row>
    <row r="2545" spans="1:9" ht="72" x14ac:dyDescent="0.3">
      <c r="A2545" s="59"/>
      <c r="B2545" s="63" t="s">
        <v>1316</v>
      </c>
      <c r="C2545" s="66"/>
      <c r="D2545" s="56"/>
      <c r="F2545" s="65"/>
      <c r="G2545" s="66" t="s">
        <v>2098</v>
      </c>
      <c r="H2545" s="66"/>
      <c r="I2545" s="56"/>
    </row>
    <row r="2546" spans="1:9" ht="72" x14ac:dyDescent="0.3">
      <c r="A2546" s="59">
        <v>309110100</v>
      </c>
      <c r="B2546" s="63"/>
      <c r="C2546" s="78"/>
      <c r="D2546" s="56"/>
      <c r="F2546" s="78" t="s">
        <v>2661</v>
      </c>
      <c r="G2546" s="78"/>
      <c r="H2546" s="78"/>
      <c r="I2546" s="56"/>
    </row>
    <row r="2547" spans="1:9" ht="57.6" x14ac:dyDescent="0.3">
      <c r="A2547" s="59"/>
      <c r="B2547" s="63" t="s">
        <v>544</v>
      </c>
      <c r="C2547" s="86"/>
      <c r="D2547" s="65"/>
      <c r="F2547" s="65"/>
      <c r="G2547" s="86" t="s">
        <v>2093</v>
      </c>
      <c r="H2547" s="86"/>
      <c r="I2547" s="85"/>
    </row>
    <row r="2548" spans="1:9" ht="100.8" x14ac:dyDescent="0.3">
      <c r="A2548" s="59"/>
      <c r="B2548" s="63" t="s">
        <v>742</v>
      </c>
      <c r="C2548" s="66"/>
      <c r="D2548" s="65"/>
      <c r="F2548" s="65"/>
      <c r="G2548" s="66" t="s">
        <v>2232</v>
      </c>
      <c r="H2548" s="66"/>
      <c r="I2548" s="66"/>
    </row>
    <row r="2549" spans="1:9" ht="100.8" x14ac:dyDescent="0.3">
      <c r="A2549" s="59"/>
      <c r="B2549" s="85" t="s">
        <v>546</v>
      </c>
      <c r="C2549" s="66"/>
      <c r="D2549" s="65"/>
      <c r="F2549" s="65"/>
      <c r="G2549" s="66" t="s">
        <v>2094</v>
      </c>
      <c r="H2549" s="66"/>
      <c r="I2549" s="66"/>
    </row>
    <row r="2550" spans="1:9" ht="57.6" x14ac:dyDescent="0.3">
      <c r="A2550" s="59"/>
      <c r="B2550" s="85" t="s">
        <v>548</v>
      </c>
      <c r="C2550" s="66"/>
      <c r="D2550" s="65"/>
      <c r="F2550" s="65"/>
      <c r="G2550" s="66" t="s">
        <v>2095</v>
      </c>
      <c r="H2550" s="66"/>
      <c r="I2550" s="66"/>
    </row>
    <row r="2551" spans="1:9" ht="72" x14ac:dyDescent="0.3">
      <c r="A2551" s="59"/>
      <c r="B2551" s="85" t="s">
        <v>550</v>
      </c>
      <c r="C2551" s="66"/>
      <c r="D2551" s="65"/>
      <c r="F2551" s="65"/>
      <c r="G2551" s="66" t="s">
        <v>2096</v>
      </c>
      <c r="H2551" s="66"/>
      <c r="I2551" s="66"/>
    </row>
    <row r="2552" spans="1:9" ht="86.4" x14ac:dyDescent="0.3">
      <c r="A2552" s="59"/>
      <c r="B2552" s="63" t="s">
        <v>744</v>
      </c>
      <c r="C2552" s="66"/>
      <c r="D2552" s="65"/>
      <c r="F2552" s="65"/>
      <c r="G2552" s="66" t="s">
        <v>2233</v>
      </c>
      <c r="H2552" s="66"/>
      <c r="I2552" s="66"/>
    </row>
    <row r="2553" spans="1:9" ht="57.6" x14ac:dyDescent="0.3">
      <c r="A2553" s="59"/>
      <c r="B2553" s="63" t="s">
        <v>746</v>
      </c>
      <c r="C2553" s="66"/>
      <c r="D2553" s="65"/>
      <c r="F2553" s="65"/>
      <c r="G2553" s="66" t="s">
        <v>2234</v>
      </c>
      <c r="H2553" s="66"/>
      <c r="I2553" s="66"/>
    </row>
    <row r="2554" spans="1:9" ht="43.2" x14ac:dyDescent="0.3">
      <c r="A2554" s="59"/>
      <c r="B2554" s="63" t="s">
        <v>748</v>
      </c>
      <c r="C2554" s="66"/>
      <c r="D2554" s="65"/>
      <c r="F2554" s="65"/>
      <c r="G2554" s="66" t="s">
        <v>2235</v>
      </c>
      <c r="H2554" s="66"/>
      <c r="I2554" s="66"/>
    </row>
    <row r="2555" spans="1:9" ht="72" x14ac:dyDescent="0.3">
      <c r="A2555" s="59"/>
      <c r="B2555" s="85" t="s">
        <v>552</v>
      </c>
      <c r="C2555" s="66"/>
      <c r="D2555" s="65"/>
      <c r="F2555" s="65"/>
      <c r="G2555" s="66" t="s">
        <v>2097</v>
      </c>
      <c r="H2555" s="66"/>
      <c r="I2555" s="66"/>
    </row>
    <row r="2556" spans="1:9" ht="72" x14ac:dyDescent="0.3">
      <c r="A2556" s="59"/>
      <c r="B2556" s="85" t="s">
        <v>554</v>
      </c>
      <c r="C2556" s="66"/>
      <c r="D2556" s="65"/>
      <c r="F2556" s="65"/>
      <c r="G2556" s="66" t="s">
        <v>2098</v>
      </c>
      <c r="H2556" s="66"/>
      <c r="I2556" s="66"/>
    </row>
    <row r="2557" spans="1:9" ht="86.4" x14ac:dyDescent="0.3">
      <c r="A2557" s="59"/>
      <c r="B2557" s="63" t="s">
        <v>794</v>
      </c>
      <c r="C2557" s="86"/>
      <c r="D2557" s="56"/>
      <c r="F2557" s="65"/>
      <c r="G2557" s="86" t="s">
        <v>2260</v>
      </c>
      <c r="H2557" s="86"/>
      <c r="I2557" s="56"/>
    </row>
    <row r="2558" spans="1:9" ht="100.8" x14ac:dyDescent="0.3">
      <c r="A2558" s="59"/>
      <c r="B2558" s="63" t="s">
        <v>742</v>
      </c>
      <c r="C2558" s="55"/>
      <c r="D2558" s="65"/>
      <c r="F2558" s="65"/>
      <c r="G2558" s="66" t="s">
        <v>2232</v>
      </c>
      <c r="H2558" s="55"/>
      <c r="I2558" s="55"/>
    </row>
    <row r="2559" spans="1:9" ht="57.6" x14ac:dyDescent="0.3">
      <c r="A2559" s="59"/>
      <c r="B2559" s="63" t="s">
        <v>796</v>
      </c>
      <c r="C2559" s="85"/>
      <c r="D2559" s="65"/>
      <c r="F2559" s="65"/>
      <c r="G2559" s="85" t="s">
        <v>2261</v>
      </c>
      <c r="H2559" s="85"/>
      <c r="I2559" s="85"/>
    </row>
    <row r="2560" spans="1:9" x14ac:dyDescent="0.3">
      <c r="A2560" s="59"/>
      <c r="B2560" s="63" t="s">
        <v>798</v>
      </c>
      <c r="C2560" s="85"/>
      <c r="D2560" s="65"/>
      <c r="F2560" s="65"/>
      <c r="G2560" s="85" t="s">
        <v>2262</v>
      </c>
      <c r="H2560" s="85"/>
      <c r="I2560" s="85"/>
    </row>
    <row r="2561" spans="1:9" ht="100.8" x14ac:dyDescent="0.3">
      <c r="A2561" s="59"/>
      <c r="B2561" s="85" t="s">
        <v>546</v>
      </c>
      <c r="C2561" s="55"/>
      <c r="D2561" s="65"/>
      <c r="F2561" s="65"/>
      <c r="G2561" s="55" t="s">
        <v>2094</v>
      </c>
      <c r="H2561" s="55"/>
      <c r="I2561" s="55"/>
    </row>
    <row r="2562" spans="1:9" ht="57.6" x14ac:dyDescent="0.3">
      <c r="A2562" s="59"/>
      <c r="B2562" s="63" t="s">
        <v>796</v>
      </c>
      <c r="C2562" s="85"/>
      <c r="D2562" s="65"/>
      <c r="F2562" s="65"/>
      <c r="G2562" s="85" t="s">
        <v>2261</v>
      </c>
      <c r="H2562" s="85"/>
      <c r="I2562" s="85"/>
    </row>
    <row r="2563" spans="1:9" x14ac:dyDescent="0.3">
      <c r="A2563" s="59"/>
      <c r="B2563" s="63" t="s">
        <v>798</v>
      </c>
      <c r="C2563" s="85"/>
      <c r="D2563" s="65"/>
      <c r="F2563" s="65"/>
      <c r="G2563" s="85" t="s">
        <v>2262</v>
      </c>
      <c r="H2563" s="85"/>
      <c r="I2563" s="85"/>
    </row>
    <row r="2564" spans="1:9" ht="57.6" x14ac:dyDescent="0.3">
      <c r="A2564" s="59"/>
      <c r="B2564" s="85" t="s">
        <v>548</v>
      </c>
      <c r="C2564" s="55"/>
      <c r="D2564" s="65"/>
      <c r="F2564" s="65"/>
      <c r="G2564" s="66" t="s">
        <v>2095</v>
      </c>
      <c r="H2564" s="55"/>
      <c r="I2564" s="55"/>
    </row>
    <row r="2565" spans="1:9" ht="57.6" x14ac:dyDescent="0.3">
      <c r="A2565" s="59"/>
      <c r="B2565" s="63" t="s">
        <v>796</v>
      </c>
      <c r="C2565" s="85"/>
      <c r="D2565" s="65"/>
      <c r="F2565" s="65"/>
      <c r="G2565" s="85" t="s">
        <v>2261</v>
      </c>
      <c r="H2565" s="85"/>
      <c r="I2565" s="85"/>
    </row>
    <row r="2566" spans="1:9" x14ac:dyDescent="0.3">
      <c r="A2566" s="59"/>
      <c r="B2566" s="63" t="s">
        <v>798</v>
      </c>
      <c r="C2566" s="85"/>
      <c r="D2566" s="65"/>
      <c r="F2566" s="65"/>
      <c r="G2566" s="85" t="s">
        <v>2262</v>
      </c>
      <c r="H2566" s="85"/>
      <c r="I2566" s="85"/>
    </row>
    <row r="2567" spans="1:9" ht="72" x14ac:dyDescent="0.3">
      <c r="A2567" s="59"/>
      <c r="B2567" s="85" t="s">
        <v>550</v>
      </c>
      <c r="C2567" s="55"/>
      <c r="D2567" s="65"/>
      <c r="F2567" s="65"/>
      <c r="G2567" s="55" t="s">
        <v>2096</v>
      </c>
      <c r="H2567" s="55"/>
      <c r="I2567" s="55"/>
    </row>
    <row r="2568" spans="1:9" ht="57.6" x14ac:dyDescent="0.3">
      <c r="A2568" s="59"/>
      <c r="B2568" s="63" t="s">
        <v>796</v>
      </c>
      <c r="C2568" s="85"/>
      <c r="D2568" s="65"/>
      <c r="F2568" s="65"/>
      <c r="G2568" s="85" t="s">
        <v>2261</v>
      </c>
      <c r="H2568" s="85"/>
      <c r="I2568" s="85"/>
    </row>
    <row r="2569" spans="1:9" x14ac:dyDescent="0.3">
      <c r="A2569" s="59"/>
      <c r="B2569" s="63" t="s">
        <v>798</v>
      </c>
      <c r="C2569" s="85"/>
      <c r="D2569" s="65"/>
      <c r="F2569" s="65"/>
      <c r="G2569" s="85" t="s">
        <v>2262</v>
      </c>
      <c r="H2569" s="85"/>
      <c r="I2569" s="85"/>
    </row>
    <row r="2570" spans="1:9" ht="86.4" x14ac:dyDescent="0.3">
      <c r="A2570" s="59"/>
      <c r="B2570" s="63" t="s">
        <v>744</v>
      </c>
      <c r="C2570" s="55"/>
      <c r="D2570" s="65"/>
      <c r="F2570" s="65"/>
      <c r="G2570" s="66" t="s">
        <v>2233</v>
      </c>
      <c r="H2570" s="55"/>
      <c r="I2570" s="55"/>
    </row>
    <row r="2571" spans="1:9" ht="57.6" x14ac:dyDescent="0.3">
      <c r="A2571" s="59"/>
      <c r="B2571" s="63" t="s">
        <v>796</v>
      </c>
      <c r="C2571" s="85"/>
      <c r="D2571" s="65"/>
      <c r="F2571" s="65"/>
      <c r="G2571" s="85" t="s">
        <v>2261</v>
      </c>
      <c r="H2571" s="85"/>
      <c r="I2571" s="85"/>
    </row>
    <row r="2572" spans="1:9" x14ac:dyDescent="0.3">
      <c r="A2572" s="59"/>
      <c r="B2572" s="63" t="s">
        <v>798</v>
      </c>
      <c r="C2572" s="85"/>
      <c r="D2572" s="65"/>
      <c r="F2572" s="65"/>
      <c r="G2572" s="85" t="s">
        <v>2262</v>
      </c>
      <c r="H2572" s="85"/>
      <c r="I2572" s="85"/>
    </row>
    <row r="2573" spans="1:9" ht="57.6" x14ac:dyDescent="0.3">
      <c r="A2573" s="59"/>
      <c r="B2573" s="63" t="s">
        <v>746</v>
      </c>
      <c r="C2573" s="55"/>
      <c r="D2573" s="65"/>
      <c r="F2573" s="65"/>
      <c r="G2573" s="66" t="s">
        <v>2234</v>
      </c>
      <c r="H2573" s="55"/>
      <c r="I2573" s="55"/>
    </row>
    <row r="2574" spans="1:9" ht="57.6" x14ac:dyDescent="0.3">
      <c r="A2574" s="59"/>
      <c r="B2574" s="63" t="s">
        <v>796</v>
      </c>
      <c r="C2574" s="85"/>
      <c r="D2574" s="65"/>
      <c r="F2574" s="65"/>
      <c r="G2574" s="85" t="s">
        <v>2261</v>
      </c>
      <c r="H2574" s="85"/>
      <c r="I2574" s="85"/>
    </row>
    <row r="2575" spans="1:9" x14ac:dyDescent="0.3">
      <c r="A2575" s="59"/>
      <c r="B2575" s="63" t="s">
        <v>798</v>
      </c>
      <c r="C2575" s="85"/>
      <c r="D2575" s="65"/>
      <c r="F2575" s="65"/>
      <c r="G2575" s="85" t="s">
        <v>2262</v>
      </c>
      <c r="H2575" s="85"/>
      <c r="I2575" s="85"/>
    </row>
    <row r="2576" spans="1:9" ht="43.2" x14ac:dyDescent="0.3">
      <c r="A2576" s="59"/>
      <c r="B2576" s="63" t="s">
        <v>748</v>
      </c>
      <c r="C2576" s="55"/>
      <c r="D2576" s="65"/>
      <c r="F2576" s="65"/>
      <c r="G2576" s="66" t="s">
        <v>2235</v>
      </c>
      <c r="H2576" s="55"/>
      <c r="I2576" s="55"/>
    </row>
    <row r="2577" spans="1:9" ht="57.6" x14ac:dyDescent="0.3">
      <c r="A2577" s="59"/>
      <c r="B2577" s="63" t="s">
        <v>796</v>
      </c>
      <c r="C2577" s="85"/>
      <c r="D2577" s="65"/>
      <c r="F2577" s="65"/>
      <c r="G2577" s="85" t="s">
        <v>2261</v>
      </c>
      <c r="H2577" s="85"/>
      <c r="I2577" s="85"/>
    </row>
    <row r="2578" spans="1:9" x14ac:dyDescent="0.3">
      <c r="A2578" s="59"/>
      <c r="B2578" s="63" t="s">
        <v>798</v>
      </c>
      <c r="C2578" s="85"/>
      <c r="D2578" s="65"/>
      <c r="F2578" s="65"/>
      <c r="G2578" s="85" t="s">
        <v>2262</v>
      </c>
      <c r="H2578" s="85"/>
      <c r="I2578" s="85"/>
    </row>
    <row r="2579" spans="1:9" ht="72" x14ac:dyDescent="0.3">
      <c r="A2579" s="59">
        <v>309110200</v>
      </c>
      <c r="B2579" s="63"/>
      <c r="C2579" s="78"/>
      <c r="D2579" s="56"/>
      <c r="F2579" s="78" t="s">
        <v>2662</v>
      </c>
      <c r="G2579" s="78"/>
      <c r="H2579" s="78"/>
      <c r="I2579" s="56"/>
    </row>
    <row r="2580" spans="1:9" ht="57.6" x14ac:dyDescent="0.3">
      <c r="A2580" s="59"/>
      <c r="B2580" s="63" t="s">
        <v>544</v>
      </c>
      <c r="C2580" s="86"/>
      <c r="D2580" s="65"/>
      <c r="F2580" s="65"/>
      <c r="G2580" s="86" t="s">
        <v>2093</v>
      </c>
      <c r="H2580" s="86"/>
      <c r="I2580" s="85"/>
    </row>
    <row r="2581" spans="1:9" ht="100.8" x14ac:dyDescent="0.3">
      <c r="A2581" s="59"/>
      <c r="B2581" s="63" t="s">
        <v>742</v>
      </c>
      <c r="C2581" s="66"/>
      <c r="D2581" s="65"/>
      <c r="F2581" s="65"/>
      <c r="G2581" s="66" t="s">
        <v>2232</v>
      </c>
      <c r="H2581" s="66"/>
      <c r="I2581" s="66"/>
    </row>
    <row r="2582" spans="1:9" ht="100.8" x14ac:dyDescent="0.3">
      <c r="A2582" s="59"/>
      <c r="B2582" s="85" t="s">
        <v>546</v>
      </c>
      <c r="C2582" s="66"/>
      <c r="D2582" s="65"/>
      <c r="F2582" s="65"/>
      <c r="G2582" s="66" t="s">
        <v>2094</v>
      </c>
      <c r="H2582" s="66"/>
      <c r="I2582" s="66"/>
    </row>
    <row r="2583" spans="1:9" ht="57.6" x14ac:dyDescent="0.3">
      <c r="A2583" s="59"/>
      <c r="B2583" s="85" t="s">
        <v>548</v>
      </c>
      <c r="C2583" s="66"/>
      <c r="D2583" s="65"/>
      <c r="F2583" s="65"/>
      <c r="G2583" s="66" t="s">
        <v>2095</v>
      </c>
      <c r="H2583" s="66"/>
      <c r="I2583" s="66"/>
    </row>
    <row r="2584" spans="1:9" ht="72" x14ac:dyDescent="0.3">
      <c r="A2584" s="59"/>
      <c r="B2584" s="85" t="s">
        <v>550</v>
      </c>
      <c r="C2584" s="66"/>
      <c r="D2584" s="65"/>
      <c r="F2584" s="65"/>
      <c r="G2584" s="66" t="s">
        <v>2096</v>
      </c>
      <c r="H2584" s="66"/>
      <c r="I2584" s="66"/>
    </row>
    <row r="2585" spans="1:9" ht="86.4" x14ac:dyDescent="0.3">
      <c r="A2585" s="59"/>
      <c r="B2585" s="63" t="s">
        <v>744</v>
      </c>
      <c r="C2585" s="66"/>
      <c r="D2585" s="65"/>
      <c r="F2585" s="65"/>
      <c r="G2585" s="66" t="s">
        <v>2233</v>
      </c>
      <c r="H2585" s="66"/>
      <c r="I2585" s="66"/>
    </row>
    <row r="2586" spans="1:9" ht="57.6" x14ac:dyDescent="0.3">
      <c r="A2586" s="59"/>
      <c r="B2586" s="63" t="s">
        <v>746</v>
      </c>
      <c r="C2586" s="66"/>
      <c r="D2586" s="65"/>
      <c r="F2586" s="65"/>
      <c r="G2586" s="66" t="s">
        <v>2234</v>
      </c>
      <c r="H2586" s="66"/>
      <c r="I2586" s="66"/>
    </row>
    <row r="2587" spans="1:9" ht="43.2" x14ac:dyDescent="0.3">
      <c r="A2587" s="59"/>
      <c r="B2587" s="63" t="s">
        <v>748</v>
      </c>
      <c r="C2587" s="66"/>
      <c r="D2587" s="65"/>
      <c r="F2587" s="65"/>
      <c r="G2587" s="66" t="s">
        <v>2235</v>
      </c>
      <c r="H2587" s="66"/>
      <c r="I2587" s="66"/>
    </row>
    <row r="2588" spans="1:9" ht="72" x14ac:dyDescent="0.3">
      <c r="A2588" s="59"/>
      <c r="B2588" s="85" t="s">
        <v>552</v>
      </c>
      <c r="C2588" s="66"/>
      <c r="D2588" s="65"/>
      <c r="F2588" s="65"/>
      <c r="G2588" s="66" t="s">
        <v>2097</v>
      </c>
      <c r="H2588" s="66"/>
      <c r="I2588" s="66"/>
    </row>
    <row r="2589" spans="1:9" ht="72" x14ac:dyDescent="0.3">
      <c r="A2589" s="59"/>
      <c r="B2589" s="85" t="s">
        <v>554</v>
      </c>
      <c r="C2589" s="66"/>
      <c r="D2589" s="65"/>
      <c r="F2589" s="65"/>
      <c r="G2589" s="66" t="s">
        <v>2098</v>
      </c>
      <c r="H2589" s="66"/>
      <c r="I2589" s="66"/>
    </row>
    <row r="2590" spans="1:9" ht="86.4" x14ac:dyDescent="0.3">
      <c r="A2590" s="59"/>
      <c r="B2590" s="63" t="s">
        <v>794</v>
      </c>
      <c r="C2590" s="86"/>
      <c r="D2590" s="56"/>
      <c r="F2590" s="65"/>
      <c r="G2590" s="86" t="s">
        <v>2260</v>
      </c>
      <c r="H2590" s="86"/>
      <c r="I2590" s="56"/>
    </row>
    <row r="2591" spans="1:9" ht="100.8" x14ac:dyDescent="0.3">
      <c r="A2591" s="59"/>
      <c r="B2591" s="63" t="s">
        <v>742</v>
      </c>
      <c r="C2591" s="55"/>
      <c r="D2591" s="65"/>
      <c r="F2591" s="65"/>
      <c r="G2591" s="66" t="s">
        <v>2232</v>
      </c>
      <c r="H2591" s="55"/>
      <c r="I2591" s="55"/>
    </row>
    <row r="2592" spans="1:9" ht="57.6" x14ac:dyDescent="0.3">
      <c r="A2592" s="59"/>
      <c r="B2592" s="63" t="s">
        <v>796</v>
      </c>
      <c r="C2592" s="85"/>
      <c r="D2592" s="65"/>
      <c r="F2592" s="65"/>
      <c r="G2592" s="85" t="s">
        <v>2261</v>
      </c>
      <c r="H2592" s="85"/>
      <c r="I2592" s="85"/>
    </row>
    <row r="2593" spans="1:9" x14ac:dyDescent="0.3">
      <c r="A2593" s="59"/>
      <c r="B2593" s="63" t="s">
        <v>798</v>
      </c>
      <c r="C2593" s="85"/>
      <c r="D2593" s="65"/>
      <c r="F2593" s="65"/>
      <c r="G2593" s="85" t="s">
        <v>2262</v>
      </c>
      <c r="H2593" s="85"/>
      <c r="I2593" s="85"/>
    </row>
    <row r="2594" spans="1:9" ht="100.8" x14ac:dyDescent="0.3">
      <c r="A2594" s="59"/>
      <c r="B2594" s="85" t="s">
        <v>546</v>
      </c>
      <c r="C2594" s="55"/>
      <c r="D2594" s="65"/>
      <c r="F2594" s="65"/>
      <c r="G2594" s="55" t="s">
        <v>2094</v>
      </c>
      <c r="H2594" s="55"/>
      <c r="I2594" s="55"/>
    </row>
    <row r="2595" spans="1:9" ht="57.6" x14ac:dyDescent="0.3">
      <c r="A2595" s="59"/>
      <c r="B2595" s="63" t="s">
        <v>796</v>
      </c>
      <c r="C2595" s="85"/>
      <c r="D2595" s="65"/>
      <c r="F2595" s="65"/>
      <c r="G2595" s="85" t="s">
        <v>2261</v>
      </c>
      <c r="H2595" s="85"/>
      <c r="I2595" s="85"/>
    </row>
    <row r="2596" spans="1:9" x14ac:dyDescent="0.3">
      <c r="A2596" s="59"/>
      <c r="B2596" s="63" t="s">
        <v>798</v>
      </c>
      <c r="C2596" s="85"/>
      <c r="D2596" s="65"/>
      <c r="F2596" s="65"/>
      <c r="G2596" s="85" t="s">
        <v>2262</v>
      </c>
      <c r="H2596" s="85"/>
      <c r="I2596" s="85"/>
    </row>
    <row r="2597" spans="1:9" ht="57.6" x14ac:dyDescent="0.3">
      <c r="A2597" s="59"/>
      <c r="B2597" s="85" t="s">
        <v>548</v>
      </c>
      <c r="C2597" s="55"/>
      <c r="D2597" s="65"/>
      <c r="F2597" s="65"/>
      <c r="G2597" s="66" t="s">
        <v>2095</v>
      </c>
      <c r="H2597" s="55"/>
      <c r="I2597" s="55"/>
    </row>
    <row r="2598" spans="1:9" ht="57.6" x14ac:dyDescent="0.3">
      <c r="A2598" s="59"/>
      <c r="B2598" s="63" t="s">
        <v>796</v>
      </c>
      <c r="C2598" s="85"/>
      <c r="D2598" s="65"/>
      <c r="F2598" s="65"/>
      <c r="G2598" s="85" t="s">
        <v>2261</v>
      </c>
      <c r="H2598" s="85"/>
      <c r="I2598" s="85"/>
    </row>
    <row r="2599" spans="1:9" x14ac:dyDescent="0.3">
      <c r="A2599" s="59"/>
      <c r="B2599" s="63" t="s">
        <v>798</v>
      </c>
      <c r="C2599" s="85"/>
      <c r="D2599" s="65"/>
      <c r="F2599" s="65"/>
      <c r="G2599" s="85" t="s">
        <v>2262</v>
      </c>
      <c r="H2599" s="85"/>
      <c r="I2599" s="85"/>
    </row>
    <row r="2600" spans="1:9" ht="72" x14ac:dyDescent="0.3">
      <c r="A2600" s="59"/>
      <c r="B2600" s="85" t="s">
        <v>550</v>
      </c>
      <c r="C2600" s="55"/>
      <c r="D2600" s="65"/>
      <c r="F2600" s="65"/>
      <c r="G2600" s="55" t="s">
        <v>2096</v>
      </c>
      <c r="H2600" s="55"/>
      <c r="I2600" s="55"/>
    </row>
    <row r="2601" spans="1:9" ht="57.6" x14ac:dyDescent="0.3">
      <c r="A2601" s="59"/>
      <c r="B2601" s="63" t="s">
        <v>796</v>
      </c>
      <c r="C2601" s="85"/>
      <c r="D2601" s="65"/>
      <c r="F2601" s="65"/>
      <c r="G2601" s="85" t="s">
        <v>2261</v>
      </c>
      <c r="H2601" s="85"/>
      <c r="I2601" s="85"/>
    </row>
    <row r="2602" spans="1:9" x14ac:dyDescent="0.3">
      <c r="A2602" s="59"/>
      <c r="B2602" s="63" t="s">
        <v>798</v>
      </c>
      <c r="C2602" s="85"/>
      <c r="D2602" s="65"/>
      <c r="F2602" s="65"/>
      <c r="G2602" s="85" t="s">
        <v>2262</v>
      </c>
      <c r="H2602" s="85"/>
      <c r="I2602" s="85"/>
    </row>
    <row r="2603" spans="1:9" ht="86.4" x14ac:dyDescent="0.3">
      <c r="A2603" s="59"/>
      <c r="B2603" s="63" t="s">
        <v>744</v>
      </c>
      <c r="C2603" s="55"/>
      <c r="D2603" s="65"/>
      <c r="F2603" s="65"/>
      <c r="G2603" s="66" t="s">
        <v>2233</v>
      </c>
      <c r="H2603" s="55"/>
      <c r="I2603" s="55"/>
    </row>
    <row r="2604" spans="1:9" ht="57.6" x14ac:dyDescent="0.3">
      <c r="A2604" s="59"/>
      <c r="B2604" s="63" t="s">
        <v>796</v>
      </c>
      <c r="C2604" s="85"/>
      <c r="D2604" s="65"/>
      <c r="F2604" s="65"/>
      <c r="G2604" s="85" t="s">
        <v>2261</v>
      </c>
      <c r="H2604" s="85"/>
      <c r="I2604" s="85"/>
    </row>
    <row r="2605" spans="1:9" x14ac:dyDescent="0.3">
      <c r="A2605" s="59"/>
      <c r="B2605" s="63" t="s">
        <v>798</v>
      </c>
      <c r="C2605" s="85"/>
      <c r="D2605" s="65"/>
      <c r="F2605" s="65"/>
      <c r="G2605" s="85" t="s">
        <v>2262</v>
      </c>
      <c r="H2605" s="85"/>
      <c r="I2605" s="85"/>
    </row>
    <row r="2606" spans="1:9" ht="57.6" x14ac:dyDescent="0.3">
      <c r="A2606" s="59"/>
      <c r="B2606" s="63" t="s">
        <v>746</v>
      </c>
      <c r="C2606" s="55"/>
      <c r="D2606" s="65"/>
      <c r="F2606" s="65"/>
      <c r="G2606" s="66" t="s">
        <v>2234</v>
      </c>
      <c r="H2606" s="55"/>
      <c r="I2606" s="55"/>
    </row>
    <row r="2607" spans="1:9" ht="57.6" x14ac:dyDescent="0.3">
      <c r="A2607" s="59"/>
      <c r="B2607" s="63" t="s">
        <v>796</v>
      </c>
      <c r="C2607" s="85"/>
      <c r="D2607" s="65"/>
      <c r="F2607" s="65"/>
      <c r="G2607" s="85" t="s">
        <v>2261</v>
      </c>
      <c r="H2607" s="85"/>
      <c r="I2607" s="85"/>
    </row>
    <row r="2608" spans="1:9" x14ac:dyDescent="0.3">
      <c r="A2608" s="59"/>
      <c r="B2608" s="63" t="s">
        <v>798</v>
      </c>
      <c r="C2608" s="85"/>
      <c r="D2608" s="65"/>
      <c r="F2608" s="65"/>
      <c r="G2608" s="85" t="s">
        <v>2262</v>
      </c>
      <c r="H2608" s="85"/>
      <c r="I2608" s="85"/>
    </row>
    <row r="2609" spans="1:9" ht="43.2" x14ac:dyDescent="0.3">
      <c r="A2609" s="59"/>
      <c r="B2609" s="63" t="s">
        <v>748</v>
      </c>
      <c r="C2609" s="55"/>
      <c r="D2609" s="65"/>
      <c r="F2609" s="65"/>
      <c r="G2609" s="66" t="s">
        <v>2235</v>
      </c>
      <c r="H2609" s="55"/>
      <c r="I2609" s="55"/>
    </row>
    <row r="2610" spans="1:9" ht="57.6" x14ac:dyDescent="0.3">
      <c r="A2610" s="59"/>
      <c r="B2610" s="63" t="s">
        <v>796</v>
      </c>
      <c r="C2610" s="85"/>
      <c r="D2610" s="65"/>
      <c r="F2610" s="65"/>
      <c r="G2610" s="85" t="s">
        <v>2261</v>
      </c>
      <c r="H2610" s="85"/>
      <c r="I2610" s="85"/>
    </row>
    <row r="2611" spans="1:9" x14ac:dyDescent="0.3">
      <c r="A2611" s="59"/>
      <c r="B2611" s="63" t="s">
        <v>798</v>
      </c>
      <c r="C2611" s="85"/>
      <c r="D2611" s="65"/>
      <c r="F2611" s="65"/>
      <c r="G2611" s="85" t="s">
        <v>2262</v>
      </c>
      <c r="H2611" s="85"/>
      <c r="I2611" s="85"/>
    </row>
    <row r="2612" spans="1:9" ht="100.8" x14ac:dyDescent="0.3">
      <c r="A2612" s="59">
        <v>309110300</v>
      </c>
      <c r="B2612" s="63"/>
      <c r="C2612" s="78"/>
      <c r="D2612" s="56"/>
      <c r="F2612" s="78" t="s">
        <v>2663</v>
      </c>
      <c r="G2612" s="78"/>
      <c r="H2612" s="78"/>
      <c r="I2612" s="56"/>
    </row>
    <row r="2613" spans="1:9" ht="57.6" x14ac:dyDescent="0.3">
      <c r="A2613" s="59"/>
      <c r="B2613" s="63" t="s">
        <v>544</v>
      </c>
      <c r="C2613" s="86"/>
      <c r="D2613" s="65"/>
      <c r="F2613" s="65"/>
      <c r="G2613" s="86" t="s">
        <v>2093</v>
      </c>
      <c r="H2613" s="86"/>
      <c r="I2613" s="85"/>
    </row>
    <row r="2614" spans="1:9" ht="100.8" x14ac:dyDescent="0.3">
      <c r="A2614" s="59"/>
      <c r="B2614" s="63" t="s">
        <v>742</v>
      </c>
      <c r="C2614" s="66"/>
      <c r="D2614" s="65"/>
      <c r="F2614" s="65"/>
      <c r="G2614" s="66" t="s">
        <v>2232</v>
      </c>
      <c r="H2614" s="66"/>
      <c r="I2614" s="66"/>
    </row>
    <row r="2615" spans="1:9" ht="100.8" x14ac:dyDescent="0.3">
      <c r="A2615" s="59"/>
      <c r="B2615" s="85" t="s">
        <v>546</v>
      </c>
      <c r="C2615" s="66"/>
      <c r="D2615" s="65"/>
      <c r="F2615" s="65"/>
      <c r="G2615" s="66" t="s">
        <v>2094</v>
      </c>
      <c r="H2615" s="66"/>
      <c r="I2615" s="66"/>
    </row>
    <row r="2616" spans="1:9" ht="57.6" x14ac:dyDescent="0.3">
      <c r="A2616" s="59"/>
      <c r="B2616" s="85" t="s">
        <v>548</v>
      </c>
      <c r="C2616" s="66"/>
      <c r="D2616" s="65"/>
      <c r="F2616" s="65"/>
      <c r="G2616" s="66" t="s">
        <v>2095</v>
      </c>
      <c r="H2616" s="66"/>
      <c r="I2616" s="66"/>
    </row>
    <row r="2617" spans="1:9" ht="72" x14ac:dyDescent="0.3">
      <c r="A2617" s="59"/>
      <c r="B2617" s="85" t="s">
        <v>550</v>
      </c>
      <c r="C2617" s="66"/>
      <c r="D2617" s="65"/>
      <c r="F2617" s="65"/>
      <c r="G2617" s="66" t="s">
        <v>2096</v>
      </c>
      <c r="H2617" s="66"/>
      <c r="I2617" s="66"/>
    </row>
    <row r="2618" spans="1:9" ht="86.4" x14ac:dyDescent="0.3">
      <c r="A2618" s="59"/>
      <c r="B2618" s="63" t="s">
        <v>744</v>
      </c>
      <c r="C2618" s="66"/>
      <c r="D2618" s="65"/>
      <c r="F2618" s="65"/>
      <c r="G2618" s="66" t="s">
        <v>2233</v>
      </c>
      <c r="H2618" s="66"/>
      <c r="I2618" s="66"/>
    </row>
    <row r="2619" spans="1:9" ht="57.6" x14ac:dyDescent="0.3">
      <c r="A2619" s="59"/>
      <c r="B2619" s="63" t="s">
        <v>746</v>
      </c>
      <c r="C2619" s="66"/>
      <c r="D2619" s="65"/>
      <c r="F2619" s="65"/>
      <c r="G2619" s="66" t="s">
        <v>2234</v>
      </c>
      <c r="H2619" s="66"/>
      <c r="I2619" s="66"/>
    </row>
    <row r="2620" spans="1:9" ht="43.2" x14ac:dyDescent="0.3">
      <c r="A2620" s="59"/>
      <c r="B2620" s="63" t="s">
        <v>748</v>
      </c>
      <c r="C2620" s="66"/>
      <c r="D2620" s="65"/>
      <c r="F2620" s="65"/>
      <c r="G2620" s="66" t="s">
        <v>2235</v>
      </c>
      <c r="H2620" s="66"/>
      <c r="I2620" s="66"/>
    </row>
    <row r="2621" spans="1:9" ht="72" x14ac:dyDescent="0.3">
      <c r="A2621" s="59"/>
      <c r="B2621" s="85" t="s">
        <v>552</v>
      </c>
      <c r="C2621" s="66"/>
      <c r="D2621" s="65"/>
      <c r="F2621" s="65"/>
      <c r="G2621" s="66" t="s">
        <v>2097</v>
      </c>
      <c r="H2621" s="66"/>
      <c r="I2621" s="66"/>
    </row>
    <row r="2622" spans="1:9" ht="72" x14ac:dyDescent="0.3">
      <c r="A2622" s="59"/>
      <c r="B2622" s="85" t="s">
        <v>554</v>
      </c>
      <c r="C2622" s="66"/>
      <c r="D2622" s="65"/>
      <c r="F2622" s="65"/>
      <c r="G2622" s="66" t="s">
        <v>2098</v>
      </c>
      <c r="H2622" s="66"/>
      <c r="I2622" s="66"/>
    </row>
    <row r="2623" spans="1:9" ht="86.4" x14ac:dyDescent="0.3">
      <c r="A2623" s="59"/>
      <c r="B2623" s="63" t="s">
        <v>794</v>
      </c>
      <c r="C2623" s="86"/>
      <c r="D2623" s="56"/>
      <c r="F2623" s="65"/>
      <c r="G2623" s="86" t="s">
        <v>2260</v>
      </c>
      <c r="H2623" s="86"/>
      <c r="I2623" s="56"/>
    </row>
    <row r="2624" spans="1:9" ht="100.8" x14ac:dyDescent="0.3">
      <c r="A2624" s="59"/>
      <c r="B2624" s="63" t="s">
        <v>742</v>
      </c>
      <c r="C2624" s="55"/>
      <c r="D2624" s="65"/>
      <c r="F2624" s="65"/>
      <c r="G2624" s="66" t="s">
        <v>2232</v>
      </c>
      <c r="H2624" s="55"/>
      <c r="I2624" s="55"/>
    </row>
    <row r="2625" spans="1:9" ht="57.6" x14ac:dyDescent="0.3">
      <c r="A2625" s="59"/>
      <c r="B2625" s="63" t="s">
        <v>796</v>
      </c>
      <c r="C2625" s="85"/>
      <c r="D2625" s="65"/>
      <c r="F2625" s="65"/>
      <c r="G2625" s="85" t="s">
        <v>2261</v>
      </c>
      <c r="H2625" s="85"/>
      <c r="I2625" s="85"/>
    </row>
    <row r="2626" spans="1:9" x14ac:dyDescent="0.3">
      <c r="A2626" s="59"/>
      <c r="B2626" s="63" t="s">
        <v>798</v>
      </c>
      <c r="C2626" s="85"/>
      <c r="D2626" s="65"/>
      <c r="F2626" s="65"/>
      <c r="G2626" s="85" t="s">
        <v>2262</v>
      </c>
      <c r="H2626" s="85"/>
      <c r="I2626" s="85"/>
    </row>
    <row r="2627" spans="1:9" ht="100.8" x14ac:dyDescent="0.3">
      <c r="A2627" s="59"/>
      <c r="B2627" s="85" t="s">
        <v>546</v>
      </c>
      <c r="C2627" s="55"/>
      <c r="D2627" s="65"/>
      <c r="F2627" s="65"/>
      <c r="G2627" s="55" t="s">
        <v>2094</v>
      </c>
      <c r="H2627" s="55"/>
      <c r="I2627" s="55"/>
    </row>
    <row r="2628" spans="1:9" ht="57.6" x14ac:dyDescent="0.3">
      <c r="A2628" s="59"/>
      <c r="B2628" s="63" t="s">
        <v>796</v>
      </c>
      <c r="C2628" s="85"/>
      <c r="D2628" s="65"/>
      <c r="F2628" s="65"/>
      <c r="G2628" s="85" t="s">
        <v>2261</v>
      </c>
      <c r="H2628" s="85"/>
      <c r="I2628" s="85"/>
    </row>
    <row r="2629" spans="1:9" x14ac:dyDescent="0.3">
      <c r="A2629" s="59"/>
      <c r="B2629" s="63" t="s">
        <v>798</v>
      </c>
      <c r="C2629" s="85"/>
      <c r="D2629" s="65"/>
      <c r="F2629" s="65"/>
      <c r="G2629" s="85" t="s">
        <v>2262</v>
      </c>
      <c r="H2629" s="85"/>
      <c r="I2629" s="85"/>
    </row>
    <row r="2630" spans="1:9" ht="57.6" x14ac:dyDescent="0.3">
      <c r="A2630" s="59"/>
      <c r="B2630" s="85" t="s">
        <v>548</v>
      </c>
      <c r="C2630" s="55"/>
      <c r="D2630" s="65"/>
      <c r="F2630" s="65"/>
      <c r="G2630" s="66" t="s">
        <v>2095</v>
      </c>
      <c r="H2630" s="55"/>
      <c r="I2630" s="55"/>
    </row>
    <row r="2631" spans="1:9" ht="57.6" x14ac:dyDescent="0.3">
      <c r="A2631" s="59"/>
      <c r="B2631" s="63" t="s">
        <v>796</v>
      </c>
      <c r="C2631" s="85"/>
      <c r="D2631" s="65"/>
      <c r="F2631" s="65"/>
      <c r="G2631" s="85" t="s">
        <v>2261</v>
      </c>
      <c r="H2631" s="85"/>
      <c r="I2631" s="85"/>
    </row>
    <row r="2632" spans="1:9" x14ac:dyDescent="0.3">
      <c r="A2632" s="59"/>
      <c r="B2632" s="63" t="s">
        <v>798</v>
      </c>
      <c r="C2632" s="85"/>
      <c r="D2632" s="65"/>
      <c r="F2632" s="65"/>
      <c r="G2632" s="85" t="s">
        <v>2262</v>
      </c>
      <c r="H2632" s="85"/>
      <c r="I2632" s="85"/>
    </row>
    <row r="2633" spans="1:9" ht="72" x14ac:dyDescent="0.3">
      <c r="A2633" s="59"/>
      <c r="B2633" s="85" t="s">
        <v>550</v>
      </c>
      <c r="C2633" s="55"/>
      <c r="D2633" s="65"/>
      <c r="F2633" s="65"/>
      <c r="G2633" s="55" t="s">
        <v>2096</v>
      </c>
      <c r="H2633" s="55"/>
      <c r="I2633" s="55"/>
    </row>
    <row r="2634" spans="1:9" ht="57.6" x14ac:dyDescent="0.3">
      <c r="A2634" s="59"/>
      <c r="B2634" s="63" t="s">
        <v>796</v>
      </c>
      <c r="C2634" s="85"/>
      <c r="D2634" s="65"/>
      <c r="F2634" s="65"/>
      <c r="G2634" s="85" t="s">
        <v>2261</v>
      </c>
      <c r="H2634" s="85"/>
      <c r="I2634" s="85"/>
    </row>
    <row r="2635" spans="1:9" x14ac:dyDescent="0.3">
      <c r="A2635" s="59"/>
      <c r="B2635" s="63" t="s">
        <v>798</v>
      </c>
      <c r="C2635" s="85"/>
      <c r="D2635" s="65"/>
      <c r="F2635" s="65"/>
      <c r="G2635" s="85" t="s">
        <v>2262</v>
      </c>
      <c r="H2635" s="85"/>
      <c r="I2635" s="85"/>
    </row>
    <row r="2636" spans="1:9" ht="86.4" x14ac:dyDescent="0.3">
      <c r="A2636" s="59"/>
      <c r="B2636" s="63" t="s">
        <v>744</v>
      </c>
      <c r="C2636" s="55"/>
      <c r="D2636" s="65"/>
      <c r="F2636" s="65"/>
      <c r="G2636" s="66" t="s">
        <v>2233</v>
      </c>
      <c r="H2636" s="55"/>
      <c r="I2636" s="55"/>
    </row>
    <row r="2637" spans="1:9" ht="57.6" x14ac:dyDescent="0.3">
      <c r="A2637" s="59"/>
      <c r="B2637" s="63" t="s">
        <v>796</v>
      </c>
      <c r="C2637" s="85"/>
      <c r="D2637" s="65"/>
      <c r="F2637" s="65"/>
      <c r="G2637" s="85" t="s">
        <v>2261</v>
      </c>
      <c r="H2637" s="85"/>
      <c r="I2637" s="85"/>
    </row>
    <row r="2638" spans="1:9" x14ac:dyDescent="0.3">
      <c r="A2638" s="59"/>
      <c r="B2638" s="63" t="s">
        <v>798</v>
      </c>
      <c r="C2638" s="85"/>
      <c r="D2638" s="65"/>
      <c r="F2638" s="65"/>
      <c r="G2638" s="85" t="s">
        <v>2262</v>
      </c>
      <c r="H2638" s="85"/>
      <c r="I2638" s="85"/>
    </row>
    <row r="2639" spans="1:9" ht="57.6" x14ac:dyDescent="0.3">
      <c r="A2639" s="59"/>
      <c r="B2639" s="63" t="s">
        <v>746</v>
      </c>
      <c r="C2639" s="55"/>
      <c r="D2639" s="65"/>
      <c r="F2639" s="65"/>
      <c r="G2639" s="66" t="s">
        <v>2234</v>
      </c>
      <c r="H2639" s="55"/>
      <c r="I2639" s="55"/>
    </row>
    <row r="2640" spans="1:9" ht="57.6" x14ac:dyDescent="0.3">
      <c r="A2640" s="59"/>
      <c r="B2640" s="63" t="s">
        <v>796</v>
      </c>
      <c r="C2640" s="85"/>
      <c r="D2640" s="65"/>
      <c r="F2640" s="65"/>
      <c r="G2640" s="85" t="s">
        <v>2261</v>
      </c>
      <c r="H2640" s="85"/>
      <c r="I2640" s="85"/>
    </row>
    <row r="2641" spans="1:9" x14ac:dyDescent="0.3">
      <c r="A2641" s="59"/>
      <c r="B2641" s="63" t="s">
        <v>798</v>
      </c>
      <c r="C2641" s="85"/>
      <c r="D2641" s="65"/>
      <c r="F2641" s="65"/>
      <c r="G2641" s="85" t="s">
        <v>2262</v>
      </c>
      <c r="H2641" s="85"/>
      <c r="I2641" s="85"/>
    </row>
    <row r="2642" spans="1:9" ht="43.2" x14ac:dyDescent="0.3">
      <c r="A2642" s="59"/>
      <c r="B2642" s="63" t="s">
        <v>748</v>
      </c>
      <c r="C2642" s="55"/>
      <c r="D2642" s="65"/>
      <c r="F2642" s="65"/>
      <c r="G2642" s="66" t="s">
        <v>2235</v>
      </c>
      <c r="H2642" s="55"/>
      <c r="I2642" s="55"/>
    </row>
    <row r="2643" spans="1:9" ht="57.6" x14ac:dyDescent="0.3">
      <c r="A2643" s="59"/>
      <c r="B2643" s="63" t="s">
        <v>796</v>
      </c>
      <c r="C2643" s="85"/>
      <c r="D2643" s="65"/>
      <c r="F2643" s="65"/>
      <c r="G2643" s="85" t="s">
        <v>2261</v>
      </c>
      <c r="H2643" s="85"/>
      <c r="I2643" s="85"/>
    </row>
    <row r="2644" spans="1:9" x14ac:dyDescent="0.3">
      <c r="A2644" s="59"/>
      <c r="B2644" s="63" t="s">
        <v>798</v>
      </c>
      <c r="C2644" s="85"/>
      <c r="D2644" s="65"/>
      <c r="F2644" s="65"/>
      <c r="G2644" s="85" t="s">
        <v>2262</v>
      </c>
      <c r="H2644" s="85"/>
      <c r="I2644" s="85"/>
    </row>
    <row r="2645" spans="1:9" ht="72" x14ac:dyDescent="0.3">
      <c r="A2645" s="59">
        <v>309110400</v>
      </c>
      <c r="B2645" s="63"/>
      <c r="C2645" s="78"/>
      <c r="D2645" s="56"/>
      <c r="F2645" s="78" t="s">
        <v>2664</v>
      </c>
      <c r="G2645" s="78"/>
      <c r="H2645" s="78"/>
      <c r="I2645" s="56"/>
    </row>
    <row r="2646" spans="1:9" ht="57.6" x14ac:dyDescent="0.3">
      <c r="A2646" s="59"/>
      <c r="B2646" s="63" t="s">
        <v>544</v>
      </c>
      <c r="C2646" s="86"/>
      <c r="D2646" s="65"/>
      <c r="F2646" s="65"/>
      <c r="G2646" s="86" t="s">
        <v>2093</v>
      </c>
      <c r="H2646" s="86"/>
      <c r="I2646" s="85"/>
    </row>
    <row r="2647" spans="1:9" ht="100.8" x14ac:dyDescent="0.3">
      <c r="A2647" s="59"/>
      <c r="B2647" s="63" t="s">
        <v>742</v>
      </c>
      <c r="C2647" s="66"/>
      <c r="D2647" s="65"/>
      <c r="F2647" s="65"/>
      <c r="G2647" s="66" t="s">
        <v>2232</v>
      </c>
      <c r="H2647" s="66"/>
      <c r="I2647" s="66"/>
    </row>
    <row r="2648" spans="1:9" ht="100.8" x14ac:dyDescent="0.3">
      <c r="A2648" s="59"/>
      <c r="B2648" s="85" t="s">
        <v>546</v>
      </c>
      <c r="C2648" s="66"/>
      <c r="D2648" s="65"/>
      <c r="F2648" s="65"/>
      <c r="G2648" s="66" t="s">
        <v>2094</v>
      </c>
      <c r="H2648" s="66"/>
      <c r="I2648" s="66"/>
    </row>
    <row r="2649" spans="1:9" ht="57.6" x14ac:dyDescent="0.3">
      <c r="A2649" s="59"/>
      <c r="B2649" s="85" t="s">
        <v>548</v>
      </c>
      <c r="C2649" s="66"/>
      <c r="D2649" s="65"/>
      <c r="F2649" s="65"/>
      <c r="G2649" s="66" t="s">
        <v>2095</v>
      </c>
      <c r="H2649" s="66"/>
      <c r="I2649" s="66"/>
    </row>
    <row r="2650" spans="1:9" ht="72" x14ac:dyDescent="0.3">
      <c r="A2650" s="59"/>
      <c r="B2650" s="85" t="s">
        <v>550</v>
      </c>
      <c r="C2650" s="66"/>
      <c r="D2650" s="65"/>
      <c r="F2650" s="65"/>
      <c r="G2650" s="66" t="s">
        <v>2096</v>
      </c>
      <c r="H2650" s="66"/>
      <c r="I2650" s="66"/>
    </row>
    <row r="2651" spans="1:9" ht="86.4" x14ac:dyDescent="0.3">
      <c r="A2651" s="59"/>
      <c r="B2651" s="63" t="s">
        <v>744</v>
      </c>
      <c r="C2651" s="66"/>
      <c r="D2651" s="65"/>
      <c r="F2651" s="65"/>
      <c r="G2651" s="66" t="s">
        <v>2233</v>
      </c>
      <c r="H2651" s="66"/>
      <c r="I2651" s="66"/>
    </row>
    <row r="2652" spans="1:9" ht="57.6" x14ac:dyDescent="0.3">
      <c r="A2652" s="59"/>
      <c r="B2652" s="63" t="s">
        <v>746</v>
      </c>
      <c r="C2652" s="66"/>
      <c r="D2652" s="65"/>
      <c r="F2652" s="65"/>
      <c r="G2652" s="66" t="s">
        <v>2234</v>
      </c>
      <c r="H2652" s="66"/>
      <c r="I2652" s="66"/>
    </row>
    <row r="2653" spans="1:9" ht="43.2" x14ac:dyDescent="0.3">
      <c r="A2653" s="59"/>
      <c r="B2653" s="63" t="s">
        <v>748</v>
      </c>
      <c r="C2653" s="66"/>
      <c r="D2653" s="65"/>
      <c r="F2653" s="65"/>
      <c r="G2653" s="66" t="s">
        <v>2235</v>
      </c>
      <c r="H2653" s="66"/>
      <c r="I2653" s="66"/>
    </row>
    <row r="2654" spans="1:9" ht="72" x14ac:dyDescent="0.3">
      <c r="A2654" s="59"/>
      <c r="B2654" s="85" t="s">
        <v>552</v>
      </c>
      <c r="C2654" s="66"/>
      <c r="D2654" s="65"/>
      <c r="F2654" s="65"/>
      <c r="G2654" s="66" t="s">
        <v>2097</v>
      </c>
      <c r="H2654" s="66"/>
      <c r="I2654" s="66"/>
    </row>
    <row r="2655" spans="1:9" ht="72" x14ac:dyDescent="0.3">
      <c r="A2655" s="59"/>
      <c r="B2655" s="85" t="s">
        <v>554</v>
      </c>
      <c r="C2655" s="66"/>
      <c r="D2655" s="65"/>
      <c r="F2655" s="65"/>
      <c r="G2655" s="66" t="s">
        <v>2098</v>
      </c>
      <c r="H2655" s="66"/>
      <c r="I2655" s="66"/>
    </row>
    <row r="2656" spans="1:9" ht="86.4" x14ac:dyDescent="0.3">
      <c r="A2656" s="59"/>
      <c r="B2656" s="63" t="s">
        <v>794</v>
      </c>
      <c r="C2656" s="86"/>
      <c r="D2656" s="56"/>
      <c r="F2656" s="65"/>
      <c r="G2656" s="86" t="s">
        <v>2260</v>
      </c>
      <c r="H2656" s="86"/>
      <c r="I2656" s="56"/>
    </row>
    <row r="2657" spans="1:9" ht="100.8" x14ac:dyDescent="0.3">
      <c r="A2657" s="59"/>
      <c r="B2657" s="63" t="s">
        <v>742</v>
      </c>
      <c r="C2657" s="55"/>
      <c r="D2657" s="65"/>
      <c r="F2657" s="65"/>
      <c r="G2657" s="66" t="s">
        <v>2232</v>
      </c>
      <c r="H2657" s="55"/>
      <c r="I2657" s="55"/>
    </row>
    <row r="2658" spans="1:9" ht="57.6" x14ac:dyDescent="0.3">
      <c r="A2658" s="59"/>
      <c r="B2658" s="63" t="s">
        <v>796</v>
      </c>
      <c r="C2658" s="85"/>
      <c r="D2658" s="65"/>
      <c r="F2658" s="65"/>
      <c r="G2658" s="85" t="s">
        <v>2261</v>
      </c>
      <c r="H2658" s="85"/>
      <c r="I2658" s="85"/>
    </row>
    <row r="2659" spans="1:9" x14ac:dyDescent="0.3">
      <c r="A2659" s="59"/>
      <c r="B2659" s="63" t="s">
        <v>798</v>
      </c>
      <c r="C2659" s="85"/>
      <c r="D2659" s="65"/>
      <c r="F2659" s="65"/>
      <c r="G2659" s="85" t="s">
        <v>2262</v>
      </c>
      <c r="H2659" s="85"/>
      <c r="I2659" s="85"/>
    </row>
    <row r="2660" spans="1:9" ht="100.8" x14ac:dyDescent="0.3">
      <c r="A2660" s="59"/>
      <c r="B2660" s="85" t="s">
        <v>546</v>
      </c>
      <c r="C2660" s="55"/>
      <c r="D2660" s="65"/>
      <c r="F2660" s="65"/>
      <c r="G2660" s="55" t="s">
        <v>2094</v>
      </c>
      <c r="H2660" s="55"/>
      <c r="I2660" s="55"/>
    </row>
    <row r="2661" spans="1:9" ht="57.6" x14ac:dyDescent="0.3">
      <c r="A2661" s="59"/>
      <c r="B2661" s="63" t="s">
        <v>796</v>
      </c>
      <c r="C2661" s="85"/>
      <c r="D2661" s="65"/>
      <c r="F2661" s="65"/>
      <c r="G2661" s="85" t="s">
        <v>2261</v>
      </c>
      <c r="H2661" s="85"/>
      <c r="I2661" s="85"/>
    </row>
    <row r="2662" spans="1:9" x14ac:dyDescent="0.3">
      <c r="A2662" s="59"/>
      <c r="B2662" s="63" t="s">
        <v>798</v>
      </c>
      <c r="C2662" s="85"/>
      <c r="D2662" s="65"/>
      <c r="F2662" s="65"/>
      <c r="G2662" s="85" t="s">
        <v>2262</v>
      </c>
      <c r="H2662" s="85"/>
      <c r="I2662" s="85"/>
    </row>
    <row r="2663" spans="1:9" ht="57.6" x14ac:dyDescent="0.3">
      <c r="A2663" s="59"/>
      <c r="B2663" s="85" t="s">
        <v>548</v>
      </c>
      <c r="C2663" s="55"/>
      <c r="D2663" s="65"/>
      <c r="F2663" s="65"/>
      <c r="G2663" s="66" t="s">
        <v>2095</v>
      </c>
      <c r="H2663" s="55"/>
      <c r="I2663" s="55"/>
    </row>
    <row r="2664" spans="1:9" ht="57.6" x14ac:dyDescent="0.3">
      <c r="A2664" s="59"/>
      <c r="B2664" s="63" t="s">
        <v>796</v>
      </c>
      <c r="C2664" s="85"/>
      <c r="D2664" s="65"/>
      <c r="F2664" s="65"/>
      <c r="G2664" s="85" t="s">
        <v>2261</v>
      </c>
      <c r="H2664" s="85"/>
      <c r="I2664" s="85"/>
    </row>
    <row r="2665" spans="1:9" x14ac:dyDescent="0.3">
      <c r="A2665" s="59"/>
      <c r="B2665" s="63" t="s">
        <v>798</v>
      </c>
      <c r="C2665" s="85"/>
      <c r="D2665" s="65"/>
      <c r="F2665" s="65"/>
      <c r="G2665" s="85" t="s">
        <v>2262</v>
      </c>
      <c r="H2665" s="85"/>
      <c r="I2665" s="85"/>
    </row>
    <row r="2666" spans="1:9" ht="72" x14ac:dyDescent="0.3">
      <c r="A2666" s="59"/>
      <c r="B2666" s="85" t="s">
        <v>550</v>
      </c>
      <c r="C2666" s="55"/>
      <c r="D2666" s="65"/>
      <c r="F2666" s="65"/>
      <c r="G2666" s="55" t="s">
        <v>2096</v>
      </c>
      <c r="H2666" s="55"/>
      <c r="I2666" s="55"/>
    </row>
    <row r="2667" spans="1:9" ht="57.6" x14ac:dyDescent="0.3">
      <c r="A2667" s="59"/>
      <c r="B2667" s="63" t="s">
        <v>796</v>
      </c>
      <c r="C2667" s="85"/>
      <c r="D2667" s="65"/>
      <c r="F2667" s="65"/>
      <c r="G2667" s="85" t="s">
        <v>2261</v>
      </c>
      <c r="H2667" s="85"/>
      <c r="I2667" s="85"/>
    </row>
    <row r="2668" spans="1:9" x14ac:dyDescent="0.3">
      <c r="A2668" s="59"/>
      <c r="B2668" s="63" t="s">
        <v>798</v>
      </c>
      <c r="C2668" s="85"/>
      <c r="D2668" s="65"/>
      <c r="F2668" s="65"/>
      <c r="G2668" s="85" t="s">
        <v>2262</v>
      </c>
      <c r="H2668" s="85"/>
      <c r="I2668" s="85"/>
    </row>
    <row r="2669" spans="1:9" ht="86.4" x14ac:dyDescent="0.3">
      <c r="A2669" s="59"/>
      <c r="B2669" s="63" t="s">
        <v>744</v>
      </c>
      <c r="C2669" s="55"/>
      <c r="D2669" s="65"/>
      <c r="F2669" s="65"/>
      <c r="G2669" s="66" t="s">
        <v>2233</v>
      </c>
      <c r="H2669" s="55"/>
      <c r="I2669" s="55"/>
    </row>
    <row r="2670" spans="1:9" ht="57.6" x14ac:dyDescent="0.3">
      <c r="A2670" s="59"/>
      <c r="B2670" s="63" t="s">
        <v>796</v>
      </c>
      <c r="C2670" s="85"/>
      <c r="D2670" s="65"/>
      <c r="F2670" s="65"/>
      <c r="G2670" s="85" t="s">
        <v>2261</v>
      </c>
      <c r="H2670" s="85"/>
      <c r="I2670" s="85"/>
    </row>
    <row r="2671" spans="1:9" x14ac:dyDescent="0.3">
      <c r="A2671" s="59"/>
      <c r="B2671" s="63" t="s">
        <v>798</v>
      </c>
      <c r="C2671" s="85"/>
      <c r="D2671" s="65"/>
      <c r="F2671" s="65"/>
      <c r="G2671" s="85" t="s">
        <v>2262</v>
      </c>
      <c r="H2671" s="85"/>
      <c r="I2671" s="85"/>
    </row>
    <row r="2672" spans="1:9" ht="57.6" x14ac:dyDescent="0.3">
      <c r="A2672" s="59"/>
      <c r="B2672" s="63" t="s">
        <v>746</v>
      </c>
      <c r="C2672" s="55"/>
      <c r="D2672" s="65"/>
      <c r="F2672" s="65"/>
      <c r="G2672" s="66" t="s">
        <v>2234</v>
      </c>
      <c r="H2672" s="55"/>
      <c r="I2672" s="55"/>
    </row>
    <row r="2673" spans="1:9" ht="57.6" x14ac:dyDescent="0.3">
      <c r="A2673" s="59"/>
      <c r="B2673" s="63" t="s">
        <v>796</v>
      </c>
      <c r="C2673" s="85"/>
      <c r="D2673" s="65"/>
      <c r="F2673" s="65"/>
      <c r="G2673" s="85" t="s">
        <v>2261</v>
      </c>
      <c r="H2673" s="85"/>
      <c r="I2673" s="85"/>
    </row>
    <row r="2674" spans="1:9" x14ac:dyDescent="0.3">
      <c r="A2674" s="59"/>
      <c r="B2674" s="63" t="s">
        <v>798</v>
      </c>
      <c r="C2674" s="85"/>
      <c r="D2674" s="65"/>
      <c r="F2674" s="65"/>
      <c r="G2674" s="85" t="s">
        <v>2262</v>
      </c>
      <c r="H2674" s="85"/>
      <c r="I2674" s="85"/>
    </row>
    <row r="2675" spans="1:9" ht="43.2" x14ac:dyDescent="0.3">
      <c r="A2675" s="59"/>
      <c r="B2675" s="63" t="s">
        <v>748</v>
      </c>
      <c r="C2675" s="55"/>
      <c r="D2675" s="65"/>
      <c r="F2675" s="65"/>
      <c r="G2675" s="66" t="s">
        <v>2235</v>
      </c>
      <c r="H2675" s="55"/>
      <c r="I2675" s="55"/>
    </row>
    <row r="2676" spans="1:9" ht="57.6" x14ac:dyDescent="0.3">
      <c r="A2676" s="59"/>
      <c r="B2676" s="63" t="s">
        <v>796</v>
      </c>
      <c r="C2676" s="85"/>
      <c r="D2676" s="65"/>
      <c r="F2676" s="65"/>
      <c r="G2676" s="85" t="s">
        <v>2261</v>
      </c>
      <c r="H2676" s="85"/>
      <c r="I2676" s="85"/>
    </row>
    <row r="2677" spans="1:9" x14ac:dyDescent="0.3">
      <c r="A2677" s="59"/>
      <c r="B2677" s="63" t="s">
        <v>798</v>
      </c>
      <c r="C2677" s="85"/>
      <c r="D2677" s="65"/>
      <c r="F2677" s="65"/>
      <c r="G2677" s="85" t="s">
        <v>2262</v>
      </c>
      <c r="H2677" s="85"/>
      <c r="I2677" s="85"/>
    </row>
    <row r="2678" spans="1:9" ht="28.8" x14ac:dyDescent="0.3">
      <c r="A2678" s="59">
        <v>309110500</v>
      </c>
      <c r="B2678" s="63"/>
      <c r="C2678" s="78"/>
      <c r="D2678" s="56"/>
      <c r="F2678" s="78" t="s">
        <v>2665</v>
      </c>
      <c r="G2678" s="78"/>
      <c r="H2678" s="78"/>
      <c r="I2678" s="56"/>
    </row>
    <row r="2679" spans="1:9" ht="57.6" x14ac:dyDescent="0.3">
      <c r="A2679" s="59"/>
      <c r="B2679" s="63" t="s">
        <v>544</v>
      </c>
      <c r="C2679" s="86"/>
      <c r="D2679" s="65"/>
      <c r="F2679" s="65"/>
      <c r="G2679" s="86" t="s">
        <v>2093</v>
      </c>
      <c r="H2679" s="86"/>
      <c r="I2679" s="85"/>
    </row>
    <row r="2680" spans="1:9" ht="100.8" x14ac:dyDescent="0.3">
      <c r="A2680" s="59"/>
      <c r="B2680" s="63" t="s">
        <v>742</v>
      </c>
      <c r="C2680" s="66"/>
      <c r="D2680" s="65"/>
      <c r="F2680" s="65"/>
      <c r="G2680" s="66" t="s">
        <v>2232</v>
      </c>
      <c r="H2680" s="66"/>
      <c r="I2680" s="66"/>
    </row>
    <row r="2681" spans="1:9" ht="100.8" x14ac:dyDescent="0.3">
      <c r="A2681" s="59"/>
      <c r="B2681" s="85" t="s">
        <v>546</v>
      </c>
      <c r="C2681" s="66"/>
      <c r="D2681" s="65"/>
      <c r="F2681" s="65"/>
      <c r="G2681" s="66" t="s">
        <v>2094</v>
      </c>
      <c r="H2681" s="66"/>
      <c r="I2681" s="66"/>
    </row>
    <row r="2682" spans="1:9" ht="57.6" x14ac:dyDescent="0.3">
      <c r="A2682" s="59"/>
      <c r="B2682" s="85" t="s">
        <v>548</v>
      </c>
      <c r="C2682" s="66"/>
      <c r="D2682" s="65"/>
      <c r="F2682" s="65"/>
      <c r="G2682" s="66" t="s">
        <v>2095</v>
      </c>
      <c r="H2682" s="66"/>
      <c r="I2682" s="66"/>
    </row>
    <row r="2683" spans="1:9" ht="72" x14ac:dyDescent="0.3">
      <c r="A2683" s="59"/>
      <c r="B2683" s="85" t="s">
        <v>550</v>
      </c>
      <c r="C2683" s="66"/>
      <c r="D2683" s="65"/>
      <c r="F2683" s="65"/>
      <c r="G2683" s="66" t="s">
        <v>2096</v>
      </c>
      <c r="H2683" s="66"/>
      <c r="I2683" s="66"/>
    </row>
    <row r="2684" spans="1:9" ht="86.4" x14ac:dyDescent="0.3">
      <c r="A2684" s="59"/>
      <c r="B2684" s="63" t="s">
        <v>744</v>
      </c>
      <c r="C2684" s="66"/>
      <c r="D2684" s="65"/>
      <c r="F2684" s="65"/>
      <c r="G2684" s="66" t="s">
        <v>2233</v>
      </c>
      <c r="H2684" s="66"/>
      <c r="I2684" s="66"/>
    </row>
    <row r="2685" spans="1:9" ht="57.6" x14ac:dyDescent="0.3">
      <c r="A2685" s="59"/>
      <c r="B2685" s="63" t="s">
        <v>746</v>
      </c>
      <c r="C2685" s="66"/>
      <c r="D2685" s="65"/>
      <c r="F2685" s="65"/>
      <c r="G2685" s="66" t="s">
        <v>2234</v>
      </c>
      <c r="H2685" s="66"/>
      <c r="I2685" s="66"/>
    </row>
    <row r="2686" spans="1:9" ht="43.2" x14ac:dyDescent="0.3">
      <c r="A2686" s="59"/>
      <c r="B2686" s="63" t="s">
        <v>748</v>
      </c>
      <c r="C2686" s="66"/>
      <c r="D2686" s="65"/>
      <c r="F2686" s="65"/>
      <c r="G2686" s="66" t="s">
        <v>2235</v>
      </c>
      <c r="H2686" s="66"/>
      <c r="I2686" s="66"/>
    </row>
    <row r="2687" spans="1:9" ht="72" x14ac:dyDescent="0.3">
      <c r="A2687" s="59"/>
      <c r="B2687" s="85" t="s">
        <v>552</v>
      </c>
      <c r="C2687" s="66"/>
      <c r="D2687" s="65"/>
      <c r="F2687" s="65"/>
      <c r="G2687" s="66" t="s">
        <v>2097</v>
      </c>
      <c r="H2687" s="66"/>
      <c r="I2687" s="66"/>
    </row>
    <row r="2688" spans="1:9" ht="72" x14ac:dyDescent="0.3">
      <c r="A2688" s="59"/>
      <c r="B2688" s="85" t="s">
        <v>554</v>
      </c>
      <c r="C2688" s="66"/>
      <c r="D2688" s="65"/>
      <c r="F2688" s="65"/>
      <c r="G2688" s="66" t="s">
        <v>2098</v>
      </c>
      <c r="H2688" s="66"/>
      <c r="I2688" s="66"/>
    </row>
    <row r="2689" spans="1:9" ht="86.4" x14ac:dyDescent="0.3">
      <c r="A2689" s="59"/>
      <c r="B2689" s="63" t="s">
        <v>794</v>
      </c>
      <c r="C2689" s="86"/>
      <c r="D2689" s="56"/>
      <c r="F2689" s="65"/>
      <c r="G2689" s="86" t="s">
        <v>2260</v>
      </c>
      <c r="H2689" s="86"/>
      <c r="I2689" s="56"/>
    </row>
    <row r="2690" spans="1:9" ht="100.8" x14ac:dyDescent="0.3">
      <c r="A2690" s="59"/>
      <c r="B2690" s="63" t="s">
        <v>742</v>
      </c>
      <c r="C2690" s="55"/>
      <c r="D2690" s="65"/>
      <c r="F2690" s="65"/>
      <c r="G2690" s="66" t="s">
        <v>2232</v>
      </c>
      <c r="H2690" s="55"/>
      <c r="I2690" s="55"/>
    </row>
    <row r="2691" spans="1:9" ht="57.6" x14ac:dyDescent="0.3">
      <c r="A2691" s="59"/>
      <c r="B2691" s="63" t="s">
        <v>796</v>
      </c>
      <c r="C2691" s="85"/>
      <c r="D2691" s="65"/>
      <c r="F2691" s="65"/>
      <c r="G2691" s="85" t="s">
        <v>2261</v>
      </c>
      <c r="H2691" s="85"/>
      <c r="I2691" s="85"/>
    </row>
    <row r="2692" spans="1:9" x14ac:dyDescent="0.3">
      <c r="A2692" s="59"/>
      <c r="B2692" s="63" t="s">
        <v>798</v>
      </c>
      <c r="C2692" s="85"/>
      <c r="D2692" s="65"/>
      <c r="F2692" s="65"/>
      <c r="G2692" s="85" t="s">
        <v>2262</v>
      </c>
      <c r="H2692" s="85"/>
      <c r="I2692" s="85"/>
    </row>
    <row r="2693" spans="1:9" ht="100.8" x14ac:dyDescent="0.3">
      <c r="A2693" s="59"/>
      <c r="B2693" s="85" t="s">
        <v>546</v>
      </c>
      <c r="C2693" s="55"/>
      <c r="D2693" s="65"/>
      <c r="F2693" s="65"/>
      <c r="G2693" s="55" t="s">
        <v>2094</v>
      </c>
      <c r="H2693" s="55"/>
      <c r="I2693" s="55"/>
    </row>
    <row r="2694" spans="1:9" ht="57.6" x14ac:dyDescent="0.3">
      <c r="A2694" s="59"/>
      <c r="B2694" s="63" t="s">
        <v>796</v>
      </c>
      <c r="C2694" s="85"/>
      <c r="D2694" s="65"/>
      <c r="F2694" s="65"/>
      <c r="G2694" s="85" t="s">
        <v>2261</v>
      </c>
      <c r="H2694" s="85"/>
      <c r="I2694" s="85"/>
    </row>
    <row r="2695" spans="1:9" x14ac:dyDescent="0.3">
      <c r="A2695" s="59"/>
      <c r="B2695" s="63" t="s">
        <v>798</v>
      </c>
      <c r="C2695" s="85"/>
      <c r="D2695" s="65"/>
      <c r="F2695" s="65"/>
      <c r="G2695" s="85" t="s">
        <v>2262</v>
      </c>
      <c r="H2695" s="85"/>
      <c r="I2695" s="85"/>
    </row>
    <row r="2696" spans="1:9" ht="57.6" x14ac:dyDescent="0.3">
      <c r="A2696" s="59"/>
      <c r="B2696" s="85" t="s">
        <v>548</v>
      </c>
      <c r="C2696" s="55"/>
      <c r="D2696" s="65"/>
      <c r="F2696" s="65"/>
      <c r="G2696" s="66" t="s">
        <v>2095</v>
      </c>
      <c r="H2696" s="55"/>
      <c r="I2696" s="55"/>
    </row>
    <row r="2697" spans="1:9" ht="57.6" x14ac:dyDescent="0.3">
      <c r="A2697" s="59"/>
      <c r="B2697" s="63" t="s">
        <v>796</v>
      </c>
      <c r="C2697" s="85"/>
      <c r="D2697" s="65"/>
      <c r="F2697" s="65"/>
      <c r="G2697" s="85" t="s">
        <v>2261</v>
      </c>
      <c r="H2697" s="85"/>
      <c r="I2697" s="85"/>
    </row>
    <row r="2698" spans="1:9" x14ac:dyDescent="0.3">
      <c r="A2698" s="59"/>
      <c r="B2698" s="63" t="s">
        <v>798</v>
      </c>
      <c r="C2698" s="85"/>
      <c r="D2698" s="65"/>
      <c r="F2698" s="65"/>
      <c r="G2698" s="85" t="s">
        <v>2262</v>
      </c>
      <c r="H2698" s="85"/>
      <c r="I2698" s="85"/>
    </row>
    <row r="2699" spans="1:9" ht="72" x14ac:dyDescent="0.3">
      <c r="A2699" s="59"/>
      <c r="B2699" s="85" t="s">
        <v>550</v>
      </c>
      <c r="C2699" s="55"/>
      <c r="D2699" s="65"/>
      <c r="F2699" s="65"/>
      <c r="G2699" s="55" t="s">
        <v>2096</v>
      </c>
      <c r="H2699" s="55"/>
      <c r="I2699" s="55"/>
    </row>
    <row r="2700" spans="1:9" ht="57.6" x14ac:dyDescent="0.3">
      <c r="A2700" s="59"/>
      <c r="B2700" s="63" t="s">
        <v>796</v>
      </c>
      <c r="C2700" s="85"/>
      <c r="D2700" s="65"/>
      <c r="F2700" s="65"/>
      <c r="G2700" s="85" t="s">
        <v>2261</v>
      </c>
      <c r="H2700" s="85"/>
      <c r="I2700" s="85"/>
    </row>
    <row r="2701" spans="1:9" x14ac:dyDescent="0.3">
      <c r="A2701" s="59"/>
      <c r="B2701" s="63" t="s">
        <v>798</v>
      </c>
      <c r="C2701" s="85"/>
      <c r="D2701" s="65"/>
      <c r="F2701" s="65"/>
      <c r="G2701" s="85" t="s">
        <v>2262</v>
      </c>
      <c r="H2701" s="85"/>
      <c r="I2701" s="85"/>
    </row>
    <row r="2702" spans="1:9" ht="86.4" x14ac:dyDescent="0.3">
      <c r="A2702" s="59"/>
      <c r="B2702" s="63" t="s">
        <v>744</v>
      </c>
      <c r="C2702" s="55"/>
      <c r="D2702" s="65"/>
      <c r="F2702" s="65"/>
      <c r="G2702" s="66" t="s">
        <v>2233</v>
      </c>
      <c r="H2702" s="55"/>
      <c r="I2702" s="55"/>
    </row>
    <row r="2703" spans="1:9" ht="57.6" x14ac:dyDescent="0.3">
      <c r="A2703" s="59"/>
      <c r="B2703" s="63" t="s">
        <v>796</v>
      </c>
      <c r="C2703" s="85"/>
      <c r="D2703" s="65"/>
      <c r="F2703" s="65"/>
      <c r="G2703" s="85" t="s">
        <v>2261</v>
      </c>
      <c r="H2703" s="85"/>
      <c r="I2703" s="85"/>
    </row>
    <row r="2704" spans="1:9" x14ac:dyDescent="0.3">
      <c r="A2704" s="59"/>
      <c r="B2704" s="63" t="s">
        <v>798</v>
      </c>
      <c r="C2704" s="85"/>
      <c r="D2704" s="65"/>
      <c r="F2704" s="65"/>
      <c r="G2704" s="85" t="s">
        <v>2262</v>
      </c>
      <c r="H2704" s="85"/>
      <c r="I2704" s="85"/>
    </row>
    <row r="2705" spans="1:9" ht="57.6" x14ac:dyDescent="0.3">
      <c r="A2705" s="59"/>
      <c r="B2705" s="63" t="s">
        <v>746</v>
      </c>
      <c r="C2705" s="55"/>
      <c r="D2705" s="65"/>
      <c r="F2705" s="65"/>
      <c r="G2705" s="66" t="s">
        <v>2234</v>
      </c>
      <c r="H2705" s="55"/>
      <c r="I2705" s="55"/>
    </row>
    <row r="2706" spans="1:9" ht="57.6" x14ac:dyDescent="0.3">
      <c r="A2706" s="59"/>
      <c r="B2706" s="63" t="s">
        <v>796</v>
      </c>
      <c r="C2706" s="85"/>
      <c r="D2706" s="65"/>
      <c r="F2706" s="65"/>
      <c r="G2706" s="85" t="s">
        <v>2261</v>
      </c>
      <c r="H2706" s="85"/>
      <c r="I2706" s="85"/>
    </row>
    <row r="2707" spans="1:9" x14ac:dyDescent="0.3">
      <c r="A2707" s="59"/>
      <c r="B2707" s="63" t="s">
        <v>798</v>
      </c>
      <c r="C2707" s="85"/>
      <c r="D2707" s="65"/>
      <c r="F2707" s="65"/>
      <c r="G2707" s="85" t="s">
        <v>2262</v>
      </c>
      <c r="H2707" s="85"/>
      <c r="I2707" s="85"/>
    </row>
    <row r="2708" spans="1:9" ht="43.2" x14ac:dyDescent="0.3">
      <c r="A2708" s="59"/>
      <c r="B2708" s="63" t="s">
        <v>748</v>
      </c>
      <c r="C2708" s="55"/>
      <c r="D2708" s="65"/>
      <c r="F2708" s="65"/>
      <c r="G2708" s="66" t="s">
        <v>2235</v>
      </c>
      <c r="H2708" s="55"/>
      <c r="I2708" s="55"/>
    </row>
    <row r="2709" spans="1:9" ht="57.6" x14ac:dyDescent="0.3">
      <c r="A2709" s="59"/>
      <c r="B2709" s="63" t="s">
        <v>796</v>
      </c>
      <c r="C2709" s="85"/>
      <c r="D2709" s="65"/>
      <c r="F2709" s="65"/>
      <c r="G2709" s="85" t="s">
        <v>2261</v>
      </c>
      <c r="H2709" s="85"/>
      <c r="I2709" s="85"/>
    </row>
    <row r="2710" spans="1:9" x14ac:dyDescent="0.3">
      <c r="A2710" s="59"/>
      <c r="B2710" s="63" t="s">
        <v>798</v>
      </c>
      <c r="C2710" s="85"/>
      <c r="D2710" s="65"/>
      <c r="F2710" s="65"/>
      <c r="G2710" s="85" t="s">
        <v>2262</v>
      </c>
      <c r="H2710" s="85"/>
      <c r="I2710" s="85"/>
    </row>
    <row r="2711" spans="1:9" ht="129.6" x14ac:dyDescent="0.3">
      <c r="A2711" s="59">
        <v>309110600</v>
      </c>
      <c r="B2711" s="63"/>
      <c r="C2711" s="78"/>
      <c r="D2711" s="56"/>
      <c r="F2711" s="78" t="s">
        <v>2666</v>
      </c>
      <c r="G2711" s="78"/>
      <c r="H2711" s="78"/>
      <c r="I2711" s="56"/>
    </row>
    <row r="2712" spans="1:9" ht="72" x14ac:dyDescent="0.3">
      <c r="A2712" s="59">
        <v>309110700</v>
      </c>
      <c r="B2712" s="63"/>
      <c r="C2712" s="78"/>
      <c r="D2712" s="56"/>
      <c r="F2712" s="78" t="s">
        <v>2667</v>
      </c>
      <c r="G2712" s="78"/>
      <c r="H2712" s="78"/>
      <c r="I2712" s="56"/>
    </row>
    <row r="2713" spans="1:9" ht="57.6" x14ac:dyDescent="0.3">
      <c r="A2713" s="59"/>
      <c r="B2713" s="63" t="s">
        <v>544</v>
      </c>
      <c r="C2713" s="86"/>
      <c r="D2713" s="65"/>
      <c r="F2713" s="65"/>
      <c r="G2713" s="86" t="s">
        <v>2093</v>
      </c>
      <c r="H2713" s="86"/>
      <c r="I2713" s="85"/>
    </row>
    <row r="2714" spans="1:9" ht="100.8" x14ac:dyDescent="0.3">
      <c r="A2714" s="59"/>
      <c r="B2714" s="63" t="s">
        <v>742</v>
      </c>
      <c r="C2714" s="66"/>
      <c r="D2714" s="65"/>
      <c r="F2714" s="65"/>
      <c r="G2714" s="66" t="s">
        <v>2232</v>
      </c>
      <c r="H2714" s="66"/>
      <c r="I2714" s="66"/>
    </row>
    <row r="2715" spans="1:9" ht="100.8" x14ac:dyDescent="0.3">
      <c r="A2715" s="59"/>
      <c r="B2715" s="85" t="s">
        <v>546</v>
      </c>
      <c r="C2715" s="66"/>
      <c r="D2715" s="65"/>
      <c r="F2715" s="65"/>
      <c r="G2715" s="66" t="s">
        <v>2094</v>
      </c>
      <c r="H2715" s="66"/>
      <c r="I2715" s="66"/>
    </row>
    <row r="2716" spans="1:9" ht="57.6" x14ac:dyDescent="0.3">
      <c r="A2716" s="59"/>
      <c r="B2716" s="85" t="s">
        <v>548</v>
      </c>
      <c r="C2716" s="66"/>
      <c r="D2716" s="65"/>
      <c r="F2716" s="65"/>
      <c r="G2716" s="66" t="s">
        <v>2095</v>
      </c>
      <c r="H2716" s="66"/>
      <c r="I2716" s="66"/>
    </row>
    <row r="2717" spans="1:9" ht="72" x14ac:dyDescent="0.3">
      <c r="A2717" s="59"/>
      <c r="B2717" s="85" t="s">
        <v>550</v>
      </c>
      <c r="C2717" s="66"/>
      <c r="D2717" s="65"/>
      <c r="F2717" s="65"/>
      <c r="G2717" s="66" t="s">
        <v>2096</v>
      </c>
      <c r="H2717" s="66"/>
      <c r="I2717" s="66"/>
    </row>
    <row r="2718" spans="1:9" ht="86.4" x14ac:dyDescent="0.3">
      <c r="A2718" s="59"/>
      <c r="B2718" s="63" t="s">
        <v>744</v>
      </c>
      <c r="C2718" s="66"/>
      <c r="D2718" s="65"/>
      <c r="F2718" s="65"/>
      <c r="G2718" s="66" t="s">
        <v>2233</v>
      </c>
      <c r="H2718" s="66"/>
      <c r="I2718" s="66"/>
    </row>
    <row r="2719" spans="1:9" ht="57.6" x14ac:dyDescent="0.3">
      <c r="A2719" s="59"/>
      <c r="B2719" s="63" t="s">
        <v>746</v>
      </c>
      <c r="C2719" s="66"/>
      <c r="D2719" s="65"/>
      <c r="F2719" s="65"/>
      <c r="G2719" s="66" t="s">
        <v>2234</v>
      </c>
      <c r="H2719" s="66"/>
      <c r="I2719" s="66"/>
    </row>
    <row r="2720" spans="1:9" ht="43.2" x14ac:dyDescent="0.3">
      <c r="A2720" s="59"/>
      <c r="B2720" s="63" t="s">
        <v>748</v>
      </c>
      <c r="C2720" s="66"/>
      <c r="D2720" s="65"/>
      <c r="F2720" s="65"/>
      <c r="G2720" s="66" t="s">
        <v>2235</v>
      </c>
      <c r="H2720" s="66"/>
      <c r="I2720" s="66"/>
    </row>
    <row r="2721" spans="1:9" ht="72" x14ac:dyDescent="0.3">
      <c r="A2721" s="59"/>
      <c r="B2721" s="85" t="s">
        <v>552</v>
      </c>
      <c r="C2721" s="66"/>
      <c r="D2721" s="65"/>
      <c r="F2721" s="65"/>
      <c r="G2721" s="66" t="s">
        <v>2097</v>
      </c>
      <c r="H2721" s="66"/>
      <c r="I2721" s="66"/>
    </row>
    <row r="2722" spans="1:9" ht="72" x14ac:dyDescent="0.3">
      <c r="A2722" s="59"/>
      <c r="B2722" s="85" t="s">
        <v>554</v>
      </c>
      <c r="C2722" s="66"/>
      <c r="D2722" s="65"/>
      <c r="F2722" s="65"/>
      <c r="G2722" s="66" t="s">
        <v>2098</v>
      </c>
      <c r="H2722" s="66"/>
      <c r="I2722" s="66"/>
    </row>
    <row r="2723" spans="1:9" ht="57.6" x14ac:dyDescent="0.3">
      <c r="A2723" s="59">
        <v>309110800</v>
      </c>
      <c r="B2723" s="63"/>
      <c r="C2723" s="78"/>
      <c r="D2723" s="56"/>
      <c r="F2723" s="78" t="s">
        <v>2668</v>
      </c>
      <c r="G2723" s="78"/>
      <c r="H2723" s="78"/>
      <c r="I2723" s="56"/>
    </row>
    <row r="2724" spans="1:9" ht="57.6" x14ac:dyDescent="0.3">
      <c r="A2724" s="59"/>
      <c r="B2724" s="63" t="s">
        <v>544</v>
      </c>
      <c r="C2724" s="86"/>
      <c r="D2724" s="65"/>
      <c r="F2724" s="65"/>
      <c r="G2724" s="86" t="s">
        <v>2093</v>
      </c>
      <c r="H2724" s="86"/>
      <c r="I2724" s="85"/>
    </row>
    <row r="2725" spans="1:9" ht="100.8" x14ac:dyDescent="0.3">
      <c r="A2725" s="59"/>
      <c r="B2725" s="63" t="s">
        <v>742</v>
      </c>
      <c r="C2725" s="66"/>
      <c r="D2725" s="65"/>
      <c r="F2725" s="65"/>
      <c r="G2725" s="66" t="s">
        <v>2232</v>
      </c>
      <c r="H2725" s="66"/>
      <c r="I2725" s="66"/>
    </row>
    <row r="2726" spans="1:9" ht="100.8" x14ac:dyDescent="0.3">
      <c r="A2726" s="59"/>
      <c r="B2726" s="85" t="s">
        <v>546</v>
      </c>
      <c r="C2726" s="66"/>
      <c r="D2726" s="65"/>
      <c r="F2726" s="65"/>
      <c r="G2726" s="66" t="s">
        <v>2094</v>
      </c>
      <c r="H2726" s="66"/>
      <c r="I2726" s="66"/>
    </row>
    <row r="2727" spans="1:9" ht="57.6" x14ac:dyDescent="0.3">
      <c r="A2727" s="59"/>
      <c r="B2727" s="85" t="s">
        <v>548</v>
      </c>
      <c r="C2727" s="66"/>
      <c r="D2727" s="65"/>
      <c r="F2727" s="65"/>
      <c r="G2727" s="66" t="s">
        <v>2095</v>
      </c>
      <c r="H2727" s="66"/>
      <c r="I2727" s="66"/>
    </row>
    <row r="2728" spans="1:9" ht="72" x14ac:dyDescent="0.3">
      <c r="A2728" s="59"/>
      <c r="B2728" s="85" t="s">
        <v>550</v>
      </c>
      <c r="C2728" s="66"/>
      <c r="D2728" s="65"/>
      <c r="F2728" s="65"/>
      <c r="G2728" s="66" t="s">
        <v>2096</v>
      </c>
      <c r="H2728" s="66"/>
      <c r="I2728" s="66"/>
    </row>
    <row r="2729" spans="1:9" ht="86.4" x14ac:dyDescent="0.3">
      <c r="A2729" s="59"/>
      <c r="B2729" s="63" t="s">
        <v>744</v>
      </c>
      <c r="C2729" s="66"/>
      <c r="D2729" s="65"/>
      <c r="F2729" s="65"/>
      <c r="G2729" s="66" t="s">
        <v>2233</v>
      </c>
      <c r="H2729" s="66"/>
      <c r="I2729" s="66"/>
    </row>
    <row r="2730" spans="1:9" ht="57.6" x14ac:dyDescent="0.3">
      <c r="A2730" s="59"/>
      <c r="B2730" s="63" t="s">
        <v>746</v>
      </c>
      <c r="C2730" s="66"/>
      <c r="D2730" s="65"/>
      <c r="F2730" s="65"/>
      <c r="G2730" s="66" t="s">
        <v>2234</v>
      </c>
      <c r="H2730" s="66"/>
      <c r="I2730" s="66"/>
    </row>
    <row r="2731" spans="1:9" ht="43.2" x14ac:dyDescent="0.3">
      <c r="A2731" s="59"/>
      <c r="B2731" s="63" t="s">
        <v>748</v>
      </c>
      <c r="C2731" s="66"/>
      <c r="D2731" s="65"/>
      <c r="F2731" s="65"/>
      <c r="G2731" s="66" t="s">
        <v>2235</v>
      </c>
      <c r="H2731" s="66"/>
      <c r="I2731" s="66"/>
    </row>
    <row r="2732" spans="1:9" ht="72" x14ac:dyDescent="0.3">
      <c r="A2732" s="59"/>
      <c r="B2732" s="85" t="s">
        <v>552</v>
      </c>
      <c r="C2732" s="66"/>
      <c r="D2732" s="65"/>
      <c r="F2732" s="65"/>
      <c r="G2732" s="66" t="s">
        <v>2097</v>
      </c>
      <c r="H2732" s="66"/>
      <c r="I2732" s="66"/>
    </row>
    <row r="2733" spans="1:9" ht="72" x14ac:dyDescent="0.3">
      <c r="A2733" s="59"/>
      <c r="B2733" s="85" t="s">
        <v>554</v>
      </c>
      <c r="C2733" s="66"/>
      <c r="D2733" s="65"/>
      <c r="F2733" s="65"/>
      <c r="G2733" s="66" t="s">
        <v>2098</v>
      </c>
      <c r="H2733" s="66"/>
      <c r="I2733" s="66"/>
    </row>
    <row r="2734" spans="1:9" ht="86.4" x14ac:dyDescent="0.3">
      <c r="A2734" s="59"/>
      <c r="B2734" s="63" t="s">
        <v>794</v>
      </c>
      <c r="C2734" s="86"/>
      <c r="D2734" s="56"/>
      <c r="F2734" s="65"/>
      <c r="G2734" s="86" t="s">
        <v>2260</v>
      </c>
      <c r="H2734" s="86"/>
      <c r="I2734" s="56"/>
    </row>
    <row r="2735" spans="1:9" ht="100.8" x14ac:dyDescent="0.3">
      <c r="A2735" s="59"/>
      <c r="B2735" s="63" t="s">
        <v>742</v>
      </c>
      <c r="C2735" s="55"/>
      <c r="D2735" s="65"/>
      <c r="F2735" s="65"/>
      <c r="G2735" s="66" t="s">
        <v>2232</v>
      </c>
      <c r="H2735" s="55"/>
      <c r="I2735" s="55"/>
    </row>
    <row r="2736" spans="1:9" ht="57.6" x14ac:dyDescent="0.3">
      <c r="A2736" s="59"/>
      <c r="B2736" s="63" t="s">
        <v>796</v>
      </c>
      <c r="C2736" s="85"/>
      <c r="D2736" s="65"/>
      <c r="F2736" s="65"/>
      <c r="G2736" s="85" t="s">
        <v>2261</v>
      </c>
      <c r="H2736" s="85"/>
      <c r="I2736" s="85"/>
    </row>
    <row r="2737" spans="1:9" x14ac:dyDescent="0.3">
      <c r="A2737" s="59"/>
      <c r="B2737" s="63" t="s">
        <v>798</v>
      </c>
      <c r="C2737" s="85"/>
      <c r="D2737" s="65"/>
      <c r="F2737" s="65"/>
      <c r="G2737" s="85" t="s">
        <v>2262</v>
      </c>
      <c r="H2737" s="85"/>
      <c r="I2737" s="85"/>
    </row>
    <row r="2738" spans="1:9" ht="100.8" x14ac:dyDescent="0.3">
      <c r="A2738" s="59"/>
      <c r="B2738" s="85" t="s">
        <v>546</v>
      </c>
      <c r="C2738" s="55"/>
      <c r="D2738" s="65"/>
      <c r="F2738" s="65"/>
      <c r="G2738" s="55" t="s">
        <v>2094</v>
      </c>
      <c r="H2738" s="55"/>
      <c r="I2738" s="55"/>
    </row>
    <row r="2739" spans="1:9" ht="57.6" x14ac:dyDescent="0.3">
      <c r="A2739" s="59"/>
      <c r="B2739" s="63" t="s">
        <v>796</v>
      </c>
      <c r="C2739" s="85"/>
      <c r="D2739" s="65"/>
      <c r="F2739" s="65"/>
      <c r="G2739" s="85" t="s">
        <v>2261</v>
      </c>
      <c r="H2739" s="85"/>
      <c r="I2739" s="85"/>
    </row>
    <row r="2740" spans="1:9" x14ac:dyDescent="0.3">
      <c r="A2740" s="59"/>
      <c r="B2740" s="63" t="s">
        <v>798</v>
      </c>
      <c r="C2740" s="85"/>
      <c r="D2740" s="65"/>
      <c r="F2740" s="65"/>
      <c r="G2740" s="85" t="s">
        <v>2262</v>
      </c>
      <c r="H2740" s="85"/>
      <c r="I2740" s="85"/>
    </row>
    <row r="2741" spans="1:9" ht="57.6" x14ac:dyDescent="0.3">
      <c r="A2741" s="59"/>
      <c r="B2741" s="85" t="s">
        <v>548</v>
      </c>
      <c r="C2741" s="55"/>
      <c r="D2741" s="65"/>
      <c r="F2741" s="65"/>
      <c r="G2741" s="66" t="s">
        <v>2095</v>
      </c>
      <c r="H2741" s="55"/>
      <c r="I2741" s="55"/>
    </row>
    <row r="2742" spans="1:9" ht="57.6" x14ac:dyDescent="0.3">
      <c r="A2742" s="59"/>
      <c r="B2742" s="63" t="s">
        <v>796</v>
      </c>
      <c r="C2742" s="85"/>
      <c r="D2742" s="65"/>
      <c r="F2742" s="65"/>
      <c r="G2742" s="85" t="s">
        <v>2261</v>
      </c>
      <c r="H2742" s="85"/>
      <c r="I2742" s="85"/>
    </row>
    <row r="2743" spans="1:9" x14ac:dyDescent="0.3">
      <c r="A2743" s="59"/>
      <c r="B2743" s="63" t="s">
        <v>798</v>
      </c>
      <c r="C2743" s="85"/>
      <c r="D2743" s="65"/>
      <c r="F2743" s="65"/>
      <c r="G2743" s="85" t="s">
        <v>2262</v>
      </c>
      <c r="H2743" s="85"/>
      <c r="I2743" s="85"/>
    </row>
    <row r="2744" spans="1:9" ht="72" x14ac:dyDescent="0.3">
      <c r="A2744" s="59"/>
      <c r="B2744" s="85" t="s">
        <v>550</v>
      </c>
      <c r="C2744" s="55"/>
      <c r="D2744" s="65"/>
      <c r="F2744" s="65"/>
      <c r="G2744" s="55" t="s">
        <v>2096</v>
      </c>
      <c r="H2744" s="55"/>
      <c r="I2744" s="55"/>
    </row>
    <row r="2745" spans="1:9" ht="57.6" x14ac:dyDescent="0.3">
      <c r="A2745" s="59"/>
      <c r="B2745" s="63" t="s">
        <v>796</v>
      </c>
      <c r="C2745" s="85"/>
      <c r="D2745" s="65"/>
      <c r="F2745" s="65"/>
      <c r="G2745" s="85" t="s">
        <v>2261</v>
      </c>
      <c r="H2745" s="85"/>
      <c r="I2745" s="85"/>
    </row>
    <row r="2746" spans="1:9" x14ac:dyDescent="0.3">
      <c r="A2746" s="59"/>
      <c r="B2746" s="63" t="s">
        <v>798</v>
      </c>
      <c r="C2746" s="85"/>
      <c r="D2746" s="65"/>
      <c r="F2746" s="65"/>
      <c r="G2746" s="85" t="s">
        <v>2262</v>
      </c>
      <c r="H2746" s="85"/>
      <c r="I2746" s="85"/>
    </row>
    <row r="2747" spans="1:9" ht="86.4" x14ac:dyDescent="0.3">
      <c r="A2747" s="59"/>
      <c r="B2747" s="63" t="s">
        <v>744</v>
      </c>
      <c r="C2747" s="55"/>
      <c r="D2747" s="65"/>
      <c r="F2747" s="65"/>
      <c r="G2747" s="66" t="s">
        <v>2233</v>
      </c>
      <c r="H2747" s="55"/>
      <c r="I2747" s="55"/>
    </row>
    <row r="2748" spans="1:9" ht="57.6" x14ac:dyDescent="0.3">
      <c r="A2748" s="59"/>
      <c r="B2748" s="63" t="s">
        <v>796</v>
      </c>
      <c r="C2748" s="85"/>
      <c r="D2748" s="65"/>
      <c r="F2748" s="65"/>
      <c r="G2748" s="85" t="s">
        <v>2261</v>
      </c>
      <c r="H2748" s="85"/>
      <c r="I2748" s="85"/>
    </row>
    <row r="2749" spans="1:9" x14ac:dyDescent="0.3">
      <c r="A2749" s="59"/>
      <c r="B2749" s="63" t="s">
        <v>798</v>
      </c>
      <c r="C2749" s="85"/>
      <c r="D2749" s="65"/>
      <c r="F2749" s="65"/>
      <c r="G2749" s="85" t="s">
        <v>2262</v>
      </c>
      <c r="H2749" s="85"/>
      <c r="I2749" s="85"/>
    </row>
    <row r="2750" spans="1:9" ht="57.6" x14ac:dyDescent="0.3">
      <c r="A2750" s="59"/>
      <c r="B2750" s="63" t="s">
        <v>746</v>
      </c>
      <c r="C2750" s="55"/>
      <c r="D2750" s="65"/>
      <c r="F2750" s="65"/>
      <c r="G2750" s="66" t="s">
        <v>2234</v>
      </c>
      <c r="H2750" s="55"/>
      <c r="I2750" s="55"/>
    </row>
    <row r="2751" spans="1:9" ht="57.6" x14ac:dyDescent="0.3">
      <c r="A2751" s="59"/>
      <c r="B2751" s="63" t="s">
        <v>796</v>
      </c>
      <c r="C2751" s="85"/>
      <c r="D2751" s="65"/>
      <c r="F2751" s="65"/>
      <c r="G2751" s="85" t="s">
        <v>2261</v>
      </c>
      <c r="H2751" s="85"/>
      <c r="I2751" s="85"/>
    </row>
    <row r="2752" spans="1:9" x14ac:dyDescent="0.3">
      <c r="A2752" s="59"/>
      <c r="B2752" s="63" t="s">
        <v>798</v>
      </c>
      <c r="C2752" s="85"/>
      <c r="D2752" s="65"/>
      <c r="F2752" s="65"/>
      <c r="G2752" s="85" t="s">
        <v>2262</v>
      </c>
      <c r="H2752" s="85"/>
      <c r="I2752" s="85"/>
    </row>
    <row r="2753" spans="1:9" ht="43.2" x14ac:dyDescent="0.3">
      <c r="A2753" s="59"/>
      <c r="B2753" s="63" t="s">
        <v>748</v>
      </c>
      <c r="C2753" s="55"/>
      <c r="D2753" s="65"/>
      <c r="F2753" s="65"/>
      <c r="G2753" s="66" t="s">
        <v>2235</v>
      </c>
      <c r="H2753" s="55"/>
      <c r="I2753" s="55"/>
    </row>
    <row r="2754" spans="1:9" ht="57.6" x14ac:dyDescent="0.3">
      <c r="A2754" s="59"/>
      <c r="B2754" s="63" t="s">
        <v>796</v>
      </c>
      <c r="C2754" s="85"/>
      <c r="D2754" s="65"/>
      <c r="F2754" s="65"/>
      <c r="G2754" s="85" t="s">
        <v>2261</v>
      </c>
      <c r="H2754" s="85"/>
      <c r="I2754" s="85"/>
    </row>
    <row r="2755" spans="1:9" x14ac:dyDescent="0.3">
      <c r="A2755" s="59"/>
      <c r="B2755" s="63" t="s">
        <v>798</v>
      </c>
      <c r="C2755" s="85"/>
      <c r="D2755" s="65"/>
      <c r="F2755" s="65"/>
      <c r="G2755" s="85" t="s">
        <v>2262</v>
      </c>
      <c r="H2755" s="85"/>
      <c r="I2755" s="85"/>
    </row>
    <row r="2756" spans="1:9" ht="72" x14ac:dyDescent="0.3">
      <c r="A2756" s="59">
        <v>309110900</v>
      </c>
      <c r="B2756" s="63"/>
      <c r="C2756" s="78"/>
      <c r="D2756" s="56"/>
      <c r="F2756" s="78" t="s">
        <v>2669</v>
      </c>
      <c r="G2756" s="78"/>
      <c r="H2756" s="78"/>
      <c r="I2756" s="56"/>
    </row>
    <row r="2757" spans="1:9" ht="57.6" x14ac:dyDescent="0.3">
      <c r="A2757" s="59"/>
      <c r="B2757" s="63" t="s">
        <v>544</v>
      </c>
      <c r="C2757" s="86"/>
      <c r="D2757" s="65"/>
      <c r="F2757" s="65"/>
      <c r="G2757" s="86" t="s">
        <v>2093</v>
      </c>
      <c r="H2757" s="86"/>
      <c r="I2757" s="85"/>
    </row>
    <row r="2758" spans="1:9" ht="100.8" x14ac:dyDescent="0.3">
      <c r="A2758" s="59"/>
      <c r="B2758" s="63" t="s">
        <v>742</v>
      </c>
      <c r="C2758" s="66"/>
      <c r="D2758" s="65"/>
      <c r="F2758" s="65"/>
      <c r="G2758" s="66" t="s">
        <v>2232</v>
      </c>
      <c r="H2758" s="66"/>
      <c r="I2758" s="66"/>
    </row>
    <row r="2759" spans="1:9" ht="100.8" x14ac:dyDescent="0.3">
      <c r="A2759" s="59"/>
      <c r="B2759" s="85" t="s">
        <v>546</v>
      </c>
      <c r="C2759" s="66"/>
      <c r="D2759" s="65"/>
      <c r="F2759" s="65"/>
      <c r="G2759" s="66" t="s">
        <v>2094</v>
      </c>
      <c r="H2759" s="66"/>
      <c r="I2759" s="66"/>
    </row>
    <row r="2760" spans="1:9" ht="57.6" x14ac:dyDescent="0.3">
      <c r="A2760" s="59"/>
      <c r="B2760" s="85" t="s">
        <v>548</v>
      </c>
      <c r="C2760" s="66"/>
      <c r="D2760" s="65"/>
      <c r="F2760" s="65"/>
      <c r="G2760" s="66" t="s">
        <v>2095</v>
      </c>
      <c r="H2760" s="66"/>
      <c r="I2760" s="66"/>
    </row>
    <row r="2761" spans="1:9" ht="72" x14ac:dyDescent="0.3">
      <c r="A2761" s="59"/>
      <c r="B2761" s="85" t="s">
        <v>550</v>
      </c>
      <c r="C2761" s="66"/>
      <c r="D2761" s="65"/>
      <c r="F2761" s="65"/>
      <c r="G2761" s="66" t="s">
        <v>2096</v>
      </c>
      <c r="H2761" s="66"/>
      <c r="I2761" s="66"/>
    </row>
    <row r="2762" spans="1:9" ht="86.4" x14ac:dyDescent="0.3">
      <c r="A2762" s="59"/>
      <c r="B2762" s="63" t="s">
        <v>744</v>
      </c>
      <c r="C2762" s="66"/>
      <c r="D2762" s="65"/>
      <c r="F2762" s="65"/>
      <c r="G2762" s="66" t="s">
        <v>2233</v>
      </c>
      <c r="H2762" s="66"/>
      <c r="I2762" s="66"/>
    </row>
    <row r="2763" spans="1:9" ht="57.6" x14ac:dyDescent="0.3">
      <c r="A2763" s="59"/>
      <c r="B2763" s="63" t="s">
        <v>746</v>
      </c>
      <c r="C2763" s="66"/>
      <c r="D2763" s="65"/>
      <c r="F2763" s="65"/>
      <c r="G2763" s="66" t="s">
        <v>2234</v>
      </c>
      <c r="H2763" s="66"/>
      <c r="I2763" s="66"/>
    </row>
    <row r="2764" spans="1:9" ht="43.2" x14ac:dyDescent="0.3">
      <c r="A2764" s="59"/>
      <c r="B2764" s="63" t="s">
        <v>748</v>
      </c>
      <c r="C2764" s="66"/>
      <c r="D2764" s="65"/>
      <c r="F2764" s="65"/>
      <c r="G2764" s="66" t="s">
        <v>2235</v>
      </c>
      <c r="H2764" s="66"/>
      <c r="I2764" s="66"/>
    </row>
    <row r="2765" spans="1:9" ht="72" x14ac:dyDescent="0.3">
      <c r="A2765" s="59"/>
      <c r="B2765" s="85" t="s">
        <v>552</v>
      </c>
      <c r="C2765" s="66"/>
      <c r="D2765" s="65"/>
      <c r="F2765" s="65"/>
      <c r="G2765" s="66" t="s">
        <v>2097</v>
      </c>
      <c r="H2765" s="66"/>
      <c r="I2765" s="66"/>
    </row>
    <row r="2766" spans="1:9" ht="72" x14ac:dyDescent="0.3">
      <c r="A2766" s="59"/>
      <c r="B2766" s="85" t="s">
        <v>554</v>
      </c>
      <c r="C2766" s="66"/>
      <c r="D2766" s="65"/>
      <c r="F2766" s="65"/>
      <c r="G2766" s="66" t="s">
        <v>2098</v>
      </c>
      <c r="H2766" s="66"/>
      <c r="I2766" s="66"/>
    </row>
    <row r="2767" spans="1:9" ht="86.4" x14ac:dyDescent="0.3">
      <c r="A2767" s="59"/>
      <c r="B2767" s="63" t="s">
        <v>794</v>
      </c>
      <c r="C2767" s="86"/>
      <c r="D2767" s="56"/>
      <c r="F2767" s="65"/>
      <c r="G2767" s="86" t="s">
        <v>2260</v>
      </c>
      <c r="H2767" s="86"/>
      <c r="I2767" s="56"/>
    </row>
    <row r="2768" spans="1:9" ht="100.8" x14ac:dyDescent="0.3">
      <c r="A2768" s="59"/>
      <c r="B2768" s="63" t="s">
        <v>742</v>
      </c>
      <c r="C2768" s="55"/>
      <c r="D2768" s="65"/>
      <c r="F2768" s="65"/>
      <c r="G2768" s="66" t="s">
        <v>2232</v>
      </c>
      <c r="H2768" s="55"/>
      <c r="I2768" s="55"/>
    </row>
    <row r="2769" spans="1:9" ht="57.6" x14ac:dyDescent="0.3">
      <c r="A2769" s="59"/>
      <c r="B2769" s="63" t="s">
        <v>796</v>
      </c>
      <c r="C2769" s="85"/>
      <c r="D2769" s="65"/>
      <c r="F2769" s="65"/>
      <c r="G2769" s="85" t="s">
        <v>2261</v>
      </c>
      <c r="H2769" s="85"/>
      <c r="I2769" s="85"/>
    </row>
    <row r="2770" spans="1:9" x14ac:dyDescent="0.3">
      <c r="A2770" s="59"/>
      <c r="B2770" s="63" t="s">
        <v>798</v>
      </c>
      <c r="C2770" s="85"/>
      <c r="D2770" s="65"/>
      <c r="F2770" s="65"/>
      <c r="G2770" s="85" t="s">
        <v>2262</v>
      </c>
      <c r="H2770" s="85"/>
      <c r="I2770" s="85"/>
    </row>
    <row r="2771" spans="1:9" ht="100.8" x14ac:dyDescent="0.3">
      <c r="A2771" s="59"/>
      <c r="B2771" s="85" t="s">
        <v>546</v>
      </c>
      <c r="C2771" s="55"/>
      <c r="D2771" s="65"/>
      <c r="F2771" s="65"/>
      <c r="G2771" s="55" t="s">
        <v>2094</v>
      </c>
      <c r="H2771" s="55"/>
      <c r="I2771" s="55"/>
    </row>
    <row r="2772" spans="1:9" ht="57.6" x14ac:dyDescent="0.3">
      <c r="A2772" s="59"/>
      <c r="B2772" s="63" t="s">
        <v>796</v>
      </c>
      <c r="C2772" s="85"/>
      <c r="D2772" s="65"/>
      <c r="F2772" s="65"/>
      <c r="G2772" s="85" t="s">
        <v>2261</v>
      </c>
      <c r="H2772" s="85"/>
      <c r="I2772" s="85"/>
    </row>
    <row r="2773" spans="1:9" x14ac:dyDescent="0.3">
      <c r="A2773" s="59"/>
      <c r="B2773" s="63" t="s">
        <v>798</v>
      </c>
      <c r="C2773" s="85"/>
      <c r="D2773" s="65"/>
      <c r="F2773" s="65"/>
      <c r="G2773" s="85" t="s">
        <v>2262</v>
      </c>
      <c r="H2773" s="85"/>
      <c r="I2773" s="85"/>
    </row>
    <row r="2774" spans="1:9" ht="57.6" x14ac:dyDescent="0.3">
      <c r="A2774" s="59"/>
      <c r="B2774" s="85" t="s">
        <v>548</v>
      </c>
      <c r="C2774" s="55"/>
      <c r="D2774" s="65"/>
      <c r="F2774" s="65"/>
      <c r="G2774" s="66" t="s">
        <v>2095</v>
      </c>
      <c r="H2774" s="55"/>
      <c r="I2774" s="55"/>
    </row>
    <row r="2775" spans="1:9" ht="57.6" x14ac:dyDescent="0.3">
      <c r="A2775" s="59"/>
      <c r="B2775" s="63" t="s">
        <v>796</v>
      </c>
      <c r="C2775" s="85"/>
      <c r="D2775" s="65"/>
      <c r="F2775" s="65"/>
      <c r="G2775" s="85" t="s">
        <v>2261</v>
      </c>
      <c r="H2775" s="85"/>
      <c r="I2775" s="85"/>
    </row>
    <row r="2776" spans="1:9" x14ac:dyDescent="0.3">
      <c r="A2776" s="59"/>
      <c r="B2776" s="63" t="s">
        <v>798</v>
      </c>
      <c r="C2776" s="85"/>
      <c r="D2776" s="65"/>
      <c r="F2776" s="65"/>
      <c r="G2776" s="85" t="s">
        <v>2262</v>
      </c>
      <c r="H2776" s="85"/>
      <c r="I2776" s="85"/>
    </row>
    <row r="2777" spans="1:9" ht="72" x14ac:dyDescent="0.3">
      <c r="A2777" s="59"/>
      <c r="B2777" s="85" t="s">
        <v>550</v>
      </c>
      <c r="C2777" s="55"/>
      <c r="D2777" s="65"/>
      <c r="F2777" s="65"/>
      <c r="G2777" s="55" t="s">
        <v>2096</v>
      </c>
      <c r="H2777" s="55"/>
      <c r="I2777" s="55"/>
    </row>
    <row r="2778" spans="1:9" ht="57.6" x14ac:dyDescent="0.3">
      <c r="A2778" s="59"/>
      <c r="B2778" s="63" t="s">
        <v>796</v>
      </c>
      <c r="C2778" s="85"/>
      <c r="D2778" s="65"/>
      <c r="F2778" s="65"/>
      <c r="G2778" s="85" t="s">
        <v>2261</v>
      </c>
      <c r="H2778" s="85"/>
      <c r="I2778" s="85"/>
    </row>
    <row r="2779" spans="1:9" x14ac:dyDescent="0.3">
      <c r="A2779" s="59"/>
      <c r="B2779" s="63" t="s">
        <v>798</v>
      </c>
      <c r="C2779" s="85"/>
      <c r="D2779" s="65"/>
      <c r="F2779" s="65"/>
      <c r="G2779" s="85" t="s">
        <v>2262</v>
      </c>
      <c r="H2779" s="85"/>
      <c r="I2779" s="85"/>
    </row>
    <row r="2780" spans="1:9" ht="86.4" x14ac:dyDescent="0.3">
      <c r="A2780" s="59"/>
      <c r="B2780" s="63" t="s">
        <v>744</v>
      </c>
      <c r="C2780" s="55"/>
      <c r="D2780" s="65"/>
      <c r="F2780" s="65"/>
      <c r="G2780" s="66" t="s">
        <v>2233</v>
      </c>
      <c r="H2780" s="55"/>
      <c r="I2780" s="55"/>
    </row>
    <row r="2781" spans="1:9" ht="57.6" x14ac:dyDescent="0.3">
      <c r="A2781" s="59"/>
      <c r="B2781" s="63" t="s">
        <v>796</v>
      </c>
      <c r="C2781" s="85"/>
      <c r="D2781" s="65"/>
      <c r="F2781" s="65"/>
      <c r="G2781" s="85" t="s">
        <v>2261</v>
      </c>
      <c r="H2781" s="85"/>
      <c r="I2781" s="85"/>
    </row>
    <row r="2782" spans="1:9" x14ac:dyDescent="0.3">
      <c r="A2782" s="59"/>
      <c r="B2782" s="63" t="s">
        <v>798</v>
      </c>
      <c r="C2782" s="85"/>
      <c r="D2782" s="65"/>
      <c r="F2782" s="65"/>
      <c r="G2782" s="85" t="s">
        <v>2262</v>
      </c>
      <c r="H2782" s="85"/>
      <c r="I2782" s="85"/>
    </row>
    <row r="2783" spans="1:9" ht="57.6" x14ac:dyDescent="0.3">
      <c r="A2783" s="59"/>
      <c r="B2783" s="63" t="s">
        <v>746</v>
      </c>
      <c r="C2783" s="55"/>
      <c r="D2783" s="65"/>
      <c r="F2783" s="65"/>
      <c r="G2783" s="66" t="s">
        <v>2234</v>
      </c>
      <c r="H2783" s="55"/>
      <c r="I2783" s="55"/>
    </row>
    <row r="2784" spans="1:9" ht="57.6" x14ac:dyDescent="0.3">
      <c r="A2784" s="59"/>
      <c r="B2784" s="63" t="s">
        <v>796</v>
      </c>
      <c r="C2784" s="85"/>
      <c r="D2784" s="65"/>
      <c r="F2784" s="65"/>
      <c r="G2784" s="85" t="s">
        <v>2261</v>
      </c>
      <c r="H2784" s="85"/>
      <c r="I2784" s="85"/>
    </row>
    <row r="2785" spans="1:9" x14ac:dyDescent="0.3">
      <c r="A2785" s="59"/>
      <c r="B2785" s="63" t="s">
        <v>798</v>
      </c>
      <c r="C2785" s="85"/>
      <c r="D2785" s="65"/>
      <c r="F2785" s="65"/>
      <c r="G2785" s="85" t="s">
        <v>2262</v>
      </c>
      <c r="H2785" s="85"/>
      <c r="I2785" s="85"/>
    </row>
    <row r="2786" spans="1:9" ht="43.2" x14ac:dyDescent="0.3">
      <c r="A2786" s="59"/>
      <c r="B2786" s="63" t="s">
        <v>748</v>
      </c>
      <c r="C2786" s="55"/>
      <c r="D2786" s="65"/>
      <c r="F2786" s="65"/>
      <c r="G2786" s="66" t="s">
        <v>2235</v>
      </c>
      <c r="H2786" s="55"/>
      <c r="I2786" s="55"/>
    </row>
    <row r="2787" spans="1:9" ht="57.6" x14ac:dyDescent="0.3">
      <c r="A2787" s="59"/>
      <c r="B2787" s="63" t="s">
        <v>796</v>
      </c>
      <c r="C2787" s="85"/>
      <c r="D2787" s="65"/>
      <c r="F2787" s="65"/>
      <c r="G2787" s="85" t="s">
        <v>2261</v>
      </c>
      <c r="H2787" s="85"/>
      <c r="I2787" s="85"/>
    </row>
    <row r="2788" spans="1:9" x14ac:dyDescent="0.3">
      <c r="A2788" s="59"/>
      <c r="B2788" s="63" t="s">
        <v>798</v>
      </c>
      <c r="C2788" s="85"/>
      <c r="D2788" s="65"/>
      <c r="F2788" s="65"/>
      <c r="G2788" s="85" t="s">
        <v>2262</v>
      </c>
      <c r="H2788" s="85"/>
      <c r="I2788" s="85"/>
    </row>
    <row r="2789" spans="1:9" ht="115.2" x14ac:dyDescent="0.3">
      <c r="A2789" s="59">
        <v>309120000</v>
      </c>
      <c r="B2789" s="63"/>
      <c r="C2789" s="78"/>
      <c r="D2789" s="56"/>
      <c r="F2789" s="78" t="s">
        <v>2670</v>
      </c>
      <c r="G2789" s="78"/>
      <c r="H2789" s="78"/>
      <c r="I2789" s="56"/>
    </row>
    <row r="2790" spans="1:9" ht="72" x14ac:dyDescent="0.3">
      <c r="A2790" s="59"/>
      <c r="B2790" s="63" t="s">
        <v>557</v>
      </c>
      <c r="C2790" s="86"/>
      <c r="D2790" s="56"/>
      <c r="F2790" s="65"/>
      <c r="G2790" s="86" t="s">
        <v>2100</v>
      </c>
      <c r="H2790" s="86"/>
      <c r="I2790" s="56"/>
    </row>
    <row r="2791" spans="1:9" ht="72" x14ac:dyDescent="0.3">
      <c r="A2791" s="59"/>
      <c r="B2791" s="85" t="s">
        <v>559</v>
      </c>
      <c r="C2791" s="66"/>
      <c r="D2791" s="56"/>
      <c r="F2791" s="65"/>
      <c r="G2791" s="66" t="s">
        <v>2101</v>
      </c>
      <c r="H2791" s="66"/>
      <c r="I2791" s="56"/>
    </row>
    <row r="2792" spans="1:9" ht="72" x14ac:dyDescent="0.3">
      <c r="A2792" s="59"/>
      <c r="B2792" s="85" t="s">
        <v>561</v>
      </c>
      <c r="C2792" s="66"/>
      <c r="D2792" s="56"/>
      <c r="F2792" s="65"/>
      <c r="G2792" s="66" t="s">
        <v>2102</v>
      </c>
      <c r="H2792" s="66"/>
      <c r="I2792" s="56"/>
    </row>
    <row r="2793" spans="1:9" ht="72" x14ac:dyDescent="0.3">
      <c r="A2793" s="59"/>
      <c r="B2793" s="85" t="s">
        <v>563</v>
      </c>
      <c r="C2793" s="66"/>
      <c r="D2793" s="56"/>
      <c r="F2793" s="65"/>
      <c r="G2793" s="66" t="s">
        <v>2103</v>
      </c>
      <c r="H2793" s="66"/>
      <c r="I2793" s="56"/>
    </row>
    <row r="2794" spans="1:9" ht="86.4" x14ac:dyDescent="0.3">
      <c r="A2794" s="59"/>
      <c r="B2794" s="85" t="s">
        <v>565</v>
      </c>
      <c r="C2794" s="66"/>
      <c r="D2794" s="56"/>
      <c r="F2794" s="65"/>
      <c r="G2794" s="66" t="s">
        <v>2104</v>
      </c>
      <c r="H2794" s="66"/>
      <c r="I2794" s="56"/>
    </row>
    <row r="2795" spans="1:9" ht="72" x14ac:dyDescent="0.3">
      <c r="A2795" s="59"/>
      <c r="B2795" s="85" t="s">
        <v>567</v>
      </c>
      <c r="C2795" s="66"/>
      <c r="D2795" s="56"/>
      <c r="F2795" s="65"/>
      <c r="G2795" s="66" t="s">
        <v>2105</v>
      </c>
      <c r="H2795" s="66"/>
      <c r="I2795" s="56"/>
    </row>
    <row r="2796" spans="1:9" ht="57.6" x14ac:dyDescent="0.3">
      <c r="A2796" s="59"/>
      <c r="B2796" s="63" t="s">
        <v>751</v>
      </c>
      <c r="C2796" s="86"/>
      <c r="D2796" s="56"/>
      <c r="F2796" s="65"/>
      <c r="G2796" s="86" t="s">
        <v>2237</v>
      </c>
      <c r="H2796" s="86"/>
      <c r="I2796" s="56"/>
    </row>
    <row r="2797" spans="1:9" x14ac:dyDescent="0.3">
      <c r="A2797" s="59"/>
      <c r="B2797" s="63" t="s">
        <v>753</v>
      </c>
      <c r="C2797" s="66"/>
      <c r="D2797" s="56"/>
      <c r="F2797" s="65"/>
      <c r="G2797" s="66" t="s">
        <v>2238</v>
      </c>
      <c r="H2797" s="66"/>
      <c r="I2797" s="56"/>
    </row>
    <row r="2798" spans="1:9" ht="28.8" x14ac:dyDescent="0.3">
      <c r="A2798" s="59"/>
      <c r="B2798" s="63" t="s">
        <v>755</v>
      </c>
      <c r="C2798" s="66"/>
      <c r="D2798" s="56"/>
      <c r="F2798" s="65"/>
      <c r="G2798" s="66" t="s">
        <v>2239</v>
      </c>
      <c r="H2798" s="66"/>
      <c r="I2798" s="56"/>
    </row>
    <row r="2799" spans="1:9" ht="28.8" x14ac:dyDescent="0.3">
      <c r="A2799" s="59"/>
      <c r="B2799" s="63" t="s">
        <v>757</v>
      </c>
      <c r="C2799" s="66"/>
      <c r="D2799" s="56"/>
      <c r="F2799" s="65"/>
      <c r="G2799" s="66" t="s">
        <v>2240</v>
      </c>
      <c r="H2799" s="66"/>
      <c r="I2799" s="56"/>
    </row>
    <row r="2800" spans="1:9" x14ac:dyDescent="0.3">
      <c r="A2800" s="59"/>
      <c r="B2800" s="63" t="s">
        <v>759</v>
      </c>
      <c r="C2800" s="66"/>
      <c r="D2800" s="56"/>
      <c r="F2800" s="65"/>
      <c r="G2800" s="66" t="s">
        <v>2241</v>
      </c>
      <c r="H2800" s="66"/>
      <c r="I2800" s="56"/>
    </row>
    <row r="2801" spans="1:9" ht="28.8" x14ac:dyDescent="0.3">
      <c r="A2801" s="59"/>
      <c r="B2801" s="63" t="s">
        <v>761</v>
      </c>
      <c r="C2801" s="66"/>
      <c r="D2801" s="56"/>
      <c r="F2801" s="65"/>
      <c r="G2801" s="66" t="s">
        <v>2242</v>
      </c>
      <c r="H2801" s="66"/>
      <c r="I2801" s="56"/>
    </row>
    <row r="2802" spans="1:9" ht="43.2" x14ac:dyDescent="0.3">
      <c r="A2802" s="59"/>
      <c r="B2802" s="63" t="s">
        <v>763</v>
      </c>
      <c r="C2802" s="86"/>
      <c r="D2802" s="56"/>
      <c r="F2802" s="65"/>
      <c r="G2802" s="86" t="s">
        <v>2243</v>
      </c>
      <c r="H2802" s="86"/>
      <c r="I2802" s="56"/>
    </row>
    <row r="2803" spans="1:9" x14ac:dyDescent="0.3">
      <c r="A2803" s="59"/>
      <c r="B2803" s="63" t="s">
        <v>765</v>
      </c>
      <c r="C2803" s="66"/>
      <c r="D2803" s="56"/>
      <c r="F2803" s="65"/>
      <c r="G2803" s="66" t="s">
        <v>2244</v>
      </c>
      <c r="H2803" s="66"/>
      <c r="I2803" s="56"/>
    </row>
    <row r="2804" spans="1:9" ht="28.8" x14ac:dyDescent="0.3">
      <c r="A2804" s="59"/>
      <c r="B2804" s="63" t="s">
        <v>767</v>
      </c>
      <c r="C2804" s="66"/>
      <c r="D2804" s="56"/>
      <c r="F2804" s="65"/>
      <c r="G2804" s="66" t="s">
        <v>2245</v>
      </c>
      <c r="H2804" s="66"/>
      <c r="I2804" s="56"/>
    </row>
    <row r="2805" spans="1:9" x14ac:dyDescent="0.3">
      <c r="A2805" s="59"/>
      <c r="B2805" s="63" t="s">
        <v>769</v>
      </c>
      <c r="C2805" s="66"/>
      <c r="D2805" s="56"/>
      <c r="F2805" s="65"/>
      <c r="G2805" s="66" t="s">
        <v>2671</v>
      </c>
      <c r="H2805" s="66"/>
      <c r="I2805" s="56"/>
    </row>
    <row r="2806" spans="1:9" ht="72" x14ac:dyDescent="0.3">
      <c r="A2806" s="59"/>
      <c r="B2806" s="63" t="s">
        <v>770</v>
      </c>
      <c r="C2806" s="86"/>
      <c r="D2806" s="56"/>
      <c r="F2806" s="65"/>
      <c r="G2806" s="86" t="s">
        <v>2247</v>
      </c>
      <c r="H2806" s="86"/>
      <c r="I2806" s="56"/>
    </row>
    <row r="2807" spans="1:9" ht="28.8" x14ac:dyDescent="0.3">
      <c r="A2807" s="59"/>
      <c r="B2807" s="63" t="s">
        <v>772</v>
      </c>
      <c r="C2807" s="66"/>
      <c r="D2807" s="56"/>
      <c r="F2807" s="65"/>
      <c r="G2807" s="66" t="s">
        <v>2248</v>
      </c>
      <c r="H2807" s="66"/>
      <c r="I2807" s="56"/>
    </row>
    <row r="2808" spans="1:9" ht="28.8" x14ac:dyDescent="0.3">
      <c r="A2808" s="59"/>
      <c r="B2808" s="63" t="s">
        <v>774</v>
      </c>
      <c r="C2808" s="66"/>
      <c r="D2808" s="56"/>
      <c r="F2808" s="65"/>
      <c r="G2808" s="66" t="s">
        <v>2249</v>
      </c>
      <c r="H2808" s="66"/>
      <c r="I2808" s="56"/>
    </row>
    <row r="2809" spans="1:9" ht="129.6" x14ac:dyDescent="0.3">
      <c r="A2809" s="59">
        <v>309200000</v>
      </c>
      <c r="B2809" s="63"/>
      <c r="C2809" s="101"/>
      <c r="D2809" s="56"/>
      <c r="F2809" s="101" t="s">
        <v>2672</v>
      </c>
      <c r="G2809" s="101"/>
      <c r="H2809" s="101"/>
      <c r="I2809" s="56"/>
    </row>
    <row r="2810" spans="1:9" ht="158.4" x14ac:dyDescent="0.3">
      <c r="A2810" s="59">
        <v>309210000</v>
      </c>
      <c r="B2810" s="63"/>
      <c r="C2810" s="101"/>
      <c r="D2810" s="56"/>
      <c r="F2810" s="101" t="s">
        <v>2673</v>
      </c>
      <c r="G2810" s="101"/>
      <c r="H2810" s="101"/>
      <c r="I2810" s="56"/>
    </row>
    <row r="2811" spans="1:9" ht="115.2" x14ac:dyDescent="0.3">
      <c r="A2811" s="59"/>
      <c r="B2811" s="63" t="s">
        <v>1309</v>
      </c>
      <c r="C2811" s="102"/>
      <c r="D2811" s="56"/>
      <c r="F2811" s="65"/>
      <c r="G2811" s="102" t="s">
        <v>2568</v>
      </c>
      <c r="H2811" s="102"/>
      <c r="I2811" s="56"/>
    </row>
    <row r="2812" spans="1:9" ht="57.6" x14ac:dyDescent="0.3">
      <c r="A2812" s="59"/>
      <c r="B2812" s="63" t="s">
        <v>1326</v>
      </c>
      <c r="C2812" s="102"/>
      <c r="D2812" s="56"/>
      <c r="F2812" s="65"/>
      <c r="G2812" s="102" t="s">
        <v>2578</v>
      </c>
      <c r="H2812" s="102"/>
      <c r="I2812" s="56"/>
    </row>
    <row r="2813" spans="1:9" ht="86.4" x14ac:dyDescent="0.3">
      <c r="A2813" s="59"/>
      <c r="B2813" s="63" t="s">
        <v>1317</v>
      </c>
      <c r="C2813" s="102"/>
      <c r="D2813" s="56"/>
      <c r="F2813" s="65"/>
      <c r="G2813" s="102" t="s">
        <v>2569</v>
      </c>
      <c r="H2813" s="102"/>
      <c r="I2813" s="56"/>
    </row>
    <row r="2814" spans="1:9" ht="57.6" x14ac:dyDescent="0.3">
      <c r="A2814" s="59"/>
      <c r="B2814" s="63" t="s">
        <v>1326</v>
      </c>
      <c r="C2814" s="102"/>
      <c r="D2814" s="56"/>
      <c r="F2814" s="65"/>
      <c r="G2814" s="102" t="s">
        <v>2578</v>
      </c>
      <c r="H2814" s="102"/>
      <c r="I2814" s="56"/>
    </row>
    <row r="2815" spans="1:9" ht="129.6" x14ac:dyDescent="0.3">
      <c r="A2815" s="59">
        <v>309210100</v>
      </c>
      <c r="B2815" s="63"/>
      <c r="C2815" s="78"/>
      <c r="D2815" s="56"/>
      <c r="F2815" s="78" t="s">
        <v>2674</v>
      </c>
      <c r="G2815" s="78"/>
      <c r="H2815" s="78"/>
      <c r="I2815" s="56"/>
    </row>
    <row r="2816" spans="1:9" ht="100.8" x14ac:dyDescent="0.3">
      <c r="A2816" s="59"/>
      <c r="B2816" s="63" t="s">
        <v>1028</v>
      </c>
      <c r="C2816" s="64"/>
      <c r="D2816" s="56"/>
      <c r="F2816" s="65"/>
      <c r="G2816" s="64" t="s">
        <v>2386</v>
      </c>
      <c r="H2816" s="64"/>
      <c r="I2816" s="56"/>
    </row>
    <row r="2817" spans="1:9" ht="72" x14ac:dyDescent="0.3">
      <c r="A2817" s="59"/>
      <c r="B2817" s="63" t="s">
        <v>1030</v>
      </c>
      <c r="C2817" s="64"/>
      <c r="D2817" s="56"/>
      <c r="F2817" s="99"/>
      <c r="G2817" s="66" t="s">
        <v>2387</v>
      </c>
      <c r="H2817" s="64"/>
      <c r="I2817" s="56"/>
    </row>
    <row r="2818" spans="1:9" ht="100.8" x14ac:dyDescent="0.3">
      <c r="A2818" s="59"/>
      <c r="B2818" s="63" t="s">
        <v>1032</v>
      </c>
      <c r="C2818" s="66"/>
      <c r="D2818" s="56"/>
      <c r="F2818" s="65"/>
      <c r="G2818" s="66" t="s">
        <v>2388</v>
      </c>
      <c r="H2818" s="66"/>
      <c r="I2818" s="56"/>
    </row>
    <row r="2819" spans="1:9" ht="86.4" x14ac:dyDescent="0.3">
      <c r="A2819" s="59"/>
      <c r="B2819" s="63" t="s">
        <v>1034</v>
      </c>
      <c r="C2819" s="66"/>
      <c r="D2819" s="56"/>
      <c r="F2819" s="65"/>
      <c r="G2819" s="66" t="s">
        <v>2389</v>
      </c>
      <c r="H2819" s="66"/>
      <c r="I2819" s="56"/>
    </row>
    <row r="2820" spans="1:9" ht="144" x14ac:dyDescent="0.3">
      <c r="A2820" s="59"/>
      <c r="B2820" s="63" t="s">
        <v>1036</v>
      </c>
      <c r="C2820" s="66"/>
      <c r="D2820" s="56"/>
      <c r="F2820" s="65"/>
      <c r="G2820" s="66" t="s">
        <v>2390</v>
      </c>
      <c r="H2820" s="66"/>
      <c r="I2820" s="56"/>
    </row>
    <row r="2821" spans="1:9" ht="129.6" x14ac:dyDescent="0.3">
      <c r="A2821" s="59"/>
      <c r="B2821" s="63" t="s">
        <v>1038</v>
      </c>
      <c r="C2821" s="66"/>
      <c r="D2821" s="56"/>
      <c r="F2821" s="65"/>
      <c r="G2821" s="66" t="s">
        <v>2391</v>
      </c>
      <c r="H2821" s="66"/>
      <c r="I2821" s="56"/>
    </row>
    <row r="2822" spans="1:9" ht="72" x14ac:dyDescent="0.3">
      <c r="A2822" s="59"/>
      <c r="B2822" s="63" t="s">
        <v>1040</v>
      </c>
      <c r="C2822" s="66"/>
      <c r="D2822" s="56"/>
      <c r="F2822" s="65"/>
      <c r="G2822" s="66" t="s">
        <v>2392</v>
      </c>
      <c r="H2822" s="66"/>
      <c r="I2822" s="56"/>
    </row>
    <row r="2823" spans="1:9" ht="100.8" x14ac:dyDescent="0.3">
      <c r="A2823" s="59"/>
      <c r="B2823" s="63" t="s">
        <v>1042</v>
      </c>
      <c r="C2823" s="66"/>
      <c r="D2823" s="56"/>
      <c r="F2823" s="65"/>
      <c r="G2823" s="66" t="s">
        <v>2393</v>
      </c>
      <c r="H2823" s="66"/>
      <c r="I2823" s="56"/>
    </row>
    <row r="2824" spans="1:9" ht="129.6" x14ac:dyDescent="0.3">
      <c r="A2824" s="59"/>
      <c r="B2824" s="63" t="s">
        <v>1054</v>
      </c>
      <c r="C2824" s="86"/>
      <c r="D2824" s="56"/>
      <c r="F2824" s="65"/>
      <c r="G2824" s="86" t="s">
        <v>2401</v>
      </c>
      <c r="H2824" s="86"/>
      <c r="I2824" s="56"/>
    </row>
    <row r="2825" spans="1:9" ht="100.8" x14ac:dyDescent="0.3">
      <c r="A2825" s="59"/>
      <c r="B2825" s="63" t="s">
        <v>1032</v>
      </c>
      <c r="C2825" s="55"/>
      <c r="D2825" s="56"/>
      <c r="F2825" s="65"/>
      <c r="G2825" s="66" t="s">
        <v>2388</v>
      </c>
      <c r="H2825" s="55"/>
      <c r="I2825" s="56"/>
    </row>
    <row r="2826" spans="1:9" ht="57.6" x14ac:dyDescent="0.3">
      <c r="A2826" s="59"/>
      <c r="B2826" s="63" t="s">
        <v>796</v>
      </c>
      <c r="C2826" s="85"/>
      <c r="D2826" s="56"/>
      <c r="F2826" s="65"/>
      <c r="G2826" s="85" t="s">
        <v>2261</v>
      </c>
      <c r="H2826" s="85"/>
      <c r="I2826" s="56"/>
    </row>
    <row r="2827" spans="1:9" x14ac:dyDescent="0.3">
      <c r="A2827" s="59"/>
      <c r="B2827" s="63" t="s">
        <v>798</v>
      </c>
      <c r="C2827" s="85"/>
      <c r="D2827" s="56"/>
      <c r="F2827" s="65"/>
      <c r="G2827" s="85" t="s">
        <v>2262</v>
      </c>
      <c r="H2827" s="85"/>
      <c r="I2827" s="56"/>
    </row>
    <row r="2828" spans="1:9" ht="86.4" x14ac:dyDescent="0.3">
      <c r="A2828" s="59"/>
      <c r="B2828" s="63" t="s">
        <v>1034</v>
      </c>
      <c r="C2828" s="55"/>
      <c r="D2828" s="56"/>
      <c r="F2828" s="65"/>
      <c r="G2828" s="66" t="s">
        <v>2389</v>
      </c>
      <c r="H2828" s="55"/>
      <c r="I2828" s="56"/>
    </row>
    <row r="2829" spans="1:9" ht="57.6" x14ac:dyDescent="0.3">
      <c r="A2829" s="59"/>
      <c r="B2829" s="63" t="s">
        <v>796</v>
      </c>
      <c r="C2829" s="85"/>
      <c r="D2829" s="56"/>
      <c r="F2829" s="65"/>
      <c r="G2829" s="85" t="s">
        <v>2261</v>
      </c>
      <c r="H2829" s="85"/>
      <c r="I2829" s="56"/>
    </row>
    <row r="2830" spans="1:9" x14ac:dyDescent="0.3">
      <c r="A2830" s="59"/>
      <c r="B2830" s="63" t="s">
        <v>798</v>
      </c>
      <c r="C2830" s="85"/>
      <c r="D2830" s="56"/>
      <c r="F2830" s="65"/>
      <c r="G2830" s="85" t="s">
        <v>2262</v>
      </c>
      <c r="H2830" s="85"/>
      <c r="I2830" s="56"/>
    </row>
    <row r="2831" spans="1:9" ht="144" x14ac:dyDescent="0.3">
      <c r="A2831" s="59"/>
      <c r="B2831" s="63" t="s">
        <v>1036</v>
      </c>
      <c r="C2831" s="55"/>
      <c r="D2831" s="56"/>
      <c r="F2831" s="65"/>
      <c r="G2831" s="66" t="s">
        <v>2390</v>
      </c>
      <c r="H2831" s="55"/>
      <c r="I2831" s="56"/>
    </row>
    <row r="2832" spans="1:9" ht="57.6" x14ac:dyDescent="0.3">
      <c r="A2832" s="59"/>
      <c r="B2832" s="63" t="s">
        <v>796</v>
      </c>
      <c r="C2832" s="85"/>
      <c r="D2832" s="56"/>
      <c r="F2832" s="65"/>
      <c r="G2832" s="85" t="s">
        <v>2261</v>
      </c>
      <c r="H2832" s="85"/>
      <c r="I2832" s="56"/>
    </row>
    <row r="2833" spans="1:9" x14ac:dyDescent="0.3">
      <c r="A2833" s="59"/>
      <c r="B2833" s="63" t="s">
        <v>798</v>
      </c>
      <c r="C2833" s="85"/>
      <c r="D2833" s="56"/>
      <c r="F2833" s="65"/>
      <c r="G2833" s="85" t="s">
        <v>2262</v>
      </c>
      <c r="H2833" s="85"/>
      <c r="I2833" s="56"/>
    </row>
    <row r="2834" spans="1:9" ht="129.6" x14ac:dyDescent="0.3">
      <c r="A2834" s="59"/>
      <c r="B2834" s="63" t="s">
        <v>1038</v>
      </c>
      <c r="C2834" s="55"/>
      <c r="D2834" s="56"/>
      <c r="F2834" s="65"/>
      <c r="G2834" s="66" t="s">
        <v>2391</v>
      </c>
      <c r="H2834" s="55"/>
      <c r="I2834" s="56"/>
    </row>
    <row r="2835" spans="1:9" ht="57.6" x14ac:dyDescent="0.3">
      <c r="A2835" s="59"/>
      <c r="B2835" s="63" t="s">
        <v>796</v>
      </c>
      <c r="C2835" s="85"/>
      <c r="D2835" s="56"/>
      <c r="F2835" s="65"/>
      <c r="G2835" s="85" t="s">
        <v>2261</v>
      </c>
      <c r="H2835" s="85"/>
      <c r="I2835" s="56"/>
    </row>
    <row r="2836" spans="1:9" x14ac:dyDescent="0.3">
      <c r="A2836" s="59"/>
      <c r="B2836" s="63" t="s">
        <v>798</v>
      </c>
      <c r="C2836" s="85"/>
      <c r="D2836" s="56"/>
      <c r="F2836" s="65"/>
      <c r="G2836" s="85" t="s">
        <v>2262</v>
      </c>
      <c r="H2836" s="85"/>
      <c r="I2836" s="56"/>
    </row>
    <row r="2837" spans="1:9" ht="72" x14ac:dyDescent="0.3">
      <c r="A2837" s="59"/>
      <c r="B2837" s="63" t="s">
        <v>1040</v>
      </c>
      <c r="C2837" s="55"/>
      <c r="D2837" s="56"/>
      <c r="F2837" s="65"/>
      <c r="G2837" s="66" t="s">
        <v>2392</v>
      </c>
      <c r="H2837" s="55"/>
      <c r="I2837" s="56"/>
    </row>
    <row r="2838" spans="1:9" ht="57.6" x14ac:dyDescent="0.3">
      <c r="A2838" s="59"/>
      <c r="B2838" s="63" t="s">
        <v>796</v>
      </c>
      <c r="C2838" s="85"/>
      <c r="D2838" s="56"/>
      <c r="F2838" s="65"/>
      <c r="G2838" s="85" t="s">
        <v>2261</v>
      </c>
      <c r="H2838" s="85"/>
      <c r="I2838" s="56"/>
    </row>
    <row r="2839" spans="1:9" x14ac:dyDescent="0.3">
      <c r="A2839" s="59"/>
      <c r="B2839" s="63" t="s">
        <v>798</v>
      </c>
      <c r="C2839" s="85"/>
      <c r="D2839" s="56"/>
      <c r="F2839" s="65"/>
      <c r="G2839" s="85" t="s">
        <v>2262</v>
      </c>
      <c r="H2839" s="85"/>
      <c r="I2839" s="56"/>
    </row>
    <row r="2840" spans="1:9" ht="100.8" x14ac:dyDescent="0.3">
      <c r="A2840" s="59"/>
      <c r="B2840" s="63" t="s">
        <v>1042</v>
      </c>
      <c r="C2840" s="55"/>
      <c r="D2840" s="56"/>
      <c r="F2840" s="65"/>
      <c r="G2840" s="66" t="s">
        <v>2393</v>
      </c>
      <c r="H2840" s="55"/>
      <c r="I2840" s="56"/>
    </row>
    <row r="2841" spans="1:9" ht="57.6" x14ac:dyDescent="0.3">
      <c r="A2841" s="59"/>
      <c r="B2841" s="63" t="s">
        <v>796</v>
      </c>
      <c r="C2841" s="85"/>
      <c r="D2841" s="56"/>
      <c r="F2841" s="65"/>
      <c r="G2841" s="85" t="s">
        <v>2261</v>
      </c>
      <c r="H2841" s="85"/>
      <c r="I2841" s="56"/>
    </row>
    <row r="2842" spans="1:9" x14ac:dyDescent="0.3">
      <c r="A2842" s="59"/>
      <c r="B2842" s="63" t="s">
        <v>798</v>
      </c>
      <c r="C2842" s="85"/>
      <c r="D2842" s="56"/>
      <c r="F2842" s="65"/>
      <c r="G2842" s="85" t="s">
        <v>2262</v>
      </c>
      <c r="H2842" s="85"/>
      <c r="I2842" s="56"/>
    </row>
    <row r="2843" spans="1:9" ht="129.6" x14ac:dyDescent="0.3">
      <c r="A2843" s="59">
        <v>309210200</v>
      </c>
      <c r="B2843" s="63"/>
      <c r="C2843" s="78"/>
      <c r="D2843" s="56"/>
      <c r="F2843" s="78" t="s">
        <v>2675</v>
      </c>
      <c r="G2843" s="78"/>
      <c r="H2843" s="78"/>
      <c r="I2843" s="56"/>
    </row>
    <row r="2844" spans="1:9" ht="100.8" x14ac:dyDescent="0.3">
      <c r="A2844" s="59"/>
      <c r="B2844" s="63" t="s">
        <v>1028</v>
      </c>
      <c r="C2844" s="64"/>
      <c r="D2844" s="56"/>
      <c r="F2844" s="65"/>
      <c r="G2844" s="64" t="s">
        <v>2386</v>
      </c>
      <c r="H2844" s="64"/>
      <c r="I2844" s="56"/>
    </row>
    <row r="2845" spans="1:9" ht="72" x14ac:dyDescent="0.3">
      <c r="A2845" s="59"/>
      <c r="B2845" s="63" t="s">
        <v>1030</v>
      </c>
      <c r="C2845" s="64"/>
      <c r="D2845" s="56"/>
      <c r="F2845" s="99"/>
      <c r="G2845" s="66" t="s">
        <v>2387</v>
      </c>
      <c r="H2845" s="64"/>
      <c r="I2845" s="56"/>
    </row>
    <row r="2846" spans="1:9" ht="100.8" x14ac:dyDescent="0.3">
      <c r="A2846" s="59"/>
      <c r="B2846" s="63" t="s">
        <v>1032</v>
      </c>
      <c r="C2846" s="66"/>
      <c r="D2846" s="56"/>
      <c r="F2846" s="65"/>
      <c r="G2846" s="66" t="s">
        <v>2388</v>
      </c>
      <c r="H2846" s="66"/>
      <c r="I2846" s="56"/>
    </row>
    <row r="2847" spans="1:9" ht="86.4" x14ac:dyDescent="0.3">
      <c r="A2847" s="59"/>
      <c r="B2847" s="63" t="s">
        <v>1034</v>
      </c>
      <c r="C2847" s="66"/>
      <c r="D2847" s="56"/>
      <c r="F2847" s="65"/>
      <c r="G2847" s="66" t="s">
        <v>2389</v>
      </c>
      <c r="H2847" s="66"/>
      <c r="I2847" s="56"/>
    </row>
    <row r="2848" spans="1:9" ht="144" x14ac:dyDescent="0.3">
      <c r="A2848" s="59"/>
      <c r="B2848" s="63" t="s">
        <v>1036</v>
      </c>
      <c r="C2848" s="66"/>
      <c r="D2848" s="56"/>
      <c r="F2848" s="65"/>
      <c r="G2848" s="66" t="s">
        <v>2390</v>
      </c>
      <c r="H2848" s="66"/>
      <c r="I2848" s="56"/>
    </row>
    <row r="2849" spans="1:9" ht="129.6" x14ac:dyDescent="0.3">
      <c r="A2849" s="59"/>
      <c r="B2849" s="63" t="s">
        <v>1038</v>
      </c>
      <c r="C2849" s="66"/>
      <c r="D2849" s="56"/>
      <c r="F2849" s="65"/>
      <c r="G2849" s="66" t="s">
        <v>2391</v>
      </c>
      <c r="H2849" s="66"/>
      <c r="I2849" s="56"/>
    </row>
    <row r="2850" spans="1:9" ht="72" x14ac:dyDescent="0.3">
      <c r="A2850" s="59"/>
      <c r="B2850" s="63" t="s">
        <v>1040</v>
      </c>
      <c r="C2850" s="66"/>
      <c r="D2850" s="56"/>
      <c r="F2850" s="65"/>
      <c r="G2850" s="66" t="s">
        <v>2392</v>
      </c>
      <c r="H2850" s="66"/>
      <c r="I2850" s="56"/>
    </row>
    <row r="2851" spans="1:9" ht="100.8" x14ac:dyDescent="0.3">
      <c r="A2851" s="59"/>
      <c r="B2851" s="63" t="s">
        <v>1042</v>
      </c>
      <c r="C2851" s="66"/>
      <c r="D2851" s="56"/>
      <c r="F2851" s="65"/>
      <c r="G2851" s="66" t="s">
        <v>2393</v>
      </c>
      <c r="H2851" s="66"/>
      <c r="I2851" s="56"/>
    </row>
    <row r="2852" spans="1:9" ht="129.6" x14ac:dyDescent="0.3">
      <c r="A2852" s="59"/>
      <c r="B2852" s="63" t="s">
        <v>1054</v>
      </c>
      <c r="C2852" s="86"/>
      <c r="D2852" s="56"/>
      <c r="F2852" s="65"/>
      <c r="G2852" s="86" t="s">
        <v>2401</v>
      </c>
      <c r="H2852" s="86"/>
      <c r="I2852" s="56"/>
    </row>
    <row r="2853" spans="1:9" ht="100.8" x14ac:dyDescent="0.3">
      <c r="A2853" s="59"/>
      <c r="B2853" s="63" t="s">
        <v>1032</v>
      </c>
      <c r="C2853" s="55"/>
      <c r="D2853" s="56"/>
      <c r="F2853" s="65"/>
      <c r="G2853" s="66" t="s">
        <v>2388</v>
      </c>
      <c r="H2853" s="55"/>
      <c r="I2853" s="56"/>
    </row>
    <row r="2854" spans="1:9" ht="57.6" x14ac:dyDescent="0.3">
      <c r="A2854" s="59"/>
      <c r="B2854" s="63" t="s">
        <v>796</v>
      </c>
      <c r="C2854" s="85"/>
      <c r="D2854" s="56"/>
      <c r="F2854" s="65"/>
      <c r="G2854" s="85" t="s">
        <v>2261</v>
      </c>
      <c r="H2854" s="85"/>
      <c r="I2854" s="56"/>
    </row>
    <row r="2855" spans="1:9" x14ac:dyDescent="0.3">
      <c r="A2855" s="59"/>
      <c r="B2855" s="63" t="s">
        <v>798</v>
      </c>
      <c r="C2855" s="85"/>
      <c r="D2855" s="56"/>
      <c r="F2855" s="65"/>
      <c r="G2855" s="85" t="s">
        <v>2262</v>
      </c>
      <c r="H2855" s="85"/>
      <c r="I2855" s="56"/>
    </row>
    <row r="2856" spans="1:9" ht="86.4" x14ac:dyDescent="0.3">
      <c r="A2856" s="59"/>
      <c r="B2856" s="63" t="s">
        <v>1034</v>
      </c>
      <c r="C2856" s="55"/>
      <c r="D2856" s="56"/>
      <c r="F2856" s="65"/>
      <c r="G2856" s="66" t="s">
        <v>2389</v>
      </c>
      <c r="H2856" s="55"/>
      <c r="I2856" s="56"/>
    </row>
    <row r="2857" spans="1:9" ht="57.6" x14ac:dyDescent="0.3">
      <c r="A2857" s="59"/>
      <c r="B2857" s="63" t="s">
        <v>796</v>
      </c>
      <c r="C2857" s="85"/>
      <c r="D2857" s="56"/>
      <c r="F2857" s="65"/>
      <c r="G2857" s="85" t="s">
        <v>2261</v>
      </c>
      <c r="H2857" s="85"/>
      <c r="I2857" s="56"/>
    </row>
    <row r="2858" spans="1:9" x14ac:dyDescent="0.3">
      <c r="A2858" s="59"/>
      <c r="B2858" s="63" t="s">
        <v>798</v>
      </c>
      <c r="C2858" s="85"/>
      <c r="D2858" s="56"/>
      <c r="F2858" s="65"/>
      <c r="G2858" s="85" t="s">
        <v>2262</v>
      </c>
      <c r="H2858" s="85"/>
      <c r="I2858" s="56"/>
    </row>
    <row r="2859" spans="1:9" ht="144" x14ac:dyDescent="0.3">
      <c r="A2859" s="59"/>
      <c r="B2859" s="63" t="s">
        <v>1036</v>
      </c>
      <c r="C2859" s="55"/>
      <c r="D2859" s="56"/>
      <c r="F2859" s="65"/>
      <c r="G2859" s="66" t="s">
        <v>2390</v>
      </c>
      <c r="H2859" s="55"/>
      <c r="I2859" s="56"/>
    </row>
    <row r="2860" spans="1:9" ht="57.6" x14ac:dyDescent="0.3">
      <c r="A2860" s="59"/>
      <c r="B2860" s="63" t="s">
        <v>796</v>
      </c>
      <c r="C2860" s="85"/>
      <c r="D2860" s="56"/>
      <c r="F2860" s="65"/>
      <c r="G2860" s="85" t="s">
        <v>2261</v>
      </c>
      <c r="H2860" s="85"/>
      <c r="I2860" s="56"/>
    </row>
    <row r="2861" spans="1:9" x14ac:dyDescent="0.3">
      <c r="A2861" s="59"/>
      <c r="B2861" s="63" t="s">
        <v>798</v>
      </c>
      <c r="C2861" s="85"/>
      <c r="D2861" s="56"/>
      <c r="F2861" s="65"/>
      <c r="G2861" s="85" t="s">
        <v>2262</v>
      </c>
      <c r="H2861" s="85"/>
      <c r="I2861" s="56"/>
    </row>
    <row r="2862" spans="1:9" ht="129.6" x14ac:dyDescent="0.3">
      <c r="A2862" s="59"/>
      <c r="B2862" s="63" t="s">
        <v>1038</v>
      </c>
      <c r="C2862" s="55"/>
      <c r="D2862" s="56"/>
      <c r="F2862" s="65"/>
      <c r="G2862" s="66" t="s">
        <v>2391</v>
      </c>
      <c r="H2862" s="55"/>
      <c r="I2862" s="56"/>
    </row>
    <row r="2863" spans="1:9" ht="57.6" x14ac:dyDescent="0.3">
      <c r="A2863" s="59"/>
      <c r="B2863" s="63" t="s">
        <v>796</v>
      </c>
      <c r="C2863" s="85"/>
      <c r="D2863" s="56"/>
      <c r="F2863" s="65"/>
      <c r="G2863" s="85" t="s">
        <v>2261</v>
      </c>
      <c r="H2863" s="85"/>
      <c r="I2863" s="56"/>
    </row>
    <row r="2864" spans="1:9" x14ac:dyDescent="0.3">
      <c r="A2864" s="59"/>
      <c r="B2864" s="63" t="s">
        <v>798</v>
      </c>
      <c r="C2864" s="85"/>
      <c r="D2864" s="56"/>
      <c r="F2864" s="65"/>
      <c r="G2864" s="85" t="s">
        <v>2262</v>
      </c>
      <c r="H2864" s="85"/>
      <c r="I2864" s="56"/>
    </row>
    <row r="2865" spans="1:9" ht="72" x14ac:dyDescent="0.3">
      <c r="A2865" s="59"/>
      <c r="B2865" s="63" t="s">
        <v>1040</v>
      </c>
      <c r="C2865" s="55"/>
      <c r="D2865" s="56"/>
      <c r="F2865" s="65"/>
      <c r="G2865" s="66" t="s">
        <v>2392</v>
      </c>
      <c r="H2865" s="55"/>
      <c r="I2865" s="56"/>
    </row>
    <row r="2866" spans="1:9" ht="57.6" x14ac:dyDescent="0.3">
      <c r="A2866" s="59"/>
      <c r="B2866" s="63" t="s">
        <v>796</v>
      </c>
      <c r="C2866" s="85"/>
      <c r="D2866" s="56"/>
      <c r="F2866" s="65"/>
      <c r="G2866" s="85" t="s">
        <v>2261</v>
      </c>
      <c r="H2866" s="85"/>
      <c r="I2866" s="56"/>
    </row>
    <row r="2867" spans="1:9" x14ac:dyDescent="0.3">
      <c r="A2867" s="59"/>
      <c r="B2867" s="63" t="s">
        <v>798</v>
      </c>
      <c r="C2867" s="85"/>
      <c r="D2867" s="56"/>
      <c r="F2867" s="65"/>
      <c r="G2867" s="85" t="s">
        <v>2262</v>
      </c>
      <c r="H2867" s="85"/>
      <c r="I2867" s="56"/>
    </row>
    <row r="2868" spans="1:9" ht="100.8" x14ac:dyDescent="0.3">
      <c r="A2868" s="59"/>
      <c r="B2868" s="63" t="s">
        <v>1042</v>
      </c>
      <c r="C2868" s="55"/>
      <c r="D2868" s="56"/>
      <c r="F2868" s="65"/>
      <c r="G2868" s="66" t="s">
        <v>2393</v>
      </c>
      <c r="H2868" s="55"/>
      <c r="I2868" s="56"/>
    </row>
    <row r="2869" spans="1:9" ht="57.6" x14ac:dyDescent="0.3">
      <c r="A2869" s="59"/>
      <c r="B2869" s="63" t="s">
        <v>796</v>
      </c>
      <c r="C2869" s="85"/>
      <c r="D2869" s="56"/>
      <c r="F2869" s="65"/>
      <c r="G2869" s="85" t="s">
        <v>2261</v>
      </c>
      <c r="H2869" s="85"/>
      <c r="I2869" s="56"/>
    </row>
    <row r="2870" spans="1:9" x14ac:dyDescent="0.3">
      <c r="A2870" s="59"/>
      <c r="B2870" s="63" t="s">
        <v>798</v>
      </c>
      <c r="C2870" s="85"/>
      <c r="D2870" s="56"/>
      <c r="F2870" s="65"/>
      <c r="G2870" s="85" t="s">
        <v>2262</v>
      </c>
      <c r="H2870" s="85"/>
      <c r="I2870" s="56"/>
    </row>
    <row r="2871" spans="1:9" ht="144" x14ac:dyDescent="0.3">
      <c r="A2871" s="59">
        <v>309210300</v>
      </c>
      <c r="B2871" s="63"/>
      <c r="C2871" s="78"/>
      <c r="D2871" s="56"/>
      <c r="F2871" s="78" t="s">
        <v>2676</v>
      </c>
      <c r="G2871" s="78"/>
      <c r="H2871" s="78"/>
      <c r="I2871" s="56"/>
    </row>
    <row r="2872" spans="1:9" ht="100.8" x14ac:dyDescent="0.3">
      <c r="A2872" s="59"/>
      <c r="B2872" s="63" t="s">
        <v>1028</v>
      </c>
      <c r="C2872" s="64"/>
      <c r="D2872" s="56"/>
      <c r="F2872" s="65"/>
      <c r="G2872" s="64" t="s">
        <v>2386</v>
      </c>
      <c r="H2872" s="64"/>
      <c r="I2872" s="56"/>
    </row>
    <row r="2873" spans="1:9" ht="72" x14ac:dyDescent="0.3">
      <c r="A2873" s="59"/>
      <c r="B2873" s="63" t="s">
        <v>1030</v>
      </c>
      <c r="C2873" s="64"/>
      <c r="D2873" s="56"/>
      <c r="F2873" s="99"/>
      <c r="G2873" s="66" t="s">
        <v>2387</v>
      </c>
      <c r="H2873" s="64"/>
      <c r="I2873" s="56"/>
    </row>
    <row r="2874" spans="1:9" ht="100.8" x14ac:dyDescent="0.3">
      <c r="A2874" s="59"/>
      <c r="B2874" s="63" t="s">
        <v>1032</v>
      </c>
      <c r="C2874" s="66"/>
      <c r="D2874" s="56"/>
      <c r="F2874" s="65"/>
      <c r="G2874" s="66" t="s">
        <v>2388</v>
      </c>
      <c r="H2874" s="66"/>
      <c r="I2874" s="56"/>
    </row>
    <row r="2875" spans="1:9" ht="86.4" x14ac:dyDescent="0.3">
      <c r="A2875" s="59"/>
      <c r="B2875" s="63" t="s">
        <v>1034</v>
      </c>
      <c r="C2875" s="66"/>
      <c r="D2875" s="56"/>
      <c r="F2875" s="65"/>
      <c r="G2875" s="66" t="s">
        <v>2389</v>
      </c>
      <c r="H2875" s="66"/>
      <c r="I2875" s="56"/>
    </row>
    <row r="2876" spans="1:9" ht="144" x14ac:dyDescent="0.3">
      <c r="A2876" s="59"/>
      <c r="B2876" s="63" t="s">
        <v>1036</v>
      </c>
      <c r="C2876" s="66"/>
      <c r="D2876" s="56"/>
      <c r="F2876" s="65"/>
      <c r="G2876" s="66" t="s">
        <v>2390</v>
      </c>
      <c r="H2876" s="66"/>
      <c r="I2876" s="56"/>
    </row>
    <row r="2877" spans="1:9" ht="129.6" x14ac:dyDescent="0.3">
      <c r="A2877" s="59"/>
      <c r="B2877" s="63" t="s">
        <v>1038</v>
      </c>
      <c r="C2877" s="66"/>
      <c r="D2877" s="56"/>
      <c r="F2877" s="65"/>
      <c r="G2877" s="66" t="s">
        <v>2391</v>
      </c>
      <c r="H2877" s="66"/>
      <c r="I2877" s="56"/>
    </row>
    <row r="2878" spans="1:9" ht="72" x14ac:dyDescent="0.3">
      <c r="A2878" s="59"/>
      <c r="B2878" s="63" t="s">
        <v>1040</v>
      </c>
      <c r="C2878" s="66"/>
      <c r="D2878" s="56"/>
      <c r="F2878" s="65"/>
      <c r="G2878" s="66" t="s">
        <v>2392</v>
      </c>
      <c r="H2878" s="66"/>
      <c r="I2878" s="56"/>
    </row>
    <row r="2879" spans="1:9" ht="100.8" x14ac:dyDescent="0.3">
      <c r="A2879" s="59"/>
      <c r="B2879" s="63" t="s">
        <v>1042</v>
      </c>
      <c r="C2879" s="66"/>
      <c r="D2879" s="56"/>
      <c r="F2879" s="65"/>
      <c r="G2879" s="66" t="s">
        <v>2393</v>
      </c>
      <c r="H2879" s="66"/>
      <c r="I2879" s="56"/>
    </row>
    <row r="2880" spans="1:9" ht="129.6" x14ac:dyDescent="0.3">
      <c r="A2880" s="59"/>
      <c r="B2880" s="63" t="s">
        <v>1054</v>
      </c>
      <c r="C2880" s="86"/>
      <c r="D2880" s="56"/>
      <c r="F2880" s="65"/>
      <c r="G2880" s="86" t="s">
        <v>2401</v>
      </c>
      <c r="H2880" s="86"/>
      <c r="I2880" s="56"/>
    </row>
    <row r="2881" spans="1:9" ht="100.8" x14ac:dyDescent="0.3">
      <c r="A2881" s="59"/>
      <c r="B2881" s="63" t="s">
        <v>1032</v>
      </c>
      <c r="C2881" s="55"/>
      <c r="D2881" s="56"/>
      <c r="F2881" s="65"/>
      <c r="G2881" s="66" t="s">
        <v>2388</v>
      </c>
      <c r="H2881" s="55"/>
      <c r="I2881" s="56"/>
    </row>
    <row r="2882" spans="1:9" ht="57.6" x14ac:dyDescent="0.3">
      <c r="A2882" s="59"/>
      <c r="B2882" s="63" t="s">
        <v>796</v>
      </c>
      <c r="C2882" s="85"/>
      <c r="D2882" s="56"/>
      <c r="F2882" s="65"/>
      <c r="G2882" s="85" t="s">
        <v>2261</v>
      </c>
      <c r="H2882" s="85"/>
      <c r="I2882" s="56"/>
    </row>
    <row r="2883" spans="1:9" x14ac:dyDescent="0.3">
      <c r="A2883" s="59"/>
      <c r="B2883" s="63" t="s">
        <v>798</v>
      </c>
      <c r="C2883" s="85"/>
      <c r="D2883" s="56"/>
      <c r="F2883" s="65"/>
      <c r="G2883" s="85" t="s">
        <v>2262</v>
      </c>
      <c r="H2883" s="85"/>
      <c r="I2883" s="56"/>
    </row>
    <row r="2884" spans="1:9" ht="86.4" x14ac:dyDescent="0.3">
      <c r="A2884" s="59"/>
      <c r="B2884" s="63" t="s">
        <v>1034</v>
      </c>
      <c r="C2884" s="55"/>
      <c r="D2884" s="56"/>
      <c r="F2884" s="65"/>
      <c r="G2884" s="66" t="s">
        <v>2389</v>
      </c>
      <c r="H2884" s="55"/>
      <c r="I2884" s="56"/>
    </row>
    <row r="2885" spans="1:9" ht="57.6" x14ac:dyDescent="0.3">
      <c r="A2885" s="59"/>
      <c r="B2885" s="63" t="s">
        <v>796</v>
      </c>
      <c r="C2885" s="85"/>
      <c r="D2885" s="56"/>
      <c r="F2885" s="65"/>
      <c r="G2885" s="85" t="s">
        <v>2261</v>
      </c>
      <c r="H2885" s="85"/>
      <c r="I2885" s="56"/>
    </row>
    <row r="2886" spans="1:9" x14ac:dyDescent="0.3">
      <c r="A2886" s="59"/>
      <c r="B2886" s="63" t="s">
        <v>798</v>
      </c>
      <c r="C2886" s="85"/>
      <c r="D2886" s="56"/>
      <c r="F2886" s="65"/>
      <c r="G2886" s="85" t="s">
        <v>2262</v>
      </c>
      <c r="H2886" s="85"/>
      <c r="I2886" s="56"/>
    </row>
    <row r="2887" spans="1:9" ht="144" x14ac:dyDescent="0.3">
      <c r="A2887" s="59"/>
      <c r="B2887" s="63" t="s">
        <v>1036</v>
      </c>
      <c r="C2887" s="55"/>
      <c r="D2887" s="56"/>
      <c r="F2887" s="65"/>
      <c r="G2887" s="66" t="s">
        <v>2390</v>
      </c>
      <c r="H2887" s="55"/>
      <c r="I2887" s="56"/>
    </row>
    <row r="2888" spans="1:9" ht="57.6" x14ac:dyDescent="0.3">
      <c r="A2888" s="59"/>
      <c r="B2888" s="63" t="s">
        <v>796</v>
      </c>
      <c r="C2888" s="85"/>
      <c r="D2888" s="56"/>
      <c r="F2888" s="65"/>
      <c r="G2888" s="85" t="s">
        <v>2261</v>
      </c>
      <c r="H2888" s="85"/>
      <c r="I2888" s="56"/>
    </row>
    <row r="2889" spans="1:9" x14ac:dyDescent="0.3">
      <c r="A2889" s="59"/>
      <c r="B2889" s="63" t="s">
        <v>798</v>
      </c>
      <c r="C2889" s="85"/>
      <c r="D2889" s="56"/>
      <c r="F2889" s="65"/>
      <c r="G2889" s="85" t="s">
        <v>2262</v>
      </c>
      <c r="H2889" s="85"/>
      <c r="I2889" s="56"/>
    </row>
    <row r="2890" spans="1:9" ht="129.6" x14ac:dyDescent="0.3">
      <c r="A2890" s="59"/>
      <c r="B2890" s="63" t="s">
        <v>1038</v>
      </c>
      <c r="C2890" s="55"/>
      <c r="D2890" s="56"/>
      <c r="F2890" s="65"/>
      <c r="G2890" s="66" t="s">
        <v>2391</v>
      </c>
      <c r="H2890" s="55"/>
      <c r="I2890" s="56"/>
    </row>
    <row r="2891" spans="1:9" ht="57.6" x14ac:dyDescent="0.3">
      <c r="A2891" s="59"/>
      <c r="B2891" s="63" t="s">
        <v>796</v>
      </c>
      <c r="C2891" s="85"/>
      <c r="D2891" s="56"/>
      <c r="F2891" s="65"/>
      <c r="G2891" s="85" t="s">
        <v>2261</v>
      </c>
      <c r="H2891" s="85"/>
      <c r="I2891" s="56"/>
    </row>
    <row r="2892" spans="1:9" x14ac:dyDescent="0.3">
      <c r="A2892" s="59"/>
      <c r="B2892" s="63" t="s">
        <v>798</v>
      </c>
      <c r="C2892" s="85"/>
      <c r="D2892" s="56"/>
      <c r="F2892" s="65"/>
      <c r="G2892" s="85" t="s">
        <v>2262</v>
      </c>
      <c r="H2892" s="85"/>
      <c r="I2892" s="56"/>
    </row>
    <row r="2893" spans="1:9" ht="72" x14ac:dyDescent="0.3">
      <c r="A2893" s="59"/>
      <c r="B2893" s="63" t="s">
        <v>1040</v>
      </c>
      <c r="C2893" s="55"/>
      <c r="D2893" s="56"/>
      <c r="F2893" s="65"/>
      <c r="G2893" s="66" t="s">
        <v>2392</v>
      </c>
      <c r="H2893" s="55"/>
      <c r="I2893" s="56"/>
    </row>
    <row r="2894" spans="1:9" ht="57.6" x14ac:dyDescent="0.3">
      <c r="A2894" s="59"/>
      <c r="B2894" s="63" t="s">
        <v>796</v>
      </c>
      <c r="C2894" s="85"/>
      <c r="D2894" s="56"/>
      <c r="F2894" s="65"/>
      <c r="G2894" s="85" t="s">
        <v>2261</v>
      </c>
      <c r="H2894" s="85"/>
      <c r="I2894" s="56"/>
    </row>
    <row r="2895" spans="1:9" x14ac:dyDescent="0.3">
      <c r="A2895" s="59"/>
      <c r="B2895" s="63" t="s">
        <v>798</v>
      </c>
      <c r="C2895" s="85"/>
      <c r="D2895" s="56"/>
      <c r="F2895" s="65"/>
      <c r="G2895" s="85" t="s">
        <v>2262</v>
      </c>
      <c r="H2895" s="85"/>
      <c r="I2895" s="56"/>
    </row>
    <row r="2896" spans="1:9" ht="100.8" x14ac:dyDescent="0.3">
      <c r="A2896" s="59"/>
      <c r="B2896" s="63" t="s">
        <v>1042</v>
      </c>
      <c r="C2896" s="55"/>
      <c r="D2896" s="56"/>
      <c r="F2896" s="65"/>
      <c r="G2896" s="66" t="s">
        <v>2393</v>
      </c>
      <c r="H2896" s="55"/>
      <c r="I2896" s="56"/>
    </row>
    <row r="2897" spans="1:9" ht="57.6" x14ac:dyDescent="0.3">
      <c r="A2897" s="59"/>
      <c r="B2897" s="63" t="s">
        <v>796</v>
      </c>
      <c r="C2897" s="85"/>
      <c r="D2897" s="56"/>
      <c r="F2897" s="65"/>
      <c r="G2897" s="85" t="s">
        <v>2261</v>
      </c>
      <c r="H2897" s="85"/>
      <c r="I2897" s="56"/>
    </row>
    <row r="2898" spans="1:9" x14ac:dyDescent="0.3">
      <c r="A2898" s="59"/>
      <c r="B2898" s="63" t="s">
        <v>798</v>
      </c>
      <c r="C2898" s="85"/>
      <c r="D2898" s="56"/>
      <c r="F2898" s="65"/>
      <c r="G2898" s="85" t="s">
        <v>2262</v>
      </c>
      <c r="H2898" s="85"/>
      <c r="I2898" s="56"/>
    </row>
    <row r="2899" spans="1:9" ht="115.2" x14ac:dyDescent="0.3">
      <c r="A2899" s="59">
        <v>309210400</v>
      </c>
      <c r="B2899" s="63"/>
      <c r="C2899" s="78"/>
      <c r="D2899" s="56"/>
      <c r="F2899" s="78" t="s">
        <v>2677</v>
      </c>
      <c r="G2899" s="78"/>
      <c r="H2899" s="78"/>
      <c r="I2899" s="56"/>
    </row>
    <row r="2900" spans="1:9" ht="100.8" x14ac:dyDescent="0.3">
      <c r="A2900" s="59"/>
      <c r="B2900" s="63" t="s">
        <v>1028</v>
      </c>
      <c r="C2900" s="64"/>
      <c r="D2900" s="56"/>
      <c r="F2900" s="65"/>
      <c r="G2900" s="64" t="s">
        <v>2386</v>
      </c>
      <c r="H2900" s="64"/>
      <c r="I2900" s="56"/>
    </row>
    <row r="2901" spans="1:9" ht="72" x14ac:dyDescent="0.3">
      <c r="A2901" s="59"/>
      <c r="B2901" s="63" t="s">
        <v>1030</v>
      </c>
      <c r="C2901" s="64"/>
      <c r="D2901" s="56"/>
      <c r="F2901" s="99"/>
      <c r="G2901" s="66" t="s">
        <v>2387</v>
      </c>
      <c r="H2901" s="64"/>
      <c r="I2901" s="56"/>
    </row>
    <row r="2902" spans="1:9" ht="100.8" x14ac:dyDescent="0.3">
      <c r="A2902" s="59"/>
      <c r="B2902" s="63" t="s">
        <v>1032</v>
      </c>
      <c r="C2902" s="66"/>
      <c r="D2902" s="56"/>
      <c r="F2902" s="65"/>
      <c r="G2902" s="66" t="s">
        <v>2388</v>
      </c>
      <c r="H2902" s="66"/>
      <c r="I2902" s="56"/>
    </row>
    <row r="2903" spans="1:9" ht="86.4" x14ac:dyDescent="0.3">
      <c r="A2903" s="59"/>
      <c r="B2903" s="63" t="s">
        <v>1034</v>
      </c>
      <c r="C2903" s="66"/>
      <c r="D2903" s="56"/>
      <c r="F2903" s="65"/>
      <c r="G2903" s="66" t="s">
        <v>2389</v>
      </c>
      <c r="H2903" s="66"/>
      <c r="I2903" s="56"/>
    </row>
    <row r="2904" spans="1:9" ht="144" x14ac:dyDescent="0.3">
      <c r="A2904" s="59"/>
      <c r="B2904" s="63" t="s">
        <v>1036</v>
      </c>
      <c r="C2904" s="66"/>
      <c r="D2904" s="56"/>
      <c r="F2904" s="65"/>
      <c r="G2904" s="66" t="s">
        <v>2390</v>
      </c>
      <c r="H2904" s="66"/>
      <c r="I2904" s="56"/>
    </row>
    <row r="2905" spans="1:9" ht="129.6" x14ac:dyDescent="0.3">
      <c r="A2905" s="59"/>
      <c r="B2905" s="63" t="s">
        <v>1038</v>
      </c>
      <c r="C2905" s="66"/>
      <c r="D2905" s="56"/>
      <c r="F2905" s="65"/>
      <c r="G2905" s="66" t="s">
        <v>2391</v>
      </c>
      <c r="H2905" s="66"/>
      <c r="I2905" s="56"/>
    </row>
    <row r="2906" spans="1:9" ht="72" x14ac:dyDescent="0.3">
      <c r="A2906" s="59"/>
      <c r="B2906" s="63" t="s">
        <v>1040</v>
      </c>
      <c r="C2906" s="66"/>
      <c r="D2906" s="56"/>
      <c r="F2906" s="65"/>
      <c r="G2906" s="66" t="s">
        <v>2392</v>
      </c>
      <c r="H2906" s="66"/>
      <c r="I2906" s="56"/>
    </row>
    <row r="2907" spans="1:9" ht="100.8" x14ac:dyDescent="0.3">
      <c r="A2907" s="59"/>
      <c r="B2907" s="63" t="s">
        <v>1042</v>
      </c>
      <c r="C2907" s="66"/>
      <c r="D2907" s="56"/>
      <c r="F2907" s="65"/>
      <c r="G2907" s="66" t="s">
        <v>2393</v>
      </c>
      <c r="H2907" s="66"/>
      <c r="I2907" s="56"/>
    </row>
    <row r="2908" spans="1:9" ht="129.6" x14ac:dyDescent="0.3">
      <c r="A2908" s="59"/>
      <c r="B2908" s="63" t="s">
        <v>1054</v>
      </c>
      <c r="C2908" s="86"/>
      <c r="D2908" s="56"/>
      <c r="F2908" s="65"/>
      <c r="G2908" s="86" t="s">
        <v>2401</v>
      </c>
      <c r="H2908" s="86"/>
      <c r="I2908" s="56"/>
    </row>
    <row r="2909" spans="1:9" ht="100.8" x14ac:dyDescent="0.3">
      <c r="A2909" s="59"/>
      <c r="B2909" s="63" t="s">
        <v>1032</v>
      </c>
      <c r="C2909" s="55"/>
      <c r="D2909" s="56"/>
      <c r="F2909" s="65"/>
      <c r="G2909" s="66" t="s">
        <v>2388</v>
      </c>
      <c r="H2909" s="55"/>
      <c r="I2909" s="56"/>
    </row>
    <row r="2910" spans="1:9" ht="57.6" x14ac:dyDescent="0.3">
      <c r="A2910" s="59"/>
      <c r="B2910" s="63" t="s">
        <v>796</v>
      </c>
      <c r="C2910" s="85"/>
      <c r="D2910" s="56"/>
      <c r="F2910" s="65"/>
      <c r="G2910" s="85" t="s">
        <v>2261</v>
      </c>
      <c r="H2910" s="85"/>
      <c r="I2910" s="56"/>
    </row>
    <row r="2911" spans="1:9" x14ac:dyDescent="0.3">
      <c r="A2911" s="59"/>
      <c r="B2911" s="63" t="s">
        <v>798</v>
      </c>
      <c r="C2911" s="85"/>
      <c r="D2911" s="56"/>
      <c r="F2911" s="65"/>
      <c r="G2911" s="85" t="s">
        <v>2262</v>
      </c>
      <c r="H2911" s="85"/>
      <c r="I2911" s="56"/>
    </row>
    <row r="2912" spans="1:9" ht="86.4" x14ac:dyDescent="0.3">
      <c r="A2912" s="59"/>
      <c r="B2912" s="63" t="s">
        <v>1034</v>
      </c>
      <c r="C2912" s="55"/>
      <c r="D2912" s="56"/>
      <c r="F2912" s="65"/>
      <c r="G2912" s="66" t="s">
        <v>2389</v>
      </c>
      <c r="H2912" s="55"/>
      <c r="I2912" s="56"/>
    </row>
    <row r="2913" spans="1:9" ht="57.6" x14ac:dyDescent="0.3">
      <c r="A2913" s="59"/>
      <c r="B2913" s="63" t="s">
        <v>796</v>
      </c>
      <c r="C2913" s="85"/>
      <c r="D2913" s="56"/>
      <c r="F2913" s="65"/>
      <c r="G2913" s="85" t="s">
        <v>2261</v>
      </c>
      <c r="H2913" s="85"/>
      <c r="I2913" s="56"/>
    </row>
    <row r="2914" spans="1:9" x14ac:dyDescent="0.3">
      <c r="A2914" s="59"/>
      <c r="B2914" s="63" t="s">
        <v>798</v>
      </c>
      <c r="C2914" s="85"/>
      <c r="D2914" s="56"/>
      <c r="F2914" s="65"/>
      <c r="G2914" s="85" t="s">
        <v>2262</v>
      </c>
      <c r="H2914" s="85"/>
      <c r="I2914" s="56"/>
    </row>
    <row r="2915" spans="1:9" ht="144" x14ac:dyDescent="0.3">
      <c r="A2915" s="59"/>
      <c r="B2915" s="63" t="s">
        <v>1036</v>
      </c>
      <c r="C2915" s="55"/>
      <c r="D2915" s="56"/>
      <c r="F2915" s="65"/>
      <c r="G2915" s="66" t="s">
        <v>2390</v>
      </c>
      <c r="H2915" s="55"/>
      <c r="I2915" s="56"/>
    </row>
    <row r="2916" spans="1:9" ht="57.6" x14ac:dyDescent="0.3">
      <c r="A2916" s="59"/>
      <c r="B2916" s="63" t="s">
        <v>796</v>
      </c>
      <c r="C2916" s="85"/>
      <c r="D2916" s="56"/>
      <c r="F2916" s="65"/>
      <c r="G2916" s="85" t="s">
        <v>2261</v>
      </c>
      <c r="H2916" s="85"/>
      <c r="I2916" s="56"/>
    </row>
    <row r="2917" spans="1:9" x14ac:dyDescent="0.3">
      <c r="A2917" s="59"/>
      <c r="B2917" s="63" t="s">
        <v>798</v>
      </c>
      <c r="C2917" s="85"/>
      <c r="D2917" s="56"/>
      <c r="F2917" s="65"/>
      <c r="G2917" s="85" t="s">
        <v>2262</v>
      </c>
      <c r="H2917" s="85"/>
      <c r="I2917" s="56"/>
    </row>
    <row r="2918" spans="1:9" ht="129.6" x14ac:dyDescent="0.3">
      <c r="A2918" s="59"/>
      <c r="B2918" s="63" t="s">
        <v>1038</v>
      </c>
      <c r="C2918" s="55"/>
      <c r="D2918" s="56"/>
      <c r="F2918" s="65"/>
      <c r="G2918" s="66" t="s">
        <v>2391</v>
      </c>
      <c r="H2918" s="55"/>
      <c r="I2918" s="56"/>
    </row>
    <row r="2919" spans="1:9" ht="57.6" x14ac:dyDescent="0.3">
      <c r="A2919" s="59"/>
      <c r="B2919" s="63" t="s">
        <v>796</v>
      </c>
      <c r="C2919" s="85"/>
      <c r="D2919" s="56"/>
      <c r="F2919" s="65"/>
      <c r="G2919" s="85" t="s">
        <v>2261</v>
      </c>
      <c r="H2919" s="85"/>
      <c r="I2919" s="56"/>
    </row>
    <row r="2920" spans="1:9" x14ac:dyDescent="0.3">
      <c r="A2920" s="59"/>
      <c r="B2920" s="63" t="s">
        <v>798</v>
      </c>
      <c r="C2920" s="85"/>
      <c r="D2920" s="56"/>
      <c r="F2920" s="65"/>
      <c r="G2920" s="85" t="s">
        <v>2262</v>
      </c>
      <c r="H2920" s="85"/>
      <c r="I2920" s="56"/>
    </row>
    <row r="2921" spans="1:9" ht="72" x14ac:dyDescent="0.3">
      <c r="A2921" s="59"/>
      <c r="B2921" s="63" t="s">
        <v>1040</v>
      </c>
      <c r="C2921" s="55"/>
      <c r="D2921" s="56"/>
      <c r="F2921" s="65"/>
      <c r="G2921" s="66" t="s">
        <v>2392</v>
      </c>
      <c r="H2921" s="55"/>
      <c r="I2921" s="56"/>
    </row>
    <row r="2922" spans="1:9" ht="57.6" x14ac:dyDescent="0.3">
      <c r="A2922" s="59"/>
      <c r="B2922" s="63" t="s">
        <v>796</v>
      </c>
      <c r="C2922" s="85"/>
      <c r="D2922" s="56"/>
      <c r="F2922" s="65"/>
      <c r="G2922" s="85" t="s">
        <v>2261</v>
      </c>
      <c r="H2922" s="85"/>
      <c r="I2922" s="56"/>
    </row>
    <row r="2923" spans="1:9" x14ac:dyDescent="0.3">
      <c r="A2923" s="59"/>
      <c r="B2923" s="63" t="s">
        <v>798</v>
      </c>
      <c r="C2923" s="85"/>
      <c r="D2923" s="56"/>
      <c r="F2923" s="65"/>
      <c r="G2923" s="85" t="s">
        <v>2262</v>
      </c>
      <c r="H2923" s="85"/>
      <c r="I2923" s="56"/>
    </row>
    <row r="2924" spans="1:9" ht="100.8" x14ac:dyDescent="0.3">
      <c r="A2924" s="59"/>
      <c r="B2924" s="63" t="s">
        <v>1042</v>
      </c>
      <c r="C2924" s="55"/>
      <c r="D2924" s="56"/>
      <c r="F2924" s="65"/>
      <c r="G2924" s="66" t="s">
        <v>2393</v>
      </c>
      <c r="H2924" s="55"/>
      <c r="I2924" s="56"/>
    </row>
    <row r="2925" spans="1:9" ht="57.6" x14ac:dyDescent="0.3">
      <c r="A2925" s="59"/>
      <c r="B2925" s="63" t="s">
        <v>796</v>
      </c>
      <c r="C2925" s="85"/>
      <c r="D2925" s="56"/>
      <c r="F2925" s="65"/>
      <c r="G2925" s="85" t="s">
        <v>2261</v>
      </c>
      <c r="H2925" s="85"/>
      <c r="I2925" s="56"/>
    </row>
    <row r="2926" spans="1:9" x14ac:dyDescent="0.3">
      <c r="A2926" s="59"/>
      <c r="B2926" s="63" t="s">
        <v>798</v>
      </c>
      <c r="C2926" s="85"/>
      <c r="D2926" s="56"/>
      <c r="F2926" s="65"/>
      <c r="G2926" s="85" t="s">
        <v>2262</v>
      </c>
      <c r="H2926" s="85"/>
      <c r="I2926" s="56"/>
    </row>
    <row r="2927" spans="1:9" ht="86.4" x14ac:dyDescent="0.3">
      <c r="A2927" s="59">
        <v>309210500</v>
      </c>
      <c r="B2927" s="63"/>
      <c r="C2927" s="78"/>
      <c r="D2927" s="56"/>
      <c r="F2927" s="78" t="s">
        <v>2678</v>
      </c>
      <c r="G2927" s="78"/>
      <c r="H2927" s="78"/>
      <c r="I2927" s="56"/>
    </row>
    <row r="2928" spans="1:9" ht="100.8" x14ac:dyDescent="0.3">
      <c r="A2928" s="59"/>
      <c r="B2928" s="63" t="s">
        <v>1028</v>
      </c>
      <c r="C2928" s="64"/>
      <c r="D2928" s="56"/>
      <c r="F2928" s="65"/>
      <c r="G2928" s="64" t="s">
        <v>2386</v>
      </c>
      <c r="H2928" s="64"/>
      <c r="I2928" s="56"/>
    </row>
    <row r="2929" spans="1:9" ht="72" x14ac:dyDescent="0.3">
      <c r="A2929" s="59"/>
      <c r="B2929" s="63" t="s">
        <v>1030</v>
      </c>
      <c r="C2929" s="64"/>
      <c r="D2929" s="56"/>
      <c r="F2929" s="99"/>
      <c r="G2929" s="66" t="s">
        <v>2387</v>
      </c>
      <c r="H2929" s="64"/>
      <c r="I2929" s="56"/>
    </row>
    <row r="2930" spans="1:9" ht="100.8" x14ac:dyDescent="0.3">
      <c r="A2930" s="59"/>
      <c r="B2930" s="63" t="s">
        <v>1032</v>
      </c>
      <c r="C2930" s="66"/>
      <c r="D2930" s="56"/>
      <c r="F2930" s="65"/>
      <c r="G2930" s="66" t="s">
        <v>2388</v>
      </c>
      <c r="H2930" s="66"/>
      <c r="I2930" s="56"/>
    </row>
    <row r="2931" spans="1:9" ht="86.4" x14ac:dyDescent="0.3">
      <c r="A2931" s="59"/>
      <c r="B2931" s="63" t="s">
        <v>1034</v>
      </c>
      <c r="C2931" s="66"/>
      <c r="D2931" s="56"/>
      <c r="F2931" s="65"/>
      <c r="G2931" s="66" t="s">
        <v>2389</v>
      </c>
      <c r="H2931" s="66"/>
      <c r="I2931" s="56"/>
    </row>
    <row r="2932" spans="1:9" ht="144" x14ac:dyDescent="0.3">
      <c r="A2932" s="59"/>
      <c r="B2932" s="63" t="s">
        <v>1036</v>
      </c>
      <c r="C2932" s="66"/>
      <c r="D2932" s="56"/>
      <c r="F2932" s="65"/>
      <c r="G2932" s="66" t="s">
        <v>2390</v>
      </c>
      <c r="H2932" s="66"/>
      <c r="I2932" s="56"/>
    </row>
    <row r="2933" spans="1:9" ht="129.6" x14ac:dyDescent="0.3">
      <c r="A2933" s="59"/>
      <c r="B2933" s="63" t="s">
        <v>1038</v>
      </c>
      <c r="C2933" s="66"/>
      <c r="D2933" s="56"/>
      <c r="F2933" s="65"/>
      <c r="G2933" s="66" t="s">
        <v>2391</v>
      </c>
      <c r="H2933" s="66"/>
      <c r="I2933" s="56"/>
    </row>
    <row r="2934" spans="1:9" ht="72" x14ac:dyDescent="0.3">
      <c r="A2934" s="59"/>
      <c r="B2934" s="63" t="s">
        <v>1040</v>
      </c>
      <c r="C2934" s="66"/>
      <c r="D2934" s="56"/>
      <c r="F2934" s="65"/>
      <c r="G2934" s="66" t="s">
        <v>2392</v>
      </c>
      <c r="H2934" s="66"/>
      <c r="I2934" s="56"/>
    </row>
    <row r="2935" spans="1:9" ht="100.8" x14ac:dyDescent="0.3">
      <c r="A2935" s="59"/>
      <c r="B2935" s="63" t="s">
        <v>1042</v>
      </c>
      <c r="C2935" s="66"/>
      <c r="D2935" s="56"/>
      <c r="F2935" s="65"/>
      <c r="G2935" s="66" t="s">
        <v>2393</v>
      </c>
      <c r="H2935" s="66"/>
      <c r="I2935" s="56"/>
    </row>
    <row r="2936" spans="1:9" ht="129.6" x14ac:dyDescent="0.3">
      <c r="A2936" s="59"/>
      <c r="B2936" s="63" t="s">
        <v>1054</v>
      </c>
      <c r="C2936" s="86"/>
      <c r="D2936" s="56"/>
      <c r="F2936" s="65"/>
      <c r="G2936" s="86" t="s">
        <v>2401</v>
      </c>
      <c r="H2936" s="86"/>
      <c r="I2936" s="56"/>
    </row>
    <row r="2937" spans="1:9" ht="100.8" x14ac:dyDescent="0.3">
      <c r="A2937" s="59"/>
      <c r="B2937" s="63" t="s">
        <v>1032</v>
      </c>
      <c r="C2937" s="55"/>
      <c r="D2937" s="56"/>
      <c r="F2937" s="65"/>
      <c r="G2937" s="66" t="s">
        <v>2388</v>
      </c>
      <c r="H2937" s="55"/>
      <c r="I2937" s="56"/>
    </row>
    <row r="2938" spans="1:9" ht="57.6" x14ac:dyDescent="0.3">
      <c r="A2938" s="59"/>
      <c r="B2938" s="63" t="s">
        <v>796</v>
      </c>
      <c r="C2938" s="85"/>
      <c r="D2938" s="56"/>
      <c r="F2938" s="65"/>
      <c r="G2938" s="85" t="s">
        <v>2261</v>
      </c>
      <c r="H2938" s="85"/>
      <c r="I2938" s="56"/>
    </row>
    <row r="2939" spans="1:9" x14ac:dyDescent="0.3">
      <c r="A2939" s="59"/>
      <c r="B2939" s="63" t="s">
        <v>798</v>
      </c>
      <c r="C2939" s="85"/>
      <c r="D2939" s="56"/>
      <c r="F2939" s="65"/>
      <c r="G2939" s="85" t="s">
        <v>2262</v>
      </c>
      <c r="H2939" s="85"/>
      <c r="I2939" s="56"/>
    </row>
    <row r="2940" spans="1:9" ht="86.4" x14ac:dyDescent="0.3">
      <c r="A2940" s="59"/>
      <c r="B2940" s="63" t="s">
        <v>1034</v>
      </c>
      <c r="C2940" s="55"/>
      <c r="D2940" s="56"/>
      <c r="F2940" s="65"/>
      <c r="G2940" s="66" t="s">
        <v>2389</v>
      </c>
      <c r="H2940" s="55"/>
      <c r="I2940" s="56"/>
    </row>
    <row r="2941" spans="1:9" ht="57.6" x14ac:dyDescent="0.3">
      <c r="A2941" s="59"/>
      <c r="B2941" s="63" t="s">
        <v>796</v>
      </c>
      <c r="C2941" s="85"/>
      <c r="D2941" s="56"/>
      <c r="F2941" s="65"/>
      <c r="G2941" s="85" t="s">
        <v>2261</v>
      </c>
      <c r="H2941" s="85"/>
      <c r="I2941" s="56"/>
    </row>
    <row r="2942" spans="1:9" x14ac:dyDescent="0.3">
      <c r="A2942" s="59"/>
      <c r="B2942" s="63" t="s">
        <v>798</v>
      </c>
      <c r="C2942" s="85"/>
      <c r="D2942" s="56"/>
      <c r="F2942" s="65"/>
      <c r="G2942" s="85" t="s">
        <v>2262</v>
      </c>
      <c r="H2942" s="85"/>
      <c r="I2942" s="56"/>
    </row>
    <row r="2943" spans="1:9" ht="144" x14ac:dyDescent="0.3">
      <c r="A2943" s="59"/>
      <c r="B2943" s="63" t="s">
        <v>1036</v>
      </c>
      <c r="C2943" s="55"/>
      <c r="D2943" s="56"/>
      <c r="F2943" s="65"/>
      <c r="G2943" s="66" t="s">
        <v>2390</v>
      </c>
      <c r="H2943" s="55"/>
      <c r="I2943" s="56"/>
    </row>
    <row r="2944" spans="1:9" ht="57.6" x14ac:dyDescent="0.3">
      <c r="A2944" s="59"/>
      <c r="B2944" s="63" t="s">
        <v>796</v>
      </c>
      <c r="C2944" s="85"/>
      <c r="D2944" s="56"/>
      <c r="F2944" s="65"/>
      <c r="G2944" s="85" t="s">
        <v>2261</v>
      </c>
      <c r="H2944" s="85"/>
      <c r="I2944" s="56"/>
    </row>
    <row r="2945" spans="1:9" x14ac:dyDescent="0.3">
      <c r="A2945" s="59"/>
      <c r="B2945" s="63" t="s">
        <v>798</v>
      </c>
      <c r="C2945" s="85"/>
      <c r="D2945" s="56"/>
      <c r="F2945" s="65"/>
      <c r="G2945" s="85" t="s">
        <v>2262</v>
      </c>
      <c r="H2945" s="85"/>
      <c r="I2945" s="56"/>
    </row>
    <row r="2946" spans="1:9" ht="129.6" x14ac:dyDescent="0.3">
      <c r="A2946" s="59"/>
      <c r="B2946" s="63" t="s">
        <v>1038</v>
      </c>
      <c r="C2946" s="55"/>
      <c r="D2946" s="56"/>
      <c r="F2946" s="65"/>
      <c r="G2946" s="66" t="s">
        <v>2391</v>
      </c>
      <c r="H2946" s="55"/>
      <c r="I2946" s="56"/>
    </row>
    <row r="2947" spans="1:9" ht="57.6" x14ac:dyDescent="0.3">
      <c r="A2947" s="59"/>
      <c r="B2947" s="63" t="s">
        <v>796</v>
      </c>
      <c r="C2947" s="85"/>
      <c r="D2947" s="56"/>
      <c r="F2947" s="65"/>
      <c r="G2947" s="85" t="s">
        <v>2261</v>
      </c>
      <c r="H2947" s="85"/>
      <c r="I2947" s="56"/>
    </row>
    <row r="2948" spans="1:9" x14ac:dyDescent="0.3">
      <c r="A2948" s="59"/>
      <c r="B2948" s="63" t="s">
        <v>798</v>
      </c>
      <c r="C2948" s="85"/>
      <c r="D2948" s="56"/>
      <c r="F2948" s="65"/>
      <c r="G2948" s="85" t="s">
        <v>2262</v>
      </c>
      <c r="H2948" s="85"/>
      <c r="I2948" s="56"/>
    </row>
    <row r="2949" spans="1:9" ht="72" x14ac:dyDescent="0.3">
      <c r="A2949" s="59"/>
      <c r="B2949" s="63" t="s">
        <v>1040</v>
      </c>
      <c r="C2949" s="55"/>
      <c r="D2949" s="56"/>
      <c r="F2949" s="65"/>
      <c r="G2949" s="66" t="s">
        <v>2392</v>
      </c>
      <c r="H2949" s="55"/>
      <c r="I2949" s="56"/>
    </row>
    <row r="2950" spans="1:9" ht="57.6" x14ac:dyDescent="0.3">
      <c r="A2950" s="59"/>
      <c r="B2950" s="63" t="s">
        <v>796</v>
      </c>
      <c r="C2950" s="85"/>
      <c r="D2950" s="56"/>
      <c r="F2950" s="65"/>
      <c r="G2950" s="85" t="s">
        <v>2261</v>
      </c>
      <c r="H2950" s="85"/>
      <c r="I2950" s="56"/>
    </row>
    <row r="2951" spans="1:9" x14ac:dyDescent="0.3">
      <c r="A2951" s="59"/>
      <c r="B2951" s="63" t="s">
        <v>798</v>
      </c>
      <c r="C2951" s="85"/>
      <c r="D2951" s="56"/>
      <c r="F2951" s="65"/>
      <c r="G2951" s="85" t="s">
        <v>2262</v>
      </c>
      <c r="H2951" s="85"/>
      <c r="I2951" s="56"/>
    </row>
    <row r="2952" spans="1:9" ht="100.8" x14ac:dyDescent="0.3">
      <c r="A2952" s="59"/>
      <c r="B2952" s="63" t="s">
        <v>1042</v>
      </c>
      <c r="C2952" s="55"/>
      <c r="D2952" s="56"/>
      <c r="F2952" s="65"/>
      <c r="G2952" s="66" t="s">
        <v>2393</v>
      </c>
      <c r="H2952" s="55"/>
      <c r="I2952" s="56"/>
    </row>
    <row r="2953" spans="1:9" ht="57.6" x14ac:dyDescent="0.3">
      <c r="A2953" s="59"/>
      <c r="B2953" s="63" t="s">
        <v>796</v>
      </c>
      <c r="C2953" s="85"/>
      <c r="D2953" s="56"/>
      <c r="F2953" s="65"/>
      <c r="G2953" s="85" t="s">
        <v>2261</v>
      </c>
      <c r="H2953" s="85"/>
      <c r="I2953" s="56"/>
    </row>
    <row r="2954" spans="1:9" x14ac:dyDescent="0.3">
      <c r="A2954" s="59"/>
      <c r="B2954" s="63" t="s">
        <v>798</v>
      </c>
      <c r="C2954" s="85"/>
      <c r="D2954" s="56"/>
      <c r="F2954" s="65"/>
      <c r="G2954" s="85" t="s">
        <v>2262</v>
      </c>
      <c r="H2954" s="85"/>
      <c r="I2954" s="56"/>
    </row>
    <row r="2955" spans="1:9" ht="172.8" x14ac:dyDescent="0.3">
      <c r="A2955" s="59">
        <v>309210600</v>
      </c>
      <c r="B2955" s="63"/>
      <c r="C2955" s="78"/>
      <c r="D2955" s="56"/>
      <c r="F2955" s="78" t="s">
        <v>2679</v>
      </c>
      <c r="G2955" s="78"/>
      <c r="H2955" s="78"/>
      <c r="I2955" s="56"/>
    </row>
    <row r="2956" spans="1:9" ht="115.2" x14ac:dyDescent="0.3">
      <c r="A2956" s="59">
        <v>309210700</v>
      </c>
      <c r="B2956" s="63"/>
      <c r="C2956" s="78"/>
      <c r="D2956" s="56"/>
      <c r="F2956" s="78" t="s">
        <v>2680</v>
      </c>
      <c r="G2956" s="78"/>
      <c r="H2956" s="78"/>
      <c r="I2956" s="56"/>
    </row>
    <row r="2957" spans="1:9" ht="100.8" x14ac:dyDescent="0.3">
      <c r="A2957" s="59"/>
      <c r="B2957" s="63" t="s">
        <v>1028</v>
      </c>
      <c r="C2957" s="64"/>
      <c r="D2957" s="56"/>
      <c r="F2957" s="65"/>
      <c r="G2957" s="64" t="s">
        <v>2386</v>
      </c>
      <c r="H2957" s="64"/>
      <c r="I2957" s="56"/>
    </row>
    <row r="2958" spans="1:9" ht="72" x14ac:dyDescent="0.3">
      <c r="A2958" s="59"/>
      <c r="B2958" s="63" t="s">
        <v>1030</v>
      </c>
      <c r="C2958" s="64"/>
      <c r="D2958" s="56"/>
      <c r="F2958" s="99"/>
      <c r="G2958" s="66" t="s">
        <v>2387</v>
      </c>
      <c r="H2958" s="64"/>
      <c r="I2958" s="56"/>
    </row>
    <row r="2959" spans="1:9" ht="100.8" x14ac:dyDescent="0.3">
      <c r="A2959" s="59"/>
      <c r="B2959" s="63" t="s">
        <v>1032</v>
      </c>
      <c r="C2959" s="66"/>
      <c r="D2959" s="56"/>
      <c r="F2959" s="65"/>
      <c r="G2959" s="66" t="s">
        <v>2388</v>
      </c>
      <c r="H2959" s="66"/>
      <c r="I2959" s="56"/>
    </row>
    <row r="2960" spans="1:9" ht="86.4" x14ac:dyDescent="0.3">
      <c r="A2960" s="59"/>
      <c r="B2960" s="63" t="s">
        <v>1034</v>
      </c>
      <c r="C2960" s="66"/>
      <c r="D2960" s="56"/>
      <c r="F2960" s="65"/>
      <c r="G2960" s="66" t="s">
        <v>2389</v>
      </c>
      <c r="H2960" s="66"/>
      <c r="I2960" s="56"/>
    </row>
    <row r="2961" spans="1:9" ht="144" x14ac:dyDescent="0.3">
      <c r="A2961" s="59"/>
      <c r="B2961" s="63" t="s">
        <v>1036</v>
      </c>
      <c r="C2961" s="66"/>
      <c r="D2961" s="56"/>
      <c r="F2961" s="65"/>
      <c r="G2961" s="66" t="s">
        <v>2390</v>
      </c>
      <c r="H2961" s="66"/>
      <c r="I2961" s="56"/>
    </row>
    <row r="2962" spans="1:9" ht="129.6" x14ac:dyDescent="0.3">
      <c r="A2962" s="59"/>
      <c r="B2962" s="63" t="s">
        <v>1038</v>
      </c>
      <c r="C2962" s="66"/>
      <c r="D2962" s="56"/>
      <c r="F2962" s="65"/>
      <c r="G2962" s="66" t="s">
        <v>2391</v>
      </c>
      <c r="H2962" s="66"/>
      <c r="I2962" s="56"/>
    </row>
    <row r="2963" spans="1:9" ht="72" x14ac:dyDescent="0.3">
      <c r="A2963" s="59"/>
      <c r="B2963" s="63" t="s">
        <v>1040</v>
      </c>
      <c r="C2963" s="66"/>
      <c r="D2963" s="56"/>
      <c r="F2963" s="65"/>
      <c r="G2963" s="66" t="s">
        <v>2392</v>
      </c>
      <c r="H2963" s="66"/>
      <c r="I2963" s="56"/>
    </row>
    <row r="2964" spans="1:9" ht="100.8" x14ac:dyDescent="0.3">
      <c r="A2964" s="59"/>
      <c r="B2964" s="63" t="s">
        <v>1042</v>
      </c>
      <c r="C2964" s="66"/>
      <c r="D2964" s="56"/>
      <c r="F2964" s="65"/>
      <c r="G2964" s="66" t="s">
        <v>2393</v>
      </c>
      <c r="H2964" s="66"/>
      <c r="I2964" s="56"/>
    </row>
    <row r="2965" spans="1:9" ht="115.2" x14ac:dyDescent="0.3">
      <c r="A2965" s="59">
        <v>309210800</v>
      </c>
      <c r="B2965" s="63"/>
      <c r="C2965" s="78"/>
      <c r="D2965" s="56"/>
      <c r="F2965" s="78" t="s">
        <v>2681</v>
      </c>
      <c r="G2965" s="78"/>
      <c r="H2965" s="78"/>
      <c r="I2965" s="56"/>
    </row>
    <row r="2966" spans="1:9" ht="129.6" x14ac:dyDescent="0.3">
      <c r="A2966" s="59">
        <v>309210900</v>
      </c>
      <c r="B2966" s="63"/>
      <c r="C2966" s="78"/>
      <c r="D2966" s="56"/>
      <c r="F2966" s="78" t="s">
        <v>2682</v>
      </c>
      <c r="G2966" s="78"/>
      <c r="H2966" s="78"/>
      <c r="I2966" s="56"/>
    </row>
    <row r="2967" spans="1:9" ht="100.8" x14ac:dyDescent="0.3">
      <c r="A2967" s="59"/>
      <c r="B2967" s="63" t="s">
        <v>1028</v>
      </c>
      <c r="C2967" s="64"/>
      <c r="D2967" s="56"/>
      <c r="F2967" s="65"/>
      <c r="G2967" s="64" t="s">
        <v>2386</v>
      </c>
      <c r="H2967" s="64"/>
      <c r="I2967" s="56"/>
    </row>
    <row r="2968" spans="1:9" ht="72" x14ac:dyDescent="0.3">
      <c r="A2968" s="59"/>
      <c r="B2968" s="63" t="s">
        <v>1030</v>
      </c>
      <c r="C2968" s="64"/>
      <c r="D2968" s="56"/>
      <c r="F2968" s="99"/>
      <c r="G2968" s="66" t="s">
        <v>2387</v>
      </c>
      <c r="H2968" s="64"/>
      <c r="I2968" s="56"/>
    </row>
    <row r="2969" spans="1:9" ht="100.8" x14ac:dyDescent="0.3">
      <c r="A2969" s="59"/>
      <c r="B2969" s="63" t="s">
        <v>1032</v>
      </c>
      <c r="C2969" s="66"/>
      <c r="D2969" s="56"/>
      <c r="F2969" s="65"/>
      <c r="G2969" s="66" t="s">
        <v>2388</v>
      </c>
      <c r="H2969" s="66"/>
      <c r="I2969" s="56"/>
    </row>
    <row r="2970" spans="1:9" ht="86.4" x14ac:dyDescent="0.3">
      <c r="A2970" s="59"/>
      <c r="B2970" s="63" t="s">
        <v>1034</v>
      </c>
      <c r="C2970" s="66"/>
      <c r="D2970" s="56"/>
      <c r="F2970" s="65"/>
      <c r="G2970" s="66" t="s">
        <v>2389</v>
      </c>
      <c r="H2970" s="66"/>
      <c r="I2970" s="56"/>
    </row>
    <row r="2971" spans="1:9" ht="144" x14ac:dyDescent="0.3">
      <c r="A2971" s="59"/>
      <c r="B2971" s="63" t="s">
        <v>1036</v>
      </c>
      <c r="C2971" s="66"/>
      <c r="D2971" s="56"/>
      <c r="F2971" s="65"/>
      <c r="G2971" s="66" t="s">
        <v>2390</v>
      </c>
      <c r="H2971" s="66"/>
      <c r="I2971" s="56"/>
    </row>
    <row r="2972" spans="1:9" ht="129.6" x14ac:dyDescent="0.3">
      <c r="A2972" s="59"/>
      <c r="B2972" s="63" t="s">
        <v>1038</v>
      </c>
      <c r="C2972" s="66"/>
      <c r="D2972" s="56"/>
      <c r="F2972" s="65"/>
      <c r="G2972" s="66" t="s">
        <v>2391</v>
      </c>
      <c r="H2972" s="66"/>
      <c r="I2972" s="56"/>
    </row>
    <row r="2973" spans="1:9" ht="72" x14ac:dyDescent="0.3">
      <c r="A2973" s="59"/>
      <c r="B2973" s="63" t="s">
        <v>1040</v>
      </c>
      <c r="C2973" s="66"/>
      <c r="D2973" s="56"/>
      <c r="F2973" s="65"/>
      <c r="G2973" s="66" t="s">
        <v>2392</v>
      </c>
      <c r="H2973" s="66"/>
      <c r="I2973" s="56"/>
    </row>
    <row r="2974" spans="1:9" ht="100.8" x14ac:dyDescent="0.3">
      <c r="A2974" s="59"/>
      <c r="B2974" s="63" t="s">
        <v>1042</v>
      </c>
      <c r="C2974" s="66"/>
      <c r="D2974" s="56"/>
      <c r="F2974" s="65"/>
      <c r="G2974" s="66" t="s">
        <v>2393</v>
      </c>
      <c r="H2974" s="66"/>
      <c r="I2974" s="56"/>
    </row>
    <row r="2975" spans="1:9" ht="129.6" x14ac:dyDescent="0.3">
      <c r="A2975" s="59"/>
      <c r="B2975" s="63" t="s">
        <v>1054</v>
      </c>
      <c r="C2975" s="86"/>
      <c r="D2975" s="56"/>
      <c r="F2975" s="65"/>
      <c r="G2975" s="86" t="s">
        <v>2401</v>
      </c>
      <c r="H2975" s="86"/>
      <c r="I2975" s="56"/>
    </row>
    <row r="2976" spans="1:9" ht="100.8" x14ac:dyDescent="0.3">
      <c r="A2976" s="59"/>
      <c r="B2976" s="63" t="s">
        <v>1032</v>
      </c>
      <c r="C2976" s="55"/>
      <c r="D2976" s="56"/>
      <c r="F2976" s="65"/>
      <c r="G2976" s="66" t="s">
        <v>2388</v>
      </c>
      <c r="H2976" s="55"/>
      <c r="I2976" s="56"/>
    </row>
    <row r="2977" spans="1:9" ht="57.6" x14ac:dyDescent="0.3">
      <c r="A2977" s="59"/>
      <c r="B2977" s="63" t="s">
        <v>796</v>
      </c>
      <c r="C2977" s="85"/>
      <c r="D2977" s="56"/>
      <c r="F2977" s="65"/>
      <c r="G2977" s="85" t="s">
        <v>2261</v>
      </c>
      <c r="H2977" s="85"/>
      <c r="I2977" s="56"/>
    </row>
    <row r="2978" spans="1:9" x14ac:dyDescent="0.3">
      <c r="A2978" s="59"/>
      <c r="B2978" s="63" t="s">
        <v>798</v>
      </c>
      <c r="C2978" s="85"/>
      <c r="D2978" s="56"/>
      <c r="F2978" s="65"/>
      <c r="G2978" s="85" t="s">
        <v>2262</v>
      </c>
      <c r="H2978" s="85"/>
      <c r="I2978" s="56"/>
    </row>
    <row r="2979" spans="1:9" ht="86.4" x14ac:dyDescent="0.3">
      <c r="A2979" s="59"/>
      <c r="B2979" s="63" t="s">
        <v>1034</v>
      </c>
      <c r="C2979" s="55"/>
      <c r="D2979" s="56"/>
      <c r="F2979" s="65"/>
      <c r="G2979" s="66" t="s">
        <v>2389</v>
      </c>
      <c r="H2979" s="55"/>
      <c r="I2979" s="56"/>
    </row>
    <row r="2980" spans="1:9" ht="57.6" x14ac:dyDescent="0.3">
      <c r="A2980" s="59"/>
      <c r="B2980" s="63" t="s">
        <v>796</v>
      </c>
      <c r="C2980" s="85"/>
      <c r="D2980" s="56"/>
      <c r="F2980" s="65"/>
      <c r="G2980" s="85" t="s">
        <v>2261</v>
      </c>
      <c r="H2980" s="85"/>
      <c r="I2980" s="56"/>
    </row>
    <row r="2981" spans="1:9" x14ac:dyDescent="0.3">
      <c r="A2981" s="59"/>
      <c r="B2981" s="63" t="s">
        <v>798</v>
      </c>
      <c r="C2981" s="85"/>
      <c r="D2981" s="56"/>
      <c r="F2981" s="65"/>
      <c r="G2981" s="85" t="s">
        <v>2262</v>
      </c>
      <c r="H2981" s="85"/>
      <c r="I2981" s="56"/>
    </row>
    <row r="2982" spans="1:9" ht="144" x14ac:dyDescent="0.3">
      <c r="A2982" s="59"/>
      <c r="B2982" s="63" t="s">
        <v>1036</v>
      </c>
      <c r="C2982" s="55"/>
      <c r="D2982" s="56"/>
      <c r="F2982" s="65"/>
      <c r="G2982" s="66" t="s">
        <v>2390</v>
      </c>
      <c r="H2982" s="55"/>
      <c r="I2982" s="56"/>
    </row>
    <row r="2983" spans="1:9" ht="57.6" x14ac:dyDescent="0.3">
      <c r="A2983" s="59"/>
      <c r="B2983" s="63" t="s">
        <v>796</v>
      </c>
      <c r="C2983" s="85"/>
      <c r="D2983" s="56"/>
      <c r="F2983" s="65"/>
      <c r="G2983" s="85" t="s">
        <v>2261</v>
      </c>
      <c r="H2983" s="85"/>
      <c r="I2983" s="56"/>
    </row>
    <row r="2984" spans="1:9" x14ac:dyDescent="0.3">
      <c r="A2984" s="59"/>
      <c r="B2984" s="63" t="s">
        <v>798</v>
      </c>
      <c r="C2984" s="85"/>
      <c r="D2984" s="56"/>
      <c r="F2984" s="65"/>
      <c r="G2984" s="85" t="s">
        <v>2262</v>
      </c>
      <c r="H2984" s="85"/>
      <c r="I2984" s="56"/>
    </row>
    <row r="2985" spans="1:9" ht="129.6" x14ac:dyDescent="0.3">
      <c r="A2985" s="59"/>
      <c r="B2985" s="63" t="s">
        <v>1038</v>
      </c>
      <c r="C2985" s="55"/>
      <c r="D2985" s="56"/>
      <c r="F2985" s="65"/>
      <c r="G2985" s="66" t="s">
        <v>2391</v>
      </c>
      <c r="H2985" s="55"/>
      <c r="I2985" s="56"/>
    </row>
    <row r="2986" spans="1:9" ht="57.6" x14ac:dyDescent="0.3">
      <c r="A2986" s="59"/>
      <c r="B2986" s="63" t="s">
        <v>796</v>
      </c>
      <c r="C2986" s="85"/>
      <c r="D2986" s="56"/>
      <c r="F2986" s="65"/>
      <c r="G2986" s="85" t="s">
        <v>2261</v>
      </c>
      <c r="H2986" s="85"/>
      <c r="I2986" s="56"/>
    </row>
    <row r="2987" spans="1:9" x14ac:dyDescent="0.3">
      <c r="A2987" s="59"/>
      <c r="B2987" s="63" t="s">
        <v>798</v>
      </c>
      <c r="C2987" s="85"/>
      <c r="D2987" s="56"/>
      <c r="F2987" s="65"/>
      <c r="G2987" s="85" t="s">
        <v>2262</v>
      </c>
      <c r="H2987" s="85"/>
      <c r="I2987" s="56"/>
    </row>
    <row r="2988" spans="1:9" ht="72" x14ac:dyDescent="0.3">
      <c r="A2988" s="59"/>
      <c r="B2988" s="63" t="s">
        <v>1040</v>
      </c>
      <c r="C2988" s="55"/>
      <c r="D2988" s="56"/>
      <c r="F2988" s="65"/>
      <c r="G2988" s="66" t="s">
        <v>2392</v>
      </c>
      <c r="H2988" s="55"/>
      <c r="I2988" s="56"/>
    </row>
    <row r="2989" spans="1:9" ht="57.6" x14ac:dyDescent="0.3">
      <c r="A2989" s="59"/>
      <c r="B2989" s="63" t="s">
        <v>796</v>
      </c>
      <c r="C2989" s="85"/>
      <c r="D2989" s="56"/>
      <c r="F2989" s="65"/>
      <c r="G2989" s="85" t="s">
        <v>2261</v>
      </c>
      <c r="H2989" s="85"/>
      <c r="I2989" s="56"/>
    </row>
    <row r="2990" spans="1:9" x14ac:dyDescent="0.3">
      <c r="A2990" s="59"/>
      <c r="B2990" s="63" t="s">
        <v>798</v>
      </c>
      <c r="C2990" s="85"/>
      <c r="D2990" s="56"/>
      <c r="F2990" s="65"/>
      <c r="G2990" s="85" t="s">
        <v>2262</v>
      </c>
      <c r="H2990" s="85"/>
      <c r="I2990" s="56"/>
    </row>
    <row r="2991" spans="1:9" ht="100.8" x14ac:dyDescent="0.3">
      <c r="A2991" s="59"/>
      <c r="B2991" s="63" t="s">
        <v>1042</v>
      </c>
      <c r="C2991" s="55"/>
      <c r="D2991" s="56"/>
      <c r="F2991" s="65"/>
      <c r="G2991" s="66" t="s">
        <v>2393</v>
      </c>
      <c r="H2991" s="55"/>
      <c r="I2991" s="56"/>
    </row>
    <row r="2992" spans="1:9" ht="57.6" x14ac:dyDescent="0.3">
      <c r="A2992" s="59"/>
      <c r="B2992" s="63" t="s">
        <v>796</v>
      </c>
      <c r="C2992" s="85"/>
      <c r="D2992" s="56"/>
      <c r="F2992" s="65"/>
      <c r="G2992" s="85" t="s">
        <v>2261</v>
      </c>
      <c r="H2992" s="85"/>
      <c r="I2992" s="56"/>
    </row>
    <row r="2993" spans="1:9" x14ac:dyDescent="0.3">
      <c r="A2993" s="59"/>
      <c r="B2993" s="63" t="s">
        <v>798</v>
      </c>
      <c r="C2993" s="85"/>
      <c r="D2993" s="56"/>
      <c r="F2993" s="65"/>
      <c r="G2993" s="85" t="s">
        <v>2262</v>
      </c>
      <c r="H2993" s="85"/>
      <c r="I2993" s="56"/>
    </row>
    <row r="2994" spans="1:9" ht="158.4" x14ac:dyDescent="0.3">
      <c r="A2994" s="59">
        <v>309220000</v>
      </c>
      <c r="B2994" s="63"/>
      <c r="C2994" s="78"/>
      <c r="D2994" s="56"/>
      <c r="F2994" s="78" t="s">
        <v>2683</v>
      </c>
      <c r="G2994" s="78"/>
      <c r="H2994" s="78"/>
      <c r="I2994" s="56"/>
    </row>
    <row r="2995" spans="1:9" ht="100.8" x14ac:dyDescent="0.3">
      <c r="A2995" s="59"/>
      <c r="B2995" s="63" t="s">
        <v>1045</v>
      </c>
      <c r="C2995" s="64"/>
      <c r="D2995" s="56"/>
      <c r="F2995" s="65"/>
      <c r="G2995" s="64" t="s">
        <v>2395</v>
      </c>
      <c r="H2995" s="64"/>
      <c r="I2995" s="56"/>
    </row>
    <row r="2996" spans="1:9" ht="86.4" x14ac:dyDescent="0.3">
      <c r="A2996" s="59"/>
      <c r="B2996" s="63" t="s">
        <v>1046</v>
      </c>
      <c r="C2996" s="66"/>
      <c r="D2996" s="56"/>
      <c r="F2996" s="66"/>
      <c r="G2996" s="58" t="s">
        <v>2396</v>
      </c>
      <c r="H2996" s="66"/>
      <c r="I2996" s="56"/>
    </row>
    <row r="2997" spans="1:9" ht="158.4" x14ac:dyDescent="0.3">
      <c r="A2997" s="59"/>
      <c r="B2997" s="63" t="s">
        <v>1048</v>
      </c>
      <c r="C2997" s="66"/>
      <c r="D2997" s="56"/>
      <c r="F2997" s="65"/>
      <c r="G2997" s="66" t="s">
        <v>2397</v>
      </c>
      <c r="H2997" s="66"/>
      <c r="I2997" s="56"/>
    </row>
    <row r="2998" spans="1:9" ht="172.8" x14ac:dyDescent="0.3">
      <c r="A2998" s="59"/>
      <c r="B2998" s="63" t="s">
        <v>1050</v>
      </c>
      <c r="C2998" s="66"/>
      <c r="D2998" s="56"/>
      <c r="F2998" s="65"/>
      <c r="G2998" s="66" t="s">
        <v>2398</v>
      </c>
      <c r="H2998" s="66"/>
      <c r="I2998" s="56"/>
    </row>
    <row r="2999" spans="1:9" ht="57.6" x14ac:dyDescent="0.3">
      <c r="A2999" s="59"/>
      <c r="B2999" s="63" t="s">
        <v>751</v>
      </c>
      <c r="C2999" s="86"/>
      <c r="D2999" s="56"/>
      <c r="F2999" s="65"/>
      <c r="G2999" s="86" t="s">
        <v>2237</v>
      </c>
      <c r="H2999" s="86"/>
      <c r="I2999" s="56"/>
    </row>
    <row r="3000" spans="1:9" x14ac:dyDescent="0.3">
      <c r="A3000" s="59"/>
      <c r="B3000" s="63" t="s">
        <v>753</v>
      </c>
      <c r="C3000" s="66"/>
      <c r="D3000" s="56"/>
      <c r="F3000" s="65"/>
      <c r="G3000" s="66" t="s">
        <v>2238</v>
      </c>
      <c r="H3000" s="66"/>
      <c r="I3000" s="56"/>
    </row>
    <row r="3001" spans="1:9" ht="28.8" x14ac:dyDescent="0.3">
      <c r="A3001" s="59"/>
      <c r="B3001" s="63" t="s">
        <v>755</v>
      </c>
      <c r="C3001" s="66"/>
      <c r="D3001" s="56"/>
      <c r="F3001" s="65"/>
      <c r="G3001" s="66" t="s">
        <v>2239</v>
      </c>
      <c r="H3001" s="66"/>
      <c r="I3001" s="56"/>
    </row>
    <row r="3002" spans="1:9" ht="28.8" x14ac:dyDescent="0.3">
      <c r="A3002" s="59"/>
      <c r="B3002" s="63" t="s">
        <v>757</v>
      </c>
      <c r="C3002" s="66"/>
      <c r="D3002" s="56"/>
      <c r="F3002" s="65"/>
      <c r="G3002" s="66" t="s">
        <v>2240</v>
      </c>
      <c r="H3002" s="66"/>
      <c r="I3002" s="56"/>
    </row>
    <row r="3003" spans="1:9" x14ac:dyDescent="0.3">
      <c r="A3003" s="59"/>
      <c r="B3003" s="63" t="s">
        <v>759</v>
      </c>
      <c r="C3003" s="66"/>
      <c r="D3003" s="56"/>
      <c r="F3003" s="65"/>
      <c r="G3003" s="66" t="s">
        <v>2241</v>
      </c>
      <c r="H3003" s="66"/>
      <c r="I3003" s="56"/>
    </row>
    <row r="3004" spans="1:9" ht="28.8" x14ac:dyDescent="0.3">
      <c r="A3004" s="59"/>
      <c r="B3004" s="63" t="s">
        <v>761</v>
      </c>
      <c r="C3004" s="66"/>
      <c r="D3004" s="56"/>
      <c r="F3004" s="65"/>
      <c r="G3004" s="66" t="s">
        <v>2242</v>
      </c>
      <c r="H3004" s="66"/>
      <c r="I3004" s="56"/>
    </row>
    <row r="3005" spans="1:9" ht="43.2" x14ac:dyDescent="0.3">
      <c r="A3005" s="59"/>
      <c r="B3005" s="63" t="s">
        <v>763</v>
      </c>
      <c r="C3005" s="86"/>
      <c r="D3005" s="56"/>
      <c r="F3005" s="65"/>
      <c r="G3005" s="86" t="s">
        <v>2243</v>
      </c>
      <c r="H3005" s="86"/>
      <c r="I3005" s="56"/>
    </row>
    <row r="3006" spans="1:9" x14ac:dyDescent="0.3">
      <c r="A3006" s="59"/>
      <c r="B3006" s="63" t="s">
        <v>765</v>
      </c>
      <c r="C3006" s="66"/>
      <c r="D3006" s="56"/>
      <c r="F3006" s="65"/>
      <c r="G3006" s="66" t="s">
        <v>2244</v>
      </c>
      <c r="H3006" s="66"/>
      <c r="I3006" s="56"/>
    </row>
    <row r="3007" spans="1:9" ht="28.8" x14ac:dyDescent="0.3">
      <c r="A3007" s="59"/>
      <c r="B3007" s="63" t="s">
        <v>767</v>
      </c>
      <c r="C3007" s="66"/>
      <c r="D3007" s="56"/>
      <c r="F3007" s="65"/>
      <c r="G3007" s="66" t="s">
        <v>2245</v>
      </c>
      <c r="H3007" s="66"/>
      <c r="I3007" s="56"/>
    </row>
    <row r="3008" spans="1:9" x14ac:dyDescent="0.3">
      <c r="A3008" s="59"/>
      <c r="B3008" s="63" t="s">
        <v>769</v>
      </c>
      <c r="C3008" s="66"/>
      <c r="D3008" s="56"/>
      <c r="F3008" s="65"/>
      <c r="G3008" s="66" t="s">
        <v>2671</v>
      </c>
      <c r="H3008" s="66"/>
      <c r="I3008" s="56"/>
    </row>
    <row r="3009" spans="1:9" ht="72" x14ac:dyDescent="0.3">
      <c r="A3009" s="59"/>
      <c r="B3009" s="63" t="s">
        <v>770</v>
      </c>
      <c r="C3009" s="86"/>
      <c r="D3009" s="56"/>
      <c r="F3009" s="65"/>
      <c r="G3009" s="86" t="s">
        <v>2247</v>
      </c>
      <c r="H3009" s="86"/>
      <c r="I3009" s="56"/>
    </row>
    <row r="3010" spans="1:9" ht="28.8" x14ac:dyDescent="0.3">
      <c r="A3010" s="59"/>
      <c r="B3010" s="63" t="s">
        <v>772</v>
      </c>
      <c r="C3010" s="66"/>
      <c r="D3010" s="56"/>
      <c r="F3010" s="65"/>
      <c r="G3010" s="66" t="s">
        <v>2248</v>
      </c>
      <c r="H3010" s="66"/>
      <c r="I3010" s="56"/>
    </row>
    <row r="3011" spans="1:9" ht="28.8" x14ac:dyDescent="0.3">
      <c r="A3011" s="59"/>
      <c r="B3011" s="63" t="s">
        <v>774</v>
      </c>
      <c r="C3011" s="66"/>
      <c r="D3011" s="56"/>
      <c r="F3011" s="65"/>
      <c r="G3011" s="66" t="s">
        <v>2249</v>
      </c>
      <c r="H3011" s="66"/>
      <c r="I3011" s="56"/>
    </row>
    <row r="3012" spans="1:9" ht="100.8" x14ac:dyDescent="0.3">
      <c r="A3012" s="59">
        <v>309300000</v>
      </c>
      <c r="B3012" s="63"/>
      <c r="C3012" s="101"/>
      <c r="D3012" s="56"/>
      <c r="F3012" s="101" t="s">
        <v>2684</v>
      </c>
      <c r="G3012" s="101"/>
      <c r="H3012" s="101"/>
      <c r="I3012" s="56"/>
    </row>
    <row r="3013" spans="1:9" ht="115.2" x14ac:dyDescent="0.3">
      <c r="A3013" s="59">
        <v>309300100</v>
      </c>
      <c r="B3013" s="63"/>
      <c r="C3013" s="78"/>
      <c r="D3013" s="56"/>
      <c r="F3013" s="78" t="s">
        <v>2685</v>
      </c>
      <c r="G3013" s="78"/>
      <c r="H3013" s="78"/>
      <c r="I3013" s="56"/>
    </row>
    <row r="3014" spans="1:9" ht="72" x14ac:dyDescent="0.3">
      <c r="A3014" s="59"/>
      <c r="B3014" s="63" t="s">
        <v>593</v>
      </c>
      <c r="C3014" s="86"/>
      <c r="D3014" s="65"/>
      <c r="F3014" s="65"/>
      <c r="G3014" s="86" t="s">
        <v>2128</v>
      </c>
      <c r="H3014" s="86"/>
      <c r="I3014" s="85"/>
    </row>
    <row r="3015" spans="1:9" ht="43.2" x14ac:dyDescent="0.3">
      <c r="A3015" s="59"/>
      <c r="B3015" s="63" t="s">
        <v>595</v>
      </c>
      <c r="C3015" s="85"/>
      <c r="D3015" s="65"/>
      <c r="F3015" s="65"/>
      <c r="G3015" s="85" t="s">
        <v>2129</v>
      </c>
      <c r="H3015" s="85"/>
      <c r="I3015" s="85"/>
    </row>
    <row r="3016" spans="1:9" ht="43.2" x14ac:dyDescent="0.3">
      <c r="A3016" s="59"/>
      <c r="B3016" s="63" t="s">
        <v>886</v>
      </c>
      <c r="C3016" s="85"/>
      <c r="D3016" s="65"/>
      <c r="F3016" s="65"/>
      <c r="G3016" s="85" t="s">
        <v>2305</v>
      </c>
      <c r="H3016" s="85"/>
      <c r="I3016" s="85"/>
    </row>
    <row r="3017" spans="1:9" ht="86.4" x14ac:dyDescent="0.3">
      <c r="A3017" s="59"/>
      <c r="B3017" s="63" t="s">
        <v>888</v>
      </c>
      <c r="C3017" s="85"/>
      <c r="D3017" s="65"/>
      <c r="F3017" s="65"/>
      <c r="G3017" s="85" t="s">
        <v>2306</v>
      </c>
      <c r="H3017" s="85"/>
      <c r="I3017" s="85"/>
    </row>
    <row r="3018" spans="1:9" ht="57.6" x14ac:dyDescent="0.3">
      <c r="A3018" s="59"/>
      <c r="B3018" s="63" t="s">
        <v>890</v>
      </c>
      <c r="C3018" s="85"/>
      <c r="D3018" s="65"/>
      <c r="F3018" s="65"/>
      <c r="G3018" s="85" t="s">
        <v>2307</v>
      </c>
      <c r="H3018" s="85"/>
      <c r="I3018" s="85"/>
    </row>
    <row r="3019" spans="1:9" ht="43.2" x14ac:dyDescent="0.3">
      <c r="A3019" s="59"/>
      <c r="B3019" s="63" t="s">
        <v>892</v>
      </c>
      <c r="C3019" s="85"/>
      <c r="D3019" s="65"/>
      <c r="F3019" s="65"/>
      <c r="G3019" s="85" t="s">
        <v>2308</v>
      </c>
      <c r="H3019" s="85"/>
      <c r="I3019" s="85"/>
    </row>
    <row r="3020" spans="1:9" ht="57.6" x14ac:dyDescent="0.3">
      <c r="A3020" s="59"/>
      <c r="B3020" s="63" t="s">
        <v>894</v>
      </c>
      <c r="C3020" s="85"/>
      <c r="D3020" s="65"/>
      <c r="F3020" s="65"/>
      <c r="G3020" s="85" t="s">
        <v>2309</v>
      </c>
      <c r="H3020" s="85"/>
      <c r="I3020" s="85"/>
    </row>
    <row r="3021" spans="1:9" ht="57.6" x14ac:dyDescent="0.3">
      <c r="A3021" s="59"/>
      <c r="B3021" s="63" t="s">
        <v>896</v>
      </c>
      <c r="C3021" s="85"/>
      <c r="D3021" s="65"/>
      <c r="F3021" s="65"/>
      <c r="G3021" s="85" t="s">
        <v>2310</v>
      </c>
      <c r="H3021" s="85"/>
      <c r="I3021" s="85"/>
    </row>
    <row r="3022" spans="1:9" ht="100.8" x14ac:dyDescent="0.3">
      <c r="A3022" s="59"/>
      <c r="B3022" s="63" t="s">
        <v>898</v>
      </c>
      <c r="C3022" s="85"/>
      <c r="D3022" s="65"/>
      <c r="F3022" s="65"/>
      <c r="G3022" s="85" t="s">
        <v>2311</v>
      </c>
      <c r="H3022" s="85"/>
      <c r="I3022" s="85"/>
    </row>
    <row r="3023" spans="1:9" ht="43.2" x14ac:dyDescent="0.3">
      <c r="A3023" s="59"/>
      <c r="B3023" s="63" t="s">
        <v>597</v>
      </c>
      <c r="C3023" s="88"/>
      <c r="D3023" s="65"/>
      <c r="F3023" s="65"/>
      <c r="G3023" s="88" t="s">
        <v>2130</v>
      </c>
      <c r="H3023" s="88"/>
      <c r="I3023" s="88"/>
    </row>
    <row r="3024" spans="1:9" ht="86.4" x14ac:dyDescent="0.3">
      <c r="A3024" s="59"/>
      <c r="B3024" s="63" t="s">
        <v>900</v>
      </c>
      <c r="C3024" s="85"/>
      <c r="D3024" s="65"/>
      <c r="F3024" s="65"/>
      <c r="G3024" s="85" t="s">
        <v>2312</v>
      </c>
      <c r="H3024" s="85"/>
      <c r="I3024" s="85"/>
    </row>
    <row r="3025" spans="1:9" ht="86.4" x14ac:dyDescent="0.3">
      <c r="A3025" s="59"/>
      <c r="B3025" s="63" t="s">
        <v>902</v>
      </c>
      <c r="C3025" s="85"/>
      <c r="D3025" s="65"/>
      <c r="F3025" s="65"/>
      <c r="G3025" s="85" t="s">
        <v>2313</v>
      </c>
      <c r="H3025" s="85"/>
      <c r="I3025" s="85"/>
    </row>
    <row r="3026" spans="1:9" ht="57.6" x14ac:dyDescent="0.3">
      <c r="A3026" s="59"/>
      <c r="B3026" s="63" t="s">
        <v>904</v>
      </c>
      <c r="C3026" s="85"/>
      <c r="D3026" s="65"/>
      <c r="F3026" s="65"/>
      <c r="G3026" s="85" t="s">
        <v>2314</v>
      </c>
      <c r="H3026" s="85"/>
      <c r="I3026" s="85"/>
    </row>
    <row r="3027" spans="1:9" ht="86.4" x14ac:dyDescent="0.3">
      <c r="A3027" s="59"/>
      <c r="B3027" s="63" t="s">
        <v>906</v>
      </c>
      <c r="C3027" s="85"/>
      <c r="D3027" s="65"/>
      <c r="F3027" s="65"/>
      <c r="G3027" s="85" t="s">
        <v>2315</v>
      </c>
      <c r="H3027" s="85"/>
      <c r="I3027" s="85"/>
    </row>
    <row r="3028" spans="1:9" ht="86.4" x14ac:dyDescent="0.3">
      <c r="A3028" s="59"/>
      <c r="B3028" s="63" t="s">
        <v>908</v>
      </c>
      <c r="C3028" s="85"/>
      <c r="D3028" s="65"/>
      <c r="F3028" s="65"/>
      <c r="G3028" s="85" t="s">
        <v>2316</v>
      </c>
      <c r="H3028" s="85"/>
      <c r="I3028" s="85"/>
    </row>
    <row r="3029" spans="1:9" ht="86.4" x14ac:dyDescent="0.3">
      <c r="A3029" s="59"/>
      <c r="B3029" s="63" t="s">
        <v>599</v>
      </c>
      <c r="C3029" s="85"/>
      <c r="D3029" s="65"/>
      <c r="F3029" s="65"/>
      <c r="G3029" s="85" t="s">
        <v>2131</v>
      </c>
      <c r="H3029" s="85"/>
      <c r="I3029" s="85"/>
    </row>
    <row r="3030" spans="1:9" ht="43.2" x14ac:dyDescent="0.3">
      <c r="A3030" s="59"/>
      <c r="B3030" s="63" t="s">
        <v>910</v>
      </c>
      <c r="C3030" s="66"/>
      <c r="D3030" s="65"/>
      <c r="F3030" s="65"/>
      <c r="G3030" s="66" t="s">
        <v>2317</v>
      </c>
      <c r="H3030" s="66"/>
      <c r="I3030" s="66"/>
    </row>
    <row r="3031" spans="1:9" ht="28.8" x14ac:dyDescent="0.3">
      <c r="A3031" s="59"/>
      <c r="B3031" s="63" t="s">
        <v>912</v>
      </c>
      <c r="C3031" s="66"/>
      <c r="D3031" s="65"/>
      <c r="F3031" s="65"/>
      <c r="G3031" s="66" t="s">
        <v>2318</v>
      </c>
      <c r="H3031" s="66"/>
      <c r="I3031" s="66"/>
    </row>
    <row r="3032" spans="1:9" ht="86.4" x14ac:dyDescent="0.3">
      <c r="A3032" s="59"/>
      <c r="B3032" s="63" t="s">
        <v>914</v>
      </c>
      <c r="C3032" s="66"/>
      <c r="D3032" s="65"/>
      <c r="F3032" s="65"/>
      <c r="G3032" s="66" t="s">
        <v>2319</v>
      </c>
      <c r="H3032" s="66"/>
      <c r="I3032" s="66"/>
    </row>
    <row r="3033" spans="1:9" ht="115.2" x14ac:dyDescent="0.3">
      <c r="A3033" s="59"/>
      <c r="B3033" s="63" t="s">
        <v>916</v>
      </c>
      <c r="C3033" s="66"/>
      <c r="D3033" s="65"/>
      <c r="F3033" s="65"/>
      <c r="G3033" s="66" t="s">
        <v>2320</v>
      </c>
      <c r="H3033" s="66"/>
      <c r="I3033" s="66"/>
    </row>
    <row r="3034" spans="1:9" x14ac:dyDescent="0.3">
      <c r="A3034" s="59"/>
      <c r="B3034" s="63" t="s">
        <v>918</v>
      </c>
      <c r="C3034" s="85"/>
      <c r="D3034" s="65"/>
      <c r="F3034" s="65"/>
      <c r="G3034" s="85" t="s">
        <v>2321</v>
      </c>
      <c r="H3034" s="85"/>
      <c r="I3034" s="85"/>
    </row>
    <row r="3035" spans="1:9" ht="28.8" x14ac:dyDescent="0.3">
      <c r="A3035" s="59"/>
      <c r="B3035" s="63" t="s">
        <v>920</v>
      </c>
      <c r="C3035" s="85"/>
      <c r="D3035" s="65"/>
      <c r="F3035" s="65"/>
      <c r="G3035" s="85" t="s">
        <v>2322</v>
      </c>
      <c r="H3035" s="85"/>
      <c r="I3035" s="85"/>
    </row>
    <row r="3036" spans="1:9" ht="43.2" x14ac:dyDescent="0.3">
      <c r="A3036" s="59"/>
      <c r="B3036" s="63" t="s">
        <v>922</v>
      </c>
      <c r="C3036" s="85"/>
      <c r="D3036" s="65"/>
      <c r="F3036" s="65"/>
      <c r="G3036" s="85" t="s">
        <v>2323</v>
      </c>
      <c r="H3036" s="85"/>
      <c r="I3036" s="85"/>
    </row>
    <row r="3037" spans="1:9" ht="86.4" x14ac:dyDescent="0.3">
      <c r="A3037" s="59"/>
      <c r="B3037" s="63" t="s">
        <v>601</v>
      </c>
      <c r="C3037" s="66"/>
      <c r="D3037" s="65"/>
      <c r="F3037" s="65"/>
      <c r="G3037" s="66" t="s">
        <v>2132</v>
      </c>
      <c r="H3037" s="66"/>
      <c r="I3037" s="66"/>
    </row>
    <row r="3038" spans="1:9" ht="100.8" x14ac:dyDescent="0.3">
      <c r="A3038" s="59"/>
      <c r="B3038" s="63" t="s">
        <v>603</v>
      </c>
      <c r="C3038" s="85"/>
      <c r="D3038" s="65"/>
      <c r="F3038" s="65"/>
      <c r="G3038" s="85" t="s">
        <v>2133</v>
      </c>
      <c r="H3038" s="85"/>
      <c r="I3038" s="85"/>
    </row>
    <row r="3039" spans="1:9" ht="43.2" x14ac:dyDescent="0.3">
      <c r="A3039" s="59"/>
      <c r="B3039" s="63" t="s">
        <v>924</v>
      </c>
      <c r="C3039" s="66"/>
      <c r="D3039" s="65"/>
      <c r="F3039" s="65"/>
      <c r="G3039" s="66" t="s">
        <v>2324</v>
      </c>
      <c r="H3039" s="66"/>
      <c r="I3039" s="66"/>
    </row>
    <row r="3040" spans="1:9" ht="86.4" x14ac:dyDescent="0.3">
      <c r="A3040" s="59"/>
      <c r="B3040" s="63" t="s">
        <v>926</v>
      </c>
      <c r="C3040" s="66"/>
      <c r="D3040" s="65"/>
      <c r="F3040" s="65"/>
      <c r="G3040" s="66" t="s">
        <v>2325</v>
      </c>
      <c r="H3040" s="66"/>
      <c r="I3040" s="66"/>
    </row>
    <row r="3041" spans="1:9" ht="43.2" x14ac:dyDescent="0.3">
      <c r="A3041" s="59"/>
      <c r="B3041" s="63" t="s">
        <v>605</v>
      </c>
      <c r="C3041" s="88"/>
      <c r="D3041" s="65"/>
      <c r="F3041" s="65"/>
      <c r="G3041" s="88" t="s">
        <v>2134</v>
      </c>
      <c r="H3041" s="88"/>
      <c r="I3041" s="88"/>
    </row>
    <row r="3042" spans="1:9" ht="43.2" x14ac:dyDescent="0.3">
      <c r="A3042" s="59"/>
      <c r="B3042" s="63" t="s">
        <v>607</v>
      </c>
      <c r="C3042" s="85"/>
      <c r="D3042" s="65"/>
      <c r="F3042" s="65"/>
      <c r="G3042" s="66" t="s">
        <v>2135</v>
      </c>
      <c r="H3042" s="85"/>
      <c r="I3042" s="85"/>
    </row>
    <row r="3043" spans="1:9" ht="28.8" x14ac:dyDescent="0.3">
      <c r="A3043" s="59"/>
      <c r="B3043" s="63" t="s">
        <v>928</v>
      </c>
      <c r="C3043" s="85"/>
      <c r="D3043" s="65"/>
      <c r="F3043" s="65"/>
      <c r="G3043" s="85" t="s">
        <v>2326</v>
      </c>
      <c r="H3043" s="85"/>
      <c r="I3043" s="85"/>
    </row>
    <row r="3044" spans="1:9" x14ac:dyDescent="0.3">
      <c r="A3044" s="59"/>
      <c r="B3044" s="63" t="s">
        <v>930</v>
      </c>
      <c r="C3044" s="85"/>
      <c r="D3044" s="65"/>
      <c r="F3044" s="65"/>
      <c r="G3044" s="85" t="s">
        <v>2327</v>
      </c>
      <c r="H3044" s="85"/>
      <c r="I3044" s="85"/>
    </row>
    <row r="3045" spans="1:9" x14ac:dyDescent="0.3">
      <c r="A3045" s="59"/>
      <c r="B3045" s="63" t="s">
        <v>932</v>
      </c>
      <c r="C3045" s="85"/>
      <c r="D3045" s="65"/>
      <c r="F3045" s="65"/>
      <c r="G3045" s="85" t="s">
        <v>2328</v>
      </c>
      <c r="H3045" s="85"/>
      <c r="I3045" s="85"/>
    </row>
    <row r="3046" spans="1:9" ht="57.6" x14ac:dyDescent="0.3">
      <c r="A3046" s="59"/>
      <c r="B3046" s="63" t="s">
        <v>934</v>
      </c>
      <c r="C3046" s="85"/>
      <c r="D3046" s="65"/>
      <c r="F3046" s="65"/>
      <c r="G3046" s="85" t="s">
        <v>2329</v>
      </c>
      <c r="H3046" s="85"/>
      <c r="I3046" s="85"/>
    </row>
    <row r="3047" spans="1:9" ht="28.8" x14ac:dyDescent="0.3">
      <c r="A3047" s="59"/>
      <c r="B3047" s="63" t="s">
        <v>609</v>
      </c>
      <c r="C3047" s="85"/>
      <c r="D3047" s="65"/>
      <c r="F3047" s="65"/>
      <c r="G3047" s="66" t="s">
        <v>2136</v>
      </c>
      <c r="H3047" s="85"/>
      <c r="I3047" s="85"/>
    </row>
    <row r="3048" spans="1:9" ht="43.2" x14ac:dyDescent="0.3">
      <c r="A3048" s="59"/>
      <c r="B3048" s="63" t="s">
        <v>936</v>
      </c>
      <c r="C3048" s="85"/>
      <c r="D3048" s="65"/>
      <c r="F3048" s="65"/>
      <c r="G3048" s="85" t="s">
        <v>2330</v>
      </c>
      <c r="H3048" s="85"/>
      <c r="I3048" s="85"/>
    </row>
    <row r="3049" spans="1:9" ht="129.6" x14ac:dyDescent="0.3">
      <c r="A3049" s="59"/>
      <c r="B3049" s="63" t="s">
        <v>611</v>
      </c>
      <c r="C3049" s="66"/>
      <c r="D3049" s="65"/>
      <c r="F3049" s="65"/>
      <c r="G3049" s="66" t="s">
        <v>2137</v>
      </c>
      <c r="H3049" s="66"/>
      <c r="I3049" s="66"/>
    </row>
    <row r="3050" spans="1:9" ht="43.2" x14ac:dyDescent="0.3">
      <c r="A3050" s="59"/>
      <c r="B3050" s="63" t="s">
        <v>938</v>
      </c>
      <c r="C3050" s="102"/>
      <c r="D3050" s="56"/>
      <c r="F3050" s="65"/>
      <c r="G3050" s="102" t="s">
        <v>2331</v>
      </c>
      <c r="H3050" s="102"/>
      <c r="I3050" s="56"/>
    </row>
    <row r="3051" spans="1:9" ht="28.8" x14ac:dyDescent="0.3">
      <c r="A3051" s="59"/>
      <c r="B3051" s="63" t="s">
        <v>940</v>
      </c>
      <c r="C3051" s="78"/>
      <c r="D3051" s="56"/>
      <c r="F3051" s="65"/>
      <c r="G3051" s="78" t="s">
        <v>2332</v>
      </c>
      <c r="H3051" s="78"/>
      <c r="I3051" s="56"/>
    </row>
    <row r="3052" spans="1:9" ht="28.8" x14ac:dyDescent="0.3">
      <c r="A3052" s="59"/>
      <c r="B3052" s="63" t="s">
        <v>942</v>
      </c>
      <c r="C3052" s="78"/>
      <c r="D3052" s="56"/>
      <c r="F3052" s="65"/>
      <c r="G3052" s="78" t="s">
        <v>2333</v>
      </c>
      <c r="H3052" s="78"/>
      <c r="I3052" s="56"/>
    </row>
    <row r="3053" spans="1:9" ht="43.2" x14ac:dyDescent="0.3">
      <c r="A3053" s="59"/>
      <c r="B3053" s="63" t="s">
        <v>1472</v>
      </c>
      <c r="C3053" s="102"/>
      <c r="D3053" s="56"/>
      <c r="F3053" s="65"/>
      <c r="G3053" s="102" t="s">
        <v>2686</v>
      </c>
      <c r="H3053" s="102"/>
      <c r="I3053" s="56"/>
    </row>
    <row r="3054" spans="1:9" ht="28.8" x14ac:dyDescent="0.3">
      <c r="A3054" s="59"/>
      <c r="B3054" s="63" t="s">
        <v>2934</v>
      </c>
      <c r="C3054" s="78"/>
      <c r="D3054" s="56"/>
      <c r="F3054" s="65"/>
      <c r="G3054" s="78" t="s">
        <v>2687</v>
      </c>
      <c r="H3054" s="78"/>
      <c r="I3054" s="56"/>
    </row>
    <row r="3055" spans="1:9" ht="43.2" x14ac:dyDescent="0.3">
      <c r="A3055" s="59"/>
      <c r="B3055" s="63" t="s">
        <v>2935</v>
      </c>
      <c r="C3055" s="78"/>
      <c r="D3055" s="56"/>
      <c r="F3055" s="65"/>
      <c r="G3055" s="78" t="s">
        <v>2688</v>
      </c>
      <c r="H3055" s="78"/>
      <c r="I3055" s="56"/>
    </row>
    <row r="3056" spans="1:9" ht="115.2" x14ac:dyDescent="0.3">
      <c r="A3056" s="59"/>
      <c r="B3056" s="63" t="s">
        <v>1309</v>
      </c>
      <c r="C3056" s="102"/>
      <c r="D3056" s="56"/>
      <c r="F3056" s="65"/>
      <c r="G3056" s="102" t="s">
        <v>2568</v>
      </c>
      <c r="H3056" s="102"/>
      <c r="I3056" s="56"/>
    </row>
    <row r="3057" spans="1:9" ht="28.8" x14ac:dyDescent="0.3">
      <c r="A3057" s="59"/>
      <c r="B3057" s="66" t="s">
        <v>1369</v>
      </c>
      <c r="C3057" s="85"/>
      <c r="D3057" s="56"/>
      <c r="F3057" s="65"/>
      <c r="G3057" s="85" t="s">
        <v>2603</v>
      </c>
      <c r="H3057" s="85"/>
      <c r="I3057" s="56"/>
    </row>
    <row r="3058" spans="1:9" ht="28.8" x14ac:dyDescent="0.3">
      <c r="A3058" s="59"/>
      <c r="B3058" s="66" t="s">
        <v>1371</v>
      </c>
      <c r="C3058" s="88"/>
      <c r="D3058" s="56"/>
      <c r="F3058" s="65"/>
      <c r="G3058" s="88" t="s">
        <v>2604</v>
      </c>
      <c r="H3058" s="88"/>
      <c r="I3058" s="56"/>
    </row>
    <row r="3059" spans="1:9" ht="86.4" x14ac:dyDescent="0.3">
      <c r="A3059" s="59"/>
      <c r="B3059" s="66" t="s">
        <v>1373</v>
      </c>
      <c r="C3059" s="85"/>
      <c r="D3059" s="56"/>
      <c r="F3059" s="65"/>
      <c r="G3059" s="85" t="s">
        <v>2605</v>
      </c>
      <c r="H3059" s="85"/>
      <c r="I3059" s="56"/>
    </row>
    <row r="3060" spans="1:9" ht="72" x14ac:dyDescent="0.3">
      <c r="A3060" s="59"/>
      <c r="B3060" s="66" t="s">
        <v>1375</v>
      </c>
      <c r="C3060" s="85"/>
      <c r="D3060" s="56"/>
      <c r="F3060" s="65"/>
      <c r="G3060" s="85" t="s">
        <v>2606</v>
      </c>
      <c r="H3060" s="85"/>
      <c r="I3060" s="56"/>
    </row>
    <row r="3061" spans="1:9" ht="28.8" x14ac:dyDescent="0.3">
      <c r="A3061" s="59"/>
      <c r="B3061" s="66" t="s">
        <v>1377</v>
      </c>
      <c r="C3061" s="88"/>
      <c r="D3061" s="56"/>
      <c r="F3061" s="65"/>
      <c r="G3061" s="88" t="s">
        <v>2607</v>
      </c>
      <c r="H3061" s="88"/>
      <c r="I3061" s="56"/>
    </row>
    <row r="3062" spans="1:9" ht="43.2" x14ac:dyDescent="0.3">
      <c r="A3062" s="59"/>
      <c r="B3062" s="66" t="s">
        <v>1379</v>
      </c>
      <c r="C3062" s="66"/>
      <c r="D3062" s="56"/>
      <c r="F3062" s="65"/>
      <c r="G3062" s="66" t="s">
        <v>2608</v>
      </c>
      <c r="H3062" s="66"/>
      <c r="I3062" s="56"/>
    </row>
    <row r="3063" spans="1:9" ht="28.8" x14ac:dyDescent="0.3">
      <c r="A3063" s="59"/>
      <c r="B3063" s="66" t="s">
        <v>1381</v>
      </c>
      <c r="C3063" s="66"/>
      <c r="D3063" s="56"/>
      <c r="F3063" s="65"/>
      <c r="G3063" s="66" t="s">
        <v>2609</v>
      </c>
      <c r="H3063" s="66"/>
      <c r="I3063" s="56"/>
    </row>
    <row r="3064" spans="1:9" ht="28.8" x14ac:dyDescent="0.3">
      <c r="A3064" s="59"/>
      <c r="B3064" s="66" t="s">
        <v>1383</v>
      </c>
      <c r="C3064" s="66"/>
      <c r="D3064" s="56"/>
      <c r="F3064" s="65"/>
      <c r="G3064" s="66" t="s">
        <v>2610</v>
      </c>
      <c r="H3064" s="66"/>
      <c r="I3064" s="56"/>
    </row>
    <row r="3065" spans="1:9" ht="28.8" x14ac:dyDescent="0.3">
      <c r="A3065" s="59"/>
      <c r="B3065" s="66" t="s">
        <v>1385</v>
      </c>
      <c r="C3065" s="66"/>
      <c r="D3065" s="56"/>
      <c r="F3065" s="65"/>
      <c r="G3065" s="66" t="s">
        <v>2611</v>
      </c>
      <c r="H3065" s="66"/>
      <c r="I3065" s="56"/>
    </row>
    <row r="3066" spans="1:9" ht="43.2" x14ac:dyDescent="0.3">
      <c r="A3066" s="59"/>
      <c r="B3066" s="66" t="s">
        <v>1387</v>
      </c>
      <c r="C3066" s="66"/>
      <c r="D3066" s="56"/>
      <c r="F3066" s="65"/>
      <c r="G3066" s="66" t="s">
        <v>2612</v>
      </c>
      <c r="H3066" s="66"/>
      <c r="I3066" s="56"/>
    </row>
    <row r="3067" spans="1:9" ht="28.8" x14ac:dyDescent="0.3">
      <c r="A3067" s="59"/>
      <c r="B3067" s="66" t="s">
        <v>1389</v>
      </c>
      <c r="C3067" s="66"/>
      <c r="D3067" s="56"/>
      <c r="F3067" s="65"/>
      <c r="G3067" s="66" t="s">
        <v>2613</v>
      </c>
      <c r="H3067" s="66"/>
      <c r="I3067" s="56"/>
    </row>
    <row r="3068" spans="1:9" ht="43.2" x14ac:dyDescent="0.3">
      <c r="A3068" s="59"/>
      <c r="B3068" s="66" t="s">
        <v>1391</v>
      </c>
      <c r="C3068" s="66"/>
      <c r="D3068" s="56"/>
      <c r="F3068" s="65"/>
      <c r="G3068" s="66" t="s">
        <v>2614</v>
      </c>
      <c r="H3068" s="66"/>
      <c r="I3068" s="56"/>
    </row>
    <row r="3069" spans="1:9" ht="172.8" x14ac:dyDescent="0.3">
      <c r="A3069" s="59"/>
      <c r="B3069" s="63" t="s">
        <v>1476</v>
      </c>
      <c r="C3069" s="102"/>
      <c r="D3069" s="56"/>
      <c r="F3069" s="65"/>
      <c r="G3069" s="102" t="s">
        <v>2689</v>
      </c>
      <c r="H3069" s="102"/>
      <c r="I3069" s="56"/>
    </row>
    <row r="3070" spans="1:9" ht="28.8" x14ac:dyDescent="0.3">
      <c r="A3070" s="59"/>
      <c r="B3070" s="63" t="s">
        <v>1478</v>
      </c>
      <c r="C3070" s="66"/>
      <c r="D3070" s="56"/>
      <c r="F3070" s="65"/>
      <c r="G3070" s="66" t="s">
        <v>2690</v>
      </c>
      <c r="H3070" s="66"/>
      <c r="I3070" s="56"/>
    </row>
    <row r="3071" spans="1:9" ht="57.6" x14ac:dyDescent="0.3">
      <c r="A3071" s="59"/>
      <c r="B3071" s="63" t="s">
        <v>1480</v>
      </c>
      <c r="C3071" s="66"/>
      <c r="D3071" s="56"/>
      <c r="F3071" s="65"/>
      <c r="G3071" s="66" t="s">
        <v>2691</v>
      </c>
      <c r="H3071" s="66"/>
      <c r="I3071" s="56"/>
    </row>
    <row r="3072" spans="1:9" ht="86.4" x14ac:dyDescent="0.3">
      <c r="A3072" s="59"/>
      <c r="B3072" s="63" t="s">
        <v>1317</v>
      </c>
      <c r="C3072" s="102"/>
      <c r="D3072" s="56"/>
      <c r="F3072" s="65"/>
      <c r="G3072" s="102" t="s">
        <v>2569</v>
      </c>
      <c r="H3072" s="102"/>
      <c r="I3072" s="56"/>
    </row>
    <row r="3073" spans="1:9" ht="28.8" x14ac:dyDescent="0.3">
      <c r="A3073" s="59"/>
      <c r="B3073" s="66" t="s">
        <v>1369</v>
      </c>
      <c r="C3073" s="85"/>
      <c r="D3073" s="56"/>
      <c r="F3073" s="65"/>
      <c r="G3073" s="85" t="s">
        <v>2603</v>
      </c>
      <c r="H3073" s="85"/>
      <c r="I3073" s="56"/>
    </row>
    <row r="3074" spans="1:9" ht="28.8" x14ac:dyDescent="0.3">
      <c r="A3074" s="59"/>
      <c r="B3074" s="66" t="s">
        <v>1371</v>
      </c>
      <c r="C3074" s="88"/>
      <c r="D3074" s="56"/>
      <c r="F3074" s="65"/>
      <c r="G3074" s="88" t="s">
        <v>2604</v>
      </c>
      <c r="H3074" s="88"/>
      <c r="I3074" s="56"/>
    </row>
    <row r="3075" spans="1:9" ht="86.4" x14ac:dyDescent="0.3">
      <c r="A3075" s="59"/>
      <c r="B3075" s="66" t="s">
        <v>1373</v>
      </c>
      <c r="C3075" s="85"/>
      <c r="D3075" s="56"/>
      <c r="F3075" s="65"/>
      <c r="G3075" s="85" t="s">
        <v>2605</v>
      </c>
      <c r="H3075" s="85"/>
      <c r="I3075" s="56"/>
    </row>
    <row r="3076" spans="1:9" ht="72" x14ac:dyDescent="0.3">
      <c r="A3076" s="59"/>
      <c r="B3076" s="66" t="s">
        <v>1375</v>
      </c>
      <c r="C3076" s="85"/>
      <c r="D3076" s="56"/>
      <c r="F3076" s="65"/>
      <c r="G3076" s="85" t="s">
        <v>2606</v>
      </c>
      <c r="H3076" s="85"/>
      <c r="I3076" s="56"/>
    </row>
    <row r="3077" spans="1:9" ht="28.8" x14ac:dyDescent="0.3">
      <c r="A3077" s="59"/>
      <c r="B3077" s="66" t="s">
        <v>1377</v>
      </c>
      <c r="C3077" s="88"/>
      <c r="D3077" s="56"/>
      <c r="F3077" s="65"/>
      <c r="G3077" s="88" t="s">
        <v>2607</v>
      </c>
      <c r="H3077" s="88"/>
      <c r="I3077" s="56"/>
    </row>
    <row r="3078" spans="1:9" ht="43.2" x14ac:dyDescent="0.3">
      <c r="A3078" s="59"/>
      <c r="B3078" s="66" t="s">
        <v>1379</v>
      </c>
      <c r="C3078" s="66"/>
      <c r="D3078" s="56"/>
      <c r="F3078" s="65"/>
      <c r="G3078" s="66" t="s">
        <v>2608</v>
      </c>
      <c r="H3078" s="66"/>
      <c r="I3078" s="56"/>
    </row>
    <row r="3079" spans="1:9" ht="28.8" x14ac:dyDescent="0.3">
      <c r="A3079" s="59"/>
      <c r="B3079" s="66" t="s">
        <v>1381</v>
      </c>
      <c r="C3079" s="66"/>
      <c r="D3079" s="56"/>
      <c r="F3079" s="65"/>
      <c r="G3079" s="66" t="s">
        <v>2609</v>
      </c>
      <c r="H3079" s="66"/>
      <c r="I3079" s="56"/>
    </row>
    <row r="3080" spans="1:9" ht="28.8" x14ac:dyDescent="0.3">
      <c r="A3080" s="59"/>
      <c r="B3080" s="66" t="s">
        <v>1383</v>
      </c>
      <c r="C3080" s="66"/>
      <c r="D3080" s="56"/>
      <c r="F3080" s="65"/>
      <c r="G3080" s="66" t="s">
        <v>2610</v>
      </c>
      <c r="H3080" s="66"/>
      <c r="I3080" s="56"/>
    </row>
    <row r="3081" spans="1:9" ht="28.8" x14ac:dyDescent="0.3">
      <c r="A3081" s="59"/>
      <c r="B3081" s="66" t="s">
        <v>1385</v>
      </c>
      <c r="C3081" s="66"/>
      <c r="D3081" s="56"/>
      <c r="F3081" s="65"/>
      <c r="G3081" s="66" t="s">
        <v>2611</v>
      </c>
      <c r="H3081" s="66"/>
      <c r="I3081" s="56"/>
    </row>
    <row r="3082" spans="1:9" ht="43.2" x14ac:dyDescent="0.3">
      <c r="A3082" s="59"/>
      <c r="B3082" s="66" t="s">
        <v>1387</v>
      </c>
      <c r="C3082" s="66"/>
      <c r="D3082" s="56"/>
      <c r="F3082" s="65"/>
      <c r="G3082" s="66" t="s">
        <v>2612</v>
      </c>
      <c r="H3082" s="66"/>
      <c r="I3082" s="56"/>
    </row>
    <row r="3083" spans="1:9" ht="28.8" x14ac:dyDescent="0.3">
      <c r="A3083" s="59"/>
      <c r="B3083" s="66" t="s">
        <v>1389</v>
      </c>
      <c r="C3083" s="66"/>
      <c r="D3083" s="56"/>
      <c r="F3083" s="65"/>
      <c r="G3083" s="66" t="s">
        <v>2613</v>
      </c>
      <c r="H3083" s="66"/>
      <c r="I3083" s="56"/>
    </row>
    <row r="3084" spans="1:9" ht="43.2" x14ac:dyDescent="0.3">
      <c r="A3084" s="59"/>
      <c r="B3084" s="66" t="s">
        <v>1391</v>
      </c>
      <c r="C3084" s="66"/>
      <c r="D3084" s="56"/>
      <c r="F3084" s="65"/>
      <c r="G3084" s="66" t="s">
        <v>2614</v>
      </c>
      <c r="H3084" s="66"/>
      <c r="I3084" s="56"/>
    </row>
    <row r="3085" spans="1:9" ht="158.4" x14ac:dyDescent="0.3">
      <c r="A3085" s="59"/>
      <c r="B3085" s="117" t="s">
        <v>2936</v>
      </c>
      <c r="C3085" s="102"/>
      <c r="D3085" s="56"/>
      <c r="F3085" s="65"/>
      <c r="G3085" s="102" t="s">
        <v>2692</v>
      </c>
      <c r="H3085" s="102"/>
      <c r="I3085" s="56"/>
    </row>
    <row r="3086" spans="1:9" ht="28.8" x14ac:dyDescent="0.3">
      <c r="A3086" s="59"/>
      <c r="B3086" s="117" t="s">
        <v>2937</v>
      </c>
      <c r="C3086" s="66"/>
      <c r="D3086" s="56"/>
      <c r="F3086" s="65"/>
      <c r="G3086" s="66" t="s">
        <v>2690</v>
      </c>
      <c r="H3086" s="66"/>
      <c r="I3086" s="56"/>
    </row>
    <row r="3087" spans="1:9" ht="57.6" x14ac:dyDescent="0.3">
      <c r="A3087" s="59"/>
      <c r="B3087" s="117" t="s">
        <v>2938</v>
      </c>
      <c r="C3087" s="66"/>
      <c r="D3087" s="56"/>
      <c r="F3087" s="65"/>
      <c r="G3087" s="66" t="s">
        <v>2691</v>
      </c>
      <c r="H3087" s="66"/>
      <c r="I3087" s="56"/>
    </row>
    <row r="3088" spans="1:9" ht="115.2" x14ac:dyDescent="0.3">
      <c r="A3088" s="59">
        <v>309300200</v>
      </c>
      <c r="B3088" s="63"/>
      <c r="C3088" s="78"/>
      <c r="D3088" s="56"/>
      <c r="F3088" s="78" t="s">
        <v>2693</v>
      </c>
      <c r="G3088" s="78"/>
      <c r="H3088" s="78"/>
      <c r="I3088" s="56"/>
    </row>
    <row r="3089" spans="1:9" ht="72" x14ac:dyDescent="0.3">
      <c r="A3089" s="59"/>
      <c r="B3089" s="63" t="s">
        <v>614</v>
      </c>
      <c r="C3089" s="86"/>
      <c r="D3089" s="65"/>
      <c r="F3089" s="65"/>
      <c r="G3089" s="86" t="s">
        <v>2139</v>
      </c>
      <c r="H3089" s="86"/>
      <c r="I3089" s="85"/>
    </row>
    <row r="3090" spans="1:9" ht="57.6" x14ac:dyDescent="0.3">
      <c r="A3090" s="59"/>
      <c r="B3090" s="63" t="s">
        <v>616</v>
      </c>
      <c r="C3090" s="85"/>
      <c r="D3090" s="65"/>
      <c r="F3090" s="65"/>
      <c r="G3090" s="85" t="s">
        <v>2140</v>
      </c>
      <c r="H3090" s="85"/>
      <c r="I3090" s="85"/>
    </row>
    <row r="3091" spans="1:9" ht="72" x14ac:dyDescent="0.3">
      <c r="A3091" s="59"/>
      <c r="B3091" s="63" t="s">
        <v>945</v>
      </c>
      <c r="C3091" s="85"/>
      <c r="D3091" s="65"/>
      <c r="F3091" s="65"/>
      <c r="G3091" s="85" t="s">
        <v>2335</v>
      </c>
      <c r="H3091" s="85"/>
      <c r="I3091" s="85"/>
    </row>
    <row r="3092" spans="1:9" ht="28.8" x14ac:dyDescent="0.3">
      <c r="A3092" s="59"/>
      <c r="B3092" s="63" t="s">
        <v>947</v>
      </c>
      <c r="C3092" s="85"/>
      <c r="D3092" s="65"/>
      <c r="F3092" s="65"/>
      <c r="G3092" s="85" t="s">
        <v>2336</v>
      </c>
      <c r="H3092" s="85"/>
      <c r="I3092" s="85"/>
    </row>
    <row r="3093" spans="1:9" ht="57.6" x14ac:dyDescent="0.3">
      <c r="A3093" s="59"/>
      <c r="B3093" s="63" t="s">
        <v>618</v>
      </c>
      <c r="C3093" s="88"/>
      <c r="D3093" s="65"/>
      <c r="F3093" s="65"/>
      <c r="G3093" s="88" t="s">
        <v>2141</v>
      </c>
      <c r="H3093" s="88"/>
      <c r="I3093" s="88"/>
    </row>
    <row r="3094" spans="1:9" ht="100.8" x14ac:dyDescent="0.3">
      <c r="A3094" s="59"/>
      <c r="B3094" s="63" t="s">
        <v>620</v>
      </c>
      <c r="C3094" s="85"/>
      <c r="D3094" s="65"/>
      <c r="F3094" s="65"/>
      <c r="G3094" s="85" t="s">
        <v>2142</v>
      </c>
      <c r="H3094" s="85"/>
      <c r="I3094" s="85"/>
    </row>
    <row r="3095" spans="1:9" ht="72" x14ac:dyDescent="0.3">
      <c r="A3095" s="59"/>
      <c r="B3095" s="63" t="s">
        <v>949</v>
      </c>
      <c r="C3095" s="88"/>
      <c r="D3095" s="65"/>
      <c r="F3095" s="65"/>
      <c r="G3095" s="88" t="s">
        <v>2337</v>
      </c>
      <c r="H3095" s="88"/>
      <c r="I3095" s="88"/>
    </row>
    <row r="3096" spans="1:9" ht="72" x14ac:dyDescent="0.3">
      <c r="A3096" s="59"/>
      <c r="B3096" s="63" t="s">
        <v>951</v>
      </c>
      <c r="C3096" s="88"/>
      <c r="D3096" s="65"/>
      <c r="F3096" s="65"/>
      <c r="G3096" s="88" t="s">
        <v>2338</v>
      </c>
      <c r="H3096" s="88"/>
      <c r="I3096" s="88"/>
    </row>
    <row r="3097" spans="1:9" ht="86.4" x14ac:dyDescent="0.3">
      <c r="A3097" s="59"/>
      <c r="B3097" s="63" t="s">
        <v>622</v>
      </c>
      <c r="C3097" s="66"/>
      <c r="D3097" s="65"/>
      <c r="F3097" s="65"/>
      <c r="G3097" s="66" t="s">
        <v>2143</v>
      </c>
      <c r="H3097" s="66"/>
      <c r="I3097" s="66"/>
    </row>
    <row r="3098" spans="1:9" ht="115.2" x14ac:dyDescent="0.3">
      <c r="A3098" s="59"/>
      <c r="B3098" s="63" t="s">
        <v>624</v>
      </c>
      <c r="C3098" s="85"/>
      <c r="D3098" s="65"/>
      <c r="F3098" s="65"/>
      <c r="G3098" s="85" t="s">
        <v>2144</v>
      </c>
      <c r="H3098" s="85"/>
      <c r="I3098" s="85"/>
    </row>
    <row r="3099" spans="1:9" ht="57.6" x14ac:dyDescent="0.3">
      <c r="A3099" s="59"/>
      <c r="B3099" s="63" t="s">
        <v>626</v>
      </c>
      <c r="C3099" s="88"/>
      <c r="D3099" s="65"/>
      <c r="F3099" s="65"/>
      <c r="G3099" s="88" t="s">
        <v>2145</v>
      </c>
      <c r="H3099" s="88"/>
      <c r="I3099" s="88"/>
    </row>
    <row r="3100" spans="1:9" ht="57.6" x14ac:dyDescent="0.3">
      <c r="A3100" s="59"/>
      <c r="B3100" s="63" t="s">
        <v>628</v>
      </c>
      <c r="C3100" s="66"/>
      <c r="D3100" s="65"/>
      <c r="F3100" s="65"/>
      <c r="G3100" s="66" t="s">
        <v>2146</v>
      </c>
      <c r="H3100" s="66"/>
      <c r="I3100" s="66"/>
    </row>
    <row r="3101" spans="1:9" ht="43.2" x14ac:dyDescent="0.3">
      <c r="A3101" s="59"/>
      <c r="B3101" s="63" t="s">
        <v>953</v>
      </c>
      <c r="C3101" s="66"/>
      <c r="D3101" s="65"/>
      <c r="F3101" s="65"/>
      <c r="G3101" s="66" t="s">
        <v>2339</v>
      </c>
      <c r="H3101" s="66"/>
      <c r="I3101" s="66"/>
    </row>
    <row r="3102" spans="1:9" ht="43.2" x14ac:dyDescent="0.3">
      <c r="A3102" s="59"/>
      <c r="B3102" s="63" t="s">
        <v>955</v>
      </c>
      <c r="C3102" s="66"/>
      <c r="D3102" s="65"/>
      <c r="F3102" s="65"/>
      <c r="G3102" s="66" t="s">
        <v>2340</v>
      </c>
      <c r="H3102" s="66"/>
      <c r="I3102" s="66"/>
    </row>
    <row r="3103" spans="1:9" ht="72" x14ac:dyDescent="0.3">
      <c r="A3103" s="59"/>
      <c r="B3103" s="63" t="s">
        <v>957</v>
      </c>
      <c r="C3103" s="66"/>
      <c r="D3103" s="65"/>
      <c r="F3103" s="65"/>
      <c r="G3103" s="66" t="s">
        <v>2341</v>
      </c>
      <c r="H3103" s="66"/>
      <c r="I3103" s="66"/>
    </row>
    <row r="3104" spans="1:9" ht="43.2" x14ac:dyDescent="0.3">
      <c r="A3104" s="59"/>
      <c r="B3104" s="63" t="s">
        <v>630</v>
      </c>
      <c r="C3104" s="66"/>
      <c r="D3104" s="65"/>
      <c r="F3104" s="65"/>
      <c r="G3104" s="66" t="s">
        <v>2147</v>
      </c>
      <c r="H3104" s="66"/>
      <c r="I3104" s="66"/>
    </row>
    <row r="3105" spans="1:9" ht="57.6" x14ac:dyDescent="0.3">
      <c r="A3105" s="59"/>
      <c r="B3105" s="63" t="s">
        <v>959</v>
      </c>
      <c r="C3105" s="66"/>
      <c r="D3105" s="65"/>
      <c r="F3105" s="65"/>
      <c r="G3105" s="66" t="s">
        <v>2342</v>
      </c>
      <c r="H3105" s="66"/>
      <c r="I3105" s="66"/>
    </row>
    <row r="3106" spans="1:9" ht="129.6" x14ac:dyDescent="0.3">
      <c r="A3106" s="59"/>
      <c r="B3106" s="63" t="s">
        <v>632</v>
      </c>
      <c r="C3106" s="66"/>
      <c r="D3106" s="65"/>
      <c r="F3106" s="65"/>
      <c r="G3106" s="66" t="s">
        <v>2148</v>
      </c>
      <c r="H3106" s="66"/>
      <c r="I3106" s="66"/>
    </row>
    <row r="3107" spans="1:9" ht="57.6" x14ac:dyDescent="0.3">
      <c r="A3107" s="59"/>
      <c r="B3107" s="63" t="s">
        <v>751</v>
      </c>
      <c r="C3107" s="86"/>
      <c r="D3107" s="56"/>
      <c r="F3107" s="65"/>
      <c r="G3107" s="86" t="s">
        <v>2237</v>
      </c>
      <c r="H3107" s="86"/>
      <c r="I3107" s="56"/>
    </row>
    <row r="3108" spans="1:9" x14ac:dyDescent="0.3">
      <c r="A3108" s="59"/>
      <c r="B3108" s="63" t="s">
        <v>753</v>
      </c>
      <c r="C3108" s="66"/>
      <c r="D3108" s="56"/>
      <c r="F3108" s="65"/>
      <c r="G3108" s="66" t="s">
        <v>2238</v>
      </c>
      <c r="H3108" s="66"/>
      <c r="I3108" s="56"/>
    </row>
    <row r="3109" spans="1:9" ht="28.8" x14ac:dyDescent="0.3">
      <c r="A3109" s="59"/>
      <c r="B3109" s="63" t="s">
        <v>755</v>
      </c>
      <c r="C3109" s="66"/>
      <c r="D3109" s="56"/>
      <c r="F3109" s="65"/>
      <c r="G3109" s="66" t="s">
        <v>2239</v>
      </c>
      <c r="H3109" s="66"/>
      <c r="I3109" s="56"/>
    </row>
    <row r="3110" spans="1:9" ht="28.8" x14ac:dyDescent="0.3">
      <c r="A3110" s="59"/>
      <c r="B3110" s="63" t="s">
        <v>757</v>
      </c>
      <c r="C3110" s="66"/>
      <c r="D3110" s="56"/>
      <c r="F3110" s="65"/>
      <c r="G3110" s="66" t="s">
        <v>2240</v>
      </c>
      <c r="H3110" s="66"/>
      <c r="I3110" s="56"/>
    </row>
    <row r="3111" spans="1:9" x14ac:dyDescent="0.3">
      <c r="A3111" s="59"/>
      <c r="B3111" s="63" t="s">
        <v>759</v>
      </c>
      <c r="C3111" s="66"/>
      <c r="D3111" s="56"/>
      <c r="F3111" s="65"/>
      <c r="G3111" s="66" t="s">
        <v>2241</v>
      </c>
      <c r="H3111" s="66"/>
      <c r="I3111" s="56"/>
    </row>
    <row r="3112" spans="1:9" ht="28.8" x14ac:dyDescent="0.3">
      <c r="A3112" s="59"/>
      <c r="B3112" s="63" t="s">
        <v>761</v>
      </c>
      <c r="C3112" s="66"/>
      <c r="D3112" s="56"/>
      <c r="F3112" s="65"/>
      <c r="G3112" s="66" t="s">
        <v>2242</v>
      </c>
      <c r="H3112" s="66"/>
      <c r="I3112" s="56"/>
    </row>
    <row r="3113" spans="1:9" ht="43.2" x14ac:dyDescent="0.3">
      <c r="A3113" s="59"/>
      <c r="B3113" s="63" t="s">
        <v>763</v>
      </c>
      <c r="C3113" s="86"/>
      <c r="D3113" s="56"/>
      <c r="F3113" s="65"/>
      <c r="G3113" s="86" t="s">
        <v>2243</v>
      </c>
      <c r="H3113" s="86"/>
      <c r="I3113" s="56"/>
    </row>
    <row r="3114" spans="1:9" x14ac:dyDescent="0.3">
      <c r="A3114" s="59"/>
      <c r="B3114" s="63" t="s">
        <v>765</v>
      </c>
      <c r="C3114" s="66"/>
      <c r="D3114" s="56"/>
      <c r="F3114" s="65"/>
      <c r="G3114" s="66" t="s">
        <v>2244</v>
      </c>
      <c r="H3114" s="66"/>
      <c r="I3114" s="56"/>
    </row>
    <row r="3115" spans="1:9" ht="28.8" x14ac:dyDescent="0.3">
      <c r="A3115" s="59"/>
      <c r="B3115" s="63" t="s">
        <v>767</v>
      </c>
      <c r="C3115" s="66"/>
      <c r="D3115" s="56"/>
      <c r="F3115" s="65"/>
      <c r="G3115" s="66" t="s">
        <v>2245</v>
      </c>
      <c r="H3115" s="66"/>
      <c r="I3115" s="56"/>
    </row>
    <row r="3116" spans="1:9" x14ac:dyDescent="0.3">
      <c r="A3116" s="59"/>
      <c r="B3116" s="63" t="s">
        <v>769</v>
      </c>
      <c r="C3116" s="66"/>
      <c r="D3116" s="56"/>
      <c r="F3116" s="65"/>
      <c r="G3116" s="66" t="s">
        <v>2246</v>
      </c>
      <c r="H3116" s="66"/>
      <c r="I3116" s="56"/>
    </row>
    <row r="3117" spans="1:9" ht="72" x14ac:dyDescent="0.3">
      <c r="A3117" s="59"/>
      <c r="B3117" s="63" t="s">
        <v>770</v>
      </c>
      <c r="C3117" s="86"/>
      <c r="D3117" s="56"/>
      <c r="F3117" s="65"/>
      <c r="G3117" s="86" t="s">
        <v>2247</v>
      </c>
      <c r="H3117" s="86"/>
      <c r="I3117" s="56"/>
    </row>
    <row r="3118" spans="1:9" ht="28.8" x14ac:dyDescent="0.3">
      <c r="A3118" s="59"/>
      <c r="B3118" s="63" t="s">
        <v>772</v>
      </c>
      <c r="C3118" s="66"/>
      <c r="D3118" s="56"/>
      <c r="F3118" s="65"/>
      <c r="G3118" s="66" t="s">
        <v>2248</v>
      </c>
      <c r="H3118" s="66"/>
      <c r="I3118" s="56"/>
    </row>
    <row r="3119" spans="1:9" ht="28.8" x14ac:dyDescent="0.3">
      <c r="A3119" s="59"/>
      <c r="B3119" s="63" t="s">
        <v>774</v>
      </c>
      <c r="C3119" s="66"/>
      <c r="D3119" s="56"/>
      <c r="F3119" s="65"/>
      <c r="G3119" s="66" t="s">
        <v>2249</v>
      </c>
      <c r="H3119" s="66"/>
      <c r="I3119" s="56"/>
    </row>
    <row r="3120" spans="1:9" ht="100.8" x14ac:dyDescent="0.3">
      <c r="A3120" s="59">
        <v>310000000</v>
      </c>
      <c r="B3120" s="63"/>
      <c r="C3120" s="101"/>
      <c r="D3120" s="56"/>
      <c r="F3120" s="101" t="s">
        <v>2694</v>
      </c>
      <c r="G3120" s="101"/>
      <c r="H3120" s="101"/>
      <c r="I3120" s="56"/>
    </row>
    <row r="3121" spans="1:9" ht="115.2" x14ac:dyDescent="0.3">
      <c r="A3121" s="59">
        <v>310100000</v>
      </c>
      <c r="B3121" s="63"/>
      <c r="C3121" s="101"/>
      <c r="D3121" s="56"/>
      <c r="F3121" s="101" t="s">
        <v>2695</v>
      </c>
      <c r="G3121" s="101"/>
      <c r="H3121" s="101"/>
      <c r="I3121" s="56"/>
    </row>
    <row r="3122" spans="1:9" ht="144" x14ac:dyDescent="0.3">
      <c r="A3122" s="59">
        <v>310100100</v>
      </c>
      <c r="B3122" s="63"/>
      <c r="C3122" s="78"/>
      <c r="D3122" s="56"/>
      <c r="F3122" s="78" t="s">
        <v>2696</v>
      </c>
      <c r="G3122" s="78"/>
      <c r="H3122" s="78"/>
      <c r="I3122" s="56"/>
    </row>
    <row r="3123" spans="1:9" ht="57.6" x14ac:dyDescent="0.3">
      <c r="A3123" s="59"/>
      <c r="B3123" s="63" t="s">
        <v>544</v>
      </c>
      <c r="C3123" s="86"/>
      <c r="D3123" s="56"/>
      <c r="F3123" s="65"/>
      <c r="G3123" s="86" t="s">
        <v>2093</v>
      </c>
      <c r="H3123" s="86"/>
      <c r="I3123" s="56"/>
    </row>
    <row r="3124" spans="1:9" ht="100.8" x14ac:dyDescent="0.3">
      <c r="A3124" s="59"/>
      <c r="B3124" s="85" t="s">
        <v>546</v>
      </c>
      <c r="C3124" s="66"/>
      <c r="D3124" s="56"/>
      <c r="F3124" s="65"/>
      <c r="G3124" s="66" t="s">
        <v>2094</v>
      </c>
      <c r="H3124" s="66"/>
      <c r="I3124" s="56"/>
    </row>
    <row r="3125" spans="1:9" ht="57.6" x14ac:dyDescent="0.3">
      <c r="A3125" s="59"/>
      <c r="B3125" s="85" t="s">
        <v>548</v>
      </c>
      <c r="C3125" s="66"/>
      <c r="D3125" s="56"/>
      <c r="F3125" s="65"/>
      <c r="G3125" s="66" t="s">
        <v>2095</v>
      </c>
      <c r="H3125" s="66"/>
      <c r="I3125" s="56"/>
    </row>
    <row r="3126" spans="1:9" ht="72" x14ac:dyDescent="0.3">
      <c r="A3126" s="59"/>
      <c r="B3126" s="85" t="s">
        <v>550</v>
      </c>
      <c r="C3126" s="66"/>
      <c r="D3126" s="56"/>
      <c r="F3126" s="65"/>
      <c r="G3126" s="66" t="s">
        <v>2096</v>
      </c>
      <c r="H3126" s="66"/>
      <c r="I3126" s="56"/>
    </row>
    <row r="3127" spans="1:9" ht="72" x14ac:dyDescent="0.3">
      <c r="A3127" s="59"/>
      <c r="B3127" s="85" t="s">
        <v>552</v>
      </c>
      <c r="C3127" s="66"/>
      <c r="D3127" s="56"/>
      <c r="F3127" s="65"/>
      <c r="G3127" s="66" t="s">
        <v>2097</v>
      </c>
      <c r="H3127" s="66"/>
      <c r="I3127" s="56"/>
    </row>
    <row r="3128" spans="1:9" ht="72" x14ac:dyDescent="0.3">
      <c r="A3128" s="59"/>
      <c r="B3128" s="85" t="s">
        <v>554</v>
      </c>
      <c r="C3128" s="66"/>
      <c r="D3128" s="56"/>
      <c r="F3128" s="65"/>
      <c r="G3128" s="66" t="s">
        <v>2098</v>
      </c>
      <c r="H3128" s="66"/>
      <c r="I3128" s="56"/>
    </row>
    <row r="3129" spans="1:9" ht="144" x14ac:dyDescent="0.3">
      <c r="A3129" s="59">
        <v>310100200</v>
      </c>
      <c r="B3129" s="63"/>
      <c r="C3129" s="78"/>
      <c r="D3129" s="56"/>
      <c r="F3129" s="78" t="s">
        <v>2697</v>
      </c>
      <c r="G3129" s="78"/>
      <c r="H3129" s="78"/>
      <c r="I3129" s="56"/>
    </row>
    <row r="3130" spans="1:9" ht="72" x14ac:dyDescent="0.3">
      <c r="A3130" s="59"/>
      <c r="B3130" s="63" t="s">
        <v>557</v>
      </c>
      <c r="C3130" s="86"/>
      <c r="D3130" s="56"/>
      <c r="F3130" s="65"/>
      <c r="G3130" s="86" t="s">
        <v>2100</v>
      </c>
      <c r="H3130" s="86"/>
      <c r="I3130" s="56"/>
    </row>
    <row r="3131" spans="1:9" ht="72" x14ac:dyDescent="0.3">
      <c r="A3131" s="59"/>
      <c r="B3131" s="85" t="s">
        <v>559</v>
      </c>
      <c r="C3131" s="66"/>
      <c r="D3131" s="56"/>
      <c r="F3131" s="65"/>
      <c r="G3131" s="66" t="s">
        <v>2101</v>
      </c>
      <c r="H3131" s="66"/>
      <c r="I3131" s="56"/>
    </row>
    <row r="3132" spans="1:9" ht="72" x14ac:dyDescent="0.3">
      <c r="A3132" s="59"/>
      <c r="B3132" s="85" t="s">
        <v>561</v>
      </c>
      <c r="C3132" s="66"/>
      <c r="D3132" s="56"/>
      <c r="F3132" s="65"/>
      <c r="G3132" s="66" t="s">
        <v>2102</v>
      </c>
      <c r="H3132" s="66"/>
      <c r="I3132" s="56"/>
    </row>
    <row r="3133" spans="1:9" ht="72" x14ac:dyDescent="0.3">
      <c r="A3133" s="59"/>
      <c r="B3133" s="85" t="s">
        <v>563</v>
      </c>
      <c r="C3133" s="66"/>
      <c r="D3133" s="56"/>
      <c r="F3133" s="65"/>
      <c r="G3133" s="66" t="s">
        <v>2103</v>
      </c>
      <c r="H3133" s="66"/>
      <c r="I3133" s="56"/>
    </row>
    <row r="3134" spans="1:9" ht="86.4" x14ac:dyDescent="0.3">
      <c r="A3134" s="59"/>
      <c r="B3134" s="85" t="s">
        <v>565</v>
      </c>
      <c r="C3134" s="66"/>
      <c r="D3134" s="56"/>
      <c r="F3134" s="65"/>
      <c r="G3134" s="66" t="s">
        <v>2104</v>
      </c>
      <c r="H3134" s="66"/>
      <c r="I3134" s="56"/>
    </row>
    <row r="3135" spans="1:9" ht="72" x14ac:dyDescent="0.3">
      <c r="A3135" s="59"/>
      <c r="B3135" s="85" t="s">
        <v>567</v>
      </c>
      <c r="C3135" s="66"/>
      <c r="D3135" s="56"/>
      <c r="F3135" s="65"/>
      <c r="G3135" s="66" t="s">
        <v>2105</v>
      </c>
      <c r="H3135" s="66"/>
      <c r="I3135" s="56"/>
    </row>
    <row r="3136" spans="1:9" ht="158.4" x14ac:dyDescent="0.3">
      <c r="A3136" s="59">
        <v>310200000</v>
      </c>
      <c r="B3136" s="63"/>
      <c r="C3136" s="101"/>
      <c r="D3136" s="56"/>
      <c r="F3136" s="101" t="s">
        <v>2698</v>
      </c>
      <c r="G3136" s="101"/>
      <c r="H3136" s="101"/>
      <c r="I3136" s="56"/>
    </row>
    <row r="3137" spans="1:9" ht="187.2" x14ac:dyDescent="0.3">
      <c r="A3137" s="59">
        <v>310200100</v>
      </c>
      <c r="B3137" s="63"/>
      <c r="C3137" s="78"/>
      <c r="D3137" s="56"/>
      <c r="F3137" s="78" t="s">
        <v>2699</v>
      </c>
      <c r="G3137" s="78"/>
      <c r="H3137" s="78"/>
      <c r="I3137" s="56"/>
    </row>
    <row r="3138" spans="1:9" ht="187.2" x14ac:dyDescent="0.3">
      <c r="A3138" s="59">
        <v>310200200</v>
      </c>
      <c r="B3138" s="63"/>
      <c r="C3138" s="78"/>
      <c r="D3138" s="56"/>
      <c r="F3138" s="78" t="s">
        <v>2700</v>
      </c>
      <c r="G3138" s="78"/>
      <c r="H3138" s="78"/>
      <c r="I3138" s="56"/>
    </row>
    <row r="3139" spans="1:9" ht="129.6" x14ac:dyDescent="0.3">
      <c r="A3139" s="59">
        <v>310300000</v>
      </c>
      <c r="B3139" s="63"/>
      <c r="C3139" s="101"/>
      <c r="D3139" s="56"/>
      <c r="F3139" s="101" t="s">
        <v>2701</v>
      </c>
      <c r="G3139" s="101"/>
      <c r="H3139" s="101"/>
      <c r="I3139" s="56"/>
    </row>
    <row r="3140" spans="1:9" ht="144" x14ac:dyDescent="0.3">
      <c r="A3140" s="59">
        <v>310300100</v>
      </c>
      <c r="B3140" s="63"/>
      <c r="C3140" s="78"/>
      <c r="D3140" s="56"/>
      <c r="F3140" s="78" t="s">
        <v>2702</v>
      </c>
      <c r="G3140" s="78"/>
      <c r="H3140" s="78"/>
      <c r="I3140" s="56"/>
    </row>
    <row r="3141" spans="1:9" ht="72" x14ac:dyDescent="0.3">
      <c r="A3141" s="59"/>
      <c r="B3141" s="63" t="s">
        <v>593</v>
      </c>
      <c r="C3141" s="86"/>
      <c r="D3141" s="56"/>
      <c r="F3141" s="65"/>
      <c r="G3141" s="86" t="s">
        <v>2128</v>
      </c>
      <c r="H3141" s="86"/>
      <c r="I3141" s="56"/>
    </row>
    <row r="3142" spans="1:9" ht="43.2" x14ac:dyDescent="0.3">
      <c r="A3142" s="59"/>
      <c r="B3142" s="63" t="s">
        <v>595</v>
      </c>
      <c r="C3142" s="85"/>
      <c r="D3142" s="56"/>
      <c r="F3142" s="65"/>
      <c r="G3142" s="85" t="s">
        <v>2129</v>
      </c>
      <c r="H3142" s="85"/>
      <c r="I3142" s="56"/>
    </row>
    <row r="3143" spans="1:9" ht="43.2" x14ac:dyDescent="0.3">
      <c r="A3143" s="59"/>
      <c r="B3143" s="63" t="s">
        <v>597</v>
      </c>
      <c r="C3143" s="88"/>
      <c r="D3143" s="56"/>
      <c r="F3143" s="65"/>
      <c r="G3143" s="88" t="s">
        <v>2130</v>
      </c>
      <c r="H3143" s="88"/>
      <c r="I3143" s="56"/>
    </row>
    <row r="3144" spans="1:9" ht="86.4" x14ac:dyDescent="0.3">
      <c r="A3144" s="59"/>
      <c r="B3144" s="63" t="s">
        <v>599</v>
      </c>
      <c r="C3144" s="85"/>
      <c r="D3144" s="56"/>
      <c r="F3144" s="65"/>
      <c r="G3144" s="85" t="s">
        <v>2131</v>
      </c>
      <c r="H3144" s="85"/>
      <c r="I3144" s="56"/>
    </row>
    <row r="3145" spans="1:9" ht="86.4" x14ac:dyDescent="0.3">
      <c r="A3145" s="59"/>
      <c r="B3145" s="63" t="s">
        <v>601</v>
      </c>
      <c r="C3145" s="66"/>
      <c r="D3145" s="56"/>
      <c r="F3145" s="65"/>
      <c r="G3145" s="66" t="s">
        <v>2132</v>
      </c>
      <c r="H3145" s="66"/>
      <c r="I3145" s="56"/>
    </row>
    <row r="3146" spans="1:9" ht="100.8" x14ac:dyDescent="0.3">
      <c r="A3146" s="59"/>
      <c r="B3146" s="63" t="s">
        <v>603</v>
      </c>
      <c r="C3146" s="85"/>
      <c r="D3146" s="56"/>
      <c r="F3146" s="65"/>
      <c r="G3146" s="85" t="s">
        <v>2133</v>
      </c>
      <c r="H3146" s="85"/>
      <c r="I3146" s="56"/>
    </row>
    <row r="3147" spans="1:9" ht="43.2" x14ac:dyDescent="0.3">
      <c r="A3147" s="59"/>
      <c r="B3147" s="63" t="s">
        <v>605</v>
      </c>
      <c r="C3147" s="88"/>
      <c r="D3147" s="56"/>
      <c r="F3147" s="65"/>
      <c r="G3147" s="88" t="s">
        <v>2134</v>
      </c>
      <c r="H3147" s="88"/>
      <c r="I3147" s="56"/>
    </row>
    <row r="3148" spans="1:9" ht="43.2" x14ac:dyDescent="0.3">
      <c r="A3148" s="59"/>
      <c r="B3148" s="63" t="s">
        <v>607</v>
      </c>
      <c r="C3148" s="66"/>
      <c r="D3148" s="56"/>
      <c r="F3148" s="65"/>
      <c r="G3148" s="66" t="s">
        <v>2135</v>
      </c>
      <c r="H3148" s="66"/>
      <c r="I3148" s="56"/>
    </row>
    <row r="3149" spans="1:9" ht="28.8" x14ac:dyDescent="0.3">
      <c r="A3149" s="59"/>
      <c r="B3149" s="63" t="s">
        <v>609</v>
      </c>
      <c r="C3149" s="66"/>
      <c r="D3149" s="56"/>
      <c r="F3149" s="65"/>
      <c r="G3149" s="66" t="s">
        <v>2136</v>
      </c>
      <c r="H3149" s="66"/>
      <c r="I3149" s="56"/>
    </row>
    <row r="3150" spans="1:9" ht="129.6" x14ac:dyDescent="0.3">
      <c r="A3150" s="59"/>
      <c r="B3150" s="63" t="s">
        <v>611</v>
      </c>
      <c r="C3150" s="66"/>
      <c r="D3150" s="56"/>
      <c r="F3150" s="65"/>
      <c r="G3150" s="66" t="s">
        <v>2137</v>
      </c>
      <c r="H3150" s="66"/>
      <c r="I3150" s="56"/>
    </row>
    <row r="3151" spans="1:9" ht="144" x14ac:dyDescent="0.3">
      <c r="A3151" s="59">
        <v>310300200</v>
      </c>
      <c r="B3151" s="63"/>
      <c r="C3151" s="78"/>
      <c r="D3151" s="56"/>
      <c r="F3151" s="78" t="s">
        <v>2703</v>
      </c>
      <c r="G3151" s="78"/>
      <c r="H3151" s="78"/>
      <c r="I3151" s="56"/>
    </row>
    <row r="3152" spans="1:9" ht="72" x14ac:dyDescent="0.3">
      <c r="A3152" s="59"/>
      <c r="B3152" s="63" t="s">
        <v>614</v>
      </c>
      <c r="C3152" s="86"/>
      <c r="D3152" s="65"/>
      <c r="F3152" s="65"/>
      <c r="G3152" s="86" t="s">
        <v>2139</v>
      </c>
      <c r="H3152" s="86"/>
      <c r="I3152" s="85"/>
    </row>
    <row r="3153" spans="1:9" ht="57.6" x14ac:dyDescent="0.3">
      <c r="A3153" s="59"/>
      <c r="B3153" s="63" t="s">
        <v>616</v>
      </c>
      <c r="C3153" s="85"/>
      <c r="D3153" s="65"/>
      <c r="F3153" s="65"/>
      <c r="G3153" s="85" t="s">
        <v>2140</v>
      </c>
      <c r="H3153" s="85"/>
      <c r="I3153" s="85"/>
    </row>
    <row r="3154" spans="1:9" ht="57.6" x14ac:dyDescent="0.3">
      <c r="A3154" s="59"/>
      <c r="B3154" s="63" t="s">
        <v>618</v>
      </c>
      <c r="C3154" s="88"/>
      <c r="D3154" s="65"/>
      <c r="F3154" s="65"/>
      <c r="G3154" s="88" t="s">
        <v>2141</v>
      </c>
      <c r="H3154" s="88"/>
      <c r="I3154" s="88"/>
    </row>
    <row r="3155" spans="1:9" ht="100.8" x14ac:dyDescent="0.3">
      <c r="A3155" s="59"/>
      <c r="B3155" s="63" t="s">
        <v>620</v>
      </c>
      <c r="C3155" s="85"/>
      <c r="D3155" s="65"/>
      <c r="F3155" s="65"/>
      <c r="G3155" s="85" t="s">
        <v>2142</v>
      </c>
      <c r="H3155" s="85"/>
      <c r="I3155" s="85"/>
    </row>
    <row r="3156" spans="1:9" ht="86.4" x14ac:dyDescent="0.3">
      <c r="A3156" s="59"/>
      <c r="B3156" s="63" t="s">
        <v>622</v>
      </c>
      <c r="C3156" s="66"/>
      <c r="D3156" s="65"/>
      <c r="F3156" s="65"/>
      <c r="G3156" s="66" t="s">
        <v>2143</v>
      </c>
      <c r="H3156" s="66"/>
      <c r="I3156" s="66"/>
    </row>
    <row r="3157" spans="1:9" ht="115.2" x14ac:dyDescent="0.3">
      <c r="A3157" s="59"/>
      <c r="B3157" s="63" t="s">
        <v>624</v>
      </c>
      <c r="C3157" s="85"/>
      <c r="D3157" s="65"/>
      <c r="F3157" s="65"/>
      <c r="G3157" s="85" t="s">
        <v>2144</v>
      </c>
      <c r="H3157" s="85"/>
      <c r="I3157" s="85"/>
    </row>
    <row r="3158" spans="1:9" ht="57.6" x14ac:dyDescent="0.3">
      <c r="A3158" s="59"/>
      <c r="B3158" s="63" t="s">
        <v>626</v>
      </c>
      <c r="C3158" s="88"/>
      <c r="D3158" s="65"/>
      <c r="F3158" s="65"/>
      <c r="G3158" s="88" t="s">
        <v>2145</v>
      </c>
      <c r="H3158" s="88"/>
      <c r="I3158" s="88"/>
    </row>
    <row r="3159" spans="1:9" ht="57.6" x14ac:dyDescent="0.3">
      <c r="A3159" s="59"/>
      <c r="B3159" s="63" t="s">
        <v>628</v>
      </c>
      <c r="C3159" s="66"/>
      <c r="D3159" s="65"/>
      <c r="F3159" s="65"/>
      <c r="G3159" s="66" t="s">
        <v>2146</v>
      </c>
      <c r="H3159" s="66"/>
      <c r="I3159" s="66"/>
    </row>
    <row r="3160" spans="1:9" ht="43.2" x14ac:dyDescent="0.3">
      <c r="A3160" s="59"/>
      <c r="B3160" s="63" t="s">
        <v>630</v>
      </c>
      <c r="C3160" s="66"/>
      <c r="D3160" s="65"/>
      <c r="F3160" s="65"/>
      <c r="G3160" s="66" t="s">
        <v>2147</v>
      </c>
      <c r="H3160" s="66"/>
      <c r="I3160" s="66"/>
    </row>
    <row r="3161" spans="1:9" ht="129.6" x14ac:dyDescent="0.3">
      <c r="A3161" s="59"/>
      <c r="B3161" s="63" t="s">
        <v>632</v>
      </c>
      <c r="C3161" s="66"/>
      <c r="D3161" s="65"/>
      <c r="F3161" s="65"/>
      <c r="G3161" s="66" t="s">
        <v>2148</v>
      </c>
      <c r="H3161" s="66"/>
      <c r="I3161" s="66"/>
    </row>
    <row r="3162" spans="1:9" ht="100.8" x14ac:dyDescent="0.3">
      <c r="A3162" s="59">
        <v>311000000</v>
      </c>
      <c r="B3162" s="63"/>
      <c r="C3162" s="61"/>
      <c r="D3162" s="56"/>
      <c r="F3162" s="51" t="s">
        <v>2704</v>
      </c>
      <c r="G3162" s="51"/>
      <c r="H3162" s="51"/>
      <c r="I3162" s="56"/>
    </row>
    <row r="3163" spans="1:9" ht="129.6" x14ac:dyDescent="0.3">
      <c r="A3163" s="59">
        <v>311100000</v>
      </c>
      <c r="B3163" s="63"/>
      <c r="C3163" s="61"/>
      <c r="D3163" s="56"/>
      <c r="F3163" s="61" t="s">
        <v>2705</v>
      </c>
      <c r="G3163" s="61"/>
      <c r="H3163" s="61"/>
      <c r="I3163" s="56"/>
    </row>
    <row r="3164" spans="1:9" ht="86.4" x14ac:dyDescent="0.3">
      <c r="A3164" s="59">
        <v>311110000</v>
      </c>
      <c r="B3164" s="63"/>
      <c r="C3164" s="61"/>
      <c r="D3164" s="56"/>
      <c r="F3164" s="61" t="s">
        <v>2706</v>
      </c>
      <c r="G3164" s="61"/>
      <c r="H3164" s="61"/>
      <c r="I3164" s="56"/>
    </row>
    <row r="3165" spans="1:9" ht="115.2" x14ac:dyDescent="0.3">
      <c r="A3165" s="59">
        <v>311110100</v>
      </c>
      <c r="B3165" s="63"/>
      <c r="C3165" s="66"/>
      <c r="D3165" s="56"/>
      <c r="F3165" s="66" t="s">
        <v>2707</v>
      </c>
      <c r="G3165" s="66"/>
      <c r="H3165" s="66"/>
      <c r="I3165" s="56"/>
    </row>
    <row r="3166" spans="1:9" ht="57.6" x14ac:dyDescent="0.3">
      <c r="A3166" s="59"/>
      <c r="B3166" s="63" t="s">
        <v>544</v>
      </c>
      <c r="C3166" s="86"/>
      <c r="D3166" s="65"/>
      <c r="F3166" s="65"/>
      <c r="G3166" s="86" t="s">
        <v>2093</v>
      </c>
      <c r="H3166" s="86"/>
      <c r="I3166" s="85"/>
    </row>
    <row r="3167" spans="1:9" ht="100.8" x14ac:dyDescent="0.3">
      <c r="A3167" s="59"/>
      <c r="B3167" s="63" t="s">
        <v>742</v>
      </c>
      <c r="C3167" s="66"/>
      <c r="D3167" s="65"/>
      <c r="F3167" s="65"/>
      <c r="G3167" s="66" t="s">
        <v>2232</v>
      </c>
      <c r="H3167" s="66"/>
      <c r="I3167" s="66"/>
    </row>
    <row r="3168" spans="1:9" ht="100.8" x14ac:dyDescent="0.3">
      <c r="A3168" s="59"/>
      <c r="B3168" s="85" t="s">
        <v>546</v>
      </c>
      <c r="C3168" s="66"/>
      <c r="D3168" s="65"/>
      <c r="F3168" s="65"/>
      <c r="G3168" s="66" t="s">
        <v>2094</v>
      </c>
      <c r="H3168" s="66"/>
      <c r="I3168" s="66"/>
    </row>
    <row r="3169" spans="1:9" ht="57.6" x14ac:dyDescent="0.3">
      <c r="A3169" s="59"/>
      <c r="B3169" s="85" t="s">
        <v>548</v>
      </c>
      <c r="C3169" s="66"/>
      <c r="D3169" s="65"/>
      <c r="F3169" s="65"/>
      <c r="G3169" s="66" t="s">
        <v>2095</v>
      </c>
      <c r="H3169" s="66"/>
      <c r="I3169" s="66"/>
    </row>
    <row r="3170" spans="1:9" ht="72" x14ac:dyDescent="0.3">
      <c r="A3170" s="59"/>
      <c r="B3170" s="85" t="s">
        <v>550</v>
      </c>
      <c r="C3170" s="66"/>
      <c r="D3170" s="65"/>
      <c r="F3170" s="65"/>
      <c r="G3170" s="66" t="s">
        <v>2096</v>
      </c>
      <c r="H3170" s="66"/>
      <c r="I3170" s="66"/>
    </row>
    <row r="3171" spans="1:9" ht="86.4" x14ac:dyDescent="0.3">
      <c r="A3171" s="59"/>
      <c r="B3171" s="63" t="s">
        <v>744</v>
      </c>
      <c r="C3171" s="66"/>
      <c r="D3171" s="65"/>
      <c r="F3171" s="65"/>
      <c r="G3171" s="66" t="s">
        <v>2233</v>
      </c>
      <c r="H3171" s="66"/>
      <c r="I3171" s="66"/>
    </row>
    <row r="3172" spans="1:9" ht="57.6" x14ac:dyDescent="0.3">
      <c r="A3172" s="59"/>
      <c r="B3172" s="63" t="s">
        <v>746</v>
      </c>
      <c r="C3172" s="66"/>
      <c r="D3172" s="65"/>
      <c r="F3172" s="65"/>
      <c r="G3172" s="66" t="s">
        <v>2234</v>
      </c>
      <c r="H3172" s="66"/>
      <c r="I3172" s="66"/>
    </row>
    <row r="3173" spans="1:9" ht="43.2" x14ac:dyDescent="0.3">
      <c r="A3173" s="59"/>
      <c r="B3173" s="63" t="s">
        <v>748</v>
      </c>
      <c r="C3173" s="66"/>
      <c r="D3173" s="65"/>
      <c r="F3173" s="65"/>
      <c r="G3173" s="66" t="s">
        <v>2235</v>
      </c>
      <c r="H3173" s="66"/>
      <c r="I3173" s="66"/>
    </row>
    <row r="3174" spans="1:9" ht="72" x14ac:dyDescent="0.3">
      <c r="A3174" s="59"/>
      <c r="B3174" s="85" t="s">
        <v>552</v>
      </c>
      <c r="C3174" s="66"/>
      <c r="D3174" s="65"/>
      <c r="F3174" s="65"/>
      <c r="G3174" s="66" t="s">
        <v>2097</v>
      </c>
      <c r="H3174" s="66"/>
      <c r="I3174" s="66"/>
    </row>
    <row r="3175" spans="1:9" ht="72" x14ac:dyDescent="0.3">
      <c r="A3175" s="59"/>
      <c r="B3175" s="85" t="s">
        <v>554</v>
      </c>
      <c r="C3175" s="66"/>
      <c r="D3175" s="65"/>
      <c r="F3175" s="65"/>
      <c r="G3175" s="66" t="s">
        <v>2098</v>
      </c>
      <c r="H3175" s="66"/>
      <c r="I3175" s="66"/>
    </row>
    <row r="3176" spans="1:9" ht="86.4" x14ac:dyDescent="0.3">
      <c r="A3176" s="59"/>
      <c r="B3176" s="63" t="s">
        <v>794</v>
      </c>
      <c r="C3176" s="86"/>
      <c r="D3176" s="56"/>
      <c r="F3176" s="65"/>
      <c r="G3176" s="86" t="s">
        <v>2260</v>
      </c>
      <c r="H3176" s="86"/>
      <c r="I3176" s="56"/>
    </row>
    <row r="3177" spans="1:9" ht="100.8" x14ac:dyDescent="0.3">
      <c r="A3177" s="59"/>
      <c r="B3177" s="63" t="s">
        <v>742</v>
      </c>
      <c r="C3177" s="55"/>
      <c r="D3177" s="65"/>
      <c r="F3177" s="65"/>
      <c r="G3177" s="66" t="s">
        <v>2232</v>
      </c>
      <c r="H3177" s="55"/>
      <c r="I3177" s="55"/>
    </row>
    <row r="3178" spans="1:9" ht="57.6" x14ac:dyDescent="0.3">
      <c r="A3178" s="59"/>
      <c r="B3178" s="63" t="s">
        <v>796</v>
      </c>
      <c r="C3178" s="85"/>
      <c r="D3178" s="65"/>
      <c r="F3178" s="65"/>
      <c r="G3178" s="85" t="s">
        <v>2261</v>
      </c>
      <c r="H3178" s="85"/>
      <c r="I3178" s="85"/>
    </row>
    <row r="3179" spans="1:9" x14ac:dyDescent="0.3">
      <c r="A3179" s="59"/>
      <c r="B3179" s="63" t="s">
        <v>798</v>
      </c>
      <c r="C3179" s="85"/>
      <c r="D3179" s="65"/>
      <c r="F3179" s="65"/>
      <c r="G3179" s="85" t="s">
        <v>2262</v>
      </c>
      <c r="H3179" s="85"/>
      <c r="I3179" s="85"/>
    </row>
    <row r="3180" spans="1:9" ht="100.8" x14ac:dyDescent="0.3">
      <c r="A3180" s="59"/>
      <c r="B3180" s="85" t="s">
        <v>546</v>
      </c>
      <c r="C3180" s="55"/>
      <c r="D3180" s="65"/>
      <c r="F3180" s="65"/>
      <c r="G3180" s="55" t="s">
        <v>2094</v>
      </c>
      <c r="H3180" s="55"/>
      <c r="I3180" s="55"/>
    </row>
    <row r="3181" spans="1:9" ht="57.6" x14ac:dyDescent="0.3">
      <c r="A3181" s="59"/>
      <c r="B3181" s="63" t="s">
        <v>796</v>
      </c>
      <c r="C3181" s="85"/>
      <c r="D3181" s="65"/>
      <c r="F3181" s="65"/>
      <c r="G3181" s="85" t="s">
        <v>2261</v>
      </c>
      <c r="H3181" s="85"/>
      <c r="I3181" s="85"/>
    </row>
    <row r="3182" spans="1:9" x14ac:dyDescent="0.3">
      <c r="A3182" s="59"/>
      <c r="B3182" s="63" t="s">
        <v>798</v>
      </c>
      <c r="C3182" s="85"/>
      <c r="D3182" s="65"/>
      <c r="F3182" s="65"/>
      <c r="G3182" s="85" t="s">
        <v>2262</v>
      </c>
      <c r="H3182" s="85"/>
      <c r="I3182" s="85"/>
    </row>
    <row r="3183" spans="1:9" ht="57.6" x14ac:dyDescent="0.3">
      <c r="A3183" s="59"/>
      <c r="B3183" s="85" t="s">
        <v>548</v>
      </c>
      <c r="C3183" s="55"/>
      <c r="D3183" s="65"/>
      <c r="F3183" s="65"/>
      <c r="G3183" s="66" t="s">
        <v>2095</v>
      </c>
      <c r="H3183" s="55"/>
      <c r="I3183" s="55"/>
    </row>
    <row r="3184" spans="1:9" ht="57.6" x14ac:dyDescent="0.3">
      <c r="A3184" s="59"/>
      <c r="B3184" s="63" t="s">
        <v>796</v>
      </c>
      <c r="C3184" s="85"/>
      <c r="D3184" s="65"/>
      <c r="F3184" s="65"/>
      <c r="G3184" s="85" t="s">
        <v>2261</v>
      </c>
      <c r="H3184" s="85"/>
      <c r="I3184" s="85"/>
    </row>
    <row r="3185" spans="1:9" x14ac:dyDescent="0.3">
      <c r="A3185" s="59"/>
      <c r="B3185" s="63" t="s">
        <v>798</v>
      </c>
      <c r="C3185" s="85"/>
      <c r="D3185" s="65"/>
      <c r="F3185" s="65"/>
      <c r="G3185" s="85" t="s">
        <v>2262</v>
      </c>
      <c r="H3185" s="85"/>
      <c r="I3185" s="85"/>
    </row>
    <row r="3186" spans="1:9" ht="72" x14ac:dyDescent="0.3">
      <c r="A3186" s="59"/>
      <c r="B3186" s="85" t="s">
        <v>550</v>
      </c>
      <c r="C3186" s="55"/>
      <c r="D3186" s="65"/>
      <c r="F3186" s="65"/>
      <c r="G3186" s="55" t="s">
        <v>2096</v>
      </c>
      <c r="H3186" s="55"/>
      <c r="I3186" s="55"/>
    </row>
    <row r="3187" spans="1:9" ht="57.6" x14ac:dyDescent="0.3">
      <c r="A3187" s="59"/>
      <c r="B3187" s="63" t="s">
        <v>796</v>
      </c>
      <c r="C3187" s="85"/>
      <c r="D3187" s="65"/>
      <c r="F3187" s="65"/>
      <c r="G3187" s="85" t="s">
        <v>2261</v>
      </c>
      <c r="H3187" s="85"/>
      <c r="I3187" s="85"/>
    </row>
    <row r="3188" spans="1:9" x14ac:dyDescent="0.3">
      <c r="A3188" s="59"/>
      <c r="B3188" s="63" t="s">
        <v>798</v>
      </c>
      <c r="C3188" s="85"/>
      <c r="D3188" s="65"/>
      <c r="F3188" s="65"/>
      <c r="G3188" s="85" t="s">
        <v>2262</v>
      </c>
      <c r="H3188" s="85"/>
      <c r="I3188" s="85"/>
    </row>
    <row r="3189" spans="1:9" ht="86.4" x14ac:dyDescent="0.3">
      <c r="A3189" s="59"/>
      <c r="B3189" s="63" t="s">
        <v>744</v>
      </c>
      <c r="C3189" s="55"/>
      <c r="D3189" s="65"/>
      <c r="F3189" s="65"/>
      <c r="G3189" s="66" t="s">
        <v>2233</v>
      </c>
      <c r="H3189" s="55"/>
      <c r="I3189" s="55"/>
    </row>
    <row r="3190" spans="1:9" ht="57.6" x14ac:dyDescent="0.3">
      <c r="A3190" s="59"/>
      <c r="B3190" s="63" t="s">
        <v>796</v>
      </c>
      <c r="C3190" s="85"/>
      <c r="D3190" s="65"/>
      <c r="F3190" s="65"/>
      <c r="G3190" s="85" t="s">
        <v>2261</v>
      </c>
      <c r="H3190" s="85"/>
      <c r="I3190" s="85"/>
    </row>
    <row r="3191" spans="1:9" x14ac:dyDescent="0.3">
      <c r="A3191" s="59"/>
      <c r="B3191" s="63" t="s">
        <v>798</v>
      </c>
      <c r="C3191" s="85"/>
      <c r="D3191" s="65"/>
      <c r="F3191" s="65"/>
      <c r="G3191" s="85" t="s">
        <v>2262</v>
      </c>
      <c r="H3191" s="85"/>
      <c r="I3191" s="85"/>
    </row>
    <row r="3192" spans="1:9" ht="57.6" x14ac:dyDescent="0.3">
      <c r="A3192" s="59"/>
      <c r="B3192" s="63" t="s">
        <v>746</v>
      </c>
      <c r="C3192" s="55"/>
      <c r="D3192" s="65"/>
      <c r="F3192" s="65"/>
      <c r="G3192" s="66" t="s">
        <v>2234</v>
      </c>
      <c r="H3192" s="55"/>
      <c r="I3192" s="55"/>
    </row>
    <row r="3193" spans="1:9" ht="57.6" x14ac:dyDescent="0.3">
      <c r="A3193" s="59"/>
      <c r="B3193" s="63" t="s">
        <v>796</v>
      </c>
      <c r="C3193" s="85"/>
      <c r="D3193" s="65"/>
      <c r="F3193" s="65"/>
      <c r="G3193" s="85" t="s">
        <v>2261</v>
      </c>
      <c r="H3193" s="85"/>
      <c r="I3193" s="85"/>
    </row>
    <row r="3194" spans="1:9" x14ac:dyDescent="0.3">
      <c r="A3194" s="59"/>
      <c r="B3194" s="63" t="s">
        <v>798</v>
      </c>
      <c r="C3194" s="85"/>
      <c r="D3194" s="65"/>
      <c r="F3194" s="65"/>
      <c r="G3194" s="85" t="s">
        <v>2262</v>
      </c>
      <c r="H3194" s="85"/>
      <c r="I3194" s="85"/>
    </row>
    <row r="3195" spans="1:9" ht="43.2" x14ac:dyDescent="0.3">
      <c r="A3195" s="59"/>
      <c r="B3195" s="63" t="s">
        <v>748</v>
      </c>
      <c r="C3195" s="55"/>
      <c r="D3195" s="65"/>
      <c r="F3195" s="65"/>
      <c r="G3195" s="66" t="s">
        <v>2235</v>
      </c>
      <c r="H3195" s="55"/>
      <c r="I3195" s="55"/>
    </row>
    <row r="3196" spans="1:9" ht="57.6" x14ac:dyDescent="0.3">
      <c r="A3196" s="59"/>
      <c r="B3196" s="63" t="s">
        <v>796</v>
      </c>
      <c r="C3196" s="85"/>
      <c r="D3196" s="65"/>
      <c r="F3196" s="65"/>
      <c r="G3196" s="85" t="s">
        <v>2261</v>
      </c>
      <c r="H3196" s="85"/>
      <c r="I3196" s="85"/>
    </row>
    <row r="3197" spans="1:9" x14ac:dyDescent="0.3">
      <c r="A3197" s="59"/>
      <c r="B3197" s="63" t="s">
        <v>798</v>
      </c>
      <c r="C3197" s="85"/>
      <c r="D3197" s="65"/>
      <c r="F3197" s="65"/>
      <c r="G3197" s="85" t="s">
        <v>2262</v>
      </c>
      <c r="H3197" s="85"/>
      <c r="I3197" s="85"/>
    </row>
    <row r="3198" spans="1:9" ht="115.2" x14ac:dyDescent="0.3">
      <c r="A3198" s="59">
        <v>311110200</v>
      </c>
      <c r="B3198" s="63"/>
      <c r="C3198" s="66"/>
      <c r="D3198" s="56"/>
      <c r="F3198" s="66" t="s">
        <v>2708</v>
      </c>
      <c r="G3198" s="66"/>
      <c r="H3198" s="66"/>
      <c r="I3198" s="56"/>
    </row>
    <row r="3199" spans="1:9" ht="72" x14ac:dyDescent="0.3">
      <c r="A3199" s="59"/>
      <c r="B3199" s="63" t="s">
        <v>557</v>
      </c>
      <c r="C3199" s="86"/>
      <c r="D3199" s="56"/>
      <c r="F3199" s="65"/>
      <c r="G3199" s="86" t="s">
        <v>2100</v>
      </c>
      <c r="H3199" s="86"/>
      <c r="I3199" s="56"/>
    </row>
    <row r="3200" spans="1:9" ht="72" x14ac:dyDescent="0.3">
      <c r="A3200" s="59"/>
      <c r="B3200" s="85" t="s">
        <v>559</v>
      </c>
      <c r="C3200" s="66"/>
      <c r="D3200" s="56"/>
      <c r="F3200" s="65"/>
      <c r="G3200" s="66" t="s">
        <v>2101</v>
      </c>
      <c r="H3200" s="66"/>
      <c r="I3200" s="56"/>
    </row>
    <row r="3201" spans="1:9" ht="72" x14ac:dyDescent="0.3">
      <c r="A3201" s="59"/>
      <c r="B3201" s="85" t="s">
        <v>561</v>
      </c>
      <c r="C3201" s="66"/>
      <c r="D3201" s="56"/>
      <c r="F3201" s="65"/>
      <c r="G3201" s="66" t="s">
        <v>2102</v>
      </c>
      <c r="H3201" s="66"/>
      <c r="I3201" s="56"/>
    </row>
    <row r="3202" spans="1:9" ht="72" x14ac:dyDescent="0.3">
      <c r="A3202" s="59"/>
      <c r="B3202" s="85" t="s">
        <v>563</v>
      </c>
      <c r="C3202" s="66"/>
      <c r="D3202" s="56"/>
      <c r="F3202" s="65"/>
      <c r="G3202" s="66" t="s">
        <v>2103</v>
      </c>
      <c r="H3202" s="66"/>
      <c r="I3202" s="56"/>
    </row>
    <row r="3203" spans="1:9" ht="86.4" x14ac:dyDescent="0.3">
      <c r="A3203" s="59"/>
      <c r="B3203" s="85" t="s">
        <v>565</v>
      </c>
      <c r="C3203" s="66"/>
      <c r="D3203" s="56"/>
      <c r="F3203" s="65"/>
      <c r="G3203" s="66" t="s">
        <v>2104</v>
      </c>
      <c r="H3203" s="66"/>
      <c r="I3203" s="56"/>
    </row>
    <row r="3204" spans="1:9" ht="72" x14ac:dyDescent="0.3">
      <c r="A3204" s="59"/>
      <c r="B3204" s="85" t="s">
        <v>567</v>
      </c>
      <c r="C3204" s="66"/>
      <c r="D3204" s="56"/>
      <c r="F3204" s="65"/>
      <c r="G3204" s="66" t="s">
        <v>2105</v>
      </c>
      <c r="H3204" s="66"/>
      <c r="I3204" s="56"/>
    </row>
    <row r="3205" spans="1:9" ht="57.6" x14ac:dyDescent="0.3">
      <c r="A3205" s="59"/>
      <c r="B3205" s="63" t="s">
        <v>751</v>
      </c>
      <c r="C3205" s="86"/>
      <c r="D3205" s="56"/>
      <c r="F3205" s="65"/>
      <c r="G3205" s="86" t="s">
        <v>2237</v>
      </c>
      <c r="H3205" s="86"/>
      <c r="I3205" s="56"/>
    </row>
    <row r="3206" spans="1:9" x14ac:dyDescent="0.3">
      <c r="A3206" s="59"/>
      <c r="B3206" s="63" t="s">
        <v>753</v>
      </c>
      <c r="C3206" s="66"/>
      <c r="D3206" s="56"/>
      <c r="F3206" s="65"/>
      <c r="G3206" s="66" t="s">
        <v>2238</v>
      </c>
      <c r="H3206" s="66"/>
      <c r="I3206" s="56"/>
    </row>
    <row r="3207" spans="1:9" ht="28.8" x14ac:dyDescent="0.3">
      <c r="A3207" s="59"/>
      <c r="B3207" s="63" t="s">
        <v>755</v>
      </c>
      <c r="C3207" s="66"/>
      <c r="D3207" s="56"/>
      <c r="F3207" s="65"/>
      <c r="G3207" s="66" t="s">
        <v>2239</v>
      </c>
      <c r="H3207" s="66"/>
      <c r="I3207" s="56"/>
    </row>
    <row r="3208" spans="1:9" ht="28.8" x14ac:dyDescent="0.3">
      <c r="A3208" s="59"/>
      <c r="B3208" s="63" t="s">
        <v>757</v>
      </c>
      <c r="C3208" s="66"/>
      <c r="D3208" s="56"/>
      <c r="F3208" s="65"/>
      <c r="G3208" s="66" t="s">
        <v>2240</v>
      </c>
      <c r="H3208" s="66"/>
      <c r="I3208" s="56"/>
    </row>
    <row r="3209" spans="1:9" x14ac:dyDescent="0.3">
      <c r="A3209" s="59"/>
      <c r="B3209" s="63" t="s">
        <v>759</v>
      </c>
      <c r="C3209" s="66"/>
      <c r="D3209" s="56"/>
      <c r="F3209" s="65"/>
      <c r="G3209" s="66" t="s">
        <v>2241</v>
      </c>
      <c r="H3209" s="66"/>
      <c r="I3209" s="56"/>
    </row>
    <row r="3210" spans="1:9" ht="28.8" x14ac:dyDescent="0.3">
      <c r="A3210" s="59"/>
      <c r="B3210" s="63" t="s">
        <v>761</v>
      </c>
      <c r="C3210" s="66"/>
      <c r="D3210" s="56"/>
      <c r="F3210" s="65"/>
      <c r="G3210" s="66" t="s">
        <v>2242</v>
      </c>
      <c r="H3210" s="66"/>
      <c r="I3210" s="56"/>
    </row>
    <row r="3211" spans="1:9" ht="43.2" x14ac:dyDescent="0.3">
      <c r="A3211" s="59"/>
      <c r="B3211" s="63" t="s">
        <v>763</v>
      </c>
      <c r="C3211" s="86"/>
      <c r="D3211" s="56"/>
      <c r="F3211" s="65"/>
      <c r="G3211" s="86" t="s">
        <v>2243</v>
      </c>
      <c r="H3211" s="86"/>
      <c r="I3211" s="56"/>
    </row>
    <row r="3212" spans="1:9" x14ac:dyDescent="0.3">
      <c r="A3212" s="59"/>
      <c r="B3212" s="63" t="s">
        <v>765</v>
      </c>
      <c r="C3212" s="66"/>
      <c r="D3212" s="56"/>
      <c r="F3212" s="65"/>
      <c r="G3212" s="66" t="s">
        <v>2244</v>
      </c>
      <c r="H3212" s="66"/>
      <c r="I3212" s="56"/>
    </row>
    <row r="3213" spans="1:9" ht="28.8" x14ac:dyDescent="0.3">
      <c r="A3213" s="59"/>
      <c r="B3213" s="63" t="s">
        <v>767</v>
      </c>
      <c r="C3213" s="66"/>
      <c r="D3213" s="56"/>
      <c r="F3213" s="65"/>
      <c r="G3213" s="66" t="s">
        <v>2245</v>
      </c>
      <c r="H3213" s="66"/>
      <c r="I3213" s="56"/>
    </row>
    <row r="3214" spans="1:9" x14ac:dyDescent="0.3">
      <c r="A3214" s="59"/>
      <c r="B3214" s="63" t="s">
        <v>769</v>
      </c>
      <c r="C3214" s="66"/>
      <c r="D3214" s="56"/>
      <c r="F3214" s="65"/>
      <c r="G3214" s="66" t="s">
        <v>2246</v>
      </c>
      <c r="H3214" s="66"/>
      <c r="I3214" s="56"/>
    </row>
    <row r="3215" spans="1:9" ht="72" x14ac:dyDescent="0.3">
      <c r="A3215" s="59"/>
      <c r="B3215" s="63" t="s">
        <v>770</v>
      </c>
      <c r="C3215" s="86"/>
      <c r="D3215" s="56"/>
      <c r="F3215" s="65"/>
      <c r="G3215" s="86" t="s">
        <v>2247</v>
      </c>
      <c r="H3215" s="86"/>
      <c r="I3215" s="56"/>
    </row>
    <row r="3216" spans="1:9" ht="28.8" x14ac:dyDescent="0.3">
      <c r="A3216" s="59"/>
      <c r="B3216" s="63" t="s">
        <v>772</v>
      </c>
      <c r="C3216" s="66"/>
      <c r="D3216" s="56"/>
      <c r="F3216" s="65"/>
      <c r="G3216" s="66" t="s">
        <v>2248</v>
      </c>
      <c r="H3216" s="66"/>
      <c r="I3216" s="56"/>
    </row>
    <row r="3217" spans="1:9" ht="28.8" x14ac:dyDescent="0.3">
      <c r="A3217" s="59"/>
      <c r="B3217" s="63" t="s">
        <v>774</v>
      </c>
      <c r="C3217" s="66"/>
      <c r="D3217" s="56"/>
      <c r="F3217" s="65"/>
      <c r="G3217" s="66" t="s">
        <v>2249</v>
      </c>
      <c r="H3217" s="66"/>
      <c r="I3217" s="56"/>
    </row>
    <row r="3218" spans="1:9" ht="57.6" x14ac:dyDescent="0.3">
      <c r="A3218" s="59"/>
      <c r="B3218" s="63" t="s">
        <v>807</v>
      </c>
      <c r="C3218" s="86"/>
      <c r="D3218" s="56"/>
      <c r="F3218" s="65"/>
      <c r="G3218" s="86" t="s">
        <v>2267</v>
      </c>
      <c r="H3218" s="86"/>
      <c r="I3218" s="56"/>
    </row>
    <row r="3219" spans="1:9" x14ac:dyDescent="0.3">
      <c r="A3219" s="59"/>
      <c r="B3219" s="63"/>
      <c r="C3219" s="93"/>
      <c r="D3219" s="56"/>
      <c r="F3219" s="58"/>
      <c r="G3219" s="93" t="s">
        <v>809</v>
      </c>
      <c r="H3219" s="93"/>
      <c r="I3219" s="56"/>
    </row>
    <row r="3220" spans="1:9" x14ac:dyDescent="0.3">
      <c r="A3220" s="59"/>
      <c r="B3220" s="63"/>
      <c r="C3220" s="93"/>
      <c r="D3220" s="56"/>
      <c r="F3220" s="58"/>
      <c r="G3220" s="93" t="s">
        <v>810</v>
      </c>
      <c r="H3220" s="93"/>
      <c r="I3220" s="56"/>
    </row>
    <row r="3221" spans="1:9" x14ac:dyDescent="0.3">
      <c r="A3221" s="59"/>
      <c r="B3221" s="63"/>
      <c r="C3221" s="93"/>
      <c r="D3221" s="56"/>
      <c r="F3221" s="58"/>
      <c r="G3221" s="93" t="s">
        <v>811</v>
      </c>
      <c r="H3221" s="93"/>
      <c r="I3221" s="56"/>
    </row>
    <row r="3222" spans="1:9" x14ac:dyDescent="0.3">
      <c r="A3222" s="59"/>
      <c r="B3222" s="63"/>
      <c r="C3222" s="93"/>
      <c r="D3222" s="56"/>
      <c r="F3222" s="58"/>
      <c r="G3222" s="93" t="s">
        <v>812</v>
      </c>
      <c r="H3222" s="93"/>
      <c r="I3222" s="56"/>
    </row>
    <row r="3223" spans="1:9" x14ac:dyDescent="0.3">
      <c r="A3223" s="59"/>
      <c r="B3223" s="63"/>
      <c r="C3223" s="93"/>
      <c r="D3223" s="56"/>
      <c r="F3223" s="58"/>
      <c r="G3223" s="93" t="s">
        <v>813</v>
      </c>
      <c r="H3223" s="93"/>
      <c r="I3223" s="56"/>
    </row>
    <row r="3224" spans="1:9" x14ac:dyDescent="0.3">
      <c r="A3224" s="59"/>
      <c r="B3224" s="63"/>
      <c r="C3224" s="93"/>
      <c r="D3224" s="56"/>
      <c r="F3224" s="58"/>
      <c r="G3224" s="93" t="s">
        <v>814</v>
      </c>
      <c r="H3224" s="93"/>
      <c r="I3224" s="56"/>
    </row>
    <row r="3225" spans="1:9" x14ac:dyDescent="0.3">
      <c r="A3225" s="59"/>
      <c r="B3225" s="63"/>
      <c r="C3225" s="93"/>
      <c r="D3225" s="56"/>
      <c r="F3225" s="58"/>
      <c r="G3225" s="93" t="s">
        <v>815</v>
      </c>
      <c r="H3225" s="93"/>
      <c r="I3225" s="56"/>
    </row>
    <row r="3226" spans="1:9" x14ac:dyDescent="0.3">
      <c r="A3226" s="59"/>
      <c r="B3226" s="63"/>
      <c r="C3226" s="93"/>
      <c r="D3226" s="56"/>
      <c r="F3226" s="58"/>
      <c r="G3226" s="93" t="s">
        <v>816</v>
      </c>
      <c r="H3226" s="93"/>
      <c r="I3226" s="56"/>
    </row>
    <row r="3227" spans="1:9" x14ac:dyDescent="0.3">
      <c r="A3227" s="59"/>
      <c r="B3227" s="63"/>
      <c r="C3227" s="93"/>
      <c r="D3227" s="56"/>
      <c r="F3227" s="58"/>
      <c r="G3227" s="93" t="s">
        <v>817</v>
      </c>
      <c r="H3227" s="93"/>
      <c r="I3227" s="56"/>
    </row>
    <row r="3228" spans="1:9" x14ac:dyDescent="0.3">
      <c r="A3228" s="59"/>
      <c r="B3228" s="63"/>
      <c r="C3228" s="93"/>
      <c r="D3228" s="56"/>
      <c r="F3228" s="58"/>
      <c r="G3228" s="93" t="s">
        <v>818</v>
      </c>
      <c r="H3228" s="93"/>
      <c r="I3228" s="56"/>
    </row>
    <row r="3229" spans="1:9" x14ac:dyDescent="0.3">
      <c r="A3229" s="59"/>
      <c r="B3229" s="63"/>
      <c r="C3229" s="93"/>
      <c r="D3229" s="56"/>
      <c r="F3229" s="58"/>
      <c r="G3229" s="93" t="s">
        <v>819</v>
      </c>
      <c r="H3229" s="93"/>
      <c r="I3229" s="56"/>
    </row>
    <row r="3230" spans="1:9" x14ac:dyDescent="0.3">
      <c r="A3230" s="59"/>
      <c r="B3230" s="63"/>
      <c r="C3230" s="93"/>
      <c r="D3230" s="56"/>
      <c r="F3230" s="58"/>
      <c r="G3230" s="93" t="s">
        <v>820</v>
      </c>
      <c r="H3230" s="93"/>
      <c r="I3230" s="56"/>
    </row>
    <row r="3231" spans="1:9" x14ac:dyDescent="0.3">
      <c r="A3231" s="59"/>
      <c r="B3231" s="63"/>
      <c r="C3231" s="93"/>
      <c r="D3231" s="56"/>
      <c r="F3231" s="58"/>
      <c r="G3231" s="93" t="s">
        <v>821</v>
      </c>
      <c r="H3231" s="93"/>
      <c r="I3231" s="56"/>
    </row>
    <row r="3232" spans="1:9" x14ac:dyDescent="0.3">
      <c r="A3232" s="59"/>
      <c r="B3232" s="63"/>
      <c r="C3232" s="93"/>
      <c r="D3232" s="56"/>
      <c r="F3232" s="58"/>
      <c r="G3232" s="93" t="s">
        <v>822</v>
      </c>
      <c r="H3232" s="93"/>
      <c r="I3232" s="56"/>
    </row>
    <row r="3233" spans="1:9" x14ac:dyDescent="0.3">
      <c r="A3233" s="59"/>
      <c r="B3233" s="63"/>
      <c r="C3233" s="93"/>
      <c r="D3233" s="56"/>
      <c r="F3233" s="58"/>
      <c r="G3233" s="93" t="s">
        <v>823</v>
      </c>
      <c r="H3233" s="93"/>
      <c r="I3233" s="56"/>
    </row>
    <row r="3234" spans="1:9" x14ac:dyDescent="0.3">
      <c r="A3234" s="59"/>
      <c r="B3234" s="63"/>
      <c r="C3234" s="93"/>
      <c r="D3234" s="56"/>
      <c r="F3234" s="58"/>
      <c r="G3234" s="93" t="s">
        <v>824</v>
      </c>
      <c r="H3234" s="93"/>
      <c r="I3234" s="56"/>
    </row>
    <row r="3235" spans="1:9" x14ac:dyDescent="0.3">
      <c r="A3235" s="59"/>
      <c r="B3235" s="63"/>
      <c r="C3235" s="93"/>
      <c r="D3235" s="56"/>
      <c r="F3235" s="58"/>
      <c r="G3235" s="93" t="s">
        <v>825</v>
      </c>
      <c r="H3235" s="93"/>
      <c r="I3235" s="56"/>
    </row>
    <row r="3236" spans="1:9" x14ac:dyDescent="0.3">
      <c r="A3236" s="59"/>
      <c r="B3236" s="63"/>
      <c r="C3236" s="93"/>
      <c r="D3236" s="56"/>
      <c r="F3236" s="58"/>
      <c r="G3236" s="93" t="s">
        <v>826</v>
      </c>
      <c r="H3236" s="93"/>
      <c r="I3236" s="56"/>
    </row>
    <row r="3237" spans="1:9" x14ac:dyDescent="0.3">
      <c r="A3237" s="59"/>
      <c r="B3237" s="63"/>
      <c r="C3237" s="93"/>
      <c r="D3237" s="56"/>
      <c r="F3237" s="58"/>
      <c r="G3237" s="93" t="s">
        <v>827</v>
      </c>
      <c r="H3237" s="93"/>
      <c r="I3237" s="56"/>
    </row>
    <row r="3238" spans="1:9" x14ac:dyDescent="0.3">
      <c r="A3238" s="59"/>
      <c r="B3238" s="63"/>
      <c r="C3238" s="93"/>
      <c r="D3238" s="56"/>
      <c r="F3238" s="58"/>
      <c r="G3238" s="93" t="s">
        <v>828</v>
      </c>
      <c r="H3238" s="93"/>
      <c r="I3238" s="56"/>
    </row>
    <row r="3239" spans="1:9" ht="172.8" x14ac:dyDescent="0.3">
      <c r="A3239" s="59">
        <v>311120000</v>
      </c>
      <c r="B3239" s="63"/>
      <c r="C3239" s="61"/>
      <c r="D3239" s="56"/>
      <c r="F3239" s="61" t="s">
        <v>2709</v>
      </c>
      <c r="G3239" s="61"/>
      <c r="H3239" s="61"/>
      <c r="I3239" s="56"/>
    </row>
    <row r="3240" spans="1:9" ht="187.2" x14ac:dyDescent="0.3">
      <c r="A3240" s="59">
        <v>311120100</v>
      </c>
      <c r="B3240" s="63"/>
      <c r="C3240" s="66"/>
      <c r="D3240" s="56"/>
      <c r="F3240" s="66" t="s">
        <v>2710</v>
      </c>
      <c r="G3240" s="66"/>
      <c r="H3240" s="66"/>
      <c r="I3240" s="56"/>
    </row>
    <row r="3241" spans="1:9" ht="57.6" x14ac:dyDescent="0.3">
      <c r="A3241" s="59"/>
      <c r="B3241" s="63" t="s">
        <v>544</v>
      </c>
      <c r="C3241" s="86"/>
      <c r="D3241" s="65"/>
      <c r="F3241" s="65"/>
      <c r="G3241" s="86" t="s">
        <v>2093</v>
      </c>
      <c r="H3241" s="86"/>
      <c r="I3241" s="85"/>
    </row>
    <row r="3242" spans="1:9" ht="100.8" x14ac:dyDescent="0.3">
      <c r="A3242" s="59"/>
      <c r="B3242" s="63" t="s">
        <v>742</v>
      </c>
      <c r="C3242" s="66"/>
      <c r="D3242" s="65"/>
      <c r="F3242" s="65"/>
      <c r="G3242" s="66" t="s">
        <v>2232</v>
      </c>
      <c r="H3242" s="66"/>
      <c r="I3242" s="66"/>
    </row>
    <row r="3243" spans="1:9" ht="100.8" x14ac:dyDescent="0.3">
      <c r="A3243" s="59"/>
      <c r="B3243" s="85" t="s">
        <v>546</v>
      </c>
      <c r="C3243" s="66"/>
      <c r="D3243" s="65"/>
      <c r="F3243" s="65"/>
      <c r="G3243" s="66" t="s">
        <v>2094</v>
      </c>
      <c r="H3243" s="66"/>
      <c r="I3243" s="66"/>
    </row>
    <row r="3244" spans="1:9" ht="57.6" x14ac:dyDescent="0.3">
      <c r="A3244" s="59"/>
      <c r="B3244" s="85" t="s">
        <v>548</v>
      </c>
      <c r="C3244" s="66"/>
      <c r="D3244" s="65"/>
      <c r="F3244" s="65"/>
      <c r="G3244" s="66" t="s">
        <v>2095</v>
      </c>
      <c r="H3244" s="66"/>
      <c r="I3244" s="66"/>
    </row>
    <row r="3245" spans="1:9" ht="72" x14ac:dyDescent="0.3">
      <c r="A3245" s="59"/>
      <c r="B3245" s="85" t="s">
        <v>550</v>
      </c>
      <c r="C3245" s="66"/>
      <c r="D3245" s="65"/>
      <c r="F3245" s="65"/>
      <c r="G3245" s="66" t="s">
        <v>2096</v>
      </c>
      <c r="H3245" s="66"/>
      <c r="I3245" s="66"/>
    </row>
    <row r="3246" spans="1:9" ht="86.4" x14ac:dyDescent="0.3">
      <c r="A3246" s="59"/>
      <c r="B3246" s="63" t="s">
        <v>744</v>
      </c>
      <c r="C3246" s="66"/>
      <c r="D3246" s="65"/>
      <c r="F3246" s="65"/>
      <c r="G3246" s="66" t="s">
        <v>2233</v>
      </c>
      <c r="H3246" s="66"/>
      <c r="I3246" s="66"/>
    </row>
    <row r="3247" spans="1:9" ht="57.6" x14ac:dyDescent="0.3">
      <c r="A3247" s="59"/>
      <c r="B3247" s="63" t="s">
        <v>746</v>
      </c>
      <c r="C3247" s="66"/>
      <c r="D3247" s="65"/>
      <c r="F3247" s="65"/>
      <c r="G3247" s="66" t="s">
        <v>2234</v>
      </c>
      <c r="H3247" s="66"/>
      <c r="I3247" s="66"/>
    </row>
    <row r="3248" spans="1:9" ht="43.2" x14ac:dyDescent="0.3">
      <c r="A3248" s="59"/>
      <c r="B3248" s="63" t="s">
        <v>748</v>
      </c>
      <c r="C3248" s="66"/>
      <c r="D3248" s="65"/>
      <c r="F3248" s="65"/>
      <c r="G3248" s="66" t="s">
        <v>2235</v>
      </c>
      <c r="H3248" s="66"/>
      <c r="I3248" s="66"/>
    </row>
    <row r="3249" spans="1:9" ht="72" x14ac:dyDescent="0.3">
      <c r="A3249" s="59"/>
      <c r="B3249" s="85" t="s">
        <v>552</v>
      </c>
      <c r="C3249" s="66"/>
      <c r="D3249" s="65"/>
      <c r="F3249" s="65"/>
      <c r="G3249" s="66" t="s">
        <v>2097</v>
      </c>
      <c r="H3249" s="66"/>
      <c r="I3249" s="66"/>
    </row>
    <row r="3250" spans="1:9" ht="72" x14ac:dyDescent="0.3">
      <c r="A3250" s="59"/>
      <c r="B3250" s="85" t="s">
        <v>554</v>
      </c>
      <c r="C3250" s="66"/>
      <c r="D3250" s="65"/>
      <c r="F3250" s="65"/>
      <c r="G3250" s="66" t="s">
        <v>2098</v>
      </c>
      <c r="H3250" s="66"/>
      <c r="I3250" s="66"/>
    </row>
    <row r="3251" spans="1:9" ht="187.2" x14ac:dyDescent="0.3">
      <c r="A3251" s="59">
        <v>311120200</v>
      </c>
      <c r="B3251" s="63"/>
      <c r="C3251" s="66"/>
      <c r="D3251" s="56"/>
      <c r="F3251" s="66" t="s">
        <v>2711</v>
      </c>
      <c r="G3251" s="66"/>
      <c r="H3251" s="66"/>
      <c r="I3251" s="56"/>
    </row>
    <row r="3252" spans="1:9" ht="72" x14ac:dyDescent="0.3">
      <c r="A3252" s="59"/>
      <c r="B3252" s="63" t="s">
        <v>557</v>
      </c>
      <c r="C3252" s="86"/>
      <c r="D3252" s="56"/>
      <c r="F3252" s="65"/>
      <c r="G3252" s="86" t="s">
        <v>2100</v>
      </c>
      <c r="H3252" s="86"/>
      <c r="I3252" s="56"/>
    </row>
    <row r="3253" spans="1:9" ht="72" x14ac:dyDescent="0.3">
      <c r="A3253" s="59"/>
      <c r="B3253" s="85" t="s">
        <v>559</v>
      </c>
      <c r="C3253" s="66"/>
      <c r="D3253" s="56"/>
      <c r="F3253" s="65"/>
      <c r="G3253" s="66" t="s">
        <v>2101</v>
      </c>
      <c r="H3253" s="66"/>
      <c r="I3253" s="56"/>
    </row>
    <row r="3254" spans="1:9" ht="72" x14ac:dyDescent="0.3">
      <c r="A3254" s="59"/>
      <c r="B3254" s="85" t="s">
        <v>561</v>
      </c>
      <c r="C3254" s="66"/>
      <c r="D3254" s="56"/>
      <c r="F3254" s="65"/>
      <c r="G3254" s="66" t="s">
        <v>2102</v>
      </c>
      <c r="H3254" s="66"/>
      <c r="I3254" s="56"/>
    </row>
    <row r="3255" spans="1:9" ht="72" x14ac:dyDescent="0.3">
      <c r="A3255" s="59"/>
      <c r="B3255" s="85" t="s">
        <v>563</v>
      </c>
      <c r="C3255" s="66"/>
      <c r="D3255" s="56"/>
      <c r="F3255" s="65"/>
      <c r="G3255" s="66" t="s">
        <v>2103</v>
      </c>
      <c r="H3255" s="66"/>
      <c r="I3255" s="56"/>
    </row>
    <row r="3256" spans="1:9" ht="86.4" x14ac:dyDescent="0.3">
      <c r="A3256" s="59"/>
      <c r="B3256" s="85" t="s">
        <v>565</v>
      </c>
      <c r="C3256" s="66"/>
      <c r="D3256" s="56"/>
      <c r="F3256" s="65"/>
      <c r="G3256" s="66" t="s">
        <v>2104</v>
      </c>
      <c r="H3256" s="66"/>
      <c r="I3256" s="56"/>
    </row>
    <row r="3257" spans="1:9" ht="72" x14ac:dyDescent="0.3">
      <c r="A3257" s="59"/>
      <c r="B3257" s="85" t="s">
        <v>567</v>
      </c>
      <c r="C3257" s="66"/>
      <c r="D3257" s="56"/>
      <c r="F3257" s="65"/>
      <c r="G3257" s="66" t="s">
        <v>2105</v>
      </c>
      <c r="H3257" s="66"/>
      <c r="I3257" s="56"/>
    </row>
    <row r="3258" spans="1:9" ht="57.6" x14ac:dyDescent="0.3">
      <c r="A3258" s="59"/>
      <c r="B3258" s="63" t="s">
        <v>751</v>
      </c>
      <c r="C3258" s="86"/>
      <c r="D3258" s="56"/>
      <c r="F3258" s="65"/>
      <c r="G3258" s="86" t="s">
        <v>2237</v>
      </c>
      <c r="H3258" s="86"/>
      <c r="I3258" s="56"/>
    </row>
    <row r="3259" spans="1:9" x14ac:dyDescent="0.3">
      <c r="A3259" s="59"/>
      <c r="B3259" s="63" t="s">
        <v>753</v>
      </c>
      <c r="C3259" s="66"/>
      <c r="D3259" s="56"/>
      <c r="F3259" s="65"/>
      <c r="G3259" s="66" t="s">
        <v>2238</v>
      </c>
      <c r="H3259" s="66"/>
      <c r="I3259" s="56"/>
    </row>
    <row r="3260" spans="1:9" ht="28.8" x14ac:dyDescent="0.3">
      <c r="A3260" s="59"/>
      <c r="B3260" s="63" t="s">
        <v>755</v>
      </c>
      <c r="C3260" s="66"/>
      <c r="D3260" s="56"/>
      <c r="F3260" s="65"/>
      <c r="G3260" s="66" t="s">
        <v>2239</v>
      </c>
      <c r="H3260" s="66"/>
      <c r="I3260" s="56"/>
    </row>
    <row r="3261" spans="1:9" ht="28.8" x14ac:dyDescent="0.3">
      <c r="A3261" s="59"/>
      <c r="B3261" s="63" t="s">
        <v>757</v>
      </c>
      <c r="C3261" s="66"/>
      <c r="D3261" s="56"/>
      <c r="F3261" s="65"/>
      <c r="G3261" s="66" t="s">
        <v>2240</v>
      </c>
      <c r="H3261" s="66"/>
      <c r="I3261" s="56"/>
    </row>
    <row r="3262" spans="1:9" x14ac:dyDescent="0.3">
      <c r="A3262" s="59"/>
      <c r="B3262" s="63" t="s">
        <v>759</v>
      </c>
      <c r="C3262" s="66"/>
      <c r="D3262" s="56"/>
      <c r="F3262" s="65"/>
      <c r="G3262" s="66" t="s">
        <v>2241</v>
      </c>
      <c r="H3262" s="66"/>
      <c r="I3262" s="56"/>
    </row>
    <row r="3263" spans="1:9" ht="28.8" x14ac:dyDescent="0.3">
      <c r="A3263" s="59"/>
      <c r="B3263" s="63" t="s">
        <v>761</v>
      </c>
      <c r="C3263" s="66"/>
      <c r="D3263" s="56"/>
      <c r="F3263" s="65"/>
      <c r="G3263" s="66" t="s">
        <v>2242</v>
      </c>
      <c r="H3263" s="66"/>
      <c r="I3263" s="56"/>
    </row>
    <row r="3264" spans="1:9" ht="43.2" x14ac:dyDescent="0.3">
      <c r="A3264" s="59"/>
      <c r="B3264" s="63" t="s">
        <v>763</v>
      </c>
      <c r="C3264" s="86"/>
      <c r="D3264" s="56"/>
      <c r="F3264" s="65"/>
      <c r="G3264" s="86" t="s">
        <v>2243</v>
      </c>
      <c r="H3264" s="86"/>
      <c r="I3264" s="56"/>
    </row>
    <row r="3265" spans="1:9" x14ac:dyDescent="0.3">
      <c r="A3265" s="59"/>
      <c r="B3265" s="63" t="s">
        <v>765</v>
      </c>
      <c r="C3265" s="66"/>
      <c r="D3265" s="56"/>
      <c r="F3265" s="65"/>
      <c r="G3265" s="66" t="s">
        <v>2244</v>
      </c>
      <c r="H3265" s="66"/>
      <c r="I3265" s="56"/>
    </row>
    <row r="3266" spans="1:9" ht="28.8" x14ac:dyDescent="0.3">
      <c r="A3266" s="59"/>
      <c r="B3266" s="63" t="s">
        <v>767</v>
      </c>
      <c r="C3266" s="66"/>
      <c r="D3266" s="56"/>
      <c r="F3266" s="65"/>
      <c r="G3266" s="66" t="s">
        <v>2245</v>
      </c>
      <c r="H3266" s="66"/>
      <c r="I3266" s="56"/>
    </row>
    <row r="3267" spans="1:9" x14ac:dyDescent="0.3">
      <c r="A3267" s="59"/>
      <c r="B3267" s="63" t="s">
        <v>769</v>
      </c>
      <c r="C3267" s="66"/>
      <c r="D3267" s="56"/>
      <c r="F3267" s="65"/>
      <c r="G3267" s="66" t="s">
        <v>2246</v>
      </c>
      <c r="H3267" s="66"/>
      <c r="I3267" s="56"/>
    </row>
    <row r="3268" spans="1:9" ht="72" x14ac:dyDescent="0.3">
      <c r="A3268" s="59"/>
      <c r="B3268" s="63" t="s">
        <v>770</v>
      </c>
      <c r="C3268" s="86"/>
      <c r="D3268" s="56"/>
      <c r="F3268" s="65"/>
      <c r="G3268" s="86" t="s">
        <v>2247</v>
      </c>
      <c r="H3268" s="86"/>
      <c r="I3268" s="56"/>
    </row>
    <row r="3269" spans="1:9" ht="28.8" x14ac:dyDescent="0.3">
      <c r="A3269" s="59"/>
      <c r="B3269" s="63" t="s">
        <v>772</v>
      </c>
      <c r="C3269" s="66"/>
      <c r="D3269" s="56"/>
      <c r="F3269" s="65"/>
      <c r="G3269" s="66" t="s">
        <v>2248</v>
      </c>
      <c r="H3269" s="66"/>
      <c r="I3269" s="56"/>
    </row>
    <row r="3270" spans="1:9" ht="28.8" x14ac:dyDescent="0.3">
      <c r="A3270" s="59"/>
      <c r="B3270" s="63" t="s">
        <v>774</v>
      </c>
      <c r="C3270" s="66"/>
      <c r="D3270" s="56"/>
      <c r="F3270" s="65"/>
      <c r="G3270" s="66" t="s">
        <v>2249</v>
      </c>
      <c r="H3270" s="66"/>
      <c r="I3270" s="56"/>
    </row>
    <row r="3271" spans="1:9" ht="57.6" x14ac:dyDescent="0.3">
      <c r="A3271" s="59"/>
      <c r="B3271" s="63" t="s">
        <v>807</v>
      </c>
      <c r="C3271" s="86"/>
      <c r="D3271" s="56"/>
      <c r="F3271" s="65"/>
      <c r="G3271" s="86" t="s">
        <v>2267</v>
      </c>
      <c r="H3271" s="86"/>
      <c r="I3271" s="56"/>
    </row>
    <row r="3272" spans="1:9" x14ac:dyDescent="0.3">
      <c r="A3272" s="59"/>
      <c r="B3272" s="63"/>
      <c r="C3272" s="93"/>
      <c r="D3272" s="56"/>
      <c r="F3272" s="58"/>
      <c r="G3272" s="93" t="s">
        <v>809</v>
      </c>
      <c r="H3272" s="93"/>
      <c r="I3272" s="56"/>
    </row>
    <row r="3273" spans="1:9" x14ac:dyDescent="0.3">
      <c r="A3273" s="59"/>
      <c r="B3273" s="63"/>
      <c r="C3273" s="93"/>
      <c r="D3273" s="56"/>
      <c r="F3273" s="58"/>
      <c r="G3273" s="93" t="s">
        <v>810</v>
      </c>
      <c r="H3273" s="93"/>
      <c r="I3273" s="56"/>
    </row>
    <row r="3274" spans="1:9" x14ac:dyDescent="0.3">
      <c r="A3274" s="59"/>
      <c r="B3274" s="63"/>
      <c r="C3274" s="93"/>
      <c r="D3274" s="56"/>
      <c r="F3274" s="58"/>
      <c r="G3274" s="93" t="s">
        <v>811</v>
      </c>
      <c r="H3274" s="93"/>
      <c r="I3274" s="56"/>
    </row>
    <row r="3275" spans="1:9" x14ac:dyDescent="0.3">
      <c r="A3275" s="59"/>
      <c r="B3275" s="63"/>
      <c r="C3275" s="93"/>
      <c r="D3275" s="56"/>
      <c r="F3275" s="58"/>
      <c r="G3275" s="93" t="s">
        <v>812</v>
      </c>
      <c r="H3275" s="93"/>
      <c r="I3275" s="56"/>
    </row>
    <row r="3276" spans="1:9" x14ac:dyDescent="0.3">
      <c r="A3276" s="59"/>
      <c r="B3276" s="63"/>
      <c r="C3276" s="93"/>
      <c r="D3276" s="56"/>
      <c r="F3276" s="58"/>
      <c r="G3276" s="93" t="s">
        <v>813</v>
      </c>
      <c r="H3276" s="93"/>
      <c r="I3276" s="56"/>
    </row>
    <row r="3277" spans="1:9" x14ac:dyDescent="0.3">
      <c r="A3277" s="59"/>
      <c r="B3277" s="63"/>
      <c r="C3277" s="93"/>
      <c r="D3277" s="56"/>
      <c r="F3277" s="58"/>
      <c r="G3277" s="93" t="s">
        <v>814</v>
      </c>
      <c r="H3277" s="93"/>
      <c r="I3277" s="56"/>
    </row>
    <row r="3278" spans="1:9" x14ac:dyDescent="0.3">
      <c r="A3278" s="59"/>
      <c r="B3278" s="63"/>
      <c r="C3278" s="93"/>
      <c r="D3278" s="56"/>
      <c r="F3278" s="58"/>
      <c r="G3278" s="93" t="s">
        <v>815</v>
      </c>
      <c r="H3278" s="93"/>
      <c r="I3278" s="56"/>
    </row>
    <row r="3279" spans="1:9" x14ac:dyDescent="0.3">
      <c r="A3279" s="59"/>
      <c r="B3279" s="63"/>
      <c r="C3279" s="93"/>
      <c r="D3279" s="56"/>
      <c r="F3279" s="58"/>
      <c r="G3279" s="93" t="s">
        <v>816</v>
      </c>
      <c r="H3279" s="93"/>
      <c r="I3279" s="56"/>
    </row>
    <row r="3280" spans="1:9" x14ac:dyDescent="0.3">
      <c r="A3280" s="59"/>
      <c r="B3280" s="63"/>
      <c r="C3280" s="93"/>
      <c r="D3280" s="56"/>
      <c r="F3280" s="58"/>
      <c r="G3280" s="93" t="s">
        <v>817</v>
      </c>
      <c r="H3280" s="93"/>
      <c r="I3280" s="56"/>
    </row>
    <row r="3281" spans="1:9" x14ac:dyDescent="0.3">
      <c r="A3281" s="59"/>
      <c r="B3281" s="63"/>
      <c r="C3281" s="93"/>
      <c r="D3281" s="56"/>
      <c r="F3281" s="58"/>
      <c r="G3281" s="93" t="s">
        <v>818</v>
      </c>
      <c r="H3281" s="93"/>
      <c r="I3281" s="56"/>
    </row>
    <row r="3282" spans="1:9" x14ac:dyDescent="0.3">
      <c r="A3282" s="59"/>
      <c r="B3282" s="63"/>
      <c r="C3282" s="93"/>
      <c r="D3282" s="56"/>
      <c r="F3282" s="58"/>
      <c r="G3282" s="93" t="s">
        <v>819</v>
      </c>
      <c r="H3282" s="93"/>
      <c r="I3282" s="56"/>
    </row>
    <row r="3283" spans="1:9" x14ac:dyDescent="0.3">
      <c r="A3283" s="59"/>
      <c r="B3283" s="63"/>
      <c r="C3283" s="93"/>
      <c r="D3283" s="56"/>
      <c r="F3283" s="58"/>
      <c r="G3283" s="93" t="s">
        <v>820</v>
      </c>
      <c r="H3283" s="93"/>
      <c r="I3283" s="56"/>
    </row>
    <row r="3284" spans="1:9" x14ac:dyDescent="0.3">
      <c r="A3284" s="59"/>
      <c r="B3284" s="63"/>
      <c r="C3284" s="93"/>
      <c r="D3284" s="56"/>
      <c r="F3284" s="58"/>
      <c r="G3284" s="93" t="s">
        <v>821</v>
      </c>
      <c r="H3284" s="93"/>
      <c r="I3284" s="56"/>
    </row>
    <row r="3285" spans="1:9" x14ac:dyDescent="0.3">
      <c r="A3285" s="59"/>
      <c r="B3285" s="63"/>
      <c r="C3285" s="93"/>
      <c r="D3285" s="56"/>
      <c r="F3285" s="58"/>
      <c r="G3285" s="93" t="s">
        <v>822</v>
      </c>
      <c r="H3285" s="93"/>
      <c r="I3285" s="56"/>
    </row>
    <row r="3286" spans="1:9" x14ac:dyDescent="0.3">
      <c r="A3286" s="59"/>
      <c r="B3286" s="63"/>
      <c r="C3286" s="93"/>
      <c r="D3286" s="56"/>
      <c r="F3286" s="58"/>
      <c r="G3286" s="93" t="s">
        <v>823</v>
      </c>
      <c r="H3286" s="93"/>
      <c r="I3286" s="56"/>
    </row>
    <row r="3287" spans="1:9" x14ac:dyDescent="0.3">
      <c r="A3287" s="59"/>
      <c r="B3287" s="63"/>
      <c r="C3287" s="93"/>
      <c r="D3287" s="56"/>
      <c r="F3287" s="58"/>
      <c r="G3287" s="93" t="s">
        <v>824</v>
      </c>
      <c r="H3287" s="93"/>
      <c r="I3287" s="56"/>
    </row>
    <row r="3288" spans="1:9" x14ac:dyDescent="0.3">
      <c r="A3288" s="59"/>
      <c r="B3288" s="63"/>
      <c r="C3288" s="93"/>
      <c r="D3288" s="56"/>
      <c r="F3288" s="58"/>
      <c r="G3288" s="93" t="s">
        <v>825</v>
      </c>
      <c r="H3288" s="93"/>
      <c r="I3288" s="56"/>
    </row>
    <row r="3289" spans="1:9" x14ac:dyDescent="0.3">
      <c r="A3289" s="59"/>
      <c r="B3289" s="63"/>
      <c r="C3289" s="93"/>
      <c r="D3289" s="56"/>
      <c r="F3289" s="58"/>
      <c r="G3289" s="93" t="s">
        <v>826</v>
      </c>
      <c r="H3289" s="93"/>
      <c r="I3289" s="56"/>
    </row>
    <row r="3290" spans="1:9" x14ac:dyDescent="0.3">
      <c r="A3290" s="59"/>
      <c r="B3290" s="63"/>
      <c r="C3290" s="93"/>
      <c r="D3290" s="56"/>
      <c r="F3290" s="58"/>
      <c r="G3290" s="93" t="s">
        <v>827</v>
      </c>
      <c r="H3290" s="93"/>
      <c r="I3290" s="56"/>
    </row>
    <row r="3291" spans="1:9" x14ac:dyDescent="0.3">
      <c r="A3291" s="59"/>
      <c r="B3291" s="63"/>
      <c r="C3291" s="93"/>
      <c r="D3291" s="56"/>
      <c r="F3291" s="58"/>
      <c r="G3291" s="93" t="s">
        <v>828</v>
      </c>
      <c r="H3291" s="93"/>
      <c r="I3291" s="56"/>
    </row>
    <row r="3292" spans="1:9" ht="100.8" x14ac:dyDescent="0.3">
      <c r="A3292" s="59">
        <v>311130000</v>
      </c>
      <c r="B3292" s="63"/>
      <c r="C3292" s="61"/>
      <c r="D3292" s="56"/>
      <c r="F3292" s="61" t="s">
        <v>2712</v>
      </c>
      <c r="G3292" s="61"/>
      <c r="H3292" s="61"/>
      <c r="I3292" s="56"/>
    </row>
    <row r="3293" spans="1:9" ht="115.2" x14ac:dyDescent="0.3">
      <c r="A3293" s="59">
        <v>311130100</v>
      </c>
      <c r="B3293" s="63"/>
      <c r="C3293" s="66"/>
      <c r="D3293" s="56"/>
      <c r="F3293" s="66" t="s">
        <v>2713</v>
      </c>
      <c r="G3293" s="66"/>
      <c r="H3293" s="66"/>
      <c r="I3293" s="56"/>
    </row>
    <row r="3294" spans="1:9" ht="57.6" x14ac:dyDescent="0.3">
      <c r="A3294" s="59"/>
      <c r="B3294" s="63" t="s">
        <v>544</v>
      </c>
      <c r="C3294" s="86"/>
      <c r="D3294" s="65"/>
      <c r="F3294" s="65"/>
      <c r="G3294" s="86" t="s">
        <v>2093</v>
      </c>
      <c r="H3294" s="86"/>
      <c r="I3294" s="85"/>
    </row>
    <row r="3295" spans="1:9" ht="100.8" x14ac:dyDescent="0.3">
      <c r="A3295" s="59"/>
      <c r="B3295" s="63" t="s">
        <v>742</v>
      </c>
      <c r="C3295" s="66"/>
      <c r="D3295" s="65"/>
      <c r="F3295" s="65"/>
      <c r="G3295" s="66" t="s">
        <v>2232</v>
      </c>
      <c r="H3295" s="66"/>
      <c r="I3295" s="66"/>
    </row>
    <row r="3296" spans="1:9" ht="100.8" x14ac:dyDescent="0.3">
      <c r="A3296" s="59"/>
      <c r="B3296" s="85" t="s">
        <v>546</v>
      </c>
      <c r="C3296" s="66"/>
      <c r="D3296" s="65"/>
      <c r="F3296" s="65"/>
      <c r="G3296" s="66" t="s">
        <v>2094</v>
      </c>
      <c r="H3296" s="66"/>
      <c r="I3296" s="66"/>
    </row>
    <row r="3297" spans="1:9" ht="57.6" x14ac:dyDescent="0.3">
      <c r="A3297" s="59"/>
      <c r="B3297" s="85" t="s">
        <v>548</v>
      </c>
      <c r="C3297" s="66"/>
      <c r="D3297" s="65"/>
      <c r="F3297" s="65"/>
      <c r="G3297" s="66" t="s">
        <v>2095</v>
      </c>
      <c r="H3297" s="66"/>
      <c r="I3297" s="66"/>
    </row>
    <row r="3298" spans="1:9" ht="72" x14ac:dyDescent="0.3">
      <c r="A3298" s="59"/>
      <c r="B3298" s="85" t="s">
        <v>550</v>
      </c>
      <c r="C3298" s="66"/>
      <c r="D3298" s="65"/>
      <c r="F3298" s="65"/>
      <c r="G3298" s="66" t="s">
        <v>2096</v>
      </c>
      <c r="H3298" s="66"/>
      <c r="I3298" s="66"/>
    </row>
    <row r="3299" spans="1:9" ht="86.4" x14ac:dyDescent="0.3">
      <c r="A3299" s="59"/>
      <c r="B3299" s="63" t="s">
        <v>744</v>
      </c>
      <c r="C3299" s="66"/>
      <c r="D3299" s="65"/>
      <c r="F3299" s="65"/>
      <c r="G3299" s="66" t="s">
        <v>2233</v>
      </c>
      <c r="H3299" s="66"/>
      <c r="I3299" s="66"/>
    </row>
    <row r="3300" spans="1:9" ht="57.6" x14ac:dyDescent="0.3">
      <c r="A3300" s="59"/>
      <c r="B3300" s="63" t="s">
        <v>746</v>
      </c>
      <c r="C3300" s="66"/>
      <c r="D3300" s="65"/>
      <c r="F3300" s="65"/>
      <c r="G3300" s="66" t="s">
        <v>2234</v>
      </c>
      <c r="H3300" s="66"/>
      <c r="I3300" s="66"/>
    </row>
    <row r="3301" spans="1:9" ht="43.2" x14ac:dyDescent="0.3">
      <c r="A3301" s="59"/>
      <c r="B3301" s="63" t="s">
        <v>748</v>
      </c>
      <c r="C3301" s="66"/>
      <c r="D3301" s="65"/>
      <c r="F3301" s="65"/>
      <c r="G3301" s="66" t="s">
        <v>2235</v>
      </c>
      <c r="H3301" s="66"/>
      <c r="I3301" s="66"/>
    </row>
    <row r="3302" spans="1:9" ht="72" x14ac:dyDescent="0.3">
      <c r="A3302" s="59"/>
      <c r="B3302" s="85" t="s">
        <v>552</v>
      </c>
      <c r="C3302" s="66"/>
      <c r="D3302" s="65"/>
      <c r="F3302" s="65"/>
      <c r="G3302" s="66" t="s">
        <v>2097</v>
      </c>
      <c r="H3302" s="66"/>
      <c r="I3302" s="66"/>
    </row>
    <row r="3303" spans="1:9" ht="72" x14ac:dyDescent="0.3">
      <c r="A3303" s="59"/>
      <c r="B3303" s="85" t="s">
        <v>554</v>
      </c>
      <c r="C3303" s="66"/>
      <c r="D3303" s="65"/>
      <c r="F3303" s="65"/>
      <c r="G3303" s="66" t="s">
        <v>2098</v>
      </c>
      <c r="H3303" s="66"/>
      <c r="I3303" s="66"/>
    </row>
    <row r="3304" spans="1:9" ht="115.2" x14ac:dyDescent="0.3">
      <c r="A3304" s="59">
        <v>311130200</v>
      </c>
      <c r="B3304" s="63"/>
      <c r="C3304" s="66"/>
      <c r="D3304" s="56"/>
      <c r="F3304" s="66" t="s">
        <v>2714</v>
      </c>
      <c r="G3304" s="66"/>
      <c r="H3304" s="66"/>
      <c r="I3304" s="56"/>
    </row>
    <row r="3305" spans="1:9" ht="72" x14ac:dyDescent="0.3">
      <c r="A3305" s="59"/>
      <c r="B3305" s="63" t="s">
        <v>557</v>
      </c>
      <c r="C3305" s="86"/>
      <c r="D3305" s="56"/>
      <c r="F3305" s="65"/>
      <c r="G3305" s="86" t="s">
        <v>2100</v>
      </c>
      <c r="H3305" s="86"/>
      <c r="I3305" s="56"/>
    </row>
    <row r="3306" spans="1:9" ht="72" x14ac:dyDescent="0.3">
      <c r="A3306" s="59"/>
      <c r="B3306" s="85" t="s">
        <v>559</v>
      </c>
      <c r="C3306" s="66"/>
      <c r="D3306" s="56"/>
      <c r="F3306" s="65"/>
      <c r="G3306" s="66" t="s">
        <v>2101</v>
      </c>
      <c r="H3306" s="66"/>
      <c r="I3306" s="56"/>
    </row>
    <row r="3307" spans="1:9" ht="72" x14ac:dyDescent="0.3">
      <c r="A3307" s="59"/>
      <c r="B3307" s="85" t="s">
        <v>561</v>
      </c>
      <c r="C3307" s="66"/>
      <c r="D3307" s="56"/>
      <c r="F3307" s="65"/>
      <c r="G3307" s="66" t="s">
        <v>2102</v>
      </c>
      <c r="H3307" s="66"/>
      <c r="I3307" s="56"/>
    </row>
    <row r="3308" spans="1:9" ht="72" x14ac:dyDescent="0.3">
      <c r="A3308" s="59"/>
      <c r="B3308" s="85" t="s">
        <v>563</v>
      </c>
      <c r="C3308" s="66"/>
      <c r="D3308" s="56"/>
      <c r="F3308" s="65"/>
      <c r="G3308" s="66" t="s">
        <v>2103</v>
      </c>
      <c r="H3308" s="66"/>
      <c r="I3308" s="56"/>
    </row>
    <row r="3309" spans="1:9" ht="86.4" x14ac:dyDescent="0.3">
      <c r="A3309" s="59"/>
      <c r="B3309" s="85" t="s">
        <v>565</v>
      </c>
      <c r="C3309" s="66"/>
      <c r="D3309" s="56"/>
      <c r="F3309" s="65"/>
      <c r="G3309" s="66" t="s">
        <v>2104</v>
      </c>
      <c r="H3309" s="66"/>
      <c r="I3309" s="56"/>
    </row>
    <row r="3310" spans="1:9" ht="72" x14ac:dyDescent="0.3">
      <c r="A3310" s="59"/>
      <c r="B3310" s="85" t="s">
        <v>567</v>
      </c>
      <c r="C3310" s="66"/>
      <c r="D3310" s="56"/>
      <c r="F3310" s="65"/>
      <c r="G3310" s="66" t="s">
        <v>2105</v>
      </c>
      <c r="H3310" s="66"/>
      <c r="I3310" s="56"/>
    </row>
    <row r="3311" spans="1:9" ht="144" x14ac:dyDescent="0.3">
      <c r="A3311" s="59">
        <v>311140000</v>
      </c>
      <c r="B3311" s="63"/>
      <c r="C3311" s="61"/>
      <c r="D3311" s="56"/>
      <c r="F3311" s="61" t="s">
        <v>2715</v>
      </c>
      <c r="G3311" s="61"/>
      <c r="H3311" s="61"/>
      <c r="I3311" s="56"/>
    </row>
    <row r="3312" spans="1:9" ht="72" x14ac:dyDescent="0.3">
      <c r="A3312" s="59">
        <v>311140100</v>
      </c>
      <c r="B3312" s="63"/>
      <c r="C3312" s="66"/>
      <c r="D3312" s="56"/>
      <c r="F3312" s="66" t="s">
        <v>2716</v>
      </c>
      <c r="G3312" s="66"/>
      <c r="H3312" s="66"/>
      <c r="I3312" s="56"/>
    </row>
    <row r="3313" spans="1:9" ht="100.8" x14ac:dyDescent="0.3">
      <c r="A3313" s="59">
        <v>311140200</v>
      </c>
      <c r="B3313" s="63"/>
      <c r="C3313" s="66"/>
      <c r="D3313" s="56"/>
      <c r="F3313" s="66" t="s">
        <v>2717</v>
      </c>
      <c r="G3313" s="66"/>
      <c r="H3313" s="66"/>
      <c r="I3313" s="56"/>
    </row>
    <row r="3314" spans="1:9" ht="144" x14ac:dyDescent="0.3">
      <c r="A3314" s="59">
        <v>311140300</v>
      </c>
      <c r="B3314" s="63"/>
      <c r="C3314" s="66"/>
      <c r="D3314" s="56"/>
      <c r="F3314" s="66" t="s">
        <v>2718</v>
      </c>
      <c r="G3314" s="66"/>
      <c r="H3314" s="66"/>
      <c r="I3314" s="56"/>
    </row>
    <row r="3315" spans="1:9" ht="57.6" x14ac:dyDescent="0.3">
      <c r="A3315" s="59"/>
      <c r="B3315" s="63" t="s">
        <v>544</v>
      </c>
      <c r="C3315" s="86"/>
      <c r="D3315" s="65"/>
      <c r="F3315" s="65"/>
      <c r="G3315" s="86" t="s">
        <v>2093</v>
      </c>
      <c r="H3315" s="86"/>
      <c r="I3315" s="85"/>
    </row>
    <row r="3316" spans="1:9" ht="100.8" x14ac:dyDescent="0.3">
      <c r="A3316" s="59"/>
      <c r="B3316" s="63" t="s">
        <v>742</v>
      </c>
      <c r="C3316" s="66"/>
      <c r="D3316" s="65"/>
      <c r="F3316" s="65"/>
      <c r="G3316" s="66" t="s">
        <v>2232</v>
      </c>
      <c r="H3316" s="66"/>
      <c r="I3316" s="66"/>
    </row>
    <row r="3317" spans="1:9" ht="100.8" x14ac:dyDescent="0.3">
      <c r="A3317" s="59"/>
      <c r="B3317" s="85" t="s">
        <v>546</v>
      </c>
      <c r="C3317" s="66"/>
      <c r="D3317" s="65"/>
      <c r="F3317" s="65"/>
      <c r="G3317" s="66" t="s">
        <v>2094</v>
      </c>
      <c r="H3317" s="66"/>
      <c r="I3317" s="66"/>
    </row>
    <row r="3318" spans="1:9" ht="57.6" x14ac:dyDescent="0.3">
      <c r="A3318" s="59"/>
      <c r="B3318" s="85" t="s">
        <v>548</v>
      </c>
      <c r="C3318" s="66"/>
      <c r="D3318" s="65"/>
      <c r="F3318" s="65"/>
      <c r="G3318" s="66" t="s">
        <v>2095</v>
      </c>
      <c r="H3318" s="66"/>
      <c r="I3318" s="66"/>
    </row>
    <row r="3319" spans="1:9" ht="72" x14ac:dyDescent="0.3">
      <c r="A3319" s="59"/>
      <c r="B3319" s="85" t="s">
        <v>550</v>
      </c>
      <c r="C3319" s="66"/>
      <c r="D3319" s="65"/>
      <c r="F3319" s="65"/>
      <c r="G3319" s="66" t="s">
        <v>2096</v>
      </c>
      <c r="H3319" s="66"/>
      <c r="I3319" s="66"/>
    </row>
    <row r="3320" spans="1:9" ht="86.4" x14ac:dyDescent="0.3">
      <c r="A3320" s="59"/>
      <c r="B3320" s="63" t="s">
        <v>744</v>
      </c>
      <c r="C3320" s="66"/>
      <c r="D3320" s="65"/>
      <c r="F3320" s="65"/>
      <c r="G3320" s="66" t="s">
        <v>2233</v>
      </c>
      <c r="H3320" s="66"/>
      <c r="I3320" s="66"/>
    </row>
    <row r="3321" spans="1:9" ht="57.6" x14ac:dyDescent="0.3">
      <c r="A3321" s="59"/>
      <c r="B3321" s="63" t="s">
        <v>746</v>
      </c>
      <c r="C3321" s="66"/>
      <c r="D3321" s="65"/>
      <c r="F3321" s="65"/>
      <c r="G3321" s="66" t="s">
        <v>2234</v>
      </c>
      <c r="H3321" s="66"/>
      <c r="I3321" s="66"/>
    </row>
    <row r="3322" spans="1:9" ht="43.2" x14ac:dyDescent="0.3">
      <c r="A3322" s="59"/>
      <c r="B3322" s="63" t="s">
        <v>748</v>
      </c>
      <c r="C3322" s="66"/>
      <c r="D3322" s="65"/>
      <c r="F3322" s="65"/>
      <c r="G3322" s="66" t="s">
        <v>2235</v>
      </c>
      <c r="H3322" s="66"/>
      <c r="I3322" s="66"/>
    </row>
    <row r="3323" spans="1:9" ht="72" x14ac:dyDescent="0.3">
      <c r="A3323" s="59"/>
      <c r="B3323" s="85" t="s">
        <v>552</v>
      </c>
      <c r="C3323" s="66"/>
      <c r="D3323" s="65"/>
      <c r="F3323" s="65"/>
      <c r="G3323" s="66" t="s">
        <v>2097</v>
      </c>
      <c r="H3323" s="66"/>
      <c r="I3323" s="66"/>
    </row>
    <row r="3324" spans="1:9" ht="72" x14ac:dyDescent="0.3">
      <c r="A3324" s="59"/>
      <c r="B3324" s="85" t="s">
        <v>554</v>
      </c>
      <c r="C3324" s="66"/>
      <c r="D3324" s="65"/>
      <c r="F3324" s="65"/>
      <c r="G3324" s="66" t="s">
        <v>2098</v>
      </c>
      <c r="H3324" s="66"/>
      <c r="I3324" s="66"/>
    </row>
    <row r="3325" spans="1:9" ht="129.6" x14ac:dyDescent="0.3">
      <c r="A3325" s="59">
        <v>311140400</v>
      </c>
      <c r="B3325" s="63"/>
      <c r="C3325" s="66"/>
      <c r="D3325" s="56"/>
      <c r="F3325" s="66" t="s">
        <v>2719</v>
      </c>
      <c r="G3325" s="66"/>
      <c r="H3325" s="66"/>
      <c r="I3325" s="56"/>
    </row>
    <row r="3326" spans="1:9" ht="72" x14ac:dyDescent="0.3">
      <c r="A3326" s="59"/>
      <c r="B3326" s="63" t="s">
        <v>557</v>
      </c>
      <c r="C3326" s="86"/>
      <c r="D3326" s="56"/>
      <c r="F3326" s="65"/>
      <c r="G3326" s="86" t="s">
        <v>2100</v>
      </c>
      <c r="H3326" s="86"/>
      <c r="I3326" s="56"/>
    </row>
    <row r="3327" spans="1:9" ht="72" x14ac:dyDescent="0.3">
      <c r="A3327" s="59"/>
      <c r="B3327" s="85" t="s">
        <v>559</v>
      </c>
      <c r="C3327" s="66"/>
      <c r="D3327" s="56"/>
      <c r="F3327" s="65"/>
      <c r="G3327" s="66" t="s">
        <v>2101</v>
      </c>
      <c r="H3327" s="66"/>
      <c r="I3327" s="56"/>
    </row>
    <row r="3328" spans="1:9" ht="72" x14ac:dyDescent="0.3">
      <c r="A3328" s="59"/>
      <c r="B3328" s="85" t="s">
        <v>561</v>
      </c>
      <c r="C3328" s="66"/>
      <c r="D3328" s="56"/>
      <c r="F3328" s="65"/>
      <c r="G3328" s="66" t="s">
        <v>2102</v>
      </c>
      <c r="H3328" s="66"/>
      <c r="I3328" s="56"/>
    </row>
    <row r="3329" spans="1:9" ht="72" x14ac:dyDescent="0.3">
      <c r="A3329" s="59"/>
      <c r="B3329" s="85" t="s">
        <v>563</v>
      </c>
      <c r="C3329" s="66"/>
      <c r="D3329" s="56"/>
      <c r="F3329" s="65"/>
      <c r="G3329" s="66" t="s">
        <v>2103</v>
      </c>
      <c r="H3329" s="66"/>
      <c r="I3329" s="56"/>
    </row>
    <row r="3330" spans="1:9" ht="86.4" x14ac:dyDescent="0.3">
      <c r="A3330" s="59"/>
      <c r="B3330" s="85" t="s">
        <v>565</v>
      </c>
      <c r="C3330" s="66"/>
      <c r="D3330" s="56"/>
      <c r="F3330" s="65"/>
      <c r="G3330" s="66" t="s">
        <v>2104</v>
      </c>
      <c r="H3330" s="66"/>
      <c r="I3330" s="56"/>
    </row>
    <row r="3331" spans="1:9" ht="72" x14ac:dyDescent="0.3">
      <c r="A3331" s="59"/>
      <c r="B3331" s="85" t="s">
        <v>567</v>
      </c>
      <c r="C3331" s="66"/>
      <c r="D3331" s="56"/>
      <c r="F3331" s="65"/>
      <c r="G3331" s="66" t="s">
        <v>2105</v>
      </c>
      <c r="H3331" s="66"/>
      <c r="I3331" s="56"/>
    </row>
    <row r="3332" spans="1:9" ht="57.6" x14ac:dyDescent="0.3">
      <c r="A3332" s="59"/>
      <c r="B3332" s="63" t="s">
        <v>751</v>
      </c>
      <c r="C3332" s="86"/>
      <c r="D3332" s="56"/>
      <c r="F3332" s="65"/>
      <c r="G3332" s="86" t="s">
        <v>2237</v>
      </c>
      <c r="H3332" s="86"/>
      <c r="I3332" s="56"/>
    </row>
    <row r="3333" spans="1:9" x14ac:dyDescent="0.3">
      <c r="A3333" s="59"/>
      <c r="B3333" s="63" t="s">
        <v>753</v>
      </c>
      <c r="C3333" s="66"/>
      <c r="D3333" s="56"/>
      <c r="F3333" s="65"/>
      <c r="G3333" s="66" t="s">
        <v>2238</v>
      </c>
      <c r="H3333" s="66"/>
      <c r="I3333" s="56"/>
    </row>
    <row r="3334" spans="1:9" ht="28.8" x14ac:dyDescent="0.3">
      <c r="A3334" s="59"/>
      <c r="B3334" s="63" t="s">
        <v>755</v>
      </c>
      <c r="C3334" s="66"/>
      <c r="D3334" s="56"/>
      <c r="F3334" s="65"/>
      <c r="G3334" s="66" t="s">
        <v>2239</v>
      </c>
      <c r="H3334" s="66"/>
      <c r="I3334" s="56"/>
    </row>
    <row r="3335" spans="1:9" ht="28.8" x14ac:dyDescent="0.3">
      <c r="A3335" s="59"/>
      <c r="B3335" s="63" t="s">
        <v>757</v>
      </c>
      <c r="C3335" s="66"/>
      <c r="D3335" s="56"/>
      <c r="F3335" s="65"/>
      <c r="G3335" s="66" t="s">
        <v>2240</v>
      </c>
      <c r="H3335" s="66"/>
      <c r="I3335" s="56"/>
    </row>
    <row r="3336" spans="1:9" x14ac:dyDescent="0.3">
      <c r="A3336" s="59"/>
      <c r="B3336" s="63" t="s">
        <v>759</v>
      </c>
      <c r="C3336" s="66"/>
      <c r="D3336" s="56"/>
      <c r="F3336" s="65"/>
      <c r="G3336" s="66" t="s">
        <v>2241</v>
      </c>
      <c r="H3336" s="66"/>
      <c r="I3336" s="56"/>
    </row>
    <row r="3337" spans="1:9" ht="28.8" x14ac:dyDescent="0.3">
      <c r="A3337" s="59"/>
      <c r="B3337" s="63" t="s">
        <v>761</v>
      </c>
      <c r="C3337" s="66"/>
      <c r="D3337" s="56"/>
      <c r="F3337" s="65"/>
      <c r="G3337" s="66" t="s">
        <v>2242</v>
      </c>
      <c r="H3337" s="66"/>
      <c r="I3337" s="56"/>
    </row>
    <row r="3338" spans="1:9" ht="43.2" x14ac:dyDescent="0.3">
      <c r="A3338" s="59"/>
      <c r="B3338" s="63" t="s">
        <v>763</v>
      </c>
      <c r="C3338" s="86"/>
      <c r="D3338" s="56"/>
      <c r="F3338" s="65"/>
      <c r="G3338" s="86" t="s">
        <v>2243</v>
      </c>
      <c r="H3338" s="86"/>
      <c r="I3338" s="56"/>
    </row>
    <row r="3339" spans="1:9" x14ac:dyDescent="0.3">
      <c r="A3339" s="59"/>
      <c r="B3339" s="63" t="s">
        <v>765</v>
      </c>
      <c r="C3339" s="66"/>
      <c r="D3339" s="56"/>
      <c r="F3339" s="65"/>
      <c r="G3339" s="66" t="s">
        <v>2244</v>
      </c>
      <c r="H3339" s="66"/>
      <c r="I3339" s="56"/>
    </row>
    <row r="3340" spans="1:9" ht="28.8" x14ac:dyDescent="0.3">
      <c r="A3340" s="59"/>
      <c r="B3340" s="63" t="s">
        <v>767</v>
      </c>
      <c r="C3340" s="66"/>
      <c r="D3340" s="56"/>
      <c r="F3340" s="65"/>
      <c r="G3340" s="66" t="s">
        <v>2245</v>
      </c>
      <c r="H3340" s="66"/>
      <c r="I3340" s="56"/>
    </row>
    <row r="3341" spans="1:9" x14ac:dyDescent="0.3">
      <c r="A3341" s="59"/>
      <c r="B3341" s="63" t="s">
        <v>769</v>
      </c>
      <c r="C3341" s="66"/>
      <c r="D3341" s="56"/>
      <c r="F3341" s="65"/>
      <c r="G3341" s="66" t="s">
        <v>2246</v>
      </c>
      <c r="H3341" s="66"/>
      <c r="I3341" s="56"/>
    </row>
    <row r="3342" spans="1:9" ht="72" x14ac:dyDescent="0.3">
      <c r="A3342" s="59"/>
      <c r="B3342" s="63" t="s">
        <v>770</v>
      </c>
      <c r="C3342" s="86"/>
      <c r="D3342" s="56"/>
      <c r="F3342" s="65"/>
      <c r="G3342" s="86" t="s">
        <v>2247</v>
      </c>
      <c r="H3342" s="86"/>
      <c r="I3342" s="56"/>
    </row>
    <row r="3343" spans="1:9" ht="28.8" x14ac:dyDescent="0.3">
      <c r="A3343" s="59"/>
      <c r="B3343" s="63" t="s">
        <v>772</v>
      </c>
      <c r="C3343" s="66"/>
      <c r="D3343" s="56"/>
      <c r="F3343" s="65"/>
      <c r="G3343" s="66" t="s">
        <v>2248</v>
      </c>
      <c r="H3343" s="66"/>
      <c r="I3343" s="56"/>
    </row>
    <row r="3344" spans="1:9" ht="28.8" x14ac:dyDescent="0.3">
      <c r="A3344" s="59"/>
      <c r="B3344" s="63" t="s">
        <v>774</v>
      </c>
      <c r="C3344" s="66"/>
      <c r="D3344" s="56"/>
      <c r="F3344" s="65"/>
      <c r="G3344" s="66" t="s">
        <v>2249</v>
      </c>
      <c r="H3344" s="66"/>
      <c r="I3344" s="56"/>
    </row>
    <row r="3345" spans="1:9" ht="129.6" x14ac:dyDescent="0.3">
      <c r="A3345" s="59">
        <v>311150100</v>
      </c>
      <c r="B3345" s="63"/>
      <c r="C3345" s="66"/>
      <c r="D3345" s="56"/>
      <c r="F3345" s="66" t="s">
        <v>2720</v>
      </c>
      <c r="G3345" s="66"/>
      <c r="H3345" s="66"/>
      <c r="I3345" s="56"/>
    </row>
    <row r="3346" spans="1:9" ht="57.6" x14ac:dyDescent="0.3">
      <c r="A3346" s="59"/>
      <c r="B3346" s="63" t="s">
        <v>544</v>
      </c>
      <c r="C3346" s="86"/>
      <c r="D3346" s="65"/>
      <c r="F3346" s="65"/>
      <c r="G3346" s="86" t="s">
        <v>2093</v>
      </c>
      <c r="H3346" s="86"/>
      <c r="I3346" s="85"/>
    </row>
    <row r="3347" spans="1:9" ht="100.8" x14ac:dyDescent="0.3">
      <c r="A3347" s="59"/>
      <c r="B3347" s="63" t="s">
        <v>742</v>
      </c>
      <c r="C3347" s="66"/>
      <c r="D3347" s="65"/>
      <c r="F3347" s="65"/>
      <c r="G3347" s="66" t="s">
        <v>2232</v>
      </c>
      <c r="H3347" s="66"/>
      <c r="I3347" s="66"/>
    </row>
    <row r="3348" spans="1:9" ht="100.8" x14ac:dyDescent="0.3">
      <c r="A3348" s="59"/>
      <c r="B3348" s="85" t="s">
        <v>546</v>
      </c>
      <c r="C3348" s="66"/>
      <c r="D3348" s="65"/>
      <c r="F3348" s="65"/>
      <c r="G3348" s="66" t="s">
        <v>2094</v>
      </c>
      <c r="H3348" s="66"/>
      <c r="I3348" s="66"/>
    </row>
    <row r="3349" spans="1:9" ht="57.6" x14ac:dyDescent="0.3">
      <c r="A3349" s="59"/>
      <c r="B3349" s="85" t="s">
        <v>548</v>
      </c>
      <c r="C3349" s="66"/>
      <c r="D3349" s="65"/>
      <c r="F3349" s="65"/>
      <c r="G3349" s="66" t="s">
        <v>2095</v>
      </c>
      <c r="H3349" s="66"/>
      <c r="I3349" s="66"/>
    </row>
    <row r="3350" spans="1:9" ht="72" x14ac:dyDescent="0.3">
      <c r="A3350" s="59"/>
      <c r="B3350" s="85" t="s">
        <v>550</v>
      </c>
      <c r="C3350" s="66"/>
      <c r="D3350" s="65"/>
      <c r="F3350" s="65"/>
      <c r="G3350" s="66" t="s">
        <v>2096</v>
      </c>
      <c r="H3350" s="66"/>
      <c r="I3350" s="66"/>
    </row>
    <row r="3351" spans="1:9" ht="86.4" x14ac:dyDescent="0.3">
      <c r="A3351" s="59"/>
      <c r="B3351" s="63" t="s">
        <v>744</v>
      </c>
      <c r="C3351" s="66"/>
      <c r="D3351" s="65"/>
      <c r="F3351" s="65"/>
      <c r="G3351" s="66" t="s">
        <v>2233</v>
      </c>
      <c r="H3351" s="66"/>
      <c r="I3351" s="66"/>
    </row>
    <row r="3352" spans="1:9" ht="57.6" x14ac:dyDescent="0.3">
      <c r="A3352" s="59"/>
      <c r="B3352" s="63" t="s">
        <v>746</v>
      </c>
      <c r="C3352" s="66"/>
      <c r="D3352" s="65"/>
      <c r="F3352" s="65"/>
      <c r="G3352" s="66" t="s">
        <v>2234</v>
      </c>
      <c r="H3352" s="66"/>
      <c r="I3352" s="66"/>
    </row>
    <row r="3353" spans="1:9" ht="43.2" x14ac:dyDescent="0.3">
      <c r="A3353" s="59"/>
      <c r="B3353" s="63" t="s">
        <v>748</v>
      </c>
      <c r="C3353" s="66"/>
      <c r="D3353" s="65"/>
      <c r="F3353" s="65"/>
      <c r="G3353" s="66" t="s">
        <v>2235</v>
      </c>
      <c r="H3353" s="66"/>
      <c r="I3353" s="66"/>
    </row>
    <row r="3354" spans="1:9" ht="72" x14ac:dyDescent="0.3">
      <c r="A3354" s="59"/>
      <c r="B3354" s="85" t="s">
        <v>552</v>
      </c>
      <c r="C3354" s="66"/>
      <c r="D3354" s="65"/>
      <c r="F3354" s="65"/>
      <c r="G3354" s="66" t="s">
        <v>2097</v>
      </c>
      <c r="H3354" s="66"/>
      <c r="I3354" s="66"/>
    </row>
    <row r="3355" spans="1:9" ht="72" x14ac:dyDescent="0.3">
      <c r="A3355" s="59"/>
      <c r="B3355" s="85" t="s">
        <v>554</v>
      </c>
      <c r="C3355" s="66"/>
      <c r="D3355" s="65"/>
      <c r="F3355" s="65"/>
      <c r="G3355" s="66" t="s">
        <v>2098</v>
      </c>
      <c r="H3355" s="66"/>
      <c r="I3355" s="66"/>
    </row>
    <row r="3356" spans="1:9" ht="115.2" x14ac:dyDescent="0.3">
      <c r="A3356" s="59">
        <v>311160100</v>
      </c>
      <c r="B3356" s="63"/>
      <c r="C3356" s="66"/>
      <c r="D3356" s="56"/>
      <c r="F3356" s="66" t="s">
        <v>2721</v>
      </c>
      <c r="G3356" s="66"/>
      <c r="H3356" s="66"/>
      <c r="I3356" s="56"/>
    </row>
    <row r="3357" spans="1:9" ht="129.6" x14ac:dyDescent="0.3">
      <c r="A3357" s="59">
        <v>311200000</v>
      </c>
      <c r="B3357" s="63"/>
      <c r="C3357" s="61"/>
      <c r="D3357" s="56"/>
      <c r="F3357" s="61" t="s">
        <v>2722</v>
      </c>
      <c r="G3357" s="61"/>
      <c r="H3357" s="61"/>
      <c r="I3357" s="56"/>
    </row>
    <row r="3358" spans="1:9" ht="187.2" x14ac:dyDescent="0.3">
      <c r="A3358" s="59">
        <v>311210000</v>
      </c>
      <c r="B3358" s="63"/>
      <c r="C3358" s="61"/>
      <c r="D3358" s="56"/>
      <c r="F3358" s="61" t="s">
        <v>2723</v>
      </c>
      <c r="G3358" s="61"/>
      <c r="H3358" s="61"/>
      <c r="I3358" s="56"/>
    </row>
    <row r="3359" spans="1:9" ht="201.6" x14ac:dyDescent="0.3">
      <c r="A3359" s="59">
        <v>311210100</v>
      </c>
      <c r="B3359" s="63"/>
      <c r="C3359" s="66"/>
      <c r="D3359" s="56"/>
      <c r="F3359" s="66" t="s">
        <v>2724</v>
      </c>
      <c r="G3359" s="66"/>
      <c r="H3359" s="66"/>
      <c r="I3359" s="56"/>
    </row>
    <row r="3360" spans="1:9" ht="72" x14ac:dyDescent="0.3">
      <c r="A3360" s="59"/>
      <c r="B3360" s="63" t="s">
        <v>593</v>
      </c>
      <c r="C3360" s="86"/>
      <c r="D3360" s="65"/>
      <c r="F3360" s="65"/>
      <c r="G3360" s="86" t="s">
        <v>2128</v>
      </c>
      <c r="H3360" s="86"/>
      <c r="I3360" s="85"/>
    </row>
    <row r="3361" spans="1:9" ht="43.2" x14ac:dyDescent="0.3">
      <c r="A3361" s="59"/>
      <c r="B3361" s="63" t="s">
        <v>595</v>
      </c>
      <c r="C3361" s="85"/>
      <c r="D3361" s="65"/>
      <c r="F3361" s="65"/>
      <c r="G3361" s="85" t="s">
        <v>2129</v>
      </c>
      <c r="H3361" s="85"/>
      <c r="I3361" s="85"/>
    </row>
    <row r="3362" spans="1:9" ht="43.2" x14ac:dyDescent="0.3">
      <c r="A3362" s="59"/>
      <c r="B3362" s="63" t="s">
        <v>886</v>
      </c>
      <c r="C3362" s="85"/>
      <c r="D3362" s="65"/>
      <c r="F3362" s="65"/>
      <c r="G3362" s="85" t="s">
        <v>2305</v>
      </c>
      <c r="H3362" s="85"/>
      <c r="I3362" s="85"/>
    </row>
    <row r="3363" spans="1:9" ht="86.4" x14ac:dyDescent="0.3">
      <c r="A3363" s="59"/>
      <c r="B3363" s="63" t="s">
        <v>888</v>
      </c>
      <c r="C3363" s="85"/>
      <c r="D3363" s="65"/>
      <c r="F3363" s="65"/>
      <c r="G3363" s="85" t="s">
        <v>2306</v>
      </c>
      <c r="H3363" s="85"/>
      <c r="I3363" s="85"/>
    </row>
    <row r="3364" spans="1:9" ht="57.6" x14ac:dyDescent="0.3">
      <c r="A3364" s="59"/>
      <c r="B3364" s="63" t="s">
        <v>890</v>
      </c>
      <c r="C3364" s="85"/>
      <c r="D3364" s="65"/>
      <c r="F3364" s="65"/>
      <c r="G3364" s="85" t="s">
        <v>2307</v>
      </c>
      <c r="H3364" s="85"/>
      <c r="I3364" s="85"/>
    </row>
    <row r="3365" spans="1:9" ht="43.2" x14ac:dyDescent="0.3">
      <c r="A3365" s="59"/>
      <c r="B3365" s="63" t="s">
        <v>892</v>
      </c>
      <c r="C3365" s="85"/>
      <c r="D3365" s="65"/>
      <c r="F3365" s="65"/>
      <c r="G3365" s="85" t="s">
        <v>2308</v>
      </c>
      <c r="H3365" s="85"/>
      <c r="I3365" s="85"/>
    </row>
    <row r="3366" spans="1:9" ht="57.6" x14ac:dyDescent="0.3">
      <c r="A3366" s="59"/>
      <c r="B3366" s="63" t="s">
        <v>894</v>
      </c>
      <c r="C3366" s="85"/>
      <c r="D3366" s="65"/>
      <c r="F3366" s="65"/>
      <c r="G3366" s="85" t="s">
        <v>2309</v>
      </c>
      <c r="H3366" s="85"/>
      <c r="I3366" s="85"/>
    </row>
    <row r="3367" spans="1:9" ht="57.6" x14ac:dyDescent="0.3">
      <c r="A3367" s="59"/>
      <c r="B3367" s="63" t="s">
        <v>896</v>
      </c>
      <c r="C3367" s="85"/>
      <c r="D3367" s="65"/>
      <c r="F3367" s="65"/>
      <c r="G3367" s="85" t="s">
        <v>2310</v>
      </c>
      <c r="H3367" s="85"/>
      <c r="I3367" s="85"/>
    </row>
    <row r="3368" spans="1:9" ht="100.8" x14ac:dyDescent="0.3">
      <c r="A3368" s="59"/>
      <c r="B3368" s="63" t="s">
        <v>898</v>
      </c>
      <c r="C3368" s="85"/>
      <c r="D3368" s="65"/>
      <c r="F3368" s="65"/>
      <c r="G3368" s="85" t="s">
        <v>2311</v>
      </c>
      <c r="H3368" s="85"/>
      <c r="I3368" s="85"/>
    </row>
    <row r="3369" spans="1:9" ht="43.2" x14ac:dyDescent="0.3">
      <c r="A3369" s="59"/>
      <c r="B3369" s="63" t="s">
        <v>597</v>
      </c>
      <c r="C3369" s="88"/>
      <c r="D3369" s="65"/>
      <c r="F3369" s="65"/>
      <c r="G3369" s="88" t="s">
        <v>2130</v>
      </c>
      <c r="H3369" s="88"/>
      <c r="I3369" s="88"/>
    </row>
    <row r="3370" spans="1:9" ht="86.4" x14ac:dyDescent="0.3">
      <c r="A3370" s="59"/>
      <c r="B3370" s="63" t="s">
        <v>900</v>
      </c>
      <c r="C3370" s="85"/>
      <c r="D3370" s="65"/>
      <c r="F3370" s="65"/>
      <c r="G3370" s="85" t="s">
        <v>2312</v>
      </c>
      <c r="H3370" s="85"/>
      <c r="I3370" s="85"/>
    </row>
    <row r="3371" spans="1:9" ht="86.4" x14ac:dyDescent="0.3">
      <c r="A3371" s="59"/>
      <c r="B3371" s="63" t="s">
        <v>902</v>
      </c>
      <c r="C3371" s="85"/>
      <c r="D3371" s="65"/>
      <c r="F3371" s="65"/>
      <c r="G3371" s="85" t="s">
        <v>2313</v>
      </c>
      <c r="H3371" s="85"/>
      <c r="I3371" s="85"/>
    </row>
    <row r="3372" spans="1:9" ht="57.6" x14ac:dyDescent="0.3">
      <c r="A3372" s="59"/>
      <c r="B3372" s="63" t="s">
        <v>904</v>
      </c>
      <c r="C3372" s="85"/>
      <c r="D3372" s="65"/>
      <c r="F3372" s="65"/>
      <c r="G3372" s="85" t="s">
        <v>2314</v>
      </c>
      <c r="H3372" s="85"/>
      <c r="I3372" s="85"/>
    </row>
    <row r="3373" spans="1:9" ht="86.4" x14ac:dyDescent="0.3">
      <c r="A3373" s="59"/>
      <c r="B3373" s="63" t="s">
        <v>906</v>
      </c>
      <c r="C3373" s="85"/>
      <c r="D3373" s="65"/>
      <c r="F3373" s="65"/>
      <c r="G3373" s="85" t="s">
        <v>2315</v>
      </c>
      <c r="H3373" s="85"/>
      <c r="I3373" s="85"/>
    </row>
    <row r="3374" spans="1:9" ht="86.4" x14ac:dyDescent="0.3">
      <c r="A3374" s="59"/>
      <c r="B3374" s="63" t="s">
        <v>908</v>
      </c>
      <c r="C3374" s="85"/>
      <c r="D3374" s="65"/>
      <c r="F3374" s="65"/>
      <c r="G3374" s="85" t="s">
        <v>2316</v>
      </c>
      <c r="H3374" s="85"/>
      <c r="I3374" s="85"/>
    </row>
    <row r="3375" spans="1:9" ht="86.4" x14ac:dyDescent="0.3">
      <c r="A3375" s="59"/>
      <c r="B3375" s="63" t="s">
        <v>599</v>
      </c>
      <c r="C3375" s="85"/>
      <c r="D3375" s="65"/>
      <c r="F3375" s="65"/>
      <c r="G3375" s="85" t="s">
        <v>2131</v>
      </c>
      <c r="H3375" s="85"/>
      <c r="I3375" s="85"/>
    </row>
    <row r="3376" spans="1:9" ht="43.2" x14ac:dyDescent="0.3">
      <c r="A3376" s="59"/>
      <c r="B3376" s="63" t="s">
        <v>910</v>
      </c>
      <c r="C3376" s="66"/>
      <c r="D3376" s="65"/>
      <c r="F3376" s="65"/>
      <c r="G3376" s="66" t="s">
        <v>2317</v>
      </c>
      <c r="H3376" s="66"/>
      <c r="I3376" s="66"/>
    </row>
    <row r="3377" spans="1:9" ht="28.8" x14ac:dyDescent="0.3">
      <c r="A3377" s="59"/>
      <c r="B3377" s="63" t="s">
        <v>912</v>
      </c>
      <c r="C3377" s="66"/>
      <c r="D3377" s="65"/>
      <c r="F3377" s="65"/>
      <c r="G3377" s="66" t="s">
        <v>2318</v>
      </c>
      <c r="H3377" s="66"/>
      <c r="I3377" s="66"/>
    </row>
    <row r="3378" spans="1:9" ht="86.4" x14ac:dyDescent="0.3">
      <c r="A3378" s="59"/>
      <c r="B3378" s="63" t="s">
        <v>914</v>
      </c>
      <c r="C3378" s="66"/>
      <c r="D3378" s="65"/>
      <c r="F3378" s="65"/>
      <c r="G3378" s="66" t="s">
        <v>2319</v>
      </c>
      <c r="H3378" s="66"/>
      <c r="I3378" s="66"/>
    </row>
    <row r="3379" spans="1:9" ht="115.2" x14ac:dyDescent="0.3">
      <c r="A3379" s="59"/>
      <c r="B3379" s="63" t="s">
        <v>916</v>
      </c>
      <c r="C3379" s="66"/>
      <c r="D3379" s="65"/>
      <c r="F3379" s="65"/>
      <c r="G3379" s="66" t="s">
        <v>2320</v>
      </c>
      <c r="H3379" s="66"/>
      <c r="I3379" s="66"/>
    </row>
    <row r="3380" spans="1:9" x14ac:dyDescent="0.3">
      <c r="A3380" s="59"/>
      <c r="B3380" s="63" t="s">
        <v>918</v>
      </c>
      <c r="C3380" s="85"/>
      <c r="D3380" s="65"/>
      <c r="F3380" s="65"/>
      <c r="G3380" s="85" t="s">
        <v>2321</v>
      </c>
      <c r="H3380" s="85"/>
      <c r="I3380" s="85"/>
    </row>
    <row r="3381" spans="1:9" ht="28.8" x14ac:dyDescent="0.3">
      <c r="A3381" s="59"/>
      <c r="B3381" s="63" t="s">
        <v>920</v>
      </c>
      <c r="C3381" s="85"/>
      <c r="D3381" s="65"/>
      <c r="F3381" s="65"/>
      <c r="G3381" s="85" t="s">
        <v>2322</v>
      </c>
      <c r="H3381" s="85"/>
      <c r="I3381" s="85"/>
    </row>
    <row r="3382" spans="1:9" ht="43.2" x14ac:dyDescent="0.3">
      <c r="A3382" s="59"/>
      <c r="B3382" s="63" t="s">
        <v>922</v>
      </c>
      <c r="C3382" s="85"/>
      <c r="D3382" s="65"/>
      <c r="F3382" s="65"/>
      <c r="G3382" s="85" t="s">
        <v>2323</v>
      </c>
      <c r="H3382" s="85"/>
      <c r="I3382" s="85"/>
    </row>
    <row r="3383" spans="1:9" ht="86.4" x14ac:dyDescent="0.3">
      <c r="A3383" s="59"/>
      <c r="B3383" s="63" t="s">
        <v>601</v>
      </c>
      <c r="C3383" s="66"/>
      <c r="D3383" s="65"/>
      <c r="F3383" s="65"/>
      <c r="G3383" s="66" t="s">
        <v>2132</v>
      </c>
      <c r="H3383" s="66"/>
      <c r="I3383" s="66"/>
    </row>
    <row r="3384" spans="1:9" ht="100.8" x14ac:dyDescent="0.3">
      <c r="A3384" s="59"/>
      <c r="B3384" s="63" t="s">
        <v>603</v>
      </c>
      <c r="C3384" s="85"/>
      <c r="D3384" s="65"/>
      <c r="F3384" s="65"/>
      <c r="G3384" s="85" t="s">
        <v>2133</v>
      </c>
      <c r="H3384" s="85"/>
      <c r="I3384" s="85"/>
    </row>
    <row r="3385" spans="1:9" ht="43.2" x14ac:dyDescent="0.3">
      <c r="A3385" s="59"/>
      <c r="B3385" s="63" t="s">
        <v>924</v>
      </c>
      <c r="C3385" s="66"/>
      <c r="D3385" s="65"/>
      <c r="F3385" s="65"/>
      <c r="G3385" s="66" t="s">
        <v>2324</v>
      </c>
      <c r="H3385" s="66"/>
      <c r="I3385" s="66"/>
    </row>
    <row r="3386" spans="1:9" ht="86.4" x14ac:dyDescent="0.3">
      <c r="A3386" s="59"/>
      <c r="B3386" s="63" t="s">
        <v>926</v>
      </c>
      <c r="C3386" s="66"/>
      <c r="D3386" s="65"/>
      <c r="F3386" s="65"/>
      <c r="G3386" s="66" t="s">
        <v>2325</v>
      </c>
      <c r="H3386" s="66"/>
      <c r="I3386" s="66"/>
    </row>
    <row r="3387" spans="1:9" ht="43.2" x14ac:dyDescent="0.3">
      <c r="A3387" s="59"/>
      <c r="B3387" s="63" t="s">
        <v>605</v>
      </c>
      <c r="C3387" s="88"/>
      <c r="D3387" s="65"/>
      <c r="F3387" s="65"/>
      <c r="G3387" s="88" t="s">
        <v>2134</v>
      </c>
      <c r="H3387" s="88"/>
      <c r="I3387" s="88"/>
    </row>
    <row r="3388" spans="1:9" ht="43.2" x14ac:dyDescent="0.3">
      <c r="A3388" s="59"/>
      <c r="B3388" s="63" t="s">
        <v>607</v>
      </c>
      <c r="C3388" s="85"/>
      <c r="D3388" s="65"/>
      <c r="F3388" s="65"/>
      <c r="G3388" s="66" t="s">
        <v>2135</v>
      </c>
      <c r="H3388" s="85"/>
      <c r="I3388" s="85"/>
    </row>
    <row r="3389" spans="1:9" ht="28.8" x14ac:dyDescent="0.3">
      <c r="A3389" s="59"/>
      <c r="B3389" s="63" t="s">
        <v>928</v>
      </c>
      <c r="C3389" s="85"/>
      <c r="D3389" s="65"/>
      <c r="F3389" s="65"/>
      <c r="G3389" s="85" t="s">
        <v>2326</v>
      </c>
      <c r="H3389" s="85"/>
      <c r="I3389" s="85"/>
    </row>
    <row r="3390" spans="1:9" x14ac:dyDescent="0.3">
      <c r="A3390" s="59"/>
      <c r="B3390" s="63" t="s">
        <v>930</v>
      </c>
      <c r="C3390" s="85"/>
      <c r="D3390" s="65"/>
      <c r="F3390" s="65"/>
      <c r="G3390" s="85" t="s">
        <v>2327</v>
      </c>
      <c r="H3390" s="85"/>
      <c r="I3390" s="85"/>
    </row>
    <row r="3391" spans="1:9" x14ac:dyDescent="0.3">
      <c r="A3391" s="59"/>
      <c r="B3391" s="63" t="s">
        <v>932</v>
      </c>
      <c r="C3391" s="85"/>
      <c r="D3391" s="65"/>
      <c r="F3391" s="65"/>
      <c r="G3391" s="85" t="s">
        <v>2328</v>
      </c>
      <c r="H3391" s="85"/>
      <c r="I3391" s="85"/>
    </row>
    <row r="3392" spans="1:9" ht="57.6" x14ac:dyDescent="0.3">
      <c r="A3392" s="59"/>
      <c r="B3392" s="63" t="s">
        <v>934</v>
      </c>
      <c r="C3392" s="85"/>
      <c r="D3392" s="65"/>
      <c r="F3392" s="65"/>
      <c r="G3392" s="85" t="s">
        <v>2329</v>
      </c>
      <c r="H3392" s="85"/>
      <c r="I3392" s="85"/>
    </row>
    <row r="3393" spans="1:9" ht="28.8" x14ac:dyDescent="0.3">
      <c r="A3393" s="59"/>
      <c r="B3393" s="63" t="s">
        <v>609</v>
      </c>
      <c r="C3393" s="85"/>
      <c r="D3393" s="65"/>
      <c r="F3393" s="65"/>
      <c r="G3393" s="66" t="s">
        <v>2136</v>
      </c>
      <c r="H3393" s="85"/>
      <c r="I3393" s="85"/>
    </row>
    <row r="3394" spans="1:9" ht="43.2" x14ac:dyDescent="0.3">
      <c r="A3394" s="59"/>
      <c r="B3394" s="63" t="s">
        <v>936</v>
      </c>
      <c r="C3394" s="85"/>
      <c r="D3394" s="65"/>
      <c r="F3394" s="65"/>
      <c r="G3394" s="85" t="s">
        <v>2330</v>
      </c>
      <c r="H3394" s="85"/>
      <c r="I3394" s="85"/>
    </row>
    <row r="3395" spans="1:9" ht="129.6" x14ac:dyDescent="0.3">
      <c r="A3395" s="59"/>
      <c r="B3395" s="63" t="s">
        <v>611</v>
      </c>
      <c r="C3395" s="66"/>
      <c r="D3395" s="65"/>
      <c r="F3395" s="65"/>
      <c r="G3395" s="66" t="s">
        <v>2137</v>
      </c>
      <c r="H3395" s="66"/>
      <c r="I3395" s="66"/>
    </row>
    <row r="3396" spans="1:9" ht="43.2" x14ac:dyDescent="0.3">
      <c r="A3396" s="59"/>
      <c r="B3396" s="63" t="s">
        <v>938</v>
      </c>
      <c r="C3396" s="102"/>
      <c r="D3396" s="56"/>
      <c r="F3396" s="65"/>
      <c r="G3396" s="102" t="s">
        <v>2331</v>
      </c>
      <c r="H3396" s="102"/>
      <c r="I3396" s="56"/>
    </row>
    <row r="3397" spans="1:9" ht="28.8" x14ac:dyDescent="0.3">
      <c r="A3397" s="59"/>
      <c r="B3397" s="63" t="s">
        <v>940</v>
      </c>
      <c r="C3397" s="78"/>
      <c r="D3397" s="56"/>
      <c r="F3397" s="65"/>
      <c r="G3397" s="78" t="s">
        <v>2332</v>
      </c>
      <c r="H3397" s="78"/>
      <c r="I3397" s="56"/>
    </row>
    <row r="3398" spans="1:9" ht="28.8" x14ac:dyDescent="0.3">
      <c r="A3398" s="59"/>
      <c r="B3398" s="63" t="s">
        <v>942</v>
      </c>
      <c r="C3398" s="78"/>
      <c r="D3398" s="56"/>
      <c r="F3398" s="65"/>
      <c r="G3398" s="78" t="s">
        <v>2333</v>
      </c>
      <c r="H3398" s="78"/>
      <c r="I3398" s="56"/>
    </row>
    <row r="3399" spans="1:9" ht="57.6" x14ac:dyDescent="0.3">
      <c r="A3399" s="59"/>
      <c r="B3399" s="63" t="s">
        <v>963</v>
      </c>
      <c r="C3399" s="102"/>
      <c r="D3399" s="56"/>
      <c r="F3399" s="65"/>
      <c r="G3399" s="102" t="s">
        <v>2345</v>
      </c>
      <c r="H3399" s="102"/>
      <c r="I3399" s="56"/>
    </row>
    <row r="3400" spans="1:9" x14ac:dyDescent="0.3">
      <c r="A3400" s="59"/>
      <c r="B3400" s="63" t="s">
        <v>852</v>
      </c>
      <c r="C3400" s="78"/>
      <c r="D3400" s="56"/>
      <c r="F3400" s="65"/>
      <c r="G3400" s="78" t="s">
        <v>853</v>
      </c>
      <c r="H3400" s="78"/>
      <c r="I3400" s="56"/>
    </row>
    <row r="3401" spans="1:9" ht="28.8" x14ac:dyDescent="0.3">
      <c r="A3401" s="59"/>
      <c r="B3401" s="63" t="s">
        <v>964</v>
      </c>
      <c r="C3401" s="78"/>
      <c r="D3401" s="56"/>
      <c r="F3401" s="65"/>
      <c r="G3401" s="78" t="s">
        <v>965</v>
      </c>
      <c r="H3401" s="78"/>
      <c r="I3401" s="56"/>
    </row>
    <row r="3402" spans="1:9" x14ac:dyDescent="0.3">
      <c r="A3402" s="59"/>
      <c r="B3402" s="63" t="s">
        <v>966</v>
      </c>
      <c r="C3402" s="78"/>
      <c r="D3402" s="56"/>
      <c r="F3402" s="65"/>
      <c r="G3402" s="78" t="s">
        <v>967</v>
      </c>
      <c r="H3402" s="78"/>
      <c r="I3402" s="56"/>
    </row>
    <row r="3403" spans="1:9" ht="201.6" x14ac:dyDescent="0.3">
      <c r="A3403" s="59">
        <v>311210200</v>
      </c>
      <c r="B3403" s="63"/>
      <c r="C3403" s="66"/>
      <c r="D3403" s="56"/>
      <c r="F3403" s="66" t="s">
        <v>2725</v>
      </c>
      <c r="G3403" s="66"/>
      <c r="H3403" s="66"/>
      <c r="I3403" s="56"/>
    </row>
    <row r="3404" spans="1:9" ht="72" x14ac:dyDescent="0.3">
      <c r="A3404" s="59"/>
      <c r="B3404" s="63" t="s">
        <v>614</v>
      </c>
      <c r="C3404" s="86"/>
      <c r="D3404" s="65"/>
      <c r="F3404" s="65"/>
      <c r="G3404" s="86" t="s">
        <v>2139</v>
      </c>
      <c r="H3404" s="86"/>
      <c r="I3404" s="85"/>
    </row>
    <row r="3405" spans="1:9" ht="57.6" x14ac:dyDescent="0.3">
      <c r="A3405" s="59"/>
      <c r="B3405" s="63" t="s">
        <v>616</v>
      </c>
      <c r="C3405" s="85"/>
      <c r="D3405" s="65"/>
      <c r="F3405" s="65"/>
      <c r="G3405" s="85" t="s">
        <v>2140</v>
      </c>
      <c r="H3405" s="85"/>
      <c r="I3405" s="85"/>
    </row>
    <row r="3406" spans="1:9" ht="72" x14ac:dyDescent="0.3">
      <c r="A3406" s="59"/>
      <c r="B3406" s="63" t="s">
        <v>945</v>
      </c>
      <c r="C3406" s="85"/>
      <c r="D3406" s="65"/>
      <c r="F3406" s="65"/>
      <c r="G3406" s="85" t="s">
        <v>2335</v>
      </c>
      <c r="H3406" s="85"/>
      <c r="I3406" s="85"/>
    </row>
    <row r="3407" spans="1:9" ht="28.8" x14ac:dyDescent="0.3">
      <c r="A3407" s="59"/>
      <c r="B3407" s="63" t="s">
        <v>947</v>
      </c>
      <c r="C3407" s="85"/>
      <c r="D3407" s="65"/>
      <c r="F3407" s="65"/>
      <c r="G3407" s="85" t="s">
        <v>2336</v>
      </c>
      <c r="H3407" s="85"/>
      <c r="I3407" s="85"/>
    </row>
    <row r="3408" spans="1:9" ht="57.6" x14ac:dyDescent="0.3">
      <c r="A3408" s="59"/>
      <c r="B3408" s="63" t="s">
        <v>618</v>
      </c>
      <c r="C3408" s="88"/>
      <c r="D3408" s="65"/>
      <c r="F3408" s="65"/>
      <c r="G3408" s="88" t="s">
        <v>2141</v>
      </c>
      <c r="H3408" s="88"/>
      <c r="I3408" s="88"/>
    </row>
    <row r="3409" spans="1:9" ht="100.8" x14ac:dyDescent="0.3">
      <c r="A3409" s="59"/>
      <c r="B3409" s="63" t="s">
        <v>620</v>
      </c>
      <c r="C3409" s="85"/>
      <c r="D3409" s="65"/>
      <c r="F3409" s="65"/>
      <c r="G3409" s="85" t="s">
        <v>2142</v>
      </c>
      <c r="H3409" s="85"/>
      <c r="I3409" s="85"/>
    </row>
    <row r="3410" spans="1:9" ht="72" x14ac:dyDescent="0.3">
      <c r="A3410" s="59"/>
      <c r="B3410" s="63" t="s">
        <v>949</v>
      </c>
      <c r="C3410" s="88"/>
      <c r="D3410" s="65"/>
      <c r="F3410" s="65"/>
      <c r="G3410" s="88" t="s">
        <v>2337</v>
      </c>
      <c r="H3410" s="88"/>
      <c r="I3410" s="88"/>
    </row>
    <row r="3411" spans="1:9" ht="72" x14ac:dyDescent="0.3">
      <c r="A3411" s="59"/>
      <c r="B3411" s="63" t="s">
        <v>951</v>
      </c>
      <c r="C3411" s="88"/>
      <c r="D3411" s="65"/>
      <c r="F3411" s="65"/>
      <c r="G3411" s="88" t="s">
        <v>2338</v>
      </c>
      <c r="H3411" s="88"/>
      <c r="I3411" s="88"/>
    </row>
    <row r="3412" spans="1:9" ht="86.4" x14ac:dyDescent="0.3">
      <c r="A3412" s="59"/>
      <c r="B3412" s="63" t="s">
        <v>622</v>
      </c>
      <c r="C3412" s="66"/>
      <c r="D3412" s="65"/>
      <c r="F3412" s="65"/>
      <c r="G3412" s="66" t="s">
        <v>2143</v>
      </c>
      <c r="H3412" s="66"/>
      <c r="I3412" s="66"/>
    </row>
    <row r="3413" spans="1:9" ht="115.2" x14ac:dyDescent="0.3">
      <c r="A3413" s="59"/>
      <c r="B3413" s="63" t="s">
        <v>624</v>
      </c>
      <c r="C3413" s="85"/>
      <c r="D3413" s="65"/>
      <c r="F3413" s="65"/>
      <c r="G3413" s="85" t="s">
        <v>2144</v>
      </c>
      <c r="H3413" s="85"/>
      <c r="I3413" s="85"/>
    </row>
    <row r="3414" spans="1:9" ht="57.6" x14ac:dyDescent="0.3">
      <c r="A3414" s="59"/>
      <c r="B3414" s="63" t="s">
        <v>626</v>
      </c>
      <c r="C3414" s="88"/>
      <c r="D3414" s="65"/>
      <c r="F3414" s="65"/>
      <c r="G3414" s="88" t="s">
        <v>2145</v>
      </c>
      <c r="H3414" s="88"/>
      <c r="I3414" s="88"/>
    </row>
    <row r="3415" spans="1:9" ht="57.6" x14ac:dyDescent="0.3">
      <c r="A3415" s="59"/>
      <c r="B3415" s="63" t="s">
        <v>628</v>
      </c>
      <c r="C3415" s="66"/>
      <c r="D3415" s="65"/>
      <c r="F3415" s="65"/>
      <c r="G3415" s="66" t="s">
        <v>2146</v>
      </c>
      <c r="H3415" s="66"/>
      <c r="I3415" s="66"/>
    </row>
    <row r="3416" spans="1:9" ht="43.2" x14ac:dyDescent="0.3">
      <c r="A3416" s="59"/>
      <c r="B3416" s="63" t="s">
        <v>953</v>
      </c>
      <c r="C3416" s="66"/>
      <c r="D3416" s="65"/>
      <c r="F3416" s="65"/>
      <c r="G3416" s="66" t="s">
        <v>2339</v>
      </c>
      <c r="H3416" s="66"/>
      <c r="I3416" s="66"/>
    </row>
    <row r="3417" spans="1:9" ht="43.2" x14ac:dyDescent="0.3">
      <c r="A3417" s="59"/>
      <c r="B3417" s="63" t="s">
        <v>955</v>
      </c>
      <c r="C3417" s="66"/>
      <c r="D3417" s="65"/>
      <c r="F3417" s="65"/>
      <c r="G3417" s="66" t="s">
        <v>2340</v>
      </c>
      <c r="H3417" s="66"/>
      <c r="I3417" s="66"/>
    </row>
    <row r="3418" spans="1:9" ht="72" x14ac:dyDescent="0.3">
      <c r="A3418" s="59"/>
      <c r="B3418" s="63" t="s">
        <v>957</v>
      </c>
      <c r="C3418" s="66"/>
      <c r="D3418" s="65"/>
      <c r="F3418" s="65"/>
      <c r="G3418" s="66" t="s">
        <v>2341</v>
      </c>
      <c r="H3418" s="66"/>
      <c r="I3418" s="66"/>
    </row>
    <row r="3419" spans="1:9" ht="43.2" x14ac:dyDescent="0.3">
      <c r="A3419" s="59"/>
      <c r="B3419" s="63" t="s">
        <v>630</v>
      </c>
      <c r="C3419" s="66"/>
      <c r="D3419" s="65"/>
      <c r="F3419" s="65"/>
      <c r="G3419" s="66" t="s">
        <v>2147</v>
      </c>
      <c r="H3419" s="66"/>
      <c r="I3419" s="66"/>
    </row>
    <row r="3420" spans="1:9" ht="57.6" x14ac:dyDescent="0.3">
      <c r="A3420" s="59"/>
      <c r="B3420" s="63" t="s">
        <v>959</v>
      </c>
      <c r="C3420" s="66"/>
      <c r="D3420" s="65"/>
      <c r="F3420" s="65"/>
      <c r="G3420" s="66" t="s">
        <v>2342</v>
      </c>
      <c r="H3420" s="66"/>
      <c r="I3420" s="66"/>
    </row>
    <row r="3421" spans="1:9" ht="129.6" x14ac:dyDescent="0.3">
      <c r="A3421" s="59"/>
      <c r="B3421" s="63" t="s">
        <v>632</v>
      </c>
      <c r="C3421" s="66"/>
      <c r="D3421" s="65"/>
      <c r="F3421" s="65"/>
      <c r="G3421" s="66" t="s">
        <v>2148</v>
      </c>
      <c r="H3421" s="66"/>
      <c r="I3421" s="66"/>
    </row>
    <row r="3422" spans="1:9" ht="57.6" x14ac:dyDescent="0.3">
      <c r="A3422" s="59"/>
      <c r="B3422" s="63" t="s">
        <v>751</v>
      </c>
      <c r="C3422" s="86"/>
      <c r="D3422" s="56"/>
      <c r="F3422" s="65"/>
      <c r="G3422" s="86" t="s">
        <v>2237</v>
      </c>
      <c r="H3422" s="86"/>
      <c r="I3422" s="56"/>
    </row>
    <row r="3423" spans="1:9" x14ac:dyDescent="0.3">
      <c r="A3423" s="59"/>
      <c r="B3423" s="63" t="s">
        <v>753</v>
      </c>
      <c r="C3423" s="66"/>
      <c r="D3423" s="56"/>
      <c r="F3423" s="65"/>
      <c r="G3423" s="66" t="s">
        <v>2238</v>
      </c>
      <c r="H3423" s="66"/>
      <c r="I3423" s="56"/>
    </row>
    <row r="3424" spans="1:9" ht="28.8" x14ac:dyDescent="0.3">
      <c r="A3424" s="59"/>
      <c r="B3424" s="63" t="s">
        <v>755</v>
      </c>
      <c r="C3424" s="66"/>
      <c r="D3424" s="56"/>
      <c r="F3424" s="65"/>
      <c r="G3424" s="66" t="s">
        <v>2239</v>
      </c>
      <c r="H3424" s="66"/>
      <c r="I3424" s="56"/>
    </row>
    <row r="3425" spans="1:9" ht="28.8" x14ac:dyDescent="0.3">
      <c r="A3425" s="59"/>
      <c r="B3425" s="63" t="s">
        <v>757</v>
      </c>
      <c r="C3425" s="66"/>
      <c r="D3425" s="56"/>
      <c r="F3425" s="65"/>
      <c r="G3425" s="66" t="s">
        <v>2240</v>
      </c>
      <c r="H3425" s="66"/>
      <c r="I3425" s="56"/>
    </row>
    <row r="3426" spans="1:9" x14ac:dyDescent="0.3">
      <c r="A3426" s="59"/>
      <c r="B3426" s="63" t="s">
        <v>759</v>
      </c>
      <c r="C3426" s="66"/>
      <c r="D3426" s="56"/>
      <c r="F3426" s="65"/>
      <c r="G3426" s="66" t="s">
        <v>2241</v>
      </c>
      <c r="H3426" s="66"/>
      <c r="I3426" s="56"/>
    </row>
    <row r="3427" spans="1:9" ht="28.8" x14ac:dyDescent="0.3">
      <c r="A3427" s="59"/>
      <c r="B3427" s="63" t="s">
        <v>761</v>
      </c>
      <c r="C3427" s="66"/>
      <c r="D3427" s="56"/>
      <c r="F3427" s="65"/>
      <c r="G3427" s="66" t="s">
        <v>2242</v>
      </c>
      <c r="H3427" s="66"/>
      <c r="I3427" s="56"/>
    </row>
    <row r="3428" spans="1:9" ht="43.2" x14ac:dyDescent="0.3">
      <c r="A3428" s="59"/>
      <c r="B3428" s="63" t="s">
        <v>763</v>
      </c>
      <c r="C3428" s="86"/>
      <c r="D3428" s="56"/>
      <c r="F3428" s="65"/>
      <c r="G3428" s="86" t="s">
        <v>2243</v>
      </c>
      <c r="H3428" s="86"/>
      <c r="I3428" s="56"/>
    </row>
    <row r="3429" spans="1:9" x14ac:dyDescent="0.3">
      <c r="A3429" s="59"/>
      <c r="B3429" s="63" t="s">
        <v>765</v>
      </c>
      <c r="C3429" s="66"/>
      <c r="D3429" s="56"/>
      <c r="F3429" s="65"/>
      <c r="G3429" s="66" t="s">
        <v>2244</v>
      </c>
      <c r="H3429" s="66"/>
      <c r="I3429" s="56"/>
    </row>
    <row r="3430" spans="1:9" ht="28.8" x14ac:dyDescent="0.3">
      <c r="A3430" s="59"/>
      <c r="B3430" s="63" t="s">
        <v>767</v>
      </c>
      <c r="C3430" s="66"/>
      <c r="D3430" s="56"/>
      <c r="F3430" s="65"/>
      <c r="G3430" s="66" t="s">
        <v>2245</v>
      </c>
      <c r="H3430" s="66"/>
      <c r="I3430" s="56"/>
    </row>
    <row r="3431" spans="1:9" x14ac:dyDescent="0.3">
      <c r="A3431" s="59"/>
      <c r="B3431" s="63" t="s">
        <v>769</v>
      </c>
      <c r="C3431" s="66"/>
      <c r="D3431" s="56"/>
      <c r="F3431" s="65"/>
      <c r="G3431" s="66" t="s">
        <v>2246</v>
      </c>
      <c r="H3431" s="66"/>
      <c r="I3431" s="56"/>
    </row>
    <row r="3432" spans="1:9" ht="72" x14ac:dyDescent="0.3">
      <c r="A3432" s="59"/>
      <c r="B3432" s="63" t="s">
        <v>770</v>
      </c>
      <c r="C3432" s="86"/>
      <c r="D3432" s="56"/>
      <c r="F3432" s="65"/>
      <c r="G3432" s="86" t="s">
        <v>2247</v>
      </c>
      <c r="H3432" s="86"/>
      <c r="I3432" s="56"/>
    </row>
    <row r="3433" spans="1:9" ht="28.8" x14ac:dyDescent="0.3">
      <c r="A3433" s="59"/>
      <c r="B3433" s="63" t="s">
        <v>772</v>
      </c>
      <c r="C3433" s="66"/>
      <c r="D3433" s="56"/>
      <c r="F3433" s="65"/>
      <c r="G3433" s="66" t="s">
        <v>2248</v>
      </c>
      <c r="H3433" s="66"/>
      <c r="I3433" s="56"/>
    </row>
    <row r="3434" spans="1:9" ht="28.8" x14ac:dyDescent="0.3">
      <c r="A3434" s="59"/>
      <c r="B3434" s="63" t="s">
        <v>774</v>
      </c>
      <c r="C3434" s="66"/>
      <c r="D3434" s="56"/>
      <c r="F3434" s="65"/>
      <c r="G3434" s="66" t="s">
        <v>2249</v>
      </c>
      <c r="H3434" s="66"/>
      <c r="I3434" s="56"/>
    </row>
    <row r="3435" spans="1:9" ht="129.6" x14ac:dyDescent="0.3">
      <c r="A3435" s="59">
        <v>311220000</v>
      </c>
      <c r="B3435" s="63"/>
      <c r="C3435" s="101"/>
      <c r="D3435" s="56"/>
      <c r="F3435" s="101" t="s">
        <v>2726</v>
      </c>
      <c r="G3435" s="101"/>
      <c r="H3435" s="101"/>
      <c r="I3435" s="56"/>
    </row>
    <row r="3436" spans="1:9" ht="158.4" x14ac:dyDescent="0.3">
      <c r="A3436" s="59">
        <v>311220100</v>
      </c>
      <c r="B3436" s="63"/>
      <c r="C3436" s="78"/>
      <c r="D3436" s="56"/>
      <c r="F3436" s="78" t="s">
        <v>2727</v>
      </c>
      <c r="G3436" s="78"/>
      <c r="H3436" s="78"/>
      <c r="I3436" s="56"/>
    </row>
    <row r="3437" spans="1:9" ht="72" x14ac:dyDescent="0.3">
      <c r="A3437" s="59"/>
      <c r="B3437" s="63" t="s">
        <v>593</v>
      </c>
      <c r="C3437" s="86"/>
      <c r="D3437" s="65"/>
      <c r="F3437" s="65"/>
      <c r="G3437" s="86" t="s">
        <v>2128</v>
      </c>
      <c r="H3437" s="86"/>
      <c r="I3437" s="85"/>
    </row>
    <row r="3438" spans="1:9" ht="43.2" x14ac:dyDescent="0.3">
      <c r="A3438" s="59"/>
      <c r="B3438" s="63" t="s">
        <v>595</v>
      </c>
      <c r="C3438" s="85"/>
      <c r="D3438" s="65"/>
      <c r="F3438" s="65"/>
      <c r="G3438" s="85" t="s">
        <v>2129</v>
      </c>
      <c r="H3438" s="85"/>
      <c r="I3438" s="85"/>
    </row>
    <row r="3439" spans="1:9" ht="43.2" x14ac:dyDescent="0.3">
      <c r="A3439" s="59"/>
      <c r="B3439" s="63" t="s">
        <v>886</v>
      </c>
      <c r="C3439" s="85"/>
      <c r="D3439" s="65"/>
      <c r="F3439" s="65"/>
      <c r="G3439" s="85" t="s">
        <v>2305</v>
      </c>
      <c r="H3439" s="85"/>
      <c r="I3439" s="85"/>
    </row>
    <row r="3440" spans="1:9" ht="86.4" x14ac:dyDescent="0.3">
      <c r="A3440" s="59"/>
      <c r="B3440" s="63" t="s">
        <v>888</v>
      </c>
      <c r="C3440" s="85"/>
      <c r="D3440" s="65"/>
      <c r="F3440" s="65"/>
      <c r="G3440" s="85" t="s">
        <v>2306</v>
      </c>
      <c r="H3440" s="85"/>
      <c r="I3440" s="85"/>
    </row>
    <row r="3441" spans="1:9" ht="57.6" x14ac:dyDescent="0.3">
      <c r="A3441" s="59"/>
      <c r="B3441" s="63" t="s">
        <v>890</v>
      </c>
      <c r="C3441" s="85"/>
      <c r="D3441" s="65"/>
      <c r="F3441" s="65"/>
      <c r="G3441" s="85" t="s">
        <v>2307</v>
      </c>
      <c r="H3441" s="85"/>
      <c r="I3441" s="85"/>
    </row>
    <row r="3442" spans="1:9" ht="43.2" x14ac:dyDescent="0.3">
      <c r="A3442" s="59"/>
      <c r="B3442" s="63" t="s">
        <v>892</v>
      </c>
      <c r="C3442" s="85"/>
      <c r="D3442" s="65"/>
      <c r="F3442" s="65"/>
      <c r="G3442" s="85" t="s">
        <v>2308</v>
      </c>
      <c r="H3442" s="85"/>
      <c r="I3442" s="85"/>
    </row>
    <row r="3443" spans="1:9" ht="57.6" x14ac:dyDescent="0.3">
      <c r="A3443" s="59"/>
      <c r="B3443" s="63" t="s">
        <v>894</v>
      </c>
      <c r="C3443" s="85"/>
      <c r="D3443" s="65"/>
      <c r="F3443" s="65"/>
      <c r="G3443" s="85" t="s">
        <v>2309</v>
      </c>
      <c r="H3443" s="85"/>
      <c r="I3443" s="85"/>
    </row>
    <row r="3444" spans="1:9" ht="57.6" x14ac:dyDescent="0.3">
      <c r="A3444" s="59"/>
      <c r="B3444" s="63" t="s">
        <v>896</v>
      </c>
      <c r="C3444" s="85"/>
      <c r="D3444" s="65"/>
      <c r="F3444" s="65"/>
      <c r="G3444" s="85" t="s">
        <v>2310</v>
      </c>
      <c r="H3444" s="85"/>
      <c r="I3444" s="85"/>
    </row>
    <row r="3445" spans="1:9" ht="100.8" x14ac:dyDescent="0.3">
      <c r="A3445" s="59"/>
      <c r="B3445" s="63" t="s">
        <v>898</v>
      </c>
      <c r="C3445" s="85"/>
      <c r="D3445" s="65"/>
      <c r="F3445" s="65"/>
      <c r="G3445" s="85" t="s">
        <v>2311</v>
      </c>
      <c r="H3445" s="85"/>
      <c r="I3445" s="85"/>
    </row>
    <row r="3446" spans="1:9" ht="43.2" x14ac:dyDescent="0.3">
      <c r="A3446" s="59"/>
      <c r="B3446" s="63" t="s">
        <v>597</v>
      </c>
      <c r="C3446" s="88"/>
      <c r="D3446" s="65"/>
      <c r="F3446" s="65"/>
      <c r="G3446" s="88" t="s">
        <v>2130</v>
      </c>
      <c r="H3446" s="88"/>
      <c r="I3446" s="88"/>
    </row>
    <row r="3447" spans="1:9" ht="86.4" x14ac:dyDescent="0.3">
      <c r="A3447" s="59"/>
      <c r="B3447" s="63" t="s">
        <v>599</v>
      </c>
      <c r="C3447" s="85"/>
      <c r="D3447" s="65"/>
      <c r="F3447" s="65"/>
      <c r="G3447" s="85" t="s">
        <v>2131</v>
      </c>
      <c r="H3447" s="85"/>
      <c r="I3447" s="85"/>
    </row>
    <row r="3448" spans="1:9" ht="43.2" x14ac:dyDescent="0.3">
      <c r="A3448" s="59"/>
      <c r="B3448" s="63" t="s">
        <v>910</v>
      </c>
      <c r="C3448" s="66"/>
      <c r="D3448" s="65"/>
      <c r="F3448" s="65"/>
      <c r="G3448" s="66" t="s">
        <v>2317</v>
      </c>
      <c r="H3448" s="66"/>
      <c r="I3448" s="66"/>
    </row>
    <row r="3449" spans="1:9" ht="28.8" x14ac:dyDescent="0.3">
      <c r="A3449" s="59"/>
      <c r="B3449" s="63" t="s">
        <v>912</v>
      </c>
      <c r="C3449" s="66"/>
      <c r="D3449" s="65"/>
      <c r="F3449" s="65"/>
      <c r="G3449" s="66" t="s">
        <v>2318</v>
      </c>
      <c r="H3449" s="66"/>
      <c r="I3449" s="66"/>
    </row>
    <row r="3450" spans="1:9" ht="86.4" x14ac:dyDescent="0.3">
      <c r="A3450" s="59"/>
      <c r="B3450" s="63" t="s">
        <v>914</v>
      </c>
      <c r="C3450" s="66"/>
      <c r="D3450" s="65"/>
      <c r="F3450" s="65"/>
      <c r="G3450" s="66" t="s">
        <v>2319</v>
      </c>
      <c r="H3450" s="66"/>
      <c r="I3450" s="66"/>
    </row>
    <row r="3451" spans="1:9" ht="115.2" x14ac:dyDescent="0.3">
      <c r="A3451" s="59"/>
      <c r="B3451" s="63" t="s">
        <v>916</v>
      </c>
      <c r="C3451" s="66"/>
      <c r="D3451" s="65"/>
      <c r="F3451" s="65"/>
      <c r="G3451" s="66" t="s">
        <v>2320</v>
      </c>
      <c r="H3451" s="66"/>
      <c r="I3451" s="66"/>
    </row>
    <row r="3452" spans="1:9" x14ac:dyDescent="0.3">
      <c r="A3452" s="59"/>
      <c r="B3452" s="63" t="s">
        <v>918</v>
      </c>
      <c r="C3452" s="85"/>
      <c r="D3452" s="65"/>
      <c r="F3452" s="65"/>
      <c r="G3452" s="85" t="s">
        <v>2321</v>
      </c>
      <c r="H3452" s="85"/>
      <c r="I3452" s="85"/>
    </row>
    <row r="3453" spans="1:9" ht="28.8" x14ac:dyDescent="0.3">
      <c r="A3453" s="59"/>
      <c r="B3453" s="63" t="s">
        <v>920</v>
      </c>
      <c r="C3453" s="85"/>
      <c r="D3453" s="65"/>
      <c r="F3453" s="65"/>
      <c r="G3453" s="85" t="s">
        <v>2322</v>
      </c>
      <c r="H3453" s="85"/>
      <c r="I3453" s="85"/>
    </row>
    <row r="3454" spans="1:9" ht="43.2" x14ac:dyDescent="0.3">
      <c r="A3454" s="59"/>
      <c r="B3454" s="63" t="s">
        <v>922</v>
      </c>
      <c r="C3454" s="85"/>
      <c r="D3454" s="65"/>
      <c r="F3454" s="65"/>
      <c r="G3454" s="85" t="s">
        <v>2323</v>
      </c>
      <c r="H3454" s="85"/>
      <c r="I3454" s="85"/>
    </row>
    <row r="3455" spans="1:9" ht="86.4" x14ac:dyDescent="0.3">
      <c r="A3455" s="59"/>
      <c r="B3455" s="63" t="s">
        <v>601</v>
      </c>
      <c r="C3455" s="66"/>
      <c r="D3455" s="65"/>
      <c r="F3455" s="65"/>
      <c r="G3455" s="66" t="s">
        <v>2132</v>
      </c>
      <c r="H3455" s="66"/>
      <c r="I3455" s="66"/>
    </row>
    <row r="3456" spans="1:9" ht="100.8" x14ac:dyDescent="0.3">
      <c r="A3456" s="59"/>
      <c r="B3456" s="63" t="s">
        <v>603</v>
      </c>
      <c r="C3456" s="85"/>
      <c r="D3456" s="65"/>
      <c r="F3456" s="65"/>
      <c r="G3456" s="85" t="s">
        <v>2133</v>
      </c>
      <c r="H3456" s="85"/>
      <c r="I3456" s="85"/>
    </row>
    <row r="3457" spans="1:9" ht="43.2" x14ac:dyDescent="0.3">
      <c r="A3457" s="59"/>
      <c r="B3457" s="63" t="s">
        <v>924</v>
      </c>
      <c r="C3457" s="66"/>
      <c r="D3457" s="65"/>
      <c r="F3457" s="65"/>
      <c r="G3457" s="66" t="s">
        <v>2324</v>
      </c>
      <c r="H3457" s="66"/>
      <c r="I3457" s="66"/>
    </row>
    <row r="3458" spans="1:9" ht="86.4" x14ac:dyDescent="0.3">
      <c r="A3458" s="59"/>
      <c r="B3458" s="63" t="s">
        <v>926</v>
      </c>
      <c r="C3458" s="66"/>
      <c r="D3458" s="65"/>
      <c r="F3458" s="65"/>
      <c r="G3458" s="66" t="s">
        <v>2325</v>
      </c>
      <c r="H3458" s="66"/>
      <c r="I3458" s="66"/>
    </row>
    <row r="3459" spans="1:9" ht="43.2" x14ac:dyDescent="0.3">
      <c r="A3459" s="59"/>
      <c r="B3459" s="63" t="s">
        <v>605</v>
      </c>
      <c r="C3459" s="88"/>
      <c r="D3459" s="65"/>
      <c r="F3459" s="65"/>
      <c r="G3459" s="88" t="s">
        <v>2134</v>
      </c>
      <c r="H3459" s="88"/>
      <c r="I3459" s="88"/>
    </row>
    <row r="3460" spans="1:9" ht="43.2" x14ac:dyDescent="0.3">
      <c r="A3460" s="59"/>
      <c r="B3460" s="63" t="s">
        <v>607</v>
      </c>
      <c r="C3460" s="85"/>
      <c r="D3460" s="65"/>
      <c r="F3460" s="65"/>
      <c r="G3460" s="66" t="s">
        <v>2135</v>
      </c>
      <c r="H3460" s="85"/>
      <c r="I3460" s="85"/>
    </row>
    <row r="3461" spans="1:9" ht="28.8" x14ac:dyDescent="0.3">
      <c r="A3461" s="59"/>
      <c r="B3461" s="63" t="s">
        <v>928</v>
      </c>
      <c r="C3461" s="85"/>
      <c r="D3461" s="65"/>
      <c r="F3461" s="65"/>
      <c r="G3461" s="85" t="s">
        <v>2326</v>
      </c>
      <c r="H3461" s="85"/>
      <c r="I3461" s="85"/>
    </row>
    <row r="3462" spans="1:9" x14ac:dyDescent="0.3">
      <c r="A3462" s="59"/>
      <c r="B3462" s="63" t="s">
        <v>930</v>
      </c>
      <c r="C3462" s="85"/>
      <c r="D3462" s="65"/>
      <c r="F3462" s="65"/>
      <c r="G3462" s="85" t="s">
        <v>2327</v>
      </c>
      <c r="H3462" s="85"/>
      <c r="I3462" s="85"/>
    </row>
    <row r="3463" spans="1:9" x14ac:dyDescent="0.3">
      <c r="A3463" s="59"/>
      <c r="B3463" s="63" t="s">
        <v>932</v>
      </c>
      <c r="C3463" s="85"/>
      <c r="D3463" s="65"/>
      <c r="F3463" s="65"/>
      <c r="G3463" s="85" t="s">
        <v>2328</v>
      </c>
      <c r="H3463" s="85"/>
      <c r="I3463" s="85"/>
    </row>
    <row r="3464" spans="1:9" ht="57.6" x14ac:dyDescent="0.3">
      <c r="A3464" s="59"/>
      <c r="B3464" s="63" t="s">
        <v>934</v>
      </c>
      <c r="C3464" s="85"/>
      <c r="D3464" s="65"/>
      <c r="F3464" s="65"/>
      <c r="G3464" s="85" t="s">
        <v>2329</v>
      </c>
      <c r="H3464" s="85"/>
      <c r="I3464" s="85"/>
    </row>
    <row r="3465" spans="1:9" ht="28.8" x14ac:dyDescent="0.3">
      <c r="A3465" s="59"/>
      <c r="B3465" s="63" t="s">
        <v>609</v>
      </c>
      <c r="C3465" s="85"/>
      <c r="D3465" s="65"/>
      <c r="F3465" s="65"/>
      <c r="G3465" s="66" t="s">
        <v>2136</v>
      </c>
      <c r="H3465" s="85"/>
      <c r="I3465" s="85"/>
    </row>
    <row r="3466" spans="1:9" ht="43.2" x14ac:dyDescent="0.3">
      <c r="A3466" s="59"/>
      <c r="B3466" s="63" t="s">
        <v>936</v>
      </c>
      <c r="C3466" s="85"/>
      <c r="D3466" s="65"/>
      <c r="F3466" s="65"/>
      <c r="G3466" s="85" t="s">
        <v>2330</v>
      </c>
      <c r="H3466" s="85"/>
      <c r="I3466" s="85"/>
    </row>
    <row r="3467" spans="1:9" ht="129.6" x14ac:dyDescent="0.3">
      <c r="A3467" s="59"/>
      <c r="B3467" s="63" t="s">
        <v>611</v>
      </c>
      <c r="C3467" s="66"/>
      <c r="D3467" s="65"/>
      <c r="F3467" s="65"/>
      <c r="G3467" s="66" t="s">
        <v>2137</v>
      </c>
      <c r="H3467" s="66"/>
      <c r="I3467" s="66"/>
    </row>
    <row r="3468" spans="1:9" ht="43.2" x14ac:dyDescent="0.3">
      <c r="A3468" s="59"/>
      <c r="B3468" s="63" t="s">
        <v>938</v>
      </c>
      <c r="C3468" s="102"/>
      <c r="D3468" s="56"/>
      <c r="F3468" s="65"/>
      <c r="G3468" s="102" t="s">
        <v>2331</v>
      </c>
      <c r="H3468" s="102"/>
      <c r="I3468" s="56"/>
    </row>
    <row r="3469" spans="1:9" ht="28.8" x14ac:dyDescent="0.3">
      <c r="A3469" s="59"/>
      <c r="B3469" s="63" t="s">
        <v>940</v>
      </c>
      <c r="C3469" s="78"/>
      <c r="D3469" s="56"/>
      <c r="F3469" s="65"/>
      <c r="G3469" s="78" t="s">
        <v>2332</v>
      </c>
      <c r="H3469" s="78"/>
      <c r="I3469" s="56"/>
    </row>
    <row r="3470" spans="1:9" ht="28.8" x14ac:dyDescent="0.3">
      <c r="A3470" s="59"/>
      <c r="B3470" s="63" t="s">
        <v>942</v>
      </c>
      <c r="C3470" s="78"/>
      <c r="D3470" s="56"/>
      <c r="F3470" s="65"/>
      <c r="G3470" s="78" t="s">
        <v>2333</v>
      </c>
      <c r="H3470" s="78"/>
      <c r="I3470" s="56"/>
    </row>
    <row r="3471" spans="1:9" ht="187.2" x14ac:dyDescent="0.3">
      <c r="A3471" s="59">
        <v>311220200</v>
      </c>
      <c r="B3471" s="63"/>
      <c r="C3471" s="66"/>
      <c r="D3471" s="56"/>
      <c r="F3471" s="66" t="s">
        <v>2728</v>
      </c>
      <c r="G3471" s="66"/>
      <c r="H3471" s="66"/>
      <c r="I3471" s="56"/>
    </row>
    <row r="3472" spans="1:9" ht="72" x14ac:dyDescent="0.3">
      <c r="A3472" s="59"/>
      <c r="B3472" s="63" t="s">
        <v>593</v>
      </c>
      <c r="C3472" s="86"/>
      <c r="D3472" s="56"/>
      <c r="F3472" s="65"/>
      <c r="G3472" s="86" t="s">
        <v>2128</v>
      </c>
      <c r="H3472" s="86"/>
      <c r="I3472" s="56"/>
    </row>
    <row r="3473" spans="1:9" ht="86.4" x14ac:dyDescent="0.3">
      <c r="A3473" s="59"/>
      <c r="B3473" s="63" t="s">
        <v>900</v>
      </c>
      <c r="C3473" s="85"/>
      <c r="D3473" s="56"/>
      <c r="F3473" s="65"/>
      <c r="G3473" s="85" t="s">
        <v>2312</v>
      </c>
      <c r="H3473" s="85"/>
      <c r="I3473" s="56"/>
    </row>
    <row r="3474" spans="1:9" ht="86.4" x14ac:dyDescent="0.3">
      <c r="A3474" s="59"/>
      <c r="B3474" s="63" t="s">
        <v>902</v>
      </c>
      <c r="C3474" s="85"/>
      <c r="D3474" s="56"/>
      <c r="F3474" s="65"/>
      <c r="G3474" s="85" t="s">
        <v>2313</v>
      </c>
      <c r="H3474" s="85"/>
      <c r="I3474" s="56"/>
    </row>
    <row r="3475" spans="1:9" ht="57.6" x14ac:dyDescent="0.3">
      <c r="A3475" s="59"/>
      <c r="B3475" s="63" t="s">
        <v>904</v>
      </c>
      <c r="C3475" s="85"/>
      <c r="D3475" s="56"/>
      <c r="F3475" s="65"/>
      <c r="G3475" s="85" t="s">
        <v>2314</v>
      </c>
      <c r="H3475" s="85"/>
      <c r="I3475" s="56"/>
    </row>
    <row r="3476" spans="1:9" ht="86.4" x14ac:dyDescent="0.3">
      <c r="A3476" s="59"/>
      <c r="B3476" s="63" t="s">
        <v>906</v>
      </c>
      <c r="C3476" s="85"/>
      <c r="D3476" s="56"/>
      <c r="F3476" s="65"/>
      <c r="G3476" s="85" t="s">
        <v>2315</v>
      </c>
      <c r="H3476" s="85"/>
      <c r="I3476" s="56"/>
    </row>
    <row r="3477" spans="1:9" ht="86.4" x14ac:dyDescent="0.3">
      <c r="A3477" s="59"/>
      <c r="B3477" s="63" t="s">
        <v>908</v>
      </c>
      <c r="C3477" s="85"/>
      <c r="D3477" s="56"/>
      <c r="F3477" s="65"/>
      <c r="G3477" s="85" t="s">
        <v>2316</v>
      </c>
      <c r="H3477" s="85"/>
      <c r="I3477" s="56"/>
    </row>
    <row r="3478" spans="1:9" ht="158.4" x14ac:dyDescent="0.3">
      <c r="A3478" s="59">
        <v>311220300</v>
      </c>
      <c r="B3478" s="63"/>
      <c r="C3478" s="78"/>
      <c r="D3478" s="56"/>
      <c r="F3478" s="78" t="s">
        <v>2729</v>
      </c>
      <c r="G3478" s="78"/>
      <c r="H3478" s="78"/>
      <c r="I3478" s="56"/>
    </row>
    <row r="3479" spans="1:9" ht="72" x14ac:dyDescent="0.3">
      <c r="A3479" s="59"/>
      <c r="B3479" s="63" t="s">
        <v>614</v>
      </c>
      <c r="C3479" s="86"/>
      <c r="D3479" s="65"/>
      <c r="F3479" s="65"/>
      <c r="G3479" s="86" t="s">
        <v>2139</v>
      </c>
      <c r="H3479" s="86"/>
      <c r="I3479" s="85"/>
    </row>
    <row r="3480" spans="1:9" ht="57.6" x14ac:dyDescent="0.3">
      <c r="A3480" s="59"/>
      <c r="B3480" s="63" t="s">
        <v>616</v>
      </c>
      <c r="C3480" s="85"/>
      <c r="D3480" s="65"/>
      <c r="F3480" s="65"/>
      <c r="G3480" s="85" t="s">
        <v>2140</v>
      </c>
      <c r="H3480" s="85"/>
      <c r="I3480" s="85"/>
    </row>
    <row r="3481" spans="1:9" ht="72" x14ac:dyDescent="0.3">
      <c r="A3481" s="59"/>
      <c r="B3481" s="63" t="s">
        <v>945</v>
      </c>
      <c r="C3481" s="85"/>
      <c r="D3481" s="65"/>
      <c r="F3481" s="65"/>
      <c r="G3481" s="85" t="s">
        <v>2335</v>
      </c>
      <c r="H3481" s="85"/>
      <c r="I3481" s="85"/>
    </row>
    <row r="3482" spans="1:9" ht="28.8" x14ac:dyDescent="0.3">
      <c r="A3482" s="59"/>
      <c r="B3482" s="63" t="s">
        <v>947</v>
      </c>
      <c r="C3482" s="85"/>
      <c r="D3482" s="65"/>
      <c r="F3482" s="65"/>
      <c r="G3482" s="85" t="s">
        <v>2336</v>
      </c>
      <c r="H3482" s="85"/>
      <c r="I3482" s="85"/>
    </row>
    <row r="3483" spans="1:9" ht="57.6" x14ac:dyDescent="0.3">
      <c r="A3483" s="59"/>
      <c r="B3483" s="63" t="s">
        <v>618</v>
      </c>
      <c r="C3483" s="88"/>
      <c r="D3483" s="65"/>
      <c r="F3483" s="65"/>
      <c r="G3483" s="88" t="s">
        <v>2141</v>
      </c>
      <c r="H3483" s="88"/>
      <c r="I3483" s="88"/>
    </row>
    <row r="3484" spans="1:9" ht="100.8" x14ac:dyDescent="0.3">
      <c r="A3484" s="59"/>
      <c r="B3484" s="63" t="s">
        <v>620</v>
      </c>
      <c r="C3484" s="85"/>
      <c r="D3484" s="65"/>
      <c r="F3484" s="65"/>
      <c r="G3484" s="85" t="s">
        <v>2142</v>
      </c>
      <c r="H3484" s="85"/>
      <c r="I3484" s="85"/>
    </row>
    <row r="3485" spans="1:9" ht="72" x14ac:dyDescent="0.3">
      <c r="A3485" s="59"/>
      <c r="B3485" s="63" t="s">
        <v>949</v>
      </c>
      <c r="C3485" s="88"/>
      <c r="D3485" s="65"/>
      <c r="F3485" s="65"/>
      <c r="G3485" s="88" t="s">
        <v>2337</v>
      </c>
      <c r="H3485" s="88"/>
      <c r="I3485" s="88"/>
    </row>
    <row r="3486" spans="1:9" ht="72" x14ac:dyDescent="0.3">
      <c r="A3486" s="59"/>
      <c r="B3486" s="63" t="s">
        <v>951</v>
      </c>
      <c r="C3486" s="88"/>
      <c r="D3486" s="65"/>
      <c r="F3486" s="65"/>
      <c r="G3486" s="88" t="s">
        <v>2338</v>
      </c>
      <c r="H3486" s="88"/>
      <c r="I3486" s="88"/>
    </row>
    <row r="3487" spans="1:9" ht="86.4" x14ac:dyDescent="0.3">
      <c r="A3487" s="59"/>
      <c r="B3487" s="63" t="s">
        <v>622</v>
      </c>
      <c r="C3487" s="66"/>
      <c r="D3487" s="65"/>
      <c r="F3487" s="65"/>
      <c r="G3487" s="66" t="s">
        <v>2143</v>
      </c>
      <c r="H3487" s="66"/>
      <c r="I3487" s="66"/>
    </row>
    <row r="3488" spans="1:9" ht="115.2" x14ac:dyDescent="0.3">
      <c r="A3488" s="59"/>
      <c r="B3488" s="63" t="s">
        <v>624</v>
      </c>
      <c r="C3488" s="85"/>
      <c r="D3488" s="65"/>
      <c r="F3488" s="65"/>
      <c r="G3488" s="85" t="s">
        <v>2144</v>
      </c>
      <c r="H3488" s="85"/>
      <c r="I3488" s="85"/>
    </row>
    <row r="3489" spans="1:9" ht="57.6" x14ac:dyDescent="0.3">
      <c r="A3489" s="59"/>
      <c r="B3489" s="63" t="s">
        <v>626</v>
      </c>
      <c r="C3489" s="88"/>
      <c r="D3489" s="65"/>
      <c r="F3489" s="65"/>
      <c r="G3489" s="88" t="s">
        <v>2145</v>
      </c>
      <c r="H3489" s="88"/>
      <c r="I3489" s="88"/>
    </row>
    <row r="3490" spans="1:9" ht="57.6" x14ac:dyDescent="0.3">
      <c r="A3490" s="59"/>
      <c r="B3490" s="63" t="s">
        <v>628</v>
      </c>
      <c r="C3490" s="66"/>
      <c r="D3490" s="65"/>
      <c r="F3490" s="65"/>
      <c r="G3490" s="66" t="s">
        <v>2146</v>
      </c>
      <c r="H3490" s="66"/>
      <c r="I3490" s="66"/>
    </row>
    <row r="3491" spans="1:9" ht="43.2" x14ac:dyDescent="0.3">
      <c r="A3491" s="59"/>
      <c r="B3491" s="63" t="s">
        <v>953</v>
      </c>
      <c r="C3491" s="66"/>
      <c r="D3491" s="65"/>
      <c r="F3491" s="65"/>
      <c r="G3491" s="66" t="s">
        <v>2339</v>
      </c>
      <c r="H3491" s="66"/>
      <c r="I3491" s="66"/>
    </row>
    <row r="3492" spans="1:9" ht="43.2" x14ac:dyDescent="0.3">
      <c r="A3492" s="59"/>
      <c r="B3492" s="63" t="s">
        <v>955</v>
      </c>
      <c r="C3492" s="66"/>
      <c r="D3492" s="65"/>
      <c r="F3492" s="65"/>
      <c r="G3492" s="66" t="s">
        <v>2340</v>
      </c>
      <c r="H3492" s="66"/>
      <c r="I3492" s="66"/>
    </row>
    <row r="3493" spans="1:9" ht="72" x14ac:dyDescent="0.3">
      <c r="A3493" s="59"/>
      <c r="B3493" s="63" t="s">
        <v>957</v>
      </c>
      <c r="C3493" s="66"/>
      <c r="D3493" s="65"/>
      <c r="F3493" s="65"/>
      <c r="G3493" s="66" t="s">
        <v>2341</v>
      </c>
      <c r="H3493" s="66"/>
      <c r="I3493" s="66"/>
    </row>
    <row r="3494" spans="1:9" ht="43.2" x14ac:dyDescent="0.3">
      <c r="A3494" s="59"/>
      <c r="B3494" s="63" t="s">
        <v>630</v>
      </c>
      <c r="C3494" s="66"/>
      <c r="D3494" s="65"/>
      <c r="F3494" s="65"/>
      <c r="G3494" s="66" t="s">
        <v>2147</v>
      </c>
      <c r="H3494" s="66"/>
      <c r="I3494" s="66"/>
    </row>
    <row r="3495" spans="1:9" ht="57.6" x14ac:dyDescent="0.3">
      <c r="A3495" s="59"/>
      <c r="B3495" s="63" t="s">
        <v>959</v>
      </c>
      <c r="C3495" s="66"/>
      <c r="D3495" s="65"/>
      <c r="F3495" s="65"/>
      <c r="G3495" s="66" t="s">
        <v>2342</v>
      </c>
      <c r="H3495" s="66"/>
      <c r="I3495" s="66"/>
    </row>
    <row r="3496" spans="1:9" ht="129.6" x14ac:dyDescent="0.3">
      <c r="A3496" s="59"/>
      <c r="B3496" s="63" t="s">
        <v>632</v>
      </c>
      <c r="C3496" s="66"/>
      <c r="D3496" s="65"/>
      <c r="F3496" s="65"/>
      <c r="G3496" s="66" t="s">
        <v>2148</v>
      </c>
      <c r="H3496" s="66"/>
      <c r="I3496" s="66"/>
    </row>
    <row r="3497" spans="1:9" ht="144" x14ac:dyDescent="0.3">
      <c r="A3497" s="59">
        <v>311230000</v>
      </c>
      <c r="B3497" s="63"/>
      <c r="C3497" s="61"/>
      <c r="D3497" s="56"/>
      <c r="F3497" s="61" t="s">
        <v>2730</v>
      </c>
      <c r="G3497" s="61"/>
      <c r="H3497" s="61"/>
      <c r="I3497" s="56"/>
    </row>
    <row r="3498" spans="1:9" ht="172.8" x14ac:dyDescent="0.3">
      <c r="A3498" s="59">
        <v>311231000</v>
      </c>
      <c r="B3498" s="63"/>
      <c r="C3498" s="61"/>
      <c r="D3498" s="56"/>
      <c r="F3498" s="61" t="s">
        <v>2731</v>
      </c>
      <c r="G3498" s="61"/>
      <c r="H3498" s="61"/>
      <c r="I3498" s="56"/>
    </row>
    <row r="3499" spans="1:9" ht="100.8" x14ac:dyDescent="0.3">
      <c r="A3499" s="59">
        <v>311231100</v>
      </c>
      <c r="B3499" s="63"/>
      <c r="C3499" s="66"/>
      <c r="D3499" s="56"/>
      <c r="F3499" s="66" t="s">
        <v>2732</v>
      </c>
      <c r="G3499" s="66"/>
      <c r="H3499" s="66"/>
      <c r="I3499" s="56"/>
    </row>
    <row r="3500" spans="1:9" ht="72" x14ac:dyDescent="0.3">
      <c r="A3500" s="59"/>
      <c r="B3500" s="63" t="s">
        <v>593</v>
      </c>
      <c r="C3500" s="86"/>
      <c r="D3500" s="65"/>
      <c r="F3500" s="65"/>
      <c r="G3500" s="86" t="s">
        <v>2128</v>
      </c>
      <c r="H3500" s="86"/>
      <c r="I3500" s="85"/>
    </row>
    <row r="3501" spans="1:9" ht="43.2" x14ac:dyDescent="0.3">
      <c r="A3501" s="59"/>
      <c r="B3501" s="63" t="s">
        <v>595</v>
      </c>
      <c r="C3501" s="85"/>
      <c r="D3501" s="65"/>
      <c r="F3501" s="65"/>
      <c r="G3501" s="85" t="s">
        <v>2129</v>
      </c>
      <c r="H3501" s="85"/>
      <c r="I3501" s="85"/>
    </row>
    <row r="3502" spans="1:9" ht="43.2" x14ac:dyDescent="0.3">
      <c r="A3502" s="59"/>
      <c r="B3502" s="63" t="s">
        <v>886</v>
      </c>
      <c r="C3502" s="85"/>
      <c r="D3502" s="65"/>
      <c r="F3502" s="65"/>
      <c r="G3502" s="85" t="s">
        <v>2305</v>
      </c>
      <c r="H3502" s="85"/>
      <c r="I3502" s="85"/>
    </row>
    <row r="3503" spans="1:9" ht="86.4" x14ac:dyDescent="0.3">
      <c r="A3503" s="59"/>
      <c r="B3503" s="63" t="s">
        <v>888</v>
      </c>
      <c r="C3503" s="85"/>
      <c r="D3503" s="65"/>
      <c r="F3503" s="65"/>
      <c r="G3503" s="85" t="s">
        <v>2306</v>
      </c>
      <c r="H3503" s="85"/>
      <c r="I3503" s="85"/>
    </row>
    <row r="3504" spans="1:9" ht="57.6" x14ac:dyDescent="0.3">
      <c r="A3504" s="59"/>
      <c r="B3504" s="63" t="s">
        <v>890</v>
      </c>
      <c r="C3504" s="85"/>
      <c r="D3504" s="65"/>
      <c r="F3504" s="65"/>
      <c r="G3504" s="85" t="s">
        <v>2307</v>
      </c>
      <c r="H3504" s="85"/>
      <c r="I3504" s="85"/>
    </row>
    <row r="3505" spans="1:9" ht="43.2" x14ac:dyDescent="0.3">
      <c r="A3505" s="59"/>
      <c r="B3505" s="63" t="s">
        <v>892</v>
      </c>
      <c r="C3505" s="85"/>
      <c r="D3505" s="65"/>
      <c r="F3505" s="65"/>
      <c r="G3505" s="85" t="s">
        <v>2308</v>
      </c>
      <c r="H3505" s="85"/>
      <c r="I3505" s="85"/>
    </row>
    <row r="3506" spans="1:9" ht="57.6" x14ac:dyDescent="0.3">
      <c r="A3506" s="59"/>
      <c r="B3506" s="63" t="s">
        <v>894</v>
      </c>
      <c r="C3506" s="85"/>
      <c r="D3506" s="65"/>
      <c r="F3506" s="65"/>
      <c r="G3506" s="85" t="s">
        <v>2309</v>
      </c>
      <c r="H3506" s="85"/>
      <c r="I3506" s="85"/>
    </row>
    <row r="3507" spans="1:9" ht="57.6" x14ac:dyDescent="0.3">
      <c r="A3507" s="59"/>
      <c r="B3507" s="63" t="s">
        <v>896</v>
      </c>
      <c r="C3507" s="85"/>
      <c r="D3507" s="65"/>
      <c r="F3507" s="65"/>
      <c r="G3507" s="85" t="s">
        <v>2310</v>
      </c>
      <c r="H3507" s="85"/>
      <c r="I3507" s="85"/>
    </row>
    <row r="3508" spans="1:9" ht="100.8" x14ac:dyDescent="0.3">
      <c r="A3508" s="59"/>
      <c r="B3508" s="63" t="s">
        <v>898</v>
      </c>
      <c r="C3508" s="85"/>
      <c r="D3508" s="65"/>
      <c r="F3508" s="65"/>
      <c r="G3508" s="85" t="s">
        <v>2311</v>
      </c>
      <c r="H3508" s="85"/>
      <c r="I3508" s="85"/>
    </row>
    <row r="3509" spans="1:9" ht="43.2" x14ac:dyDescent="0.3">
      <c r="A3509" s="59"/>
      <c r="B3509" s="63" t="s">
        <v>597</v>
      </c>
      <c r="C3509" s="88"/>
      <c r="D3509" s="65"/>
      <c r="F3509" s="65"/>
      <c r="G3509" s="88" t="s">
        <v>2130</v>
      </c>
      <c r="H3509" s="88"/>
      <c r="I3509" s="88"/>
    </row>
    <row r="3510" spans="1:9" ht="86.4" x14ac:dyDescent="0.3">
      <c r="A3510" s="59"/>
      <c r="B3510" s="63" t="s">
        <v>900</v>
      </c>
      <c r="C3510" s="85"/>
      <c r="D3510" s="65"/>
      <c r="F3510" s="65"/>
      <c r="G3510" s="85" t="s">
        <v>2312</v>
      </c>
      <c r="H3510" s="85"/>
      <c r="I3510" s="85"/>
    </row>
    <row r="3511" spans="1:9" ht="86.4" x14ac:dyDescent="0.3">
      <c r="A3511" s="59"/>
      <c r="B3511" s="63" t="s">
        <v>902</v>
      </c>
      <c r="C3511" s="85"/>
      <c r="D3511" s="65"/>
      <c r="F3511" s="65"/>
      <c r="G3511" s="85" t="s">
        <v>2313</v>
      </c>
      <c r="H3511" s="85"/>
      <c r="I3511" s="85"/>
    </row>
    <row r="3512" spans="1:9" ht="57.6" x14ac:dyDescent="0.3">
      <c r="A3512" s="59"/>
      <c r="B3512" s="63" t="s">
        <v>904</v>
      </c>
      <c r="C3512" s="85"/>
      <c r="D3512" s="65"/>
      <c r="F3512" s="65"/>
      <c r="G3512" s="85" t="s">
        <v>2314</v>
      </c>
      <c r="H3512" s="85"/>
      <c r="I3512" s="85"/>
    </row>
    <row r="3513" spans="1:9" ht="86.4" x14ac:dyDescent="0.3">
      <c r="A3513" s="59"/>
      <c r="B3513" s="63" t="s">
        <v>906</v>
      </c>
      <c r="C3513" s="85"/>
      <c r="D3513" s="65"/>
      <c r="F3513" s="65"/>
      <c r="G3513" s="85" t="s">
        <v>2315</v>
      </c>
      <c r="H3513" s="85"/>
      <c r="I3513" s="85"/>
    </row>
    <row r="3514" spans="1:9" ht="86.4" x14ac:dyDescent="0.3">
      <c r="A3514" s="59"/>
      <c r="B3514" s="63" t="s">
        <v>908</v>
      </c>
      <c r="C3514" s="85"/>
      <c r="D3514" s="65"/>
      <c r="F3514" s="65"/>
      <c r="G3514" s="85" t="s">
        <v>2316</v>
      </c>
      <c r="H3514" s="85"/>
      <c r="I3514" s="85"/>
    </row>
    <row r="3515" spans="1:9" ht="172.8" x14ac:dyDescent="0.3">
      <c r="A3515" s="59">
        <v>311231200</v>
      </c>
      <c r="B3515" s="63"/>
      <c r="C3515" s="66"/>
      <c r="D3515" s="56"/>
      <c r="F3515" s="66" t="s">
        <v>2733</v>
      </c>
      <c r="G3515" s="66"/>
      <c r="H3515" s="66"/>
      <c r="I3515" s="56"/>
    </row>
    <row r="3516" spans="1:9" ht="72" x14ac:dyDescent="0.3">
      <c r="A3516" s="59"/>
      <c r="B3516" s="63" t="s">
        <v>593</v>
      </c>
      <c r="C3516" s="86"/>
      <c r="D3516" s="65"/>
      <c r="F3516" s="65"/>
      <c r="G3516" s="86" t="s">
        <v>2128</v>
      </c>
      <c r="H3516" s="86"/>
      <c r="I3516" s="85"/>
    </row>
    <row r="3517" spans="1:9" ht="43.2" x14ac:dyDescent="0.3">
      <c r="A3517" s="59"/>
      <c r="B3517" s="63" t="s">
        <v>595</v>
      </c>
      <c r="C3517" s="85"/>
      <c r="D3517" s="65"/>
      <c r="F3517" s="65"/>
      <c r="G3517" s="85" t="s">
        <v>2129</v>
      </c>
      <c r="H3517" s="85"/>
      <c r="I3517" s="85"/>
    </row>
    <row r="3518" spans="1:9" ht="43.2" x14ac:dyDescent="0.3">
      <c r="A3518" s="59"/>
      <c r="B3518" s="63" t="s">
        <v>886</v>
      </c>
      <c r="C3518" s="85"/>
      <c r="D3518" s="65"/>
      <c r="F3518" s="65"/>
      <c r="G3518" s="85" t="s">
        <v>2305</v>
      </c>
      <c r="H3518" s="85"/>
      <c r="I3518" s="85"/>
    </row>
    <row r="3519" spans="1:9" ht="86.4" x14ac:dyDescent="0.3">
      <c r="A3519" s="59"/>
      <c r="B3519" s="63" t="s">
        <v>888</v>
      </c>
      <c r="C3519" s="85"/>
      <c r="D3519" s="65"/>
      <c r="F3519" s="65"/>
      <c r="G3519" s="85" t="s">
        <v>2306</v>
      </c>
      <c r="H3519" s="85"/>
      <c r="I3519" s="85"/>
    </row>
    <row r="3520" spans="1:9" ht="57.6" x14ac:dyDescent="0.3">
      <c r="A3520" s="59"/>
      <c r="B3520" s="63" t="s">
        <v>890</v>
      </c>
      <c r="C3520" s="85"/>
      <c r="D3520" s="65"/>
      <c r="F3520" s="65"/>
      <c r="G3520" s="85" t="s">
        <v>2307</v>
      </c>
      <c r="H3520" s="85"/>
      <c r="I3520" s="85"/>
    </row>
    <row r="3521" spans="1:9" ht="43.2" x14ac:dyDescent="0.3">
      <c r="A3521" s="59"/>
      <c r="B3521" s="63" t="s">
        <v>892</v>
      </c>
      <c r="C3521" s="85"/>
      <c r="D3521" s="65"/>
      <c r="F3521" s="65"/>
      <c r="G3521" s="85" t="s">
        <v>2308</v>
      </c>
      <c r="H3521" s="85"/>
      <c r="I3521" s="85"/>
    </row>
    <row r="3522" spans="1:9" ht="57.6" x14ac:dyDescent="0.3">
      <c r="A3522" s="59"/>
      <c r="B3522" s="63" t="s">
        <v>894</v>
      </c>
      <c r="C3522" s="85"/>
      <c r="D3522" s="65"/>
      <c r="F3522" s="65"/>
      <c r="G3522" s="85" t="s">
        <v>2309</v>
      </c>
      <c r="H3522" s="85"/>
      <c r="I3522" s="85"/>
    </row>
    <row r="3523" spans="1:9" ht="57.6" x14ac:dyDescent="0.3">
      <c r="A3523" s="59"/>
      <c r="B3523" s="63" t="s">
        <v>896</v>
      </c>
      <c r="C3523" s="85"/>
      <c r="D3523" s="65"/>
      <c r="F3523" s="65"/>
      <c r="G3523" s="85" t="s">
        <v>2310</v>
      </c>
      <c r="H3523" s="85"/>
      <c r="I3523" s="85"/>
    </row>
    <row r="3524" spans="1:9" ht="100.8" x14ac:dyDescent="0.3">
      <c r="A3524" s="59"/>
      <c r="B3524" s="63" t="s">
        <v>898</v>
      </c>
      <c r="C3524" s="85"/>
      <c r="D3524" s="65"/>
      <c r="F3524" s="65"/>
      <c r="G3524" s="85" t="s">
        <v>2311</v>
      </c>
      <c r="H3524" s="85"/>
      <c r="I3524" s="85"/>
    </row>
    <row r="3525" spans="1:9" ht="43.2" x14ac:dyDescent="0.3">
      <c r="A3525" s="59"/>
      <c r="B3525" s="63" t="s">
        <v>597</v>
      </c>
      <c r="C3525" s="88"/>
      <c r="D3525" s="65"/>
      <c r="F3525" s="65"/>
      <c r="G3525" s="88" t="s">
        <v>2130</v>
      </c>
      <c r="H3525" s="88"/>
      <c r="I3525" s="88"/>
    </row>
    <row r="3526" spans="1:9" ht="86.4" x14ac:dyDescent="0.3">
      <c r="A3526" s="59"/>
      <c r="B3526" s="63" t="s">
        <v>900</v>
      </c>
      <c r="C3526" s="85"/>
      <c r="D3526" s="65"/>
      <c r="F3526" s="65"/>
      <c r="G3526" s="85" t="s">
        <v>2312</v>
      </c>
      <c r="H3526" s="85"/>
      <c r="I3526" s="85"/>
    </row>
    <row r="3527" spans="1:9" ht="86.4" x14ac:dyDescent="0.3">
      <c r="A3527" s="59"/>
      <c r="B3527" s="63" t="s">
        <v>902</v>
      </c>
      <c r="C3527" s="85"/>
      <c r="D3527" s="65"/>
      <c r="F3527" s="65"/>
      <c r="G3527" s="85" t="s">
        <v>2313</v>
      </c>
      <c r="H3527" s="85"/>
      <c r="I3527" s="85"/>
    </row>
    <row r="3528" spans="1:9" ht="57.6" x14ac:dyDescent="0.3">
      <c r="A3528" s="59"/>
      <c r="B3528" s="63" t="s">
        <v>904</v>
      </c>
      <c r="C3528" s="85"/>
      <c r="D3528" s="65"/>
      <c r="F3528" s="65"/>
      <c r="G3528" s="85" t="s">
        <v>2314</v>
      </c>
      <c r="H3528" s="85"/>
      <c r="I3528" s="85"/>
    </row>
    <row r="3529" spans="1:9" ht="86.4" x14ac:dyDescent="0.3">
      <c r="A3529" s="59"/>
      <c r="B3529" s="63" t="s">
        <v>906</v>
      </c>
      <c r="C3529" s="85"/>
      <c r="D3529" s="65"/>
      <c r="F3529" s="65"/>
      <c r="G3529" s="85" t="s">
        <v>2315</v>
      </c>
      <c r="H3529" s="85"/>
      <c r="I3529" s="85"/>
    </row>
    <row r="3530" spans="1:9" ht="86.4" x14ac:dyDescent="0.3">
      <c r="A3530" s="59"/>
      <c r="B3530" s="63" t="s">
        <v>908</v>
      </c>
      <c r="C3530" s="85"/>
      <c r="D3530" s="65"/>
      <c r="F3530" s="65"/>
      <c r="G3530" s="85" t="s">
        <v>2316</v>
      </c>
      <c r="H3530" s="85"/>
      <c r="I3530" s="85"/>
    </row>
    <row r="3531" spans="1:9" ht="100.8" x14ac:dyDescent="0.3">
      <c r="A3531" s="59"/>
      <c r="B3531" s="63" t="s">
        <v>603</v>
      </c>
      <c r="C3531" s="85"/>
      <c r="D3531" s="65"/>
      <c r="F3531" s="65"/>
      <c r="G3531" s="85" t="s">
        <v>2133</v>
      </c>
      <c r="H3531" s="85"/>
      <c r="I3531" s="85"/>
    </row>
    <row r="3532" spans="1:9" ht="43.2" x14ac:dyDescent="0.3">
      <c r="A3532" s="59"/>
      <c r="B3532" s="63" t="s">
        <v>924</v>
      </c>
      <c r="C3532" s="66"/>
      <c r="D3532" s="65"/>
      <c r="F3532" s="65"/>
      <c r="G3532" s="66" t="s">
        <v>2324</v>
      </c>
      <c r="H3532" s="66"/>
      <c r="I3532" s="66"/>
    </row>
    <row r="3533" spans="1:9" ht="86.4" x14ac:dyDescent="0.3">
      <c r="A3533" s="59"/>
      <c r="B3533" s="63" t="s">
        <v>926</v>
      </c>
      <c r="C3533" s="66"/>
      <c r="D3533" s="65"/>
      <c r="F3533" s="65"/>
      <c r="G3533" s="66" t="s">
        <v>2325</v>
      </c>
      <c r="H3533" s="66"/>
      <c r="I3533" s="66"/>
    </row>
    <row r="3534" spans="1:9" ht="43.2" x14ac:dyDescent="0.3">
      <c r="A3534" s="59"/>
      <c r="B3534" s="63" t="s">
        <v>605</v>
      </c>
      <c r="C3534" s="88"/>
      <c r="D3534" s="65"/>
      <c r="F3534" s="65"/>
      <c r="G3534" s="88" t="s">
        <v>2134</v>
      </c>
      <c r="H3534" s="88"/>
      <c r="I3534" s="88"/>
    </row>
    <row r="3535" spans="1:9" ht="43.2" x14ac:dyDescent="0.3">
      <c r="A3535" s="59"/>
      <c r="B3535" s="63" t="s">
        <v>607</v>
      </c>
      <c r="C3535" s="85"/>
      <c r="D3535" s="65"/>
      <c r="F3535" s="65"/>
      <c r="G3535" s="66" t="s">
        <v>2135</v>
      </c>
      <c r="H3535" s="85"/>
      <c r="I3535" s="85"/>
    </row>
    <row r="3536" spans="1:9" ht="28.8" x14ac:dyDescent="0.3">
      <c r="A3536" s="59"/>
      <c r="B3536" s="63" t="s">
        <v>928</v>
      </c>
      <c r="C3536" s="85"/>
      <c r="D3536" s="65"/>
      <c r="F3536" s="65"/>
      <c r="G3536" s="85" t="s">
        <v>2326</v>
      </c>
      <c r="H3536" s="85"/>
      <c r="I3536" s="85"/>
    </row>
    <row r="3537" spans="1:9" ht="158.4" x14ac:dyDescent="0.3">
      <c r="A3537" s="59">
        <v>311231300</v>
      </c>
      <c r="B3537" s="63"/>
      <c r="C3537" s="66"/>
      <c r="D3537" s="56"/>
      <c r="F3537" s="66" t="s">
        <v>2734</v>
      </c>
      <c r="G3537" s="66"/>
      <c r="H3537" s="66"/>
      <c r="I3537" s="56"/>
    </row>
    <row r="3538" spans="1:9" ht="72" x14ac:dyDescent="0.3">
      <c r="A3538" s="59"/>
      <c r="B3538" s="63" t="s">
        <v>593</v>
      </c>
      <c r="C3538" s="86"/>
      <c r="D3538" s="65"/>
      <c r="F3538" s="65"/>
      <c r="G3538" s="86" t="s">
        <v>2128</v>
      </c>
      <c r="H3538" s="86"/>
      <c r="I3538" s="85"/>
    </row>
    <row r="3539" spans="1:9" ht="43.2" x14ac:dyDescent="0.3">
      <c r="A3539" s="59"/>
      <c r="B3539" s="63" t="s">
        <v>595</v>
      </c>
      <c r="C3539" s="85"/>
      <c r="D3539" s="65"/>
      <c r="F3539" s="65"/>
      <c r="G3539" s="85" t="s">
        <v>2129</v>
      </c>
      <c r="H3539" s="85"/>
      <c r="I3539" s="85"/>
    </row>
    <row r="3540" spans="1:9" ht="43.2" x14ac:dyDescent="0.3">
      <c r="A3540" s="59"/>
      <c r="B3540" s="63" t="s">
        <v>886</v>
      </c>
      <c r="C3540" s="85"/>
      <c r="D3540" s="65"/>
      <c r="F3540" s="65"/>
      <c r="G3540" s="85" t="s">
        <v>2305</v>
      </c>
      <c r="H3540" s="85"/>
      <c r="I3540" s="85"/>
    </row>
    <row r="3541" spans="1:9" ht="86.4" x14ac:dyDescent="0.3">
      <c r="A3541" s="59"/>
      <c r="B3541" s="63" t="s">
        <v>888</v>
      </c>
      <c r="C3541" s="85"/>
      <c r="D3541" s="65"/>
      <c r="F3541" s="65"/>
      <c r="G3541" s="85" t="s">
        <v>2306</v>
      </c>
      <c r="H3541" s="85"/>
      <c r="I3541" s="85"/>
    </row>
    <row r="3542" spans="1:9" ht="57.6" x14ac:dyDescent="0.3">
      <c r="A3542" s="59"/>
      <c r="B3542" s="63" t="s">
        <v>890</v>
      </c>
      <c r="C3542" s="85"/>
      <c r="D3542" s="65"/>
      <c r="F3542" s="65"/>
      <c r="G3542" s="85" t="s">
        <v>2307</v>
      </c>
      <c r="H3542" s="85"/>
      <c r="I3542" s="85"/>
    </row>
    <row r="3543" spans="1:9" ht="43.2" x14ac:dyDescent="0.3">
      <c r="A3543" s="59"/>
      <c r="B3543" s="63" t="s">
        <v>892</v>
      </c>
      <c r="C3543" s="85"/>
      <c r="D3543" s="65"/>
      <c r="F3543" s="65"/>
      <c r="G3543" s="85" t="s">
        <v>2308</v>
      </c>
      <c r="H3543" s="85"/>
      <c r="I3543" s="85"/>
    </row>
    <row r="3544" spans="1:9" ht="57.6" x14ac:dyDescent="0.3">
      <c r="A3544" s="59"/>
      <c r="B3544" s="63" t="s">
        <v>894</v>
      </c>
      <c r="C3544" s="85"/>
      <c r="D3544" s="65"/>
      <c r="F3544" s="65"/>
      <c r="G3544" s="85" t="s">
        <v>2309</v>
      </c>
      <c r="H3544" s="85"/>
      <c r="I3544" s="85"/>
    </row>
    <row r="3545" spans="1:9" ht="57.6" x14ac:dyDescent="0.3">
      <c r="A3545" s="59"/>
      <c r="B3545" s="63" t="s">
        <v>896</v>
      </c>
      <c r="C3545" s="85"/>
      <c r="D3545" s="65"/>
      <c r="F3545" s="65"/>
      <c r="G3545" s="85" t="s">
        <v>2310</v>
      </c>
      <c r="H3545" s="85"/>
      <c r="I3545" s="85"/>
    </row>
    <row r="3546" spans="1:9" ht="100.8" x14ac:dyDescent="0.3">
      <c r="A3546" s="59"/>
      <c r="B3546" s="63" t="s">
        <v>898</v>
      </c>
      <c r="C3546" s="85"/>
      <c r="D3546" s="65"/>
      <c r="F3546" s="65"/>
      <c r="G3546" s="85" t="s">
        <v>2311</v>
      </c>
      <c r="H3546" s="85"/>
      <c r="I3546" s="85"/>
    </row>
    <row r="3547" spans="1:9" ht="43.2" x14ac:dyDescent="0.3">
      <c r="A3547" s="59"/>
      <c r="B3547" s="63" t="s">
        <v>597</v>
      </c>
      <c r="C3547" s="88"/>
      <c r="D3547" s="65"/>
      <c r="F3547" s="65"/>
      <c r="G3547" s="88" t="s">
        <v>2130</v>
      </c>
      <c r="H3547" s="88"/>
      <c r="I3547" s="88"/>
    </row>
    <row r="3548" spans="1:9" ht="86.4" x14ac:dyDescent="0.3">
      <c r="A3548" s="59"/>
      <c r="B3548" s="63" t="s">
        <v>900</v>
      </c>
      <c r="C3548" s="85"/>
      <c r="D3548" s="65"/>
      <c r="F3548" s="65"/>
      <c r="G3548" s="85" t="s">
        <v>2312</v>
      </c>
      <c r="H3548" s="85"/>
      <c r="I3548" s="85"/>
    </row>
    <row r="3549" spans="1:9" ht="86.4" x14ac:dyDescent="0.3">
      <c r="A3549" s="59"/>
      <c r="B3549" s="63" t="s">
        <v>902</v>
      </c>
      <c r="C3549" s="85"/>
      <c r="D3549" s="65"/>
      <c r="F3549" s="65"/>
      <c r="G3549" s="85" t="s">
        <v>2313</v>
      </c>
      <c r="H3549" s="85"/>
      <c r="I3549" s="85"/>
    </row>
    <row r="3550" spans="1:9" ht="57.6" x14ac:dyDescent="0.3">
      <c r="A3550" s="59"/>
      <c r="B3550" s="63" t="s">
        <v>904</v>
      </c>
      <c r="C3550" s="85"/>
      <c r="D3550" s="65"/>
      <c r="F3550" s="65"/>
      <c r="G3550" s="85" t="s">
        <v>2314</v>
      </c>
      <c r="H3550" s="85"/>
      <c r="I3550" s="85"/>
    </row>
    <row r="3551" spans="1:9" ht="86.4" x14ac:dyDescent="0.3">
      <c r="A3551" s="59"/>
      <c r="B3551" s="63" t="s">
        <v>906</v>
      </c>
      <c r="C3551" s="85"/>
      <c r="D3551" s="65"/>
      <c r="F3551" s="65"/>
      <c r="G3551" s="85" t="s">
        <v>2315</v>
      </c>
      <c r="H3551" s="85"/>
      <c r="I3551" s="85"/>
    </row>
    <row r="3552" spans="1:9" ht="86.4" x14ac:dyDescent="0.3">
      <c r="A3552" s="59"/>
      <c r="B3552" s="63" t="s">
        <v>908</v>
      </c>
      <c r="C3552" s="85"/>
      <c r="D3552" s="65"/>
      <c r="F3552" s="65"/>
      <c r="G3552" s="85" t="s">
        <v>2316</v>
      </c>
      <c r="H3552" s="85"/>
      <c r="I3552" s="85"/>
    </row>
    <row r="3553" spans="1:9" ht="86.4" x14ac:dyDescent="0.3">
      <c r="A3553" s="59"/>
      <c r="B3553" s="63" t="s">
        <v>599</v>
      </c>
      <c r="C3553" s="85"/>
      <c r="D3553" s="65"/>
      <c r="F3553" s="65"/>
      <c r="G3553" s="85" t="s">
        <v>2131</v>
      </c>
      <c r="H3553" s="85"/>
      <c r="I3553" s="85"/>
    </row>
    <row r="3554" spans="1:9" ht="43.2" x14ac:dyDescent="0.3">
      <c r="A3554" s="59"/>
      <c r="B3554" s="63" t="s">
        <v>910</v>
      </c>
      <c r="C3554" s="66"/>
      <c r="D3554" s="65"/>
      <c r="F3554" s="65"/>
      <c r="G3554" s="66" t="s">
        <v>2317</v>
      </c>
      <c r="H3554" s="66"/>
      <c r="I3554" s="66"/>
    </row>
    <row r="3555" spans="1:9" ht="28.8" x14ac:dyDescent="0.3">
      <c r="A3555" s="59"/>
      <c r="B3555" s="63" t="s">
        <v>912</v>
      </c>
      <c r="C3555" s="66"/>
      <c r="D3555" s="65"/>
      <c r="F3555" s="65"/>
      <c r="G3555" s="66" t="s">
        <v>2318</v>
      </c>
      <c r="H3555" s="66"/>
      <c r="I3555" s="66"/>
    </row>
    <row r="3556" spans="1:9" ht="86.4" x14ac:dyDescent="0.3">
      <c r="A3556" s="59"/>
      <c r="B3556" s="63" t="s">
        <v>914</v>
      </c>
      <c r="C3556" s="66"/>
      <c r="D3556" s="65"/>
      <c r="F3556" s="65"/>
      <c r="G3556" s="66" t="s">
        <v>2319</v>
      </c>
      <c r="H3556" s="66"/>
      <c r="I3556" s="66"/>
    </row>
    <row r="3557" spans="1:9" ht="115.2" x14ac:dyDescent="0.3">
      <c r="A3557" s="59"/>
      <c r="B3557" s="63" t="s">
        <v>916</v>
      </c>
      <c r="C3557" s="66"/>
      <c r="D3557" s="65"/>
      <c r="F3557" s="65"/>
      <c r="G3557" s="66" t="s">
        <v>2320</v>
      </c>
      <c r="H3557" s="66"/>
      <c r="I3557" s="66"/>
    </row>
    <row r="3558" spans="1:9" x14ac:dyDescent="0.3">
      <c r="A3558" s="59"/>
      <c r="B3558" s="63" t="s">
        <v>918</v>
      </c>
      <c r="C3558" s="85"/>
      <c r="D3558" s="65"/>
      <c r="F3558" s="65"/>
      <c r="G3558" s="85" t="s">
        <v>2321</v>
      </c>
      <c r="H3558" s="85"/>
      <c r="I3558" s="85"/>
    </row>
    <row r="3559" spans="1:9" ht="28.8" x14ac:dyDescent="0.3">
      <c r="A3559" s="59"/>
      <c r="B3559" s="63" t="s">
        <v>920</v>
      </c>
      <c r="C3559" s="85"/>
      <c r="D3559" s="65"/>
      <c r="F3559" s="65"/>
      <c r="G3559" s="85" t="s">
        <v>2322</v>
      </c>
      <c r="H3559" s="85"/>
      <c r="I3559" s="85"/>
    </row>
    <row r="3560" spans="1:9" ht="43.2" x14ac:dyDescent="0.3">
      <c r="A3560" s="59"/>
      <c r="B3560" s="63" t="s">
        <v>922</v>
      </c>
      <c r="C3560" s="85"/>
      <c r="D3560" s="65"/>
      <c r="F3560" s="65"/>
      <c r="G3560" s="85" t="s">
        <v>2323</v>
      </c>
      <c r="H3560" s="85"/>
      <c r="I3560" s="85"/>
    </row>
    <row r="3561" spans="1:9" ht="86.4" x14ac:dyDescent="0.3">
      <c r="A3561" s="59"/>
      <c r="B3561" s="63" t="s">
        <v>601</v>
      </c>
      <c r="C3561" s="66"/>
      <c r="D3561" s="65"/>
      <c r="F3561" s="65"/>
      <c r="G3561" s="66" t="s">
        <v>2132</v>
      </c>
      <c r="H3561" s="66"/>
      <c r="I3561" s="66"/>
    </row>
    <row r="3562" spans="1:9" ht="100.8" x14ac:dyDescent="0.3">
      <c r="A3562" s="59"/>
      <c r="B3562" s="63" t="s">
        <v>603</v>
      </c>
      <c r="C3562" s="85"/>
      <c r="D3562" s="65"/>
      <c r="F3562" s="65"/>
      <c r="G3562" s="85" t="s">
        <v>2133</v>
      </c>
      <c r="H3562" s="85"/>
      <c r="I3562" s="85"/>
    </row>
    <row r="3563" spans="1:9" ht="43.2" x14ac:dyDescent="0.3">
      <c r="A3563" s="59"/>
      <c r="B3563" s="63" t="s">
        <v>924</v>
      </c>
      <c r="C3563" s="66"/>
      <c r="D3563" s="65"/>
      <c r="F3563" s="65"/>
      <c r="G3563" s="66" t="s">
        <v>2324</v>
      </c>
      <c r="H3563" s="66"/>
      <c r="I3563" s="66"/>
    </row>
    <row r="3564" spans="1:9" ht="86.4" x14ac:dyDescent="0.3">
      <c r="A3564" s="59"/>
      <c r="B3564" s="63" t="s">
        <v>926</v>
      </c>
      <c r="C3564" s="66"/>
      <c r="D3564" s="65"/>
      <c r="F3564" s="65"/>
      <c r="G3564" s="66" t="s">
        <v>2325</v>
      </c>
      <c r="H3564" s="66"/>
      <c r="I3564" s="66"/>
    </row>
    <row r="3565" spans="1:9" ht="43.2" x14ac:dyDescent="0.3">
      <c r="A3565" s="59"/>
      <c r="B3565" s="63" t="s">
        <v>605</v>
      </c>
      <c r="C3565" s="88"/>
      <c r="D3565" s="65"/>
      <c r="F3565" s="65"/>
      <c r="G3565" s="88" t="s">
        <v>2134</v>
      </c>
      <c r="H3565" s="88"/>
      <c r="I3565" s="88"/>
    </row>
    <row r="3566" spans="1:9" ht="43.2" x14ac:dyDescent="0.3">
      <c r="A3566" s="59"/>
      <c r="B3566" s="63" t="s">
        <v>607</v>
      </c>
      <c r="C3566" s="85"/>
      <c r="D3566" s="65"/>
      <c r="F3566" s="65"/>
      <c r="G3566" s="66" t="s">
        <v>2135</v>
      </c>
      <c r="H3566" s="85"/>
      <c r="I3566" s="85"/>
    </row>
    <row r="3567" spans="1:9" ht="28.8" x14ac:dyDescent="0.3">
      <c r="A3567" s="59"/>
      <c r="B3567" s="63" t="s">
        <v>928</v>
      </c>
      <c r="C3567" s="85"/>
      <c r="D3567" s="65"/>
      <c r="F3567" s="65"/>
      <c r="G3567" s="85" t="s">
        <v>2326</v>
      </c>
      <c r="H3567" s="85"/>
      <c r="I3567" s="85"/>
    </row>
    <row r="3568" spans="1:9" x14ac:dyDescent="0.3">
      <c r="A3568" s="59"/>
      <c r="B3568" s="63" t="s">
        <v>930</v>
      </c>
      <c r="C3568" s="85"/>
      <c r="D3568" s="65"/>
      <c r="F3568" s="65"/>
      <c r="G3568" s="85" t="s">
        <v>2327</v>
      </c>
      <c r="H3568" s="85"/>
      <c r="I3568" s="85"/>
    </row>
    <row r="3569" spans="1:9" x14ac:dyDescent="0.3">
      <c r="A3569" s="59"/>
      <c r="B3569" s="63" t="s">
        <v>932</v>
      </c>
      <c r="C3569" s="85"/>
      <c r="D3569" s="65"/>
      <c r="F3569" s="65"/>
      <c r="G3569" s="85" t="s">
        <v>2328</v>
      </c>
      <c r="H3569" s="85"/>
      <c r="I3569" s="85"/>
    </row>
    <row r="3570" spans="1:9" ht="57.6" x14ac:dyDescent="0.3">
      <c r="A3570" s="59"/>
      <c r="B3570" s="63" t="s">
        <v>934</v>
      </c>
      <c r="C3570" s="85"/>
      <c r="D3570" s="65"/>
      <c r="F3570" s="65"/>
      <c r="G3570" s="85" t="s">
        <v>2329</v>
      </c>
      <c r="H3570" s="85"/>
      <c r="I3570" s="85"/>
    </row>
    <row r="3571" spans="1:9" ht="28.8" x14ac:dyDescent="0.3">
      <c r="A3571" s="59"/>
      <c r="B3571" s="63" t="s">
        <v>609</v>
      </c>
      <c r="C3571" s="85"/>
      <c r="D3571" s="65"/>
      <c r="F3571" s="65"/>
      <c r="G3571" s="66" t="s">
        <v>2136</v>
      </c>
      <c r="H3571" s="85"/>
      <c r="I3571" s="85"/>
    </row>
    <row r="3572" spans="1:9" ht="43.2" x14ac:dyDescent="0.3">
      <c r="A3572" s="59"/>
      <c r="B3572" s="63" t="s">
        <v>936</v>
      </c>
      <c r="C3572" s="85"/>
      <c r="D3572" s="65"/>
      <c r="F3572" s="65"/>
      <c r="G3572" s="85" t="s">
        <v>2330</v>
      </c>
      <c r="H3572" s="85"/>
      <c r="I3572" s="85"/>
    </row>
    <row r="3573" spans="1:9" ht="129.6" x14ac:dyDescent="0.3">
      <c r="A3573" s="59"/>
      <c r="B3573" s="63" t="s">
        <v>611</v>
      </c>
      <c r="C3573" s="66"/>
      <c r="D3573" s="65"/>
      <c r="F3573" s="65"/>
      <c r="G3573" s="66" t="s">
        <v>2137</v>
      </c>
      <c r="H3573" s="66"/>
      <c r="I3573" s="66"/>
    </row>
    <row r="3574" spans="1:9" ht="43.2" x14ac:dyDescent="0.3">
      <c r="A3574" s="59"/>
      <c r="B3574" s="63" t="s">
        <v>938</v>
      </c>
      <c r="C3574" s="102"/>
      <c r="D3574" s="56"/>
      <c r="F3574" s="65"/>
      <c r="G3574" s="102" t="s">
        <v>2331</v>
      </c>
      <c r="H3574" s="102"/>
      <c r="I3574" s="56"/>
    </row>
    <row r="3575" spans="1:9" ht="28.8" x14ac:dyDescent="0.3">
      <c r="A3575" s="59"/>
      <c r="B3575" s="63" t="s">
        <v>940</v>
      </c>
      <c r="C3575" s="78"/>
      <c r="D3575" s="56"/>
      <c r="F3575" s="65"/>
      <c r="G3575" s="78" t="s">
        <v>2332</v>
      </c>
      <c r="H3575" s="78"/>
      <c r="I3575" s="56"/>
    </row>
    <row r="3576" spans="1:9" ht="28.8" x14ac:dyDescent="0.3">
      <c r="A3576" s="59"/>
      <c r="B3576" s="63" t="s">
        <v>942</v>
      </c>
      <c r="C3576" s="78"/>
      <c r="D3576" s="56"/>
      <c r="F3576" s="65"/>
      <c r="G3576" s="78" t="s">
        <v>2333</v>
      </c>
      <c r="H3576" s="78"/>
      <c r="I3576" s="56"/>
    </row>
    <row r="3577" spans="1:9" ht="172.8" x14ac:dyDescent="0.3">
      <c r="A3577" s="59">
        <v>311232000</v>
      </c>
      <c r="B3577" s="63"/>
      <c r="C3577" s="61"/>
      <c r="D3577" s="56"/>
      <c r="F3577" s="61" t="s">
        <v>2735</v>
      </c>
      <c r="G3577" s="61"/>
      <c r="H3577" s="61"/>
      <c r="I3577" s="56"/>
    </row>
    <row r="3578" spans="1:9" ht="172.8" x14ac:dyDescent="0.3">
      <c r="A3578" s="59">
        <v>311232100</v>
      </c>
      <c r="B3578" s="63"/>
      <c r="C3578" s="78"/>
      <c r="D3578" s="56"/>
      <c r="F3578" s="78" t="s">
        <v>2736</v>
      </c>
      <c r="G3578" s="78"/>
      <c r="H3578" s="78"/>
      <c r="I3578" s="56"/>
    </row>
    <row r="3579" spans="1:9" ht="72" x14ac:dyDescent="0.3">
      <c r="A3579" s="59"/>
      <c r="B3579" s="63" t="s">
        <v>614</v>
      </c>
      <c r="C3579" s="86"/>
      <c r="D3579" s="65"/>
      <c r="F3579" s="65"/>
      <c r="G3579" s="86" t="s">
        <v>2139</v>
      </c>
      <c r="H3579" s="86"/>
      <c r="I3579" s="85"/>
    </row>
    <row r="3580" spans="1:9" ht="57.6" x14ac:dyDescent="0.3">
      <c r="A3580" s="59"/>
      <c r="B3580" s="63" t="s">
        <v>616</v>
      </c>
      <c r="C3580" s="85"/>
      <c r="D3580" s="65"/>
      <c r="F3580" s="65"/>
      <c r="G3580" s="85" t="s">
        <v>2140</v>
      </c>
      <c r="H3580" s="85"/>
      <c r="I3580" s="85"/>
    </row>
    <row r="3581" spans="1:9" ht="72" x14ac:dyDescent="0.3">
      <c r="A3581" s="59"/>
      <c r="B3581" s="63" t="s">
        <v>945</v>
      </c>
      <c r="C3581" s="85"/>
      <c r="D3581" s="65"/>
      <c r="F3581" s="65"/>
      <c r="G3581" s="85" t="s">
        <v>2335</v>
      </c>
      <c r="H3581" s="85"/>
      <c r="I3581" s="85"/>
    </row>
    <row r="3582" spans="1:9" ht="28.8" x14ac:dyDescent="0.3">
      <c r="A3582" s="59"/>
      <c r="B3582" s="63" t="s">
        <v>947</v>
      </c>
      <c r="C3582" s="85"/>
      <c r="D3582" s="65"/>
      <c r="F3582" s="65"/>
      <c r="G3582" s="85" t="s">
        <v>2336</v>
      </c>
      <c r="H3582" s="85"/>
      <c r="I3582" s="85"/>
    </row>
    <row r="3583" spans="1:9" ht="57.6" x14ac:dyDescent="0.3">
      <c r="A3583" s="59"/>
      <c r="B3583" s="63" t="s">
        <v>618</v>
      </c>
      <c r="C3583" s="88"/>
      <c r="D3583" s="65"/>
      <c r="F3583" s="65"/>
      <c r="G3583" s="88" t="s">
        <v>2141</v>
      </c>
      <c r="H3583" s="88"/>
      <c r="I3583" s="88"/>
    </row>
    <row r="3584" spans="1:9" ht="115.2" x14ac:dyDescent="0.3">
      <c r="A3584" s="59"/>
      <c r="B3584" s="63" t="s">
        <v>624</v>
      </c>
      <c r="C3584" s="85"/>
      <c r="D3584" s="65"/>
      <c r="F3584" s="65"/>
      <c r="G3584" s="85" t="s">
        <v>2144</v>
      </c>
      <c r="H3584" s="85"/>
      <c r="I3584" s="85"/>
    </row>
    <row r="3585" spans="1:9" ht="57.6" x14ac:dyDescent="0.3">
      <c r="A3585" s="59"/>
      <c r="B3585" s="63" t="s">
        <v>626</v>
      </c>
      <c r="C3585" s="88"/>
      <c r="D3585" s="65"/>
      <c r="F3585" s="65"/>
      <c r="G3585" s="88" t="s">
        <v>2145</v>
      </c>
      <c r="H3585" s="88"/>
      <c r="I3585" s="88"/>
    </row>
    <row r="3586" spans="1:9" ht="57.6" x14ac:dyDescent="0.3">
      <c r="A3586" s="59"/>
      <c r="B3586" s="63" t="s">
        <v>628</v>
      </c>
      <c r="C3586" s="66"/>
      <c r="D3586" s="65"/>
      <c r="F3586" s="65"/>
      <c r="G3586" s="66" t="s">
        <v>2146</v>
      </c>
      <c r="H3586" s="66"/>
      <c r="I3586" s="66"/>
    </row>
    <row r="3587" spans="1:9" ht="43.2" x14ac:dyDescent="0.3">
      <c r="A3587" s="59"/>
      <c r="B3587" s="63" t="s">
        <v>953</v>
      </c>
      <c r="C3587" s="66"/>
      <c r="D3587" s="65"/>
      <c r="F3587" s="65"/>
      <c r="G3587" s="66" t="s">
        <v>2339</v>
      </c>
      <c r="H3587" s="66"/>
      <c r="I3587" s="66"/>
    </row>
    <row r="3588" spans="1:9" ht="57.6" x14ac:dyDescent="0.3">
      <c r="A3588" s="59"/>
      <c r="B3588" s="63" t="s">
        <v>751</v>
      </c>
      <c r="C3588" s="86"/>
      <c r="D3588" s="56"/>
      <c r="F3588" s="65"/>
      <c r="G3588" s="86" t="s">
        <v>2237</v>
      </c>
      <c r="H3588" s="86"/>
      <c r="I3588" s="56"/>
    </row>
    <row r="3589" spans="1:9" x14ac:dyDescent="0.3">
      <c r="A3589" s="59"/>
      <c r="B3589" s="63" t="s">
        <v>753</v>
      </c>
      <c r="C3589" s="66"/>
      <c r="D3589" s="56"/>
      <c r="F3589" s="65"/>
      <c r="G3589" s="66" t="s">
        <v>2238</v>
      </c>
      <c r="H3589" s="66"/>
      <c r="I3589" s="56"/>
    </row>
    <row r="3590" spans="1:9" ht="28.8" x14ac:dyDescent="0.3">
      <c r="A3590" s="59"/>
      <c r="B3590" s="63" t="s">
        <v>755</v>
      </c>
      <c r="C3590" s="66"/>
      <c r="D3590" s="56"/>
      <c r="F3590" s="65"/>
      <c r="G3590" s="66" t="s">
        <v>2239</v>
      </c>
      <c r="H3590" s="66"/>
      <c r="I3590" s="56"/>
    </row>
    <row r="3591" spans="1:9" ht="28.8" x14ac:dyDescent="0.3">
      <c r="A3591" s="59"/>
      <c r="B3591" s="63" t="s">
        <v>757</v>
      </c>
      <c r="C3591" s="66"/>
      <c r="D3591" s="56"/>
      <c r="F3591" s="65"/>
      <c r="G3591" s="66" t="s">
        <v>2240</v>
      </c>
      <c r="H3591" s="66"/>
      <c r="I3591" s="56"/>
    </row>
    <row r="3592" spans="1:9" x14ac:dyDescent="0.3">
      <c r="A3592" s="59"/>
      <c r="B3592" s="63" t="s">
        <v>759</v>
      </c>
      <c r="C3592" s="66"/>
      <c r="D3592" s="56"/>
      <c r="F3592" s="65"/>
      <c r="G3592" s="66" t="s">
        <v>2241</v>
      </c>
      <c r="H3592" s="66"/>
      <c r="I3592" s="56"/>
    </row>
    <row r="3593" spans="1:9" ht="28.8" x14ac:dyDescent="0.3">
      <c r="A3593" s="59"/>
      <c r="B3593" s="63" t="s">
        <v>761</v>
      </c>
      <c r="C3593" s="66"/>
      <c r="D3593" s="56"/>
      <c r="F3593" s="65"/>
      <c r="G3593" s="66" t="s">
        <v>2242</v>
      </c>
      <c r="H3593" s="66"/>
      <c r="I3593" s="56"/>
    </row>
    <row r="3594" spans="1:9" ht="43.2" x14ac:dyDescent="0.3">
      <c r="A3594" s="59"/>
      <c r="B3594" s="63" t="s">
        <v>763</v>
      </c>
      <c r="C3594" s="86"/>
      <c r="D3594" s="56"/>
      <c r="F3594" s="65"/>
      <c r="G3594" s="86" t="s">
        <v>2243</v>
      </c>
      <c r="H3594" s="86"/>
      <c r="I3594" s="56"/>
    </row>
    <row r="3595" spans="1:9" x14ac:dyDescent="0.3">
      <c r="A3595" s="59"/>
      <c r="B3595" s="63" t="s">
        <v>765</v>
      </c>
      <c r="C3595" s="66"/>
      <c r="D3595" s="56"/>
      <c r="F3595" s="65"/>
      <c r="G3595" s="66" t="s">
        <v>2244</v>
      </c>
      <c r="H3595" s="66"/>
      <c r="I3595" s="56"/>
    </row>
    <row r="3596" spans="1:9" ht="28.8" x14ac:dyDescent="0.3">
      <c r="A3596" s="59"/>
      <c r="B3596" s="63" t="s">
        <v>767</v>
      </c>
      <c r="C3596" s="66"/>
      <c r="D3596" s="56"/>
      <c r="F3596" s="65"/>
      <c r="G3596" s="66" t="s">
        <v>2245</v>
      </c>
      <c r="H3596" s="66"/>
      <c r="I3596" s="56"/>
    </row>
    <row r="3597" spans="1:9" x14ac:dyDescent="0.3">
      <c r="A3597" s="59"/>
      <c r="B3597" s="63" t="s">
        <v>769</v>
      </c>
      <c r="C3597" s="66"/>
      <c r="D3597" s="56"/>
      <c r="F3597" s="65"/>
      <c r="G3597" s="66" t="s">
        <v>2246</v>
      </c>
      <c r="H3597" s="66"/>
      <c r="I3597" s="56"/>
    </row>
    <row r="3598" spans="1:9" ht="72" x14ac:dyDescent="0.3">
      <c r="A3598" s="59"/>
      <c r="B3598" s="63" t="s">
        <v>770</v>
      </c>
      <c r="C3598" s="86"/>
      <c r="D3598" s="56"/>
      <c r="F3598" s="65"/>
      <c r="G3598" s="86" t="s">
        <v>2247</v>
      </c>
      <c r="H3598" s="86"/>
      <c r="I3598" s="56"/>
    </row>
    <row r="3599" spans="1:9" ht="28.8" x14ac:dyDescent="0.3">
      <c r="A3599" s="59"/>
      <c r="B3599" s="63" t="s">
        <v>772</v>
      </c>
      <c r="C3599" s="66"/>
      <c r="D3599" s="56"/>
      <c r="F3599" s="65"/>
      <c r="G3599" s="66" t="s">
        <v>2248</v>
      </c>
      <c r="H3599" s="66"/>
      <c r="I3599" s="56"/>
    </row>
    <row r="3600" spans="1:9" ht="28.8" x14ac:dyDescent="0.3">
      <c r="A3600" s="59"/>
      <c r="B3600" s="63" t="s">
        <v>774</v>
      </c>
      <c r="C3600" s="66"/>
      <c r="D3600" s="56"/>
      <c r="F3600" s="65"/>
      <c r="G3600" s="66" t="s">
        <v>2249</v>
      </c>
      <c r="H3600" s="66"/>
      <c r="I3600" s="56"/>
    </row>
    <row r="3601" spans="1:9" ht="158.4" x14ac:dyDescent="0.3">
      <c r="A3601" s="59">
        <v>311232200</v>
      </c>
      <c r="B3601" s="63"/>
      <c r="C3601" s="78"/>
      <c r="D3601" s="56"/>
      <c r="F3601" s="78" t="s">
        <v>2737</v>
      </c>
      <c r="G3601" s="78"/>
      <c r="H3601" s="78"/>
      <c r="I3601" s="56"/>
    </row>
    <row r="3602" spans="1:9" ht="72" x14ac:dyDescent="0.3">
      <c r="A3602" s="59"/>
      <c r="B3602" s="63" t="s">
        <v>614</v>
      </c>
      <c r="C3602" s="86"/>
      <c r="D3602" s="65"/>
      <c r="F3602" s="65"/>
      <c r="G3602" s="86" t="s">
        <v>2139</v>
      </c>
      <c r="H3602" s="86"/>
      <c r="I3602" s="85"/>
    </row>
    <row r="3603" spans="1:9" ht="57.6" x14ac:dyDescent="0.3">
      <c r="A3603" s="59"/>
      <c r="B3603" s="63" t="s">
        <v>616</v>
      </c>
      <c r="C3603" s="85"/>
      <c r="D3603" s="65"/>
      <c r="F3603" s="65"/>
      <c r="G3603" s="85" t="s">
        <v>2140</v>
      </c>
      <c r="H3603" s="85"/>
      <c r="I3603" s="85"/>
    </row>
    <row r="3604" spans="1:9" ht="72" x14ac:dyDescent="0.3">
      <c r="A3604" s="59"/>
      <c r="B3604" s="63" t="s">
        <v>945</v>
      </c>
      <c r="C3604" s="85"/>
      <c r="D3604" s="65"/>
      <c r="F3604" s="65"/>
      <c r="G3604" s="85" t="s">
        <v>2335</v>
      </c>
      <c r="H3604" s="85"/>
      <c r="I3604" s="85"/>
    </row>
    <row r="3605" spans="1:9" ht="28.8" x14ac:dyDescent="0.3">
      <c r="A3605" s="59"/>
      <c r="B3605" s="63" t="s">
        <v>947</v>
      </c>
      <c r="C3605" s="85"/>
      <c r="D3605" s="65"/>
      <c r="F3605" s="65"/>
      <c r="G3605" s="85" t="s">
        <v>2336</v>
      </c>
      <c r="H3605" s="85"/>
      <c r="I3605" s="85"/>
    </row>
    <row r="3606" spans="1:9" ht="57.6" x14ac:dyDescent="0.3">
      <c r="A3606" s="59"/>
      <c r="B3606" s="63" t="s">
        <v>618</v>
      </c>
      <c r="C3606" s="88"/>
      <c r="D3606" s="65"/>
      <c r="F3606" s="65"/>
      <c r="G3606" s="88" t="s">
        <v>2141</v>
      </c>
      <c r="H3606" s="88"/>
      <c r="I3606" s="88"/>
    </row>
    <row r="3607" spans="1:9" ht="100.8" x14ac:dyDescent="0.3">
      <c r="A3607" s="59"/>
      <c r="B3607" s="63" t="s">
        <v>620</v>
      </c>
      <c r="C3607" s="85"/>
      <c r="D3607" s="65"/>
      <c r="F3607" s="65"/>
      <c r="G3607" s="85" t="s">
        <v>2142</v>
      </c>
      <c r="H3607" s="85"/>
      <c r="I3607" s="85"/>
    </row>
    <row r="3608" spans="1:9" ht="72" x14ac:dyDescent="0.3">
      <c r="A3608" s="59"/>
      <c r="B3608" s="63" t="s">
        <v>949</v>
      </c>
      <c r="C3608" s="88"/>
      <c r="D3608" s="65"/>
      <c r="F3608" s="65"/>
      <c r="G3608" s="88" t="s">
        <v>2337</v>
      </c>
      <c r="H3608" s="88"/>
      <c r="I3608" s="88"/>
    </row>
    <row r="3609" spans="1:9" ht="72" x14ac:dyDescent="0.3">
      <c r="A3609" s="59"/>
      <c r="B3609" s="63" t="s">
        <v>951</v>
      </c>
      <c r="C3609" s="88"/>
      <c r="D3609" s="65"/>
      <c r="F3609" s="65"/>
      <c r="G3609" s="88" t="s">
        <v>2338</v>
      </c>
      <c r="H3609" s="88"/>
      <c r="I3609" s="88"/>
    </row>
    <row r="3610" spans="1:9" ht="86.4" x14ac:dyDescent="0.3">
      <c r="A3610" s="59"/>
      <c r="B3610" s="63" t="s">
        <v>622</v>
      </c>
      <c r="C3610" s="66"/>
      <c r="D3610" s="65"/>
      <c r="F3610" s="65"/>
      <c r="G3610" s="66" t="s">
        <v>2143</v>
      </c>
      <c r="H3610" s="66"/>
      <c r="I3610" s="66"/>
    </row>
    <row r="3611" spans="1:9" ht="115.2" x14ac:dyDescent="0.3">
      <c r="A3611" s="59"/>
      <c r="B3611" s="63" t="s">
        <v>624</v>
      </c>
      <c r="C3611" s="85"/>
      <c r="D3611" s="65"/>
      <c r="F3611" s="65"/>
      <c r="G3611" s="85" t="s">
        <v>2144</v>
      </c>
      <c r="H3611" s="85"/>
      <c r="I3611" s="85"/>
    </row>
    <row r="3612" spans="1:9" ht="57.6" x14ac:dyDescent="0.3">
      <c r="A3612" s="59"/>
      <c r="B3612" s="63" t="s">
        <v>626</v>
      </c>
      <c r="C3612" s="88"/>
      <c r="D3612" s="65"/>
      <c r="F3612" s="65"/>
      <c r="G3612" s="88" t="s">
        <v>2145</v>
      </c>
      <c r="H3612" s="88"/>
      <c r="I3612" s="88"/>
    </row>
    <row r="3613" spans="1:9" ht="57.6" x14ac:dyDescent="0.3">
      <c r="A3613" s="59"/>
      <c r="B3613" s="63" t="s">
        <v>628</v>
      </c>
      <c r="C3613" s="66"/>
      <c r="D3613" s="65"/>
      <c r="F3613" s="65"/>
      <c r="G3613" s="66" t="s">
        <v>2146</v>
      </c>
      <c r="H3613" s="66"/>
      <c r="I3613" s="66"/>
    </row>
    <row r="3614" spans="1:9" ht="43.2" x14ac:dyDescent="0.3">
      <c r="A3614" s="59"/>
      <c r="B3614" s="63" t="s">
        <v>953</v>
      </c>
      <c r="C3614" s="66"/>
      <c r="D3614" s="65"/>
      <c r="F3614" s="65"/>
      <c r="G3614" s="66" t="s">
        <v>2339</v>
      </c>
      <c r="H3614" s="66"/>
      <c r="I3614" s="66"/>
    </row>
    <row r="3615" spans="1:9" ht="43.2" x14ac:dyDescent="0.3">
      <c r="A3615" s="59"/>
      <c r="B3615" s="63" t="s">
        <v>955</v>
      </c>
      <c r="C3615" s="66"/>
      <c r="D3615" s="65"/>
      <c r="F3615" s="65"/>
      <c r="G3615" s="66" t="s">
        <v>2340</v>
      </c>
      <c r="H3615" s="66"/>
      <c r="I3615" s="66"/>
    </row>
    <row r="3616" spans="1:9" ht="72" x14ac:dyDescent="0.3">
      <c r="A3616" s="59"/>
      <c r="B3616" s="63" t="s">
        <v>957</v>
      </c>
      <c r="C3616" s="66"/>
      <c r="D3616" s="65"/>
      <c r="F3616" s="65"/>
      <c r="G3616" s="66" t="s">
        <v>2341</v>
      </c>
      <c r="H3616" s="66"/>
      <c r="I3616" s="66"/>
    </row>
    <row r="3617" spans="1:9" ht="43.2" x14ac:dyDescent="0.3">
      <c r="A3617" s="59"/>
      <c r="B3617" s="63" t="s">
        <v>630</v>
      </c>
      <c r="C3617" s="66"/>
      <c r="D3617" s="65"/>
      <c r="F3617" s="65"/>
      <c r="G3617" s="66" t="s">
        <v>2147</v>
      </c>
      <c r="H3617" s="66"/>
      <c r="I3617" s="66"/>
    </row>
    <row r="3618" spans="1:9" ht="57.6" x14ac:dyDescent="0.3">
      <c r="A3618" s="59"/>
      <c r="B3618" s="63" t="s">
        <v>959</v>
      </c>
      <c r="C3618" s="66"/>
      <c r="D3618" s="65"/>
      <c r="F3618" s="65"/>
      <c r="G3618" s="66" t="s">
        <v>2342</v>
      </c>
      <c r="H3618" s="66"/>
      <c r="I3618" s="66"/>
    </row>
    <row r="3619" spans="1:9" ht="129.6" x14ac:dyDescent="0.3">
      <c r="A3619" s="59"/>
      <c r="B3619" s="63" t="s">
        <v>632</v>
      </c>
      <c r="C3619" s="66"/>
      <c r="D3619" s="65"/>
      <c r="F3619" s="65"/>
      <c r="G3619" s="66" t="s">
        <v>2148</v>
      </c>
      <c r="H3619" s="66"/>
      <c r="I3619" s="66"/>
    </row>
    <row r="3620" spans="1:9" ht="57.6" x14ac:dyDescent="0.3">
      <c r="A3620" s="59"/>
      <c r="B3620" s="63" t="s">
        <v>751</v>
      </c>
      <c r="C3620" s="86"/>
      <c r="D3620" s="56"/>
      <c r="F3620" s="65"/>
      <c r="G3620" s="86" t="s">
        <v>2237</v>
      </c>
      <c r="H3620" s="86"/>
      <c r="I3620" s="56"/>
    </row>
    <row r="3621" spans="1:9" x14ac:dyDescent="0.3">
      <c r="A3621" s="59"/>
      <c r="B3621" s="63" t="s">
        <v>753</v>
      </c>
      <c r="C3621" s="66"/>
      <c r="D3621" s="56"/>
      <c r="F3621" s="65"/>
      <c r="G3621" s="66" t="s">
        <v>2238</v>
      </c>
      <c r="H3621" s="66"/>
      <c r="I3621" s="56"/>
    </row>
    <row r="3622" spans="1:9" ht="28.8" x14ac:dyDescent="0.3">
      <c r="A3622" s="59"/>
      <c r="B3622" s="63" t="s">
        <v>755</v>
      </c>
      <c r="C3622" s="66"/>
      <c r="D3622" s="56"/>
      <c r="F3622" s="65"/>
      <c r="G3622" s="66" t="s">
        <v>2239</v>
      </c>
      <c r="H3622" s="66"/>
      <c r="I3622" s="56"/>
    </row>
    <row r="3623" spans="1:9" ht="28.8" x14ac:dyDescent="0.3">
      <c r="A3623" s="59"/>
      <c r="B3623" s="63" t="s">
        <v>757</v>
      </c>
      <c r="C3623" s="66"/>
      <c r="D3623" s="56"/>
      <c r="F3623" s="65"/>
      <c r="G3623" s="66" t="s">
        <v>2240</v>
      </c>
      <c r="H3623" s="66"/>
      <c r="I3623" s="56"/>
    </row>
    <row r="3624" spans="1:9" x14ac:dyDescent="0.3">
      <c r="A3624" s="59"/>
      <c r="B3624" s="63" t="s">
        <v>759</v>
      </c>
      <c r="C3624" s="66"/>
      <c r="D3624" s="56"/>
      <c r="F3624" s="65"/>
      <c r="G3624" s="66" t="s">
        <v>2241</v>
      </c>
      <c r="H3624" s="66"/>
      <c r="I3624" s="56"/>
    </row>
    <row r="3625" spans="1:9" ht="28.8" x14ac:dyDescent="0.3">
      <c r="A3625" s="59"/>
      <c r="B3625" s="63" t="s">
        <v>761</v>
      </c>
      <c r="C3625" s="66"/>
      <c r="D3625" s="56"/>
      <c r="F3625" s="65"/>
      <c r="G3625" s="66" t="s">
        <v>2242</v>
      </c>
      <c r="H3625" s="66"/>
      <c r="I3625" s="56"/>
    </row>
    <row r="3626" spans="1:9" ht="43.2" x14ac:dyDescent="0.3">
      <c r="A3626" s="59"/>
      <c r="B3626" s="63" t="s">
        <v>763</v>
      </c>
      <c r="C3626" s="86"/>
      <c r="D3626" s="56"/>
      <c r="F3626" s="65"/>
      <c r="G3626" s="86" t="s">
        <v>2243</v>
      </c>
      <c r="H3626" s="86"/>
      <c r="I3626" s="56"/>
    </row>
    <row r="3627" spans="1:9" x14ac:dyDescent="0.3">
      <c r="A3627" s="59"/>
      <c r="B3627" s="63" t="s">
        <v>765</v>
      </c>
      <c r="C3627" s="66"/>
      <c r="D3627" s="56"/>
      <c r="F3627" s="65"/>
      <c r="G3627" s="66" t="s">
        <v>2244</v>
      </c>
      <c r="H3627" s="66"/>
      <c r="I3627" s="56"/>
    </row>
    <row r="3628" spans="1:9" ht="28.8" x14ac:dyDescent="0.3">
      <c r="A3628" s="59"/>
      <c r="B3628" s="63" t="s">
        <v>767</v>
      </c>
      <c r="C3628" s="66"/>
      <c r="D3628" s="56"/>
      <c r="F3628" s="65"/>
      <c r="G3628" s="66" t="s">
        <v>2245</v>
      </c>
      <c r="H3628" s="66"/>
      <c r="I3628" s="56"/>
    </row>
    <row r="3629" spans="1:9" x14ac:dyDescent="0.3">
      <c r="A3629" s="59"/>
      <c r="B3629" s="63" t="s">
        <v>769</v>
      </c>
      <c r="C3629" s="66"/>
      <c r="D3629" s="56"/>
      <c r="F3629" s="65"/>
      <c r="G3629" s="66" t="s">
        <v>2246</v>
      </c>
      <c r="H3629" s="66"/>
      <c r="I3629" s="56"/>
    </row>
    <row r="3630" spans="1:9" ht="72" x14ac:dyDescent="0.3">
      <c r="A3630" s="59"/>
      <c r="B3630" s="63" t="s">
        <v>770</v>
      </c>
      <c r="C3630" s="86"/>
      <c r="D3630" s="56"/>
      <c r="F3630" s="65"/>
      <c r="G3630" s="86" t="s">
        <v>2247</v>
      </c>
      <c r="H3630" s="86"/>
      <c r="I3630" s="56"/>
    </row>
    <row r="3631" spans="1:9" ht="28.8" x14ac:dyDescent="0.3">
      <c r="A3631" s="59"/>
      <c r="B3631" s="63" t="s">
        <v>772</v>
      </c>
      <c r="C3631" s="66"/>
      <c r="D3631" s="56"/>
      <c r="F3631" s="65"/>
      <c r="G3631" s="66" t="s">
        <v>2248</v>
      </c>
      <c r="H3631" s="66"/>
      <c r="I3631" s="56"/>
    </row>
    <row r="3632" spans="1:9" ht="28.8" x14ac:dyDescent="0.3">
      <c r="A3632" s="59"/>
      <c r="B3632" s="63" t="s">
        <v>774</v>
      </c>
      <c r="C3632" s="66"/>
      <c r="D3632" s="56"/>
      <c r="F3632" s="65"/>
      <c r="G3632" s="66" t="s">
        <v>2249</v>
      </c>
      <c r="H3632" s="66"/>
      <c r="I3632" s="56"/>
    </row>
    <row r="3633" spans="1:9" ht="144" x14ac:dyDescent="0.3">
      <c r="A3633" s="59">
        <v>311240100</v>
      </c>
      <c r="B3633" s="63"/>
      <c r="C3633" s="66"/>
      <c r="D3633" s="56"/>
      <c r="F3633" s="66" t="s">
        <v>2738</v>
      </c>
      <c r="G3633" s="66"/>
      <c r="H3633" s="66"/>
      <c r="I3633" s="56"/>
    </row>
    <row r="3634" spans="1:9" ht="72" x14ac:dyDescent="0.3">
      <c r="A3634" s="59"/>
      <c r="B3634" s="63" t="s">
        <v>593</v>
      </c>
      <c r="C3634" s="86"/>
      <c r="D3634" s="65"/>
      <c r="F3634" s="65"/>
      <c r="G3634" s="86" t="s">
        <v>2128</v>
      </c>
      <c r="H3634" s="86"/>
      <c r="I3634" s="85"/>
    </row>
    <row r="3635" spans="1:9" ht="43.2" x14ac:dyDescent="0.3">
      <c r="A3635" s="59"/>
      <c r="B3635" s="63" t="s">
        <v>595</v>
      </c>
      <c r="C3635" s="85"/>
      <c r="D3635" s="65"/>
      <c r="F3635" s="65"/>
      <c r="G3635" s="85" t="s">
        <v>2129</v>
      </c>
      <c r="H3635" s="85"/>
      <c r="I3635" s="85"/>
    </row>
    <row r="3636" spans="1:9" ht="43.2" x14ac:dyDescent="0.3">
      <c r="A3636" s="59"/>
      <c r="B3636" s="63" t="s">
        <v>886</v>
      </c>
      <c r="C3636" s="85"/>
      <c r="D3636" s="65"/>
      <c r="F3636" s="65"/>
      <c r="G3636" s="85" t="s">
        <v>2305</v>
      </c>
      <c r="H3636" s="85"/>
      <c r="I3636" s="85"/>
    </row>
    <row r="3637" spans="1:9" ht="86.4" x14ac:dyDescent="0.3">
      <c r="A3637" s="59"/>
      <c r="B3637" s="63" t="s">
        <v>888</v>
      </c>
      <c r="C3637" s="85"/>
      <c r="D3637" s="65"/>
      <c r="F3637" s="65"/>
      <c r="G3637" s="85" t="s">
        <v>2306</v>
      </c>
      <c r="H3637" s="85"/>
      <c r="I3637" s="85"/>
    </row>
    <row r="3638" spans="1:9" ht="57.6" x14ac:dyDescent="0.3">
      <c r="A3638" s="59"/>
      <c r="B3638" s="63" t="s">
        <v>890</v>
      </c>
      <c r="C3638" s="85"/>
      <c r="D3638" s="65"/>
      <c r="F3638" s="65"/>
      <c r="G3638" s="85" t="s">
        <v>2307</v>
      </c>
      <c r="H3638" s="85"/>
      <c r="I3638" s="85"/>
    </row>
    <row r="3639" spans="1:9" ht="43.2" x14ac:dyDescent="0.3">
      <c r="A3639" s="59"/>
      <c r="B3639" s="63" t="s">
        <v>892</v>
      </c>
      <c r="C3639" s="85"/>
      <c r="D3639" s="65"/>
      <c r="F3639" s="65"/>
      <c r="G3639" s="85" t="s">
        <v>2308</v>
      </c>
      <c r="H3639" s="85"/>
      <c r="I3639" s="85"/>
    </row>
    <row r="3640" spans="1:9" ht="57.6" x14ac:dyDescent="0.3">
      <c r="A3640" s="59"/>
      <c r="B3640" s="63" t="s">
        <v>894</v>
      </c>
      <c r="C3640" s="85"/>
      <c r="D3640" s="65"/>
      <c r="F3640" s="65"/>
      <c r="G3640" s="85" t="s">
        <v>2309</v>
      </c>
      <c r="H3640" s="85"/>
      <c r="I3640" s="85"/>
    </row>
    <row r="3641" spans="1:9" ht="57.6" x14ac:dyDescent="0.3">
      <c r="A3641" s="59"/>
      <c r="B3641" s="63" t="s">
        <v>896</v>
      </c>
      <c r="C3641" s="85"/>
      <c r="D3641" s="65"/>
      <c r="F3641" s="65"/>
      <c r="G3641" s="85" t="s">
        <v>2310</v>
      </c>
      <c r="H3641" s="85"/>
      <c r="I3641" s="85"/>
    </row>
    <row r="3642" spans="1:9" ht="100.8" x14ac:dyDescent="0.3">
      <c r="A3642" s="59"/>
      <c r="B3642" s="63" t="s">
        <v>898</v>
      </c>
      <c r="C3642" s="85"/>
      <c r="D3642" s="65"/>
      <c r="F3642" s="65"/>
      <c r="G3642" s="85" t="s">
        <v>2311</v>
      </c>
      <c r="H3642" s="85"/>
      <c r="I3642" s="85"/>
    </row>
    <row r="3643" spans="1:9" ht="43.2" x14ac:dyDescent="0.3">
      <c r="A3643" s="59"/>
      <c r="B3643" s="63" t="s">
        <v>597</v>
      </c>
      <c r="C3643" s="88"/>
      <c r="D3643" s="65"/>
      <c r="F3643" s="65"/>
      <c r="G3643" s="88" t="s">
        <v>2130</v>
      </c>
      <c r="H3643" s="88"/>
      <c r="I3643" s="88"/>
    </row>
    <row r="3644" spans="1:9" ht="86.4" x14ac:dyDescent="0.3">
      <c r="A3644" s="59"/>
      <c r="B3644" s="63" t="s">
        <v>900</v>
      </c>
      <c r="C3644" s="85"/>
      <c r="D3644" s="65"/>
      <c r="F3644" s="65"/>
      <c r="G3644" s="85" t="s">
        <v>2312</v>
      </c>
      <c r="H3644" s="85"/>
      <c r="I3644" s="85"/>
    </row>
    <row r="3645" spans="1:9" ht="86.4" x14ac:dyDescent="0.3">
      <c r="A3645" s="59"/>
      <c r="B3645" s="63" t="s">
        <v>902</v>
      </c>
      <c r="C3645" s="85"/>
      <c r="D3645" s="65"/>
      <c r="F3645" s="65"/>
      <c r="G3645" s="85" t="s">
        <v>2313</v>
      </c>
      <c r="H3645" s="85"/>
      <c r="I3645" s="85"/>
    </row>
    <row r="3646" spans="1:9" ht="57.6" x14ac:dyDescent="0.3">
      <c r="A3646" s="59"/>
      <c r="B3646" s="63" t="s">
        <v>904</v>
      </c>
      <c r="C3646" s="85"/>
      <c r="D3646" s="65"/>
      <c r="F3646" s="65"/>
      <c r="G3646" s="85" t="s">
        <v>2314</v>
      </c>
      <c r="H3646" s="85"/>
      <c r="I3646" s="85"/>
    </row>
    <row r="3647" spans="1:9" ht="86.4" x14ac:dyDescent="0.3">
      <c r="A3647" s="59"/>
      <c r="B3647" s="63" t="s">
        <v>906</v>
      </c>
      <c r="C3647" s="85"/>
      <c r="D3647" s="65"/>
      <c r="F3647" s="65"/>
      <c r="G3647" s="85" t="s">
        <v>2315</v>
      </c>
      <c r="H3647" s="85"/>
      <c r="I3647" s="85"/>
    </row>
    <row r="3648" spans="1:9" ht="86.4" x14ac:dyDescent="0.3">
      <c r="A3648" s="59"/>
      <c r="B3648" s="63" t="s">
        <v>908</v>
      </c>
      <c r="C3648" s="85"/>
      <c r="D3648" s="65"/>
      <c r="F3648" s="65"/>
      <c r="G3648" s="85" t="s">
        <v>2316</v>
      </c>
      <c r="H3648" s="85"/>
      <c r="I3648" s="85"/>
    </row>
    <row r="3649" spans="1:9" ht="86.4" x14ac:dyDescent="0.3">
      <c r="A3649" s="59"/>
      <c r="B3649" s="63" t="s">
        <v>599</v>
      </c>
      <c r="C3649" s="85"/>
      <c r="D3649" s="65"/>
      <c r="F3649" s="65"/>
      <c r="G3649" s="85" t="s">
        <v>2131</v>
      </c>
      <c r="H3649" s="85"/>
      <c r="I3649" s="85"/>
    </row>
    <row r="3650" spans="1:9" ht="43.2" x14ac:dyDescent="0.3">
      <c r="A3650" s="59"/>
      <c r="B3650" s="63" t="s">
        <v>910</v>
      </c>
      <c r="C3650" s="66"/>
      <c r="D3650" s="65"/>
      <c r="F3650" s="65"/>
      <c r="G3650" s="66" t="s">
        <v>2317</v>
      </c>
      <c r="H3650" s="66"/>
      <c r="I3650" s="66"/>
    </row>
    <row r="3651" spans="1:9" ht="28.8" x14ac:dyDescent="0.3">
      <c r="A3651" s="59"/>
      <c r="B3651" s="63" t="s">
        <v>912</v>
      </c>
      <c r="C3651" s="66"/>
      <c r="D3651" s="65"/>
      <c r="F3651" s="65"/>
      <c r="G3651" s="66" t="s">
        <v>2318</v>
      </c>
      <c r="H3651" s="66"/>
      <c r="I3651" s="66"/>
    </row>
    <row r="3652" spans="1:9" ht="86.4" x14ac:dyDescent="0.3">
      <c r="A3652" s="59"/>
      <c r="B3652" s="63" t="s">
        <v>914</v>
      </c>
      <c r="C3652" s="66"/>
      <c r="D3652" s="65"/>
      <c r="F3652" s="65"/>
      <c r="G3652" s="66" t="s">
        <v>2319</v>
      </c>
      <c r="H3652" s="66"/>
      <c r="I3652" s="66"/>
    </row>
    <row r="3653" spans="1:9" ht="115.2" x14ac:dyDescent="0.3">
      <c r="A3653" s="59"/>
      <c r="B3653" s="63" t="s">
        <v>916</v>
      </c>
      <c r="C3653" s="66"/>
      <c r="D3653" s="65"/>
      <c r="F3653" s="65"/>
      <c r="G3653" s="66" t="s">
        <v>2320</v>
      </c>
      <c r="H3653" s="66"/>
      <c r="I3653" s="66"/>
    </row>
    <row r="3654" spans="1:9" x14ac:dyDescent="0.3">
      <c r="A3654" s="59"/>
      <c r="B3654" s="63" t="s">
        <v>918</v>
      </c>
      <c r="C3654" s="85"/>
      <c r="D3654" s="65"/>
      <c r="F3654" s="65"/>
      <c r="G3654" s="85" t="s">
        <v>2321</v>
      </c>
      <c r="H3654" s="85"/>
      <c r="I3654" s="85"/>
    </row>
    <row r="3655" spans="1:9" ht="28.8" x14ac:dyDescent="0.3">
      <c r="A3655" s="59"/>
      <c r="B3655" s="63" t="s">
        <v>920</v>
      </c>
      <c r="C3655" s="85"/>
      <c r="D3655" s="65"/>
      <c r="F3655" s="65"/>
      <c r="G3655" s="85" t="s">
        <v>2322</v>
      </c>
      <c r="H3655" s="85"/>
      <c r="I3655" s="85"/>
    </row>
    <row r="3656" spans="1:9" ht="43.2" x14ac:dyDescent="0.3">
      <c r="A3656" s="59"/>
      <c r="B3656" s="63" t="s">
        <v>922</v>
      </c>
      <c r="C3656" s="85"/>
      <c r="D3656" s="65"/>
      <c r="F3656" s="65"/>
      <c r="G3656" s="85" t="s">
        <v>2323</v>
      </c>
      <c r="H3656" s="85"/>
      <c r="I3656" s="85"/>
    </row>
    <row r="3657" spans="1:9" ht="86.4" x14ac:dyDescent="0.3">
      <c r="A3657" s="59"/>
      <c r="B3657" s="63" t="s">
        <v>601</v>
      </c>
      <c r="C3657" s="66"/>
      <c r="D3657" s="65"/>
      <c r="F3657" s="65"/>
      <c r="G3657" s="66" t="s">
        <v>2132</v>
      </c>
      <c r="H3657" s="66"/>
      <c r="I3657" s="66"/>
    </row>
    <row r="3658" spans="1:9" ht="100.8" x14ac:dyDescent="0.3">
      <c r="A3658" s="59"/>
      <c r="B3658" s="63" t="s">
        <v>603</v>
      </c>
      <c r="C3658" s="85"/>
      <c r="D3658" s="65"/>
      <c r="F3658" s="65"/>
      <c r="G3658" s="85" t="s">
        <v>2133</v>
      </c>
      <c r="H3658" s="85"/>
      <c r="I3658" s="85"/>
    </row>
    <row r="3659" spans="1:9" ht="43.2" x14ac:dyDescent="0.3">
      <c r="A3659" s="59"/>
      <c r="B3659" s="63" t="s">
        <v>924</v>
      </c>
      <c r="C3659" s="66"/>
      <c r="D3659" s="65"/>
      <c r="F3659" s="65"/>
      <c r="G3659" s="66" t="s">
        <v>2324</v>
      </c>
      <c r="H3659" s="66"/>
      <c r="I3659" s="66"/>
    </row>
    <row r="3660" spans="1:9" ht="86.4" x14ac:dyDescent="0.3">
      <c r="A3660" s="59"/>
      <c r="B3660" s="63" t="s">
        <v>926</v>
      </c>
      <c r="C3660" s="66"/>
      <c r="D3660" s="65"/>
      <c r="F3660" s="65"/>
      <c r="G3660" s="66" t="s">
        <v>2325</v>
      </c>
      <c r="H3660" s="66"/>
      <c r="I3660" s="66"/>
    </row>
    <row r="3661" spans="1:9" ht="43.2" x14ac:dyDescent="0.3">
      <c r="A3661" s="59"/>
      <c r="B3661" s="63" t="s">
        <v>605</v>
      </c>
      <c r="C3661" s="88"/>
      <c r="D3661" s="65"/>
      <c r="F3661" s="65"/>
      <c r="G3661" s="88" t="s">
        <v>2134</v>
      </c>
      <c r="H3661" s="88"/>
      <c r="I3661" s="88"/>
    </row>
    <row r="3662" spans="1:9" ht="43.2" x14ac:dyDescent="0.3">
      <c r="A3662" s="59"/>
      <c r="B3662" s="63" t="s">
        <v>607</v>
      </c>
      <c r="C3662" s="85"/>
      <c r="D3662" s="65"/>
      <c r="F3662" s="65"/>
      <c r="G3662" s="66" t="s">
        <v>2135</v>
      </c>
      <c r="H3662" s="85"/>
      <c r="I3662" s="85"/>
    </row>
    <row r="3663" spans="1:9" ht="28.8" x14ac:dyDescent="0.3">
      <c r="A3663" s="59"/>
      <c r="B3663" s="63" t="s">
        <v>928</v>
      </c>
      <c r="C3663" s="85"/>
      <c r="D3663" s="65"/>
      <c r="F3663" s="65"/>
      <c r="G3663" s="85" t="s">
        <v>2326</v>
      </c>
      <c r="H3663" s="85"/>
      <c r="I3663" s="85"/>
    </row>
    <row r="3664" spans="1:9" x14ac:dyDescent="0.3">
      <c r="A3664" s="59"/>
      <c r="B3664" s="63" t="s">
        <v>930</v>
      </c>
      <c r="C3664" s="85"/>
      <c r="D3664" s="65"/>
      <c r="F3664" s="65"/>
      <c r="G3664" s="85" t="s">
        <v>2327</v>
      </c>
      <c r="H3664" s="85"/>
      <c r="I3664" s="85"/>
    </row>
    <row r="3665" spans="1:9" x14ac:dyDescent="0.3">
      <c r="A3665" s="59"/>
      <c r="B3665" s="63" t="s">
        <v>932</v>
      </c>
      <c r="C3665" s="85"/>
      <c r="D3665" s="65"/>
      <c r="F3665" s="65"/>
      <c r="G3665" s="85" t="s">
        <v>2328</v>
      </c>
      <c r="H3665" s="85"/>
      <c r="I3665" s="85"/>
    </row>
    <row r="3666" spans="1:9" ht="57.6" x14ac:dyDescent="0.3">
      <c r="A3666" s="59"/>
      <c r="B3666" s="63" t="s">
        <v>934</v>
      </c>
      <c r="C3666" s="85"/>
      <c r="D3666" s="65"/>
      <c r="F3666" s="65"/>
      <c r="G3666" s="85" t="s">
        <v>2329</v>
      </c>
      <c r="H3666" s="85"/>
      <c r="I3666" s="85"/>
    </row>
    <row r="3667" spans="1:9" ht="28.8" x14ac:dyDescent="0.3">
      <c r="A3667" s="59"/>
      <c r="B3667" s="63" t="s">
        <v>609</v>
      </c>
      <c r="C3667" s="85"/>
      <c r="D3667" s="65"/>
      <c r="F3667" s="65"/>
      <c r="G3667" s="66" t="s">
        <v>2136</v>
      </c>
      <c r="H3667" s="85"/>
      <c r="I3667" s="85"/>
    </row>
    <row r="3668" spans="1:9" ht="43.2" x14ac:dyDescent="0.3">
      <c r="A3668" s="59"/>
      <c r="B3668" s="63" t="s">
        <v>936</v>
      </c>
      <c r="C3668" s="85"/>
      <c r="D3668" s="65"/>
      <c r="F3668" s="65"/>
      <c r="G3668" s="85" t="s">
        <v>2330</v>
      </c>
      <c r="H3668" s="85"/>
      <c r="I3668" s="85"/>
    </row>
    <row r="3669" spans="1:9" ht="129.6" x14ac:dyDescent="0.3">
      <c r="A3669" s="59"/>
      <c r="B3669" s="63" t="s">
        <v>611</v>
      </c>
      <c r="C3669" s="66"/>
      <c r="D3669" s="65"/>
      <c r="F3669" s="65"/>
      <c r="G3669" s="66" t="s">
        <v>2137</v>
      </c>
      <c r="H3669" s="66"/>
      <c r="I3669" s="66"/>
    </row>
    <row r="3670" spans="1:9" ht="43.2" x14ac:dyDescent="0.3">
      <c r="A3670" s="59"/>
      <c r="B3670" s="63" t="s">
        <v>938</v>
      </c>
      <c r="C3670" s="102"/>
      <c r="D3670" s="56"/>
      <c r="F3670" s="65"/>
      <c r="G3670" s="102" t="s">
        <v>2331</v>
      </c>
      <c r="H3670" s="102"/>
      <c r="I3670" s="56"/>
    </row>
    <row r="3671" spans="1:9" ht="28.8" x14ac:dyDescent="0.3">
      <c r="A3671" s="59"/>
      <c r="B3671" s="63" t="s">
        <v>940</v>
      </c>
      <c r="C3671" s="78"/>
      <c r="D3671" s="56"/>
      <c r="F3671" s="65"/>
      <c r="G3671" s="78" t="s">
        <v>2332</v>
      </c>
      <c r="H3671" s="78"/>
      <c r="I3671" s="56"/>
    </row>
    <row r="3672" spans="1:9" ht="28.8" x14ac:dyDescent="0.3">
      <c r="A3672" s="59"/>
      <c r="B3672" s="63" t="s">
        <v>942</v>
      </c>
      <c r="C3672" s="78"/>
      <c r="D3672" s="56"/>
      <c r="F3672" s="65"/>
      <c r="G3672" s="78" t="s">
        <v>2333</v>
      </c>
      <c r="H3672" s="78"/>
      <c r="I3672" s="56"/>
    </row>
    <row r="3673" spans="1:9" ht="115.2" x14ac:dyDescent="0.3">
      <c r="A3673" s="59">
        <v>311250100</v>
      </c>
      <c r="B3673" s="63"/>
      <c r="C3673" s="66"/>
      <c r="D3673" s="56"/>
      <c r="F3673" s="66" t="s">
        <v>2739</v>
      </c>
      <c r="G3673" s="66"/>
      <c r="H3673" s="66"/>
      <c r="I3673" s="56"/>
    </row>
    <row r="3674" spans="1:9" ht="144" x14ac:dyDescent="0.3">
      <c r="A3674" s="59">
        <v>312000000</v>
      </c>
      <c r="B3674" s="63"/>
      <c r="C3674" s="61"/>
      <c r="D3674" s="56"/>
      <c r="F3674" s="51" t="s">
        <v>2740</v>
      </c>
      <c r="G3674" s="51"/>
      <c r="H3674" s="51"/>
      <c r="I3674" s="56"/>
    </row>
    <row r="3675" spans="1:9" ht="158.4" x14ac:dyDescent="0.3">
      <c r="A3675" s="59">
        <v>312100000</v>
      </c>
      <c r="B3675" s="63"/>
      <c r="C3675" s="61"/>
      <c r="D3675" s="56"/>
      <c r="F3675" s="61" t="s">
        <v>2741</v>
      </c>
      <c r="G3675" s="61"/>
      <c r="H3675" s="61"/>
      <c r="I3675" s="56"/>
    </row>
    <row r="3676" spans="1:9" ht="115.2" x14ac:dyDescent="0.3">
      <c r="A3676" s="59">
        <v>312110000</v>
      </c>
      <c r="B3676" s="63"/>
      <c r="C3676" s="61"/>
      <c r="D3676" s="56"/>
      <c r="F3676" s="61" t="s">
        <v>2742</v>
      </c>
      <c r="G3676" s="61"/>
      <c r="H3676" s="61"/>
      <c r="I3676" s="56"/>
    </row>
    <row r="3677" spans="1:9" ht="144" x14ac:dyDescent="0.3">
      <c r="A3677" s="59">
        <v>312110100</v>
      </c>
      <c r="B3677" s="63"/>
      <c r="C3677" s="66"/>
      <c r="D3677" s="56"/>
      <c r="F3677" s="66" t="s">
        <v>2743</v>
      </c>
      <c r="G3677" s="66"/>
      <c r="H3677" s="66"/>
      <c r="I3677" s="56"/>
    </row>
    <row r="3678" spans="1:9" ht="57.6" x14ac:dyDescent="0.3">
      <c r="A3678" s="59"/>
      <c r="B3678" s="63" t="s">
        <v>544</v>
      </c>
      <c r="C3678" s="86"/>
      <c r="D3678" s="56"/>
      <c r="F3678" s="65"/>
      <c r="G3678" s="86" t="s">
        <v>2093</v>
      </c>
      <c r="H3678" s="86"/>
      <c r="I3678" s="56"/>
    </row>
    <row r="3679" spans="1:9" ht="100.8" x14ac:dyDescent="0.3">
      <c r="A3679" s="59"/>
      <c r="B3679" s="85" t="s">
        <v>546</v>
      </c>
      <c r="C3679" s="66"/>
      <c r="D3679" s="56"/>
      <c r="F3679" s="65"/>
      <c r="G3679" s="66" t="s">
        <v>2094</v>
      </c>
      <c r="H3679" s="66"/>
      <c r="I3679" s="56"/>
    </row>
    <row r="3680" spans="1:9" ht="57.6" x14ac:dyDescent="0.3">
      <c r="A3680" s="59"/>
      <c r="B3680" s="85" t="s">
        <v>548</v>
      </c>
      <c r="C3680" s="66"/>
      <c r="D3680" s="56"/>
      <c r="F3680" s="65"/>
      <c r="G3680" s="66" t="s">
        <v>2095</v>
      </c>
      <c r="H3680" s="66"/>
      <c r="I3680" s="56"/>
    </row>
    <row r="3681" spans="1:9" ht="72" x14ac:dyDescent="0.3">
      <c r="A3681" s="59"/>
      <c r="B3681" s="85" t="s">
        <v>550</v>
      </c>
      <c r="C3681" s="66"/>
      <c r="D3681" s="56"/>
      <c r="F3681" s="65"/>
      <c r="G3681" s="66" t="s">
        <v>2096</v>
      </c>
      <c r="H3681" s="66"/>
      <c r="I3681" s="56"/>
    </row>
    <row r="3682" spans="1:9" ht="72" x14ac:dyDescent="0.3">
      <c r="A3682" s="59"/>
      <c r="B3682" s="85" t="s">
        <v>552</v>
      </c>
      <c r="C3682" s="66"/>
      <c r="D3682" s="56"/>
      <c r="F3682" s="65"/>
      <c r="G3682" s="66" t="s">
        <v>2097</v>
      </c>
      <c r="H3682" s="66"/>
      <c r="I3682" s="56"/>
    </row>
    <row r="3683" spans="1:9" ht="72" x14ac:dyDescent="0.3">
      <c r="A3683" s="59"/>
      <c r="B3683" s="85" t="s">
        <v>554</v>
      </c>
      <c r="C3683" s="66"/>
      <c r="D3683" s="56"/>
      <c r="F3683" s="65"/>
      <c r="G3683" s="66" t="s">
        <v>2098</v>
      </c>
      <c r="H3683" s="66"/>
      <c r="I3683" s="56"/>
    </row>
    <row r="3684" spans="1:9" ht="144" x14ac:dyDescent="0.3">
      <c r="A3684" s="59">
        <v>312110200</v>
      </c>
      <c r="B3684" s="63"/>
      <c r="C3684" s="66"/>
      <c r="D3684" s="56"/>
      <c r="F3684" s="66" t="s">
        <v>2744</v>
      </c>
      <c r="G3684" s="66"/>
      <c r="H3684" s="66"/>
      <c r="I3684" s="56"/>
    </row>
    <row r="3685" spans="1:9" ht="72" x14ac:dyDescent="0.3">
      <c r="A3685" s="59"/>
      <c r="B3685" s="63" t="s">
        <v>557</v>
      </c>
      <c r="C3685" s="86"/>
      <c r="D3685" s="56"/>
      <c r="F3685" s="65"/>
      <c r="G3685" s="86" t="s">
        <v>2100</v>
      </c>
      <c r="H3685" s="86"/>
      <c r="I3685" s="56"/>
    </row>
    <row r="3686" spans="1:9" ht="72" x14ac:dyDescent="0.3">
      <c r="A3686" s="59"/>
      <c r="B3686" s="85" t="s">
        <v>559</v>
      </c>
      <c r="C3686" s="66"/>
      <c r="D3686" s="56"/>
      <c r="F3686" s="65"/>
      <c r="G3686" s="66" t="s">
        <v>2101</v>
      </c>
      <c r="H3686" s="66"/>
      <c r="I3686" s="56"/>
    </row>
    <row r="3687" spans="1:9" ht="72" x14ac:dyDescent="0.3">
      <c r="A3687" s="59"/>
      <c r="B3687" s="85" t="s">
        <v>561</v>
      </c>
      <c r="C3687" s="66"/>
      <c r="D3687" s="56"/>
      <c r="F3687" s="65"/>
      <c r="G3687" s="66" t="s">
        <v>2102</v>
      </c>
      <c r="H3687" s="66"/>
      <c r="I3687" s="56"/>
    </row>
    <row r="3688" spans="1:9" ht="72" x14ac:dyDescent="0.3">
      <c r="A3688" s="59"/>
      <c r="B3688" s="85" t="s">
        <v>563</v>
      </c>
      <c r="C3688" s="66"/>
      <c r="D3688" s="56"/>
      <c r="F3688" s="65"/>
      <c r="G3688" s="66" t="s">
        <v>2103</v>
      </c>
      <c r="H3688" s="66"/>
      <c r="I3688" s="56"/>
    </row>
    <row r="3689" spans="1:9" ht="86.4" x14ac:dyDescent="0.3">
      <c r="A3689" s="59"/>
      <c r="B3689" s="85" t="s">
        <v>565</v>
      </c>
      <c r="C3689" s="66"/>
      <c r="D3689" s="56"/>
      <c r="F3689" s="65"/>
      <c r="G3689" s="66" t="s">
        <v>2104</v>
      </c>
      <c r="H3689" s="66"/>
      <c r="I3689" s="56"/>
    </row>
    <row r="3690" spans="1:9" ht="72" x14ac:dyDescent="0.3">
      <c r="A3690" s="59"/>
      <c r="B3690" s="85" t="s">
        <v>567</v>
      </c>
      <c r="C3690" s="66"/>
      <c r="D3690" s="56"/>
      <c r="F3690" s="65"/>
      <c r="G3690" s="66" t="s">
        <v>2105</v>
      </c>
      <c r="H3690" s="66"/>
      <c r="I3690" s="56"/>
    </row>
    <row r="3691" spans="1:9" ht="201.6" x14ac:dyDescent="0.3">
      <c r="A3691" s="59">
        <v>312120000</v>
      </c>
      <c r="B3691" s="63"/>
      <c r="C3691" s="61"/>
      <c r="D3691" s="56"/>
      <c r="F3691" s="61" t="s">
        <v>2745</v>
      </c>
      <c r="G3691" s="61"/>
      <c r="H3691" s="61"/>
      <c r="I3691" s="56"/>
    </row>
    <row r="3692" spans="1:9" ht="216" x14ac:dyDescent="0.3">
      <c r="A3692" s="59">
        <v>312120100</v>
      </c>
      <c r="B3692" s="63"/>
      <c r="C3692" s="66"/>
      <c r="D3692" s="56"/>
      <c r="F3692" s="66" t="s">
        <v>2746</v>
      </c>
      <c r="G3692" s="66"/>
      <c r="H3692" s="66"/>
      <c r="I3692" s="56"/>
    </row>
    <row r="3693" spans="1:9" ht="57.6" x14ac:dyDescent="0.3">
      <c r="A3693" s="59"/>
      <c r="B3693" s="63" t="s">
        <v>544</v>
      </c>
      <c r="C3693" s="86"/>
      <c r="D3693" s="56"/>
      <c r="F3693" s="65"/>
      <c r="G3693" s="86" t="s">
        <v>2093</v>
      </c>
      <c r="H3693" s="86"/>
      <c r="I3693" s="56"/>
    </row>
    <row r="3694" spans="1:9" ht="100.8" x14ac:dyDescent="0.3">
      <c r="A3694" s="59"/>
      <c r="B3694" s="85" t="s">
        <v>546</v>
      </c>
      <c r="C3694" s="66"/>
      <c r="D3694" s="56"/>
      <c r="F3694" s="65"/>
      <c r="G3694" s="66" t="s">
        <v>2094</v>
      </c>
      <c r="H3694" s="66"/>
      <c r="I3694" s="56"/>
    </row>
    <row r="3695" spans="1:9" ht="57.6" x14ac:dyDescent="0.3">
      <c r="A3695" s="59"/>
      <c r="B3695" s="85" t="s">
        <v>548</v>
      </c>
      <c r="C3695" s="66"/>
      <c r="D3695" s="56"/>
      <c r="F3695" s="65"/>
      <c r="G3695" s="66" t="s">
        <v>2095</v>
      </c>
      <c r="H3695" s="66"/>
      <c r="I3695" s="56"/>
    </row>
    <row r="3696" spans="1:9" ht="72" x14ac:dyDescent="0.3">
      <c r="A3696" s="59"/>
      <c r="B3696" s="85" t="s">
        <v>550</v>
      </c>
      <c r="C3696" s="66"/>
      <c r="D3696" s="56"/>
      <c r="F3696" s="65"/>
      <c r="G3696" s="66" t="s">
        <v>2096</v>
      </c>
      <c r="H3696" s="66"/>
      <c r="I3696" s="56"/>
    </row>
    <row r="3697" spans="1:9" ht="72" x14ac:dyDescent="0.3">
      <c r="A3697" s="59"/>
      <c r="B3697" s="85" t="s">
        <v>552</v>
      </c>
      <c r="C3697" s="66"/>
      <c r="D3697" s="56"/>
      <c r="F3697" s="65"/>
      <c r="G3697" s="66" t="s">
        <v>2097</v>
      </c>
      <c r="H3697" s="66"/>
      <c r="I3697" s="56"/>
    </row>
    <row r="3698" spans="1:9" ht="72" x14ac:dyDescent="0.3">
      <c r="A3698" s="59"/>
      <c r="B3698" s="85" t="s">
        <v>554</v>
      </c>
      <c r="C3698" s="66"/>
      <c r="D3698" s="56"/>
      <c r="F3698" s="65"/>
      <c r="G3698" s="66" t="s">
        <v>2098</v>
      </c>
      <c r="H3698" s="66"/>
      <c r="I3698" s="56"/>
    </row>
    <row r="3699" spans="1:9" ht="216" x14ac:dyDescent="0.3">
      <c r="A3699" s="59">
        <v>312120200</v>
      </c>
      <c r="B3699" s="63"/>
      <c r="C3699" s="66"/>
      <c r="D3699" s="56"/>
      <c r="F3699" s="66" t="s">
        <v>2747</v>
      </c>
      <c r="G3699" s="66"/>
      <c r="H3699" s="66"/>
      <c r="I3699" s="56"/>
    </row>
    <row r="3700" spans="1:9" ht="72" x14ac:dyDescent="0.3">
      <c r="A3700" s="59"/>
      <c r="B3700" s="63" t="s">
        <v>557</v>
      </c>
      <c r="C3700" s="86"/>
      <c r="D3700" s="56"/>
      <c r="F3700" s="65"/>
      <c r="G3700" s="86" t="s">
        <v>2100</v>
      </c>
      <c r="H3700" s="86"/>
      <c r="I3700" s="56"/>
    </row>
    <row r="3701" spans="1:9" ht="72" x14ac:dyDescent="0.3">
      <c r="A3701" s="59"/>
      <c r="B3701" s="85" t="s">
        <v>559</v>
      </c>
      <c r="C3701" s="66"/>
      <c r="D3701" s="56"/>
      <c r="F3701" s="65"/>
      <c r="G3701" s="66" t="s">
        <v>2101</v>
      </c>
      <c r="H3701" s="66"/>
      <c r="I3701" s="56"/>
    </row>
    <row r="3702" spans="1:9" ht="72" x14ac:dyDescent="0.3">
      <c r="A3702" s="59"/>
      <c r="B3702" s="85" t="s">
        <v>561</v>
      </c>
      <c r="C3702" s="66"/>
      <c r="D3702" s="56"/>
      <c r="F3702" s="65"/>
      <c r="G3702" s="66" t="s">
        <v>2102</v>
      </c>
      <c r="H3702" s="66"/>
      <c r="I3702" s="56"/>
    </row>
    <row r="3703" spans="1:9" ht="72" x14ac:dyDescent="0.3">
      <c r="A3703" s="59"/>
      <c r="B3703" s="85" t="s">
        <v>563</v>
      </c>
      <c r="C3703" s="66"/>
      <c r="D3703" s="56"/>
      <c r="F3703" s="65"/>
      <c r="G3703" s="66" t="s">
        <v>2103</v>
      </c>
      <c r="H3703" s="66"/>
      <c r="I3703" s="56"/>
    </row>
    <row r="3704" spans="1:9" ht="86.4" x14ac:dyDescent="0.3">
      <c r="A3704" s="59"/>
      <c r="B3704" s="85" t="s">
        <v>565</v>
      </c>
      <c r="C3704" s="66"/>
      <c r="D3704" s="56"/>
      <c r="F3704" s="65"/>
      <c r="G3704" s="66" t="s">
        <v>2104</v>
      </c>
      <c r="H3704" s="66"/>
      <c r="I3704" s="56"/>
    </row>
    <row r="3705" spans="1:9" ht="72" x14ac:dyDescent="0.3">
      <c r="A3705" s="59"/>
      <c r="B3705" s="85" t="s">
        <v>567</v>
      </c>
      <c r="C3705" s="66"/>
      <c r="D3705" s="56"/>
      <c r="F3705" s="65"/>
      <c r="G3705" s="66" t="s">
        <v>2105</v>
      </c>
      <c r="H3705" s="66"/>
      <c r="I3705" s="56"/>
    </row>
    <row r="3706" spans="1:9" ht="172.8" x14ac:dyDescent="0.3">
      <c r="A3706" s="59">
        <v>312130000</v>
      </c>
      <c r="B3706" s="63"/>
      <c r="C3706" s="61"/>
      <c r="D3706" s="56"/>
      <c r="F3706" s="61" t="s">
        <v>2748</v>
      </c>
      <c r="G3706" s="61"/>
      <c r="H3706" s="61"/>
      <c r="I3706" s="56"/>
    </row>
    <row r="3707" spans="1:9" ht="158.4" x14ac:dyDescent="0.3">
      <c r="A3707" s="59">
        <v>312130100</v>
      </c>
      <c r="B3707" s="63"/>
      <c r="C3707" s="66"/>
      <c r="D3707" s="56"/>
      <c r="F3707" s="66" t="s">
        <v>2749</v>
      </c>
      <c r="G3707" s="66"/>
      <c r="H3707" s="66"/>
      <c r="I3707" s="56"/>
    </row>
    <row r="3708" spans="1:9" ht="57.6" x14ac:dyDescent="0.3">
      <c r="A3708" s="59"/>
      <c r="B3708" s="63" t="s">
        <v>544</v>
      </c>
      <c r="C3708" s="86"/>
      <c r="D3708" s="56"/>
      <c r="F3708" s="65"/>
      <c r="G3708" s="86" t="s">
        <v>2093</v>
      </c>
      <c r="H3708" s="86"/>
      <c r="I3708" s="56"/>
    </row>
    <row r="3709" spans="1:9" ht="100.8" x14ac:dyDescent="0.3">
      <c r="A3709" s="59"/>
      <c r="B3709" s="85" t="s">
        <v>546</v>
      </c>
      <c r="C3709" s="66"/>
      <c r="D3709" s="56"/>
      <c r="F3709" s="65"/>
      <c r="G3709" s="66" t="s">
        <v>2094</v>
      </c>
      <c r="H3709" s="66"/>
      <c r="I3709" s="56"/>
    </row>
    <row r="3710" spans="1:9" ht="57.6" x14ac:dyDescent="0.3">
      <c r="A3710" s="59"/>
      <c r="B3710" s="85" t="s">
        <v>548</v>
      </c>
      <c r="C3710" s="66"/>
      <c r="D3710" s="56"/>
      <c r="F3710" s="65"/>
      <c r="G3710" s="66" t="s">
        <v>2095</v>
      </c>
      <c r="H3710" s="66"/>
      <c r="I3710" s="56"/>
    </row>
    <row r="3711" spans="1:9" ht="72" x14ac:dyDescent="0.3">
      <c r="A3711" s="59"/>
      <c r="B3711" s="85" t="s">
        <v>550</v>
      </c>
      <c r="C3711" s="66"/>
      <c r="D3711" s="56"/>
      <c r="F3711" s="65"/>
      <c r="G3711" s="66" t="s">
        <v>2096</v>
      </c>
      <c r="H3711" s="66"/>
      <c r="I3711" s="56"/>
    </row>
    <row r="3712" spans="1:9" ht="72" x14ac:dyDescent="0.3">
      <c r="A3712" s="59"/>
      <c r="B3712" s="85" t="s">
        <v>552</v>
      </c>
      <c r="C3712" s="66"/>
      <c r="D3712" s="56"/>
      <c r="F3712" s="65"/>
      <c r="G3712" s="66" t="s">
        <v>2097</v>
      </c>
      <c r="H3712" s="66"/>
      <c r="I3712" s="56"/>
    </row>
    <row r="3713" spans="1:9" ht="72" x14ac:dyDescent="0.3">
      <c r="A3713" s="59"/>
      <c r="B3713" s="85" t="s">
        <v>554</v>
      </c>
      <c r="C3713" s="66"/>
      <c r="D3713" s="56"/>
      <c r="F3713" s="65"/>
      <c r="G3713" s="66" t="s">
        <v>2098</v>
      </c>
      <c r="H3713" s="66"/>
      <c r="I3713" s="56"/>
    </row>
    <row r="3714" spans="1:9" ht="158.4" x14ac:dyDescent="0.3">
      <c r="A3714" s="59">
        <v>312130200</v>
      </c>
      <c r="B3714" s="63"/>
      <c r="C3714" s="66"/>
      <c r="D3714" s="56"/>
      <c r="F3714" s="66" t="s">
        <v>2750</v>
      </c>
      <c r="G3714" s="66"/>
      <c r="H3714" s="66"/>
      <c r="I3714" s="56"/>
    </row>
    <row r="3715" spans="1:9" ht="72" x14ac:dyDescent="0.3">
      <c r="A3715" s="59"/>
      <c r="B3715" s="63" t="s">
        <v>557</v>
      </c>
      <c r="C3715" s="86"/>
      <c r="D3715" s="56"/>
      <c r="F3715" s="65"/>
      <c r="G3715" s="86" t="s">
        <v>2100</v>
      </c>
      <c r="H3715" s="86"/>
      <c r="I3715" s="56"/>
    </row>
    <row r="3716" spans="1:9" ht="72" x14ac:dyDescent="0.3">
      <c r="A3716" s="59"/>
      <c r="B3716" s="85" t="s">
        <v>559</v>
      </c>
      <c r="C3716" s="66"/>
      <c r="D3716" s="56"/>
      <c r="F3716" s="65"/>
      <c r="G3716" s="66" t="s">
        <v>2101</v>
      </c>
      <c r="H3716" s="66"/>
      <c r="I3716" s="56"/>
    </row>
    <row r="3717" spans="1:9" ht="72" x14ac:dyDescent="0.3">
      <c r="A3717" s="59"/>
      <c r="B3717" s="85" t="s">
        <v>561</v>
      </c>
      <c r="C3717" s="66"/>
      <c r="D3717" s="56"/>
      <c r="F3717" s="65"/>
      <c r="G3717" s="66" t="s">
        <v>2102</v>
      </c>
      <c r="H3717" s="66"/>
      <c r="I3717" s="56"/>
    </row>
    <row r="3718" spans="1:9" ht="72" x14ac:dyDescent="0.3">
      <c r="A3718" s="59"/>
      <c r="B3718" s="85" t="s">
        <v>563</v>
      </c>
      <c r="C3718" s="66"/>
      <c r="D3718" s="56"/>
      <c r="F3718" s="65"/>
      <c r="G3718" s="66" t="s">
        <v>2103</v>
      </c>
      <c r="H3718" s="66"/>
      <c r="I3718" s="56"/>
    </row>
    <row r="3719" spans="1:9" ht="86.4" x14ac:dyDescent="0.3">
      <c r="A3719" s="59"/>
      <c r="B3719" s="85" t="s">
        <v>565</v>
      </c>
      <c r="C3719" s="66"/>
      <c r="D3719" s="56"/>
      <c r="F3719" s="65"/>
      <c r="G3719" s="66" t="s">
        <v>2104</v>
      </c>
      <c r="H3719" s="66"/>
      <c r="I3719" s="56"/>
    </row>
    <row r="3720" spans="1:9" ht="72" x14ac:dyDescent="0.3">
      <c r="A3720" s="59"/>
      <c r="B3720" s="85" t="s">
        <v>567</v>
      </c>
      <c r="C3720" s="66"/>
      <c r="D3720" s="56"/>
      <c r="F3720" s="65"/>
      <c r="G3720" s="66" t="s">
        <v>2105</v>
      </c>
      <c r="H3720" s="66"/>
      <c r="I3720" s="56"/>
    </row>
    <row r="3721" spans="1:9" ht="158.4" x14ac:dyDescent="0.3">
      <c r="A3721" s="59">
        <v>312140100</v>
      </c>
      <c r="B3721" s="63"/>
      <c r="C3721" s="66"/>
      <c r="D3721" s="56"/>
      <c r="F3721" s="66" t="s">
        <v>2751</v>
      </c>
      <c r="G3721" s="66"/>
      <c r="H3721" s="66"/>
      <c r="I3721" s="56"/>
    </row>
    <row r="3722" spans="1:9" ht="57.6" x14ac:dyDescent="0.3">
      <c r="A3722" s="59"/>
      <c r="B3722" s="63" t="s">
        <v>544</v>
      </c>
      <c r="C3722" s="86"/>
      <c r="D3722" s="56"/>
      <c r="F3722" s="65"/>
      <c r="G3722" s="86" t="s">
        <v>2093</v>
      </c>
      <c r="H3722" s="86"/>
      <c r="I3722" s="56"/>
    </row>
    <row r="3723" spans="1:9" ht="100.8" x14ac:dyDescent="0.3">
      <c r="A3723" s="59"/>
      <c r="B3723" s="85" t="s">
        <v>546</v>
      </c>
      <c r="C3723" s="66"/>
      <c r="D3723" s="56"/>
      <c r="F3723" s="65"/>
      <c r="G3723" s="66" t="s">
        <v>2094</v>
      </c>
      <c r="H3723" s="66"/>
      <c r="I3723" s="56"/>
    </row>
    <row r="3724" spans="1:9" ht="57.6" x14ac:dyDescent="0.3">
      <c r="A3724" s="59"/>
      <c r="B3724" s="85" t="s">
        <v>548</v>
      </c>
      <c r="C3724" s="66"/>
      <c r="D3724" s="56"/>
      <c r="F3724" s="65"/>
      <c r="G3724" s="66" t="s">
        <v>2095</v>
      </c>
      <c r="H3724" s="66"/>
      <c r="I3724" s="56"/>
    </row>
    <row r="3725" spans="1:9" ht="72" x14ac:dyDescent="0.3">
      <c r="A3725" s="59"/>
      <c r="B3725" s="85" t="s">
        <v>550</v>
      </c>
      <c r="C3725" s="66"/>
      <c r="D3725" s="56"/>
      <c r="F3725" s="65"/>
      <c r="G3725" s="66" t="s">
        <v>2096</v>
      </c>
      <c r="H3725" s="66"/>
      <c r="I3725" s="56"/>
    </row>
    <row r="3726" spans="1:9" ht="72" x14ac:dyDescent="0.3">
      <c r="A3726" s="59"/>
      <c r="B3726" s="85" t="s">
        <v>552</v>
      </c>
      <c r="C3726" s="66"/>
      <c r="D3726" s="56"/>
      <c r="F3726" s="65"/>
      <c r="G3726" s="66" t="s">
        <v>2097</v>
      </c>
      <c r="H3726" s="66"/>
      <c r="I3726" s="56"/>
    </row>
    <row r="3727" spans="1:9" ht="72" x14ac:dyDescent="0.3">
      <c r="A3727" s="59"/>
      <c r="B3727" s="85" t="s">
        <v>554</v>
      </c>
      <c r="C3727" s="66"/>
      <c r="D3727" s="56"/>
      <c r="F3727" s="65"/>
      <c r="G3727" s="66" t="s">
        <v>2098</v>
      </c>
      <c r="H3727" s="66"/>
      <c r="I3727" s="56"/>
    </row>
    <row r="3728" spans="1:9" ht="144" x14ac:dyDescent="0.3">
      <c r="A3728" s="59">
        <v>312150100</v>
      </c>
      <c r="B3728" s="63"/>
      <c r="C3728" s="66"/>
      <c r="D3728" s="56"/>
      <c r="F3728" s="66" t="s">
        <v>2752</v>
      </c>
      <c r="G3728" s="66"/>
      <c r="H3728" s="66"/>
      <c r="I3728" s="56"/>
    </row>
    <row r="3729" spans="1:9" ht="158.4" x14ac:dyDescent="0.3">
      <c r="A3729" s="59">
        <v>312200000</v>
      </c>
      <c r="B3729" s="63"/>
      <c r="C3729" s="61"/>
      <c r="D3729" s="56"/>
      <c r="F3729" s="61" t="s">
        <v>2753</v>
      </c>
      <c r="G3729" s="61"/>
      <c r="H3729" s="61"/>
      <c r="I3729" s="56"/>
    </row>
    <row r="3730" spans="1:9" ht="216" x14ac:dyDescent="0.3">
      <c r="A3730" s="59">
        <v>312210000</v>
      </c>
      <c r="B3730" s="63"/>
      <c r="C3730" s="61"/>
      <c r="D3730" s="56"/>
      <c r="F3730" s="61" t="s">
        <v>2754</v>
      </c>
      <c r="G3730" s="61"/>
      <c r="H3730" s="61"/>
      <c r="I3730" s="56"/>
    </row>
    <row r="3731" spans="1:9" ht="230.4" x14ac:dyDescent="0.3">
      <c r="A3731" s="59">
        <v>312210100</v>
      </c>
      <c r="B3731" s="63"/>
      <c r="C3731" s="66"/>
      <c r="D3731" s="56"/>
      <c r="F3731" s="66" t="s">
        <v>2755</v>
      </c>
      <c r="G3731" s="66"/>
      <c r="H3731" s="66"/>
      <c r="I3731" s="56"/>
    </row>
    <row r="3732" spans="1:9" ht="72" x14ac:dyDescent="0.3">
      <c r="A3732" s="59"/>
      <c r="B3732" s="63" t="s">
        <v>593</v>
      </c>
      <c r="C3732" s="86"/>
      <c r="D3732" s="56"/>
      <c r="F3732" s="65"/>
      <c r="G3732" s="86" t="s">
        <v>2128</v>
      </c>
      <c r="H3732" s="86"/>
      <c r="I3732" s="56"/>
    </row>
    <row r="3733" spans="1:9" ht="43.2" x14ac:dyDescent="0.3">
      <c r="A3733" s="59"/>
      <c r="B3733" s="63" t="s">
        <v>595</v>
      </c>
      <c r="C3733" s="85"/>
      <c r="D3733" s="56"/>
      <c r="F3733" s="65"/>
      <c r="G3733" s="85" t="s">
        <v>2129</v>
      </c>
      <c r="H3733" s="85"/>
      <c r="I3733" s="56"/>
    </row>
    <row r="3734" spans="1:9" ht="43.2" x14ac:dyDescent="0.3">
      <c r="A3734" s="59"/>
      <c r="B3734" s="63" t="s">
        <v>597</v>
      </c>
      <c r="C3734" s="88"/>
      <c r="D3734" s="56"/>
      <c r="F3734" s="65"/>
      <c r="G3734" s="88" t="s">
        <v>2130</v>
      </c>
      <c r="H3734" s="88"/>
      <c r="I3734" s="56"/>
    </row>
    <row r="3735" spans="1:9" ht="86.4" x14ac:dyDescent="0.3">
      <c r="A3735" s="59"/>
      <c r="B3735" s="63" t="s">
        <v>599</v>
      </c>
      <c r="C3735" s="85"/>
      <c r="D3735" s="56"/>
      <c r="F3735" s="65"/>
      <c r="G3735" s="85" t="s">
        <v>2131</v>
      </c>
      <c r="H3735" s="85"/>
      <c r="I3735" s="56"/>
    </row>
    <row r="3736" spans="1:9" ht="86.4" x14ac:dyDescent="0.3">
      <c r="A3736" s="59"/>
      <c r="B3736" s="63" t="s">
        <v>601</v>
      </c>
      <c r="C3736" s="66"/>
      <c r="D3736" s="56"/>
      <c r="F3736" s="65"/>
      <c r="G3736" s="66" t="s">
        <v>2132</v>
      </c>
      <c r="H3736" s="66"/>
      <c r="I3736" s="56"/>
    </row>
    <row r="3737" spans="1:9" ht="100.8" x14ac:dyDescent="0.3">
      <c r="A3737" s="59"/>
      <c r="B3737" s="63" t="s">
        <v>603</v>
      </c>
      <c r="C3737" s="85"/>
      <c r="D3737" s="56"/>
      <c r="F3737" s="65"/>
      <c r="G3737" s="85" t="s">
        <v>2133</v>
      </c>
      <c r="H3737" s="85"/>
      <c r="I3737" s="56"/>
    </row>
    <row r="3738" spans="1:9" ht="43.2" x14ac:dyDescent="0.3">
      <c r="A3738" s="59"/>
      <c r="B3738" s="63" t="s">
        <v>605</v>
      </c>
      <c r="C3738" s="88"/>
      <c r="D3738" s="56"/>
      <c r="F3738" s="65"/>
      <c r="G3738" s="88" t="s">
        <v>2134</v>
      </c>
      <c r="H3738" s="88"/>
      <c r="I3738" s="56"/>
    </row>
    <row r="3739" spans="1:9" ht="43.2" x14ac:dyDescent="0.3">
      <c r="A3739" s="59"/>
      <c r="B3739" s="63" t="s">
        <v>607</v>
      </c>
      <c r="C3739" s="66"/>
      <c r="D3739" s="56"/>
      <c r="F3739" s="65"/>
      <c r="G3739" s="66" t="s">
        <v>2135</v>
      </c>
      <c r="H3739" s="66"/>
      <c r="I3739" s="56"/>
    </row>
    <row r="3740" spans="1:9" ht="28.8" x14ac:dyDescent="0.3">
      <c r="A3740" s="59"/>
      <c r="B3740" s="63" t="s">
        <v>609</v>
      </c>
      <c r="C3740" s="66"/>
      <c r="D3740" s="56"/>
      <c r="F3740" s="65"/>
      <c r="G3740" s="66" t="s">
        <v>2136</v>
      </c>
      <c r="H3740" s="66"/>
      <c r="I3740" s="56"/>
    </row>
    <row r="3741" spans="1:9" ht="129.6" x14ac:dyDescent="0.3">
      <c r="A3741" s="59"/>
      <c r="B3741" s="63" t="s">
        <v>611</v>
      </c>
      <c r="C3741" s="66"/>
      <c r="D3741" s="56"/>
      <c r="F3741" s="65"/>
      <c r="G3741" s="66" t="s">
        <v>2137</v>
      </c>
      <c r="H3741" s="66"/>
      <c r="I3741" s="56"/>
    </row>
    <row r="3742" spans="1:9" ht="230.4" x14ac:dyDescent="0.3">
      <c r="A3742" s="59">
        <v>312210200</v>
      </c>
      <c r="B3742" s="63"/>
      <c r="C3742" s="66"/>
      <c r="D3742" s="56"/>
      <c r="F3742" s="66" t="s">
        <v>2756</v>
      </c>
      <c r="G3742" s="66"/>
      <c r="H3742" s="66"/>
      <c r="I3742" s="56"/>
    </row>
    <row r="3743" spans="1:9" ht="72" x14ac:dyDescent="0.3">
      <c r="A3743" s="59"/>
      <c r="B3743" s="63" t="s">
        <v>614</v>
      </c>
      <c r="C3743" s="86"/>
      <c r="D3743" s="65"/>
      <c r="F3743" s="65"/>
      <c r="G3743" s="86" t="s">
        <v>2139</v>
      </c>
      <c r="H3743" s="86"/>
      <c r="I3743" s="85"/>
    </row>
    <row r="3744" spans="1:9" ht="57.6" x14ac:dyDescent="0.3">
      <c r="A3744" s="59"/>
      <c r="B3744" s="63" t="s">
        <v>616</v>
      </c>
      <c r="C3744" s="85"/>
      <c r="D3744" s="65"/>
      <c r="F3744" s="65"/>
      <c r="G3744" s="85" t="s">
        <v>2140</v>
      </c>
      <c r="H3744" s="85"/>
      <c r="I3744" s="85"/>
    </row>
    <row r="3745" spans="1:9" ht="57.6" x14ac:dyDescent="0.3">
      <c r="A3745" s="59"/>
      <c r="B3745" s="63" t="s">
        <v>618</v>
      </c>
      <c r="C3745" s="88"/>
      <c r="D3745" s="65"/>
      <c r="F3745" s="65"/>
      <c r="G3745" s="88" t="s">
        <v>2141</v>
      </c>
      <c r="H3745" s="88"/>
      <c r="I3745" s="88"/>
    </row>
    <row r="3746" spans="1:9" ht="100.8" x14ac:dyDescent="0.3">
      <c r="A3746" s="59"/>
      <c r="B3746" s="63" t="s">
        <v>620</v>
      </c>
      <c r="C3746" s="85"/>
      <c r="D3746" s="65"/>
      <c r="F3746" s="65"/>
      <c r="G3746" s="85" t="s">
        <v>2142</v>
      </c>
      <c r="H3746" s="85"/>
      <c r="I3746" s="85"/>
    </row>
    <row r="3747" spans="1:9" ht="86.4" x14ac:dyDescent="0.3">
      <c r="A3747" s="59"/>
      <c r="B3747" s="63" t="s">
        <v>622</v>
      </c>
      <c r="C3747" s="66"/>
      <c r="D3747" s="65"/>
      <c r="F3747" s="65"/>
      <c r="G3747" s="66" t="s">
        <v>2143</v>
      </c>
      <c r="H3747" s="66"/>
      <c r="I3747" s="66"/>
    </row>
    <row r="3748" spans="1:9" ht="115.2" x14ac:dyDescent="0.3">
      <c r="A3748" s="59"/>
      <c r="B3748" s="63" t="s">
        <v>624</v>
      </c>
      <c r="C3748" s="85"/>
      <c r="D3748" s="65"/>
      <c r="F3748" s="65"/>
      <c r="G3748" s="85" t="s">
        <v>2144</v>
      </c>
      <c r="H3748" s="85"/>
      <c r="I3748" s="85"/>
    </row>
    <row r="3749" spans="1:9" ht="57.6" x14ac:dyDescent="0.3">
      <c r="A3749" s="59"/>
      <c r="B3749" s="63" t="s">
        <v>626</v>
      </c>
      <c r="C3749" s="88"/>
      <c r="D3749" s="65"/>
      <c r="F3749" s="65"/>
      <c r="G3749" s="88" t="s">
        <v>2145</v>
      </c>
      <c r="H3749" s="88"/>
      <c r="I3749" s="88"/>
    </row>
    <row r="3750" spans="1:9" ht="57.6" x14ac:dyDescent="0.3">
      <c r="A3750" s="59"/>
      <c r="B3750" s="63" t="s">
        <v>628</v>
      </c>
      <c r="C3750" s="66"/>
      <c r="D3750" s="65"/>
      <c r="F3750" s="65"/>
      <c r="G3750" s="66" t="s">
        <v>2146</v>
      </c>
      <c r="H3750" s="66"/>
      <c r="I3750" s="66"/>
    </row>
    <row r="3751" spans="1:9" ht="43.2" x14ac:dyDescent="0.3">
      <c r="A3751" s="59"/>
      <c r="B3751" s="63" t="s">
        <v>630</v>
      </c>
      <c r="C3751" s="66"/>
      <c r="D3751" s="65"/>
      <c r="F3751" s="65"/>
      <c r="G3751" s="66" t="s">
        <v>2147</v>
      </c>
      <c r="H3751" s="66"/>
      <c r="I3751" s="66"/>
    </row>
    <row r="3752" spans="1:9" ht="129.6" x14ac:dyDescent="0.3">
      <c r="A3752" s="59"/>
      <c r="B3752" s="63" t="s">
        <v>632</v>
      </c>
      <c r="C3752" s="66"/>
      <c r="D3752" s="65"/>
      <c r="F3752" s="65"/>
      <c r="G3752" s="66" t="s">
        <v>2148</v>
      </c>
      <c r="H3752" s="66"/>
      <c r="I3752" s="66"/>
    </row>
    <row r="3753" spans="1:9" ht="172.8" x14ac:dyDescent="0.3">
      <c r="A3753" s="59">
        <v>312220000</v>
      </c>
      <c r="B3753" s="63"/>
      <c r="C3753" s="61"/>
      <c r="D3753" s="56"/>
      <c r="F3753" s="61" t="s">
        <v>2757</v>
      </c>
      <c r="G3753" s="61"/>
      <c r="H3753" s="61"/>
      <c r="I3753" s="56"/>
    </row>
    <row r="3754" spans="1:9" ht="172.8" x14ac:dyDescent="0.3">
      <c r="A3754" s="59">
        <v>312220100</v>
      </c>
      <c r="B3754" s="63"/>
      <c r="C3754" s="66"/>
      <c r="D3754" s="56"/>
      <c r="F3754" s="66" t="s">
        <v>2758</v>
      </c>
      <c r="G3754" s="66"/>
      <c r="H3754" s="66"/>
      <c r="I3754" s="56"/>
    </row>
    <row r="3755" spans="1:9" ht="72" x14ac:dyDescent="0.3">
      <c r="A3755" s="59"/>
      <c r="B3755" s="63" t="s">
        <v>593</v>
      </c>
      <c r="C3755" s="86"/>
      <c r="D3755" s="56"/>
      <c r="F3755" s="65"/>
      <c r="G3755" s="86" t="s">
        <v>2128</v>
      </c>
      <c r="H3755" s="86"/>
      <c r="I3755" s="56"/>
    </row>
    <row r="3756" spans="1:9" ht="43.2" x14ac:dyDescent="0.3">
      <c r="A3756" s="59"/>
      <c r="B3756" s="63" t="s">
        <v>595</v>
      </c>
      <c r="C3756" s="85"/>
      <c r="D3756" s="56"/>
      <c r="F3756" s="65"/>
      <c r="G3756" s="85" t="s">
        <v>2129</v>
      </c>
      <c r="H3756" s="85"/>
      <c r="I3756" s="56"/>
    </row>
    <row r="3757" spans="1:9" ht="43.2" x14ac:dyDescent="0.3">
      <c r="A3757" s="59"/>
      <c r="B3757" s="63" t="s">
        <v>597</v>
      </c>
      <c r="C3757" s="88"/>
      <c r="D3757" s="56"/>
      <c r="F3757" s="65"/>
      <c r="G3757" s="88" t="s">
        <v>2130</v>
      </c>
      <c r="H3757" s="88"/>
      <c r="I3757" s="56"/>
    </row>
    <row r="3758" spans="1:9" ht="86.4" x14ac:dyDescent="0.3">
      <c r="A3758" s="59"/>
      <c r="B3758" s="63" t="s">
        <v>599</v>
      </c>
      <c r="C3758" s="85"/>
      <c r="D3758" s="56"/>
      <c r="F3758" s="65"/>
      <c r="G3758" s="85" t="s">
        <v>2131</v>
      </c>
      <c r="H3758" s="85"/>
      <c r="I3758" s="56"/>
    </row>
    <row r="3759" spans="1:9" ht="86.4" x14ac:dyDescent="0.3">
      <c r="A3759" s="59"/>
      <c r="B3759" s="63" t="s">
        <v>601</v>
      </c>
      <c r="C3759" s="66"/>
      <c r="D3759" s="56"/>
      <c r="F3759" s="65"/>
      <c r="G3759" s="66" t="s">
        <v>2132</v>
      </c>
      <c r="H3759" s="66"/>
      <c r="I3759" s="56"/>
    </row>
    <row r="3760" spans="1:9" ht="100.8" x14ac:dyDescent="0.3">
      <c r="A3760" s="59"/>
      <c r="B3760" s="63" t="s">
        <v>603</v>
      </c>
      <c r="C3760" s="85"/>
      <c r="D3760" s="56"/>
      <c r="F3760" s="65"/>
      <c r="G3760" s="85" t="s">
        <v>2133</v>
      </c>
      <c r="H3760" s="85"/>
      <c r="I3760" s="56"/>
    </row>
    <row r="3761" spans="1:9" ht="43.2" x14ac:dyDescent="0.3">
      <c r="A3761" s="59"/>
      <c r="B3761" s="63" t="s">
        <v>605</v>
      </c>
      <c r="C3761" s="88"/>
      <c r="D3761" s="56"/>
      <c r="F3761" s="65"/>
      <c r="G3761" s="88" t="s">
        <v>2134</v>
      </c>
      <c r="H3761" s="88"/>
      <c r="I3761" s="56"/>
    </row>
    <row r="3762" spans="1:9" ht="43.2" x14ac:dyDescent="0.3">
      <c r="A3762" s="59"/>
      <c r="B3762" s="63" t="s">
        <v>607</v>
      </c>
      <c r="C3762" s="66"/>
      <c r="D3762" s="56"/>
      <c r="F3762" s="65"/>
      <c r="G3762" s="66" t="s">
        <v>2135</v>
      </c>
      <c r="H3762" s="66"/>
      <c r="I3762" s="56"/>
    </row>
    <row r="3763" spans="1:9" ht="28.8" x14ac:dyDescent="0.3">
      <c r="A3763" s="59"/>
      <c r="B3763" s="63" t="s">
        <v>609</v>
      </c>
      <c r="C3763" s="66"/>
      <c r="D3763" s="56"/>
      <c r="F3763" s="65"/>
      <c r="G3763" s="66" t="s">
        <v>2136</v>
      </c>
      <c r="H3763" s="66"/>
      <c r="I3763" s="56"/>
    </row>
    <row r="3764" spans="1:9" ht="129.6" x14ac:dyDescent="0.3">
      <c r="A3764" s="59"/>
      <c r="B3764" s="63" t="s">
        <v>611</v>
      </c>
      <c r="C3764" s="66"/>
      <c r="D3764" s="56"/>
      <c r="F3764" s="65"/>
      <c r="G3764" s="66" t="s">
        <v>2137</v>
      </c>
      <c r="H3764" s="66"/>
      <c r="I3764" s="56"/>
    </row>
    <row r="3765" spans="1:9" ht="172.8" x14ac:dyDescent="0.3">
      <c r="A3765" s="59">
        <v>312220200</v>
      </c>
      <c r="B3765" s="63"/>
      <c r="C3765" s="66"/>
      <c r="D3765" s="56"/>
      <c r="F3765" s="66" t="s">
        <v>2759</v>
      </c>
      <c r="G3765" s="66"/>
      <c r="H3765" s="66"/>
      <c r="I3765" s="56"/>
    </row>
    <row r="3766" spans="1:9" ht="72" x14ac:dyDescent="0.3">
      <c r="A3766" s="59"/>
      <c r="B3766" s="63" t="s">
        <v>614</v>
      </c>
      <c r="C3766" s="86"/>
      <c r="D3766" s="65"/>
      <c r="F3766" s="65"/>
      <c r="G3766" s="86" t="s">
        <v>2139</v>
      </c>
      <c r="H3766" s="86"/>
      <c r="I3766" s="85"/>
    </row>
    <row r="3767" spans="1:9" ht="57.6" x14ac:dyDescent="0.3">
      <c r="A3767" s="59"/>
      <c r="B3767" s="63" t="s">
        <v>616</v>
      </c>
      <c r="C3767" s="85"/>
      <c r="D3767" s="65"/>
      <c r="F3767" s="65"/>
      <c r="G3767" s="85" t="s">
        <v>2140</v>
      </c>
      <c r="H3767" s="85"/>
      <c r="I3767" s="85"/>
    </row>
    <row r="3768" spans="1:9" ht="57.6" x14ac:dyDescent="0.3">
      <c r="A3768" s="59"/>
      <c r="B3768" s="63" t="s">
        <v>618</v>
      </c>
      <c r="C3768" s="88"/>
      <c r="D3768" s="65"/>
      <c r="F3768" s="65"/>
      <c r="G3768" s="88" t="s">
        <v>2141</v>
      </c>
      <c r="H3768" s="88"/>
      <c r="I3768" s="88"/>
    </row>
    <row r="3769" spans="1:9" ht="100.8" x14ac:dyDescent="0.3">
      <c r="A3769" s="59"/>
      <c r="B3769" s="63" t="s">
        <v>620</v>
      </c>
      <c r="C3769" s="85"/>
      <c r="D3769" s="65"/>
      <c r="F3769" s="65"/>
      <c r="G3769" s="85" t="s">
        <v>2142</v>
      </c>
      <c r="H3769" s="85"/>
      <c r="I3769" s="85"/>
    </row>
    <row r="3770" spans="1:9" ht="86.4" x14ac:dyDescent="0.3">
      <c r="A3770" s="59"/>
      <c r="B3770" s="63" t="s">
        <v>622</v>
      </c>
      <c r="C3770" s="66"/>
      <c r="D3770" s="65"/>
      <c r="F3770" s="65"/>
      <c r="G3770" s="66" t="s">
        <v>2143</v>
      </c>
      <c r="H3770" s="66"/>
      <c r="I3770" s="66"/>
    </row>
    <row r="3771" spans="1:9" ht="115.2" x14ac:dyDescent="0.3">
      <c r="A3771" s="59"/>
      <c r="B3771" s="63" t="s">
        <v>624</v>
      </c>
      <c r="C3771" s="85"/>
      <c r="D3771" s="65"/>
      <c r="F3771" s="65"/>
      <c r="G3771" s="85" t="s">
        <v>2144</v>
      </c>
      <c r="H3771" s="85"/>
      <c r="I3771" s="85"/>
    </row>
    <row r="3772" spans="1:9" ht="57.6" x14ac:dyDescent="0.3">
      <c r="A3772" s="59"/>
      <c r="B3772" s="63" t="s">
        <v>626</v>
      </c>
      <c r="C3772" s="88"/>
      <c r="D3772" s="65"/>
      <c r="F3772" s="65"/>
      <c r="G3772" s="88" t="s">
        <v>2145</v>
      </c>
      <c r="H3772" s="88"/>
      <c r="I3772" s="88"/>
    </row>
    <row r="3773" spans="1:9" ht="57.6" x14ac:dyDescent="0.3">
      <c r="A3773" s="59"/>
      <c r="B3773" s="63" t="s">
        <v>628</v>
      </c>
      <c r="C3773" s="66"/>
      <c r="D3773" s="65"/>
      <c r="F3773" s="65"/>
      <c r="G3773" s="66" t="s">
        <v>2146</v>
      </c>
      <c r="H3773" s="66"/>
      <c r="I3773" s="66"/>
    </row>
    <row r="3774" spans="1:9" ht="43.2" x14ac:dyDescent="0.3">
      <c r="A3774" s="59"/>
      <c r="B3774" s="63" t="s">
        <v>630</v>
      </c>
      <c r="C3774" s="66"/>
      <c r="D3774" s="65"/>
      <c r="F3774" s="65"/>
      <c r="G3774" s="66" t="s">
        <v>2147</v>
      </c>
      <c r="H3774" s="66"/>
      <c r="I3774" s="66"/>
    </row>
    <row r="3775" spans="1:9" ht="129.6" x14ac:dyDescent="0.3">
      <c r="A3775" s="59"/>
      <c r="B3775" s="63" t="s">
        <v>632</v>
      </c>
      <c r="C3775" s="66"/>
      <c r="D3775" s="65"/>
      <c r="F3775" s="65"/>
      <c r="G3775" s="66" t="s">
        <v>2148</v>
      </c>
      <c r="H3775" s="66"/>
      <c r="I3775" s="66"/>
    </row>
    <row r="3776" spans="1:9" ht="172.8" x14ac:dyDescent="0.3">
      <c r="A3776" s="59">
        <v>312230100</v>
      </c>
      <c r="B3776" s="63"/>
      <c r="C3776" s="66"/>
      <c r="D3776" s="56"/>
      <c r="F3776" s="66" t="s">
        <v>2760</v>
      </c>
      <c r="G3776" s="66"/>
      <c r="H3776" s="66"/>
      <c r="I3776" s="56"/>
    </row>
    <row r="3777" spans="1:9" ht="72" x14ac:dyDescent="0.3">
      <c r="A3777" s="59"/>
      <c r="B3777" s="63" t="s">
        <v>593</v>
      </c>
      <c r="C3777" s="86"/>
      <c r="D3777" s="56"/>
      <c r="F3777" s="65"/>
      <c r="G3777" s="86" t="s">
        <v>2128</v>
      </c>
      <c r="H3777" s="86"/>
      <c r="I3777" s="56"/>
    </row>
    <row r="3778" spans="1:9" ht="43.2" x14ac:dyDescent="0.3">
      <c r="A3778" s="59"/>
      <c r="B3778" s="63" t="s">
        <v>595</v>
      </c>
      <c r="C3778" s="85"/>
      <c r="D3778" s="56"/>
      <c r="F3778" s="65"/>
      <c r="G3778" s="85" t="s">
        <v>2129</v>
      </c>
      <c r="H3778" s="85"/>
      <c r="I3778" s="56"/>
    </row>
    <row r="3779" spans="1:9" ht="43.2" x14ac:dyDescent="0.3">
      <c r="A3779" s="59"/>
      <c r="B3779" s="63" t="s">
        <v>597</v>
      </c>
      <c r="C3779" s="88"/>
      <c r="D3779" s="56"/>
      <c r="F3779" s="65"/>
      <c r="G3779" s="88" t="s">
        <v>2130</v>
      </c>
      <c r="H3779" s="88"/>
      <c r="I3779" s="56"/>
    </row>
    <row r="3780" spans="1:9" ht="86.4" x14ac:dyDescent="0.3">
      <c r="A3780" s="59"/>
      <c r="B3780" s="63" t="s">
        <v>599</v>
      </c>
      <c r="C3780" s="85"/>
      <c r="D3780" s="56"/>
      <c r="F3780" s="65"/>
      <c r="G3780" s="85" t="s">
        <v>2131</v>
      </c>
      <c r="H3780" s="85"/>
      <c r="I3780" s="56"/>
    </row>
    <row r="3781" spans="1:9" ht="86.4" x14ac:dyDescent="0.3">
      <c r="A3781" s="59"/>
      <c r="B3781" s="63" t="s">
        <v>601</v>
      </c>
      <c r="C3781" s="66"/>
      <c r="D3781" s="56"/>
      <c r="F3781" s="65"/>
      <c r="G3781" s="66" t="s">
        <v>2132</v>
      </c>
      <c r="H3781" s="66"/>
      <c r="I3781" s="56"/>
    </row>
    <row r="3782" spans="1:9" ht="100.8" x14ac:dyDescent="0.3">
      <c r="A3782" s="59"/>
      <c r="B3782" s="63" t="s">
        <v>603</v>
      </c>
      <c r="C3782" s="85"/>
      <c r="D3782" s="56"/>
      <c r="F3782" s="65"/>
      <c r="G3782" s="85" t="s">
        <v>2133</v>
      </c>
      <c r="H3782" s="85"/>
      <c r="I3782" s="56"/>
    </row>
    <row r="3783" spans="1:9" ht="43.2" x14ac:dyDescent="0.3">
      <c r="A3783" s="59"/>
      <c r="B3783" s="63" t="s">
        <v>605</v>
      </c>
      <c r="C3783" s="88"/>
      <c r="D3783" s="56"/>
      <c r="F3783" s="65"/>
      <c r="G3783" s="88" t="s">
        <v>2134</v>
      </c>
      <c r="H3783" s="88"/>
      <c r="I3783" s="56"/>
    </row>
    <row r="3784" spans="1:9" ht="43.2" x14ac:dyDescent="0.3">
      <c r="A3784" s="59"/>
      <c r="B3784" s="63" t="s">
        <v>607</v>
      </c>
      <c r="C3784" s="66"/>
      <c r="D3784" s="56"/>
      <c r="F3784" s="65"/>
      <c r="G3784" s="66" t="s">
        <v>2135</v>
      </c>
      <c r="H3784" s="66"/>
      <c r="I3784" s="56"/>
    </row>
    <row r="3785" spans="1:9" ht="28.8" x14ac:dyDescent="0.3">
      <c r="A3785" s="59"/>
      <c r="B3785" s="63" t="s">
        <v>609</v>
      </c>
      <c r="C3785" s="66"/>
      <c r="D3785" s="56"/>
      <c r="F3785" s="65"/>
      <c r="G3785" s="66" t="s">
        <v>2136</v>
      </c>
      <c r="H3785" s="66"/>
      <c r="I3785" s="56"/>
    </row>
    <row r="3786" spans="1:9" ht="129.6" x14ac:dyDescent="0.3">
      <c r="A3786" s="59"/>
      <c r="B3786" s="63" t="s">
        <v>611</v>
      </c>
      <c r="C3786" s="66"/>
      <c r="D3786" s="56"/>
      <c r="F3786" s="65"/>
      <c r="G3786" s="66" t="s">
        <v>2137</v>
      </c>
      <c r="H3786" s="66"/>
      <c r="I3786" s="56"/>
    </row>
    <row r="3787" spans="1:9" ht="144" x14ac:dyDescent="0.3">
      <c r="A3787" s="59">
        <v>312240100</v>
      </c>
      <c r="B3787" s="63"/>
      <c r="C3787" s="66"/>
      <c r="D3787" s="56"/>
      <c r="F3787" s="66" t="s">
        <v>2761</v>
      </c>
      <c r="G3787" s="66"/>
      <c r="H3787" s="66"/>
      <c r="I3787" s="56"/>
    </row>
    <row r="3788" spans="1:9" ht="187.2" x14ac:dyDescent="0.3">
      <c r="A3788" s="59">
        <v>313000000</v>
      </c>
      <c r="B3788" s="63"/>
      <c r="C3788" s="61"/>
      <c r="D3788" s="56"/>
      <c r="F3788" s="51" t="s">
        <v>2762</v>
      </c>
      <c r="G3788" s="51"/>
      <c r="H3788" s="51"/>
      <c r="I3788" s="56"/>
    </row>
    <row r="3789" spans="1:9" ht="129.6" x14ac:dyDescent="0.3">
      <c r="A3789" s="59">
        <v>313100000</v>
      </c>
      <c r="B3789" s="63"/>
      <c r="C3789" s="83"/>
      <c r="D3789" s="56"/>
      <c r="F3789" s="83" t="s">
        <v>2763</v>
      </c>
      <c r="G3789" s="83"/>
      <c r="H3789" s="83"/>
      <c r="I3789" s="56"/>
    </row>
    <row r="3790" spans="1:9" ht="158.4" x14ac:dyDescent="0.3">
      <c r="A3790" s="59">
        <v>313100100</v>
      </c>
      <c r="B3790" s="63"/>
      <c r="C3790" s="85"/>
      <c r="D3790" s="56"/>
      <c r="F3790" s="85" t="s">
        <v>2764</v>
      </c>
      <c r="G3790" s="85"/>
      <c r="H3790" s="85"/>
      <c r="I3790" s="56"/>
    </row>
    <row r="3791" spans="1:9" ht="100.8" x14ac:dyDescent="0.3">
      <c r="A3791" s="59"/>
      <c r="B3791" s="63" t="s">
        <v>1028</v>
      </c>
      <c r="C3791" s="64"/>
      <c r="D3791" s="56"/>
      <c r="F3791" s="65"/>
      <c r="G3791" s="64" t="s">
        <v>2386</v>
      </c>
      <c r="H3791" s="64"/>
      <c r="I3791" s="56"/>
    </row>
    <row r="3792" spans="1:9" ht="72" x14ac:dyDescent="0.3">
      <c r="A3792" s="59"/>
      <c r="B3792" s="63" t="s">
        <v>1030</v>
      </c>
      <c r="C3792" s="64"/>
      <c r="D3792" s="56"/>
      <c r="F3792" s="99"/>
      <c r="G3792" s="66" t="s">
        <v>2387</v>
      </c>
      <c r="H3792" s="64"/>
      <c r="I3792" s="56"/>
    </row>
    <row r="3793" spans="1:9" ht="100.8" x14ac:dyDescent="0.3">
      <c r="A3793" s="59"/>
      <c r="B3793" s="63" t="s">
        <v>1032</v>
      </c>
      <c r="C3793" s="66"/>
      <c r="D3793" s="56"/>
      <c r="F3793" s="65"/>
      <c r="G3793" s="66" t="s">
        <v>2388</v>
      </c>
      <c r="H3793" s="66"/>
      <c r="I3793" s="56"/>
    </row>
    <row r="3794" spans="1:9" ht="86.4" x14ac:dyDescent="0.3">
      <c r="A3794" s="59"/>
      <c r="B3794" s="63" t="s">
        <v>1034</v>
      </c>
      <c r="C3794" s="66"/>
      <c r="D3794" s="56"/>
      <c r="F3794" s="65"/>
      <c r="G3794" s="66" t="s">
        <v>2389</v>
      </c>
      <c r="H3794" s="66"/>
      <c r="I3794" s="56"/>
    </row>
    <row r="3795" spans="1:9" ht="144" x14ac:dyDescent="0.3">
      <c r="A3795" s="59"/>
      <c r="B3795" s="63" t="s">
        <v>1036</v>
      </c>
      <c r="C3795" s="66"/>
      <c r="D3795" s="56"/>
      <c r="F3795" s="65"/>
      <c r="G3795" s="66" t="s">
        <v>2390</v>
      </c>
      <c r="H3795" s="66"/>
      <c r="I3795" s="56"/>
    </row>
    <row r="3796" spans="1:9" ht="129.6" x14ac:dyDescent="0.3">
      <c r="A3796" s="59"/>
      <c r="B3796" s="63" t="s">
        <v>1038</v>
      </c>
      <c r="C3796" s="66"/>
      <c r="D3796" s="56"/>
      <c r="F3796" s="65"/>
      <c r="G3796" s="66" t="s">
        <v>2391</v>
      </c>
      <c r="H3796" s="66"/>
      <c r="I3796" s="56"/>
    </row>
    <row r="3797" spans="1:9" ht="72" x14ac:dyDescent="0.3">
      <c r="A3797" s="59"/>
      <c r="B3797" s="63" t="s">
        <v>1040</v>
      </c>
      <c r="C3797" s="66"/>
      <c r="D3797" s="56"/>
      <c r="F3797" s="65"/>
      <c r="G3797" s="66" t="s">
        <v>2392</v>
      </c>
      <c r="H3797" s="66"/>
      <c r="I3797" s="56"/>
    </row>
    <row r="3798" spans="1:9" ht="100.8" x14ac:dyDescent="0.3">
      <c r="A3798" s="59"/>
      <c r="B3798" s="63" t="s">
        <v>1042</v>
      </c>
      <c r="C3798" s="66"/>
      <c r="D3798" s="56"/>
      <c r="F3798" s="65"/>
      <c r="G3798" s="66" t="s">
        <v>2393</v>
      </c>
      <c r="H3798" s="66"/>
      <c r="I3798" s="56"/>
    </row>
    <row r="3799" spans="1:9" ht="129.6" x14ac:dyDescent="0.3">
      <c r="A3799" s="59"/>
      <c r="B3799" s="63" t="s">
        <v>1054</v>
      </c>
      <c r="C3799" s="86"/>
      <c r="D3799" s="56"/>
      <c r="F3799" s="65"/>
      <c r="G3799" s="86" t="s">
        <v>2401</v>
      </c>
      <c r="H3799" s="86"/>
      <c r="I3799" s="56"/>
    </row>
    <row r="3800" spans="1:9" ht="100.8" x14ac:dyDescent="0.3">
      <c r="A3800" s="59"/>
      <c r="B3800" s="63" t="s">
        <v>1032</v>
      </c>
      <c r="C3800" s="55"/>
      <c r="D3800" s="56"/>
      <c r="F3800" s="65"/>
      <c r="G3800" s="66" t="s">
        <v>2388</v>
      </c>
      <c r="H3800" s="55"/>
      <c r="I3800" s="56"/>
    </row>
    <row r="3801" spans="1:9" ht="57.6" x14ac:dyDescent="0.3">
      <c r="A3801" s="59"/>
      <c r="B3801" s="63" t="s">
        <v>796</v>
      </c>
      <c r="C3801" s="85"/>
      <c r="D3801" s="56"/>
      <c r="F3801" s="65"/>
      <c r="G3801" s="85" t="s">
        <v>2261</v>
      </c>
      <c r="H3801" s="85"/>
      <c r="I3801" s="56"/>
    </row>
    <row r="3802" spans="1:9" x14ac:dyDescent="0.3">
      <c r="A3802" s="59"/>
      <c r="B3802" s="63" t="s">
        <v>798</v>
      </c>
      <c r="C3802" s="85"/>
      <c r="D3802" s="56"/>
      <c r="F3802" s="65"/>
      <c r="G3802" s="85" t="s">
        <v>2262</v>
      </c>
      <c r="H3802" s="85"/>
      <c r="I3802" s="56"/>
    </row>
    <row r="3803" spans="1:9" ht="86.4" x14ac:dyDescent="0.3">
      <c r="A3803" s="59"/>
      <c r="B3803" s="63" t="s">
        <v>1034</v>
      </c>
      <c r="C3803" s="55"/>
      <c r="D3803" s="56"/>
      <c r="F3803" s="65"/>
      <c r="G3803" s="66" t="s">
        <v>2389</v>
      </c>
      <c r="H3803" s="55"/>
      <c r="I3803" s="56"/>
    </row>
    <row r="3804" spans="1:9" ht="57.6" x14ac:dyDescent="0.3">
      <c r="A3804" s="59"/>
      <c r="B3804" s="63" t="s">
        <v>796</v>
      </c>
      <c r="C3804" s="85"/>
      <c r="D3804" s="56"/>
      <c r="F3804" s="65"/>
      <c r="G3804" s="85" t="s">
        <v>2261</v>
      </c>
      <c r="H3804" s="85"/>
      <c r="I3804" s="56"/>
    </row>
    <row r="3805" spans="1:9" x14ac:dyDescent="0.3">
      <c r="A3805" s="59"/>
      <c r="B3805" s="63" t="s">
        <v>798</v>
      </c>
      <c r="C3805" s="85"/>
      <c r="D3805" s="56"/>
      <c r="F3805" s="65"/>
      <c r="G3805" s="85" t="s">
        <v>2262</v>
      </c>
      <c r="H3805" s="85"/>
      <c r="I3805" s="56"/>
    </row>
    <row r="3806" spans="1:9" ht="144" x14ac:dyDescent="0.3">
      <c r="A3806" s="59"/>
      <c r="B3806" s="63" t="s">
        <v>1036</v>
      </c>
      <c r="C3806" s="55"/>
      <c r="D3806" s="56"/>
      <c r="F3806" s="65"/>
      <c r="G3806" s="66" t="s">
        <v>2390</v>
      </c>
      <c r="H3806" s="55"/>
      <c r="I3806" s="56"/>
    </row>
    <row r="3807" spans="1:9" ht="57.6" x14ac:dyDescent="0.3">
      <c r="A3807" s="59"/>
      <c r="B3807" s="63" t="s">
        <v>796</v>
      </c>
      <c r="C3807" s="85"/>
      <c r="D3807" s="56"/>
      <c r="F3807" s="65"/>
      <c r="G3807" s="85" t="s">
        <v>2261</v>
      </c>
      <c r="H3807" s="85"/>
      <c r="I3807" s="56"/>
    </row>
    <row r="3808" spans="1:9" x14ac:dyDescent="0.3">
      <c r="A3808" s="59"/>
      <c r="B3808" s="63" t="s">
        <v>798</v>
      </c>
      <c r="C3808" s="85"/>
      <c r="D3808" s="56"/>
      <c r="F3808" s="65"/>
      <c r="G3808" s="85" t="s">
        <v>2262</v>
      </c>
      <c r="H3808" s="85"/>
      <c r="I3808" s="56"/>
    </row>
    <row r="3809" spans="1:9" ht="129.6" x14ac:dyDescent="0.3">
      <c r="A3809" s="59"/>
      <c r="B3809" s="63" t="s">
        <v>1038</v>
      </c>
      <c r="C3809" s="55"/>
      <c r="D3809" s="56"/>
      <c r="F3809" s="65"/>
      <c r="G3809" s="66" t="s">
        <v>2391</v>
      </c>
      <c r="H3809" s="55"/>
      <c r="I3809" s="56"/>
    </row>
    <row r="3810" spans="1:9" ht="57.6" x14ac:dyDescent="0.3">
      <c r="A3810" s="59"/>
      <c r="B3810" s="63" t="s">
        <v>796</v>
      </c>
      <c r="C3810" s="85"/>
      <c r="D3810" s="56"/>
      <c r="F3810" s="65"/>
      <c r="G3810" s="85" t="s">
        <v>2261</v>
      </c>
      <c r="H3810" s="85"/>
      <c r="I3810" s="56"/>
    </row>
    <row r="3811" spans="1:9" x14ac:dyDescent="0.3">
      <c r="A3811" s="59"/>
      <c r="B3811" s="63" t="s">
        <v>798</v>
      </c>
      <c r="C3811" s="85"/>
      <c r="D3811" s="56"/>
      <c r="F3811" s="65"/>
      <c r="G3811" s="85" t="s">
        <v>2262</v>
      </c>
      <c r="H3811" s="85"/>
      <c r="I3811" s="56"/>
    </row>
    <row r="3812" spans="1:9" ht="72" x14ac:dyDescent="0.3">
      <c r="A3812" s="59"/>
      <c r="B3812" s="63" t="s">
        <v>1040</v>
      </c>
      <c r="C3812" s="55"/>
      <c r="D3812" s="56"/>
      <c r="F3812" s="65"/>
      <c r="G3812" s="66" t="s">
        <v>2392</v>
      </c>
      <c r="H3812" s="55"/>
      <c r="I3812" s="56"/>
    </row>
    <row r="3813" spans="1:9" ht="57.6" x14ac:dyDescent="0.3">
      <c r="A3813" s="59"/>
      <c r="B3813" s="63" t="s">
        <v>796</v>
      </c>
      <c r="C3813" s="85"/>
      <c r="D3813" s="56"/>
      <c r="F3813" s="65"/>
      <c r="G3813" s="85" t="s">
        <v>2261</v>
      </c>
      <c r="H3813" s="85"/>
      <c r="I3813" s="56"/>
    </row>
    <row r="3814" spans="1:9" x14ac:dyDescent="0.3">
      <c r="A3814" s="59"/>
      <c r="B3814" s="63" t="s">
        <v>798</v>
      </c>
      <c r="C3814" s="85"/>
      <c r="D3814" s="56"/>
      <c r="F3814" s="65"/>
      <c r="G3814" s="85" t="s">
        <v>2262</v>
      </c>
      <c r="H3814" s="85"/>
      <c r="I3814" s="56"/>
    </row>
    <row r="3815" spans="1:9" ht="100.8" x14ac:dyDescent="0.3">
      <c r="A3815" s="59"/>
      <c r="B3815" s="63" t="s">
        <v>1042</v>
      </c>
      <c r="C3815" s="55"/>
      <c r="D3815" s="56"/>
      <c r="F3815" s="65"/>
      <c r="G3815" s="66" t="s">
        <v>2393</v>
      </c>
      <c r="H3815" s="55"/>
      <c r="I3815" s="56"/>
    </row>
    <row r="3816" spans="1:9" ht="57.6" x14ac:dyDescent="0.3">
      <c r="A3816" s="59"/>
      <c r="B3816" s="63" t="s">
        <v>796</v>
      </c>
      <c r="C3816" s="85"/>
      <c r="D3816" s="56"/>
      <c r="F3816" s="65"/>
      <c r="G3816" s="85" t="s">
        <v>2261</v>
      </c>
      <c r="H3816" s="85"/>
      <c r="I3816" s="56"/>
    </row>
    <row r="3817" spans="1:9" x14ac:dyDescent="0.3">
      <c r="A3817" s="59"/>
      <c r="B3817" s="63" t="s">
        <v>798</v>
      </c>
      <c r="C3817" s="85"/>
      <c r="D3817" s="56"/>
      <c r="F3817" s="65"/>
      <c r="G3817" s="85" t="s">
        <v>2262</v>
      </c>
      <c r="H3817" s="85"/>
      <c r="I3817" s="56"/>
    </row>
    <row r="3818" spans="1:9" ht="158.4" x14ac:dyDescent="0.3">
      <c r="A3818" s="59">
        <v>313100200</v>
      </c>
      <c r="B3818" s="63"/>
      <c r="C3818" s="85"/>
      <c r="D3818" s="56"/>
      <c r="F3818" s="85" t="s">
        <v>2765</v>
      </c>
      <c r="G3818" s="85"/>
      <c r="H3818" s="85"/>
      <c r="I3818" s="56"/>
    </row>
    <row r="3819" spans="1:9" ht="100.8" x14ac:dyDescent="0.3">
      <c r="A3819" s="59"/>
      <c r="B3819" s="63" t="s">
        <v>1045</v>
      </c>
      <c r="C3819" s="64"/>
      <c r="D3819" s="56"/>
      <c r="F3819" s="65"/>
      <c r="G3819" s="64" t="s">
        <v>2395</v>
      </c>
      <c r="H3819" s="64"/>
      <c r="I3819" s="56"/>
    </row>
    <row r="3820" spans="1:9" ht="86.4" x14ac:dyDescent="0.3">
      <c r="A3820" s="59"/>
      <c r="B3820" s="63" t="s">
        <v>1046</v>
      </c>
      <c r="C3820" s="66"/>
      <c r="D3820" s="56"/>
      <c r="F3820" s="66"/>
      <c r="G3820" s="58" t="s">
        <v>2396</v>
      </c>
      <c r="H3820" s="66"/>
      <c r="I3820" s="56"/>
    </row>
    <row r="3821" spans="1:9" ht="158.4" x14ac:dyDescent="0.3">
      <c r="A3821" s="59"/>
      <c r="B3821" s="63" t="s">
        <v>1048</v>
      </c>
      <c r="C3821" s="66"/>
      <c r="D3821" s="56"/>
      <c r="F3821" s="65"/>
      <c r="G3821" s="66" t="s">
        <v>2397</v>
      </c>
      <c r="H3821" s="66"/>
      <c r="I3821" s="56"/>
    </row>
    <row r="3822" spans="1:9" ht="172.8" x14ac:dyDescent="0.3">
      <c r="A3822" s="59"/>
      <c r="B3822" s="63" t="s">
        <v>1050</v>
      </c>
      <c r="C3822" s="66"/>
      <c r="D3822" s="56"/>
      <c r="F3822" s="65"/>
      <c r="G3822" s="66" t="s">
        <v>2398</v>
      </c>
      <c r="H3822" s="66"/>
      <c r="I3822" s="56"/>
    </row>
    <row r="3823" spans="1:9" ht="57.6" x14ac:dyDescent="0.3">
      <c r="A3823" s="59"/>
      <c r="B3823" s="63" t="s">
        <v>751</v>
      </c>
      <c r="C3823" s="86"/>
      <c r="D3823" s="56"/>
      <c r="F3823" s="65"/>
      <c r="G3823" s="86" t="s">
        <v>2237</v>
      </c>
      <c r="H3823" s="86"/>
      <c r="I3823" s="56"/>
    </row>
    <row r="3824" spans="1:9" x14ac:dyDescent="0.3">
      <c r="A3824" s="59"/>
      <c r="B3824" s="63" t="s">
        <v>753</v>
      </c>
      <c r="C3824" s="66"/>
      <c r="D3824" s="56"/>
      <c r="F3824" s="65"/>
      <c r="G3824" s="66" t="s">
        <v>2238</v>
      </c>
      <c r="H3824" s="66"/>
      <c r="I3824" s="56"/>
    </row>
    <row r="3825" spans="1:9" ht="28.8" x14ac:dyDescent="0.3">
      <c r="A3825" s="59"/>
      <c r="B3825" s="63" t="s">
        <v>755</v>
      </c>
      <c r="C3825" s="66"/>
      <c r="D3825" s="56"/>
      <c r="F3825" s="65"/>
      <c r="G3825" s="66" t="s">
        <v>2239</v>
      </c>
      <c r="H3825" s="66"/>
      <c r="I3825" s="56"/>
    </row>
    <row r="3826" spans="1:9" ht="28.8" x14ac:dyDescent="0.3">
      <c r="A3826" s="59"/>
      <c r="B3826" s="63" t="s">
        <v>757</v>
      </c>
      <c r="C3826" s="66"/>
      <c r="D3826" s="56"/>
      <c r="F3826" s="65"/>
      <c r="G3826" s="66" t="s">
        <v>2240</v>
      </c>
      <c r="H3826" s="66"/>
      <c r="I3826" s="56"/>
    </row>
    <row r="3827" spans="1:9" x14ac:dyDescent="0.3">
      <c r="A3827" s="59"/>
      <c r="B3827" s="63" t="s">
        <v>759</v>
      </c>
      <c r="C3827" s="66"/>
      <c r="D3827" s="56"/>
      <c r="F3827" s="65"/>
      <c r="G3827" s="66" t="s">
        <v>2241</v>
      </c>
      <c r="H3827" s="66"/>
      <c r="I3827" s="56"/>
    </row>
    <row r="3828" spans="1:9" ht="28.8" x14ac:dyDescent="0.3">
      <c r="A3828" s="59"/>
      <c r="B3828" s="63" t="s">
        <v>761</v>
      </c>
      <c r="C3828" s="66"/>
      <c r="D3828" s="56"/>
      <c r="F3828" s="65"/>
      <c r="G3828" s="66" t="s">
        <v>2242</v>
      </c>
      <c r="H3828" s="66"/>
      <c r="I3828" s="56"/>
    </row>
    <row r="3829" spans="1:9" ht="43.2" x14ac:dyDescent="0.3">
      <c r="A3829" s="59"/>
      <c r="B3829" s="63" t="s">
        <v>763</v>
      </c>
      <c r="C3829" s="86"/>
      <c r="D3829" s="56"/>
      <c r="F3829" s="65"/>
      <c r="G3829" s="86" t="s">
        <v>2243</v>
      </c>
      <c r="H3829" s="86"/>
      <c r="I3829" s="56"/>
    </row>
    <row r="3830" spans="1:9" x14ac:dyDescent="0.3">
      <c r="A3830" s="59"/>
      <c r="B3830" s="63" t="s">
        <v>765</v>
      </c>
      <c r="C3830" s="66"/>
      <c r="D3830" s="56"/>
      <c r="F3830" s="65"/>
      <c r="G3830" s="66" t="s">
        <v>2244</v>
      </c>
      <c r="H3830" s="66"/>
      <c r="I3830" s="56"/>
    </row>
    <row r="3831" spans="1:9" ht="28.8" x14ac:dyDescent="0.3">
      <c r="A3831" s="59"/>
      <c r="B3831" s="63" t="s">
        <v>767</v>
      </c>
      <c r="C3831" s="66"/>
      <c r="D3831" s="56"/>
      <c r="F3831" s="65"/>
      <c r="G3831" s="66" t="s">
        <v>2245</v>
      </c>
      <c r="H3831" s="66"/>
      <c r="I3831" s="56"/>
    </row>
    <row r="3832" spans="1:9" x14ac:dyDescent="0.3">
      <c r="A3832" s="59"/>
      <c r="B3832" s="63" t="s">
        <v>769</v>
      </c>
      <c r="C3832" s="66"/>
      <c r="D3832" s="56"/>
      <c r="F3832" s="65"/>
      <c r="G3832" s="66" t="s">
        <v>2671</v>
      </c>
      <c r="H3832" s="66"/>
      <c r="I3832" s="56"/>
    </row>
    <row r="3833" spans="1:9" ht="72" x14ac:dyDescent="0.3">
      <c r="A3833" s="59"/>
      <c r="B3833" s="63" t="s">
        <v>770</v>
      </c>
      <c r="C3833" s="86"/>
      <c r="D3833" s="56"/>
      <c r="F3833" s="65"/>
      <c r="G3833" s="86" t="s">
        <v>2247</v>
      </c>
      <c r="H3833" s="86"/>
      <c r="I3833" s="56"/>
    </row>
    <row r="3834" spans="1:9" ht="28.8" x14ac:dyDescent="0.3">
      <c r="A3834" s="59"/>
      <c r="B3834" s="63" t="s">
        <v>772</v>
      </c>
      <c r="C3834" s="66"/>
      <c r="D3834" s="56"/>
      <c r="F3834" s="65"/>
      <c r="G3834" s="66" t="s">
        <v>2248</v>
      </c>
      <c r="H3834" s="66"/>
      <c r="I3834" s="56"/>
    </row>
    <row r="3835" spans="1:9" ht="28.8" x14ac:dyDescent="0.3">
      <c r="A3835" s="59"/>
      <c r="B3835" s="63" t="s">
        <v>774</v>
      </c>
      <c r="C3835" s="66"/>
      <c r="D3835" s="56"/>
      <c r="F3835" s="65"/>
      <c r="G3835" s="66" t="s">
        <v>2249</v>
      </c>
      <c r="H3835" s="66"/>
      <c r="I3835" s="56"/>
    </row>
    <row r="3836" spans="1:9" ht="57.6" x14ac:dyDescent="0.3">
      <c r="A3836" s="59"/>
      <c r="B3836" s="63" t="s">
        <v>807</v>
      </c>
      <c r="C3836" s="86"/>
      <c r="D3836" s="56"/>
      <c r="F3836" s="65"/>
      <c r="G3836" s="86" t="s">
        <v>2267</v>
      </c>
      <c r="H3836" s="86"/>
      <c r="I3836" s="56"/>
    </row>
    <row r="3837" spans="1:9" x14ac:dyDescent="0.3">
      <c r="A3837" s="59"/>
      <c r="B3837" s="63"/>
      <c r="C3837" s="93"/>
      <c r="D3837" s="56"/>
      <c r="F3837" s="58"/>
      <c r="G3837" s="93" t="s">
        <v>809</v>
      </c>
      <c r="H3837" s="93"/>
      <c r="I3837" s="56"/>
    </row>
    <row r="3838" spans="1:9" x14ac:dyDescent="0.3">
      <c r="A3838" s="59"/>
      <c r="B3838" s="63"/>
      <c r="C3838" s="93"/>
      <c r="D3838" s="56"/>
      <c r="F3838" s="58"/>
      <c r="G3838" s="93" t="s">
        <v>810</v>
      </c>
      <c r="H3838" s="93"/>
      <c r="I3838" s="56"/>
    </row>
    <row r="3839" spans="1:9" x14ac:dyDescent="0.3">
      <c r="A3839" s="59"/>
      <c r="B3839" s="63"/>
      <c r="C3839" s="93"/>
      <c r="D3839" s="56"/>
      <c r="F3839" s="58"/>
      <c r="G3839" s="93" t="s">
        <v>811</v>
      </c>
      <c r="H3839" s="93"/>
      <c r="I3839" s="56"/>
    </row>
    <row r="3840" spans="1:9" x14ac:dyDescent="0.3">
      <c r="A3840" s="59"/>
      <c r="B3840" s="63"/>
      <c r="C3840" s="93"/>
      <c r="D3840" s="56"/>
      <c r="F3840" s="58"/>
      <c r="G3840" s="93" t="s">
        <v>812</v>
      </c>
      <c r="H3840" s="93"/>
      <c r="I3840" s="56"/>
    </row>
    <row r="3841" spans="1:9" x14ac:dyDescent="0.3">
      <c r="A3841" s="59"/>
      <c r="B3841" s="63"/>
      <c r="C3841" s="93"/>
      <c r="D3841" s="56"/>
      <c r="F3841" s="58"/>
      <c r="G3841" s="93" t="s">
        <v>813</v>
      </c>
      <c r="H3841" s="93"/>
      <c r="I3841" s="56"/>
    </row>
    <row r="3842" spans="1:9" x14ac:dyDescent="0.3">
      <c r="A3842" s="59"/>
      <c r="B3842" s="63"/>
      <c r="C3842" s="93"/>
      <c r="D3842" s="56"/>
      <c r="F3842" s="58"/>
      <c r="G3842" s="93" t="s">
        <v>814</v>
      </c>
      <c r="H3842" s="93"/>
      <c r="I3842" s="56"/>
    </row>
    <row r="3843" spans="1:9" x14ac:dyDescent="0.3">
      <c r="A3843" s="59"/>
      <c r="B3843" s="63"/>
      <c r="C3843" s="93"/>
      <c r="D3843" s="56"/>
      <c r="F3843" s="58"/>
      <c r="G3843" s="93" t="s">
        <v>815</v>
      </c>
      <c r="H3843" s="93"/>
      <c r="I3843" s="56"/>
    </row>
    <row r="3844" spans="1:9" x14ac:dyDescent="0.3">
      <c r="A3844" s="59"/>
      <c r="B3844" s="63"/>
      <c r="C3844" s="93"/>
      <c r="D3844" s="56"/>
      <c r="F3844" s="58"/>
      <c r="G3844" s="93" t="s">
        <v>816</v>
      </c>
      <c r="H3844" s="93"/>
      <c r="I3844" s="56"/>
    </row>
    <row r="3845" spans="1:9" x14ac:dyDescent="0.3">
      <c r="A3845" s="59"/>
      <c r="B3845" s="63"/>
      <c r="C3845" s="93"/>
      <c r="D3845" s="56"/>
      <c r="F3845" s="58"/>
      <c r="G3845" s="93" t="s">
        <v>817</v>
      </c>
      <c r="H3845" s="93"/>
      <c r="I3845" s="56"/>
    </row>
    <row r="3846" spans="1:9" x14ac:dyDescent="0.3">
      <c r="A3846" s="59"/>
      <c r="B3846" s="63"/>
      <c r="C3846" s="93"/>
      <c r="D3846" s="56"/>
      <c r="F3846" s="58"/>
      <c r="G3846" s="93" t="s">
        <v>818</v>
      </c>
      <c r="H3846" s="93"/>
      <c r="I3846" s="56"/>
    </row>
    <row r="3847" spans="1:9" x14ac:dyDescent="0.3">
      <c r="A3847" s="59"/>
      <c r="B3847" s="63"/>
      <c r="C3847" s="93"/>
      <c r="D3847" s="56"/>
      <c r="F3847" s="58"/>
      <c r="G3847" s="93" t="s">
        <v>819</v>
      </c>
      <c r="H3847" s="93"/>
      <c r="I3847" s="56"/>
    </row>
    <row r="3848" spans="1:9" x14ac:dyDescent="0.3">
      <c r="A3848" s="59"/>
      <c r="B3848" s="63"/>
      <c r="C3848" s="93"/>
      <c r="D3848" s="56"/>
      <c r="F3848" s="58"/>
      <c r="G3848" s="93" t="s">
        <v>820</v>
      </c>
      <c r="H3848" s="93"/>
      <c r="I3848" s="56"/>
    </row>
    <row r="3849" spans="1:9" x14ac:dyDescent="0.3">
      <c r="A3849" s="59"/>
      <c r="B3849" s="63"/>
      <c r="C3849" s="93"/>
      <c r="D3849" s="56"/>
      <c r="F3849" s="58"/>
      <c r="G3849" s="93" t="s">
        <v>821</v>
      </c>
      <c r="H3849" s="93"/>
      <c r="I3849" s="56"/>
    </row>
    <row r="3850" spans="1:9" x14ac:dyDescent="0.3">
      <c r="A3850" s="59"/>
      <c r="B3850" s="63"/>
      <c r="C3850" s="93"/>
      <c r="D3850" s="56"/>
      <c r="F3850" s="58"/>
      <c r="G3850" s="93" t="s">
        <v>822</v>
      </c>
      <c r="H3850" s="93"/>
      <c r="I3850" s="56"/>
    </row>
    <row r="3851" spans="1:9" x14ac:dyDescent="0.3">
      <c r="A3851" s="59"/>
      <c r="B3851" s="63"/>
      <c r="C3851" s="93"/>
      <c r="D3851" s="56"/>
      <c r="F3851" s="58"/>
      <c r="G3851" s="93" t="s">
        <v>823</v>
      </c>
      <c r="H3851" s="93"/>
      <c r="I3851" s="56"/>
    </row>
    <row r="3852" spans="1:9" x14ac:dyDescent="0.3">
      <c r="A3852" s="59"/>
      <c r="B3852" s="63"/>
      <c r="C3852" s="93"/>
      <c r="D3852" s="56"/>
      <c r="F3852" s="58"/>
      <c r="G3852" s="93" t="s">
        <v>824</v>
      </c>
      <c r="H3852" s="93"/>
      <c r="I3852" s="56"/>
    </row>
    <row r="3853" spans="1:9" x14ac:dyDescent="0.3">
      <c r="A3853" s="59"/>
      <c r="B3853" s="63"/>
      <c r="C3853" s="93"/>
      <c r="D3853" s="56"/>
      <c r="F3853" s="58"/>
      <c r="G3853" s="93" t="s">
        <v>825</v>
      </c>
      <c r="H3853" s="93"/>
      <c r="I3853" s="56"/>
    </row>
    <row r="3854" spans="1:9" x14ac:dyDescent="0.3">
      <c r="A3854" s="59"/>
      <c r="B3854" s="63"/>
      <c r="C3854" s="93"/>
      <c r="D3854" s="56"/>
      <c r="F3854" s="58"/>
      <c r="G3854" s="93" t="s">
        <v>826</v>
      </c>
      <c r="H3854" s="93"/>
      <c r="I3854" s="56"/>
    </row>
    <row r="3855" spans="1:9" x14ac:dyDescent="0.3">
      <c r="A3855" s="59"/>
      <c r="B3855" s="63"/>
      <c r="C3855" s="93"/>
      <c r="D3855" s="56"/>
      <c r="F3855" s="58"/>
      <c r="G3855" s="93" t="s">
        <v>827</v>
      </c>
      <c r="H3855" s="93"/>
      <c r="I3855" s="56"/>
    </row>
    <row r="3856" spans="1:9" x14ac:dyDescent="0.3">
      <c r="A3856" s="59"/>
      <c r="B3856" s="63"/>
      <c r="C3856" s="93"/>
      <c r="D3856" s="56"/>
      <c r="F3856" s="58"/>
      <c r="G3856" s="93" t="s">
        <v>828</v>
      </c>
      <c r="H3856" s="93"/>
      <c r="I3856" s="56"/>
    </row>
    <row r="3857" spans="1:9" ht="230.4" x14ac:dyDescent="0.3">
      <c r="A3857" s="59">
        <v>313200000</v>
      </c>
      <c r="B3857" s="63"/>
      <c r="C3857" s="61"/>
      <c r="D3857" s="56"/>
      <c r="F3857" s="61" t="s">
        <v>2766</v>
      </c>
      <c r="G3857" s="61"/>
      <c r="H3857" s="61"/>
      <c r="I3857" s="56"/>
    </row>
    <row r="3858" spans="1:9" ht="230.4" x14ac:dyDescent="0.3">
      <c r="A3858" s="59">
        <v>313200100</v>
      </c>
      <c r="B3858" s="63"/>
      <c r="C3858" s="85"/>
      <c r="D3858" s="56"/>
      <c r="F3858" s="85" t="s">
        <v>2767</v>
      </c>
      <c r="G3858" s="85"/>
      <c r="H3858" s="85"/>
      <c r="I3858" s="56"/>
    </row>
    <row r="3859" spans="1:9" ht="100.8" x14ac:dyDescent="0.3">
      <c r="A3859" s="59"/>
      <c r="B3859" s="63" t="s">
        <v>1028</v>
      </c>
      <c r="C3859" s="64"/>
      <c r="D3859" s="56"/>
      <c r="F3859" s="65"/>
      <c r="G3859" s="64" t="s">
        <v>2386</v>
      </c>
      <c r="H3859" s="64"/>
      <c r="I3859" s="56"/>
    </row>
    <row r="3860" spans="1:9" ht="72" x14ac:dyDescent="0.3">
      <c r="A3860" s="59"/>
      <c r="B3860" s="63" t="s">
        <v>1030</v>
      </c>
      <c r="C3860" s="64"/>
      <c r="D3860" s="56"/>
      <c r="F3860" s="99"/>
      <c r="G3860" s="66" t="s">
        <v>2387</v>
      </c>
      <c r="H3860" s="64"/>
      <c r="I3860" s="56"/>
    </row>
    <row r="3861" spans="1:9" ht="100.8" x14ac:dyDescent="0.3">
      <c r="A3861" s="59"/>
      <c r="B3861" s="63" t="s">
        <v>1032</v>
      </c>
      <c r="C3861" s="66"/>
      <c r="D3861" s="56"/>
      <c r="F3861" s="65"/>
      <c r="G3861" s="66" t="s">
        <v>2388</v>
      </c>
      <c r="H3861" s="66"/>
      <c r="I3861" s="56"/>
    </row>
    <row r="3862" spans="1:9" ht="86.4" x14ac:dyDescent="0.3">
      <c r="A3862" s="59"/>
      <c r="B3862" s="63" t="s">
        <v>1034</v>
      </c>
      <c r="C3862" s="66"/>
      <c r="D3862" s="56"/>
      <c r="F3862" s="65"/>
      <c r="G3862" s="66" t="s">
        <v>2389</v>
      </c>
      <c r="H3862" s="66"/>
      <c r="I3862" s="56"/>
    </row>
    <row r="3863" spans="1:9" ht="144" x14ac:dyDescent="0.3">
      <c r="A3863" s="59"/>
      <c r="B3863" s="63" t="s">
        <v>1036</v>
      </c>
      <c r="C3863" s="66"/>
      <c r="D3863" s="56"/>
      <c r="F3863" s="65"/>
      <c r="G3863" s="66" t="s">
        <v>2390</v>
      </c>
      <c r="H3863" s="66"/>
      <c r="I3863" s="56"/>
    </row>
    <row r="3864" spans="1:9" ht="129.6" x14ac:dyDescent="0.3">
      <c r="A3864" s="59"/>
      <c r="B3864" s="63" t="s">
        <v>1038</v>
      </c>
      <c r="C3864" s="66"/>
      <c r="D3864" s="56"/>
      <c r="F3864" s="65"/>
      <c r="G3864" s="66" t="s">
        <v>2391</v>
      </c>
      <c r="H3864" s="66"/>
      <c r="I3864" s="56"/>
    </row>
    <row r="3865" spans="1:9" ht="72" x14ac:dyDescent="0.3">
      <c r="A3865" s="59"/>
      <c r="B3865" s="63" t="s">
        <v>1040</v>
      </c>
      <c r="C3865" s="66"/>
      <c r="D3865" s="56"/>
      <c r="F3865" s="65"/>
      <c r="G3865" s="66" t="s">
        <v>2392</v>
      </c>
      <c r="H3865" s="66"/>
      <c r="I3865" s="56"/>
    </row>
    <row r="3866" spans="1:9" ht="100.8" x14ac:dyDescent="0.3">
      <c r="A3866" s="59"/>
      <c r="B3866" s="63" t="s">
        <v>1042</v>
      </c>
      <c r="C3866" s="66"/>
      <c r="D3866" s="56"/>
      <c r="F3866" s="65"/>
      <c r="G3866" s="66" t="s">
        <v>2393</v>
      </c>
      <c r="H3866" s="66"/>
      <c r="I3866" s="56"/>
    </row>
    <row r="3867" spans="1:9" ht="230.4" x14ac:dyDescent="0.3">
      <c r="A3867" s="59">
        <v>313200200</v>
      </c>
      <c r="B3867" s="63"/>
      <c r="C3867" s="85"/>
      <c r="D3867" s="56"/>
      <c r="F3867" s="85" t="s">
        <v>2768</v>
      </c>
      <c r="G3867" s="85"/>
      <c r="H3867" s="85"/>
      <c r="I3867" s="56"/>
    </row>
    <row r="3868" spans="1:9" ht="100.8" x14ac:dyDescent="0.3">
      <c r="A3868" s="59"/>
      <c r="B3868" s="63" t="s">
        <v>1045</v>
      </c>
      <c r="C3868" s="64"/>
      <c r="D3868" s="56"/>
      <c r="F3868" s="65"/>
      <c r="G3868" s="64" t="s">
        <v>2395</v>
      </c>
      <c r="H3868" s="64"/>
      <c r="I3868" s="56"/>
    </row>
    <row r="3869" spans="1:9" ht="86.4" x14ac:dyDescent="0.3">
      <c r="A3869" s="59"/>
      <c r="B3869" s="63" t="s">
        <v>1046</v>
      </c>
      <c r="C3869" s="66"/>
      <c r="D3869" s="56"/>
      <c r="F3869" s="66"/>
      <c r="G3869" s="58" t="s">
        <v>2396</v>
      </c>
      <c r="H3869" s="66"/>
      <c r="I3869" s="56"/>
    </row>
    <row r="3870" spans="1:9" ht="158.4" x14ac:dyDescent="0.3">
      <c r="A3870" s="59"/>
      <c r="B3870" s="63" t="s">
        <v>1048</v>
      </c>
      <c r="C3870" s="66"/>
      <c r="D3870" s="56"/>
      <c r="F3870" s="65"/>
      <c r="G3870" s="66" t="s">
        <v>2397</v>
      </c>
      <c r="H3870" s="66"/>
      <c r="I3870" s="56"/>
    </row>
    <row r="3871" spans="1:9" ht="172.8" x14ac:dyDescent="0.3">
      <c r="A3871" s="59"/>
      <c r="B3871" s="63" t="s">
        <v>1050</v>
      </c>
      <c r="C3871" s="66"/>
      <c r="D3871" s="56"/>
      <c r="F3871" s="65"/>
      <c r="G3871" s="66" t="s">
        <v>2398</v>
      </c>
      <c r="H3871" s="66"/>
      <c r="I3871" s="56"/>
    </row>
    <row r="3872" spans="1:9" ht="57.6" x14ac:dyDescent="0.3">
      <c r="A3872" s="59"/>
      <c r="B3872" s="63" t="s">
        <v>751</v>
      </c>
      <c r="C3872" s="86"/>
      <c r="D3872" s="56"/>
      <c r="F3872" s="65"/>
      <c r="G3872" s="86" t="s">
        <v>2237</v>
      </c>
      <c r="H3872" s="86"/>
      <c r="I3872" s="56"/>
    </row>
    <row r="3873" spans="1:9" x14ac:dyDescent="0.3">
      <c r="A3873" s="59"/>
      <c r="B3873" s="63" t="s">
        <v>753</v>
      </c>
      <c r="C3873" s="66"/>
      <c r="D3873" s="56"/>
      <c r="F3873" s="65"/>
      <c r="G3873" s="66" t="s">
        <v>2238</v>
      </c>
      <c r="H3873" s="66"/>
      <c r="I3873" s="56"/>
    </row>
    <row r="3874" spans="1:9" ht="28.8" x14ac:dyDescent="0.3">
      <c r="A3874" s="59"/>
      <c r="B3874" s="63" t="s">
        <v>755</v>
      </c>
      <c r="C3874" s="66"/>
      <c r="D3874" s="56"/>
      <c r="F3874" s="65"/>
      <c r="G3874" s="66" t="s">
        <v>2239</v>
      </c>
      <c r="H3874" s="66"/>
      <c r="I3874" s="56"/>
    </row>
    <row r="3875" spans="1:9" ht="28.8" x14ac:dyDescent="0.3">
      <c r="A3875" s="59"/>
      <c r="B3875" s="63" t="s">
        <v>757</v>
      </c>
      <c r="C3875" s="66"/>
      <c r="D3875" s="56"/>
      <c r="F3875" s="65"/>
      <c r="G3875" s="66" t="s">
        <v>2240</v>
      </c>
      <c r="H3875" s="66"/>
      <c r="I3875" s="56"/>
    </row>
    <row r="3876" spans="1:9" x14ac:dyDescent="0.3">
      <c r="A3876" s="59"/>
      <c r="B3876" s="63" t="s">
        <v>759</v>
      </c>
      <c r="C3876" s="66"/>
      <c r="D3876" s="56"/>
      <c r="F3876" s="65"/>
      <c r="G3876" s="66" t="s">
        <v>2241</v>
      </c>
      <c r="H3876" s="66"/>
      <c r="I3876" s="56"/>
    </row>
    <row r="3877" spans="1:9" ht="28.8" x14ac:dyDescent="0.3">
      <c r="A3877" s="59"/>
      <c r="B3877" s="63" t="s">
        <v>761</v>
      </c>
      <c r="C3877" s="66"/>
      <c r="D3877" s="56"/>
      <c r="F3877" s="65"/>
      <c r="G3877" s="66" t="s">
        <v>2242</v>
      </c>
      <c r="H3877" s="66"/>
      <c r="I3877" s="56"/>
    </row>
    <row r="3878" spans="1:9" ht="43.2" x14ac:dyDescent="0.3">
      <c r="A3878" s="59"/>
      <c r="B3878" s="63" t="s">
        <v>763</v>
      </c>
      <c r="C3878" s="86"/>
      <c r="D3878" s="56"/>
      <c r="F3878" s="65"/>
      <c r="G3878" s="86" t="s">
        <v>2243</v>
      </c>
      <c r="H3878" s="86"/>
      <c r="I3878" s="56"/>
    </row>
    <row r="3879" spans="1:9" x14ac:dyDescent="0.3">
      <c r="A3879" s="59"/>
      <c r="B3879" s="63" t="s">
        <v>765</v>
      </c>
      <c r="C3879" s="66"/>
      <c r="D3879" s="56"/>
      <c r="F3879" s="65"/>
      <c r="G3879" s="66" t="s">
        <v>2244</v>
      </c>
      <c r="H3879" s="66"/>
      <c r="I3879" s="56"/>
    </row>
    <row r="3880" spans="1:9" ht="28.8" x14ac:dyDescent="0.3">
      <c r="A3880" s="59"/>
      <c r="B3880" s="63" t="s">
        <v>767</v>
      </c>
      <c r="C3880" s="66"/>
      <c r="D3880" s="56"/>
      <c r="F3880" s="65"/>
      <c r="G3880" s="66" t="s">
        <v>2245</v>
      </c>
      <c r="H3880" s="66"/>
      <c r="I3880" s="56"/>
    </row>
    <row r="3881" spans="1:9" x14ac:dyDescent="0.3">
      <c r="A3881" s="59"/>
      <c r="B3881" s="63" t="s">
        <v>769</v>
      </c>
      <c r="C3881" s="66"/>
      <c r="D3881" s="56"/>
      <c r="F3881" s="65"/>
      <c r="G3881" s="66" t="s">
        <v>2246</v>
      </c>
      <c r="H3881" s="66"/>
      <c r="I3881" s="56"/>
    </row>
    <row r="3882" spans="1:9" ht="72" x14ac:dyDescent="0.3">
      <c r="A3882" s="59"/>
      <c r="B3882" s="63" t="s">
        <v>770</v>
      </c>
      <c r="C3882" s="86"/>
      <c r="D3882" s="56"/>
      <c r="F3882" s="65"/>
      <c r="G3882" s="86" t="s">
        <v>2247</v>
      </c>
      <c r="H3882" s="86"/>
      <c r="I3882" s="56"/>
    </row>
    <row r="3883" spans="1:9" ht="28.8" x14ac:dyDescent="0.3">
      <c r="A3883" s="59"/>
      <c r="B3883" s="63" t="s">
        <v>772</v>
      </c>
      <c r="C3883" s="66"/>
      <c r="D3883" s="56"/>
      <c r="F3883" s="65"/>
      <c r="G3883" s="66" t="s">
        <v>2248</v>
      </c>
      <c r="H3883" s="66"/>
      <c r="I3883" s="56"/>
    </row>
    <row r="3884" spans="1:9" ht="28.8" x14ac:dyDescent="0.3">
      <c r="A3884" s="59"/>
      <c r="B3884" s="63" t="s">
        <v>774</v>
      </c>
      <c r="C3884" s="66"/>
      <c r="D3884" s="56"/>
      <c r="F3884" s="65"/>
      <c r="G3884" s="66" t="s">
        <v>2249</v>
      </c>
      <c r="H3884" s="66"/>
      <c r="I3884" s="56"/>
    </row>
    <row r="3885" spans="1:9" ht="144" x14ac:dyDescent="0.3">
      <c r="A3885" s="59">
        <v>313300000</v>
      </c>
      <c r="B3885" s="63"/>
      <c r="C3885" s="61"/>
      <c r="D3885" s="56"/>
      <c r="F3885" s="61" t="s">
        <v>2769</v>
      </c>
      <c r="G3885" s="61"/>
      <c r="H3885" s="61"/>
      <c r="I3885" s="56"/>
    </row>
    <row r="3886" spans="1:9" ht="172.8" x14ac:dyDescent="0.3">
      <c r="A3886" s="59">
        <v>313300100</v>
      </c>
      <c r="B3886" s="63"/>
      <c r="C3886" s="85"/>
      <c r="D3886" s="56"/>
      <c r="F3886" s="85" t="s">
        <v>2770</v>
      </c>
      <c r="G3886" s="85"/>
      <c r="H3886" s="85"/>
      <c r="I3886" s="56"/>
    </row>
    <row r="3887" spans="1:9" ht="172.8" x14ac:dyDescent="0.3">
      <c r="A3887" s="59">
        <v>313300200</v>
      </c>
      <c r="B3887" s="63"/>
      <c r="C3887" s="66"/>
      <c r="D3887" s="56"/>
      <c r="F3887" s="66" t="s">
        <v>2771</v>
      </c>
      <c r="G3887" s="66"/>
      <c r="H3887" s="66"/>
      <c r="I3887" s="56"/>
    </row>
    <row r="3888" spans="1:9" ht="187.2" x14ac:dyDescent="0.3">
      <c r="A3888" s="59">
        <v>313400000</v>
      </c>
      <c r="B3888" s="63"/>
      <c r="C3888" s="61"/>
      <c r="D3888" s="56"/>
      <c r="F3888" s="61" t="s">
        <v>2772</v>
      </c>
      <c r="G3888" s="61"/>
      <c r="H3888" s="61"/>
      <c r="I3888" s="56"/>
    </row>
    <row r="3889" spans="1:9" ht="187.2" x14ac:dyDescent="0.3">
      <c r="A3889" s="59">
        <v>313400100</v>
      </c>
      <c r="B3889" s="63"/>
      <c r="C3889" s="66"/>
      <c r="D3889" s="56"/>
      <c r="F3889" s="66" t="s">
        <v>2773</v>
      </c>
      <c r="G3889" s="66"/>
      <c r="H3889" s="66"/>
      <c r="I3889" s="56"/>
    </row>
    <row r="3890" spans="1:9" ht="187.2" x14ac:dyDescent="0.3">
      <c r="A3890" s="59">
        <v>313400200</v>
      </c>
      <c r="B3890" s="63"/>
      <c r="C3890" s="66"/>
      <c r="D3890" s="56"/>
      <c r="F3890" s="66" t="s">
        <v>2774</v>
      </c>
      <c r="G3890" s="66"/>
      <c r="H3890" s="66"/>
      <c r="I3890" s="56"/>
    </row>
    <row r="3891" spans="1:9" ht="187.2" x14ac:dyDescent="0.3">
      <c r="A3891" s="59">
        <v>313500100</v>
      </c>
      <c r="B3891" s="63"/>
      <c r="C3891" s="66"/>
      <c r="D3891" s="56"/>
      <c r="F3891" s="66" t="s">
        <v>2775</v>
      </c>
      <c r="G3891" s="66"/>
      <c r="H3891" s="66"/>
      <c r="I3891" s="56"/>
    </row>
    <row r="3892" spans="1:9" ht="100.8" x14ac:dyDescent="0.3">
      <c r="A3892" s="59"/>
      <c r="B3892" s="63" t="s">
        <v>1028</v>
      </c>
      <c r="C3892" s="64"/>
      <c r="D3892" s="56"/>
      <c r="F3892" s="65"/>
      <c r="G3892" s="64" t="s">
        <v>2386</v>
      </c>
      <c r="H3892" s="64"/>
      <c r="I3892" s="56"/>
    </row>
    <row r="3893" spans="1:9" ht="72" x14ac:dyDescent="0.3">
      <c r="A3893" s="59"/>
      <c r="B3893" s="63" t="s">
        <v>1030</v>
      </c>
      <c r="C3893" s="64"/>
      <c r="D3893" s="56"/>
      <c r="F3893" s="99"/>
      <c r="G3893" s="66" t="s">
        <v>2387</v>
      </c>
      <c r="H3893" s="64"/>
      <c r="I3893" s="56"/>
    </row>
    <row r="3894" spans="1:9" ht="100.8" x14ac:dyDescent="0.3">
      <c r="A3894" s="59"/>
      <c r="B3894" s="63" t="s">
        <v>1032</v>
      </c>
      <c r="C3894" s="66"/>
      <c r="D3894" s="56"/>
      <c r="F3894" s="65"/>
      <c r="G3894" s="66" t="s">
        <v>2388</v>
      </c>
      <c r="H3894" s="66"/>
      <c r="I3894" s="56"/>
    </row>
    <row r="3895" spans="1:9" ht="86.4" x14ac:dyDescent="0.3">
      <c r="A3895" s="59"/>
      <c r="B3895" s="63" t="s">
        <v>1034</v>
      </c>
      <c r="C3895" s="66"/>
      <c r="D3895" s="56"/>
      <c r="F3895" s="65"/>
      <c r="G3895" s="66" t="s">
        <v>2389</v>
      </c>
      <c r="H3895" s="66"/>
      <c r="I3895" s="56"/>
    </row>
    <row r="3896" spans="1:9" ht="144" x14ac:dyDescent="0.3">
      <c r="A3896" s="59"/>
      <c r="B3896" s="63" t="s">
        <v>1036</v>
      </c>
      <c r="C3896" s="66"/>
      <c r="D3896" s="56"/>
      <c r="F3896" s="65"/>
      <c r="G3896" s="66" t="s">
        <v>2390</v>
      </c>
      <c r="H3896" s="66"/>
      <c r="I3896" s="56"/>
    </row>
    <row r="3897" spans="1:9" ht="129.6" x14ac:dyDescent="0.3">
      <c r="A3897" s="59"/>
      <c r="B3897" s="63" t="s">
        <v>1038</v>
      </c>
      <c r="C3897" s="66"/>
      <c r="D3897" s="56"/>
      <c r="F3897" s="65"/>
      <c r="G3897" s="66" t="s">
        <v>2391</v>
      </c>
      <c r="H3897" s="66"/>
      <c r="I3897" s="56"/>
    </row>
    <row r="3898" spans="1:9" ht="72" x14ac:dyDescent="0.3">
      <c r="A3898" s="59"/>
      <c r="B3898" s="63" t="s">
        <v>1040</v>
      </c>
      <c r="C3898" s="66"/>
      <c r="D3898" s="56"/>
      <c r="F3898" s="65"/>
      <c r="G3898" s="66" t="s">
        <v>2392</v>
      </c>
      <c r="H3898" s="66"/>
      <c r="I3898" s="56"/>
    </row>
    <row r="3899" spans="1:9" ht="100.8" x14ac:dyDescent="0.3">
      <c r="A3899" s="59"/>
      <c r="B3899" s="63" t="s">
        <v>1042</v>
      </c>
      <c r="C3899" s="66"/>
      <c r="D3899" s="56"/>
      <c r="F3899" s="65"/>
      <c r="G3899" s="66" t="s">
        <v>2393</v>
      </c>
      <c r="H3899" s="66"/>
      <c r="I3899" s="56"/>
    </row>
    <row r="3900" spans="1:9" ht="187.2" x14ac:dyDescent="0.3">
      <c r="A3900" s="59">
        <v>313600100</v>
      </c>
      <c r="B3900" s="78"/>
      <c r="C3900" s="78"/>
      <c r="D3900" s="56"/>
      <c r="F3900" s="78" t="s">
        <v>2776</v>
      </c>
      <c r="G3900" s="78"/>
      <c r="H3900" s="78"/>
      <c r="I3900" s="56"/>
    </row>
    <row r="3901" spans="1:9" ht="187.2" x14ac:dyDescent="0.3">
      <c r="A3901" s="59">
        <v>313700100</v>
      </c>
      <c r="B3901" s="66"/>
      <c r="C3901" s="61"/>
      <c r="D3901" s="56"/>
      <c r="F3901" s="66" t="s">
        <v>2777</v>
      </c>
      <c r="G3901" s="61"/>
      <c r="H3901" s="61"/>
      <c r="I3901" s="56"/>
    </row>
    <row r="3902" spans="1:9" ht="86.4" x14ac:dyDescent="0.3">
      <c r="A3902" s="59">
        <v>314000000</v>
      </c>
      <c r="B3902" s="60"/>
      <c r="C3902" s="61"/>
      <c r="D3902" s="56"/>
      <c r="F3902" s="51" t="s">
        <v>2778</v>
      </c>
      <c r="G3902" s="51"/>
      <c r="H3902" s="51"/>
      <c r="I3902" s="56"/>
    </row>
    <row r="3903" spans="1:9" ht="72" x14ac:dyDescent="0.3">
      <c r="A3903" s="59">
        <v>315000000</v>
      </c>
      <c r="B3903" s="77"/>
      <c r="C3903" s="101"/>
      <c r="D3903" s="56"/>
      <c r="F3903" s="101" t="s">
        <v>2779</v>
      </c>
      <c r="G3903" s="101"/>
      <c r="H3903" s="101"/>
      <c r="I3903" s="56"/>
    </row>
    <row r="3904" spans="1:9" ht="43.2" x14ac:dyDescent="0.3">
      <c r="A3904" s="59">
        <v>315100000</v>
      </c>
      <c r="B3904" s="77"/>
      <c r="C3904" s="101"/>
      <c r="D3904" s="56"/>
      <c r="F3904" s="101" t="s">
        <v>2780</v>
      </c>
      <c r="G3904" s="101"/>
      <c r="H3904" s="101"/>
      <c r="I3904" s="56"/>
    </row>
    <row r="3905" spans="1:9" ht="57.6" x14ac:dyDescent="0.3">
      <c r="A3905" s="59"/>
      <c r="B3905" s="63" t="s">
        <v>1428</v>
      </c>
      <c r="C3905" s="102"/>
      <c r="D3905" s="56"/>
      <c r="F3905" s="65"/>
      <c r="G3905" s="102" t="s">
        <v>2649</v>
      </c>
      <c r="H3905" s="102"/>
      <c r="I3905" s="56"/>
    </row>
    <row r="3906" spans="1:9" ht="28.8" x14ac:dyDescent="0.3">
      <c r="A3906" s="59"/>
      <c r="B3906" s="63" t="s">
        <v>1430</v>
      </c>
      <c r="C3906" s="66"/>
      <c r="D3906" s="56"/>
      <c r="F3906" s="65"/>
      <c r="G3906" s="66" t="s">
        <v>2650</v>
      </c>
      <c r="H3906" s="66"/>
      <c r="I3906" s="56"/>
    </row>
    <row r="3907" spans="1:9" ht="28.8" x14ac:dyDescent="0.3">
      <c r="A3907" s="59"/>
      <c r="B3907" s="63" t="s">
        <v>1432</v>
      </c>
      <c r="C3907" s="66"/>
      <c r="D3907" s="56"/>
      <c r="F3907" s="65"/>
      <c r="G3907" s="66" t="s">
        <v>2651</v>
      </c>
      <c r="H3907" s="66"/>
      <c r="I3907" s="56"/>
    </row>
    <row r="3908" spans="1:9" ht="28.8" x14ac:dyDescent="0.3">
      <c r="A3908" s="59"/>
      <c r="B3908" s="63" t="s">
        <v>1434</v>
      </c>
      <c r="C3908" s="66"/>
      <c r="D3908" s="56"/>
      <c r="F3908" s="65"/>
      <c r="G3908" s="66" t="s">
        <v>2652</v>
      </c>
      <c r="H3908" s="66"/>
      <c r="I3908" s="56"/>
    </row>
    <row r="3909" spans="1:9" x14ac:dyDescent="0.3">
      <c r="A3909" s="59"/>
      <c r="B3909" s="63" t="s">
        <v>1436</v>
      </c>
      <c r="C3909" s="66"/>
      <c r="D3909" s="56"/>
      <c r="F3909" s="65"/>
      <c r="G3909" s="66" t="s">
        <v>1437</v>
      </c>
      <c r="H3909" s="66"/>
      <c r="I3909" s="56"/>
    </row>
    <row r="3910" spans="1:9" x14ac:dyDescent="0.3">
      <c r="A3910" s="59"/>
      <c r="B3910" s="63" t="s">
        <v>1438</v>
      </c>
      <c r="C3910" s="66"/>
      <c r="D3910" s="56"/>
      <c r="F3910" s="65"/>
      <c r="G3910" s="66" t="s">
        <v>1439</v>
      </c>
      <c r="H3910" s="66"/>
      <c r="I3910" s="56"/>
    </row>
    <row r="3911" spans="1:9" ht="72" x14ac:dyDescent="0.3">
      <c r="A3911" s="59">
        <v>315100100</v>
      </c>
      <c r="B3911" s="77"/>
      <c r="C3911" s="78"/>
      <c r="D3911" s="56"/>
      <c r="F3911" s="78" t="s">
        <v>2781</v>
      </c>
      <c r="G3911" s="78"/>
      <c r="H3911" s="78"/>
      <c r="I3911" s="56"/>
    </row>
    <row r="3912" spans="1:9" ht="129.6" x14ac:dyDescent="0.3">
      <c r="A3912" s="59"/>
      <c r="B3912" s="63" t="s">
        <v>1573</v>
      </c>
      <c r="C3912" s="102"/>
      <c r="D3912" s="56"/>
      <c r="F3912" s="65"/>
      <c r="G3912" s="102" t="s">
        <v>2782</v>
      </c>
      <c r="H3912" s="102"/>
      <c r="I3912" s="56"/>
    </row>
    <row r="3913" spans="1:9" ht="28.8" x14ac:dyDescent="0.3">
      <c r="A3913" s="59"/>
      <c r="B3913" s="66" t="s">
        <v>1369</v>
      </c>
      <c r="C3913" s="85"/>
      <c r="D3913" s="56"/>
      <c r="F3913" s="65"/>
      <c r="G3913" s="85" t="s">
        <v>2603</v>
      </c>
      <c r="H3913" s="85"/>
      <c r="I3913" s="56"/>
    </row>
    <row r="3914" spans="1:9" ht="28.8" x14ac:dyDescent="0.3">
      <c r="A3914" s="59"/>
      <c r="B3914" s="66" t="s">
        <v>1371</v>
      </c>
      <c r="C3914" s="88"/>
      <c r="D3914" s="56"/>
      <c r="F3914" s="65"/>
      <c r="G3914" s="88" t="s">
        <v>2604</v>
      </c>
      <c r="H3914" s="88"/>
      <c r="I3914" s="56"/>
    </row>
    <row r="3915" spans="1:9" ht="86.4" x14ac:dyDescent="0.3">
      <c r="A3915" s="59"/>
      <c r="B3915" s="66" t="s">
        <v>1373</v>
      </c>
      <c r="C3915" s="85"/>
      <c r="D3915" s="56"/>
      <c r="F3915" s="65"/>
      <c r="G3915" s="85" t="s">
        <v>2605</v>
      </c>
      <c r="H3915" s="85"/>
      <c r="I3915" s="56"/>
    </row>
    <row r="3916" spans="1:9" ht="72" x14ac:dyDescent="0.3">
      <c r="A3916" s="59"/>
      <c r="B3916" s="66" t="s">
        <v>1375</v>
      </c>
      <c r="C3916" s="85"/>
      <c r="D3916" s="56"/>
      <c r="F3916" s="65"/>
      <c r="G3916" s="85" t="s">
        <v>2606</v>
      </c>
      <c r="H3916" s="85"/>
      <c r="I3916" s="56"/>
    </row>
    <row r="3917" spans="1:9" ht="28.8" x14ac:dyDescent="0.3">
      <c r="A3917" s="59"/>
      <c r="B3917" s="66" t="s">
        <v>1377</v>
      </c>
      <c r="C3917" s="88"/>
      <c r="D3917" s="56"/>
      <c r="F3917" s="65"/>
      <c r="G3917" s="88" t="s">
        <v>2607</v>
      </c>
      <c r="H3917" s="88"/>
      <c r="I3917" s="56"/>
    </row>
    <row r="3918" spans="1:9" ht="43.2" x14ac:dyDescent="0.3">
      <c r="A3918" s="59"/>
      <c r="B3918" s="66" t="s">
        <v>1379</v>
      </c>
      <c r="C3918" s="66"/>
      <c r="D3918" s="56"/>
      <c r="F3918" s="65"/>
      <c r="G3918" s="66" t="s">
        <v>2608</v>
      </c>
      <c r="H3918" s="66"/>
      <c r="I3918" s="56"/>
    </row>
    <row r="3919" spans="1:9" ht="28.8" x14ac:dyDescent="0.3">
      <c r="A3919" s="59"/>
      <c r="B3919" s="66" t="s">
        <v>1381</v>
      </c>
      <c r="C3919" s="66"/>
      <c r="D3919" s="56"/>
      <c r="F3919" s="65"/>
      <c r="G3919" s="66" t="s">
        <v>2609</v>
      </c>
      <c r="H3919" s="66"/>
      <c r="I3919" s="56"/>
    </row>
    <row r="3920" spans="1:9" ht="28.8" x14ac:dyDescent="0.3">
      <c r="A3920" s="59"/>
      <c r="B3920" s="66" t="s">
        <v>1383</v>
      </c>
      <c r="C3920" s="66"/>
      <c r="D3920" s="56"/>
      <c r="F3920" s="65"/>
      <c r="G3920" s="66" t="s">
        <v>2610</v>
      </c>
      <c r="H3920" s="66"/>
      <c r="I3920" s="56"/>
    </row>
    <row r="3921" spans="1:9" ht="28.8" x14ac:dyDescent="0.3">
      <c r="A3921" s="59"/>
      <c r="B3921" s="66" t="s">
        <v>1385</v>
      </c>
      <c r="C3921" s="66"/>
      <c r="D3921" s="56"/>
      <c r="F3921" s="65"/>
      <c r="G3921" s="66" t="s">
        <v>2611</v>
      </c>
      <c r="H3921" s="66"/>
      <c r="I3921" s="56"/>
    </row>
    <row r="3922" spans="1:9" ht="43.2" x14ac:dyDescent="0.3">
      <c r="A3922" s="59"/>
      <c r="B3922" s="66" t="s">
        <v>1387</v>
      </c>
      <c r="C3922" s="66"/>
      <c r="D3922" s="56"/>
      <c r="F3922" s="65"/>
      <c r="G3922" s="66" t="s">
        <v>2612</v>
      </c>
      <c r="H3922" s="66"/>
      <c r="I3922" s="56"/>
    </row>
    <row r="3923" spans="1:9" ht="28.8" x14ac:dyDescent="0.3">
      <c r="A3923" s="59"/>
      <c r="B3923" s="66" t="s">
        <v>1389</v>
      </c>
      <c r="C3923" s="66"/>
      <c r="D3923" s="56"/>
      <c r="F3923" s="65"/>
      <c r="G3923" s="66" t="s">
        <v>2613</v>
      </c>
      <c r="H3923" s="66"/>
      <c r="I3923" s="56"/>
    </row>
    <row r="3924" spans="1:9" ht="43.2" x14ac:dyDescent="0.3">
      <c r="A3924" s="59"/>
      <c r="B3924" s="66" t="s">
        <v>1391</v>
      </c>
      <c r="C3924" s="66"/>
      <c r="D3924" s="56"/>
      <c r="F3924" s="65"/>
      <c r="G3924" s="66" t="s">
        <v>2614</v>
      </c>
      <c r="H3924" s="66"/>
      <c r="I3924" s="56"/>
    </row>
    <row r="3925" spans="1:9" ht="100.8" x14ac:dyDescent="0.3">
      <c r="A3925" s="59"/>
      <c r="B3925" s="63" t="s">
        <v>1574</v>
      </c>
      <c r="C3925" s="102"/>
      <c r="D3925" s="56"/>
      <c r="F3925" s="65"/>
      <c r="G3925" s="102" t="s">
        <v>2783</v>
      </c>
      <c r="H3925" s="102"/>
      <c r="I3925" s="56"/>
    </row>
    <row r="3926" spans="1:9" ht="28.8" x14ac:dyDescent="0.3">
      <c r="A3926" s="59"/>
      <c r="B3926" s="66" t="s">
        <v>1369</v>
      </c>
      <c r="C3926" s="85"/>
      <c r="D3926" s="56"/>
      <c r="F3926" s="65"/>
      <c r="G3926" s="85" t="s">
        <v>2603</v>
      </c>
      <c r="H3926" s="85"/>
      <c r="I3926" s="56"/>
    </row>
    <row r="3927" spans="1:9" ht="28.8" x14ac:dyDescent="0.3">
      <c r="A3927" s="59"/>
      <c r="B3927" s="66" t="s">
        <v>1371</v>
      </c>
      <c r="C3927" s="88"/>
      <c r="D3927" s="56"/>
      <c r="F3927" s="65"/>
      <c r="G3927" s="88" t="s">
        <v>2604</v>
      </c>
      <c r="H3927" s="88"/>
      <c r="I3927" s="56"/>
    </row>
    <row r="3928" spans="1:9" ht="86.4" x14ac:dyDescent="0.3">
      <c r="A3928" s="59"/>
      <c r="B3928" s="66" t="s">
        <v>1373</v>
      </c>
      <c r="C3928" s="85"/>
      <c r="D3928" s="56"/>
      <c r="F3928" s="65"/>
      <c r="G3928" s="85" t="s">
        <v>2605</v>
      </c>
      <c r="H3928" s="85"/>
      <c r="I3928" s="56"/>
    </row>
    <row r="3929" spans="1:9" ht="72" x14ac:dyDescent="0.3">
      <c r="A3929" s="59"/>
      <c r="B3929" s="66" t="s">
        <v>1375</v>
      </c>
      <c r="C3929" s="85"/>
      <c r="D3929" s="56"/>
      <c r="F3929" s="65"/>
      <c r="G3929" s="85" t="s">
        <v>2606</v>
      </c>
      <c r="H3929" s="85"/>
      <c r="I3929" s="56"/>
    </row>
    <row r="3930" spans="1:9" ht="28.8" x14ac:dyDescent="0.3">
      <c r="A3930" s="59"/>
      <c r="B3930" s="66" t="s">
        <v>1377</v>
      </c>
      <c r="C3930" s="88"/>
      <c r="D3930" s="56"/>
      <c r="F3930" s="65"/>
      <c r="G3930" s="88" t="s">
        <v>2607</v>
      </c>
      <c r="H3930" s="88"/>
      <c r="I3930" s="56"/>
    </row>
    <row r="3931" spans="1:9" ht="43.2" x14ac:dyDescent="0.3">
      <c r="A3931" s="59"/>
      <c r="B3931" s="66" t="s">
        <v>1379</v>
      </c>
      <c r="C3931" s="66"/>
      <c r="D3931" s="56"/>
      <c r="F3931" s="65"/>
      <c r="G3931" s="66" t="s">
        <v>2608</v>
      </c>
      <c r="H3931" s="66"/>
      <c r="I3931" s="56"/>
    </row>
    <row r="3932" spans="1:9" ht="28.8" x14ac:dyDescent="0.3">
      <c r="A3932" s="59"/>
      <c r="B3932" s="66" t="s">
        <v>1381</v>
      </c>
      <c r="C3932" s="66"/>
      <c r="D3932" s="56"/>
      <c r="F3932" s="65"/>
      <c r="G3932" s="66" t="s">
        <v>2609</v>
      </c>
      <c r="H3932" s="66"/>
      <c r="I3932" s="56"/>
    </row>
    <row r="3933" spans="1:9" ht="28.8" x14ac:dyDescent="0.3">
      <c r="A3933" s="59"/>
      <c r="B3933" s="66" t="s">
        <v>1383</v>
      </c>
      <c r="C3933" s="66"/>
      <c r="D3933" s="56"/>
      <c r="F3933" s="65"/>
      <c r="G3933" s="66" t="s">
        <v>2610</v>
      </c>
      <c r="H3933" s="66"/>
      <c r="I3933" s="56"/>
    </row>
    <row r="3934" spans="1:9" ht="28.8" x14ac:dyDescent="0.3">
      <c r="A3934" s="59"/>
      <c r="B3934" s="66" t="s">
        <v>1385</v>
      </c>
      <c r="C3934" s="66"/>
      <c r="D3934" s="56"/>
      <c r="F3934" s="65"/>
      <c r="G3934" s="66" t="s">
        <v>2611</v>
      </c>
      <c r="H3934" s="66"/>
      <c r="I3934" s="56"/>
    </row>
    <row r="3935" spans="1:9" ht="43.2" x14ac:dyDescent="0.3">
      <c r="A3935" s="59"/>
      <c r="B3935" s="66" t="s">
        <v>1387</v>
      </c>
      <c r="C3935" s="66"/>
      <c r="D3935" s="56"/>
      <c r="F3935" s="65"/>
      <c r="G3935" s="66" t="s">
        <v>2612</v>
      </c>
      <c r="H3935" s="66"/>
      <c r="I3935" s="56"/>
    </row>
    <row r="3936" spans="1:9" ht="28.8" x14ac:dyDescent="0.3">
      <c r="A3936" s="59"/>
      <c r="B3936" s="66" t="s">
        <v>1389</v>
      </c>
      <c r="C3936" s="66"/>
      <c r="D3936" s="56"/>
      <c r="F3936" s="65"/>
      <c r="G3936" s="66" t="s">
        <v>2613</v>
      </c>
      <c r="H3936" s="66"/>
      <c r="I3936" s="56"/>
    </row>
    <row r="3937" spans="1:9" ht="43.2" x14ac:dyDescent="0.3">
      <c r="A3937" s="59"/>
      <c r="B3937" s="66" t="s">
        <v>1391</v>
      </c>
      <c r="C3937" s="66"/>
      <c r="D3937" s="56"/>
      <c r="F3937" s="65"/>
      <c r="G3937" s="66" t="s">
        <v>2614</v>
      </c>
      <c r="H3937" s="66"/>
      <c r="I3937" s="56"/>
    </row>
    <row r="3938" spans="1:9" ht="144" x14ac:dyDescent="0.3">
      <c r="A3938" s="59">
        <v>315110000</v>
      </c>
      <c r="B3938" s="77"/>
      <c r="C3938" s="101"/>
      <c r="D3938" s="56"/>
      <c r="F3938" s="101" t="s">
        <v>2784</v>
      </c>
      <c r="G3938" s="101"/>
      <c r="H3938" s="101"/>
      <c r="I3938" s="56"/>
    </row>
    <row r="3939" spans="1:9" ht="158.4" x14ac:dyDescent="0.3">
      <c r="A3939" s="59">
        <v>315110100</v>
      </c>
      <c r="B3939" s="77"/>
      <c r="C3939" s="78"/>
      <c r="D3939" s="56"/>
      <c r="F3939" s="78" t="s">
        <v>2785</v>
      </c>
      <c r="G3939" s="78"/>
      <c r="H3939" s="78"/>
      <c r="I3939" s="56"/>
    </row>
    <row r="3940" spans="1:9" ht="172.8" x14ac:dyDescent="0.3">
      <c r="A3940" s="59">
        <v>315110200</v>
      </c>
      <c r="B3940" s="77"/>
      <c r="C3940" s="78"/>
      <c r="D3940" s="56"/>
      <c r="F3940" s="78" t="s">
        <v>2786</v>
      </c>
      <c r="G3940" s="78"/>
      <c r="H3940" s="78"/>
      <c r="I3940" s="56"/>
    </row>
    <row r="3941" spans="1:9" ht="129.6" x14ac:dyDescent="0.3">
      <c r="A3941" s="59">
        <v>315120100</v>
      </c>
      <c r="B3941" s="77"/>
      <c r="C3941" s="78"/>
      <c r="D3941" s="56"/>
      <c r="F3941" s="78" t="s">
        <v>2787</v>
      </c>
      <c r="G3941" s="78"/>
      <c r="H3941" s="78"/>
      <c r="I3941" s="56"/>
    </row>
    <row r="3942" spans="1:9" ht="43.2" x14ac:dyDescent="0.3">
      <c r="A3942" s="59">
        <v>315200100</v>
      </c>
      <c r="B3942" s="77"/>
      <c r="C3942" s="78"/>
      <c r="D3942" s="56"/>
      <c r="F3942" s="78" t="s">
        <v>2788</v>
      </c>
      <c r="G3942" s="78"/>
      <c r="H3942" s="78"/>
      <c r="I3942" s="56"/>
    </row>
    <row r="3943" spans="1:9" ht="57.6" x14ac:dyDescent="0.3">
      <c r="A3943" s="59"/>
      <c r="B3943" s="63" t="s">
        <v>1428</v>
      </c>
      <c r="C3943" s="102"/>
      <c r="D3943" s="56"/>
      <c r="F3943" s="65"/>
      <c r="G3943" s="102" t="s">
        <v>2649</v>
      </c>
      <c r="H3943" s="102"/>
      <c r="I3943" s="56"/>
    </row>
    <row r="3944" spans="1:9" ht="28.8" x14ac:dyDescent="0.3">
      <c r="A3944" s="59"/>
      <c r="B3944" s="63" t="s">
        <v>1430</v>
      </c>
      <c r="C3944" s="66"/>
      <c r="D3944" s="56"/>
      <c r="F3944" s="65"/>
      <c r="G3944" s="66" t="s">
        <v>2650</v>
      </c>
      <c r="H3944" s="66"/>
      <c r="I3944" s="56"/>
    </row>
    <row r="3945" spans="1:9" ht="28.8" x14ac:dyDescent="0.3">
      <c r="A3945" s="59"/>
      <c r="B3945" s="63" t="s">
        <v>1432</v>
      </c>
      <c r="C3945" s="66"/>
      <c r="D3945" s="56"/>
      <c r="F3945" s="65"/>
      <c r="G3945" s="66" t="s">
        <v>2651</v>
      </c>
      <c r="H3945" s="66"/>
      <c r="I3945" s="56"/>
    </row>
    <row r="3946" spans="1:9" ht="28.8" x14ac:dyDescent="0.3">
      <c r="A3946" s="59"/>
      <c r="B3946" s="63" t="s">
        <v>1434</v>
      </c>
      <c r="C3946" s="66"/>
      <c r="D3946" s="56"/>
      <c r="F3946" s="65"/>
      <c r="G3946" s="66" t="s">
        <v>2652</v>
      </c>
      <c r="H3946" s="66"/>
      <c r="I3946" s="56"/>
    </row>
    <row r="3947" spans="1:9" x14ac:dyDescent="0.3">
      <c r="A3947" s="59"/>
      <c r="B3947" s="63" t="s">
        <v>1436</v>
      </c>
      <c r="C3947" s="66"/>
      <c r="D3947" s="56"/>
      <c r="F3947" s="65"/>
      <c r="G3947" s="66" t="s">
        <v>1437</v>
      </c>
      <c r="H3947" s="66"/>
      <c r="I3947" s="56"/>
    </row>
    <row r="3948" spans="1:9" x14ac:dyDescent="0.3">
      <c r="A3948" s="59"/>
      <c r="B3948" s="63" t="s">
        <v>1438</v>
      </c>
      <c r="C3948" s="66"/>
      <c r="D3948" s="56"/>
      <c r="F3948" s="65"/>
      <c r="G3948" s="66" t="s">
        <v>1439</v>
      </c>
      <c r="H3948" s="66"/>
      <c r="I3948" s="56"/>
    </row>
    <row r="3949" spans="1:9" ht="115.2" x14ac:dyDescent="0.3">
      <c r="A3949" s="59">
        <v>315300100</v>
      </c>
      <c r="B3949" s="77"/>
      <c r="C3949" s="78"/>
      <c r="D3949" s="56"/>
      <c r="F3949" s="78" t="s">
        <v>2789</v>
      </c>
      <c r="G3949" s="78"/>
      <c r="H3949" s="78"/>
      <c r="I3949" s="56"/>
    </row>
    <row r="3950" spans="1:9" ht="100.8" x14ac:dyDescent="0.3">
      <c r="A3950" s="59">
        <v>316000000</v>
      </c>
      <c r="B3950" s="77"/>
      <c r="C3950" s="78"/>
      <c r="D3950" s="56"/>
      <c r="F3950" s="78" t="s">
        <v>2790</v>
      </c>
      <c r="G3950" s="78"/>
      <c r="H3950" s="78"/>
      <c r="I3950" s="56"/>
    </row>
    <row r="3951" spans="1:9" ht="86.4" x14ac:dyDescent="0.3">
      <c r="A3951" s="59">
        <v>317000000</v>
      </c>
      <c r="B3951" s="60"/>
      <c r="C3951" s="61"/>
      <c r="D3951" s="56"/>
      <c r="F3951" s="51" t="s">
        <v>2791</v>
      </c>
      <c r="G3951" s="51"/>
      <c r="H3951" s="51"/>
      <c r="I3951" s="56"/>
    </row>
    <row r="3952" spans="1:9" ht="115.2" x14ac:dyDescent="0.3">
      <c r="A3952" s="59">
        <v>318000000</v>
      </c>
      <c r="B3952" s="77"/>
      <c r="C3952" s="101"/>
      <c r="D3952" s="56"/>
      <c r="F3952" s="101" t="s">
        <v>2792</v>
      </c>
      <c r="G3952" s="101"/>
      <c r="H3952" s="101"/>
      <c r="I3952" s="56"/>
    </row>
    <row r="3953" spans="1:9" ht="57.6" x14ac:dyDescent="0.3">
      <c r="A3953" s="59">
        <v>318100000</v>
      </c>
      <c r="B3953" s="77"/>
      <c r="C3953" s="101"/>
      <c r="D3953" s="56"/>
      <c r="F3953" s="101" t="s">
        <v>2793</v>
      </c>
      <c r="G3953" s="101"/>
      <c r="H3953" s="101"/>
      <c r="I3953" s="56"/>
    </row>
    <row r="3954" spans="1:9" ht="115.2" x14ac:dyDescent="0.3">
      <c r="A3954" s="59">
        <v>318100100</v>
      </c>
      <c r="B3954" s="77"/>
      <c r="C3954" s="78"/>
      <c r="D3954" s="56"/>
      <c r="F3954" s="78" t="s">
        <v>2794</v>
      </c>
      <c r="G3954" s="78"/>
      <c r="H3954" s="78"/>
      <c r="I3954" s="56"/>
    </row>
    <row r="3955" spans="1:9" ht="72" x14ac:dyDescent="0.3">
      <c r="A3955" s="59"/>
      <c r="B3955" s="63" t="s">
        <v>1586</v>
      </c>
      <c r="C3955" s="102"/>
      <c r="D3955" s="56"/>
      <c r="F3955" s="65"/>
      <c r="G3955" s="102" t="s">
        <v>2795</v>
      </c>
      <c r="H3955" s="102"/>
      <c r="I3955" s="56"/>
    </row>
    <row r="3956" spans="1:9" ht="28.8" x14ac:dyDescent="0.3">
      <c r="A3956" s="59"/>
      <c r="B3956" s="63" t="s">
        <v>1588</v>
      </c>
      <c r="C3956" s="78"/>
      <c r="D3956" s="56"/>
      <c r="F3956" s="65"/>
      <c r="G3956" s="78" t="s">
        <v>2796</v>
      </c>
      <c r="H3956" s="78"/>
      <c r="I3956" s="56"/>
    </row>
    <row r="3957" spans="1:9" ht="28.8" x14ac:dyDescent="0.3">
      <c r="A3957" s="59"/>
      <c r="B3957" s="63" t="s">
        <v>1590</v>
      </c>
      <c r="C3957" s="78"/>
      <c r="D3957" s="56"/>
      <c r="F3957" s="65"/>
      <c r="G3957" s="78" t="s">
        <v>2797</v>
      </c>
      <c r="H3957" s="78"/>
      <c r="I3957" s="56"/>
    </row>
    <row r="3958" spans="1:9" ht="144" x14ac:dyDescent="0.3">
      <c r="A3958" s="59">
        <v>318100200</v>
      </c>
      <c r="B3958" s="77"/>
      <c r="C3958" s="78"/>
      <c r="D3958" s="56"/>
      <c r="F3958" s="78" t="s">
        <v>2798</v>
      </c>
      <c r="G3958" s="78"/>
      <c r="H3958" s="78"/>
      <c r="I3958" s="56"/>
    </row>
    <row r="3959" spans="1:9" x14ac:dyDescent="0.3">
      <c r="A3959" s="59">
        <v>318100300</v>
      </c>
      <c r="B3959" s="77"/>
      <c r="C3959" s="78"/>
      <c r="D3959" s="56"/>
      <c r="F3959" s="78">
        <v>50105</v>
      </c>
      <c r="G3959" s="78"/>
      <c r="H3959" s="78"/>
      <c r="I3959" s="56"/>
    </row>
    <row r="3960" spans="1:9" ht="144" x14ac:dyDescent="0.3">
      <c r="A3960" s="59">
        <v>318100400</v>
      </c>
      <c r="B3960" s="77"/>
      <c r="C3960" s="78"/>
      <c r="D3960" s="56"/>
      <c r="F3960" s="78" t="s">
        <v>2799</v>
      </c>
      <c r="G3960" s="78"/>
      <c r="H3960" s="78"/>
      <c r="I3960" s="56"/>
    </row>
    <row r="3961" spans="1:9" ht="129.6" x14ac:dyDescent="0.3">
      <c r="A3961" s="59">
        <v>318100500</v>
      </c>
      <c r="B3961" s="77"/>
      <c r="C3961" s="78"/>
      <c r="D3961" s="56"/>
      <c r="F3961" s="78" t="s">
        <v>2800</v>
      </c>
      <c r="G3961" s="78"/>
      <c r="H3961" s="78"/>
      <c r="I3961" s="56"/>
    </row>
    <row r="3962" spans="1:9" ht="72" x14ac:dyDescent="0.3">
      <c r="A3962" s="59"/>
      <c r="B3962" s="63" t="s">
        <v>593</v>
      </c>
      <c r="C3962" s="86"/>
      <c r="D3962" s="65"/>
      <c r="F3962" s="65"/>
      <c r="G3962" s="86" t="s">
        <v>2128</v>
      </c>
      <c r="H3962" s="86"/>
      <c r="I3962" s="85"/>
    </row>
    <row r="3963" spans="1:9" ht="43.2" x14ac:dyDescent="0.3">
      <c r="A3963" s="59"/>
      <c r="B3963" s="63" t="s">
        <v>886</v>
      </c>
      <c r="C3963" s="85"/>
      <c r="D3963" s="65"/>
      <c r="F3963" s="65"/>
      <c r="G3963" s="85" t="s">
        <v>2305</v>
      </c>
      <c r="H3963" s="85"/>
      <c r="I3963" s="85"/>
    </row>
    <row r="3964" spans="1:9" ht="86.4" x14ac:dyDescent="0.3">
      <c r="A3964" s="59"/>
      <c r="B3964" s="63" t="s">
        <v>888</v>
      </c>
      <c r="C3964" s="85"/>
      <c r="D3964" s="65"/>
      <c r="F3964" s="65"/>
      <c r="G3964" s="85" t="s">
        <v>2306</v>
      </c>
      <c r="H3964" s="85"/>
      <c r="I3964" s="85"/>
    </row>
    <row r="3965" spans="1:9" ht="57.6" x14ac:dyDescent="0.3">
      <c r="A3965" s="59"/>
      <c r="B3965" s="63" t="s">
        <v>890</v>
      </c>
      <c r="C3965" s="85"/>
      <c r="D3965" s="65"/>
      <c r="F3965" s="65"/>
      <c r="G3965" s="85" t="s">
        <v>2307</v>
      </c>
      <c r="H3965" s="85"/>
      <c r="I3965" s="85"/>
    </row>
    <row r="3966" spans="1:9" ht="43.2" x14ac:dyDescent="0.3">
      <c r="A3966" s="59"/>
      <c r="B3966" s="63" t="s">
        <v>892</v>
      </c>
      <c r="C3966" s="85"/>
      <c r="D3966" s="65"/>
      <c r="F3966" s="65"/>
      <c r="G3966" s="85" t="s">
        <v>2308</v>
      </c>
      <c r="H3966" s="85"/>
      <c r="I3966" s="85"/>
    </row>
    <row r="3967" spans="1:9" ht="57.6" x14ac:dyDescent="0.3">
      <c r="A3967" s="59"/>
      <c r="B3967" s="63" t="s">
        <v>894</v>
      </c>
      <c r="C3967" s="85"/>
      <c r="D3967" s="65"/>
      <c r="F3967" s="65"/>
      <c r="G3967" s="85" t="s">
        <v>2309</v>
      </c>
      <c r="H3967" s="85"/>
      <c r="I3967" s="85"/>
    </row>
    <row r="3968" spans="1:9" ht="57.6" x14ac:dyDescent="0.3">
      <c r="A3968" s="59"/>
      <c r="B3968" s="63" t="s">
        <v>896</v>
      </c>
      <c r="C3968" s="85"/>
      <c r="D3968" s="65"/>
      <c r="F3968" s="65"/>
      <c r="G3968" s="85" t="s">
        <v>2310</v>
      </c>
      <c r="H3968" s="85"/>
      <c r="I3968" s="85"/>
    </row>
    <row r="3969" spans="1:9" ht="100.8" x14ac:dyDescent="0.3">
      <c r="A3969" s="59"/>
      <c r="B3969" s="63" t="s">
        <v>898</v>
      </c>
      <c r="C3969" s="85"/>
      <c r="D3969" s="65"/>
      <c r="F3969" s="65"/>
      <c r="G3969" s="85" t="s">
        <v>2311</v>
      </c>
      <c r="H3969" s="85"/>
      <c r="I3969" s="85"/>
    </row>
    <row r="3970" spans="1:9" ht="86.4" x14ac:dyDescent="0.3">
      <c r="A3970" s="59"/>
      <c r="B3970" s="63" t="s">
        <v>900</v>
      </c>
      <c r="C3970" s="85"/>
      <c r="D3970" s="65"/>
      <c r="F3970" s="65"/>
      <c r="G3970" s="85" t="s">
        <v>2312</v>
      </c>
      <c r="H3970" s="85"/>
      <c r="I3970" s="85"/>
    </row>
    <row r="3971" spans="1:9" ht="86.4" x14ac:dyDescent="0.3">
      <c r="A3971" s="59"/>
      <c r="B3971" s="63" t="s">
        <v>902</v>
      </c>
      <c r="C3971" s="85"/>
      <c r="D3971" s="65"/>
      <c r="F3971" s="65"/>
      <c r="G3971" s="85" t="s">
        <v>2313</v>
      </c>
      <c r="H3971" s="85"/>
      <c r="I3971" s="85"/>
    </row>
    <row r="3972" spans="1:9" ht="57.6" x14ac:dyDescent="0.3">
      <c r="A3972" s="59"/>
      <c r="B3972" s="63" t="s">
        <v>904</v>
      </c>
      <c r="C3972" s="85"/>
      <c r="D3972" s="65"/>
      <c r="F3972" s="65"/>
      <c r="G3972" s="85" t="s">
        <v>2314</v>
      </c>
      <c r="H3972" s="85"/>
      <c r="I3972" s="85"/>
    </row>
    <row r="3973" spans="1:9" ht="86.4" x14ac:dyDescent="0.3">
      <c r="A3973" s="59"/>
      <c r="B3973" s="63" t="s">
        <v>906</v>
      </c>
      <c r="C3973" s="85"/>
      <c r="D3973" s="65"/>
      <c r="F3973" s="65"/>
      <c r="G3973" s="85" t="s">
        <v>2315</v>
      </c>
      <c r="H3973" s="85"/>
      <c r="I3973" s="85"/>
    </row>
    <row r="3974" spans="1:9" ht="86.4" x14ac:dyDescent="0.3">
      <c r="A3974" s="59"/>
      <c r="B3974" s="63" t="s">
        <v>908</v>
      </c>
      <c r="C3974" s="85"/>
      <c r="D3974" s="65"/>
      <c r="F3974" s="65"/>
      <c r="G3974" s="85" t="s">
        <v>2316</v>
      </c>
      <c r="H3974" s="85"/>
      <c r="I3974" s="85"/>
    </row>
    <row r="3975" spans="1:9" ht="86.4" x14ac:dyDescent="0.3">
      <c r="A3975" s="59"/>
      <c r="B3975" s="63" t="s">
        <v>599</v>
      </c>
      <c r="C3975" s="85"/>
      <c r="D3975" s="65"/>
      <c r="F3975" s="65"/>
      <c r="G3975" s="85" t="s">
        <v>2131</v>
      </c>
      <c r="H3975" s="85"/>
      <c r="I3975" s="85"/>
    </row>
    <row r="3976" spans="1:9" ht="43.2" x14ac:dyDescent="0.3">
      <c r="A3976" s="59"/>
      <c r="B3976" s="63" t="s">
        <v>910</v>
      </c>
      <c r="C3976" s="66"/>
      <c r="D3976" s="65"/>
      <c r="F3976" s="65"/>
      <c r="G3976" s="66" t="s">
        <v>2317</v>
      </c>
      <c r="H3976" s="66"/>
      <c r="I3976" s="66"/>
    </row>
    <row r="3977" spans="1:9" ht="28.8" x14ac:dyDescent="0.3">
      <c r="A3977" s="59"/>
      <c r="B3977" s="63" t="s">
        <v>912</v>
      </c>
      <c r="C3977" s="66"/>
      <c r="D3977" s="65"/>
      <c r="F3977" s="65"/>
      <c r="G3977" s="66" t="s">
        <v>2318</v>
      </c>
      <c r="H3977" s="66"/>
      <c r="I3977" s="66"/>
    </row>
    <row r="3978" spans="1:9" ht="86.4" x14ac:dyDescent="0.3">
      <c r="A3978" s="59"/>
      <c r="B3978" s="63" t="s">
        <v>914</v>
      </c>
      <c r="C3978" s="66"/>
      <c r="D3978" s="65"/>
      <c r="F3978" s="65"/>
      <c r="G3978" s="66" t="s">
        <v>2319</v>
      </c>
      <c r="H3978" s="66"/>
      <c r="I3978" s="66"/>
    </row>
    <row r="3979" spans="1:9" ht="115.2" x14ac:dyDescent="0.3">
      <c r="A3979" s="59"/>
      <c r="B3979" s="63" t="s">
        <v>916</v>
      </c>
      <c r="C3979" s="66"/>
      <c r="D3979" s="65"/>
      <c r="F3979" s="65"/>
      <c r="G3979" s="66" t="s">
        <v>2320</v>
      </c>
      <c r="H3979" s="66"/>
      <c r="I3979" s="66"/>
    </row>
    <row r="3980" spans="1:9" x14ac:dyDescent="0.3">
      <c r="A3980" s="59"/>
      <c r="B3980" s="63" t="s">
        <v>918</v>
      </c>
      <c r="C3980" s="85"/>
      <c r="D3980" s="65"/>
      <c r="F3980" s="65"/>
      <c r="G3980" s="85" t="s">
        <v>2321</v>
      </c>
      <c r="H3980" s="85"/>
      <c r="I3980" s="85"/>
    </row>
    <row r="3981" spans="1:9" ht="28.8" x14ac:dyDescent="0.3">
      <c r="A3981" s="59"/>
      <c r="B3981" s="63" t="s">
        <v>920</v>
      </c>
      <c r="C3981" s="85"/>
      <c r="D3981" s="65"/>
      <c r="F3981" s="65"/>
      <c r="G3981" s="85" t="s">
        <v>2322</v>
      </c>
      <c r="H3981" s="85"/>
      <c r="I3981" s="85"/>
    </row>
    <row r="3982" spans="1:9" ht="43.2" x14ac:dyDescent="0.3">
      <c r="A3982" s="59"/>
      <c r="B3982" s="63" t="s">
        <v>922</v>
      </c>
      <c r="C3982" s="85"/>
      <c r="D3982" s="65"/>
      <c r="F3982" s="65"/>
      <c r="G3982" s="85" t="s">
        <v>2323</v>
      </c>
      <c r="H3982" s="85"/>
      <c r="I3982" s="85"/>
    </row>
    <row r="3983" spans="1:9" ht="100.8" x14ac:dyDescent="0.3">
      <c r="A3983" s="59"/>
      <c r="B3983" s="63" t="s">
        <v>603</v>
      </c>
      <c r="C3983" s="85"/>
      <c r="D3983" s="65"/>
      <c r="F3983" s="65"/>
      <c r="G3983" s="85" t="s">
        <v>2133</v>
      </c>
      <c r="H3983" s="85"/>
      <c r="I3983" s="85"/>
    </row>
    <row r="3984" spans="1:9" ht="43.2" x14ac:dyDescent="0.3">
      <c r="A3984" s="59"/>
      <c r="B3984" s="63" t="s">
        <v>924</v>
      </c>
      <c r="C3984" s="66"/>
      <c r="D3984" s="65"/>
      <c r="F3984" s="65"/>
      <c r="G3984" s="66" t="s">
        <v>2324</v>
      </c>
      <c r="H3984" s="66"/>
      <c r="I3984" s="66"/>
    </row>
    <row r="3985" spans="1:9" ht="86.4" x14ac:dyDescent="0.3">
      <c r="A3985" s="59"/>
      <c r="B3985" s="63" t="s">
        <v>926</v>
      </c>
      <c r="C3985" s="66"/>
      <c r="D3985" s="65"/>
      <c r="F3985" s="65"/>
      <c r="G3985" s="66" t="s">
        <v>2325</v>
      </c>
      <c r="H3985" s="66"/>
      <c r="I3985" s="66"/>
    </row>
    <row r="3986" spans="1:9" ht="43.2" x14ac:dyDescent="0.3">
      <c r="A3986" s="59"/>
      <c r="B3986" s="63" t="s">
        <v>607</v>
      </c>
      <c r="C3986" s="85"/>
      <c r="D3986" s="65"/>
      <c r="F3986" s="65"/>
      <c r="G3986" s="66" t="s">
        <v>2135</v>
      </c>
      <c r="H3986" s="85"/>
      <c r="I3986" s="85"/>
    </row>
    <row r="3987" spans="1:9" ht="28.8" x14ac:dyDescent="0.3">
      <c r="A3987" s="59"/>
      <c r="B3987" s="63" t="s">
        <v>928</v>
      </c>
      <c r="C3987" s="85"/>
      <c r="D3987" s="65"/>
      <c r="F3987" s="65"/>
      <c r="G3987" s="85" t="s">
        <v>2326</v>
      </c>
      <c r="H3987" s="85"/>
      <c r="I3987" s="85"/>
    </row>
    <row r="3988" spans="1:9" x14ac:dyDescent="0.3">
      <c r="A3988" s="59"/>
      <c r="B3988" s="63" t="s">
        <v>930</v>
      </c>
      <c r="C3988" s="85"/>
      <c r="D3988" s="65"/>
      <c r="F3988" s="65"/>
      <c r="G3988" s="85" t="s">
        <v>2327</v>
      </c>
      <c r="H3988" s="85"/>
      <c r="I3988" s="85"/>
    </row>
    <row r="3989" spans="1:9" x14ac:dyDescent="0.3">
      <c r="A3989" s="59"/>
      <c r="B3989" s="63" t="s">
        <v>932</v>
      </c>
      <c r="C3989" s="85"/>
      <c r="D3989" s="65"/>
      <c r="F3989" s="65"/>
      <c r="G3989" s="85" t="s">
        <v>2328</v>
      </c>
      <c r="H3989" s="85"/>
      <c r="I3989" s="85"/>
    </row>
    <row r="3990" spans="1:9" ht="57.6" x14ac:dyDescent="0.3">
      <c r="A3990" s="59"/>
      <c r="B3990" s="63" t="s">
        <v>934</v>
      </c>
      <c r="C3990" s="85"/>
      <c r="D3990" s="65"/>
      <c r="F3990" s="65"/>
      <c r="G3990" s="85" t="s">
        <v>2329</v>
      </c>
      <c r="H3990" s="85"/>
      <c r="I3990" s="85"/>
    </row>
    <row r="3991" spans="1:9" ht="28.8" x14ac:dyDescent="0.3">
      <c r="A3991" s="59"/>
      <c r="B3991" s="63" t="s">
        <v>609</v>
      </c>
      <c r="C3991" s="85"/>
      <c r="D3991" s="65"/>
      <c r="F3991" s="65"/>
      <c r="G3991" s="66" t="s">
        <v>2136</v>
      </c>
      <c r="H3991" s="85"/>
      <c r="I3991" s="85"/>
    </row>
    <row r="3992" spans="1:9" ht="43.2" x14ac:dyDescent="0.3">
      <c r="A3992" s="59"/>
      <c r="B3992" s="63" t="s">
        <v>936</v>
      </c>
      <c r="C3992" s="85"/>
      <c r="D3992" s="65"/>
      <c r="F3992" s="65"/>
      <c r="G3992" s="85" t="s">
        <v>2330</v>
      </c>
      <c r="H3992" s="85"/>
      <c r="I3992" s="85"/>
    </row>
    <row r="3993" spans="1:9" ht="43.2" x14ac:dyDescent="0.3">
      <c r="A3993" s="59"/>
      <c r="B3993" s="63" t="s">
        <v>938</v>
      </c>
      <c r="C3993" s="102"/>
      <c r="D3993" s="56"/>
      <c r="F3993" s="65"/>
      <c r="G3993" s="102" t="s">
        <v>2331</v>
      </c>
      <c r="H3993" s="102"/>
      <c r="I3993" s="56"/>
    </row>
    <row r="3994" spans="1:9" ht="28.8" x14ac:dyDescent="0.3">
      <c r="A3994" s="59"/>
      <c r="B3994" s="63" t="s">
        <v>940</v>
      </c>
      <c r="C3994" s="78"/>
      <c r="D3994" s="56"/>
      <c r="F3994" s="65"/>
      <c r="G3994" s="78" t="s">
        <v>2332</v>
      </c>
      <c r="H3994" s="78"/>
      <c r="I3994" s="56"/>
    </row>
    <row r="3995" spans="1:9" ht="28.8" x14ac:dyDescent="0.3">
      <c r="A3995" s="59"/>
      <c r="B3995" s="63" t="s">
        <v>942</v>
      </c>
      <c r="C3995" s="78"/>
      <c r="D3995" s="56"/>
      <c r="F3995" s="65"/>
      <c r="G3995" s="78" t="s">
        <v>2333</v>
      </c>
      <c r="H3995" s="78"/>
      <c r="I3995" s="56"/>
    </row>
    <row r="3996" spans="1:9" ht="158.4" x14ac:dyDescent="0.3">
      <c r="A3996" s="59">
        <v>318100600</v>
      </c>
      <c r="B3996" s="77"/>
      <c r="C3996" s="78"/>
      <c r="D3996" s="56"/>
      <c r="F3996" s="78" t="s">
        <v>2801</v>
      </c>
      <c r="G3996" s="78"/>
      <c r="H3996" s="78"/>
      <c r="I3996" s="56"/>
    </row>
    <row r="3997" spans="1:9" ht="129.6" x14ac:dyDescent="0.3">
      <c r="A3997" s="59">
        <v>318100700</v>
      </c>
      <c r="B3997" s="77"/>
      <c r="C3997" s="78"/>
      <c r="D3997" s="56"/>
      <c r="F3997" s="78" t="s">
        <v>2802</v>
      </c>
      <c r="G3997" s="78"/>
      <c r="H3997" s="78"/>
      <c r="I3997" s="56"/>
    </row>
    <row r="3998" spans="1:9" ht="158.4" x14ac:dyDescent="0.3">
      <c r="A3998" s="59">
        <v>318100800</v>
      </c>
      <c r="B3998" s="77"/>
      <c r="C3998" s="78"/>
      <c r="D3998" s="56"/>
      <c r="F3998" s="78" t="s">
        <v>2803</v>
      </c>
      <c r="G3998" s="78"/>
      <c r="H3998" s="78"/>
      <c r="I3998" s="56"/>
    </row>
    <row r="3999" spans="1:9" ht="115.2" x14ac:dyDescent="0.3">
      <c r="A3999" s="59">
        <v>318200000</v>
      </c>
      <c r="B3999" s="77"/>
      <c r="C3999" s="101"/>
      <c r="D3999" s="56"/>
      <c r="F3999" s="101" t="s">
        <v>2804</v>
      </c>
      <c r="G3999" s="101"/>
      <c r="H3999" s="101"/>
      <c r="I3999" s="56"/>
    </row>
    <row r="4000" spans="1:9" ht="115.2" x14ac:dyDescent="0.3">
      <c r="A4000" s="59">
        <v>318200100</v>
      </c>
      <c r="B4000" s="77"/>
      <c r="C4000" s="78"/>
      <c r="D4000" s="56"/>
      <c r="F4000" s="78" t="s">
        <v>2805</v>
      </c>
      <c r="G4000" s="78"/>
      <c r="H4000" s="78"/>
      <c r="I4000" s="56"/>
    </row>
    <row r="4001" spans="1:9" ht="144" x14ac:dyDescent="0.3">
      <c r="A4001" s="59">
        <v>318200200</v>
      </c>
      <c r="B4001" s="77"/>
      <c r="C4001" s="78"/>
      <c r="D4001" s="56"/>
      <c r="F4001" s="78" t="s">
        <v>2806</v>
      </c>
      <c r="G4001" s="78"/>
      <c r="H4001" s="78"/>
      <c r="I4001" s="56"/>
    </row>
    <row r="4002" spans="1:9" ht="86.4" x14ac:dyDescent="0.3">
      <c r="A4002" s="59">
        <v>318200300</v>
      </c>
      <c r="B4002" s="77"/>
      <c r="C4002" s="78"/>
      <c r="D4002" s="56"/>
      <c r="F4002" s="78" t="s">
        <v>2807</v>
      </c>
      <c r="G4002" s="78"/>
      <c r="H4002" s="78"/>
      <c r="I4002" s="56"/>
    </row>
    <row r="4003" spans="1:9" ht="100.8" x14ac:dyDescent="0.3">
      <c r="A4003" s="59"/>
      <c r="B4003" s="63" t="s">
        <v>1603</v>
      </c>
      <c r="C4003" s="102"/>
      <c r="D4003" s="56"/>
      <c r="F4003" s="65"/>
      <c r="G4003" s="78" t="s">
        <v>2808</v>
      </c>
      <c r="H4003" s="102"/>
      <c r="I4003" s="56"/>
    </row>
    <row r="4004" spans="1:9" ht="115.2" x14ac:dyDescent="0.3">
      <c r="A4004" s="59">
        <v>318200400</v>
      </c>
      <c r="B4004" s="77"/>
      <c r="C4004" s="78"/>
      <c r="D4004" s="56"/>
      <c r="F4004" s="78" t="s">
        <v>2809</v>
      </c>
      <c r="G4004" s="78"/>
      <c r="H4004" s="78"/>
      <c r="I4004" s="56"/>
    </row>
    <row r="4005" spans="1:9" ht="144" x14ac:dyDescent="0.3">
      <c r="A4005" s="59">
        <v>319000000</v>
      </c>
      <c r="B4005" s="60"/>
      <c r="C4005" s="61"/>
      <c r="D4005" s="56"/>
      <c r="F4005" s="51" t="s">
        <v>2810</v>
      </c>
      <c r="G4005" s="51"/>
      <c r="H4005" s="51"/>
      <c r="I4005" s="56"/>
    </row>
    <row r="4006" spans="1:9" ht="28.8" x14ac:dyDescent="0.3">
      <c r="A4006" s="59">
        <v>400000000</v>
      </c>
      <c r="B4006" s="60"/>
      <c r="C4006" s="61"/>
      <c r="D4006" s="56"/>
      <c r="F4006" s="51" t="s">
        <v>2811</v>
      </c>
      <c r="G4006" s="51"/>
      <c r="H4006" s="51"/>
      <c r="I4006" s="56"/>
    </row>
    <row r="4007" spans="1:9" ht="43.2" x14ac:dyDescent="0.3">
      <c r="A4007" s="59">
        <v>420000000</v>
      </c>
      <c r="B4007" s="77"/>
      <c r="C4007" s="101"/>
      <c r="D4007" s="56"/>
      <c r="F4007" s="101" t="s">
        <v>2812</v>
      </c>
      <c r="G4007" s="101"/>
      <c r="H4007" s="101"/>
      <c r="I4007" s="56"/>
    </row>
    <row r="4008" spans="1:9" ht="72" x14ac:dyDescent="0.3">
      <c r="A4008" s="59">
        <v>420000100</v>
      </c>
      <c r="B4008" s="77"/>
      <c r="C4008" s="78"/>
      <c r="D4008" s="56"/>
      <c r="F4008" s="78" t="s">
        <v>2813</v>
      </c>
      <c r="G4008" s="78"/>
      <c r="H4008" s="78"/>
      <c r="I4008" s="56"/>
    </row>
    <row r="4009" spans="1:9" ht="57.6" x14ac:dyDescent="0.3">
      <c r="A4009" s="59">
        <v>420100000</v>
      </c>
      <c r="B4009" s="77"/>
      <c r="C4009" s="101"/>
      <c r="D4009" s="56"/>
      <c r="F4009" s="101" t="s">
        <v>2814</v>
      </c>
      <c r="G4009" s="101"/>
      <c r="H4009" s="101"/>
      <c r="I4009" s="56"/>
    </row>
    <row r="4010" spans="1:9" ht="57.6" x14ac:dyDescent="0.3">
      <c r="A4010" s="59"/>
      <c r="B4010" s="63" t="s">
        <v>1428</v>
      </c>
      <c r="C4010" s="102"/>
      <c r="D4010" s="56"/>
      <c r="F4010" s="65"/>
      <c r="G4010" s="102" t="s">
        <v>2649</v>
      </c>
      <c r="H4010" s="102"/>
      <c r="I4010" s="56"/>
    </row>
    <row r="4011" spans="1:9" ht="28.8" x14ac:dyDescent="0.3">
      <c r="A4011" s="59"/>
      <c r="B4011" s="63" t="s">
        <v>1430</v>
      </c>
      <c r="C4011" s="66"/>
      <c r="D4011" s="56"/>
      <c r="F4011" s="65"/>
      <c r="G4011" s="66" t="s">
        <v>2650</v>
      </c>
      <c r="H4011" s="66"/>
      <c r="I4011" s="56"/>
    </row>
    <row r="4012" spans="1:9" ht="28.8" x14ac:dyDescent="0.3">
      <c r="A4012" s="59"/>
      <c r="B4012" s="63" t="s">
        <v>1432</v>
      </c>
      <c r="C4012" s="66"/>
      <c r="D4012" s="56"/>
      <c r="F4012" s="65"/>
      <c r="G4012" s="66" t="s">
        <v>2651</v>
      </c>
      <c r="H4012" s="66"/>
      <c r="I4012" s="56"/>
    </row>
    <row r="4013" spans="1:9" ht="28.8" x14ac:dyDescent="0.3">
      <c r="A4013" s="59"/>
      <c r="B4013" s="63" t="s">
        <v>1434</v>
      </c>
      <c r="C4013" s="66"/>
      <c r="D4013" s="56"/>
      <c r="F4013" s="65"/>
      <c r="G4013" s="66" t="s">
        <v>2652</v>
      </c>
      <c r="H4013" s="66"/>
      <c r="I4013" s="56"/>
    </row>
    <row r="4014" spans="1:9" x14ac:dyDescent="0.3">
      <c r="A4014" s="59"/>
      <c r="B4014" s="63" t="s">
        <v>1436</v>
      </c>
      <c r="C4014" s="66"/>
      <c r="D4014" s="56"/>
      <c r="F4014" s="65"/>
      <c r="G4014" s="66" t="s">
        <v>1437</v>
      </c>
      <c r="H4014" s="66"/>
      <c r="I4014" s="56"/>
    </row>
    <row r="4015" spans="1:9" x14ac:dyDescent="0.3">
      <c r="A4015" s="59"/>
      <c r="B4015" s="63" t="s">
        <v>1438</v>
      </c>
      <c r="C4015" s="66"/>
      <c r="D4015" s="56"/>
      <c r="F4015" s="65"/>
      <c r="G4015" s="66" t="s">
        <v>1439</v>
      </c>
      <c r="H4015" s="66"/>
      <c r="I4015" s="56"/>
    </row>
    <row r="4016" spans="1:9" ht="43.2" x14ac:dyDescent="0.3">
      <c r="A4016" s="59">
        <v>420100010</v>
      </c>
      <c r="B4016" s="77"/>
      <c r="C4016" s="78"/>
      <c r="D4016" s="56"/>
      <c r="F4016" s="78" t="s">
        <v>2815</v>
      </c>
      <c r="G4016" s="78"/>
      <c r="H4016" s="78"/>
      <c r="I4016" s="56"/>
    </row>
    <row r="4017" spans="1:9" ht="144" x14ac:dyDescent="0.3">
      <c r="A4017" s="59">
        <v>420100020</v>
      </c>
      <c r="B4017" s="77"/>
      <c r="C4017" s="78"/>
      <c r="D4017" s="56"/>
      <c r="F4017" s="78" t="s">
        <v>2816</v>
      </c>
      <c r="G4017" s="78"/>
      <c r="H4017" s="78"/>
      <c r="I4017" s="56"/>
    </row>
    <row r="4018" spans="1:9" ht="86.4" x14ac:dyDescent="0.3">
      <c r="A4018" s="59">
        <v>420100030</v>
      </c>
      <c r="B4018" s="77"/>
      <c r="C4018" s="78"/>
      <c r="D4018" s="56"/>
      <c r="F4018" s="78" t="s">
        <v>2817</v>
      </c>
      <c r="G4018" s="78"/>
      <c r="H4018" s="78"/>
      <c r="I4018" s="56"/>
    </row>
    <row r="4019" spans="1:9" ht="43.2" x14ac:dyDescent="0.3">
      <c r="A4019" s="59">
        <v>420100040</v>
      </c>
      <c r="B4019" s="77"/>
      <c r="C4019" s="78"/>
      <c r="D4019" s="56"/>
      <c r="F4019" s="78" t="s">
        <v>2818</v>
      </c>
      <c r="G4019" s="78"/>
      <c r="H4019" s="78"/>
      <c r="I4019" s="56"/>
    </row>
    <row r="4020" spans="1:9" ht="57.6" x14ac:dyDescent="0.3">
      <c r="A4020" s="59">
        <v>420100050</v>
      </c>
      <c r="B4020" s="77"/>
      <c r="C4020" s="78"/>
      <c r="D4020" s="56"/>
      <c r="F4020" s="78" t="s">
        <v>2819</v>
      </c>
      <c r="G4020" s="78"/>
      <c r="H4020" s="78"/>
      <c r="I4020" s="56"/>
    </row>
    <row r="4021" spans="1:9" ht="43.2" x14ac:dyDescent="0.3">
      <c r="A4021" s="59">
        <v>420100060</v>
      </c>
      <c r="B4021" s="77"/>
      <c r="C4021" s="78"/>
      <c r="D4021" s="56"/>
      <c r="F4021" s="78" t="s">
        <v>2820</v>
      </c>
      <c r="G4021" s="78"/>
      <c r="H4021" s="78"/>
      <c r="I4021" s="56"/>
    </row>
    <row r="4022" spans="1:9" ht="43.2" x14ac:dyDescent="0.3">
      <c r="A4022" s="59">
        <v>420100070</v>
      </c>
      <c r="B4022" s="77"/>
      <c r="C4022" s="78"/>
      <c r="D4022" s="56"/>
      <c r="F4022" s="78" t="s">
        <v>2821</v>
      </c>
      <c r="G4022" s="78"/>
      <c r="H4022" s="78"/>
      <c r="I4022" s="56"/>
    </row>
    <row r="4023" spans="1:9" ht="72" x14ac:dyDescent="0.3">
      <c r="A4023" s="59">
        <v>420100080</v>
      </c>
      <c r="B4023" s="77"/>
      <c r="C4023" s="78"/>
      <c r="D4023" s="56"/>
      <c r="F4023" s="78" t="s">
        <v>2822</v>
      </c>
      <c r="G4023" s="78"/>
      <c r="H4023" s="78"/>
      <c r="I4023" s="56"/>
    </row>
    <row r="4024" spans="1:9" ht="72" x14ac:dyDescent="0.3">
      <c r="A4024" s="59">
        <v>420100090</v>
      </c>
      <c r="B4024" s="77"/>
      <c r="C4024" s="78"/>
      <c r="D4024" s="56"/>
      <c r="F4024" s="78" t="s">
        <v>2823</v>
      </c>
      <c r="G4024" s="78"/>
      <c r="H4024" s="78"/>
      <c r="I4024" s="56"/>
    </row>
    <row r="4025" spans="1:9" ht="72" x14ac:dyDescent="0.3">
      <c r="A4025" s="59">
        <v>420100100</v>
      </c>
      <c r="B4025" s="77"/>
      <c r="C4025" s="78"/>
      <c r="D4025" s="56"/>
      <c r="F4025" s="78" t="s">
        <v>2824</v>
      </c>
      <c r="G4025" s="78"/>
      <c r="H4025" s="78"/>
      <c r="I4025" s="56"/>
    </row>
    <row r="4026" spans="1:9" ht="129.6" x14ac:dyDescent="0.3">
      <c r="A4026" s="59">
        <v>420100110</v>
      </c>
      <c r="B4026" s="77"/>
      <c r="C4026" s="78"/>
      <c r="D4026" s="56"/>
      <c r="F4026" s="78" t="s">
        <v>2825</v>
      </c>
      <c r="G4026" s="78"/>
      <c r="H4026" s="78"/>
      <c r="I4026" s="56"/>
    </row>
    <row r="4027" spans="1:9" ht="57.6" x14ac:dyDescent="0.3">
      <c r="A4027" s="59">
        <v>420200000</v>
      </c>
      <c r="B4027" s="77"/>
      <c r="C4027" s="101"/>
      <c r="D4027" s="56"/>
      <c r="F4027" s="101" t="s">
        <v>2826</v>
      </c>
      <c r="G4027" s="101"/>
      <c r="H4027" s="101"/>
      <c r="I4027" s="56"/>
    </row>
    <row r="4028" spans="1:9" ht="57.6" x14ac:dyDescent="0.3">
      <c r="A4028" s="59"/>
      <c r="B4028" s="63" t="s">
        <v>1428</v>
      </c>
      <c r="C4028" s="102"/>
      <c r="D4028" s="56"/>
      <c r="F4028" s="65"/>
      <c r="G4028" s="102" t="s">
        <v>2649</v>
      </c>
      <c r="H4028" s="102"/>
      <c r="I4028" s="56"/>
    </row>
    <row r="4029" spans="1:9" ht="28.8" x14ac:dyDescent="0.3">
      <c r="A4029" s="59"/>
      <c r="B4029" s="63" t="s">
        <v>1430</v>
      </c>
      <c r="C4029" s="66"/>
      <c r="D4029" s="56"/>
      <c r="F4029" s="65"/>
      <c r="G4029" s="66" t="s">
        <v>2650</v>
      </c>
      <c r="H4029" s="66"/>
      <c r="I4029" s="56"/>
    </row>
    <row r="4030" spans="1:9" ht="28.8" x14ac:dyDescent="0.3">
      <c r="A4030" s="59"/>
      <c r="B4030" s="63" t="s">
        <v>1432</v>
      </c>
      <c r="C4030" s="66"/>
      <c r="D4030" s="56"/>
      <c r="F4030" s="65"/>
      <c r="G4030" s="66" t="s">
        <v>2651</v>
      </c>
      <c r="H4030" s="66"/>
      <c r="I4030" s="56"/>
    </row>
    <row r="4031" spans="1:9" ht="28.8" x14ac:dyDescent="0.3">
      <c r="A4031" s="59"/>
      <c r="B4031" s="63" t="s">
        <v>1434</v>
      </c>
      <c r="C4031" s="66"/>
      <c r="D4031" s="56"/>
      <c r="F4031" s="65"/>
      <c r="G4031" s="66" t="s">
        <v>2652</v>
      </c>
      <c r="H4031" s="66"/>
      <c r="I4031" s="56"/>
    </row>
    <row r="4032" spans="1:9" x14ac:dyDescent="0.3">
      <c r="A4032" s="59"/>
      <c r="B4032" s="63" t="s">
        <v>1436</v>
      </c>
      <c r="C4032" s="66"/>
      <c r="D4032" s="56"/>
      <c r="F4032" s="65"/>
      <c r="G4032" s="66" t="s">
        <v>1437</v>
      </c>
      <c r="H4032" s="66"/>
      <c r="I4032" s="56"/>
    </row>
    <row r="4033" spans="1:9" x14ac:dyDescent="0.3">
      <c r="A4033" s="59"/>
      <c r="B4033" s="63" t="s">
        <v>1438</v>
      </c>
      <c r="C4033" s="66"/>
      <c r="D4033" s="56"/>
      <c r="F4033" s="65"/>
      <c r="G4033" s="66" t="s">
        <v>1439</v>
      </c>
      <c r="H4033" s="66"/>
      <c r="I4033" s="56"/>
    </row>
    <row r="4034" spans="1:9" ht="43.2" x14ac:dyDescent="0.3">
      <c r="A4034" s="59">
        <v>420200010</v>
      </c>
      <c r="B4034" s="77"/>
      <c r="C4034" s="78"/>
      <c r="D4034" s="56"/>
      <c r="F4034" s="78" t="s">
        <v>2827</v>
      </c>
      <c r="G4034" s="78"/>
      <c r="H4034" s="78"/>
      <c r="I4034" s="56"/>
    </row>
    <row r="4035" spans="1:9" ht="144" x14ac:dyDescent="0.3">
      <c r="A4035" s="59">
        <v>420200020</v>
      </c>
      <c r="B4035" s="77"/>
      <c r="C4035" s="78"/>
      <c r="D4035" s="56"/>
      <c r="F4035" s="78" t="s">
        <v>2828</v>
      </c>
      <c r="G4035" s="78"/>
      <c r="H4035" s="78"/>
      <c r="I4035" s="56"/>
    </row>
    <row r="4036" spans="1:9" ht="86.4" x14ac:dyDescent="0.3">
      <c r="A4036" s="59">
        <v>420200030</v>
      </c>
      <c r="B4036" s="77"/>
      <c r="C4036" s="78"/>
      <c r="D4036" s="56"/>
      <c r="F4036" s="78" t="s">
        <v>2829</v>
      </c>
      <c r="G4036" s="78"/>
      <c r="H4036" s="78"/>
      <c r="I4036" s="56"/>
    </row>
    <row r="4037" spans="1:9" ht="43.2" x14ac:dyDescent="0.3">
      <c r="A4037" s="59">
        <v>420200040</v>
      </c>
      <c r="B4037" s="77"/>
      <c r="C4037" s="78"/>
      <c r="D4037" s="56"/>
      <c r="F4037" s="78" t="s">
        <v>2830</v>
      </c>
      <c r="G4037" s="78"/>
      <c r="H4037" s="78"/>
      <c r="I4037" s="56"/>
    </row>
    <row r="4038" spans="1:9" ht="43.2" x14ac:dyDescent="0.3">
      <c r="A4038" s="59">
        <v>420200050</v>
      </c>
      <c r="B4038" s="77"/>
      <c r="C4038" s="78"/>
      <c r="D4038" s="56"/>
      <c r="F4038" s="78" t="s">
        <v>2831</v>
      </c>
      <c r="G4038" s="78"/>
      <c r="H4038" s="78"/>
      <c r="I4038" s="56"/>
    </row>
    <row r="4039" spans="1:9" ht="43.2" x14ac:dyDescent="0.3">
      <c r="A4039" s="59">
        <v>420200060</v>
      </c>
      <c r="B4039" s="77"/>
      <c r="C4039" s="78"/>
      <c r="D4039" s="56"/>
      <c r="F4039" s="78" t="s">
        <v>2832</v>
      </c>
      <c r="G4039" s="78"/>
      <c r="H4039" s="78"/>
      <c r="I4039" s="56"/>
    </row>
    <row r="4040" spans="1:9" ht="72" x14ac:dyDescent="0.3">
      <c r="A4040" s="59">
        <v>420200070</v>
      </c>
      <c r="B4040" s="77"/>
      <c r="C4040" s="78"/>
      <c r="D4040" s="56"/>
      <c r="F4040" s="78" t="s">
        <v>2833</v>
      </c>
      <c r="G4040" s="78"/>
      <c r="H4040" s="78"/>
      <c r="I4040" s="56"/>
    </row>
    <row r="4041" spans="1:9" ht="72" x14ac:dyDescent="0.3">
      <c r="A4041" s="59">
        <v>420200080</v>
      </c>
      <c r="B4041" s="77"/>
      <c r="C4041" s="78"/>
      <c r="D4041" s="56"/>
      <c r="F4041" s="78" t="s">
        <v>2834</v>
      </c>
      <c r="G4041" s="78"/>
      <c r="H4041" s="78"/>
      <c r="I4041" s="56"/>
    </row>
    <row r="4042" spans="1:9" ht="72" x14ac:dyDescent="0.3">
      <c r="A4042" s="59">
        <v>420200090</v>
      </c>
      <c r="B4042" s="77"/>
      <c r="C4042" s="78"/>
      <c r="D4042" s="56"/>
      <c r="F4042" s="78" t="s">
        <v>2835</v>
      </c>
      <c r="G4042" s="78"/>
      <c r="H4042" s="78"/>
      <c r="I4042" s="56"/>
    </row>
    <row r="4043" spans="1:9" ht="86.4" x14ac:dyDescent="0.3">
      <c r="A4043" s="59">
        <v>420200100</v>
      </c>
      <c r="B4043" s="60"/>
      <c r="C4043" s="66"/>
      <c r="D4043" s="56"/>
      <c r="F4043" s="66" t="s">
        <v>2836</v>
      </c>
      <c r="G4043" s="66"/>
      <c r="H4043" s="66"/>
      <c r="I4043" s="56"/>
    </row>
    <row r="4044" spans="1:9" ht="129.6" x14ac:dyDescent="0.3">
      <c r="A4044" s="59">
        <v>420200110</v>
      </c>
      <c r="B4044" s="60"/>
      <c r="C4044" s="66"/>
      <c r="D4044" s="56"/>
      <c r="F4044" s="66" t="s">
        <v>2837</v>
      </c>
      <c r="G4044" s="66"/>
      <c r="H4044" s="66"/>
      <c r="I4044" s="56"/>
    </row>
    <row r="4045" spans="1:9" ht="72" x14ac:dyDescent="0.3">
      <c r="A4045" s="59">
        <v>420300000</v>
      </c>
      <c r="B4045" s="77"/>
      <c r="C4045" s="101"/>
      <c r="D4045" s="56"/>
      <c r="F4045" s="101" t="s">
        <v>2838</v>
      </c>
      <c r="G4045" s="101"/>
      <c r="H4045" s="101"/>
      <c r="I4045" s="56"/>
    </row>
    <row r="4046" spans="1:9" ht="57.6" x14ac:dyDescent="0.3">
      <c r="A4046" s="59"/>
      <c r="B4046" s="63" t="s">
        <v>1428</v>
      </c>
      <c r="C4046" s="102"/>
      <c r="D4046" s="56"/>
      <c r="F4046" s="65"/>
      <c r="G4046" s="102" t="s">
        <v>2649</v>
      </c>
      <c r="H4046" s="102"/>
      <c r="I4046" s="56"/>
    </row>
    <row r="4047" spans="1:9" ht="28.8" x14ac:dyDescent="0.3">
      <c r="A4047" s="59"/>
      <c r="B4047" s="63" t="s">
        <v>1430</v>
      </c>
      <c r="C4047" s="66"/>
      <c r="D4047" s="56"/>
      <c r="F4047" s="65"/>
      <c r="G4047" s="66" t="s">
        <v>2650</v>
      </c>
      <c r="H4047" s="66"/>
      <c r="I4047" s="56"/>
    </row>
    <row r="4048" spans="1:9" ht="28.8" x14ac:dyDescent="0.3">
      <c r="A4048" s="59"/>
      <c r="B4048" s="63" t="s">
        <v>1432</v>
      </c>
      <c r="C4048" s="66"/>
      <c r="D4048" s="56"/>
      <c r="F4048" s="65"/>
      <c r="G4048" s="66" t="s">
        <v>2651</v>
      </c>
      <c r="H4048" s="66"/>
      <c r="I4048" s="56"/>
    </row>
    <row r="4049" spans="1:9" ht="28.8" x14ac:dyDescent="0.3">
      <c r="A4049" s="59"/>
      <c r="B4049" s="63" t="s">
        <v>1434</v>
      </c>
      <c r="C4049" s="66"/>
      <c r="D4049" s="56"/>
      <c r="F4049" s="65"/>
      <c r="G4049" s="66" t="s">
        <v>2652</v>
      </c>
      <c r="H4049" s="66"/>
      <c r="I4049" s="56"/>
    </row>
    <row r="4050" spans="1:9" x14ac:dyDescent="0.3">
      <c r="A4050" s="59"/>
      <c r="B4050" s="63" t="s">
        <v>1436</v>
      </c>
      <c r="C4050" s="66"/>
      <c r="D4050" s="56"/>
      <c r="F4050" s="65"/>
      <c r="G4050" s="66" t="s">
        <v>1437</v>
      </c>
      <c r="H4050" s="66"/>
      <c r="I4050" s="56"/>
    </row>
    <row r="4051" spans="1:9" x14ac:dyDescent="0.3">
      <c r="A4051" s="59"/>
      <c r="B4051" s="63" t="s">
        <v>1438</v>
      </c>
      <c r="C4051" s="66"/>
      <c r="D4051" s="56"/>
      <c r="F4051" s="65"/>
      <c r="G4051" s="66" t="s">
        <v>1439</v>
      </c>
      <c r="H4051" s="66"/>
      <c r="I4051" s="56"/>
    </row>
    <row r="4052" spans="1:9" ht="43.2" x14ac:dyDescent="0.3">
      <c r="A4052" s="59">
        <v>420300010</v>
      </c>
      <c r="B4052" s="77"/>
      <c r="C4052" s="78"/>
      <c r="D4052" s="56"/>
      <c r="F4052" s="78" t="s">
        <v>2839</v>
      </c>
      <c r="G4052" s="78"/>
      <c r="H4052" s="78"/>
      <c r="I4052" s="56"/>
    </row>
    <row r="4053" spans="1:9" ht="144" x14ac:dyDescent="0.3">
      <c r="A4053" s="59">
        <v>420300020</v>
      </c>
      <c r="B4053" s="77"/>
      <c r="C4053" s="78"/>
      <c r="D4053" s="56"/>
      <c r="F4053" s="78" t="s">
        <v>2840</v>
      </c>
      <c r="G4053" s="78"/>
      <c r="H4053" s="78"/>
      <c r="I4053" s="56"/>
    </row>
    <row r="4054" spans="1:9" ht="86.4" x14ac:dyDescent="0.3">
      <c r="A4054" s="59">
        <v>420300030</v>
      </c>
      <c r="B4054" s="77"/>
      <c r="C4054" s="78"/>
      <c r="D4054" s="56"/>
      <c r="F4054" s="78" t="s">
        <v>2841</v>
      </c>
      <c r="G4054" s="78"/>
      <c r="H4054" s="78"/>
      <c r="I4054" s="56"/>
    </row>
    <row r="4055" spans="1:9" ht="43.2" x14ac:dyDescent="0.3">
      <c r="A4055" s="59">
        <v>420300040</v>
      </c>
      <c r="B4055" s="77"/>
      <c r="C4055" s="78"/>
      <c r="D4055" s="56"/>
      <c r="F4055" s="78" t="s">
        <v>2842</v>
      </c>
      <c r="G4055" s="78"/>
      <c r="H4055" s="78"/>
      <c r="I4055" s="56"/>
    </row>
    <row r="4056" spans="1:9" ht="43.2" x14ac:dyDescent="0.3">
      <c r="A4056" s="59">
        <v>420300050</v>
      </c>
      <c r="B4056" s="77"/>
      <c r="C4056" s="78"/>
      <c r="D4056" s="56"/>
      <c r="F4056" s="78" t="s">
        <v>2843</v>
      </c>
      <c r="G4056" s="78"/>
      <c r="H4056" s="78"/>
      <c r="I4056" s="56"/>
    </row>
    <row r="4057" spans="1:9" ht="43.2" x14ac:dyDescent="0.3">
      <c r="A4057" s="59">
        <v>420300060</v>
      </c>
      <c r="B4057" s="77"/>
      <c r="C4057" s="78"/>
      <c r="D4057" s="56"/>
      <c r="F4057" s="78" t="s">
        <v>2844</v>
      </c>
      <c r="G4057" s="78"/>
      <c r="H4057" s="78"/>
      <c r="I4057" s="56"/>
    </row>
    <row r="4058" spans="1:9" ht="72" x14ac:dyDescent="0.3">
      <c r="A4058" s="59">
        <v>420300070</v>
      </c>
      <c r="B4058" s="77"/>
      <c r="C4058" s="78"/>
      <c r="D4058" s="56"/>
      <c r="F4058" s="78" t="s">
        <v>2845</v>
      </c>
      <c r="G4058" s="78"/>
      <c r="H4058" s="78"/>
      <c r="I4058" s="56"/>
    </row>
    <row r="4059" spans="1:9" ht="72" x14ac:dyDescent="0.3">
      <c r="A4059" s="59">
        <v>420300080</v>
      </c>
      <c r="B4059" s="77"/>
      <c r="C4059" s="78"/>
      <c r="D4059" s="56"/>
      <c r="F4059" s="78" t="s">
        <v>2846</v>
      </c>
      <c r="G4059" s="78"/>
      <c r="H4059" s="78"/>
      <c r="I4059" s="56"/>
    </row>
    <row r="4060" spans="1:9" ht="72" x14ac:dyDescent="0.3">
      <c r="A4060" s="59">
        <v>420300090</v>
      </c>
      <c r="B4060" s="77"/>
      <c r="C4060" s="78"/>
      <c r="D4060" s="56"/>
      <c r="F4060" s="78" t="s">
        <v>2847</v>
      </c>
      <c r="G4060" s="78"/>
      <c r="H4060" s="78"/>
      <c r="I4060" s="56"/>
    </row>
    <row r="4061" spans="1:9" ht="86.4" x14ac:dyDescent="0.3">
      <c r="A4061" s="59">
        <v>420300100</v>
      </c>
      <c r="B4061" s="60"/>
      <c r="C4061" s="66"/>
      <c r="D4061" s="56"/>
      <c r="F4061" s="66" t="s">
        <v>2848</v>
      </c>
      <c r="G4061" s="66"/>
      <c r="H4061" s="66"/>
      <c r="I4061" s="56"/>
    </row>
    <row r="4062" spans="1:9" ht="129.6" x14ac:dyDescent="0.3">
      <c r="A4062" s="59">
        <v>420300110</v>
      </c>
      <c r="B4062" s="77"/>
      <c r="C4062" s="78"/>
      <c r="D4062" s="56"/>
      <c r="F4062" s="78" t="s">
        <v>2849</v>
      </c>
      <c r="G4062" s="78"/>
      <c r="H4062" s="78"/>
      <c r="I4062" s="56"/>
    </row>
    <row r="4063" spans="1:9" ht="57.6" x14ac:dyDescent="0.3">
      <c r="A4063" s="59">
        <v>421000000</v>
      </c>
      <c r="B4063" s="60"/>
      <c r="C4063" s="61"/>
      <c r="D4063" s="56"/>
      <c r="F4063" s="51" t="s">
        <v>2850</v>
      </c>
      <c r="G4063" s="51"/>
      <c r="H4063" s="51"/>
      <c r="I4063" s="56"/>
    </row>
    <row r="4064" spans="1:9" ht="86.4" x14ac:dyDescent="0.3">
      <c r="A4064" s="59">
        <v>421000100</v>
      </c>
      <c r="B4064" s="77"/>
      <c r="C4064" s="78"/>
      <c r="D4064" s="56"/>
      <c r="F4064" s="78" t="s">
        <v>2851</v>
      </c>
      <c r="G4064" s="78"/>
      <c r="H4064" s="78"/>
      <c r="I4064" s="56"/>
    </row>
    <row r="4065" spans="1:9" ht="86.4" x14ac:dyDescent="0.3">
      <c r="A4065" s="59">
        <v>421100000</v>
      </c>
      <c r="B4065" s="60"/>
      <c r="C4065" s="61"/>
      <c r="D4065" s="56"/>
      <c r="F4065" s="51" t="s">
        <v>2852</v>
      </c>
      <c r="G4065" s="51"/>
      <c r="H4065" s="51"/>
      <c r="I4065" s="56"/>
    </row>
    <row r="4066" spans="1:9" ht="57.6" x14ac:dyDescent="0.3">
      <c r="A4066" s="59"/>
      <c r="B4066" s="63" t="s">
        <v>1428</v>
      </c>
      <c r="C4066" s="102"/>
      <c r="D4066" s="56"/>
      <c r="F4066" s="65"/>
      <c r="G4066" s="102" t="s">
        <v>2649</v>
      </c>
      <c r="H4066" s="102"/>
      <c r="I4066" s="56"/>
    </row>
    <row r="4067" spans="1:9" ht="28.8" x14ac:dyDescent="0.3">
      <c r="A4067" s="59"/>
      <c r="B4067" s="63" t="s">
        <v>1430</v>
      </c>
      <c r="C4067" s="66"/>
      <c r="D4067" s="56"/>
      <c r="F4067" s="65"/>
      <c r="G4067" s="66" t="s">
        <v>2650</v>
      </c>
      <c r="H4067" s="66"/>
      <c r="I4067" s="56"/>
    </row>
    <row r="4068" spans="1:9" ht="28.8" x14ac:dyDescent="0.3">
      <c r="A4068" s="59"/>
      <c r="B4068" s="63" t="s">
        <v>1432</v>
      </c>
      <c r="C4068" s="66"/>
      <c r="D4068" s="56"/>
      <c r="F4068" s="65"/>
      <c r="G4068" s="66" t="s">
        <v>2651</v>
      </c>
      <c r="H4068" s="66"/>
      <c r="I4068" s="56"/>
    </row>
    <row r="4069" spans="1:9" ht="28.8" x14ac:dyDescent="0.3">
      <c r="A4069" s="59"/>
      <c r="B4069" s="63" t="s">
        <v>1434</v>
      </c>
      <c r="C4069" s="66"/>
      <c r="D4069" s="56"/>
      <c r="F4069" s="65"/>
      <c r="G4069" s="66" t="s">
        <v>2652</v>
      </c>
      <c r="H4069" s="66"/>
      <c r="I4069" s="56"/>
    </row>
    <row r="4070" spans="1:9" x14ac:dyDescent="0.3">
      <c r="A4070" s="59"/>
      <c r="B4070" s="63" t="s">
        <v>1436</v>
      </c>
      <c r="C4070" s="66"/>
      <c r="D4070" s="56"/>
      <c r="F4070" s="65"/>
      <c r="G4070" s="66" t="s">
        <v>1437</v>
      </c>
      <c r="H4070" s="66"/>
      <c r="I4070" s="56"/>
    </row>
    <row r="4071" spans="1:9" x14ac:dyDescent="0.3">
      <c r="A4071" s="59"/>
      <c r="B4071" s="63" t="s">
        <v>1438</v>
      </c>
      <c r="C4071" s="66"/>
      <c r="D4071" s="56"/>
      <c r="F4071" s="65"/>
      <c r="G4071" s="66" t="s">
        <v>1439</v>
      </c>
      <c r="H4071" s="66"/>
      <c r="I4071" s="56"/>
    </row>
    <row r="4072" spans="1:9" ht="72" x14ac:dyDescent="0.3">
      <c r="A4072" s="59">
        <v>421100100</v>
      </c>
      <c r="B4072" s="77"/>
      <c r="C4072" s="78"/>
      <c r="D4072" s="56"/>
      <c r="F4072" s="78" t="s">
        <v>2853</v>
      </c>
      <c r="G4072" s="78"/>
      <c r="H4072" s="78"/>
      <c r="I4072" s="56"/>
    </row>
    <row r="4073" spans="1:9" ht="86.4" x14ac:dyDescent="0.3">
      <c r="A4073" s="59">
        <v>421100200</v>
      </c>
      <c r="B4073" s="77"/>
      <c r="C4073" s="78"/>
      <c r="D4073" s="56"/>
      <c r="F4073" s="78" t="s">
        <v>2854</v>
      </c>
      <c r="G4073" s="78"/>
      <c r="H4073" s="78"/>
      <c r="I4073" s="56"/>
    </row>
    <row r="4074" spans="1:9" ht="86.4" x14ac:dyDescent="0.3">
      <c r="A4074" s="59">
        <v>421100300</v>
      </c>
      <c r="B4074" s="82"/>
      <c r="C4074" s="85"/>
      <c r="D4074" s="56"/>
      <c r="F4074" s="85" t="s">
        <v>2855</v>
      </c>
      <c r="G4074" s="85"/>
      <c r="H4074" s="85"/>
      <c r="I4074" s="56"/>
    </row>
    <row r="4075" spans="1:9" ht="57.6" x14ac:dyDescent="0.3">
      <c r="A4075" s="118">
        <v>421200000</v>
      </c>
      <c r="B4075" s="77"/>
      <c r="C4075" s="101"/>
      <c r="D4075" s="56"/>
      <c r="F4075" s="101" t="s">
        <v>2856</v>
      </c>
      <c r="G4075" s="101"/>
      <c r="H4075" s="101"/>
      <c r="I4075" s="56"/>
    </row>
    <row r="4076" spans="1:9" ht="57.6" x14ac:dyDescent="0.3">
      <c r="A4076" s="59"/>
      <c r="B4076" s="63" t="s">
        <v>1428</v>
      </c>
      <c r="C4076" s="102"/>
      <c r="D4076" s="56"/>
      <c r="F4076" s="65"/>
      <c r="G4076" s="102" t="s">
        <v>2649</v>
      </c>
      <c r="H4076" s="102"/>
      <c r="I4076" s="56"/>
    </row>
    <row r="4077" spans="1:9" ht="28.8" x14ac:dyDescent="0.3">
      <c r="A4077" s="59"/>
      <c r="B4077" s="63" t="s">
        <v>1430</v>
      </c>
      <c r="C4077" s="66"/>
      <c r="D4077" s="56"/>
      <c r="F4077" s="65"/>
      <c r="G4077" s="66" t="s">
        <v>2650</v>
      </c>
      <c r="H4077" s="66"/>
      <c r="I4077" s="56"/>
    </row>
    <row r="4078" spans="1:9" ht="28.8" x14ac:dyDescent="0.3">
      <c r="A4078" s="59"/>
      <c r="B4078" s="63" t="s">
        <v>1432</v>
      </c>
      <c r="C4078" s="66"/>
      <c r="D4078" s="56"/>
      <c r="F4078" s="65"/>
      <c r="G4078" s="66" t="s">
        <v>2651</v>
      </c>
      <c r="H4078" s="66"/>
      <c r="I4078" s="56"/>
    </row>
    <row r="4079" spans="1:9" ht="28.8" x14ac:dyDescent="0.3">
      <c r="A4079" s="59"/>
      <c r="B4079" s="63" t="s">
        <v>1434</v>
      </c>
      <c r="C4079" s="66"/>
      <c r="D4079" s="56"/>
      <c r="F4079" s="65"/>
      <c r="G4079" s="66" t="s">
        <v>2652</v>
      </c>
      <c r="H4079" s="66"/>
      <c r="I4079" s="56"/>
    </row>
    <row r="4080" spans="1:9" x14ac:dyDescent="0.3">
      <c r="A4080" s="59"/>
      <c r="B4080" s="63" t="s">
        <v>1436</v>
      </c>
      <c r="C4080" s="66"/>
      <c r="D4080" s="56"/>
      <c r="F4080" s="65"/>
      <c r="G4080" s="66" t="s">
        <v>1437</v>
      </c>
      <c r="H4080" s="66"/>
      <c r="I4080" s="56"/>
    </row>
    <row r="4081" spans="1:9" x14ac:dyDescent="0.3">
      <c r="A4081" s="59"/>
      <c r="B4081" s="63" t="s">
        <v>1438</v>
      </c>
      <c r="C4081" s="66"/>
      <c r="D4081" s="56"/>
      <c r="F4081" s="65"/>
      <c r="G4081" s="66" t="s">
        <v>1439</v>
      </c>
      <c r="H4081" s="66"/>
      <c r="I4081" s="56"/>
    </row>
    <row r="4082" spans="1:9" ht="43.2" x14ac:dyDescent="0.3">
      <c r="A4082" s="59">
        <v>421200010</v>
      </c>
      <c r="B4082" s="77"/>
      <c r="C4082" s="78"/>
      <c r="D4082" s="56"/>
      <c r="F4082" s="78" t="s">
        <v>2857</v>
      </c>
      <c r="G4082" s="78"/>
      <c r="H4082" s="78"/>
      <c r="I4082" s="56"/>
    </row>
    <row r="4083" spans="1:9" ht="144" x14ac:dyDescent="0.3">
      <c r="A4083" s="59">
        <v>421200020</v>
      </c>
      <c r="B4083" s="77"/>
      <c r="C4083" s="78"/>
      <c r="D4083" s="56"/>
      <c r="F4083" s="78" t="s">
        <v>2858</v>
      </c>
      <c r="G4083" s="78"/>
      <c r="H4083" s="78"/>
      <c r="I4083" s="56"/>
    </row>
    <row r="4084" spans="1:9" ht="86.4" x14ac:dyDescent="0.3">
      <c r="A4084" s="59">
        <v>421200030</v>
      </c>
      <c r="B4084" s="77"/>
      <c r="C4084" s="78"/>
      <c r="D4084" s="56"/>
      <c r="F4084" s="78" t="s">
        <v>2859</v>
      </c>
      <c r="G4084" s="78"/>
      <c r="H4084" s="78"/>
      <c r="I4084" s="56"/>
    </row>
    <row r="4085" spans="1:9" ht="43.2" x14ac:dyDescent="0.3">
      <c r="A4085" s="59">
        <v>421200040</v>
      </c>
      <c r="B4085" s="77"/>
      <c r="C4085" s="78"/>
      <c r="D4085" s="56"/>
      <c r="F4085" s="78" t="s">
        <v>2860</v>
      </c>
      <c r="G4085" s="78"/>
      <c r="H4085" s="78"/>
      <c r="I4085" s="56"/>
    </row>
    <row r="4086" spans="1:9" ht="43.2" x14ac:dyDescent="0.3">
      <c r="A4086" s="59">
        <v>421200050</v>
      </c>
      <c r="B4086" s="77"/>
      <c r="C4086" s="78"/>
      <c r="D4086" s="56"/>
      <c r="F4086" s="78" t="s">
        <v>2861</v>
      </c>
      <c r="G4086" s="78"/>
      <c r="H4086" s="78"/>
      <c r="I4086" s="56"/>
    </row>
    <row r="4087" spans="1:9" ht="43.2" x14ac:dyDescent="0.3">
      <c r="A4087" s="59">
        <v>421200060</v>
      </c>
      <c r="B4087" s="77"/>
      <c r="C4087" s="78"/>
      <c r="D4087" s="56"/>
      <c r="F4087" s="78" t="s">
        <v>2862</v>
      </c>
      <c r="G4087" s="78"/>
      <c r="H4087" s="78"/>
      <c r="I4087" s="56"/>
    </row>
    <row r="4088" spans="1:9" ht="72" x14ac:dyDescent="0.3">
      <c r="A4088" s="59">
        <v>421200070</v>
      </c>
      <c r="B4088" s="77"/>
      <c r="C4088" s="78"/>
      <c r="D4088" s="56"/>
      <c r="F4088" s="78" t="s">
        <v>2863</v>
      </c>
      <c r="G4088" s="78"/>
      <c r="H4088" s="78"/>
      <c r="I4088" s="56"/>
    </row>
    <row r="4089" spans="1:9" ht="72" x14ac:dyDescent="0.3">
      <c r="A4089" s="59">
        <v>421200080</v>
      </c>
      <c r="B4089" s="77"/>
      <c r="C4089" s="78"/>
      <c r="D4089" s="56"/>
      <c r="F4089" s="78" t="s">
        <v>2864</v>
      </c>
      <c r="G4089" s="78"/>
      <c r="H4089" s="78"/>
      <c r="I4089" s="56"/>
    </row>
    <row r="4090" spans="1:9" ht="72" x14ac:dyDescent="0.3">
      <c r="A4090" s="59">
        <v>421200090</v>
      </c>
      <c r="B4090" s="77"/>
      <c r="C4090" s="78"/>
      <c r="D4090" s="56"/>
      <c r="F4090" s="78" t="s">
        <v>2865</v>
      </c>
      <c r="G4090" s="78"/>
      <c r="H4090" s="78"/>
      <c r="I4090" s="56"/>
    </row>
    <row r="4091" spans="1:9" ht="100.8" x14ac:dyDescent="0.3">
      <c r="A4091" s="59">
        <v>421200100</v>
      </c>
      <c r="B4091" s="77"/>
      <c r="C4091" s="78"/>
      <c r="D4091" s="56"/>
      <c r="F4091" s="78" t="s">
        <v>2866</v>
      </c>
      <c r="G4091" s="78"/>
      <c r="H4091" s="78"/>
      <c r="I4091" s="56"/>
    </row>
    <row r="4092" spans="1:9" ht="129.6" x14ac:dyDescent="0.3">
      <c r="A4092" s="59">
        <v>421200110</v>
      </c>
      <c r="B4092" s="77"/>
      <c r="C4092" s="78"/>
      <c r="D4092" s="56"/>
      <c r="F4092" s="78" t="s">
        <v>2867</v>
      </c>
      <c r="G4092" s="78"/>
      <c r="H4092" s="78"/>
      <c r="I4092" s="56"/>
    </row>
    <row r="4093" spans="1:9" ht="57.6" x14ac:dyDescent="0.3">
      <c r="A4093" s="59">
        <v>421300000</v>
      </c>
      <c r="B4093" s="77"/>
      <c r="C4093" s="101"/>
      <c r="D4093" s="56"/>
      <c r="F4093" s="101" t="s">
        <v>2868</v>
      </c>
      <c r="G4093" s="101"/>
      <c r="H4093" s="101"/>
      <c r="I4093" s="56"/>
    </row>
    <row r="4094" spans="1:9" ht="57.6" x14ac:dyDescent="0.3">
      <c r="A4094" s="59"/>
      <c r="B4094" s="63" t="s">
        <v>1428</v>
      </c>
      <c r="C4094" s="102"/>
      <c r="D4094" s="56"/>
      <c r="F4094" s="65"/>
      <c r="G4094" s="102" t="s">
        <v>2649</v>
      </c>
      <c r="H4094" s="102"/>
      <c r="I4094" s="56"/>
    </row>
    <row r="4095" spans="1:9" ht="28.8" x14ac:dyDescent="0.3">
      <c r="A4095" s="59"/>
      <c r="B4095" s="63" t="s">
        <v>1430</v>
      </c>
      <c r="C4095" s="66"/>
      <c r="D4095" s="56"/>
      <c r="F4095" s="65"/>
      <c r="G4095" s="66" t="s">
        <v>2650</v>
      </c>
      <c r="H4095" s="66"/>
      <c r="I4095" s="56"/>
    </row>
    <row r="4096" spans="1:9" ht="28.8" x14ac:dyDescent="0.3">
      <c r="A4096" s="59"/>
      <c r="B4096" s="63" t="s">
        <v>1432</v>
      </c>
      <c r="C4096" s="66"/>
      <c r="D4096" s="56"/>
      <c r="F4096" s="65"/>
      <c r="G4096" s="66" t="s">
        <v>2651</v>
      </c>
      <c r="H4096" s="66"/>
      <c r="I4096" s="56"/>
    </row>
    <row r="4097" spans="1:9" ht="28.8" x14ac:dyDescent="0.3">
      <c r="A4097" s="59"/>
      <c r="B4097" s="63" t="s">
        <v>1434</v>
      </c>
      <c r="C4097" s="66"/>
      <c r="D4097" s="56"/>
      <c r="F4097" s="65"/>
      <c r="G4097" s="66" t="s">
        <v>2652</v>
      </c>
      <c r="H4097" s="66"/>
      <c r="I4097" s="56"/>
    </row>
    <row r="4098" spans="1:9" x14ac:dyDescent="0.3">
      <c r="A4098" s="59"/>
      <c r="B4098" s="63" t="s">
        <v>1436</v>
      </c>
      <c r="C4098" s="66"/>
      <c r="D4098" s="56"/>
      <c r="F4098" s="65"/>
      <c r="G4098" s="66" t="s">
        <v>1437</v>
      </c>
      <c r="H4098" s="66"/>
      <c r="I4098" s="56"/>
    </row>
    <row r="4099" spans="1:9" x14ac:dyDescent="0.3">
      <c r="A4099" s="59"/>
      <c r="B4099" s="63" t="s">
        <v>1438</v>
      </c>
      <c r="C4099" s="66"/>
      <c r="D4099" s="56"/>
      <c r="F4099" s="65"/>
      <c r="G4099" s="66" t="s">
        <v>1439</v>
      </c>
      <c r="H4099" s="66"/>
      <c r="I4099" s="56"/>
    </row>
    <row r="4100" spans="1:9" ht="43.2" x14ac:dyDescent="0.3">
      <c r="A4100" s="59">
        <v>421300010</v>
      </c>
      <c r="B4100" s="77"/>
      <c r="C4100" s="78"/>
      <c r="D4100" s="56"/>
      <c r="F4100" s="78" t="s">
        <v>2869</v>
      </c>
      <c r="G4100" s="78"/>
      <c r="H4100" s="78"/>
      <c r="I4100" s="56"/>
    </row>
    <row r="4101" spans="1:9" ht="144" x14ac:dyDescent="0.3">
      <c r="A4101" s="59">
        <v>421300020</v>
      </c>
      <c r="B4101" s="77"/>
      <c r="C4101" s="78"/>
      <c r="D4101" s="56"/>
      <c r="F4101" s="78" t="s">
        <v>2870</v>
      </c>
      <c r="G4101" s="78"/>
      <c r="H4101" s="78"/>
      <c r="I4101" s="56"/>
    </row>
    <row r="4102" spans="1:9" ht="86.4" x14ac:dyDescent="0.3">
      <c r="A4102" s="59">
        <v>421300030</v>
      </c>
      <c r="B4102" s="77"/>
      <c r="C4102" s="78"/>
      <c r="D4102" s="56"/>
      <c r="F4102" s="78" t="s">
        <v>2871</v>
      </c>
      <c r="G4102" s="78"/>
      <c r="H4102" s="78"/>
      <c r="I4102" s="56"/>
    </row>
    <row r="4103" spans="1:9" ht="43.2" x14ac:dyDescent="0.3">
      <c r="A4103" s="59">
        <v>421300040</v>
      </c>
      <c r="B4103" s="77"/>
      <c r="C4103" s="78"/>
      <c r="D4103" s="56"/>
      <c r="F4103" s="78" t="s">
        <v>2872</v>
      </c>
      <c r="G4103" s="78"/>
      <c r="H4103" s="78"/>
      <c r="I4103" s="56"/>
    </row>
    <row r="4104" spans="1:9" ht="43.2" x14ac:dyDescent="0.3">
      <c r="A4104" s="59">
        <v>421300050</v>
      </c>
      <c r="B4104" s="77"/>
      <c r="C4104" s="78"/>
      <c r="D4104" s="56"/>
      <c r="F4104" s="78" t="s">
        <v>2873</v>
      </c>
      <c r="G4104" s="78"/>
      <c r="H4104" s="78"/>
      <c r="I4104" s="56"/>
    </row>
    <row r="4105" spans="1:9" ht="43.2" x14ac:dyDescent="0.3">
      <c r="A4105" s="59">
        <v>421300060</v>
      </c>
      <c r="B4105" s="77"/>
      <c r="C4105" s="78"/>
      <c r="D4105" s="56"/>
      <c r="F4105" s="78" t="s">
        <v>2874</v>
      </c>
      <c r="G4105" s="78"/>
      <c r="H4105" s="78"/>
      <c r="I4105" s="56"/>
    </row>
    <row r="4106" spans="1:9" ht="72" x14ac:dyDescent="0.3">
      <c r="A4106" s="59">
        <v>421300070</v>
      </c>
      <c r="B4106" s="77"/>
      <c r="C4106" s="78"/>
      <c r="D4106" s="56"/>
      <c r="F4106" s="78" t="s">
        <v>2875</v>
      </c>
      <c r="G4106" s="78"/>
      <c r="H4106" s="78"/>
      <c r="I4106" s="56"/>
    </row>
    <row r="4107" spans="1:9" ht="72" x14ac:dyDescent="0.3">
      <c r="A4107" s="59">
        <v>421300080</v>
      </c>
      <c r="B4107" s="77"/>
      <c r="C4107" s="78"/>
      <c r="D4107" s="56"/>
      <c r="F4107" s="78" t="s">
        <v>2876</v>
      </c>
      <c r="G4107" s="78"/>
      <c r="H4107" s="78"/>
      <c r="I4107" s="56"/>
    </row>
    <row r="4108" spans="1:9" ht="72" x14ac:dyDescent="0.3">
      <c r="A4108" s="59">
        <v>421300090</v>
      </c>
      <c r="B4108" s="77"/>
      <c r="C4108" s="78"/>
      <c r="D4108" s="56"/>
      <c r="F4108" s="78" t="s">
        <v>2877</v>
      </c>
      <c r="G4108" s="78"/>
      <c r="H4108" s="78"/>
      <c r="I4108" s="56"/>
    </row>
    <row r="4109" spans="1:9" ht="100.8" x14ac:dyDescent="0.3">
      <c r="A4109" s="59">
        <v>421300100</v>
      </c>
      <c r="B4109" s="77"/>
      <c r="C4109" s="78"/>
      <c r="D4109" s="56"/>
      <c r="F4109" s="78" t="s">
        <v>2878</v>
      </c>
      <c r="G4109" s="78"/>
      <c r="H4109" s="78"/>
      <c r="I4109" s="56"/>
    </row>
    <row r="4110" spans="1:9" ht="129.6" x14ac:dyDescent="0.3">
      <c r="A4110" s="59">
        <v>421300110</v>
      </c>
      <c r="B4110" s="77"/>
      <c r="C4110" s="78"/>
      <c r="D4110" s="56"/>
      <c r="F4110" s="78" t="s">
        <v>2879</v>
      </c>
      <c r="G4110" s="78"/>
      <c r="H4110" s="78"/>
      <c r="I4110" s="56"/>
    </row>
    <row r="4111" spans="1:9" ht="28.8" x14ac:dyDescent="0.3">
      <c r="A4111" s="59">
        <v>422000000</v>
      </c>
      <c r="B4111" s="60"/>
      <c r="C4111" s="61"/>
      <c r="D4111" s="56"/>
      <c r="F4111" s="51" t="s">
        <v>2880</v>
      </c>
      <c r="G4111" s="51"/>
      <c r="H4111" s="51"/>
      <c r="I4111" s="56"/>
    </row>
    <row r="4112" spans="1:9" ht="100.8" x14ac:dyDescent="0.3">
      <c r="A4112" s="59">
        <v>423000000</v>
      </c>
      <c r="B4112" s="60"/>
      <c r="C4112" s="61"/>
      <c r="D4112" s="56"/>
      <c r="F4112" s="51" t="s">
        <v>2881</v>
      </c>
      <c r="G4112" s="51"/>
      <c r="H4112" s="51"/>
      <c r="I4112" s="56"/>
    </row>
    <row r="4113" spans="1:9" ht="172.8" x14ac:dyDescent="0.3">
      <c r="A4113" s="59">
        <v>423100000</v>
      </c>
      <c r="B4113" s="78"/>
      <c r="C4113" s="101"/>
      <c r="D4113" s="56"/>
      <c r="F4113" s="101" t="s">
        <v>2882</v>
      </c>
      <c r="G4113" s="101"/>
      <c r="H4113" s="101"/>
      <c r="I4113" s="56"/>
    </row>
    <row r="4114" spans="1:9" ht="158.4" x14ac:dyDescent="0.3">
      <c r="A4114" s="59">
        <v>423100100</v>
      </c>
      <c r="B4114" s="78"/>
      <c r="C4114" s="78"/>
      <c r="D4114" s="56"/>
      <c r="F4114" s="78" t="s">
        <v>2883</v>
      </c>
      <c r="G4114" s="78"/>
      <c r="H4114" s="78"/>
      <c r="I4114" s="56"/>
    </row>
    <row r="4115" spans="1:9" ht="158.4" x14ac:dyDescent="0.3">
      <c r="A4115" s="59">
        <v>423100200</v>
      </c>
      <c r="B4115" s="78"/>
      <c r="C4115" s="78"/>
      <c r="D4115" s="56"/>
      <c r="F4115" s="78" t="s">
        <v>2884</v>
      </c>
      <c r="G4115" s="78"/>
      <c r="H4115" s="78"/>
      <c r="I4115" s="56"/>
    </row>
    <row r="4116" spans="1:9" ht="158.4" x14ac:dyDescent="0.3">
      <c r="A4116" s="59">
        <v>423100300</v>
      </c>
      <c r="B4116" s="78"/>
      <c r="C4116" s="78"/>
      <c r="D4116" s="56"/>
      <c r="F4116" s="78" t="s">
        <v>2885</v>
      </c>
      <c r="G4116" s="78"/>
      <c r="H4116" s="78"/>
      <c r="I4116" s="56"/>
    </row>
    <row r="4117" spans="1:9" ht="187.2" x14ac:dyDescent="0.3">
      <c r="A4117" s="59">
        <v>423200000</v>
      </c>
      <c r="B4117" s="78"/>
      <c r="C4117" s="101"/>
      <c r="D4117" s="56"/>
      <c r="F4117" s="101" t="s">
        <v>2886</v>
      </c>
      <c r="G4117" s="101"/>
      <c r="H4117" s="101"/>
      <c r="I4117" s="56"/>
    </row>
    <row r="4118" spans="1:9" ht="158.4" x14ac:dyDescent="0.3">
      <c r="A4118" s="59">
        <v>423200100</v>
      </c>
      <c r="B4118" s="78"/>
      <c r="C4118" s="78"/>
      <c r="D4118" s="56"/>
      <c r="F4118" s="78" t="s">
        <v>2887</v>
      </c>
      <c r="G4118" s="78"/>
      <c r="H4118" s="78"/>
      <c r="I4118" s="56"/>
    </row>
    <row r="4119" spans="1:9" ht="158.4" x14ac:dyDescent="0.3">
      <c r="A4119" s="59">
        <v>423200200</v>
      </c>
      <c r="B4119" s="78"/>
      <c r="C4119" s="78"/>
      <c r="D4119" s="56"/>
      <c r="F4119" s="78" t="s">
        <v>2888</v>
      </c>
      <c r="G4119" s="78"/>
      <c r="H4119" s="78"/>
      <c r="I4119" s="56"/>
    </row>
    <row r="4120" spans="1:9" ht="172.8" x14ac:dyDescent="0.3">
      <c r="A4120" s="59">
        <v>423200300</v>
      </c>
      <c r="B4120" s="77"/>
      <c r="C4120" s="78"/>
      <c r="D4120" s="56"/>
      <c r="F4120" s="78" t="s">
        <v>2889</v>
      </c>
      <c r="G4120" s="78"/>
      <c r="H4120" s="78"/>
      <c r="I4120" s="56"/>
    </row>
    <row r="4121" spans="1:9" ht="43.2" x14ac:dyDescent="0.3">
      <c r="A4121" s="59">
        <v>424000000</v>
      </c>
      <c r="B4121" s="60"/>
      <c r="C4121" s="61"/>
      <c r="D4121" s="56"/>
      <c r="F4121" s="51" t="s">
        <v>2890</v>
      </c>
      <c r="G4121" s="51"/>
      <c r="H4121" s="51"/>
      <c r="I4121" s="56"/>
    </row>
    <row r="4122" spans="1:9" ht="57.6" x14ac:dyDescent="0.3">
      <c r="A4122" s="59">
        <v>424000100</v>
      </c>
      <c r="B4122" s="77"/>
      <c r="C4122" s="78"/>
      <c r="D4122" s="56"/>
      <c r="F4122" s="78" t="s">
        <v>2891</v>
      </c>
      <c r="G4122" s="78"/>
      <c r="H4122" s="78"/>
      <c r="I4122" s="56"/>
    </row>
    <row r="4123" spans="1:9" ht="57.6" x14ac:dyDescent="0.3">
      <c r="A4123" s="59">
        <v>424000200</v>
      </c>
      <c r="B4123" s="77"/>
      <c r="C4123" s="78"/>
      <c r="D4123" s="56"/>
      <c r="F4123" s="78" t="s">
        <v>2892</v>
      </c>
      <c r="G4123" s="78"/>
      <c r="H4123" s="78"/>
      <c r="I4123" s="56"/>
    </row>
    <row r="4124" spans="1:9" ht="57.6" x14ac:dyDescent="0.3">
      <c r="A4124" s="59">
        <v>424000300</v>
      </c>
      <c r="B4124" s="77"/>
      <c r="C4124" s="78"/>
      <c r="D4124" s="56"/>
      <c r="F4124" s="78" t="s">
        <v>2893</v>
      </c>
      <c r="G4124" s="78"/>
      <c r="H4124" s="78"/>
      <c r="I4124" s="56"/>
    </row>
    <row r="4125" spans="1:9" ht="100.8" x14ac:dyDescent="0.3">
      <c r="A4125" s="59">
        <v>424000400</v>
      </c>
      <c r="B4125" s="77"/>
      <c r="C4125" s="78"/>
      <c r="D4125" s="56"/>
      <c r="F4125" s="78" t="s">
        <v>2894</v>
      </c>
      <c r="G4125" s="78"/>
      <c r="H4125" s="78"/>
      <c r="I4125" s="56"/>
    </row>
    <row r="4126" spans="1:9" ht="100.8" x14ac:dyDescent="0.3">
      <c r="A4126" s="59">
        <v>424000500</v>
      </c>
      <c r="B4126" s="77"/>
      <c r="C4126" s="78"/>
      <c r="D4126" s="56"/>
      <c r="F4126" s="78" t="s">
        <v>2895</v>
      </c>
      <c r="G4126" s="78"/>
      <c r="H4126" s="78"/>
      <c r="I4126" s="56"/>
    </row>
    <row r="4127" spans="1:9" ht="100.8" x14ac:dyDescent="0.3">
      <c r="A4127" s="59">
        <v>424000600</v>
      </c>
      <c r="B4127" s="77"/>
      <c r="C4127" s="78"/>
      <c r="D4127" s="56"/>
      <c r="F4127" s="78" t="s">
        <v>2896</v>
      </c>
      <c r="G4127" s="78"/>
      <c r="H4127" s="78"/>
      <c r="I4127" s="56"/>
    </row>
    <row r="4128" spans="1:9" ht="144" x14ac:dyDescent="0.3">
      <c r="A4128" s="59">
        <v>424000700</v>
      </c>
      <c r="B4128" s="77"/>
      <c r="C4128" s="78"/>
      <c r="D4128" s="56"/>
      <c r="F4128" s="78" t="s">
        <v>2897</v>
      </c>
      <c r="G4128" s="78"/>
      <c r="H4128" s="78"/>
      <c r="I4128" s="56"/>
    </row>
    <row r="4129" spans="1:9" ht="144" x14ac:dyDescent="0.3">
      <c r="A4129" s="59">
        <v>424000800</v>
      </c>
      <c r="B4129" s="77"/>
      <c r="C4129" s="78"/>
      <c r="D4129" s="56"/>
      <c r="F4129" s="78" t="s">
        <v>2898</v>
      </c>
      <c r="G4129" s="78"/>
      <c r="H4129" s="78"/>
      <c r="I4129" s="56"/>
    </row>
    <row r="4130" spans="1:9" ht="43.2" x14ac:dyDescent="0.3">
      <c r="A4130" s="59">
        <v>424000900</v>
      </c>
      <c r="B4130" s="77"/>
      <c r="C4130" s="78"/>
      <c r="D4130" s="56"/>
      <c r="F4130" s="78" t="s">
        <v>2899</v>
      </c>
      <c r="G4130" s="78"/>
      <c r="H4130" s="78"/>
      <c r="I4130" s="56"/>
    </row>
    <row r="4131" spans="1:9" ht="57.6" x14ac:dyDescent="0.3">
      <c r="A4131" s="59">
        <v>425000000</v>
      </c>
      <c r="B4131" s="60"/>
      <c r="C4131" s="61"/>
      <c r="D4131" s="56"/>
      <c r="F4131" s="51" t="s">
        <v>2900</v>
      </c>
      <c r="G4131" s="51"/>
      <c r="H4131" s="51"/>
      <c r="I4131" s="56"/>
    </row>
    <row r="4132" spans="1:9" ht="57.6" x14ac:dyDescent="0.3">
      <c r="A4132" s="59">
        <v>425000100</v>
      </c>
      <c r="B4132" s="77"/>
      <c r="C4132" s="78"/>
      <c r="D4132" s="56"/>
      <c r="F4132" s="78" t="s">
        <v>2901</v>
      </c>
      <c r="G4132" s="78"/>
      <c r="H4132" s="78"/>
      <c r="I4132" s="56"/>
    </row>
    <row r="4133" spans="1:9" ht="57.6" x14ac:dyDescent="0.3">
      <c r="A4133" s="59">
        <v>425000200</v>
      </c>
      <c r="B4133" s="77"/>
      <c r="C4133" s="78"/>
      <c r="D4133" s="56"/>
      <c r="F4133" s="78" t="s">
        <v>2902</v>
      </c>
      <c r="G4133" s="78"/>
      <c r="H4133" s="78"/>
      <c r="I4133" s="56"/>
    </row>
    <row r="4134" spans="1:9" ht="100.8" x14ac:dyDescent="0.3">
      <c r="A4134" s="59">
        <v>425000300</v>
      </c>
      <c r="B4134" s="77"/>
      <c r="C4134" s="78"/>
      <c r="D4134" s="56"/>
      <c r="F4134" s="78" t="s">
        <v>2903</v>
      </c>
      <c r="G4134" s="78"/>
      <c r="H4134" s="78"/>
      <c r="I4134" s="56"/>
    </row>
    <row r="4135" spans="1:9" ht="100.8" x14ac:dyDescent="0.3">
      <c r="A4135" s="59">
        <v>425000400</v>
      </c>
      <c r="B4135" s="77"/>
      <c r="C4135" s="78"/>
      <c r="D4135" s="56"/>
      <c r="F4135" s="78" t="s">
        <v>2904</v>
      </c>
      <c r="G4135" s="78"/>
      <c r="H4135" s="78"/>
      <c r="I4135" s="56"/>
    </row>
    <row r="4136" spans="1:9" ht="144" x14ac:dyDescent="0.3">
      <c r="A4136" s="59">
        <v>425000500</v>
      </c>
      <c r="B4136" s="77"/>
      <c r="C4136" s="78"/>
      <c r="D4136" s="56"/>
      <c r="F4136" s="78" t="s">
        <v>2905</v>
      </c>
      <c r="G4136" s="78"/>
      <c r="H4136" s="78"/>
      <c r="I4136" s="56"/>
    </row>
    <row r="4137" spans="1:9" ht="144" x14ac:dyDescent="0.3">
      <c r="A4137" s="59">
        <v>425000600</v>
      </c>
      <c r="B4137" s="77"/>
      <c r="C4137" s="78"/>
      <c r="D4137" s="56"/>
      <c r="F4137" s="78" t="s">
        <v>2906</v>
      </c>
      <c r="G4137" s="78"/>
      <c r="H4137" s="78"/>
      <c r="I4137" s="56"/>
    </row>
    <row r="4138" spans="1:9" ht="57.6" x14ac:dyDescent="0.3">
      <c r="A4138" s="59">
        <v>425000700</v>
      </c>
      <c r="B4138" s="77"/>
      <c r="C4138" s="78"/>
      <c r="D4138" s="56"/>
      <c r="F4138" s="78" t="s">
        <v>2907</v>
      </c>
      <c r="G4138" s="78"/>
      <c r="H4138" s="78"/>
      <c r="I4138" s="56"/>
    </row>
    <row r="4139" spans="1:9" ht="28.8" x14ac:dyDescent="0.3">
      <c r="A4139" s="59">
        <v>426000000</v>
      </c>
      <c r="B4139" s="60"/>
      <c r="C4139" s="61"/>
      <c r="D4139" s="56"/>
      <c r="F4139" s="51" t="s">
        <v>0</v>
      </c>
      <c r="G4139" s="51"/>
      <c r="H4139" s="51"/>
      <c r="I4139" s="56"/>
    </row>
    <row r="4140" spans="1:9" x14ac:dyDescent="0.3">
      <c r="A4140" s="59"/>
      <c r="B4140" s="60"/>
      <c r="C4140" s="61"/>
      <c r="D4140" s="56"/>
      <c r="F4140" s="51"/>
      <c r="G4140" s="51"/>
      <c r="H4140" s="51"/>
      <c r="I4140" s="56"/>
    </row>
    <row r="4141" spans="1:9" ht="72" x14ac:dyDescent="0.3">
      <c r="A4141" s="59">
        <v>527000000</v>
      </c>
      <c r="B4141" s="60"/>
      <c r="C4141" s="66"/>
      <c r="D4141" s="56"/>
      <c r="F4141" s="70" t="s">
        <v>2908</v>
      </c>
      <c r="G4141" s="70"/>
      <c r="H4141" s="70"/>
      <c r="I4141" s="56"/>
    </row>
    <row r="4142" spans="1:9" ht="28.8" x14ac:dyDescent="0.3">
      <c r="A4142" s="59">
        <v>628000000</v>
      </c>
      <c r="B4142" s="60"/>
      <c r="C4142" s="61"/>
      <c r="D4142" s="56"/>
      <c r="F4142" s="51" t="s">
        <v>2909</v>
      </c>
      <c r="G4142" s="51"/>
      <c r="H4142" s="51"/>
      <c r="I4142" s="56"/>
    </row>
    <row r="4143" spans="1:9" ht="28.8" x14ac:dyDescent="0.3">
      <c r="A4143" s="59">
        <v>628000100</v>
      </c>
      <c r="B4143" s="77"/>
      <c r="C4143" s="78"/>
      <c r="D4143" s="56"/>
      <c r="F4143" s="78" t="s">
        <v>2910</v>
      </c>
      <c r="G4143" s="78"/>
      <c r="H4143" s="78"/>
      <c r="I4143" s="56"/>
    </row>
    <row r="4144" spans="1:9" ht="144" x14ac:dyDescent="0.3">
      <c r="A4144" s="59">
        <v>628000200</v>
      </c>
      <c r="B4144" s="60"/>
      <c r="C4144" s="66"/>
      <c r="D4144" s="56"/>
      <c r="F4144" s="66" t="s">
        <v>2911</v>
      </c>
      <c r="G4144" s="66"/>
      <c r="H4144" s="66"/>
      <c r="I4144" s="56"/>
    </row>
    <row r="4145" spans="1:9" ht="43.2" x14ac:dyDescent="0.3">
      <c r="A4145" s="59">
        <v>629000000</v>
      </c>
      <c r="B4145" s="60"/>
      <c r="C4145" s="61"/>
      <c r="D4145" s="56"/>
      <c r="F4145" s="51" t="s">
        <v>2912</v>
      </c>
      <c r="G4145" s="51"/>
      <c r="H4145" s="51"/>
      <c r="I4145" s="56"/>
    </row>
    <row r="4146" spans="1:9" ht="86.4" x14ac:dyDescent="0.3">
      <c r="A4146" s="59">
        <v>629000100</v>
      </c>
      <c r="B4146" s="77"/>
      <c r="C4146" s="78"/>
      <c r="D4146" s="56"/>
      <c r="F4146" s="78" t="s">
        <v>2913</v>
      </c>
      <c r="G4146" s="78"/>
      <c r="H4146" s="78"/>
      <c r="I4146" s="56"/>
    </row>
    <row r="4147" spans="1:9" ht="100.8" x14ac:dyDescent="0.3">
      <c r="A4147" s="59">
        <v>629000200</v>
      </c>
      <c r="B4147" s="77"/>
      <c r="C4147" s="78"/>
      <c r="D4147" s="56"/>
      <c r="F4147" s="78" t="s">
        <v>2914</v>
      </c>
      <c r="G4147" s="78"/>
      <c r="H4147" s="78"/>
      <c r="I4147" s="56"/>
    </row>
    <row r="4148" spans="1:9" ht="43.2" x14ac:dyDescent="0.3">
      <c r="A4148" s="59">
        <v>629000300</v>
      </c>
      <c r="B4148" s="77"/>
      <c r="C4148" s="78"/>
      <c r="D4148" s="56"/>
      <c r="F4148" s="78" t="s">
        <v>2915</v>
      </c>
      <c r="G4148" s="78"/>
      <c r="H4148" s="78"/>
      <c r="I4148" s="56"/>
    </row>
    <row r="4149" spans="1:9" ht="144" x14ac:dyDescent="0.3">
      <c r="A4149" s="59">
        <v>629000400</v>
      </c>
      <c r="B4149" s="60"/>
      <c r="C4149" s="66"/>
      <c r="D4149" s="56"/>
      <c r="F4149" s="66" t="s">
        <v>2916</v>
      </c>
      <c r="G4149" s="66"/>
      <c r="H4149" s="66"/>
      <c r="I4149" s="56"/>
    </row>
    <row r="4150" spans="1:9" ht="57.6" x14ac:dyDescent="0.3">
      <c r="A4150" s="59">
        <v>630000000</v>
      </c>
      <c r="B4150" s="60"/>
      <c r="C4150" s="61"/>
      <c r="D4150" s="56"/>
      <c r="F4150" s="51" t="s">
        <v>2917</v>
      </c>
      <c r="G4150" s="51"/>
      <c r="H4150" s="51"/>
      <c r="I4150" s="56"/>
    </row>
    <row r="4151" spans="1:9" ht="28.8" x14ac:dyDescent="0.3">
      <c r="A4151" s="59">
        <v>630000100</v>
      </c>
      <c r="B4151" s="77"/>
      <c r="C4151" s="78"/>
      <c r="D4151" s="56"/>
      <c r="F4151" s="78" t="s">
        <v>2918</v>
      </c>
      <c r="G4151" s="78"/>
      <c r="H4151" s="78"/>
      <c r="I4151" s="56"/>
    </row>
    <row r="4152" spans="1:9" ht="43.2" x14ac:dyDescent="0.3">
      <c r="A4152" s="59">
        <v>630000200</v>
      </c>
      <c r="B4152" s="77"/>
      <c r="C4152" s="78"/>
      <c r="D4152" s="56"/>
      <c r="F4152" s="78" t="s">
        <v>2919</v>
      </c>
      <c r="G4152" s="78"/>
      <c r="H4152" s="78"/>
      <c r="I4152" s="56"/>
    </row>
    <row r="4153" spans="1:9" x14ac:dyDescent="0.3">
      <c r="A4153" s="59"/>
      <c r="B4153" s="60"/>
      <c r="C4153" s="61"/>
      <c r="D4153" s="56"/>
      <c r="F4153" s="51"/>
      <c r="G4153" s="51"/>
      <c r="H4153" s="51"/>
      <c r="I4153" s="56"/>
    </row>
    <row r="4154" spans="1:9" ht="43.2" x14ac:dyDescent="0.3">
      <c r="A4154" s="59">
        <v>731000000</v>
      </c>
      <c r="B4154" s="60"/>
      <c r="C4154" s="61"/>
      <c r="D4154" s="56"/>
      <c r="F4154" s="51" t="s">
        <v>2920</v>
      </c>
      <c r="G4154" s="51"/>
      <c r="H4154" s="51"/>
      <c r="I4154" s="56"/>
    </row>
    <row r="4155" spans="1:9" ht="28.8" x14ac:dyDescent="0.3">
      <c r="A4155" s="59">
        <v>732000000</v>
      </c>
      <c r="B4155" s="77"/>
      <c r="C4155" s="101"/>
      <c r="D4155" s="56"/>
      <c r="F4155" s="101" t="s">
        <v>2921</v>
      </c>
      <c r="G4155" s="101"/>
      <c r="H4155" s="101"/>
      <c r="I4155" s="56"/>
    </row>
    <row r="4156" spans="1:9" ht="43.2" x14ac:dyDescent="0.3">
      <c r="A4156" s="59">
        <v>732000100</v>
      </c>
      <c r="B4156" s="77"/>
      <c r="C4156" s="78"/>
      <c r="D4156" s="56"/>
      <c r="F4156" s="78" t="s">
        <v>2922</v>
      </c>
      <c r="G4156" s="78"/>
      <c r="H4156" s="78"/>
      <c r="I4156" s="56"/>
    </row>
    <row r="4157" spans="1:9" ht="43.2" x14ac:dyDescent="0.3">
      <c r="A4157" s="59">
        <v>732000200</v>
      </c>
      <c r="B4157" s="77"/>
      <c r="C4157" s="78"/>
      <c r="D4157" s="56"/>
      <c r="F4157" s="78" t="s">
        <v>2923</v>
      </c>
      <c r="G4157" s="78"/>
      <c r="H4157" s="78"/>
      <c r="I4157" s="56"/>
    </row>
    <row r="4158" spans="1:9" ht="28.8" x14ac:dyDescent="0.3">
      <c r="A4158" s="59">
        <v>732000300</v>
      </c>
      <c r="B4158" s="77"/>
      <c r="C4158" s="78"/>
      <c r="D4158" s="56"/>
      <c r="F4158" s="78" t="s">
        <v>2924</v>
      </c>
      <c r="G4158" s="78"/>
      <c r="H4158" s="78"/>
      <c r="I4158" s="56"/>
    </row>
    <row r="4159" spans="1:9" ht="43.2" x14ac:dyDescent="0.3">
      <c r="A4159" s="59">
        <v>732000400</v>
      </c>
      <c r="B4159" s="77"/>
      <c r="C4159" s="78"/>
      <c r="D4159" s="56"/>
      <c r="F4159" s="78" t="s">
        <v>2925</v>
      </c>
      <c r="G4159" s="78"/>
      <c r="H4159" s="78"/>
      <c r="I4159" s="56"/>
    </row>
    <row r="4160" spans="1:9" ht="43.2" x14ac:dyDescent="0.3">
      <c r="A4160" s="59" t="s">
        <v>1723</v>
      </c>
      <c r="B4160" s="77"/>
      <c r="C4160" s="78"/>
      <c r="D4160" s="56"/>
      <c r="F4160" s="78" t="s">
        <v>2926</v>
      </c>
      <c r="G4160" s="78"/>
      <c r="H4160" s="78"/>
      <c r="I4160" s="56"/>
    </row>
    <row r="4161" spans="1:9" ht="28.8" x14ac:dyDescent="0.3">
      <c r="A4161" s="59">
        <v>733000000</v>
      </c>
      <c r="B4161" s="60"/>
      <c r="C4161" s="61"/>
      <c r="D4161" s="56"/>
      <c r="F4161" s="51" t="s">
        <v>2927</v>
      </c>
      <c r="G4161" s="51"/>
      <c r="H4161" s="51"/>
      <c r="I4161" s="56"/>
    </row>
    <row r="4162" spans="1:9" x14ac:dyDescent="0.3">
      <c r="A4162" s="59"/>
      <c r="B4162" s="60"/>
      <c r="C4162" s="66"/>
      <c r="D4162" s="56"/>
      <c r="F4162" s="70"/>
      <c r="G4162" s="70"/>
      <c r="H4162" s="70"/>
      <c r="I4162" s="56"/>
    </row>
    <row r="4163" spans="1:9" ht="43.2" x14ac:dyDescent="0.3">
      <c r="A4163" s="59"/>
      <c r="B4163" s="60" t="s">
        <v>1726</v>
      </c>
      <c r="C4163" s="66"/>
      <c r="D4163" s="56"/>
      <c r="F4163" s="87"/>
      <c r="G4163" s="66" t="s">
        <v>2928</v>
      </c>
      <c r="H4163" s="66"/>
      <c r="I4163" s="56"/>
    </row>
    <row r="4164" spans="1:9" x14ac:dyDescent="0.3">
      <c r="A4164" s="59"/>
      <c r="B4164" s="60" t="s">
        <v>1728</v>
      </c>
      <c r="C4164" s="66"/>
      <c r="D4164" s="56"/>
      <c r="F4164" s="87"/>
      <c r="G4164" s="66" t="s">
        <v>2929</v>
      </c>
      <c r="H4164" s="66"/>
      <c r="I4164" s="56"/>
    </row>
    <row r="4165" spans="1:9" ht="28.8" x14ac:dyDescent="0.3">
      <c r="A4165" s="59"/>
      <c r="B4165" s="60" t="s">
        <v>1730</v>
      </c>
      <c r="C4165" s="66"/>
      <c r="D4165" s="56"/>
      <c r="F4165" s="87"/>
      <c r="G4165" s="66" t="s">
        <v>2930</v>
      </c>
      <c r="H4165" s="66"/>
      <c r="I4165" s="56"/>
    </row>
  </sheetData>
  <hyperlinks>
    <hyperlink ref="G823" location="'Segmentierung Rück Leben'!A5" display="Segmentierung"/>
    <hyperlink ref="G926" location="'Segmentierung Rück Leben'!A5" display="Segmentierung"/>
    <hyperlink ref="G979" location="'Segmentierung Rück Leben'!A5" display="Segmentierung"/>
    <hyperlink ref="G1076" location="'Segmentierung Rück Schaden'!A5" display="Segmentierung Rückversicherer"/>
    <hyperlink ref="G1153" location="'Segmentierung Rück Schaden'!A5" display="Segmentierung Rückversicherer"/>
    <hyperlink ref="G1360" location="'Segmentierung Rück Schaden'!A5" display="Segmentierung Rückversicherer"/>
    <hyperlink ref="G1392" location="'Segmentierung Rück Schaden'!A5" display="Segmentierung Rückversicherer"/>
    <hyperlink ref="G1466" location="'Segmentierung Rück ALV'!A5" display="Segmentierung Rückversicherer"/>
    <hyperlink ref="G1588" location="'Segmentierung Rück ALV'!A5" display="Segmentierung Rückversicherer"/>
    <hyperlink ref="G1638" location="'Segmentierung Rück ALV'!A5" display="Segmentierung Rückversicherer"/>
    <hyperlink ref="G1990" location="'Segmentierung Rück Leben'!A5" display="Segmentierung"/>
    <hyperlink ref="G2127" location="'Segmentierung Rück Leben'!A5" display="Segmentierung"/>
    <hyperlink ref="G2244" location="'Segmentierung Rück Schaden'!A5" display="Segmentierung Rückversicherer"/>
    <hyperlink ref="G2343" location="'Segmentierung Rück Leben'!A5" display="Segmentierung"/>
    <hyperlink ref="G2390" location="'Segmentierung Rück Leben'!A5" display="Segmentierung"/>
    <hyperlink ref="G2463" location="'Segmentierung Rück Schaden'!A5" display="Segmentierung Rückversicherer"/>
    <hyperlink ref="G2796" location="'Segmentierung Rück Leben'!A5" display="Segmentierung"/>
    <hyperlink ref="G2999" location="'Segmentierung Rück Leben'!A5" display="Segmentierung"/>
    <hyperlink ref="G3107" location="'Segmentierung Rück Schaden'!A5" display="Segmentierung Rückversicherer"/>
    <hyperlink ref="G3205" location="'Segmentierung Rück Leben'!A5" display="Segmentierung"/>
    <hyperlink ref="G3258" location="'Segmentierung Rück Leben'!A5" display="Segmentierung"/>
    <hyperlink ref="G3332" location="'Segmentierung Rück Leben'!A5" display="Segmentierung"/>
    <hyperlink ref="G3422" location="'Segmentierung Rück Schaden'!A5" display="Segmentierung Rückversicherer"/>
    <hyperlink ref="G3588" location="'Segmentierung Rück Schaden'!A5" display="Segmentierung Rückversicherer"/>
    <hyperlink ref="G3620" location="'Segmentierung Rück Schaden'!A5" display="Segmentierung Rückversicherer"/>
    <hyperlink ref="G3823" location="'Segmentierung Rück ALV'!A5" display="Segmentierung Rückversicherer"/>
    <hyperlink ref="G3872" location="'Segmentierung Rück ALV'!A5" display="Segmentierung Rückversicherer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65"/>
  <sheetViews>
    <sheetView topLeftCell="A4145" workbookViewId="0">
      <selection activeCell="A4161" sqref="A4161"/>
    </sheetView>
  </sheetViews>
  <sheetFormatPr baseColWidth="10" defaultRowHeight="14.4" x14ac:dyDescent="0.3"/>
  <cols>
    <col min="1" max="1" width="17.77734375" bestFit="1" customWidth="1"/>
    <col min="2" max="2" width="11.21875" bestFit="1" customWidth="1"/>
    <col min="3" max="3" width="7.77734375" bestFit="1" customWidth="1"/>
    <col min="4" max="4" width="13.77734375" bestFit="1" customWidth="1"/>
    <col min="6" max="6" width="37.33203125" bestFit="1" customWidth="1"/>
    <col min="8" max="8" width="10.77734375" bestFit="1" customWidth="1"/>
  </cols>
  <sheetData>
    <row r="1" spans="1:9" ht="17.399999999999999" x14ac:dyDescent="0.3">
      <c r="A1" s="119" t="s">
        <v>1</v>
      </c>
      <c r="B1" s="120"/>
      <c r="C1" s="3"/>
      <c r="D1" s="4"/>
      <c r="F1" s="1" t="s">
        <v>2</v>
      </c>
      <c r="G1" s="13"/>
      <c r="H1" s="2"/>
      <c r="I1" s="2"/>
    </row>
    <row r="2" spans="1:9" ht="17.399999999999999" x14ac:dyDescent="0.3">
      <c r="A2" s="121">
        <v>100000000</v>
      </c>
      <c r="B2" s="14"/>
      <c r="C2" s="6"/>
      <c r="D2" s="7"/>
      <c r="F2" s="5" t="s">
        <v>3</v>
      </c>
      <c r="G2" s="3"/>
      <c r="H2" s="5"/>
      <c r="I2" s="122"/>
    </row>
    <row r="3" spans="1:9" ht="39.6" x14ac:dyDescent="0.3">
      <c r="A3" s="123"/>
      <c r="B3" s="27" t="s">
        <v>4</v>
      </c>
      <c r="C3" s="8"/>
      <c r="D3" s="9"/>
      <c r="F3" s="2"/>
      <c r="G3" s="13" t="s">
        <v>5</v>
      </c>
      <c r="H3" s="8"/>
      <c r="I3" s="10"/>
    </row>
    <row r="4" spans="1:9" ht="17.399999999999999" x14ac:dyDescent="0.3">
      <c r="A4" s="124"/>
      <c r="B4" s="27" t="s">
        <v>6</v>
      </c>
      <c r="C4" s="10"/>
      <c r="D4" s="9"/>
      <c r="F4" s="2"/>
      <c r="G4" s="13" t="s">
        <v>7</v>
      </c>
      <c r="H4" s="10"/>
      <c r="I4" s="18"/>
    </row>
    <row r="5" spans="1:9" ht="17.399999999999999" x14ac:dyDescent="0.3">
      <c r="A5" s="124"/>
      <c r="B5" s="27" t="s">
        <v>8</v>
      </c>
      <c r="C5" s="10"/>
      <c r="D5" s="9"/>
      <c r="F5" s="2"/>
      <c r="G5" s="13" t="s">
        <v>9</v>
      </c>
      <c r="H5" s="10"/>
      <c r="I5" s="18"/>
    </row>
    <row r="6" spans="1:9" ht="17.399999999999999" x14ac:dyDescent="0.3">
      <c r="A6" s="124"/>
      <c r="B6" s="27" t="s">
        <v>10</v>
      </c>
      <c r="C6" s="10"/>
      <c r="D6" s="9"/>
      <c r="F6" s="2"/>
      <c r="G6" s="13" t="s">
        <v>11</v>
      </c>
      <c r="H6" s="10"/>
      <c r="I6" s="18"/>
    </row>
    <row r="7" spans="1:9" ht="17.399999999999999" x14ac:dyDescent="0.3">
      <c r="A7" s="124"/>
      <c r="B7" s="27" t="s">
        <v>12</v>
      </c>
      <c r="C7" s="10"/>
      <c r="D7" s="9"/>
      <c r="F7" s="2"/>
      <c r="G7" s="13" t="s">
        <v>13</v>
      </c>
      <c r="H7" s="10"/>
      <c r="I7" s="18"/>
    </row>
    <row r="8" spans="1:9" ht="17.399999999999999" x14ac:dyDescent="0.3">
      <c r="A8" s="124"/>
      <c r="B8" s="27" t="s">
        <v>14</v>
      </c>
      <c r="C8" s="10"/>
      <c r="D8" s="9"/>
      <c r="F8" s="2"/>
      <c r="G8" s="13" t="s">
        <v>15</v>
      </c>
      <c r="H8" s="10"/>
      <c r="I8" s="18"/>
    </row>
    <row r="9" spans="1:9" ht="17.399999999999999" x14ac:dyDescent="0.3">
      <c r="A9" s="124"/>
      <c r="B9" s="27" t="s">
        <v>16</v>
      </c>
      <c r="C9" s="10"/>
      <c r="D9" s="9"/>
      <c r="F9" s="2"/>
      <c r="G9" s="3" t="s">
        <v>17</v>
      </c>
      <c r="H9" s="10"/>
      <c r="I9" s="18"/>
    </row>
    <row r="10" spans="1:9" ht="52.8" x14ac:dyDescent="0.3">
      <c r="A10" s="124"/>
      <c r="B10" s="27"/>
      <c r="C10" s="11"/>
      <c r="D10" s="9" t="s">
        <v>18</v>
      </c>
      <c r="F10" s="2"/>
      <c r="G10" s="3"/>
      <c r="H10" s="11"/>
      <c r="I10" s="125" t="s">
        <v>19</v>
      </c>
    </row>
    <row r="11" spans="1:9" ht="26.4" x14ac:dyDescent="0.3">
      <c r="A11" s="121">
        <v>101000000</v>
      </c>
      <c r="B11" s="14"/>
      <c r="C11" s="6"/>
      <c r="D11" s="7"/>
      <c r="F11" s="126" t="s">
        <v>20</v>
      </c>
      <c r="G11" s="3"/>
      <c r="H11" s="5"/>
      <c r="I11" s="122"/>
    </row>
    <row r="12" spans="1:9" ht="132" x14ac:dyDescent="0.3">
      <c r="A12" s="124"/>
      <c r="B12" s="27"/>
      <c r="C12" s="11"/>
      <c r="D12" s="9" t="s">
        <v>21</v>
      </c>
      <c r="F12" s="2"/>
      <c r="G12" s="3"/>
      <c r="H12" s="11"/>
      <c r="I12" s="125" t="s">
        <v>22</v>
      </c>
    </row>
    <row r="13" spans="1:9" ht="132" x14ac:dyDescent="0.3">
      <c r="A13" s="124"/>
      <c r="B13" s="27" t="s">
        <v>23</v>
      </c>
      <c r="C13" s="8"/>
      <c r="D13" s="9"/>
      <c r="F13" s="2"/>
      <c r="G13" s="3" t="s">
        <v>24</v>
      </c>
      <c r="H13" s="12"/>
      <c r="I13" s="13"/>
    </row>
    <row r="14" spans="1:9" ht="17.399999999999999" x14ac:dyDescent="0.3">
      <c r="A14" s="124"/>
      <c r="B14" s="27" t="s">
        <v>25</v>
      </c>
      <c r="C14" s="10"/>
      <c r="D14" s="9"/>
      <c r="F14" s="2"/>
      <c r="G14" s="3" t="s">
        <v>26</v>
      </c>
      <c r="H14" s="10"/>
      <c r="I14" s="18"/>
    </row>
    <row r="15" spans="1:9" ht="26.4" x14ac:dyDescent="0.3">
      <c r="A15" s="124"/>
      <c r="B15" s="27" t="s">
        <v>27</v>
      </c>
      <c r="C15" s="10"/>
      <c r="D15" s="9"/>
      <c r="F15" s="2"/>
      <c r="G15" s="3" t="s">
        <v>28</v>
      </c>
      <c r="H15" s="10"/>
      <c r="I15" s="18"/>
    </row>
    <row r="16" spans="1:9" ht="26.4" x14ac:dyDescent="0.3">
      <c r="A16" s="124"/>
      <c r="B16" s="27" t="s">
        <v>29</v>
      </c>
      <c r="C16" s="10"/>
      <c r="D16" s="9"/>
      <c r="F16" s="2"/>
      <c r="G16" s="3" t="s">
        <v>30</v>
      </c>
      <c r="H16" s="10"/>
      <c r="I16" s="18"/>
    </row>
    <row r="17" spans="1:9" ht="17.399999999999999" x14ac:dyDescent="0.3">
      <c r="A17" s="124"/>
      <c r="B17" s="27" t="s">
        <v>31</v>
      </c>
      <c r="C17" s="10"/>
      <c r="D17" s="9"/>
      <c r="F17" s="2"/>
      <c r="G17" s="3" t="s">
        <v>32</v>
      </c>
      <c r="H17" s="10"/>
      <c r="I17" s="18"/>
    </row>
    <row r="18" spans="1:9" ht="39.6" x14ac:dyDescent="0.3">
      <c r="A18" s="124"/>
      <c r="B18" s="27" t="s">
        <v>33</v>
      </c>
      <c r="C18" s="10"/>
      <c r="D18" s="9"/>
      <c r="F18" s="2"/>
      <c r="G18" s="3" t="s">
        <v>34</v>
      </c>
      <c r="H18" s="10"/>
      <c r="I18" s="18"/>
    </row>
    <row r="19" spans="1:9" ht="17.399999999999999" x14ac:dyDescent="0.3">
      <c r="A19" s="124"/>
      <c r="B19" s="27" t="s">
        <v>35</v>
      </c>
      <c r="C19" s="10"/>
      <c r="D19" s="9"/>
      <c r="F19" s="2"/>
      <c r="G19" s="3" t="s">
        <v>36</v>
      </c>
      <c r="H19" s="10"/>
      <c r="I19" s="18"/>
    </row>
    <row r="20" spans="1:9" ht="26.4" x14ac:dyDescent="0.3">
      <c r="A20" s="124"/>
      <c r="B20" s="27" t="s">
        <v>37</v>
      </c>
      <c r="C20" s="10"/>
      <c r="D20" s="9"/>
      <c r="F20" s="2"/>
      <c r="G20" s="3" t="s">
        <v>38</v>
      </c>
      <c r="H20" s="10"/>
      <c r="I20" s="18"/>
    </row>
    <row r="21" spans="1:9" ht="26.4" x14ac:dyDescent="0.3">
      <c r="A21" s="124"/>
      <c r="B21" s="27" t="s">
        <v>39</v>
      </c>
      <c r="C21" s="10"/>
      <c r="D21" s="9"/>
      <c r="F21" s="2"/>
      <c r="G21" s="3" t="s">
        <v>40</v>
      </c>
      <c r="H21" s="10"/>
      <c r="I21" s="18"/>
    </row>
    <row r="22" spans="1:9" ht="26.4" x14ac:dyDescent="0.3">
      <c r="A22" s="124"/>
      <c r="B22" s="27" t="s">
        <v>41</v>
      </c>
      <c r="C22" s="10"/>
      <c r="D22" s="9"/>
      <c r="F22" s="2"/>
      <c r="G22" s="3" t="s">
        <v>42</v>
      </c>
      <c r="H22" s="10"/>
      <c r="I22" s="18"/>
    </row>
    <row r="23" spans="1:9" ht="145.19999999999999" x14ac:dyDescent="0.3">
      <c r="A23" s="124"/>
      <c r="B23" s="27" t="s">
        <v>43</v>
      </c>
      <c r="C23" s="8"/>
      <c r="D23" s="9"/>
      <c r="F23" s="2"/>
      <c r="G23" s="3" t="s">
        <v>44</v>
      </c>
      <c r="H23" s="12"/>
      <c r="I23" s="13"/>
    </row>
    <row r="24" spans="1:9" ht="118.8" x14ac:dyDescent="0.3">
      <c r="A24" s="124"/>
      <c r="B24" s="27" t="s">
        <v>45</v>
      </c>
      <c r="C24" s="10"/>
      <c r="D24" s="9"/>
      <c r="F24" s="2"/>
      <c r="G24" s="3" t="s">
        <v>46</v>
      </c>
      <c r="H24" s="10"/>
      <c r="I24" s="18"/>
    </row>
    <row r="25" spans="1:9" ht="105.6" x14ac:dyDescent="0.3">
      <c r="A25" s="124"/>
      <c r="B25" s="27" t="s">
        <v>47</v>
      </c>
      <c r="C25" s="10"/>
      <c r="D25" s="9"/>
      <c r="F25" s="2"/>
      <c r="G25" s="3" t="s">
        <v>48</v>
      </c>
      <c r="H25" s="10"/>
      <c r="I25" s="18"/>
    </row>
    <row r="26" spans="1:9" ht="39.6" x14ac:dyDescent="0.3">
      <c r="A26" s="124"/>
      <c r="B26" s="27" t="s">
        <v>49</v>
      </c>
      <c r="C26" s="8"/>
      <c r="D26" s="9"/>
      <c r="F26" s="2"/>
      <c r="G26" s="3" t="s">
        <v>50</v>
      </c>
      <c r="H26" s="8"/>
      <c r="I26" s="18"/>
    </row>
    <row r="27" spans="1:9" ht="17.399999999999999" x14ac:dyDescent="0.3">
      <c r="A27" s="121">
        <v>101100000</v>
      </c>
      <c r="B27" s="14"/>
      <c r="C27" s="6"/>
      <c r="D27" s="7"/>
      <c r="F27" s="126" t="s">
        <v>51</v>
      </c>
      <c r="G27" s="3"/>
      <c r="H27" s="5"/>
      <c r="I27" s="122"/>
    </row>
    <row r="28" spans="1:9" ht="79.2" x14ac:dyDescent="0.3">
      <c r="A28" s="124"/>
      <c r="B28" s="27"/>
      <c r="C28" s="11"/>
      <c r="D28" s="9" t="s">
        <v>52</v>
      </c>
      <c r="F28" s="2"/>
      <c r="G28" s="3"/>
      <c r="H28" s="11"/>
      <c r="I28" s="125" t="s">
        <v>53</v>
      </c>
    </row>
    <row r="29" spans="1:9" ht="17.399999999999999" x14ac:dyDescent="0.3">
      <c r="A29" s="121">
        <v>101110000</v>
      </c>
      <c r="B29" s="14"/>
      <c r="C29" s="6"/>
      <c r="D29" s="7"/>
      <c r="F29" s="126" t="s">
        <v>54</v>
      </c>
      <c r="G29" s="3"/>
      <c r="H29" s="5"/>
      <c r="I29" s="122"/>
    </row>
    <row r="30" spans="1:9" ht="66" x14ac:dyDescent="0.3">
      <c r="A30" s="121"/>
      <c r="B30" s="14"/>
      <c r="C30" s="6"/>
      <c r="D30" s="9" t="s">
        <v>55</v>
      </c>
      <c r="F30" s="126"/>
      <c r="G30" s="3"/>
      <c r="H30" s="5"/>
      <c r="I30" s="13" t="s">
        <v>56</v>
      </c>
    </row>
    <row r="31" spans="1:9" ht="17.399999999999999" x14ac:dyDescent="0.3">
      <c r="A31" s="121">
        <v>101110100</v>
      </c>
      <c r="B31" s="14"/>
      <c r="C31" s="10"/>
      <c r="D31" s="14"/>
      <c r="F31" s="10" t="s">
        <v>57</v>
      </c>
      <c r="G31" s="10"/>
      <c r="H31" s="10"/>
      <c r="I31" s="18"/>
    </row>
    <row r="32" spans="1:9" ht="26.4" x14ac:dyDescent="0.3">
      <c r="A32" s="121">
        <v>101110110</v>
      </c>
      <c r="B32" s="14"/>
      <c r="C32" s="10"/>
      <c r="D32" s="14"/>
      <c r="F32" s="10" t="s">
        <v>58</v>
      </c>
      <c r="G32" s="10"/>
      <c r="H32" s="10"/>
      <c r="I32" s="18"/>
    </row>
    <row r="33" spans="1:9" ht="17.399999999999999" x14ac:dyDescent="0.3">
      <c r="A33" s="121">
        <v>101110200</v>
      </c>
      <c r="B33" s="14"/>
      <c r="C33" s="10"/>
      <c r="D33" s="14"/>
      <c r="F33" s="10" t="s">
        <v>59</v>
      </c>
      <c r="G33" s="10"/>
      <c r="H33" s="10"/>
      <c r="I33" s="18"/>
    </row>
    <row r="34" spans="1:9" ht="26.4" x14ac:dyDescent="0.3">
      <c r="A34" s="121">
        <v>101110210</v>
      </c>
      <c r="B34" s="14"/>
      <c r="C34" s="10"/>
      <c r="D34" s="14"/>
      <c r="F34" s="10" t="s">
        <v>60</v>
      </c>
      <c r="G34" s="10"/>
      <c r="H34" s="10"/>
      <c r="I34" s="18"/>
    </row>
    <row r="35" spans="1:9" ht="17.399999999999999" x14ac:dyDescent="0.3">
      <c r="A35" s="121">
        <v>101110300</v>
      </c>
      <c r="B35" s="14"/>
      <c r="C35" s="10"/>
      <c r="D35" s="14"/>
      <c r="F35" s="3" t="s">
        <v>61</v>
      </c>
      <c r="G35" s="3"/>
      <c r="H35" s="10"/>
      <c r="I35" s="18"/>
    </row>
    <row r="36" spans="1:9" ht="26.4" x14ac:dyDescent="0.3">
      <c r="A36" s="121">
        <v>101110310</v>
      </c>
      <c r="B36" s="14"/>
      <c r="C36" s="10"/>
      <c r="D36" s="14"/>
      <c r="F36" s="10" t="s">
        <v>62</v>
      </c>
      <c r="G36" s="10"/>
      <c r="H36" s="10"/>
      <c r="I36" s="18"/>
    </row>
    <row r="37" spans="1:9" ht="26.4" x14ac:dyDescent="0.3">
      <c r="A37" s="121">
        <v>101110400</v>
      </c>
      <c r="B37" s="14"/>
      <c r="C37" s="10"/>
      <c r="D37" s="14"/>
      <c r="F37" s="10" t="s">
        <v>63</v>
      </c>
      <c r="G37" s="10"/>
      <c r="H37" s="10"/>
      <c r="I37" s="18"/>
    </row>
    <row r="38" spans="1:9" ht="92.4" x14ac:dyDescent="0.3">
      <c r="A38" s="124"/>
      <c r="B38" s="27"/>
      <c r="C38" s="8"/>
      <c r="D38" s="9" t="s">
        <v>64</v>
      </c>
      <c r="F38" s="3"/>
      <c r="G38" s="3"/>
      <c r="H38" s="8"/>
      <c r="I38" s="18" t="s">
        <v>65</v>
      </c>
    </row>
    <row r="39" spans="1:9" ht="26.4" x14ac:dyDescent="0.3">
      <c r="A39" s="121">
        <v>101110410</v>
      </c>
      <c r="B39" s="14"/>
      <c r="C39" s="10"/>
      <c r="D39" s="14"/>
      <c r="F39" s="10" t="s">
        <v>66</v>
      </c>
      <c r="G39" s="10"/>
      <c r="H39" s="10"/>
      <c r="I39" s="18"/>
    </row>
    <row r="40" spans="1:9" ht="17.399999999999999" x14ac:dyDescent="0.3">
      <c r="A40" s="121" t="s">
        <v>67</v>
      </c>
      <c r="B40" s="14"/>
      <c r="C40" s="10"/>
      <c r="D40" s="14"/>
      <c r="F40" s="10" t="s">
        <v>68</v>
      </c>
      <c r="G40" s="10"/>
      <c r="H40" s="10"/>
      <c r="I40" s="18"/>
    </row>
    <row r="41" spans="1:9" ht="26.4" x14ac:dyDescent="0.3">
      <c r="A41" s="121">
        <v>101120100</v>
      </c>
      <c r="B41" s="14"/>
      <c r="C41" s="10"/>
      <c r="D41" s="15"/>
      <c r="F41" s="3" t="s">
        <v>69</v>
      </c>
      <c r="G41" s="3"/>
      <c r="H41" s="13"/>
      <c r="I41" s="127"/>
    </row>
    <row r="42" spans="1:9" ht="92.4" x14ac:dyDescent="0.3">
      <c r="A42" s="121"/>
      <c r="B42" s="27"/>
      <c r="C42" s="8"/>
      <c r="D42" s="9" t="s">
        <v>70</v>
      </c>
      <c r="F42" s="3"/>
      <c r="G42" s="3"/>
      <c r="H42" s="8"/>
      <c r="I42" s="18" t="s">
        <v>71</v>
      </c>
    </row>
    <row r="43" spans="1:9" ht="26.4" x14ac:dyDescent="0.3">
      <c r="A43" s="121">
        <v>101120110</v>
      </c>
      <c r="B43" s="14"/>
      <c r="C43" s="10"/>
      <c r="D43" s="15"/>
      <c r="F43" s="10" t="s">
        <v>72</v>
      </c>
      <c r="G43" s="10"/>
      <c r="H43" s="13"/>
      <c r="I43" s="127"/>
    </row>
    <row r="44" spans="1:9" ht="17.399999999999999" x14ac:dyDescent="0.3">
      <c r="A44" s="121">
        <v>101130000</v>
      </c>
      <c r="B44" s="14"/>
      <c r="C44" s="6"/>
      <c r="D44" s="7"/>
      <c r="F44" s="126" t="s">
        <v>73</v>
      </c>
      <c r="G44" s="3"/>
      <c r="H44" s="5"/>
      <c r="I44" s="122"/>
    </row>
    <row r="45" spans="1:9" ht="92.4" x14ac:dyDescent="0.3">
      <c r="A45" s="121"/>
      <c r="B45" s="14"/>
      <c r="C45" s="6"/>
      <c r="D45" s="9" t="s">
        <v>74</v>
      </c>
      <c r="F45" s="126"/>
      <c r="G45" s="3"/>
      <c r="H45" s="5"/>
      <c r="I45" s="10" t="s">
        <v>75</v>
      </c>
    </row>
    <row r="46" spans="1:9" ht="26.4" x14ac:dyDescent="0.3">
      <c r="A46" s="121">
        <v>101130100</v>
      </c>
      <c r="B46" s="14"/>
      <c r="C46" s="10"/>
      <c r="D46" s="14"/>
      <c r="F46" s="3" t="s">
        <v>76</v>
      </c>
      <c r="G46" s="3"/>
      <c r="H46" s="10"/>
      <c r="I46" s="18"/>
    </row>
    <row r="47" spans="1:9" ht="39.6" x14ac:dyDescent="0.3">
      <c r="A47" s="121">
        <v>101130110</v>
      </c>
      <c r="B47" s="14"/>
      <c r="C47" s="10"/>
      <c r="D47" s="14"/>
      <c r="F47" s="10" t="s">
        <v>77</v>
      </c>
      <c r="G47" s="10"/>
      <c r="H47" s="10"/>
      <c r="I47" s="18"/>
    </row>
    <row r="48" spans="1:9" ht="39.6" x14ac:dyDescent="0.3">
      <c r="A48" s="121">
        <v>101130200</v>
      </c>
      <c r="B48" s="14"/>
      <c r="C48" s="10"/>
      <c r="D48" s="14"/>
      <c r="F48" s="3" t="s">
        <v>78</v>
      </c>
      <c r="G48" s="3"/>
      <c r="H48" s="10"/>
      <c r="I48" s="18"/>
    </row>
    <row r="49" spans="1:9" ht="52.8" x14ac:dyDescent="0.3">
      <c r="A49" s="121">
        <v>101130210</v>
      </c>
      <c r="B49" s="10"/>
      <c r="C49" s="10"/>
      <c r="D49" s="10"/>
      <c r="F49" s="10" t="s">
        <v>79</v>
      </c>
      <c r="G49" s="10"/>
      <c r="H49" s="10"/>
      <c r="I49" s="18"/>
    </row>
    <row r="50" spans="1:9" ht="17.399999999999999" x14ac:dyDescent="0.3">
      <c r="A50" s="121">
        <v>101140000</v>
      </c>
      <c r="B50" s="14"/>
      <c r="C50" s="6"/>
      <c r="D50" s="7"/>
      <c r="F50" s="126" t="s">
        <v>80</v>
      </c>
      <c r="G50" s="3"/>
      <c r="H50" s="5"/>
      <c r="I50" s="122"/>
    </row>
    <row r="51" spans="1:9" ht="66" x14ac:dyDescent="0.3">
      <c r="A51" s="121"/>
      <c r="B51" s="14"/>
      <c r="C51" s="6"/>
      <c r="D51" s="9" t="s">
        <v>81</v>
      </c>
      <c r="F51" s="126"/>
      <c r="G51" s="3"/>
      <c r="H51" s="5"/>
      <c r="I51" s="10" t="s">
        <v>82</v>
      </c>
    </row>
    <row r="52" spans="1:9" ht="26.4" x14ac:dyDescent="0.3">
      <c r="A52" s="121">
        <v>101140100</v>
      </c>
      <c r="B52" s="14"/>
      <c r="C52" s="10"/>
      <c r="D52" s="14"/>
      <c r="F52" s="3" t="s">
        <v>83</v>
      </c>
      <c r="G52" s="3"/>
      <c r="H52" s="10"/>
      <c r="I52" s="18"/>
    </row>
    <row r="53" spans="1:9" ht="39.6" x14ac:dyDescent="0.3">
      <c r="A53" s="121">
        <v>101140110</v>
      </c>
      <c r="B53" s="14"/>
      <c r="C53" s="10"/>
      <c r="D53" s="14"/>
      <c r="F53" s="10" t="s">
        <v>84</v>
      </c>
      <c r="G53" s="10"/>
      <c r="H53" s="10"/>
      <c r="I53" s="18"/>
    </row>
    <row r="54" spans="1:9" ht="26.4" x14ac:dyDescent="0.3">
      <c r="A54" s="121">
        <v>101140200</v>
      </c>
      <c r="B54" s="14"/>
      <c r="C54" s="10"/>
      <c r="D54" s="14"/>
      <c r="F54" s="3" t="s">
        <v>85</v>
      </c>
      <c r="G54" s="3"/>
      <c r="H54" s="10"/>
      <c r="I54" s="18"/>
    </row>
    <row r="55" spans="1:9" ht="39.6" x14ac:dyDescent="0.3">
      <c r="A55" s="121">
        <v>101140210</v>
      </c>
      <c r="B55" s="14"/>
      <c r="C55" s="10"/>
      <c r="D55" s="14"/>
      <c r="F55" s="10" t="s">
        <v>86</v>
      </c>
      <c r="G55" s="10"/>
      <c r="H55" s="10"/>
      <c r="I55" s="18"/>
    </row>
    <row r="56" spans="1:9" ht="17.399999999999999" x14ac:dyDescent="0.3">
      <c r="A56" s="121">
        <v>101140300</v>
      </c>
      <c r="B56" s="14"/>
      <c r="C56" s="10"/>
      <c r="D56" s="14"/>
      <c r="F56" s="3" t="s">
        <v>87</v>
      </c>
      <c r="G56" s="3"/>
      <c r="H56" s="10"/>
      <c r="I56" s="18"/>
    </row>
    <row r="57" spans="1:9" ht="26.4" x14ac:dyDescent="0.3">
      <c r="A57" s="121">
        <v>101140310</v>
      </c>
      <c r="B57" s="14"/>
      <c r="C57" s="10"/>
      <c r="D57" s="14"/>
      <c r="F57" s="10" t="s">
        <v>88</v>
      </c>
      <c r="G57" s="10"/>
      <c r="H57" s="10"/>
      <c r="I57" s="18"/>
    </row>
    <row r="58" spans="1:9" ht="26.4" x14ac:dyDescent="0.3">
      <c r="A58" s="121">
        <v>101140400</v>
      </c>
      <c r="B58" s="14"/>
      <c r="C58" s="10"/>
      <c r="D58" s="14"/>
      <c r="F58" s="3" t="s">
        <v>89</v>
      </c>
      <c r="G58" s="3"/>
      <c r="H58" s="10"/>
      <c r="I58" s="18"/>
    </row>
    <row r="59" spans="1:9" ht="92.4" x14ac:dyDescent="0.3">
      <c r="A59" s="124"/>
      <c r="B59" s="27"/>
      <c r="C59" s="8"/>
      <c r="D59" s="9" t="s">
        <v>90</v>
      </c>
      <c r="F59" s="3"/>
      <c r="G59" s="3"/>
      <c r="H59" s="8"/>
      <c r="I59" s="18" t="s">
        <v>91</v>
      </c>
    </row>
    <row r="60" spans="1:9" ht="26.4" x14ac:dyDescent="0.3">
      <c r="A60" s="121">
        <v>101140410</v>
      </c>
      <c r="B60" s="14"/>
      <c r="C60" s="10"/>
      <c r="D60" s="14"/>
      <c r="F60" s="10" t="s">
        <v>92</v>
      </c>
      <c r="G60" s="10"/>
      <c r="H60" s="10"/>
      <c r="I60" s="18"/>
    </row>
    <row r="61" spans="1:9" ht="17.399999999999999" x14ac:dyDescent="0.3">
      <c r="A61" s="121">
        <v>101150100</v>
      </c>
      <c r="B61" s="14"/>
      <c r="C61" s="10"/>
      <c r="D61" s="14"/>
      <c r="F61" s="3" t="s">
        <v>93</v>
      </c>
      <c r="G61" s="3"/>
      <c r="H61" s="10"/>
      <c r="I61" s="18"/>
    </row>
    <row r="62" spans="1:9" ht="79.2" x14ac:dyDescent="0.3">
      <c r="A62" s="124"/>
      <c r="B62" s="27"/>
      <c r="C62" s="8"/>
      <c r="D62" s="9" t="s">
        <v>94</v>
      </c>
      <c r="F62" s="3"/>
      <c r="G62" s="3"/>
      <c r="H62" s="8"/>
      <c r="I62" s="18" t="s">
        <v>95</v>
      </c>
    </row>
    <row r="63" spans="1:9" ht="26.4" x14ac:dyDescent="0.3">
      <c r="A63" s="121">
        <v>101150110</v>
      </c>
      <c r="B63" s="14"/>
      <c r="C63" s="10"/>
      <c r="D63" s="14"/>
      <c r="F63" s="3" t="s">
        <v>96</v>
      </c>
      <c r="G63" s="3"/>
      <c r="H63" s="10"/>
      <c r="I63" s="18"/>
    </row>
    <row r="64" spans="1:9" ht="17.399999999999999" x14ac:dyDescent="0.3">
      <c r="A64" s="121">
        <v>101160100</v>
      </c>
      <c r="B64" s="14"/>
      <c r="C64" s="10"/>
      <c r="D64" s="14"/>
      <c r="F64" s="3" t="s">
        <v>97</v>
      </c>
      <c r="G64" s="3"/>
      <c r="H64" s="10"/>
      <c r="I64" s="18"/>
    </row>
    <row r="65" spans="1:9" ht="66" x14ac:dyDescent="0.3">
      <c r="A65" s="124"/>
      <c r="B65" s="27"/>
      <c r="C65" s="8"/>
      <c r="D65" s="9" t="s">
        <v>98</v>
      </c>
      <c r="F65" s="3"/>
      <c r="G65" s="3"/>
      <c r="H65" s="8"/>
      <c r="I65" s="18" t="s">
        <v>99</v>
      </c>
    </row>
    <row r="66" spans="1:9" ht="17.399999999999999" x14ac:dyDescent="0.3">
      <c r="A66" s="121">
        <v>101160110</v>
      </c>
      <c r="B66" s="14"/>
      <c r="C66" s="10"/>
      <c r="D66" s="14"/>
      <c r="F66" s="3" t="s">
        <v>100</v>
      </c>
      <c r="G66" s="3"/>
      <c r="H66" s="10"/>
      <c r="I66" s="18"/>
    </row>
    <row r="67" spans="1:9" ht="17.399999999999999" x14ac:dyDescent="0.3">
      <c r="A67" s="121">
        <v>101200000</v>
      </c>
      <c r="B67" s="14"/>
      <c r="C67" s="6"/>
      <c r="D67" s="7"/>
      <c r="F67" s="5" t="s">
        <v>101</v>
      </c>
      <c r="G67" s="3"/>
      <c r="H67" s="5"/>
      <c r="I67" s="18"/>
    </row>
    <row r="68" spans="1:9" ht="52.8" x14ac:dyDescent="0.3">
      <c r="A68" s="124"/>
      <c r="B68" s="27"/>
      <c r="C68" s="11"/>
      <c r="D68" s="9" t="s">
        <v>102</v>
      </c>
      <c r="F68" s="2"/>
      <c r="G68" s="3"/>
      <c r="H68" s="11"/>
      <c r="I68" s="125" t="s">
        <v>103</v>
      </c>
    </row>
    <row r="69" spans="1:9" ht="17.399999999999999" x14ac:dyDescent="0.3">
      <c r="A69" s="121">
        <v>101200100</v>
      </c>
      <c r="B69" s="14"/>
      <c r="C69" s="10"/>
      <c r="D69" s="14"/>
      <c r="F69" s="3" t="s">
        <v>104</v>
      </c>
      <c r="G69" s="3"/>
      <c r="H69" s="10"/>
      <c r="I69" s="18"/>
    </row>
    <row r="70" spans="1:9" ht="39.6" x14ac:dyDescent="0.3">
      <c r="A70" s="124"/>
      <c r="B70" s="27" t="s">
        <v>105</v>
      </c>
      <c r="C70" s="16"/>
      <c r="D70" s="9"/>
      <c r="F70" s="3"/>
      <c r="G70" s="3" t="s">
        <v>106</v>
      </c>
      <c r="H70" s="16"/>
      <c r="I70" s="10"/>
    </row>
    <row r="71" spans="1:9" ht="17.399999999999999" x14ac:dyDescent="0.3">
      <c r="A71" s="124"/>
      <c r="B71" s="27" t="s">
        <v>107</v>
      </c>
      <c r="C71" s="10"/>
      <c r="D71" s="9"/>
      <c r="F71" s="3"/>
      <c r="G71" s="3" t="s">
        <v>108</v>
      </c>
      <c r="H71" s="10"/>
      <c r="I71" s="18"/>
    </row>
    <row r="72" spans="1:9" ht="17.399999999999999" x14ac:dyDescent="0.3">
      <c r="A72" s="124"/>
      <c r="B72" s="27" t="s">
        <v>109</v>
      </c>
      <c r="C72" s="10"/>
      <c r="D72" s="9"/>
      <c r="F72" s="3"/>
      <c r="G72" s="3" t="s">
        <v>110</v>
      </c>
      <c r="H72" s="10"/>
      <c r="I72" s="18"/>
    </row>
    <row r="73" spans="1:9" ht="66" x14ac:dyDescent="0.3">
      <c r="A73" s="124"/>
      <c r="B73" s="27"/>
      <c r="C73" s="8"/>
      <c r="D73" s="9" t="s">
        <v>111</v>
      </c>
      <c r="F73" s="3"/>
      <c r="G73" s="3"/>
      <c r="H73" s="8"/>
      <c r="I73" s="18" t="s">
        <v>112</v>
      </c>
    </row>
    <row r="74" spans="1:9" ht="26.4" x14ac:dyDescent="0.3">
      <c r="A74" s="121">
        <v>101200110</v>
      </c>
      <c r="B74" s="14"/>
      <c r="C74" s="10"/>
      <c r="D74" s="14"/>
      <c r="F74" s="3" t="s">
        <v>113</v>
      </c>
      <c r="G74" s="3"/>
      <c r="H74" s="10"/>
      <c r="I74" s="18"/>
    </row>
    <row r="75" spans="1:9" ht="17.399999999999999" x14ac:dyDescent="0.3">
      <c r="A75" s="121">
        <v>101200200</v>
      </c>
      <c r="B75" s="14"/>
      <c r="C75" s="10"/>
      <c r="D75" s="14"/>
      <c r="F75" s="3" t="s">
        <v>114</v>
      </c>
      <c r="G75" s="3"/>
      <c r="H75" s="10"/>
      <c r="I75" s="18"/>
    </row>
    <row r="76" spans="1:9" ht="39.6" x14ac:dyDescent="0.3">
      <c r="A76" s="124"/>
      <c r="B76" s="27" t="s">
        <v>105</v>
      </c>
      <c r="C76" s="8"/>
      <c r="D76" s="9"/>
      <c r="F76" s="3"/>
      <c r="G76" s="3" t="s">
        <v>106</v>
      </c>
      <c r="H76" s="8"/>
      <c r="I76" s="10"/>
    </row>
    <row r="77" spans="1:9" ht="17.399999999999999" x14ac:dyDescent="0.3">
      <c r="A77" s="124"/>
      <c r="B77" s="27" t="s">
        <v>107</v>
      </c>
      <c r="C77" s="10"/>
      <c r="D77" s="9"/>
      <c r="F77" s="3"/>
      <c r="G77" s="3" t="s">
        <v>108</v>
      </c>
      <c r="H77" s="10"/>
      <c r="I77" s="18"/>
    </row>
    <row r="78" spans="1:9" ht="17.399999999999999" x14ac:dyDescent="0.3">
      <c r="A78" s="124"/>
      <c r="B78" s="27" t="s">
        <v>109</v>
      </c>
      <c r="C78" s="10"/>
      <c r="D78" s="9"/>
      <c r="F78" s="3"/>
      <c r="G78" s="3" t="s">
        <v>110</v>
      </c>
      <c r="H78" s="10"/>
      <c r="I78" s="18"/>
    </row>
    <row r="79" spans="1:9" ht="79.2" x14ac:dyDescent="0.3">
      <c r="A79" s="124"/>
      <c r="B79" s="27"/>
      <c r="C79" s="8"/>
      <c r="D79" s="9" t="s">
        <v>115</v>
      </c>
      <c r="F79" s="3"/>
      <c r="G79" s="3"/>
      <c r="H79" s="8"/>
      <c r="I79" s="18" t="s">
        <v>116</v>
      </c>
    </row>
    <row r="80" spans="1:9" ht="26.4" x14ac:dyDescent="0.3">
      <c r="A80" s="121">
        <v>101200210</v>
      </c>
      <c r="B80" s="14"/>
      <c r="C80" s="10"/>
      <c r="D80" s="14"/>
      <c r="F80" s="3" t="s">
        <v>117</v>
      </c>
      <c r="G80" s="3"/>
      <c r="H80" s="10"/>
      <c r="I80" s="18"/>
    </row>
    <row r="81" spans="1:9" ht="17.399999999999999" x14ac:dyDescent="0.3">
      <c r="A81" s="121">
        <v>101300000</v>
      </c>
      <c r="B81" s="14"/>
      <c r="C81" s="6"/>
      <c r="D81" s="7"/>
      <c r="F81" s="126" t="s">
        <v>30</v>
      </c>
      <c r="G81" s="3"/>
      <c r="H81" s="5"/>
      <c r="I81" s="18"/>
    </row>
    <row r="82" spans="1:9" ht="52.8" x14ac:dyDescent="0.3">
      <c r="A82" s="124"/>
      <c r="B82" s="27" t="s">
        <v>118</v>
      </c>
      <c r="C82" s="8"/>
      <c r="D82" s="9"/>
      <c r="F82" s="2"/>
      <c r="G82" s="3" t="s">
        <v>119</v>
      </c>
      <c r="H82" s="12"/>
      <c r="I82" s="10"/>
    </row>
    <row r="83" spans="1:9" ht="39.6" x14ac:dyDescent="0.3">
      <c r="A83" s="124"/>
      <c r="B83" s="27" t="s">
        <v>120</v>
      </c>
      <c r="C83" s="10"/>
      <c r="D83" s="9"/>
      <c r="F83" s="2"/>
      <c r="G83" s="3" t="s">
        <v>121</v>
      </c>
      <c r="H83" s="10"/>
      <c r="I83" s="18"/>
    </row>
    <row r="84" spans="1:9" ht="52.8" x14ac:dyDescent="0.3">
      <c r="A84" s="124"/>
      <c r="B84" s="27" t="s">
        <v>122</v>
      </c>
      <c r="C84" s="10"/>
      <c r="D84" s="9"/>
      <c r="F84" s="2"/>
      <c r="G84" s="3" t="s">
        <v>123</v>
      </c>
      <c r="H84" s="10"/>
      <c r="I84" s="18"/>
    </row>
    <row r="85" spans="1:9" ht="52.8" x14ac:dyDescent="0.3">
      <c r="A85" s="124"/>
      <c r="B85" s="27" t="s">
        <v>124</v>
      </c>
      <c r="C85" s="10"/>
      <c r="D85" s="9"/>
      <c r="F85" s="2"/>
      <c r="G85" s="3" t="s">
        <v>125</v>
      </c>
      <c r="H85" s="10"/>
      <c r="I85" s="18"/>
    </row>
    <row r="86" spans="1:9" ht="52.8" x14ac:dyDescent="0.3">
      <c r="A86" s="124"/>
      <c r="B86" s="27" t="s">
        <v>126</v>
      </c>
      <c r="C86" s="10"/>
      <c r="D86" s="9"/>
      <c r="F86" s="2"/>
      <c r="G86" s="3" t="s">
        <v>127</v>
      </c>
      <c r="H86" s="10"/>
      <c r="I86" s="18"/>
    </row>
    <row r="87" spans="1:9" ht="39.6" x14ac:dyDescent="0.3">
      <c r="A87" s="124"/>
      <c r="B87" s="27" t="s">
        <v>128</v>
      </c>
      <c r="C87" s="8"/>
      <c r="D87" s="9"/>
      <c r="F87" s="2"/>
      <c r="G87" s="3" t="s">
        <v>129</v>
      </c>
      <c r="H87" s="8"/>
      <c r="I87" s="10"/>
    </row>
    <row r="88" spans="1:9" ht="52.8" x14ac:dyDescent="0.3">
      <c r="A88" s="124"/>
      <c r="B88" s="27" t="s">
        <v>130</v>
      </c>
      <c r="C88" s="10"/>
      <c r="D88" s="9"/>
      <c r="F88" s="2"/>
      <c r="G88" s="3" t="s">
        <v>131</v>
      </c>
      <c r="H88" s="10"/>
      <c r="I88" s="18"/>
    </row>
    <row r="89" spans="1:9" ht="52.8" x14ac:dyDescent="0.3">
      <c r="A89" s="124"/>
      <c r="B89" s="27" t="s">
        <v>132</v>
      </c>
      <c r="C89" s="10"/>
      <c r="D89" s="9"/>
      <c r="F89" s="2"/>
      <c r="G89" s="3" t="s">
        <v>133</v>
      </c>
      <c r="H89" s="10"/>
      <c r="I89" s="18"/>
    </row>
    <row r="90" spans="1:9" ht="52.8" x14ac:dyDescent="0.3">
      <c r="A90" s="124"/>
      <c r="B90" s="27" t="s">
        <v>134</v>
      </c>
      <c r="C90" s="10"/>
      <c r="D90" s="9"/>
      <c r="F90" s="2"/>
      <c r="G90" s="3" t="s">
        <v>135</v>
      </c>
      <c r="H90" s="10"/>
      <c r="I90" s="18"/>
    </row>
    <row r="91" spans="1:9" ht="52.8" x14ac:dyDescent="0.3">
      <c r="A91" s="124"/>
      <c r="B91" s="27" t="s">
        <v>136</v>
      </c>
      <c r="C91" s="10"/>
      <c r="D91" s="9"/>
      <c r="F91" s="2"/>
      <c r="G91" s="3" t="s">
        <v>137</v>
      </c>
      <c r="H91" s="10"/>
      <c r="I91" s="18"/>
    </row>
    <row r="92" spans="1:9" ht="52.8" x14ac:dyDescent="0.3">
      <c r="A92" s="124"/>
      <c r="B92" s="27" t="s">
        <v>138</v>
      </c>
      <c r="C92" s="10"/>
      <c r="D92" s="9"/>
      <c r="F92" s="2"/>
      <c r="G92" s="3" t="s">
        <v>139</v>
      </c>
      <c r="H92" s="10"/>
      <c r="I92" s="18"/>
    </row>
    <row r="93" spans="1:9" ht="52.8" x14ac:dyDescent="0.3">
      <c r="A93" s="124"/>
      <c r="B93" s="27" t="s">
        <v>140</v>
      </c>
      <c r="C93" s="10"/>
      <c r="D93" s="9"/>
      <c r="F93" s="2"/>
      <c r="G93" s="3" t="s">
        <v>141</v>
      </c>
      <c r="H93" s="10"/>
      <c r="I93" s="18"/>
    </row>
    <row r="94" spans="1:9" ht="52.8" x14ac:dyDescent="0.3">
      <c r="A94" s="124"/>
      <c r="B94" s="27" t="s">
        <v>142</v>
      </c>
      <c r="C94" s="10"/>
      <c r="D94" s="9"/>
      <c r="F94" s="2"/>
      <c r="G94" s="3" t="s">
        <v>143</v>
      </c>
      <c r="H94" s="10"/>
      <c r="I94" s="18"/>
    </row>
    <row r="95" spans="1:9" ht="26.4" x14ac:dyDescent="0.3">
      <c r="A95" s="124"/>
      <c r="B95" s="27" t="s">
        <v>144</v>
      </c>
      <c r="C95" s="10"/>
      <c r="D95" s="9"/>
      <c r="F95" s="2"/>
      <c r="G95" s="3" t="s">
        <v>145</v>
      </c>
      <c r="H95" s="10"/>
      <c r="I95" s="18"/>
    </row>
    <row r="96" spans="1:9" ht="66" x14ac:dyDescent="0.3">
      <c r="A96" s="124"/>
      <c r="B96" s="27"/>
      <c r="C96" s="11"/>
      <c r="D96" s="9" t="s">
        <v>146</v>
      </c>
      <c r="F96" s="2"/>
      <c r="G96" s="3"/>
      <c r="H96" s="11"/>
      <c r="I96" s="125" t="s">
        <v>147</v>
      </c>
    </row>
    <row r="97" spans="1:9" ht="17.399999999999999" x14ac:dyDescent="0.3">
      <c r="A97" s="121">
        <v>101300100</v>
      </c>
      <c r="B97" s="14"/>
      <c r="C97" s="10"/>
      <c r="D97" s="14"/>
      <c r="F97" s="3" t="s">
        <v>148</v>
      </c>
      <c r="G97" s="3"/>
      <c r="H97" s="10"/>
      <c r="I97" s="18"/>
    </row>
    <row r="98" spans="1:9" ht="92.4" x14ac:dyDescent="0.3">
      <c r="A98" s="124"/>
      <c r="B98" s="27"/>
      <c r="C98" s="8"/>
      <c r="D98" s="9" t="s">
        <v>149</v>
      </c>
      <c r="F98" s="3"/>
      <c r="G98" s="3"/>
      <c r="H98" s="8"/>
      <c r="I98" s="18" t="s">
        <v>150</v>
      </c>
    </row>
    <row r="99" spans="1:9" ht="26.4" x14ac:dyDescent="0.3">
      <c r="A99" s="121">
        <v>101300110</v>
      </c>
      <c r="B99" s="14"/>
      <c r="C99" s="10"/>
      <c r="D99" s="14"/>
      <c r="F99" s="3" t="s">
        <v>151</v>
      </c>
      <c r="G99" s="3"/>
      <c r="H99" s="10"/>
      <c r="I99" s="18"/>
    </row>
    <row r="100" spans="1:9" ht="17.399999999999999" x14ac:dyDescent="0.3">
      <c r="A100" s="121">
        <v>101300200</v>
      </c>
      <c r="B100" s="14"/>
      <c r="C100" s="10"/>
      <c r="D100" s="14"/>
      <c r="F100" s="3" t="s">
        <v>152</v>
      </c>
      <c r="G100" s="3"/>
      <c r="H100" s="10"/>
      <c r="I100" s="18"/>
    </row>
    <row r="101" spans="1:9" ht="66" x14ac:dyDescent="0.3">
      <c r="A101" s="124"/>
      <c r="B101" s="27"/>
      <c r="C101" s="8"/>
      <c r="D101" s="9" t="s">
        <v>153</v>
      </c>
      <c r="F101" s="3"/>
      <c r="G101" s="3"/>
      <c r="H101" s="8"/>
      <c r="I101" s="18" t="s">
        <v>154</v>
      </c>
    </row>
    <row r="102" spans="1:9" ht="26.4" x14ac:dyDescent="0.3">
      <c r="A102" s="121">
        <v>101300210</v>
      </c>
      <c r="B102" s="14"/>
      <c r="C102" s="10"/>
      <c r="D102" s="14"/>
      <c r="F102" s="3" t="s">
        <v>155</v>
      </c>
      <c r="G102" s="3"/>
      <c r="H102" s="10"/>
      <c r="I102" s="18"/>
    </row>
    <row r="103" spans="1:9" ht="17.399999999999999" x14ac:dyDescent="0.3">
      <c r="A103" s="121">
        <v>101300300</v>
      </c>
      <c r="B103" s="14"/>
      <c r="C103" s="10"/>
      <c r="D103" s="14"/>
      <c r="F103" s="3" t="s">
        <v>156</v>
      </c>
      <c r="G103" s="3"/>
      <c r="H103" s="10"/>
      <c r="I103" s="18"/>
    </row>
    <row r="104" spans="1:9" ht="79.2" x14ac:dyDescent="0.3">
      <c r="A104" s="124"/>
      <c r="B104" s="27"/>
      <c r="C104" s="8"/>
      <c r="D104" s="9" t="s">
        <v>157</v>
      </c>
      <c r="F104" s="3"/>
      <c r="G104" s="3"/>
      <c r="H104" s="8"/>
      <c r="I104" s="18" t="s">
        <v>158</v>
      </c>
    </row>
    <row r="105" spans="1:9" ht="26.4" x14ac:dyDescent="0.3">
      <c r="A105" s="121">
        <v>101300310</v>
      </c>
      <c r="B105" s="14"/>
      <c r="C105" s="10"/>
      <c r="D105" s="14"/>
      <c r="F105" s="3" t="s">
        <v>159</v>
      </c>
      <c r="G105" s="3"/>
      <c r="H105" s="10"/>
      <c r="I105" s="18"/>
    </row>
    <row r="106" spans="1:9" ht="17.399999999999999" x14ac:dyDescent="0.3">
      <c r="A106" s="121">
        <v>101300400</v>
      </c>
      <c r="B106" s="14"/>
      <c r="C106" s="10"/>
      <c r="D106" s="14"/>
      <c r="F106" s="3" t="s">
        <v>160</v>
      </c>
      <c r="G106" s="3"/>
      <c r="H106" s="10"/>
      <c r="I106" s="18"/>
    </row>
    <row r="107" spans="1:9" ht="66" x14ac:dyDescent="0.3">
      <c r="A107" s="124"/>
      <c r="B107" s="27"/>
      <c r="C107" s="8"/>
      <c r="D107" s="9" t="s">
        <v>161</v>
      </c>
      <c r="F107" s="3"/>
      <c r="G107" s="3"/>
      <c r="H107" s="8"/>
      <c r="I107" s="18" t="s">
        <v>162</v>
      </c>
    </row>
    <row r="108" spans="1:9" ht="17.399999999999999" x14ac:dyDescent="0.3">
      <c r="A108" s="121">
        <v>101300410</v>
      </c>
      <c r="B108" s="14"/>
      <c r="C108" s="10"/>
      <c r="D108" s="14"/>
      <c r="F108" s="3" t="s">
        <v>163</v>
      </c>
      <c r="G108" s="3"/>
      <c r="H108" s="10"/>
      <c r="I108" s="18"/>
    </row>
    <row r="109" spans="1:9" ht="17.399999999999999" x14ac:dyDescent="0.3">
      <c r="A109" s="121">
        <v>101310000</v>
      </c>
      <c r="B109" s="14"/>
      <c r="C109" s="10"/>
      <c r="D109" s="14"/>
      <c r="F109" s="126" t="s">
        <v>164</v>
      </c>
      <c r="G109" s="3"/>
      <c r="H109" s="10"/>
      <c r="I109" s="18"/>
    </row>
    <row r="110" spans="1:9" ht="52.8" x14ac:dyDescent="0.3">
      <c r="A110" s="121"/>
      <c r="B110" s="14"/>
      <c r="C110" s="10"/>
      <c r="D110" s="9" t="s">
        <v>165</v>
      </c>
      <c r="F110" s="3"/>
      <c r="G110" s="3"/>
      <c r="H110" s="10"/>
      <c r="I110" s="18" t="s">
        <v>166</v>
      </c>
    </row>
    <row r="111" spans="1:9" ht="17.399999999999999" x14ac:dyDescent="0.3">
      <c r="A111" s="121">
        <v>101310100</v>
      </c>
      <c r="B111" s="14"/>
      <c r="C111" s="10"/>
      <c r="D111" s="14"/>
      <c r="F111" s="3" t="s">
        <v>167</v>
      </c>
      <c r="G111" s="3"/>
      <c r="H111" s="10"/>
      <c r="I111" s="18"/>
    </row>
    <row r="112" spans="1:9" ht="17.399999999999999" x14ac:dyDescent="0.3">
      <c r="A112" s="121">
        <v>101310110</v>
      </c>
      <c r="B112" s="14"/>
      <c r="C112" s="10"/>
      <c r="D112" s="14"/>
      <c r="F112" s="3" t="s">
        <v>168</v>
      </c>
      <c r="G112" s="3"/>
      <c r="H112" s="10"/>
      <c r="I112" s="18"/>
    </row>
    <row r="113" spans="1:9" ht="17.399999999999999" x14ac:dyDescent="0.3">
      <c r="A113" s="121">
        <v>101310200</v>
      </c>
      <c r="B113" s="14"/>
      <c r="C113" s="10"/>
      <c r="D113" s="14"/>
      <c r="F113" s="3" t="s">
        <v>169</v>
      </c>
      <c r="G113" s="3"/>
      <c r="H113" s="10"/>
      <c r="I113" s="18"/>
    </row>
    <row r="114" spans="1:9" ht="26.4" x14ac:dyDescent="0.3">
      <c r="A114" s="121">
        <v>101310210</v>
      </c>
      <c r="B114" s="14"/>
      <c r="C114" s="10"/>
      <c r="D114" s="14"/>
      <c r="F114" s="3" t="s">
        <v>170</v>
      </c>
      <c r="G114" s="3"/>
      <c r="H114" s="10"/>
      <c r="I114" s="18"/>
    </row>
    <row r="115" spans="1:9" ht="17.399999999999999" x14ac:dyDescent="0.3">
      <c r="A115" s="128">
        <v>101310300</v>
      </c>
      <c r="B115" s="14"/>
      <c r="C115" s="10"/>
      <c r="D115" s="14"/>
      <c r="F115" s="3" t="s">
        <v>171</v>
      </c>
      <c r="G115" s="3"/>
      <c r="H115" s="10"/>
      <c r="I115" s="18"/>
    </row>
    <row r="116" spans="1:9" ht="17.399999999999999" x14ac:dyDescent="0.3">
      <c r="A116" s="128">
        <v>101310310</v>
      </c>
      <c r="B116" s="14"/>
      <c r="C116" s="10"/>
      <c r="D116" s="14"/>
      <c r="F116" s="3" t="s">
        <v>172</v>
      </c>
      <c r="G116" s="3"/>
      <c r="H116" s="10"/>
      <c r="I116" s="18"/>
    </row>
    <row r="117" spans="1:9" ht="26.4" x14ac:dyDescent="0.3">
      <c r="A117" s="121" t="s">
        <v>173</v>
      </c>
      <c r="B117" s="14"/>
      <c r="C117" s="10"/>
      <c r="D117" s="14"/>
      <c r="F117" s="3" t="s">
        <v>174</v>
      </c>
      <c r="G117" s="3"/>
      <c r="H117" s="10"/>
      <c r="I117" s="18"/>
    </row>
    <row r="118" spans="1:9" ht="17.399999999999999" x14ac:dyDescent="0.3">
      <c r="A118" s="121">
        <v>101400000</v>
      </c>
      <c r="B118" s="14"/>
      <c r="C118" s="6"/>
      <c r="D118" s="7"/>
      <c r="F118" s="126" t="s">
        <v>32</v>
      </c>
      <c r="G118" s="3"/>
      <c r="H118" s="5"/>
      <c r="I118" s="18"/>
    </row>
    <row r="119" spans="1:9" ht="52.8" x14ac:dyDescent="0.3">
      <c r="A119" s="124"/>
      <c r="B119" s="27"/>
      <c r="C119" s="11"/>
      <c r="D119" s="9" t="s">
        <v>175</v>
      </c>
      <c r="F119" s="2"/>
      <c r="G119" s="3"/>
      <c r="H119" s="19"/>
      <c r="I119" s="125" t="s">
        <v>176</v>
      </c>
    </row>
    <row r="120" spans="1:9" ht="17.399999999999999" x14ac:dyDescent="0.3">
      <c r="A120" s="121">
        <v>101400100</v>
      </c>
      <c r="B120" s="14"/>
      <c r="C120" s="10"/>
      <c r="D120" s="14"/>
      <c r="F120" s="3" t="s">
        <v>177</v>
      </c>
      <c r="G120" s="3"/>
      <c r="H120" s="10"/>
      <c r="I120" s="18"/>
    </row>
    <row r="121" spans="1:9" ht="39.6" x14ac:dyDescent="0.3">
      <c r="A121" s="124"/>
      <c r="B121" s="27" t="s">
        <v>128</v>
      </c>
      <c r="C121" s="8"/>
      <c r="D121" s="9"/>
      <c r="F121" s="2"/>
      <c r="G121" s="3" t="s">
        <v>129</v>
      </c>
      <c r="H121" s="8"/>
      <c r="I121" s="10"/>
    </row>
    <row r="122" spans="1:9" ht="52.8" x14ac:dyDescent="0.3">
      <c r="A122" s="124"/>
      <c r="B122" s="27" t="s">
        <v>130</v>
      </c>
      <c r="C122" s="10"/>
      <c r="D122" s="9"/>
      <c r="F122" s="2"/>
      <c r="G122" s="3" t="s">
        <v>131</v>
      </c>
      <c r="H122" s="10"/>
      <c r="I122" s="18"/>
    </row>
    <row r="123" spans="1:9" ht="52.8" x14ac:dyDescent="0.3">
      <c r="A123" s="124"/>
      <c r="B123" s="27" t="s">
        <v>132</v>
      </c>
      <c r="C123" s="10"/>
      <c r="D123" s="9"/>
      <c r="F123" s="2"/>
      <c r="G123" s="3" t="s">
        <v>133</v>
      </c>
      <c r="H123" s="10"/>
      <c r="I123" s="18"/>
    </row>
    <row r="124" spans="1:9" ht="52.8" x14ac:dyDescent="0.3">
      <c r="A124" s="124"/>
      <c r="B124" s="27" t="s">
        <v>134</v>
      </c>
      <c r="C124" s="10"/>
      <c r="D124" s="9"/>
      <c r="F124" s="2"/>
      <c r="G124" s="3" t="s">
        <v>135</v>
      </c>
      <c r="H124" s="10"/>
      <c r="I124" s="18"/>
    </row>
    <row r="125" spans="1:9" ht="52.8" x14ac:dyDescent="0.3">
      <c r="A125" s="124"/>
      <c r="B125" s="27" t="s">
        <v>136</v>
      </c>
      <c r="C125" s="10"/>
      <c r="D125" s="9"/>
      <c r="F125" s="2"/>
      <c r="G125" s="3" t="s">
        <v>137</v>
      </c>
      <c r="H125" s="10"/>
      <c r="I125" s="18"/>
    </row>
    <row r="126" spans="1:9" ht="52.8" x14ac:dyDescent="0.3">
      <c r="A126" s="124"/>
      <c r="B126" s="27" t="s">
        <v>138</v>
      </c>
      <c r="C126" s="10"/>
      <c r="D126" s="9"/>
      <c r="F126" s="2"/>
      <c r="G126" s="3" t="s">
        <v>139</v>
      </c>
      <c r="H126" s="10"/>
      <c r="I126" s="18"/>
    </row>
    <row r="127" spans="1:9" ht="52.8" x14ac:dyDescent="0.3">
      <c r="A127" s="124"/>
      <c r="B127" s="27" t="s">
        <v>140</v>
      </c>
      <c r="C127" s="10"/>
      <c r="D127" s="9"/>
      <c r="F127" s="2"/>
      <c r="G127" s="3" t="s">
        <v>141</v>
      </c>
      <c r="H127" s="10"/>
      <c r="I127" s="18"/>
    </row>
    <row r="128" spans="1:9" ht="52.8" x14ac:dyDescent="0.3">
      <c r="A128" s="124"/>
      <c r="B128" s="27" t="s">
        <v>142</v>
      </c>
      <c r="C128" s="10"/>
      <c r="D128" s="9"/>
      <c r="F128" s="2"/>
      <c r="G128" s="3" t="s">
        <v>143</v>
      </c>
      <c r="H128" s="10"/>
      <c r="I128" s="18"/>
    </row>
    <row r="129" spans="1:9" ht="26.4" x14ac:dyDescent="0.3">
      <c r="A129" s="124"/>
      <c r="B129" s="27" t="s">
        <v>144</v>
      </c>
      <c r="C129" s="10"/>
      <c r="D129" s="9"/>
      <c r="F129" s="2"/>
      <c r="G129" s="3" t="s">
        <v>145</v>
      </c>
      <c r="H129" s="10"/>
      <c r="I129" s="18"/>
    </row>
    <row r="130" spans="1:9" ht="79.2" x14ac:dyDescent="0.3">
      <c r="A130" s="124"/>
      <c r="B130" s="27"/>
      <c r="C130" s="8"/>
      <c r="D130" s="9" t="s">
        <v>178</v>
      </c>
      <c r="F130" s="2"/>
      <c r="G130" s="3"/>
      <c r="H130" s="8"/>
      <c r="I130" s="18" t="s">
        <v>179</v>
      </c>
    </row>
    <row r="131" spans="1:9" ht="26.4" x14ac:dyDescent="0.3">
      <c r="A131" s="121">
        <v>101400110</v>
      </c>
      <c r="B131" s="14"/>
      <c r="C131" s="10"/>
      <c r="D131" s="14"/>
      <c r="F131" s="3" t="s">
        <v>180</v>
      </c>
      <c r="G131" s="3"/>
      <c r="H131" s="10"/>
      <c r="I131" s="18"/>
    </row>
    <row r="132" spans="1:9" ht="17.399999999999999" x14ac:dyDescent="0.3">
      <c r="A132" s="121">
        <v>101410000</v>
      </c>
      <c r="B132" s="14"/>
      <c r="C132" s="6"/>
      <c r="D132" s="20"/>
      <c r="F132" s="126" t="s">
        <v>181</v>
      </c>
      <c r="G132" s="3"/>
      <c r="H132" s="6"/>
      <c r="I132" s="18"/>
    </row>
    <row r="133" spans="1:9" ht="66" x14ac:dyDescent="0.3">
      <c r="A133" s="124"/>
      <c r="B133" s="27"/>
      <c r="C133" s="11"/>
      <c r="D133" s="9" t="s">
        <v>182</v>
      </c>
      <c r="F133" s="2"/>
      <c r="G133" s="3"/>
      <c r="H133" s="11"/>
      <c r="I133" s="18" t="s">
        <v>183</v>
      </c>
    </row>
    <row r="134" spans="1:9" ht="17.399999999999999" x14ac:dyDescent="0.3">
      <c r="A134" s="121">
        <v>101410100</v>
      </c>
      <c r="B134" s="22"/>
      <c r="C134" s="21"/>
      <c r="D134" s="22"/>
      <c r="F134" s="3" t="s">
        <v>184</v>
      </c>
      <c r="G134" s="3"/>
      <c r="H134" s="21"/>
      <c r="I134" s="18"/>
    </row>
    <row r="135" spans="1:9" ht="26.4" x14ac:dyDescent="0.3">
      <c r="A135" s="121">
        <v>101410110</v>
      </c>
      <c r="B135" s="14"/>
      <c r="C135" s="10"/>
      <c r="D135" s="14"/>
      <c r="F135" s="3" t="s">
        <v>185</v>
      </c>
      <c r="G135" s="3"/>
      <c r="H135" s="10"/>
      <c r="I135" s="18"/>
    </row>
    <row r="136" spans="1:9" ht="17.399999999999999" x14ac:dyDescent="0.3">
      <c r="A136" s="121">
        <v>101410200</v>
      </c>
      <c r="B136" s="22"/>
      <c r="C136" s="21"/>
      <c r="D136" s="22"/>
      <c r="F136" s="3" t="s">
        <v>186</v>
      </c>
      <c r="G136" s="3"/>
      <c r="H136" s="21"/>
      <c r="I136" s="18"/>
    </row>
    <row r="137" spans="1:9" ht="26.4" x14ac:dyDescent="0.3">
      <c r="A137" s="121">
        <v>101410210</v>
      </c>
      <c r="B137" s="14"/>
      <c r="C137" s="10"/>
      <c r="D137" s="14"/>
      <c r="F137" s="3" t="s">
        <v>187</v>
      </c>
      <c r="G137" s="3"/>
      <c r="H137" s="10"/>
      <c r="I137" s="18"/>
    </row>
    <row r="138" spans="1:9" ht="26.4" x14ac:dyDescent="0.3">
      <c r="A138" s="121" t="s">
        <v>188</v>
      </c>
      <c r="B138" s="14"/>
      <c r="C138" s="10"/>
      <c r="D138" s="14"/>
      <c r="F138" s="3" t="s">
        <v>189</v>
      </c>
      <c r="G138" s="3"/>
      <c r="H138" s="10"/>
      <c r="I138" s="18"/>
    </row>
    <row r="139" spans="1:9" ht="17.399999999999999" x14ac:dyDescent="0.3">
      <c r="A139" s="121">
        <v>101500000</v>
      </c>
      <c r="B139" s="14"/>
      <c r="C139" s="6"/>
      <c r="D139" s="7"/>
      <c r="F139" s="126" t="s">
        <v>190</v>
      </c>
      <c r="G139" s="3"/>
      <c r="H139" s="5"/>
      <c r="I139" s="18"/>
    </row>
    <row r="140" spans="1:9" ht="39.6" x14ac:dyDescent="0.3">
      <c r="A140" s="124"/>
      <c r="B140" s="27" t="s">
        <v>128</v>
      </c>
      <c r="C140" s="8"/>
      <c r="D140" s="9"/>
      <c r="F140" s="2"/>
      <c r="G140" s="3" t="s">
        <v>129</v>
      </c>
      <c r="H140" s="8"/>
      <c r="I140" s="10"/>
    </row>
    <row r="141" spans="1:9" ht="52.8" x14ac:dyDescent="0.3">
      <c r="A141" s="124"/>
      <c r="B141" s="27" t="s">
        <v>130</v>
      </c>
      <c r="C141" s="10"/>
      <c r="D141" s="9"/>
      <c r="F141" s="2"/>
      <c r="G141" s="3" t="s">
        <v>131</v>
      </c>
      <c r="H141" s="10"/>
      <c r="I141" s="18"/>
    </row>
    <row r="142" spans="1:9" ht="52.8" x14ac:dyDescent="0.3">
      <c r="A142" s="124"/>
      <c r="B142" s="27" t="s">
        <v>132</v>
      </c>
      <c r="C142" s="10"/>
      <c r="D142" s="9"/>
      <c r="F142" s="2"/>
      <c r="G142" s="3" t="s">
        <v>133</v>
      </c>
      <c r="H142" s="10"/>
      <c r="I142" s="18"/>
    </row>
    <row r="143" spans="1:9" ht="52.8" x14ac:dyDescent="0.3">
      <c r="A143" s="124"/>
      <c r="B143" s="27" t="s">
        <v>134</v>
      </c>
      <c r="C143" s="10"/>
      <c r="D143" s="9"/>
      <c r="F143" s="2"/>
      <c r="G143" s="3" t="s">
        <v>135</v>
      </c>
      <c r="H143" s="10"/>
      <c r="I143" s="18"/>
    </row>
    <row r="144" spans="1:9" ht="52.8" x14ac:dyDescent="0.3">
      <c r="A144" s="124"/>
      <c r="B144" s="27" t="s">
        <v>136</v>
      </c>
      <c r="C144" s="10"/>
      <c r="D144" s="9"/>
      <c r="F144" s="2"/>
      <c r="G144" s="3" t="s">
        <v>137</v>
      </c>
      <c r="H144" s="10"/>
      <c r="I144" s="18"/>
    </row>
    <row r="145" spans="1:9" ht="52.8" x14ac:dyDescent="0.3">
      <c r="A145" s="124"/>
      <c r="B145" s="27" t="s">
        <v>138</v>
      </c>
      <c r="C145" s="10"/>
      <c r="D145" s="9"/>
      <c r="F145" s="2"/>
      <c r="G145" s="3" t="s">
        <v>139</v>
      </c>
      <c r="H145" s="10"/>
      <c r="I145" s="18"/>
    </row>
    <row r="146" spans="1:9" ht="52.8" x14ac:dyDescent="0.3">
      <c r="A146" s="124"/>
      <c r="B146" s="27" t="s">
        <v>140</v>
      </c>
      <c r="C146" s="10"/>
      <c r="D146" s="9"/>
      <c r="F146" s="2"/>
      <c r="G146" s="3" t="s">
        <v>141</v>
      </c>
      <c r="H146" s="10"/>
      <c r="I146" s="18"/>
    </row>
    <row r="147" spans="1:9" ht="52.8" x14ac:dyDescent="0.3">
      <c r="A147" s="124"/>
      <c r="B147" s="27" t="s">
        <v>142</v>
      </c>
      <c r="C147" s="10"/>
      <c r="D147" s="9"/>
      <c r="F147" s="2"/>
      <c r="G147" s="3" t="s">
        <v>143</v>
      </c>
      <c r="H147" s="10"/>
      <c r="I147" s="18"/>
    </row>
    <row r="148" spans="1:9" ht="26.4" x14ac:dyDescent="0.3">
      <c r="A148" s="124"/>
      <c r="B148" s="27" t="s">
        <v>144</v>
      </c>
      <c r="C148" s="10"/>
      <c r="D148" s="9"/>
      <c r="F148" s="2"/>
      <c r="G148" s="3" t="s">
        <v>145</v>
      </c>
      <c r="H148" s="10"/>
      <c r="I148" s="18"/>
    </row>
    <row r="149" spans="1:9" ht="52.8" x14ac:dyDescent="0.3">
      <c r="A149" s="124"/>
      <c r="B149" s="27"/>
      <c r="C149" s="11"/>
      <c r="D149" s="9" t="s">
        <v>191</v>
      </c>
      <c r="F149" s="2"/>
      <c r="G149" s="3"/>
      <c r="H149" s="11"/>
      <c r="I149" s="125" t="s">
        <v>192</v>
      </c>
    </row>
    <row r="150" spans="1:9" ht="26.4" x14ac:dyDescent="0.3">
      <c r="A150" s="121">
        <v>101500100</v>
      </c>
      <c r="B150" s="14"/>
      <c r="C150" s="10"/>
      <c r="D150" s="14"/>
      <c r="F150" s="3" t="s">
        <v>193</v>
      </c>
      <c r="G150" s="3"/>
      <c r="H150" s="10"/>
      <c r="I150" s="18"/>
    </row>
    <row r="151" spans="1:9" ht="26.4" x14ac:dyDescent="0.3">
      <c r="A151" s="121">
        <v>101500110</v>
      </c>
      <c r="B151" s="14"/>
      <c r="C151" s="10"/>
      <c r="D151" s="14"/>
      <c r="F151" s="3" t="s">
        <v>194</v>
      </c>
      <c r="G151" s="3"/>
      <c r="H151" s="10"/>
      <c r="I151" s="18"/>
    </row>
    <row r="152" spans="1:9" ht="17.399999999999999" x14ac:dyDescent="0.3">
      <c r="A152" s="121">
        <v>101500200</v>
      </c>
      <c r="B152" s="14"/>
      <c r="C152" s="10"/>
      <c r="D152" s="14"/>
      <c r="F152" s="3" t="s">
        <v>195</v>
      </c>
      <c r="G152" s="3"/>
      <c r="H152" s="10"/>
      <c r="I152" s="18"/>
    </row>
    <row r="153" spans="1:9" ht="26.4" x14ac:dyDescent="0.3">
      <c r="A153" s="121">
        <v>101500210</v>
      </c>
      <c r="B153" s="14"/>
      <c r="C153" s="10"/>
      <c r="D153" s="14"/>
      <c r="F153" s="3" t="s">
        <v>196</v>
      </c>
      <c r="G153" s="3"/>
      <c r="H153" s="10"/>
      <c r="I153" s="18"/>
    </row>
    <row r="154" spans="1:9" ht="17.399999999999999" x14ac:dyDescent="0.3">
      <c r="A154" s="121">
        <v>101500300</v>
      </c>
      <c r="B154" s="14"/>
      <c r="C154" s="10"/>
      <c r="D154" s="14"/>
      <c r="F154" s="3" t="s">
        <v>197</v>
      </c>
      <c r="G154" s="3"/>
      <c r="H154" s="10"/>
      <c r="I154" s="18"/>
    </row>
    <row r="155" spans="1:9" ht="26.4" x14ac:dyDescent="0.3">
      <c r="A155" s="121">
        <v>101500310</v>
      </c>
      <c r="B155" s="14"/>
      <c r="C155" s="10"/>
      <c r="D155" s="14"/>
      <c r="F155" s="3" t="s">
        <v>198</v>
      </c>
      <c r="G155" s="3"/>
      <c r="H155" s="10"/>
      <c r="I155" s="18"/>
    </row>
    <row r="156" spans="1:9" ht="26.4" x14ac:dyDescent="0.3">
      <c r="A156" s="121">
        <v>101500400</v>
      </c>
      <c r="B156" s="14"/>
      <c r="C156" s="10"/>
      <c r="D156" s="14"/>
      <c r="F156" s="3" t="s">
        <v>199</v>
      </c>
      <c r="G156" s="3"/>
      <c r="H156" s="10"/>
      <c r="I156" s="18"/>
    </row>
    <row r="157" spans="1:9" ht="39.6" x14ac:dyDescent="0.3">
      <c r="A157" s="121">
        <v>101500410</v>
      </c>
      <c r="B157" s="14"/>
      <c r="C157" s="10"/>
      <c r="D157" s="14"/>
      <c r="F157" s="3" t="s">
        <v>200</v>
      </c>
      <c r="G157" s="3"/>
      <c r="H157" s="10"/>
      <c r="I157" s="18"/>
    </row>
    <row r="158" spans="1:9" ht="26.4" x14ac:dyDescent="0.3">
      <c r="A158" s="121">
        <v>101500500</v>
      </c>
      <c r="B158" s="14"/>
      <c r="C158" s="10"/>
      <c r="D158" s="14"/>
      <c r="F158" s="3" t="s">
        <v>201</v>
      </c>
      <c r="G158" s="3"/>
      <c r="H158" s="10"/>
      <c r="I158" s="18"/>
    </row>
    <row r="159" spans="1:9" ht="26.4" x14ac:dyDescent="0.3">
      <c r="A159" s="121">
        <v>101500510</v>
      </c>
      <c r="B159" s="14"/>
      <c r="C159" s="10"/>
      <c r="D159" s="14"/>
      <c r="F159" s="3" t="s">
        <v>202</v>
      </c>
      <c r="G159" s="3"/>
      <c r="H159" s="10"/>
      <c r="I159" s="18"/>
    </row>
    <row r="160" spans="1:9" ht="26.4" x14ac:dyDescent="0.3">
      <c r="A160" s="121">
        <v>101500600</v>
      </c>
      <c r="B160" s="14"/>
      <c r="C160" s="10"/>
      <c r="D160" s="14"/>
      <c r="F160" s="3" t="s">
        <v>203</v>
      </c>
      <c r="G160" s="3"/>
      <c r="H160" s="10"/>
      <c r="I160" s="18"/>
    </row>
    <row r="161" spans="1:9" ht="39.6" x14ac:dyDescent="0.3">
      <c r="A161" s="121">
        <v>101500610</v>
      </c>
      <c r="B161" s="14"/>
      <c r="C161" s="10"/>
      <c r="D161" s="14"/>
      <c r="F161" s="3" t="s">
        <v>204</v>
      </c>
      <c r="G161" s="3"/>
      <c r="H161" s="10"/>
      <c r="I161" s="18"/>
    </row>
    <row r="162" spans="1:9" ht="39.6" x14ac:dyDescent="0.3">
      <c r="A162" s="121">
        <v>101500700</v>
      </c>
      <c r="B162" s="14"/>
      <c r="C162" s="10"/>
      <c r="D162" s="14"/>
      <c r="F162" s="3" t="s">
        <v>205</v>
      </c>
      <c r="G162" s="3"/>
      <c r="H162" s="10"/>
      <c r="I162" s="18"/>
    </row>
    <row r="163" spans="1:9" ht="52.8" x14ac:dyDescent="0.3">
      <c r="A163" s="121">
        <v>101500710</v>
      </c>
      <c r="B163" s="14"/>
      <c r="C163" s="10"/>
      <c r="D163" s="14"/>
      <c r="F163" s="3" t="s">
        <v>206</v>
      </c>
      <c r="G163" s="3"/>
      <c r="H163" s="10"/>
      <c r="I163" s="18"/>
    </row>
    <row r="164" spans="1:9" ht="17.399999999999999" x14ac:dyDescent="0.3">
      <c r="A164" s="121">
        <v>101500800</v>
      </c>
      <c r="B164" s="14"/>
      <c r="C164" s="10"/>
      <c r="D164" s="14"/>
      <c r="F164" s="3" t="s">
        <v>207</v>
      </c>
      <c r="G164" s="3"/>
      <c r="H164" s="10"/>
      <c r="I164" s="18"/>
    </row>
    <row r="165" spans="1:9" ht="26.4" x14ac:dyDescent="0.3">
      <c r="A165" s="121">
        <v>101500810</v>
      </c>
      <c r="B165" s="14"/>
      <c r="C165" s="10"/>
      <c r="D165" s="14"/>
      <c r="F165" s="3" t="s">
        <v>208</v>
      </c>
      <c r="G165" s="3"/>
      <c r="H165" s="10"/>
      <c r="I165" s="18"/>
    </row>
    <row r="166" spans="1:9" ht="17.399999999999999" x14ac:dyDescent="0.3">
      <c r="A166" s="121">
        <v>101500900</v>
      </c>
      <c r="B166" s="14"/>
      <c r="C166" s="10"/>
      <c r="D166" s="14"/>
      <c r="F166" s="3" t="s">
        <v>209</v>
      </c>
      <c r="G166" s="3"/>
      <c r="H166" s="10"/>
      <c r="I166" s="18"/>
    </row>
    <row r="167" spans="1:9" ht="26.4" x14ac:dyDescent="0.3">
      <c r="A167" s="121">
        <v>101500910</v>
      </c>
      <c r="B167" s="14"/>
      <c r="C167" s="10"/>
      <c r="D167" s="14"/>
      <c r="F167" s="3" t="s">
        <v>210</v>
      </c>
      <c r="G167" s="3"/>
      <c r="H167" s="10"/>
      <c r="I167" s="18"/>
    </row>
    <row r="168" spans="1:9" ht="17.399999999999999" x14ac:dyDescent="0.3">
      <c r="A168" s="121">
        <v>101600000</v>
      </c>
      <c r="B168" s="14"/>
      <c r="C168" s="6"/>
      <c r="D168" s="7"/>
      <c r="F168" s="5" t="s">
        <v>36</v>
      </c>
      <c r="G168" s="3"/>
      <c r="H168" s="5"/>
      <c r="I168" s="18"/>
    </row>
    <row r="169" spans="1:9" ht="52.8" x14ac:dyDescent="0.3">
      <c r="A169" s="124"/>
      <c r="B169" s="27"/>
      <c r="C169" s="11"/>
      <c r="D169" s="9" t="s">
        <v>211</v>
      </c>
      <c r="F169" s="2"/>
      <c r="G169" s="3"/>
      <c r="H169" s="11"/>
      <c r="I169" s="125" t="s">
        <v>212</v>
      </c>
    </row>
    <row r="170" spans="1:9" ht="17.399999999999999" x14ac:dyDescent="0.3">
      <c r="A170" s="121">
        <v>101600100</v>
      </c>
      <c r="B170" s="14"/>
      <c r="C170" s="10"/>
      <c r="D170" s="14"/>
      <c r="F170" s="3" t="s">
        <v>213</v>
      </c>
      <c r="G170" s="3"/>
      <c r="H170" s="10"/>
      <c r="I170" s="18"/>
    </row>
    <row r="171" spans="1:9" ht="39.6" x14ac:dyDescent="0.3">
      <c r="A171" s="124"/>
      <c r="B171" s="27" t="s">
        <v>105</v>
      </c>
      <c r="C171" s="8"/>
      <c r="D171" s="9"/>
      <c r="F171" s="3"/>
      <c r="G171" s="3" t="s">
        <v>106</v>
      </c>
      <c r="H171" s="8"/>
      <c r="I171" s="10"/>
    </row>
    <row r="172" spans="1:9" ht="17.399999999999999" x14ac:dyDescent="0.3">
      <c r="A172" s="124"/>
      <c r="B172" s="27" t="s">
        <v>107</v>
      </c>
      <c r="C172" s="10"/>
      <c r="D172" s="9"/>
      <c r="F172" s="3"/>
      <c r="G172" s="3" t="s">
        <v>108</v>
      </c>
      <c r="H172" s="10"/>
      <c r="I172" s="18"/>
    </row>
    <row r="173" spans="1:9" ht="17.399999999999999" x14ac:dyDescent="0.3">
      <c r="A173" s="124"/>
      <c r="B173" s="27" t="s">
        <v>109</v>
      </c>
      <c r="C173" s="10"/>
      <c r="D173" s="9"/>
      <c r="F173" s="3"/>
      <c r="G173" s="3" t="s">
        <v>110</v>
      </c>
      <c r="H173" s="10"/>
      <c r="I173" s="18"/>
    </row>
    <row r="174" spans="1:9" ht="79.2" x14ac:dyDescent="0.3">
      <c r="A174" s="124"/>
      <c r="B174" s="27"/>
      <c r="C174" s="8"/>
      <c r="D174" s="9" t="s">
        <v>214</v>
      </c>
      <c r="F174" s="3"/>
      <c r="G174" s="3"/>
      <c r="H174" s="8"/>
      <c r="I174" s="18" t="s">
        <v>215</v>
      </c>
    </row>
    <row r="175" spans="1:9" ht="26.4" x14ac:dyDescent="0.3">
      <c r="A175" s="121">
        <v>101600110</v>
      </c>
      <c r="B175" s="14"/>
      <c r="C175" s="10"/>
      <c r="D175" s="14"/>
      <c r="F175" s="3" t="s">
        <v>216</v>
      </c>
      <c r="G175" s="3"/>
      <c r="H175" s="10"/>
      <c r="I175" s="18"/>
    </row>
    <row r="176" spans="1:9" ht="17.399999999999999" x14ac:dyDescent="0.3">
      <c r="A176" s="121">
        <v>101600200</v>
      </c>
      <c r="B176" s="24"/>
      <c r="C176" s="23"/>
      <c r="D176" s="24"/>
      <c r="F176" s="3" t="s">
        <v>217</v>
      </c>
      <c r="G176" s="3"/>
      <c r="H176" s="23"/>
      <c r="I176" s="18"/>
    </row>
    <row r="177" spans="1:9" ht="39.6" x14ac:dyDescent="0.3">
      <c r="A177" s="124"/>
      <c r="B177" s="27" t="s">
        <v>105</v>
      </c>
      <c r="C177" s="8"/>
      <c r="D177" s="9"/>
      <c r="F177" s="3"/>
      <c r="G177" s="3" t="s">
        <v>106</v>
      </c>
      <c r="H177" s="8"/>
      <c r="I177" s="10"/>
    </row>
    <row r="178" spans="1:9" ht="17.399999999999999" x14ac:dyDescent="0.3">
      <c r="A178" s="124"/>
      <c r="B178" s="27" t="s">
        <v>107</v>
      </c>
      <c r="C178" s="10"/>
      <c r="D178" s="9"/>
      <c r="F178" s="3"/>
      <c r="G178" s="3" t="s">
        <v>108</v>
      </c>
      <c r="H178" s="10"/>
      <c r="I178" s="18"/>
    </row>
    <row r="179" spans="1:9" ht="17.399999999999999" x14ac:dyDescent="0.3">
      <c r="A179" s="124"/>
      <c r="B179" s="27" t="s">
        <v>109</v>
      </c>
      <c r="C179" s="10"/>
      <c r="D179" s="9"/>
      <c r="F179" s="3"/>
      <c r="G179" s="3" t="s">
        <v>110</v>
      </c>
      <c r="H179" s="10"/>
      <c r="I179" s="18"/>
    </row>
    <row r="180" spans="1:9" ht="79.2" x14ac:dyDescent="0.3">
      <c r="A180" s="124"/>
      <c r="B180" s="27"/>
      <c r="C180" s="8"/>
      <c r="D180" s="9" t="s">
        <v>218</v>
      </c>
      <c r="F180" s="3"/>
      <c r="G180" s="3"/>
      <c r="H180" s="8"/>
      <c r="I180" s="18" t="s">
        <v>219</v>
      </c>
    </row>
    <row r="181" spans="1:9" ht="26.4" x14ac:dyDescent="0.3">
      <c r="A181" s="121">
        <v>101600210</v>
      </c>
      <c r="B181" s="14"/>
      <c r="C181" s="10"/>
      <c r="D181" s="14"/>
      <c r="F181" s="3" t="s">
        <v>220</v>
      </c>
      <c r="G181" s="3"/>
      <c r="H181" s="10"/>
      <c r="I181" s="18"/>
    </row>
    <row r="182" spans="1:9" ht="17.399999999999999" x14ac:dyDescent="0.3">
      <c r="A182" s="121">
        <v>101600300</v>
      </c>
      <c r="B182" s="24"/>
      <c r="C182" s="23"/>
      <c r="D182" s="24"/>
      <c r="F182" s="3" t="s">
        <v>221</v>
      </c>
      <c r="G182" s="3"/>
      <c r="H182" s="23"/>
      <c r="I182" s="18"/>
    </row>
    <row r="183" spans="1:9" ht="39.6" x14ac:dyDescent="0.3">
      <c r="A183" s="124"/>
      <c r="B183" s="27" t="s">
        <v>105</v>
      </c>
      <c r="C183" s="8"/>
      <c r="D183" s="9"/>
      <c r="F183" s="3"/>
      <c r="G183" s="3" t="s">
        <v>106</v>
      </c>
      <c r="H183" s="8"/>
      <c r="I183" s="10"/>
    </row>
    <row r="184" spans="1:9" ht="17.399999999999999" x14ac:dyDescent="0.3">
      <c r="A184" s="124"/>
      <c r="B184" s="27" t="s">
        <v>107</v>
      </c>
      <c r="C184" s="10"/>
      <c r="D184" s="9"/>
      <c r="F184" s="3"/>
      <c r="G184" s="3" t="s">
        <v>108</v>
      </c>
      <c r="H184" s="10"/>
      <c r="I184" s="18"/>
    </row>
    <row r="185" spans="1:9" ht="17.399999999999999" x14ac:dyDescent="0.3">
      <c r="A185" s="124"/>
      <c r="B185" s="27" t="s">
        <v>109</v>
      </c>
      <c r="C185" s="10"/>
      <c r="D185" s="9"/>
      <c r="F185" s="3"/>
      <c r="G185" s="3" t="s">
        <v>110</v>
      </c>
      <c r="H185" s="10"/>
      <c r="I185" s="18"/>
    </row>
    <row r="186" spans="1:9" ht="92.4" x14ac:dyDescent="0.3">
      <c r="A186" s="124"/>
      <c r="B186" s="27"/>
      <c r="C186" s="8"/>
      <c r="D186" s="9" t="s">
        <v>222</v>
      </c>
      <c r="F186" s="3"/>
      <c r="G186" s="3"/>
      <c r="H186" s="8"/>
      <c r="I186" s="18" t="s">
        <v>223</v>
      </c>
    </row>
    <row r="187" spans="1:9" ht="26.4" x14ac:dyDescent="0.3">
      <c r="A187" s="121">
        <v>101600310</v>
      </c>
      <c r="B187" s="14"/>
      <c r="C187" s="10"/>
      <c r="D187" s="14"/>
      <c r="F187" s="3" t="s">
        <v>224</v>
      </c>
      <c r="G187" s="3"/>
      <c r="H187" s="10"/>
      <c r="I187" s="18"/>
    </row>
    <row r="188" spans="1:9" ht="17.399999999999999" x14ac:dyDescent="0.3">
      <c r="A188" s="121" t="s">
        <v>225</v>
      </c>
      <c r="B188" s="14"/>
      <c r="C188" s="10"/>
      <c r="D188" s="14"/>
      <c r="F188" s="3" t="s">
        <v>226</v>
      </c>
      <c r="G188" s="3"/>
      <c r="H188" s="10"/>
      <c r="I188" s="18"/>
    </row>
    <row r="189" spans="1:9" ht="17.399999999999999" x14ac:dyDescent="0.3">
      <c r="A189" s="121">
        <v>101700000</v>
      </c>
      <c r="B189" s="14"/>
      <c r="C189" s="6"/>
      <c r="D189" s="7"/>
      <c r="F189" s="126" t="s">
        <v>42</v>
      </c>
      <c r="G189" s="3"/>
      <c r="H189" s="5"/>
      <c r="I189" s="18"/>
    </row>
    <row r="190" spans="1:9" ht="66" x14ac:dyDescent="0.3">
      <c r="A190" s="124"/>
      <c r="B190" s="27"/>
      <c r="C190" s="11"/>
      <c r="D190" s="9" t="s">
        <v>227</v>
      </c>
      <c r="F190" s="2"/>
      <c r="G190" s="3"/>
      <c r="H190" s="11"/>
      <c r="I190" s="125" t="s">
        <v>228</v>
      </c>
    </row>
    <row r="191" spans="1:9" ht="17.399999999999999" x14ac:dyDescent="0.3">
      <c r="A191" s="121">
        <v>101710000</v>
      </c>
      <c r="B191" s="14"/>
      <c r="C191" s="6"/>
      <c r="D191" s="20"/>
      <c r="F191" s="126" t="s">
        <v>38</v>
      </c>
      <c r="G191" s="3"/>
      <c r="H191" s="6"/>
      <c r="I191" s="18"/>
    </row>
    <row r="192" spans="1:9" ht="39.6" x14ac:dyDescent="0.3">
      <c r="A192" s="124"/>
      <c r="B192" s="27" t="s">
        <v>105</v>
      </c>
      <c r="C192" s="8"/>
      <c r="D192" s="9"/>
      <c r="F192" s="2"/>
      <c r="G192" s="3" t="s">
        <v>106</v>
      </c>
      <c r="H192" s="8"/>
      <c r="I192" s="10"/>
    </row>
    <row r="193" spans="1:9" ht="17.399999999999999" x14ac:dyDescent="0.3">
      <c r="A193" s="124"/>
      <c r="B193" s="27" t="s">
        <v>107</v>
      </c>
      <c r="C193" s="10"/>
      <c r="D193" s="9"/>
      <c r="F193" s="2"/>
      <c r="G193" s="3" t="s">
        <v>108</v>
      </c>
      <c r="H193" s="10"/>
      <c r="I193" s="18"/>
    </row>
    <row r="194" spans="1:9" ht="17.399999999999999" x14ac:dyDescent="0.3">
      <c r="A194" s="124"/>
      <c r="B194" s="27" t="s">
        <v>109</v>
      </c>
      <c r="C194" s="10"/>
      <c r="D194" s="9"/>
      <c r="F194" s="2"/>
      <c r="G194" s="3" t="s">
        <v>110</v>
      </c>
      <c r="H194" s="10"/>
      <c r="I194" s="18"/>
    </row>
    <row r="195" spans="1:9" ht="66" x14ac:dyDescent="0.3">
      <c r="A195" s="124"/>
      <c r="B195" s="27"/>
      <c r="C195" s="11"/>
      <c r="D195" s="9" t="s">
        <v>229</v>
      </c>
      <c r="F195" s="2"/>
      <c r="G195" s="3"/>
      <c r="H195" s="11"/>
      <c r="I195" s="125" t="s">
        <v>230</v>
      </c>
    </row>
    <row r="196" spans="1:9" ht="17.399999999999999" x14ac:dyDescent="0.3">
      <c r="A196" s="121">
        <v>101710100</v>
      </c>
      <c r="B196" s="14"/>
      <c r="C196" s="10"/>
      <c r="D196" s="14"/>
      <c r="F196" s="3" t="s">
        <v>231</v>
      </c>
      <c r="G196" s="3"/>
      <c r="H196" s="10"/>
      <c r="I196" s="18"/>
    </row>
    <row r="197" spans="1:9" ht="92.4" x14ac:dyDescent="0.3">
      <c r="A197" s="121"/>
      <c r="B197" s="27"/>
      <c r="C197" s="8"/>
      <c r="D197" s="9" t="s">
        <v>232</v>
      </c>
      <c r="F197" s="3"/>
      <c r="G197" s="3"/>
      <c r="H197" s="8"/>
      <c r="I197" s="18" t="s">
        <v>233</v>
      </c>
    </row>
    <row r="198" spans="1:9" ht="26.4" x14ac:dyDescent="0.3">
      <c r="A198" s="121">
        <v>101710110</v>
      </c>
      <c r="B198" s="14"/>
      <c r="C198" s="10"/>
      <c r="D198" s="14"/>
      <c r="F198" s="3" t="s">
        <v>234</v>
      </c>
      <c r="G198" s="3"/>
      <c r="H198" s="10"/>
      <c r="I198" s="18"/>
    </row>
    <row r="199" spans="1:9" ht="17.399999999999999" x14ac:dyDescent="0.3">
      <c r="A199" s="121">
        <v>101710200</v>
      </c>
      <c r="B199" s="14"/>
      <c r="C199" s="10"/>
      <c r="D199" s="14"/>
      <c r="F199" s="3" t="s">
        <v>235</v>
      </c>
      <c r="G199" s="3"/>
      <c r="H199" s="10"/>
      <c r="I199" s="18"/>
    </row>
    <row r="200" spans="1:9" ht="79.2" x14ac:dyDescent="0.3">
      <c r="A200" s="121"/>
      <c r="B200" s="27"/>
      <c r="C200" s="8"/>
      <c r="D200" s="9" t="s">
        <v>236</v>
      </c>
      <c r="F200" s="3"/>
      <c r="G200" s="3"/>
      <c r="H200" s="8"/>
      <c r="I200" s="18" t="s">
        <v>237</v>
      </c>
    </row>
    <row r="201" spans="1:9" ht="26.4" x14ac:dyDescent="0.3">
      <c r="A201" s="121">
        <v>101710210</v>
      </c>
      <c r="B201" s="14"/>
      <c r="C201" s="10"/>
      <c r="D201" s="14"/>
      <c r="F201" s="3" t="s">
        <v>238</v>
      </c>
      <c r="G201" s="3"/>
      <c r="H201" s="10"/>
      <c r="I201" s="18"/>
    </row>
    <row r="202" spans="1:9" ht="17.399999999999999" x14ac:dyDescent="0.3">
      <c r="A202" s="121">
        <v>101710300</v>
      </c>
      <c r="B202" s="14"/>
      <c r="C202" s="10"/>
      <c r="D202" s="14"/>
      <c r="F202" s="3" t="s">
        <v>239</v>
      </c>
      <c r="G202" s="3"/>
      <c r="H202" s="10"/>
      <c r="I202" s="18"/>
    </row>
    <row r="203" spans="1:9" ht="79.2" x14ac:dyDescent="0.3">
      <c r="A203" s="121"/>
      <c r="B203" s="27"/>
      <c r="C203" s="8"/>
      <c r="D203" s="9" t="s">
        <v>240</v>
      </c>
      <c r="F203" s="3"/>
      <c r="G203" s="3"/>
      <c r="H203" s="8"/>
      <c r="I203" s="18" t="s">
        <v>241</v>
      </c>
    </row>
    <row r="204" spans="1:9" ht="26.4" x14ac:dyDescent="0.3">
      <c r="A204" s="121">
        <v>101710310</v>
      </c>
      <c r="B204" s="14"/>
      <c r="C204" s="10"/>
      <c r="D204" s="14"/>
      <c r="F204" s="3" t="s">
        <v>242</v>
      </c>
      <c r="G204" s="3"/>
      <c r="H204" s="10"/>
      <c r="I204" s="18"/>
    </row>
    <row r="205" spans="1:9" ht="17.399999999999999" x14ac:dyDescent="0.3">
      <c r="A205" s="121">
        <v>101710400</v>
      </c>
      <c r="B205" s="14"/>
      <c r="C205" s="10"/>
      <c r="D205" s="14"/>
      <c r="F205" s="3" t="s">
        <v>243</v>
      </c>
      <c r="G205" s="3"/>
      <c r="H205" s="10"/>
      <c r="I205" s="18"/>
    </row>
    <row r="206" spans="1:9" ht="92.4" x14ac:dyDescent="0.3">
      <c r="A206" s="121"/>
      <c r="B206" s="27"/>
      <c r="C206" s="8"/>
      <c r="D206" s="9" t="s">
        <v>244</v>
      </c>
      <c r="F206" s="3"/>
      <c r="G206" s="3"/>
      <c r="H206" s="8"/>
      <c r="I206" s="18" t="s">
        <v>245</v>
      </c>
    </row>
    <row r="207" spans="1:9" ht="26.4" x14ac:dyDescent="0.3">
      <c r="A207" s="121">
        <v>101710410</v>
      </c>
      <c r="B207" s="14"/>
      <c r="C207" s="10"/>
      <c r="D207" s="14"/>
      <c r="F207" s="3" t="s">
        <v>246</v>
      </c>
      <c r="G207" s="3"/>
      <c r="H207" s="10"/>
      <c r="I207" s="18"/>
    </row>
    <row r="208" spans="1:9" ht="17.399999999999999" x14ac:dyDescent="0.3">
      <c r="A208" s="121">
        <v>101710500</v>
      </c>
      <c r="B208" s="14"/>
      <c r="C208" s="10"/>
      <c r="D208" s="14"/>
      <c r="F208" s="3" t="s">
        <v>247</v>
      </c>
      <c r="G208" s="3"/>
      <c r="H208" s="10"/>
      <c r="I208" s="18"/>
    </row>
    <row r="209" spans="1:9" ht="79.2" x14ac:dyDescent="0.3">
      <c r="A209" s="121"/>
      <c r="B209" s="27"/>
      <c r="C209" s="8"/>
      <c r="D209" s="9" t="s">
        <v>248</v>
      </c>
      <c r="F209" s="3"/>
      <c r="G209" s="3"/>
      <c r="H209" s="8"/>
      <c r="I209" s="18" t="s">
        <v>249</v>
      </c>
    </row>
    <row r="210" spans="1:9" ht="26.4" x14ac:dyDescent="0.3">
      <c r="A210" s="121">
        <v>101710510</v>
      </c>
      <c r="B210" s="14"/>
      <c r="C210" s="10"/>
      <c r="D210" s="14"/>
      <c r="F210" s="3" t="s">
        <v>250</v>
      </c>
      <c r="G210" s="3"/>
      <c r="H210" s="10"/>
      <c r="I210" s="18"/>
    </row>
    <row r="211" spans="1:9" ht="17.399999999999999" x14ac:dyDescent="0.3">
      <c r="A211" s="121">
        <v>101710600</v>
      </c>
      <c r="B211" s="14"/>
      <c r="C211" s="10"/>
      <c r="D211" s="14"/>
      <c r="F211" s="3" t="s">
        <v>251</v>
      </c>
      <c r="G211" s="3"/>
      <c r="H211" s="10"/>
      <c r="I211" s="18"/>
    </row>
    <row r="212" spans="1:9" ht="79.2" x14ac:dyDescent="0.3">
      <c r="A212" s="121"/>
      <c r="B212" s="27"/>
      <c r="C212" s="8"/>
      <c r="D212" s="9" t="s">
        <v>252</v>
      </c>
      <c r="F212" s="3"/>
      <c r="G212" s="3"/>
      <c r="H212" s="8"/>
      <c r="I212" s="18" t="s">
        <v>253</v>
      </c>
    </row>
    <row r="213" spans="1:9" ht="26.4" x14ac:dyDescent="0.3">
      <c r="A213" s="121">
        <v>101710610</v>
      </c>
      <c r="B213" s="14"/>
      <c r="C213" s="10"/>
      <c r="D213" s="14"/>
      <c r="F213" s="3" t="s">
        <v>254</v>
      </c>
      <c r="G213" s="3"/>
      <c r="H213" s="10"/>
      <c r="I213" s="18"/>
    </row>
    <row r="214" spans="1:9" ht="17.399999999999999" x14ac:dyDescent="0.3">
      <c r="A214" s="121" t="s">
        <v>255</v>
      </c>
      <c r="B214" s="14"/>
      <c r="C214" s="10"/>
      <c r="D214" s="14"/>
      <c r="F214" s="3" t="s">
        <v>256</v>
      </c>
      <c r="G214" s="3"/>
      <c r="H214" s="10"/>
      <c r="I214" s="18"/>
    </row>
    <row r="215" spans="1:9" ht="17.399999999999999" x14ac:dyDescent="0.3">
      <c r="A215" s="121">
        <v>101720000</v>
      </c>
      <c r="B215" s="14"/>
      <c r="C215" s="6"/>
      <c r="D215" s="20"/>
      <c r="F215" s="126" t="s">
        <v>40</v>
      </c>
      <c r="G215" s="3"/>
      <c r="H215" s="6"/>
      <c r="I215" s="18"/>
    </row>
    <row r="216" spans="1:9" ht="66" x14ac:dyDescent="0.3">
      <c r="A216" s="121"/>
      <c r="B216" s="27"/>
      <c r="C216" s="11"/>
      <c r="D216" s="9" t="s">
        <v>257</v>
      </c>
      <c r="F216" s="9"/>
      <c r="G216" s="3"/>
      <c r="H216" s="11"/>
      <c r="I216" s="125" t="s">
        <v>258</v>
      </c>
    </row>
    <row r="217" spans="1:9" ht="17.399999999999999" x14ac:dyDescent="0.3">
      <c r="A217" s="121">
        <v>101721000</v>
      </c>
      <c r="B217" s="14"/>
      <c r="C217" s="6"/>
      <c r="D217" s="20"/>
      <c r="F217" s="6" t="s">
        <v>259</v>
      </c>
      <c r="G217" s="3"/>
      <c r="H217" s="6"/>
      <c r="I217" s="18"/>
    </row>
    <row r="218" spans="1:9" ht="66" x14ac:dyDescent="0.3">
      <c r="A218" s="121"/>
      <c r="B218" s="27"/>
      <c r="C218" s="8"/>
      <c r="D218" s="9" t="s">
        <v>260</v>
      </c>
      <c r="F218" s="9"/>
      <c r="G218" s="3"/>
      <c r="H218" s="8"/>
      <c r="I218" s="18" t="s">
        <v>261</v>
      </c>
    </row>
    <row r="219" spans="1:9" ht="17.399999999999999" x14ac:dyDescent="0.3">
      <c r="A219" s="121">
        <v>101721100</v>
      </c>
      <c r="B219" s="14"/>
      <c r="C219" s="10"/>
      <c r="D219" s="14"/>
      <c r="F219" s="10" t="s">
        <v>262</v>
      </c>
      <c r="G219" s="3"/>
      <c r="H219" s="10"/>
      <c r="I219" s="18"/>
    </row>
    <row r="220" spans="1:9" ht="17.399999999999999" x14ac:dyDescent="0.3">
      <c r="A220" s="121">
        <v>101721110</v>
      </c>
      <c r="B220" s="14"/>
      <c r="C220" s="10"/>
      <c r="D220" s="14"/>
      <c r="F220" s="3" t="s">
        <v>263</v>
      </c>
      <c r="G220" s="3"/>
      <c r="H220" s="10"/>
      <c r="I220" s="18"/>
    </row>
    <row r="221" spans="1:9" ht="17.399999999999999" x14ac:dyDescent="0.3">
      <c r="A221" s="121">
        <v>101721200</v>
      </c>
      <c r="B221" s="14"/>
      <c r="C221" s="10"/>
      <c r="D221" s="14"/>
      <c r="F221" s="3" t="s">
        <v>264</v>
      </c>
      <c r="G221" s="3"/>
      <c r="H221" s="10"/>
      <c r="I221" s="18"/>
    </row>
    <row r="222" spans="1:9" ht="17.399999999999999" x14ac:dyDescent="0.3">
      <c r="A222" s="121">
        <v>101721210</v>
      </c>
      <c r="B222" s="14"/>
      <c r="C222" s="10"/>
      <c r="D222" s="14"/>
      <c r="F222" s="3" t="s">
        <v>265</v>
      </c>
      <c r="G222" s="3"/>
      <c r="H222" s="10"/>
      <c r="I222" s="18"/>
    </row>
    <row r="223" spans="1:9" ht="17.399999999999999" x14ac:dyDescent="0.3">
      <c r="A223" s="121">
        <v>101722000</v>
      </c>
      <c r="B223" s="14"/>
      <c r="C223" s="6"/>
      <c r="D223" s="20"/>
      <c r="F223" s="126" t="s">
        <v>266</v>
      </c>
      <c r="G223" s="3"/>
      <c r="H223" s="6"/>
      <c r="I223" s="18"/>
    </row>
    <row r="224" spans="1:9" ht="79.2" x14ac:dyDescent="0.3">
      <c r="A224" s="121"/>
      <c r="B224" s="27"/>
      <c r="C224" s="8"/>
      <c r="D224" s="9" t="s">
        <v>267</v>
      </c>
      <c r="F224" s="3"/>
      <c r="G224" s="3"/>
      <c r="H224" s="8"/>
      <c r="I224" s="18" t="s">
        <v>268</v>
      </c>
    </row>
    <row r="225" spans="1:9" ht="17.399999999999999" x14ac:dyDescent="0.3">
      <c r="A225" s="121">
        <v>101722100</v>
      </c>
      <c r="B225" s="14"/>
      <c r="C225" s="10"/>
      <c r="D225" s="14"/>
      <c r="F225" s="3" t="s">
        <v>269</v>
      </c>
      <c r="G225" s="3"/>
      <c r="H225" s="10"/>
      <c r="I225" s="18"/>
    </row>
    <row r="226" spans="1:9" ht="26.4" x14ac:dyDescent="0.3">
      <c r="A226" s="121">
        <v>101722110</v>
      </c>
      <c r="B226" s="14"/>
      <c r="C226" s="10"/>
      <c r="D226" s="14"/>
      <c r="F226" s="3" t="s">
        <v>270</v>
      </c>
      <c r="G226" s="3"/>
      <c r="H226" s="10"/>
      <c r="I226" s="18"/>
    </row>
    <row r="227" spans="1:9" ht="17.399999999999999" x14ac:dyDescent="0.3">
      <c r="A227" s="121">
        <v>101722200</v>
      </c>
      <c r="B227" s="14"/>
      <c r="C227" s="10"/>
      <c r="D227" s="14"/>
      <c r="F227" s="3" t="s">
        <v>271</v>
      </c>
      <c r="G227" s="3"/>
      <c r="H227" s="10"/>
      <c r="I227" s="18"/>
    </row>
    <row r="228" spans="1:9" ht="26.4" x14ac:dyDescent="0.3">
      <c r="A228" s="121">
        <v>101722210</v>
      </c>
      <c r="B228" s="14"/>
      <c r="C228" s="10"/>
      <c r="D228" s="14"/>
      <c r="F228" s="3" t="s">
        <v>272</v>
      </c>
      <c r="G228" s="3"/>
      <c r="H228" s="10"/>
      <c r="I228" s="18"/>
    </row>
    <row r="229" spans="1:9" ht="17.399999999999999" x14ac:dyDescent="0.3">
      <c r="A229" s="121">
        <v>101722300</v>
      </c>
      <c r="B229" s="14"/>
      <c r="C229" s="10"/>
      <c r="D229" s="14"/>
      <c r="F229" s="3" t="s">
        <v>273</v>
      </c>
      <c r="G229" s="3"/>
      <c r="H229" s="10"/>
      <c r="I229" s="18"/>
    </row>
    <row r="230" spans="1:9" ht="26.4" x14ac:dyDescent="0.3">
      <c r="A230" s="121">
        <v>101722310</v>
      </c>
      <c r="B230" s="14"/>
      <c r="C230" s="10"/>
      <c r="D230" s="14"/>
      <c r="F230" s="3" t="s">
        <v>274</v>
      </c>
      <c r="G230" s="3"/>
      <c r="H230" s="10"/>
      <c r="I230" s="18"/>
    </row>
    <row r="231" spans="1:9" ht="17.399999999999999" x14ac:dyDescent="0.3">
      <c r="A231" s="121">
        <v>101723000</v>
      </c>
      <c r="B231" s="14"/>
      <c r="C231" s="10"/>
      <c r="D231" s="14"/>
      <c r="F231" s="6" t="s">
        <v>275</v>
      </c>
      <c r="G231" s="3"/>
      <c r="H231" s="10"/>
      <c r="I231" s="18"/>
    </row>
    <row r="232" spans="1:9" ht="17.399999999999999" x14ac:dyDescent="0.3">
      <c r="A232" s="121">
        <v>101723100</v>
      </c>
      <c r="B232" s="14"/>
      <c r="C232" s="10"/>
      <c r="D232" s="14"/>
      <c r="F232" s="10" t="s">
        <v>276</v>
      </c>
      <c r="G232" s="3"/>
      <c r="H232" s="10"/>
      <c r="I232" s="18"/>
    </row>
    <row r="233" spans="1:9" ht="52.8" x14ac:dyDescent="0.3">
      <c r="A233" s="121"/>
      <c r="B233" s="27"/>
      <c r="C233" s="8"/>
      <c r="D233" s="9" t="s">
        <v>277</v>
      </c>
      <c r="F233" s="9"/>
      <c r="G233" s="3"/>
      <c r="H233" s="8"/>
      <c r="I233" s="18" t="s">
        <v>278</v>
      </c>
    </row>
    <row r="234" spans="1:9" ht="17.399999999999999" x14ac:dyDescent="0.3">
      <c r="A234" s="121">
        <v>101723110</v>
      </c>
      <c r="B234" s="14"/>
      <c r="C234" s="10"/>
      <c r="D234" s="14"/>
      <c r="F234" s="3" t="s">
        <v>279</v>
      </c>
      <c r="G234" s="3"/>
      <c r="H234" s="10"/>
      <c r="I234" s="18"/>
    </row>
    <row r="235" spans="1:9" ht="17.399999999999999" x14ac:dyDescent="0.3">
      <c r="A235" s="121">
        <v>101723200</v>
      </c>
      <c r="B235" s="14"/>
      <c r="C235" s="10"/>
      <c r="D235" s="14"/>
      <c r="F235" s="3" t="s">
        <v>280</v>
      </c>
      <c r="G235" s="3"/>
      <c r="H235" s="10"/>
      <c r="I235" s="18"/>
    </row>
    <row r="236" spans="1:9" ht="79.2" x14ac:dyDescent="0.3">
      <c r="A236" s="121"/>
      <c r="B236" s="27"/>
      <c r="C236" s="8"/>
      <c r="D236" s="9" t="s">
        <v>281</v>
      </c>
      <c r="F236" s="3"/>
      <c r="G236" s="3"/>
      <c r="H236" s="8"/>
      <c r="I236" s="18" t="s">
        <v>282</v>
      </c>
    </row>
    <row r="237" spans="1:9" ht="26.4" x14ac:dyDescent="0.3">
      <c r="A237" s="121">
        <v>101723210</v>
      </c>
      <c r="B237" s="14"/>
      <c r="C237" s="10"/>
      <c r="D237" s="14"/>
      <c r="F237" s="3" t="s">
        <v>283</v>
      </c>
      <c r="G237" s="3"/>
      <c r="H237" s="10"/>
      <c r="I237" s="18"/>
    </row>
    <row r="238" spans="1:9" ht="17.399999999999999" x14ac:dyDescent="0.3">
      <c r="A238" s="121">
        <v>101723300</v>
      </c>
      <c r="B238" s="14"/>
      <c r="C238" s="10"/>
      <c r="D238" s="14"/>
      <c r="F238" s="3" t="s">
        <v>284</v>
      </c>
      <c r="G238" s="3"/>
      <c r="H238" s="10"/>
      <c r="I238" s="18"/>
    </row>
    <row r="239" spans="1:9" ht="66" x14ac:dyDescent="0.3">
      <c r="A239" s="121"/>
      <c r="B239" s="27"/>
      <c r="C239" s="8"/>
      <c r="D239" s="9" t="s">
        <v>285</v>
      </c>
      <c r="F239" s="3"/>
      <c r="G239" s="3"/>
      <c r="H239" s="8"/>
      <c r="I239" s="18" t="s">
        <v>286</v>
      </c>
    </row>
    <row r="240" spans="1:9" ht="17.399999999999999" x14ac:dyDescent="0.3">
      <c r="A240" s="121">
        <v>101723310</v>
      </c>
      <c r="B240" s="14"/>
      <c r="C240" s="10"/>
      <c r="D240" s="14"/>
      <c r="F240" s="3" t="s">
        <v>287</v>
      </c>
      <c r="G240" s="3"/>
      <c r="H240" s="10"/>
      <c r="I240" s="18"/>
    </row>
    <row r="241" spans="1:9" ht="17.399999999999999" x14ac:dyDescent="0.3">
      <c r="A241" s="121">
        <v>101730000</v>
      </c>
      <c r="B241" s="14"/>
      <c r="C241" s="6"/>
      <c r="D241" s="20"/>
      <c r="F241" s="126" t="s">
        <v>288</v>
      </c>
      <c r="G241" s="3"/>
      <c r="H241" s="6"/>
      <c r="I241" s="18"/>
    </row>
    <row r="242" spans="1:9" ht="66" x14ac:dyDescent="0.3">
      <c r="A242" s="121"/>
      <c r="B242" s="27"/>
      <c r="C242" s="11"/>
      <c r="D242" s="9" t="s">
        <v>289</v>
      </c>
      <c r="F242" s="9"/>
      <c r="G242" s="3"/>
      <c r="H242" s="11"/>
      <c r="I242" s="125" t="s">
        <v>290</v>
      </c>
    </row>
    <row r="243" spans="1:9" ht="17.399999999999999" x14ac:dyDescent="0.3">
      <c r="A243" s="121">
        <v>101730200</v>
      </c>
      <c r="B243" s="14"/>
      <c r="C243" s="10"/>
      <c r="D243" s="14"/>
      <c r="F243" s="10" t="s">
        <v>291</v>
      </c>
      <c r="G243" s="10"/>
      <c r="H243" s="10"/>
      <c r="I243" s="18"/>
    </row>
    <row r="244" spans="1:9" ht="26.4" x14ac:dyDescent="0.3">
      <c r="A244" s="121">
        <v>101730210</v>
      </c>
      <c r="B244" s="14"/>
      <c r="C244" s="10"/>
      <c r="D244" s="14"/>
      <c r="F244" s="3" t="s">
        <v>292</v>
      </c>
      <c r="G244" s="3"/>
      <c r="H244" s="10"/>
      <c r="I244" s="18"/>
    </row>
    <row r="245" spans="1:9" ht="17.399999999999999" x14ac:dyDescent="0.3">
      <c r="A245" s="121">
        <v>101730300</v>
      </c>
      <c r="B245" s="14"/>
      <c r="C245" s="10"/>
      <c r="D245" s="14"/>
      <c r="F245" s="3" t="s">
        <v>293</v>
      </c>
      <c r="G245" s="3"/>
      <c r="H245" s="10"/>
      <c r="I245" s="18"/>
    </row>
    <row r="246" spans="1:9" ht="26.4" x14ac:dyDescent="0.3">
      <c r="A246" s="121">
        <v>101730310</v>
      </c>
      <c r="B246" s="14"/>
      <c r="C246" s="10"/>
      <c r="D246" s="14"/>
      <c r="F246" s="3" t="s">
        <v>294</v>
      </c>
      <c r="G246" s="3"/>
      <c r="H246" s="10"/>
      <c r="I246" s="18"/>
    </row>
    <row r="247" spans="1:9" ht="17.399999999999999" x14ac:dyDescent="0.3">
      <c r="A247" s="121">
        <v>101740000</v>
      </c>
      <c r="B247" s="14"/>
      <c r="C247" s="6"/>
      <c r="D247" s="20"/>
      <c r="F247" s="126" t="s">
        <v>295</v>
      </c>
      <c r="G247" s="3"/>
      <c r="H247" s="6"/>
      <c r="I247" s="18"/>
    </row>
    <row r="248" spans="1:9" ht="79.2" x14ac:dyDescent="0.3">
      <c r="A248" s="121"/>
      <c r="B248" s="27"/>
      <c r="C248" s="11"/>
      <c r="D248" s="9" t="s">
        <v>296</v>
      </c>
      <c r="F248" s="9"/>
      <c r="G248" s="3"/>
      <c r="H248" s="11"/>
      <c r="I248" s="18" t="s">
        <v>297</v>
      </c>
    </row>
    <row r="249" spans="1:9" ht="17.399999999999999" x14ac:dyDescent="0.3">
      <c r="A249" s="121">
        <v>101741000</v>
      </c>
      <c r="B249" s="14"/>
      <c r="C249" s="6"/>
      <c r="D249" s="20"/>
      <c r="F249" s="126" t="s">
        <v>298</v>
      </c>
      <c r="G249" s="3"/>
      <c r="H249" s="6"/>
      <c r="I249" s="18"/>
    </row>
    <row r="250" spans="1:9" ht="66" x14ac:dyDescent="0.3">
      <c r="A250" s="121"/>
      <c r="B250" s="14"/>
      <c r="C250" s="6"/>
      <c r="D250" s="9" t="s">
        <v>299</v>
      </c>
      <c r="F250" s="126"/>
      <c r="G250" s="3"/>
      <c r="H250" s="6"/>
      <c r="I250" s="6" t="s">
        <v>300</v>
      </c>
    </row>
    <row r="251" spans="1:9" ht="17.399999999999999" x14ac:dyDescent="0.3">
      <c r="A251" s="121">
        <v>101741100</v>
      </c>
      <c r="B251" s="14"/>
      <c r="C251" s="10"/>
      <c r="D251" s="14"/>
      <c r="F251" s="10" t="s">
        <v>301</v>
      </c>
      <c r="G251" s="10"/>
      <c r="H251" s="10"/>
      <c r="I251" s="18"/>
    </row>
    <row r="252" spans="1:9" ht="92.4" x14ac:dyDescent="0.3">
      <c r="A252" s="121"/>
      <c r="B252" s="27"/>
      <c r="C252" s="8"/>
      <c r="D252" s="9" t="s">
        <v>302</v>
      </c>
      <c r="F252" s="3"/>
      <c r="G252" s="3"/>
      <c r="H252" s="8"/>
      <c r="I252" s="18" t="s">
        <v>303</v>
      </c>
    </row>
    <row r="253" spans="1:9" ht="17.399999999999999" x14ac:dyDescent="0.3">
      <c r="A253" s="121">
        <v>101741110</v>
      </c>
      <c r="B253" s="14"/>
      <c r="C253" s="10"/>
      <c r="D253" s="14"/>
      <c r="F253" s="3" t="s">
        <v>304</v>
      </c>
      <c r="G253" s="3"/>
      <c r="H253" s="10"/>
      <c r="I253" s="18"/>
    </row>
    <row r="254" spans="1:9" ht="17.399999999999999" x14ac:dyDescent="0.3">
      <c r="A254" s="121">
        <v>101741200</v>
      </c>
      <c r="B254" s="14"/>
      <c r="C254" s="10"/>
      <c r="D254" s="14"/>
      <c r="F254" s="10" t="s">
        <v>305</v>
      </c>
      <c r="G254" s="10"/>
      <c r="H254" s="10"/>
      <c r="I254" s="18"/>
    </row>
    <row r="255" spans="1:9" ht="92.4" x14ac:dyDescent="0.3">
      <c r="A255" s="121"/>
      <c r="B255" s="27"/>
      <c r="C255" s="8"/>
      <c r="D255" s="9" t="s">
        <v>306</v>
      </c>
      <c r="F255" s="3"/>
      <c r="G255" s="3"/>
      <c r="H255" s="8"/>
      <c r="I255" s="18" t="s">
        <v>307</v>
      </c>
    </row>
    <row r="256" spans="1:9" ht="17.399999999999999" x14ac:dyDescent="0.3">
      <c r="A256" s="121">
        <v>101741210</v>
      </c>
      <c r="B256" s="14"/>
      <c r="C256" s="10"/>
      <c r="D256" s="14"/>
      <c r="F256" s="3" t="s">
        <v>308</v>
      </c>
      <c r="G256" s="3"/>
      <c r="H256" s="10"/>
      <c r="I256" s="18"/>
    </row>
    <row r="257" spans="1:9" ht="26.4" x14ac:dyDescent="0.3">
      <c r="A257" s="121">
        <v>101741300</v>
      </c>
      <c r="B257" s="14"/>
      <c r="C257" s="10"/>
      <c r="D257" s="14"/>
      <c r="F257" s="10" t="s">
        <v>309</v>
      </c>
      <c r="G257" s="10"/>
      <c r="H257" s="10"/>
      <c r="I257" s="18"/>
    </row>
    <row r="258" spans="1:9" ht="145.19999999999999" x14ac:dyDescent="0.3">
      <c r="A258" s="121"/>
      <c r="B258" s="27"/>
      <c r="C258" s="8"/>
      <c r="D258" s="9" t="s">
        <v>310</v>
      </c>
      <c r="F258" s="3"/>
      <c r="G258" s="3"/>
      <c r="H258" s="8"/>
      <c r="I258" s="18" t="s">
        <v>311</v>
      </c>
    </row>
    <row r="259" spans="1:9" ht="17.399999999999999" x14ac:dyDescent="0.3">
      <c r="A259" s="121">
        <v>101741310</v>
      </c>
      <c r="B259" s="14"/>
      <c r="C259" s="10"/>
      <c r="D259" s="14"/>
      <c r="F259" s="3" t="s">
        <v>312</v>
      </c>
      <c r="G259" s="3"/>
      <c r="H259" s="10"/>
      <c r="I259" s="18"/>
    </row>
    <row r="260" spans="1:9" ht="17.399999999999999" x14ac:dyDescent="0.3">
      <c r="A260" s="121">
        <v>101741400</v>
      </c>
      <c r="B260" s="14"/>
      <c r="C260" s="10"/>
      <c r="D260" s="14"/>
      <c r="F260" s="3" t="s">
        <v>313</v>
      </c>
      <c r="G260" s="3"/>
      <c r="H260" s="10"/>
      <c r="I260" s="18"/>
    </row>
    <row r="261" spans="1:9" ht="79.2" x14ac:dyDescent="0.3">
      <c r="A261" s="121"/>
      <c r="B261" s="27"/>
      <c r="C261" s="8"/>
      <c r="D261" s="9" t="s">
        <v>314</v>
      </c>
      <c r="F261" s="3"/>
      <c r="G261" s="3"/>
      <c r="H261" s="8"/>
      <c r="I261" s="18" t="s">
        <v>315</v>
      </c>
    </row>
    <row r="262" spans="1:9" ht="26.4" x14ac:dyDescent="0.3">
      <c r="A262" s="121">
        <v>101741410</v>
      </c>
      <c r="B262" s="14"/>
      <c r="C262" s="10"/>
      <c r="D262" s="14"/>
      <c r="F262" s="3" t="s">
        <v>316</v>
      </c>
      <c r="G262" s="3"/>
      <c r="H262" s="10"/>
      <c r="I262" s="18"/>
    </row>
    <row r="263" spans="1:9" ht="39.6" x14ac:dyDescent="0.3">
      <c r="A263" s="121">
        <v>101742100</v>
      </c>
      <c r="B263" s="14"/>
      <c r="C263" s="10"/>
      <c r="D263" s="14"/>
      <c r="F263" s="3" t="s">
        <v>317</v>
      </c>
      <c r="G263" s="3"/>
      <c r="H263" s="10"/>
      <c r="I263" s="18"/>
    </row>
    <row r="264" spans="1:9" ht="158.4" x14ac:dyDescent="0.3">
      <c r="A264" s="121"/>
      <c r="B264" s="27"/>
      <c r="C264" s="8"/>
      <c r="D264" s="9" t="s">
        <v>318</v>
      </c>
      <c r="F264" s="3"/>
      <c r="G264" s="3"/>
      <c r="H264" s="8"/>
      <c r="I264" s="18" t="s">
        <v>319</v>
      </c>
    </row>
    <row r="265" spans="1:9" ht="17.399999999999999" x14ac:dyDescent="0.3">
      <c r="A265" s="121">
        <v>101742110</v>
      </c>
      <c r="B265" s="14"/>
      <c r="C265" s="10"/>
      <c r="D265" s="14"/>
      <c r="F265" s="3" t="s">
        <v>320</v>
      </c>
      <c r="G265" s="3"/>
      <c r="H265" s="10"/>
      <c r="I265" s="18"/>
    </row>
    <row r="266" spans="1:9" ht="39.6" x14ac:dyDescent="0.3">
      <c r="A266" s="121">
        <v>101800100</v>
      </c>
      <c r="B266" s="14"/>
      <c r="C266" s="10"/>
      <c r="D266" s="14"/>
      <c r="F266" s="3" t="s">
        <v>321</v>
      </c>
      <c r="G266" s="3"/>
      <c r="H266" s="10"/>
      <c r="I266" s="18"/>
    </row>
    <row r="267" spans="1:9" ht="26.4" x14ac:dyDescent="0.3">
      <c r="A267" s="121">
        <v>102000000</v>
      </c>
      <c r="B267" s="14"/>
      <c r="C267" s="6"/>
      <c r="D267" s="7"/>
      <c r="F267" s="126" t="s">
        <v>322</v>
      </c>
      <c r="G267" s="3"/>
      <c r="H267" s="5"/>
      <c r="I267" s="18"/>
    </row>
    <row r="268" spans="1:9" ht="132" x14ac:dyDescent="0.3">
      <c r="A268" s="121"/>
      <c r="B268" s="27"/>
      <c r="C268" s="11"/>
      <c r="D268" s="9" t="s">
        <v>323</v>
      </c>
      <c r="F268" s="9"/>
      <c r="G268" s="3"/>
      <c r="H268" s="11"/>
      <c r="I268" s="125" t="s">
        <v>324</v>
      </c>
    </row>
    <row r="269" spans="1:9" ht="26.4" x14ac:dyDescent="0.3">
      <c r="A269" s="121">
        <v>102100000</v>
      </c>
      <c r="B269" s="14"/>
      <c r="C269" s="6"/>
      <c r="D269" s="20"/>
      <c r="F269" s="126" t="s">
        <v>325</v>
      </c>
      <c r="G269" s="3"/>
      <c r="H269" s="6"/>
      <c r="I269" s="18"/>
    </row>
    <row r="270" spans="1:9" ht="105.6" x14ac:dyDescent="0.3">
      <c r="A270" s="121"/>
      <c r="B270" s="14"/>
      <c r="C270" s="6"/>
      <c r="D270" s="25" t="s">
        <v>326</v>
      </c>
      <c r="F270" s="126"/>
      <c r="G270" s="3"/>
      <c r="H270" s="6"/>
      <c r="I270" s="3" t="s">
        <v>327</v>
      </c>
    </row>
    <row r="271" spans="1:9" ht="39.6" x14ac:dyDescent="0.3">
      <c r="A271" s="121">
        <v>102100100</v>
      </c>
      <c r="B271" s="14"/>
      <c r="C271" s="10"/>
      <c r="D271" s="14"/>
      <c r="F271" s="3" t="s">
        <v>328</v>
      </c>
      <c r="G271" s="3"/>
      <c r="H271" s="10"/>
      <c r="I271" s="18"/>
    </row>
    <row r="272" spans="1:9" ht="39.6" x14ac:dyDescent="0.3">
      <c r="A272" s="121">
        <v>102100110</v>
      </c>
      <c r="B272" s="14"/>
      <c r="C272" s="10"/>
      <c r="D272" s="14"/>
      <c r="F272" s="3" t="s">
        <v>329</v>
      </c>
      <c r="G272" s="3"/>
      <c r="H272" s="10"/>
      <c r="I272" s="18"/>
    </row>
    <row r="273" spans="1:9" ht="39.6" x14ac:dyDescent="0.3">
      <c r="A273" s="121">
        <v>102100200</v>
      </c>
      <c r="B273" s="14"/>
      <c r="C273" s="10"/>
      <c r="D273" s="14"/>
      <c r="F273" s="3" t="s">
        <v>330</v>
      </c>
      <c r="G273" s="3"/>
      <c r="H273" s="10"/>
      <c r="I273" s="18"/>
    </row>
    <row r="274" spans="1:9" ht="39.6" x14ac:dyDescent="0.3">
      <c r="A274" s="121">
        <v>102100210</v>
      </c>
      <c r="B274" s="14"/>
      <c r="C274" s="10"/>
      <c r="D274" s="14"/>
      <c r="F274" s="3" t="s">
        <v>331</v>
      </c>
      <c r="G274" s="3"/>
      <c r="H274" s="10"/>
      <c r="I274" s="18"/>
    </row>
    <row r="275" spans="1:9" ht="39.6" x14ac:dyDescent="0.3">
      <c r="A275" s="121">
        <v>102100300</v>
      </c>
      <c r="B275" s="14"/>
      <c r="C275" s="10"/>
      <c r="D275" s="14"/>
      <c r="F275" s="3" t="s">
        <v>332</v>
      </c>
      <c r="G275" s="3"/>
      <c r="H275" s="10"/>
      <c r="I275" s="18"/>
    </row>
    <row r="276" spans="1:9" ht="39.6" x14ac:dyDescent="0.3">
      <c r="A276" s="121">
        <v>102100310</v>
      </c>
      <c r="B276" s="14"/>
      <c r="C276" s="10"/>
      <c r="D276" s="14"/>
      <c r="F276" s="3" t="s">
        <v>333</v>
      </c>
      <c r="G276" s="3"/>
      <c r="H276" s="10"/>
      <c r="I276" s="18"/>
    </row>
    <row r="277" spans="1:9" ht="39.6" x14ac:dyDescent="0.3">
      <c r="A277" s="121">
        <v>102100400</v>
      </c>
      <c r="B277" s="14"/>
      <c r="C277" s="10"/>
      <c r="D277" s="14"/>
      <c r="F277" s="3" t="s">
        <v>334</v>
      </c>
      <c r="G277" s="3"/>
      <c r="H277" s="10"/>
      <c r="I277" s="18"/>
    </row>
    <row r="278" spans="1:9" ht="39.6" x14ac:dyDescent="0.3">
      <c r="A278" s="121">
        <v>102100410</v>
      </c>
      <c r="B278" s="14"/>
      <c r="C278" s="10"/>
      <c r="D278" s="14"/>
      <c r="F278" s="3" t="s">
        <v>335</v>
      </c>
      <c r="G278" s="3"/>
      <c r="H278" s="10"/>
      <c r="I278" s="18"/>
    </row>
    <row r="279" spans="1:9" ht="39.6" x14ac:dyDescent="0.3">
      <c r="A279" s="121">
        <v>102100500</v>
      </c>
      <c r="B279" s="14"/>
      <c r="C279" s="10"/>
      <c r="D279" s="14"/>
      <c r="F279" s="3" t="s">
        <v>336</v>
      </c>
      <c r="G279" s="3"/>
      <c r="H279" s="10"/>
      <c r="I279" s="18"/>
    </row>
    <row r="280" spans="1:9" ht="39.6" x14ac:dyDescent="0.3">
      <c r="A280" s="121">
        <v>102100510</v>
      </c>
      <c r="B280" s="14"/>
      <c r="C280" s="10"/>
      <c r="D280" s="14"/>
      <c r="F280" s="3" t="s">
        <v>337</v>
      </c>
      <c r="G280" s="3"/>
      <c r="H280" s="10"/>
      <c r="I280" s="18"/>
    </row>
    <row r="281" spans="1:9" ht="39.6" x14ac:dyDescent="0.3">
      <c r="A281" s="121">
        <v>102100600</v>
      </c>
      <c r="B281" s="14"/>
      <c r="C281" s="10"/>
      <c r="D281" s="14"/>
      <c r="F281" s="3" t="s">
        <v>338</v>
      </c>
      <c r="G281" s="3"/>
      <c r="H281" s="10"/>
      <c r="I281" s="18"/>
    </row>
    <row r="282" spans="1:9" ht="39.6" x14ac:dyDescent="0.3">
      <c r="A282" s="121">
        <v>102100610</v>
      </c>
      <c r="B282" s="14"/>
      <c r="C282" s="10"/>
      <c r="D282" s="14"/>
      <c r="F282" s="3" t="s">
        <v>339</v>
      </c>
      <c r="G282" s="3"/>
      <c r="H282" s="10"/>
      <c r="I282" s="18"/>
    </row>
    <row r="283" spans="1:9" ht="39.6" x14ac:dyDescent="0.3">
      <c r="A283" s="121">
        <v>102100700</v>
      </c>
      <c r="B283" s="14"/>
      <c r="C283" s="10"/>
      <c r="D283" s="14"/>
      <c r="F283" s="3" t="s">
        <v>340</v>
      </c>
      <c r="G283" s="3"/>
      <c r="H283" s="10"/>
      <c r="I283" s="18"/>
    </row>
    <row r="284" spans="1:9" ht="39.6" x14ac:dyDescent="0.3">
      <c r="A284" s="121">
        <v>102100710</v>
      </c>
      <c r="B284" s="14"/>
      <c r="C284" s="10"/>
      <c r="D284" s="14"/>
      <c r="F284" s="3" t="s">
        <v>341</v>
      </c>
      <c r="G284" s="3"/>
      <c r="H284" s="10"/>
      <c r="I284" s="18"/>
    </row>
    <row r="285" spans="1:9" ht="39.6" x14ac:dyDescent="0.3">
      <c r="A285" s="121">
        <v>102200000</v>
      </c>
      <c r="B285" s="14"/>
      <c r="C285" s="6"/>
      <c r="D285" s="20"/>
      <c r="F285" s="126" t="s">
        <v>342</v>
      </c>
      <c r="G285" s="3"/>
      <c r="H285" s="6"/>
      <c r="I285" s="18"/>
    </row>
    <row r="286" spans="1:9" ht="132" x14ac:dyDescent="0.3">
      <c r="A286" s="121"/>
      <c r="B286" s="14"/>
      <c r="C286" s="6"/>
      <c r="D286" s="25" t="s">
        <v>343</v>
      </c>
      <c r="F286" s="126"/>
      <c r="G286" s="3"/>
      <c r="H286" s="6"/>
      <c r="I286" s="3" t="s">
        <v>344</v>
      </c>
    </row>
    <row r="287" spans="1:9" ht="39.6" x14ac:dyDescent="0.3">
      <c r="A287" s="121">
        <v>102200010</v>
      </c>
      <c r="B287" s="14"/>
      <c r="C287" s="10"/>
      <c r="D287" s="14"/>
      <c r="F287" s="3" t="s">
        <v>345</v>
      </c>
      <c r="G287" s="3"/>
      <c r="H287" s="10"/>
      <c r="I287" s="18"/>
    </row>
    <row r="288" spans="1:9" ht="39.6" x14ac:dyDescent="0.3">
      <c r="A288" s="121">
        <v>102200011</v>
      </c>
      <c r="B288" s="10"/>
      <c r="C288" s="10"/>
      <c r="D288" s="10"/>
      <c r="F288" s="3" t="s">
        <v>346</v>
      </c>
      <c r="G288" s="3"/>
      <c r="H288" s="10"/>
      <c r="I288" s="18"/>
    </row>
    <row r="289" spans="1:9" ht="39.6" x14ac:dyDescent="0.3">
      <c r="A289" s="121">
        <v>102200020</v>
      </c>
      <c r="B289" s="10"/>
      <c r="C289" s="10"/>
      <c r="D289" s="10"/>
      <c r="F289" s="3" t="s">
        <v>347</v>
      </c>
      <c r="G289" s="3"/>
      <c r="H289" s="10"/>
      <c r="I289" s="18"/>
    </row>
    <row r="290" spans="1:9" ht="39.6" x14ac:dyDescent="0.3">
      <c r="A290" s="121">
        <v>102200021</v>
      </c>
      <c r="B290" s="10"/>
      <c r="C290" s="10"/>
      <c r="D290" s="10"/>
      <c r="F290" s="3" t="s">
        <v>348</v>
      </c>
      <c r="G290" s="3"/>
      <c r="H290" s="10"/>
      <c r="I290" s="18"/>
    </row>
    <row r="291" spans="1:9" ht="39.6" x14ac:dyDescent="0.3">
      <c r="A291" s="121">
        <v>102200030</v>
      </c>
      <c r="B291" s="10"/>
      <c r="C291" s="10"/>
      <c r="D291" s="10"/>
      <c r="F291" s="3" t="s">
        <v>349</v>
      </c>
      <c r="G291" s="3"/>
      <c r="H291" s="10"/>
      <c r="I291" s="18"/>
    </row>
    <row r="292" spans="1:9" ht="39.6" x14ac:dyDescent="0.3">
      <c r="A292" s="121">
        <v>102200031</v>
      </c>
      <c r="B292" s="10"/>
      <c r="C292" s="10"/>
      <c r="D292" s="10"/>
      <c r="F292" s="3" t="s">
        <v>350</v>
      </c>
      <c r="G292" s="3"/>
      <c r="H292" s="10"/>
      <c r="I292" s="18"/>
    </row>
    <row r="293" spans="1:9" ht="39.6" x14ac:dyDescent="0.3">
      <c r="A293" s="121">
        <v>102200040</v>
      </c>
      <c r="B293" s="10"/>
      <c r="C293" s="10"/>
      <c r="D293" s="10"/>
      <c r="F293" s="3" t="s">
        <v>351</v>
      </c>
      <c r="G293" s="3"/>
      <c r="H293" s="10"/>
      <c r="I293" s="18"/>
    </row>
    <row r="294" spans="1:9" ht="39.6" x14ac:dyDescent="0.3">
      <c r="A294" s="121">
        <v>102200041</v>
      </c>
      <c r="B294" s="10"/>
      <c r="C294" s="10"/>
      <c r="D294" s="10"/>
      <c r="F294" s="3" t="s">
        <v>352</v>
      </c>
      <c r="G294" s="3"/>
      <c r="H294" s="10"/>
      <c r="I294" s="18"/>
    </row>
    <row r="295" spans="1:9" ht="39.6" x14ac:dyDescent="0.3">
      <c r="A295" s="121">
        <v>102200050</v>
      </c>
      <c r="B295" s="10"/>
      <c r="C295" s="10"/>
      <c r="D295" s="10"/>
      <c r="F295" s="3" t="s">
        <v>353</v>
      </c>
      <c r="G295" s="3"/>
      <c r="H295" s="10"/>
      <c r="I295" s="18"/>
    </row>
    <row r="296" spans="1:9" ht="39.6" x14ac:dyDescent="0.3">
      <c r="A296" s="121">
        <v>102200051</v>
      </c>
      <c r="B296" s="10"/>
      <c r="C296" s="10"/>
      <c r="D296" s="10"/>
      <c r="F296" s="3" t="s">
        <v>354</v>
      </c>
      <c r="G296" s="3"/>
      <c r="H296" s="10"/>
      <c r="I296" s="18"/>
    </row>
    <row r="297" spans="1:9" ht="39.6" x14ac:dyDescent="0.3">
      <c r="A297" s="121">
        <v>102200060</v>
      </c>
      <c r="B297" s="10"/>
      <c r="C297" s="10"/>
      <c r="D297" s="10"/>
      <c r="F297" s="3" t="s">
        <v>355</v>
      </c>
      <c r="G297" s="3"/>
      <c r="H297" s="10"/>
      <c r="I297" s="18"/>
    </row>
    <row r="298" spans="1:9" ht="39.6" x14ac:dyDescent="0.3">
      <c r="A298" s="121">
        <v>102200061</v>
      </c>
      <c r="B298" s="10"/>
      <c r="C298" s="10"/>
      <c r="D298" s="10"/>
      <c r="F298" s="3" t="s">
        <v>356</v>
      </c>
      <c r="G298" s="3"/>
      <c r="H298" s="10"/>
      <c r="I298" s="18"/>
    </row>
    <row r="299" spans="1:9" ht="39.6" x14ac:dyDescent="0.3">
      <c r="A299" s="121">
        <v>102200070</v>
      </c>
      <c r="B299" s="10"/>
      <c r="C299" s="10"/>
      <c r="D299" s="10"/>
      <c r="F299" s="3" t="s">
        <v>357</v>
      </c>
      <c r="G299" s="3"/>
      <c r="H299" s="10"/>
      <c r="I299" s="18"/>
    </row>
    <row r="300" spans="1:9" ht="39.6" x14ac:dyDescent="0.3">
      <c r="A300" s="121">
        <v>102200071</v>
      </c>
      <c r="B300" s="10"/>
      <c r="C300" s="10"/>
      <c r="D300" s="10"/>
      <c r="F300" s="3" t="s">
        <v>358</v>
      </c>
      <c r="G300" s="3"/>
      <c r="H300" s="10"/>
      <c r="I300" s="18"/>
    </row>
    <row r="301" spans="1:9" ht="39.6" x14ac:dyDescent="0.3">
      <c r="A301" s="121">
        <v>102200080</v>
      </c>
      <c r="B301" s="10"/>
      <c r="C301" s="10"/>
      <c r="D301" s="10"/>
      <c r="F301" s="3" t="s">
        <v>359</v>
      </c>
      <c r="G301" s="3"/>
      <c r="H301" s="10"/>
      <c r="I301" s="18"/>
    </row>
    <row r="302" spans="1:9" ht="39.6" x14ac:dyDescent="0.3">
      <c r="A302" s="121">
        <v>102200081</v>
      </c>
      <c r="B302" s="10"/>
      <c r="C302" s="10"/>
      <c r="D302" s="10"/>
      <c r="F302" s="3" t="s">
        <v>360</v>
      </c>
      <c r="G302" s="3"/>
      <c r="H302" s="10"/>
      <c r="I302" s="18"/>
    </row>
    <row r="303" spans="1:9" ht="39.6" x14ac:dyDescent="0.3">
      <c r="A303" s="121">
        <v>102200090</v>
      </c>
      <c r="B303" s="10"/>
      <c r="C303" s="10"/>
      <c r="D303" s="10"/>
      <c r="F303" s="3" t="s">
        <v>361</v>
      </c>
      <c r="G303" s="3"/>
      <c r="H303" s="10"/>
      <c r="I303" s="18"/>
    </row>
    <row r="304" spans="1:9" ht="52.8" x14ac:dyDescent="0.3">
      <c r="A304" s="121">
        <v>102200091</v>
      </c>
      <c r="B304" s="10"/>
      <c r="C304" s="10"/>
      <c r="D304" s="10"/>
      <c r="F304" s="3" t="s">
        <v>362</v>
      </c>
      <c r="G304" s="3"/>
      <c r="H304" s="10"/>
      <c r="I304" s="18"/>
    </row>
    <row r="305" spans="1:9" ht="52.8" x14ac:dyDescent="0.3">
      <c r="A305" s="121">
        <v>102200100</v>
      </c>
      <c r="B305" s="10"/>
      <c r="C305" s="10"/>
      <c r="D305" s="10"/>
      <c r="F305" s="3" t="s">
        <v>363</v>
      </c>
      <c r="G305" s="3"/>
      <c r="H305" s="10"/>
      <c r="I305" s="18"/>
    </row>
    <row r="306" spans="1:9" ht="52.8" x14ac:dyDescent="0.3">
      <c r="A306" s="121">
        <v>102200101</v>
      </c>
      <c r="B306" s="10"/>
      <c r="C306" s="10"/>
      <c r="D306" s="10"/>
      <c r="F306" s="3" t="s">
        <v>364</v>
      </c>
      <c r="G306" s="3"/>
      <c r="H306" s="10"/>
      <c r="I306" s="18"/>
    </row>
    <row r="307" spans="1:9" ht="39.6" x14ac:dyDescent="0.3">
      <c r="A307" s="121">
        <v>102200110</v>
      </c>
      <c r="B307" s="10"/>
      <c r="C307" s="10"/>
      <c r="D307" s="10"/>
      <c r="F307" s="3" t="s">
        <v>365</v>
      </c>
      <c r="G307" s="3"/>
      <c r="H307" s="10"/>
      <c r="I307" s="18"/>
    </row>
    <row r="308" spans="1:9" ht="39.6" x14ac:dyDescent="0.3">
      <c r="A308" s="121">
        <v>102200111</v>
      </c>
      <c r="B308" s="10"/>
      <c r="C308" s="10"/>
      <c r="D308" s="10"/>
      <c r="F308" s="3" t="s">
        <v>366</v>
      </c>
      <c r="G308" s="3"/>
      <c r="H308" s="10"/>
      <c r="I308" s="18"/>
    </row>
    <row r="309" spans="1:9" ht="39.6" x14ac:dyDescent="0.3">
      <c r="A309" s="121">
        <v>102200120</v>
      </c>
      <c r="B309" s="10"/>
      <c r="C309" s="10"/>
      <c r="D309" s="10"/>
      <c r="F309" s="3" t="s">
        <v>367</v>
      </c>
      <c r="G309" s="3"/>
      <c r="H309" s="10"/>
      <c r="I309" s="18"/>
    </row>
    <row r="310" spans="1:9" ht="39.6" x14ac:dyDescent="0.3">
      <c r="A310" s="121">
        <v>102200121</v>
      </c>
      <c r="B310" s="10"/>
      <c r="C310" s="10"/>
      <c r="D310" s="10"/>
      <c r="F310" s="3" t="s">
        <v>368</v>
      </c>
      <c r="G310" s="3"/>
      <c r="H310" s="10"/>
      <c r="I310" s="18"/>
    </row>
    <row r="311" spans="1:9" ht="39.6" x14ac:dyDescent="0.3">
      <c r="A311" s="121">
        <v>102200130</v>
      </c>
      <c r="B311" s="10"/>
      <c r="C311" s="10"/>
      <c r="D311" s="10"/>
      <c r="F311" s="3" t="s">
        <v>369</v>
      </c>
      <c r="G311" s="3"/>
      <c r="H311" s="10"/>
      <c r="I311" s="18"/>
    </row>
    <row r="312" spans="1:9" ht="39.6" x14ac:dyDescent="0.3">
      <c r="A312" s="121">
        <v>102200131</v>
      </c>
      <c r="B312" s="10"/>
      <c r="C312" s="10"/>
      <c r="D312" s="10"/>
      <c r="F312" s="3" t="s">
        <v>370</v>
      </c>
      <c r="G312" s="3"/>
      <c r="H312" s="10"/>
      <c r="I312" s="18"/>
    </row>
    <row r="313" spans="1:9" ht="39.6" x14ac:dyDescent="0.3">
      <c r="A313" s="121">
        <v>102300100</v>
      </c>
      <c r="B313" s="10"/>
      <c r="C313" s="10"/>
      <c r="D313" s="13"/>
      <c r="F313" s="3" t="s">
        <v>371</v>
      </c>
      <c r="G313" s="3"/>
      <c r="H313" s="13"/>
      <c r="I313" s="18"/>
    </row>
    <row r="314" spans="1:9" ht="26.4" x14ac:dyDescent="0.3">
      <c r="A314" s="121">
        <v>103000000</v>
      </c>
      <c r="B314" s="14"/>
      <c r="C314" s="6"/>
      <c r="D314" s="7"/>
      <c r="F314" s="126" t="s">
        <v>372</v>
      </c>
      <c r="G314" s="3"/>
      <c r="H314" s="5"/>
      <c r="I314" s="18"/>
    </row>
    <row r="315" spans="1:9" ht="105.6" x14ac:dyDescent="0.3">
      <c r="A315" s="121"/>
      <c r="B315" s="27"/>
      <c r="C315" s="11"/>
      <c r="D315" s="9" t="s">
        <v>373</v>
      </c>
      <c r="F315" s="9"/>
      <c r="G315" s="3"/>
      <c r="H315" s="11"/>
      <c r="I315" s="125" t="s">
        <v>374</v>
      </c>
    </row>
    <row r="316" spans="1:9" ht="17.399999999999999" x14ac:dyDescent="0.3">
      <c r="A316" s="121">
        <v>103000100</v>
      </c>
      <c r="B316" s="14"/>
      <c r="C316" s="10"/>
      <c r="D316" s="14"/>
      <c r="F316" s="3" t="s">
        <v>375</v>
      </c>
      <c r="G316" s="3"/>
      <c r="H316" s="10"/>
      <c r="I316" s="18"/>
    </row>
    <row r="317" spans="1:9" ht="92.4" x14ac:dyDescent="0.3">
      <c r="A317" s="121"/>
      <c r="B317" s="27"/>
      <c r="C317" s="8"/>
      <c r="D317" s="9" t="s">
        <v>376</v>
      </c>
      <c r="F317" s="3"/>
      <c r="G317" s="3"/>
      <c r="H317" s="8"/>
      <c r="I317" s="18" t="s">
        <v>377</v>
      </c>
    </row>
    <row r="318" spans="1:9" ht="26.4" x14ac:dyDescent="0.3">
      <c r="A318" s="121">
        <v>103000110</v>
      </c>
      <c r="B318" s="14"/>
      <c r="C318" s="10"/>
      <c r="D318" s="14"/>
      <c r="F318" s="3" t="s">
        <v>378</v>
      </c>
      <c r="G318" s="3"/>
      <c r="H318" s="10"/>
      <c r="I318" s="18"/>
    </row>
    <row r="319" spans="1:9" ht="17.399999999999999" x14ac:dyDescent="0.3">
      <c r="A319" s="121">
        <v>103000200</v>
      </c>
      <c r="B319" s="14"/>
      <c r="C319" s="10"/>
      <c r="D319" s="14"/>
      <c r="F319" s="3" t="s">
        <v>379</v>
      </c>
      <c r="G319" s="3"/>
      <c r="H319" s="10"/>
      <c r="I319" s="18"/>
    </row>
    <row r="320" spans="1:9" ht="92.4" x14ac:dyDescent="0.3">
      <c r="A320" s="121"/>
      <c r="B320" s="27"/>
      <c r="C320" s="8"/>
      <c r="D320" s="129" t="s">
        <v>380</v>
      </c>
      <c r="F320" s="3"/>
      <c r="G320" s="3"/>
      <c r="H320" s="8"/>
      <c r="I320" s="18" t="s">
        <v>381</v>
      </c>
    </row>
    <row r="321" spans="1:9" ht="26.4" x14ac:dyDescent="0.3">
      <c r="A321" s="121">
        <v>103000210</v>
      </c>
      <c r="B321" s="14"/>
      <c r="C321" s="10"/>
      <c r="D321" s="14"/>
      <c r="F321" s="3" t="s">
        <v>382</v>
      </c>
      <c r="G321" s="3"/>
      <c r="H321" s="10"/>
      <c r="I321" s="18"/>
    </row>
    <row r="322" spans="1:9" ht="17.399999999999999" x14ac:dyDescent="0.3">
      <c r="A322" s="121">
        <v>103000300</v>
      </c>
      <c r="B322" s="14"/>
      <c r="C322" s="10"/>
      <c r="D322" s="14"/>
      <c r="F322" s="3" t="s">
        <v>383</v>
      </c>
      <c r="G322" s="3"/>
      <c r="H322" s="10"/>
      <c r="I322" s="18"/>
    </row>
    <row r="323" spans="1:9" ht="92.4" x14ac:dyDescent="0.3">
      <c r="A323" s="121"/>
      <c r="B323" s="27"/>
      <c r="C323" s="8"/>
      <c r="D323" s="9" t="s">
        <v>384</v>
      </c>
      <c r="F323" s="3"/>
      <c r="G323" s="3"/>
      <c r="H323" s="8"/>
      <c r="I323" s="18" t="s">
        <v>385</v>
      </c>
    </row>
    <row r="324" spans="1:9" ht="26.4" x14ac:dyDescent="0.3">
      <c r="A324" s="121">
        <v>103000310</v>
      </c>
      <c r="B324" s="14"/>
      <c r="C324" s="10"/>
      <c r="D324" s="14"/>
      <c r="F324" s="3" t="s">
        <v>386</v>
      </c>
      <c r="G324" s="3"/>
      <c r="H324" s="10"/>
      <c r="I324" s="18"/>
    </row>
    <row r="325" spans="1:9" ht="17.399999999999999" x14ac:dyDescent="0.3">
      <c r="A325" s="121">
        <v>103000400</v>
      </c>
      <c r="B325" s="22"/>
      <c r="C325" s="21"/>
      <c r="D325" s="22"/>
      <c r="F325" s="3" t="s">
        <v>387</v>
      </c>
      <c r="G325" s="3"/>
      <c r="H325" s="21"/>
      <c r="I325" s="18"/>
    </row>
    <row r="326" spans="1:9" ht="92.4" x14ac:dyDescent="0.3">
      <c r="A326" s="121"/>
      <c r="B326" s="27"/>
      <c r="C326" s="8"/>
      <c r="D326" s="9" t="s">
        <v>388</v>
      </c>
      <c r="F326" s="3"/>
      <c r="G326" s="3"/>
      <c r="H326" s="8"/>
      <c r="I326" s="18" t="s">
        <v>389</v>
      </c>
    </row>
    <row r="327" spans="1:9" ht="26.4" x14ac:dyDescent="0.3">
      <c r="A327" s="121">
        <v>103000410</v>
      </c>
      <c r="B327" s="14"/>
      <c r="C327" s="10"/>
      <c r="D327" s="14"/>
      <c r="F327" s="3" t="s">
        <v>390</v>
      </c>
      <c r="G327" s="3"/>
      <c r="H327" s="10"/>
      <c r="I327" s="18"/>
    </row>
    <row r="328" spans="1:9" ht="17.399999999999999" x14ac:dyDescent="0.3">
      <c r="A328" s="121">
        <v>103000500</v>
      </c>
      <c r="B328" s="22"/>
      <c r="C328" s="21"/>
      <c r="D328" s="22"/>
      <c r="F328" s="3" t="s">
        <v>391</v>
      </c>
      <c r="G328" s="3"/>
      <c r="H328" s="21"/>
      <c r="I328" s="18"/>
    </row>
    <row r="329" spans="1:9" ht="92.4" x14ac:dyDescent="0.3">
      <c r="A329" s="121"/>
      <c r="B329" s="27"/>
      <c r="C329" s="8"/>
      <c r="D329" s="9" t="s">
        <v>2931</v>
      </c>
      <c r="F329" s="3"/>
      <c r="G329" s="3"/>
      <c r="H329" s="8"/>
      <c r="I329" s="18" t="s">
        <v>392</v>
      </c>
    </row>
    <row r="330" spans="1:9" ht="26.4" x14ac:dyDescent="0.3">
      <c r="A330" s="121">
        <v>103000510</v>
      </c>
      <c r="B330" s="14"/>
      <c r="C330" s="10"/>
      <c r="D330" s="14"/>
      <c r="F330" s="3" t="s">
        <v>393</v>
      </c>
      <c r="G330" s="3"/>
      <c r="H330" s="10"/>
      <c r="I330" s="18"/>
    </row>
    <row r="331" spans="1:9" ht="17.399999999999999" x14ac:dyDescent="0.3">
      <c r="A331" s="121">
        <v>103000600</v>
      </c>
      <c r="B331" s="14"/>
      <c r="C331" s="10"/>
      <c r="D331" s="14"/>
      <c r="F331" s="3" t="s">
        <v>394</v>
      </c>
      <c r="G331" s="3"/>
      <c r="H331" s="10"/>
      <c r="I331" s="18"/>
    </row>
    <row r="332" spans="1:9" ht="79.2" x14ac:dyDescent="0.3">
      <c r="A332" s="121"/>
      <c r="B332" s="27"/>
      <c r="C332" s="8"/>
      <c r="D332" s="9" t="s">
        <v>395</v>
      </c>
      <c r="F332" s="3"/>
      <c r="G332" s="3"/>
      <c r="H332" s="8"/>
      <c r="I332" s="18" t="s">
        <v>396</v>
      </c>
    </row>
    <row r="333" spans="1:9" ht="17.399999999999999" x14ac:dyDescent="0.3">
      <c r="A333" s="121">
        <v>103000610</v>
      </c>
      <c r="B333" s="14"/>
      <c r="C333" s="10"/>
      <c r="D333" s="14"/>
      <c r="F333" s="3" t="s">
        <v>397</v>
      </c>
      <c r="G333" s="3"/>
      <c r="H333" s="10"/>
      <c r="I333" s="18"/>
    </row>
    <row r="334" spans="1:9" ht="26.4" x14ac:dyDescent="0.3">
      <c r="A334" s="121">
        <v>104000000</v>
      </c>
      <c r="B334" s="22"/>
      <c r="C334" s="21"/>
      <c r="D334" s="22"/>
      <c r="F334" s="3" t="s">
        <v>398</v>
      </c>
      <c r="G334" s="3"/>
      <c r="H334" s="21"/>
      <c r="I334" s="18"/>
    </row>
    <row r="335" spans="1:9" ht="105.6" x14ac:dyDescent="0.3">
      <c r="A335" s="121"/>
      <c r="B335" s="27"/>
      <c r="C335" s="8"/>
      <c r="D335" s="9" t="s">
        <v>399</v>
      </c>
      <c r="F335" s="9"/>
      <c r="G335" s="3"/>
      <c r="H335" s="8"/>
      <c r="I335" s="125" t="s">
        <v>400</v>
      </c>
    </row>
    <row r="336" spans="1:9" ht="17.399999999999999" x14ac:dyDescent="0.3">
      <c r="A336" s="121">
        <v>105000000</v>
      </c>
      <c r="B336" s="14"/>
      <c r="C336" s="6"/>
      <c r="D336" s="7"/>
      <c r="F336" s="126" t="s">
        <v>401</v>
      </c>
      <c r="G336" s="3"/>
      <c r="H336" s="5"/>
      <c r="I336" s="18"/>
    </row>
    <row r="337" spans="1:9" ht="52.8" x14ac:dyDescent="0.3">
      <c r="A337" s="121"/>
      <c r="B337" s="27"/>
      <c r="C337" s="11"/>
      <c r="D337" s="9" t="s">
        <v>402</v>
      </c>
      <c r="F337" s="9"/>
      <c r="G337" s="3"/>
      <c r="H337" s="11"/>
      <c r="I337" s="125" t="s">
        <v>403</v>
      </c>
    </row>
    <row r="338" spans="1:9" ht="39.6" x14ac:dyDescent="0.3">
      <c r="A338" s="121"/>
      <c r="B338" s="27" t="s">
        <v>404</v>
      </c>
      <c r="C338" s="8"/>
      <c r="D338" s="9"/>
      <c r="F338" s="9"/>
      <c r="G338" s="3" t="s">
        <v>405</v>
      </c>
      <c r="H338" s="8"/>
      <c r="I338" s="10"/>
    </row>
    <row r="339" spans="1:9" ht="79.2" x14ac:dyDescent="0.3">
      <c r="A339" s="121"/>
      <c r="B339" s="27" t="s">
        <v>406</v>
      </c>
      <c r="C339" s="26"/>
      <c r="D339" s="9"/>
      <c r="F339" s="2"/>
      <c r="G339" s="130" t="s">
        <v>407</v>
      </c>
      <c r="H339" s="26"/>
      <c r="I339" s="10"/>
    </row>
    <row r="340" spans="1:9" ht="39.6" x14ac:dyDescent="0.3">
      <c r="A340" s="121"/>
      <c r="B340" s="27" t="s">
        <v>408</v>
      </c>
      <c r="C340" s="10"/>
      <c r="D340" s="9"/>
      <c r="F340" s="9"/>
      <c r="G340" s="3" t="s">
        <v>409</v>
      </c>
      <c r="H340" s="10"/>
      <c r="I340" s="18"/>
    </row>
    <row r="341" spans="1:9" ht="92.4" x14ac:dyDescent="0.3">
      <c r="A341" s="121"/>
      <c r="B341" s="27" t="s">
        <v>410</v>
      </c>
      <c r="C341" s="6"/>
      <c r="D341" s="9"/>
      <c r="F341" s="9"/>
      <c r="G341" s="126" t="s">
        <v>411</v>
      </c>
      <c r="H341" s="6"/>
      <c r="I341" s="18"/>
    </row>
    <row r="342" spans="1:9" ht="52.8" x14ac:dyDescent="0.3">
      <c r="A342" s="121"/>
      <c r="B342" s="27" t="s">
        <v>412</v>
      </c>
      <c r="C342" s="10"/>
      <c r="D342" s="9"/>
      <c r="F342" s="9"/>
      <c r="G342" s="10" t="s">
        <v>413</v>
      </c>
      <c r="H342" s="10"/>
      <c r="I342" s="18"/>
    </row>
    <row r="343" spans="1:9" ht="66" x14ac:dyDescent="0.3">
      <c r="A343" s="121"/>
      <c r="B343" s="27" t="s">
        <v>414</v>
      </c>
      <c r="C343" s="10"/>
      <c r="D343" s="9"/>
      <c r="F343" s="9"/>
      <c r="G343" s="3" t="s">
        <v>415</v>
      </c>
      <c r="H343" s="10"/>
      <c r="I343" s="18"/>
    </row>
    <row r="344" spans="1:9" ht="79.2" x14ac:dyDescent="0.3">
      <c r="A344" s="121"/>
      <c r="B344" s="27" t="s">
        <v>416</v>
      </c>
      <c r="C344" s="10"/>
      <c r="D344" s="9"/>
      <c r="F344" s="9"/>
      <c r="G344" s="3" t="s">
        <v>417</v>
      </c>
      <c r="H344" s="10"/>
      <c r="I344" s="18"/>
    </row>
    <row r="345" spans="1:9" ht="52.8" x14ac:dyDescent="0.3">
      <c r="A345" s="121"/>
      <c r="B345" s="27" t="s">
        <v>418</v>
      </c>
      <c r="C345" s="10"/>
      <c r="D345" s="9"/>
      <c r="F345" s="9"/>
      <c r="G345" s="3" t="s">
        <v>419</v>
      </c>
      <c r="H345" s="10"/>
      <c r="I345" s="18"/>
    </row>
    <row r="346" spans="1:9" ht="79.2" x14ac:dyDescent="0.3">
      <c r="A346" s="121"/>
      <c r="B346" s="27" t="s">
        <v>420</v>
      </c>
      <c r="C346" s="6"/>
      <c r="D346" s="9"/>
      <c r="F346" s="9"/>
      <c r="G346" s="126" t="s">
        <v>421</v>
      </c>
      <c r="H346" s="6"/>
      <c r="I346" s="18"/>
    </row>
    <row r="347" spans="1:9" ht="52.8" x14ac:dyDescent="0.3">
      <c r="A347" s="121"/>
      <c r="B347" s="27" t="s">
        <v>422</v>
      </c>
      <c r="C347" s="10"/>
      <c r="D347" s="9"/>
      <c r="F347" s="9"/>
      <c r="G347" s="3" t="s">
        <v>423</v>
      </c>
      <c r="H347" s="10"/>
      <c r="I347" s="18"/>
    </row>
    <row r="348" spans="1:9" ht="92.4" x14ac:dyDescent="0.3">
      <c r="A348" s="121"/>
      <c r="B348" s="27" t="s">
        <v>424</v>
      </c>
      <c r="C348" s="10"/>
      <c r="D348" s="9"/>
      <c r="F348" s="9"/>
      <c r="G348" s="3" t="s">
        <v>425</v>
      </c>
      <c r="H348" s="10"/>
      <c r="I348" s="18"/>
    </row>
    <row r="349" spans="1:9" ht="92.4" x14ac:dyDescent="0.3">
      <c r="A349" s="121"/>
      <c r="B349" s="27" t="s">
        <v>426</v>
      </c>
      <c r="C349" s="10"/>
      <c r="D349" s="9"/>
      <c r="F349" s="9"/>
      <c r="G349" s="3" t="s">
        <v>427</v>
      </c>
      <c r="H349" s="10"/>
      <c r="I349" s="18"/>
    </row>
    <row r="350" spans="1:9" ht="52.8" x14ac:dyDescent="0.3">
      <c r="A350" s="121"/>
      <c r="B350" s="27" t="s">
        <v>428</v>
      </c>
      <c r="C350" s="10"/>
      <c r="D350" s="9"/>
      <c r="F350" s="9"/>
      <c r="G350" s="3" t="s">
        <v>429</v>
      </c>
      <c r="H350" s="10"/>
      <c r="I350" s="18"/>
    </row>
    <row r="351" spans="1:9" ht="26.4" x14ac:dyDescent="0.3">
      <c r="A351" s="121"/>
      <c r="B351" s="27" t="s">
        <v>430</v>
      </c>
      <c r="C351" s="10"/>
      <c r="D351" s="9"/>
      <c r="F351" s="9"/>
      <c r="G351" s="3" t="s">
        <v>431</v>
      </c>
      <c r="H351" s="10"/>
      <c r="I351" s="18"/>
    </row>
    <row r="352" spans="1:9" ht="52.8" x14ac:dyDescent="0.3">
      <c r="A352" s="121"/>
      <c r="B352" s="27" t="s">
        <v>432</v>
      </c>
      <c r="C352" s="10"/>
      <c r="D352" s="9"/>
      <c r="F352" s="9"/>
      <c r="G352" s="3" t="s">
        <v>433</v>
      </c>
      <c r="H352" s="10"/>
      <c r="I352" s="18"/>
    </row>
    <row r="353" spans="1:9" ht="66" x14ac:dyDescent="0.3">
      <c r="A353" s="121"/>
      <c r="B353" s="27" t="s">
        <v>434</v>
      </c>
      <c r="C353" s="10"/>
      <c r="D353" s="9"/>
      <c r="F353" s="9"/>
      <c r="G353" s="3" t="s">
        <v>435</v>
      </c>
      <c r="H353" s="10"/>
      <c r="I353" s="18"/>
    </row>
    <row r="354" spans="1:9" ht="92.4" x14ac:dyDescent="0.3">
      <c r="A354" s="121"/>
      <c r="B354" s="27" t="s">
        <v>436</v>
      </c>
      <c r="C354" s="10"/>
      <c r="D354" s="9"/>
      <c r="F354" s="9"/>
      <c r="G354" s="3" t="s">
        <v>437</v>
      </c>
      <c r="H354" s="10"/>
      <c r="I354" s="18"/>
    </row>
    <row r="355" spans="1:9" ht="26.4" x14ac:dyDescent="0.3">
      <c r="A355" s="121"/>
      <c r="B355" s="27" t="s">
        <v>438</v>
      </c>
      <c r="C355" s="10"/>
      <c r="D355" s="9"/>
      <c r="F355" s="9"/>
      <c r="G355" s="3" t="s">
        <v>439</v>
      </c>
      <c r="H355" s="10"/>
      <c r="I355" s="18"/>
    </row>
    <row r="356" spans="1:9" ht="105.6" x14ac:dyDescent="0.3">
      <c r="A356" s="121"/>
      <c r="B356" s="27" t="s">
        <v>440</v>
      </c>
      <c r="C356" s="6"/>
      <c r="D356" s="9"/>
      <c r="F356" s="9"/>
      <c r="G356" s="126" t="s">
        <v>441</v>
      </c>
      <c r="H356" s="6"/>
      <c r="I356" s="18"/>
    </row>
    <row r="357" spans="1:9" ht="39.6" x14ac:dyDescent="0.3">
      <c r="A357" s="121"/>
      <c r="B357" s="27" t="s">
        <v>442</v>
      </c>
      <c r="C357" s="10"/>
      <c r="D357" s="9"/>
      <c r="F357" s="9"/>
      <c r="G357" s="3" t="s">
        <v>443</v>
      </c>
      <c r="H357" s="10"/>
      <c r="I357" s="18"/>
    </row>
    <row r="358" spans="1:9" ht="26.4" x14ac:dyDescent="0.3">
      <c r="A358" s="121"/>
      <c r="B358" s="27" t="s">
        <v>444</v>
      </c>
      <c r="C358" s="10"/>
      <c r="D358" s="9"/>
      <c r="F358" s="9"/>
      <c r="G358" s="3" t="s">
        <v>445</v>
      </c>
      <c r="H358" s="10"/>
      <c r="I358" s="18"/>
    </row>
    <row r="359" spans="1:9" ht="39.6" x14ac:dyDescent="0.3">
      <c r="A359" s="121"/>
      <c r="B359" s="27" t="s">
        <v>446</v>
      </c>
      <c r="C359" s="10"/>
      <c r="D359" s="9"/>
      <c r="F359" s="9"/>
      <c r="G359" s="3" t="s">
        <v>447</v>
      </c>
      <c r="H359" s="10"/>
      <c r="I359" s="18"/>
    </row>
    <row r="360" spans="1:9" ht="79.2" x14ac:dyDescent="0.3">
      <c r="A360" s="121"/>
      <c r="B360" s="27" t="s">
        <v>448</v>
      </c>
      <c r="C360" s="10"/>
      <c r="D360" s="9"/>
      <c r="F360" s="9"/>
      <c r="G360" s="3" t="s">
        <v>449</v>
      </c>
      <c r="H360" s="10"/>
      <c r="I360" s="18"/>
    </row>
    <row r="361" spans="1:9" ht="39.6" x14ac:dyDescent="0.3">
      <c r="A361" s="121"/>
      <c r="B361" s="27" t="s">
        <v>450</v>
      </c>
      <c r="C361" s="10"/>
      <c r="D361" s="9"/>
      <c r="F361" s="9"/>
      <c r="G361" s="3" t="s">
        <v>451</v>
      </c>
      <c r="H361" s="10"/>
      <c r="I361" s="18"/>
    </row>
    <row r="362" spans="1:9" ht="26.4" x14ac:dyDescent="0.3">
      <c r="A362" s="121"/>
      <c r="B362" s="27" t="s">
        <v>452</v>
      </c>
      <c r="C362" s="10"/>
      <c r="D362" s="9"/>
      <c r="F362" s="9"/>
      <c r="G362" s="3" t="s">
        <v>453</v>
      </c>
      <c r="H362" s="10"/>
      <c r="I362" s="18"/>
    </row>
    <row r="363" spans="1:9" ht="66" x14ac:dyDescent="0.3">
      <c r="A363" s="121"/>
      <c r="B363" s="27" t="s">
        <v>454</v>
      </c>
      <c r="C363" s="10"/>
      <c r="D363" s="9"/>
      <c r="F363" s="9"/>
      <c r="G363" s="3" t="s">
        <v>455</v>
      </c>
      <c r="H363" s="10"/>
      <c r="I363" s="18"/>
    </row>
    <row r="364" spans="1:9" ht="92.4" x14ac:dyDescent="0.3">
      <c r="A364" s="121"/>
      <c r="B364" s="27" t="s">
        <v>456</v>
      </c>
      <c r="C364" s="10"/>
      <c r="D364" s="9"/>
      <c r="F364" s="9"/>
      <c r="G364" s="3" t="s">
        <v>457</v>
      </c>
      <c r="H364" s="10"/>
      <c r="I364" s="18"/>
    </row>
    <row r="365" spans="1:9" ht="79.2" x14ac:dyDescent="0.3">
      <c r="A365" s="121"/>
      <c r="B365" s="27" t="s">
        <v>458</v>
      </c>
      <c r="C365" s="6"/>
      <c r="D365" s="9"/>
      <c r="F365" s="9"/>
      <c r="G365" s="126" t="s">
        <v>459</v>
      </c>
      <c r="H365" s="6"/>
      <c r="I365" s="18"/>
    </row>
    <row r="366" spans="1:9" ht="79.2" x14ac:dyDescent="0.3">
      <c r="A366" s="121"/>
      <c r="B366" s="27" t="s">
        <v>460</v>
      </c>
      <c r="C366" s="26"/>
      <c r="D366" s="9"/>
      <c r="F366" s="2"/>
      <c r="G366" s="130" t="s">
        <v>461</v>
      </c>
      <c r="H366" s="26"/>
      <c r="I366" s="10"/>
    </row>
    <row r="367" spans="1:9" ht="52.8" x14ac:dyDescent="0.3">
      <c r="A367" s="121"/>
      <c r="B367" s="27" t="s">
        <v>462</v>
      </c>
      <c r="C367" s="10"/>
      <c r="D367" s="9"/>
      <c r="F367" s="9"/>
      <c r="G367" s="3" t="s">
        <v>463</v>
      </c>
      <c r="H367" s="10"/>
      <c r="I367" s="18"/>
    </row>
    <row r="368" spans="1:9" ht="52.8" x14ac:dyDescent="0.3">
      <c r="A368" s="121"/>
      <c r="B368" s="27" t="s">
        <v>464</v>
      </c>
      <c r="C368" s="10"/>
      <c r="D368" s="9"/>
      <c r="F368" s="9"/>
      <c r="G368" s="3" t="s">
        <v>465</v>
      </c>
      <c r="H368" s="10"/>
      <c r="I368" s="18"/>
    </row>
    <row r="369" spans="1:9" ht="52.8" x14ac:dyDescent="0.3">
      <c r="A369" s="121"/>
      <c r="B369" s="27" t="s">
        <v>466</v>
      </c>
      <c r="C369" s="10"/>
      <c r="D369" s="9"/>
      <c r="F369" s="9"/>
      <c r="G369" s="3" t="s">
        <v>467</v>
      </c>
      <c r="H369" s="10"/>
      <c r="I369" s="18"/>
    </row>
    <row r="370" spans="1:9" ht="52.8" x14ac:dyDescent="0.3">
      <c r="A370" s="121"/>
      <c r="B370" s="27" t="s">
        <v>468</v>
      </c>
      <c r="C370" s="10"/>
      <c r="D370" s="9"/>
      <c r="F370" s="9"/>
      <c r="G370" s="3" t="s">
        <v>469</v>
      </c>
      <c r="H370" s="10"/>
      <c r="I370" s="18"/>
    </row>
    <row r="371" spans="1:9" ht="26.4" x14ac:dyDescent="0.3">
      <c r="A371" s="121"/>
      <c r="B371" s="27" t="s">
        <v>470</v>
      </c>
      <c r="C371" s="10"/>
      <c r="D371" s="9"/>
      <c r="F371" s="9"/>
      <c r="G371" s="3" t="s">
        <v>471</v>
      </c>
      <c r="H371" s="10"/>
      <c r="I371" s="18"/>
    </row>
    <row r="372" spans="1:9" ht="26.4" x14ac:dyDescent="0.3">
      <c r="A372" s="121"/>
      <c r="B372" s="27" t="s">
        <v>472</v>
      </c>
      <c r="C372" s="10"/>
      <c r="D372" s="9"/>
      <c r="F372" s="9"/>
      <c r="G372" s="3" t="s">
        <v>473</v>
      </c>
      <c r="H372" s="10"/>
      <c r="I372" s="18"/>
    </row>
    <row r="373" spans="1:9" ht="79.2" x14ac:dyDescent="0.3">
      <c r="A373" s="121"/>
      <c r="B373" s="27" t="s">
        <v>2932</v>
      </c>
      <c r="C373" s="10"/>
      <c r="D373" s="9"/>
      <c r="F373" s="9"/>
      <c r="G373" s="3" t="s">
        <v>474</v>
      </c>
      <c r="H373" s="10"/>
      <c r="I373" s="18"/>
    </row>
    <row r="374" spans="1:9" ht="66" x14ac:dyDescent="0.3">
      <c r="A374" s="121"/>
      <c r="B374" s="27" t="s">
        <v>475</v>
      </c>
      <c r="C374" s="10"/>
      <c r="D374" s="9"/>
      <c r="F374" s="9"/>
      <c r="G374" s="3" t="s">
        <v>476</v>
      </c>
      <c r="H374" s="10"/>
      <c r="I374" s="18"/>
    </row>
    <row r="375" spans="1:9" ht="39.6" x14ac:dyDescent="0.3">
      <c r="A375" s="121"/>
      <c r="B375" s="27" t="s">
        <v>477</v>
      </c>
      <c r="C375" s="10"/>
      <c r="D375" s="9"/>
      <c r="F375" s="9"/>
      <c r="G375" s="3" t="s">
        <v>478</v>
      </c>
      <c r="H375" s="10"/>
      <c r="I375" s="18"/>
    </row>
    <row r="376" spans="1:9" ht="79.2" x14ac:dyDescent="0.3">
      <c r="A376" s="121"/>
      <c r="B376" s="27" t="s">
        <v>479</v>
      </c>
      <c r="C376" s="6"/>
      <c r="D376" s="9"/>
      <c r="F376" s="9"/>
      <c r="G376" s="3" t="s">
        <v>480</v>
      </c>
      <c r="H376" s="6"/>
      <c r="I376" s="18"/>
    </row>
    <row r="377" spans="1:9" ht="66" x14ac:dyDescent="0.3">
      <c r="A377" s="121"/>
      <c r="B377" s="27" t="s">
        <v>481</v>
      </c>
      <c r="C377" s="26"/>
      <c r="D377" s="9"/>
      <c r="F377" s="2"/>
      <c r="G377" s="126" t="s">
        <v>482</v>
      </c>
      <c r="H377" s="26"/>
      <c r="I377" s="10"/>
    </row>
    <row r="378" spans="1:9" ht="26.4" x14ac:dyDescent="0.3">
      <c r="A378" s="121"/>
      <c r="B378" s="27" t="s">
        <v>483</v>
      </c>
      <c r="C378" s="10"/>
      <c r="D378" s="9"/>
      <c r="F378" s="9"/>
      <c r="G378" s="3" t="s">
        <v>484</v>
      </c>
      <c r="H378" s="10"/>
      <c r="I378" s="18"/>
    </row>
    <row r="379" spans="1:9" ht="39.6" x14ac:dyDescent="0.3">
      <c r="A379" s="121"/>
      <c r="B379" s="27" t="s">
        <v>485</v>
      </c>
      <c r="C379" s="10"/>
      <c r="D379" s="9"/>
      <c r="F379" s="9"/>
      <c r="G379" s="3" t="s">
        <v>486</v>
      </c>
      <c r="H379" s="10"/>
      <c r="I379" s="18"/>
    </row>
    <row r="380" spans="1:9" ht="39.6" x14ac:dyDescent="0.3">
      <c r="A380" s="121"/>
      <c r="B380" s="27" t="s">
        <v>487</v>
      </c>
      <c r="C380" s="10"/>
      <c r="D380" s="9"/>
      <c r="F380" s="9"/>
      <c r="G380" s="3" t="s">
        <v>488</v>
      </c>
      <c r="H380" s="10"/>
      <c r="I380" s="18"/>
    </row>
    <row r="381" spans="1:9" ht="39.6" x14ac:dyDescent="0.3">
      <c r="A381" s="121"/>
      <c r="B381" s="27" t="s">
        <v>489</v>
      </c>
      <c r="C381" s="10"/>
      <c r="D381" s="9"/>
      <c r="F381" s="9"/>
      <c r="G381" s="3" t="s">
        <v>490</v>
      </c>
      <c r="H381" s="10"/>
      <c r="I381" s="18"/>
    </row>
    <row r="382" spans="1:9" ht="66" x14ac:dyDescent="0.3">
      <c r="A382" s="121"/>
      <c r="B382" s="27" t="s">
        <v>491</v>
      </c>
      <c r="C382" s="10"/>
      <c r="D382" s="9"/>
      <c r="F382" s="9"/>
      <c r="G382" s="3" t="s">
        <v>492</v>
      </c>
      <c r="H382" s="10"/>
      <c r="I382" s="18"/>
    </row>
    <row r="383" spans="1:9" ht="39.6" x14ac:dyDescent="0.3">
      <c r="A383" s="121"/>
      <c r="B383" s="27" t="s">
        <v>493</v>
      </c>
      <c r="C383" s="10"/>
      <c r="D383" s="9"/>
      <c r="F383" s="9"/>
      <c r="G383" s="3" t="s">
        <v>494</v>
      </c>
      <c r="H383" s="10"/>
      <c r="I383" s="18"/>
    </row>
    <row r="384" spans="1:9" ht="79.2" x14ac:dyDescent="0.3">
      <c r="A384" s="121"/>
      <c r="B384" s="27" t="s">
        <v>495</v>
      </c>
      <c r="C384" s="10"/>
      <c r="D384" s="9"/>
      <c r="F384" s="9"/>
      <c r="G384" s="3" t="s">
        <v>496</v>
      </c>
      <c r="H384" s="10"/>
      <c r="I384" s="18"/>
    </row>
    <row r="385" spans="1:9" ht="92.4" x14ac:dyDescent="0.3">
      <c r="A385" s="121"/>
      <c r="B385" s="27" t="s">
        <v>497</v>
      </c>
      <c r="C385" s="10"/>
      <c r="D385" s="9"/>
      <c r="F385" s="9"/>
      <c r="G385" s="3" t="s">
        <v>498</v>
      </c>
      <c r="H385" s="10"/>
      <c r="I385" s="18"/>
    </row>
    <row r="386" spans="1:9" ht="39.6" x14ac:dyDescent="0.3">
      <c r="A386" s="121"/>
      <c r="B386" s="27" t="s">
        <v>499</v>
      </c>
      <c r="C386" s="10"/>
      <c r="D386" s="9"/>
      <c r="F386" s="9"/>
      <c r="G386" s="3" t="s">
        <v>500</v>
      </c>
      <c r="H386" s="10"/>
      <c r="I386" s="18"/>
    </row>
    <row r="387" spans="1:9" ht="66" x14ac:dyDescent="0.3">
      <c r="A387" s="121"/>
      <c r="B387" s="27" t="s">
        <v>501</v>
      </c>
      <c r="C387" s="10"/>
      <c r="D387" s="9"/>
      <c r="F387" s="9"/>
      <c r="G387" s="3" t="s">
        <v>502</v>
      </c>
      <c r="H387" s="10"/>
      <c r="I387" s="18"/>
    </row>
    <row r="388" spans="1:9" ht="79.2" x14ac:dyDescent="0.3">
      <c r="A388" s="121"/>
      <c r="B388" s="27" t="s">
        <v>503</v>
      </c>
      <c r="C388" s="10"/>
      <c r="D388" s="9"/>
      <c r="F388" s="9"/>
      <c r="G388" s="3" t="s">
        <v>504</v>
      </c>
      <c r="H388" s="10"/>
      <c r="I388" s="18"/>
    </row>
    <row r="389" spans="1:9" ht="79.2" x14ac:dyDescent="0.3">
      <c r="A389" s="121"/>
      <c r="B389" s="27" t="s">
        <v>505</v>
      </c>
      <c r="C389" s="6"/>
      <c r="D389" s="9"/>
      <c r="F389" s="9"/>
      <c r="G389" s="126" t="s">
        <v>506</v>
      </c>
      <c r="H389" s="6"/>
      <c r="I389" s="18"/>
    </row>
    <row r="390" spans="1:9" ht="105.6" x14ac:dyDescent="0.3">
      <c r="A390" s="121"/>
      <c r="B390" s="27" t="s">
        <v>507</v>
      </c>
      <c r="C390" s="6"/>
      <c r="D390" s="9"/>
      <c r="F390" s="9"/>
      <c r="G390" s="126" t="s">
        <v>508</v>
      </c>
      <c r="H390" s="6"/>
      <c r="I390" s="18"/>
    </row>
    <row r="391" spans="1:9" ht="52.8" x14ac:dyDescent="0.3">
      <c r="A391" s="121"/>
      <c r="B391" s="27" t="s">
        <v>509</v>
      </c>
      <c r="C391" s="26"/>
      <c r="D391" s="9"/>
      <c r="F391" s="9"/>
      <c r="G391" s="130" t="s">
        <v>510</v>
      </c>
      <c r="H391" s="26"/>
      <c r="I391" s="10"/>
    </row>
    <row r="392" spans="1:9" ht="26.4" x14ac:dyDescent="0.3">
      <c r="A392" s="121"/>
      <c r="B392" s="27" t="s">
        <v>511</v>
      </c>
      <c r="C392" s="10"/>
      <c r="D392" s="9"/>
      <c r="F392" s="9"/>
      <c r="G392" s="3" t="s">
        <v>512</v>
      </c>
      <c r="H392" s="10"/>
      <c r="I392" s="18"/>
    </row>
    <row r="393" spans="1:9" ht="92.4" x14ac:dyDescent="0.3">
      <c r="A393" s="121"/>
      <c r="B393" s="27" t="s">
        <v>513</v>
      </c>
      <c r="C393" s="6"/>
      <c r="D393" s="9"/>
      <c r="F393" s="9"/>
      <c r="G393" s="126" t="s">
        <v>514</v>
      </c>
      <c r="H393" s="6"/>
      <c r="I393" s="18"/>
    </row>
    <row r="394" spans="1:9" ht="52.8" x14ac:dyDescent="0.3">
      <c r="A394" s="121"/>
      <c r="B394" s="27" t="s">
        <v>515</v>
      </c>
      <c r="C394" s="10"/>
      <c r="D394" s="9"/>
      <c r="F394" s="9"/>
      <c r="G394" s="3" t="s">
        <v>516</v>
      </c>
      <c r="H394" s="10"/>
      <c r="I394" s="18"/>
    </row>
    <row r="395" spans="1:9" ht="39.6" x14ac:dyDescent="0.3">
      <c r="A395" s="121"/>
      <c r="B395" s="27" t="s">
        <v>517</v>
      </c>
      <c r="C395" s="10"/>
      <c r="D395" s="9"/>
      <c r="F395" s="9"/>
      <c r="G395" s="3" t="s">
        <v>518</v>
      </c>
      <c r="H395" s="10"/>
      <c r="I395" s="18"/>
    </row>
    <row r="396" spans="1:9" ht="26.4" x14ac:dyDescent="0.3">
      <c r="A396" s="121"/>
      <c r="B396" s="27" t="s">
        <v>519</v>
      </c>
      <c r="C396" s="6"/>
      <c r="D396" s="9"/>
      <c r="F396" s="9"/>
      <c r="G396" s="126" t="s">
        <v>520</v>
      </c>
      <c r="H396" s="6"/>
      <c r="I396" s="18"/>
    </row>
    <row r="397" spans="1:9" ht="17.399999999999999" x14ac:dyDescent="0.3">
      <c r="A397" s="121">
        <v>105000100</v>
      </c>
      <c r="B397" s="14"/>
      <c r="C397" s="10"/>
      <c r="D397" s="14"/>
      <c r="F397" s="3" t="s">
        <v>521</v>
      </c>
      <c r="G397" s="3"/>
      <c r="H397" s="10"/>
      <c r="I397" s="18"/>
    </row>
    <row r="398" spans="1:9" ht="52.8" x14ac:dyDescent="0.3">
      <c r="A398" s="121"/>
      <c r="B398" s="27"/>
      <c r="C398" s="8"/>
      <c r="D398" s="9" t="s">
        <v>522</v>
      </c>
      <c r="F398" s="3"/>
      <c r="G398" s="3"/>
      <c r="H398" s="8"/>
      <c r="I398" s="18" t="s">
        <v>523</v>
      </c>
    </row>
    <row r="399" spans="1:9" ht="17.399999999999999" x14ac:dyDescent="0.3">
      <c r="A399" s="121">
        <v>105000200</v>
      </c>
      <c r="B399" s="14"/>
      <c r="C399" s="10"/>
      <c r="D399" s="14"/>
      <c r="F399" s="3" t="s">
        <v>524</v>
      </c>
      <c r="G399" s="3"/>
      <c r="H399" s="10"/>
      <c r="I399" s="18"/>
    </row>
    <row r="400" spans="1:9" ht="79.2" x14ac:dyDescent="0.3">
      <c r="A400" s="121"/>
      <c r="B400" s="27"/>
      <c r="C400" s="8"/>
      <c r="D400" s="9" t="s">
        <v>525</v>
      </c>
      <c r="F400" s="3"/>
      <c r="G400" s="3"/>
      <c r="H400" s="8"/>
      <c r="I400" s="18" t="s">
        <v>526</v>
      </c>
    </row>
    <row r="401" spans="1:9" ht="17.399999999999999" x14ac:dyDescent="0.3">
      <c r="A401" s="121">
        <v>105000300</v>
      </c>
      <c r="B401" s="14"/>
      <c r="C401" s="10"/>
      <c r="D401" s="14"/>
      <c r="F401" s="3" t="s">
        <v>527</v>
      </c>
      <c r="G401" s="3"/>
      <c r="H401" s="10"/>
      <c r="I401" s="18"/>
    </row>
    <row r="402" spans="1:9" ht="92.4" x14ac:dyDescent="0.3">
      <c r="A402" s="121"/>
      <c r="B402" s="27"/>
      <c r="C402" s="8"/>
      <c r="D402" s="9" t="s">
        <v>528</v>
      </c>
      <c r="F402" s="9"/>
      <c r="G402" s="3"/>
      <c r="H402" s="8"/>
      <c r="I402" s="18" t="s">
        <v>529</v>
      </c>
    </row>
    <row r="403" spans="1:9" ht="17.399999999999999" x14ac:dyDescent="0.3">
      <c r="A403" s="121" t="s">
        <v>530</v>
      </c>
      <c r="B403" s="27"/>
      <c r="C403" s="8"/>
      <c r="D403" s="9"/>
      <c r="F403" s="3" t="s">
        <v>531</v>
      </c>
      <c r="G403" s="3"/>
      <c r="H403" s="8"/>
      <c r="I403" s="18"/>
    </row>
    <row r="404" spans="1:9" ht="17.399999999999999" x14ac:dyDescent="0.3">
      <c r="A404" s="121" t="s">
        <v>532</v>
      </c>
      <c r="B404" s="27"/>
      <c r="C404" s="8"/>
      <c r="D404" s="9"/>
      <c r="F404" s="3" t="s">
        <v>533</v>
      </c>
      <c r="G404" s="3"/>
      <c r="H404" s="8"/>
      <c r="I404" s="18"/>
    </row>
    <row r="405" spans="1:9" ht="26.4" x14ac:dyDescent="0.3">
      <c r="A405" s="121">
        <v>106000000</v>
      </c>
      <c r="B405" s="14"/>
      <c r="C405" s="6"/>
      <c r="D405" s="7"/>
      <c r="F405" s="126" t="s">
        <v>534</v>
      </c>
      <c r="G405" s="3"/>
      <c r="H405" s="5"/>
      <c r="I405" s="18"/>
    </row>
    <row r="406" spans="1:9" ht="26.4" x14ac:dyDescent="0.3">
      <c r="A406" s="121">
        <v>106100000</v>
      </c>
      <c r="B406" s="14"/>
      <c r="C406" s="6"/>
      <c r="D406" s="20"/>
      <c r="F406" s="126" t="s">
        <v>535</v>
      </c>
      <c r="G406" s="3"/>
      <c r="H406" s="6"/>
      <c r="I406" s="18"/>
    </row>
    <row r="407" spans="1:9" ht="26.4" x14ac:dyDescent="0.3">
      <c r="A407" s="121">
        <v>106101000</v>
      </c>
      <c r="B407" s="14"/>
      <c r="C407" s="6"/>
      <c r="D407" s="20"/>
      <c r="F407" s="126" t="s">
        <v>536</v>
      </c>
      <c r="G407" s="3"/>
      <c r="H407" s="6"/>
      <c r="I407" s="18"/>
    </row>
    <row r="408" spans="1:9" ht="132" x14ac:dyDescent="0.3">
      <c r="A408" s="121"/>
      <c r="B408" s="14"/>
      <c r="C408" s="6"/>
      <c r="D408" s="9" t="s">
        <v>537</v>
      </c>
      <c r="F408" s="126"/>
      <c r="G408" s="3"/>
      <c r="H408" s="6"/>
      <c r="I408" s="18" t="s">
        <v>538</v>
      </c>
    </row>
    <row r="409" spans="1:9" ht="26.4" x14ac:dyDescent="0.3">
      <c r="A409" s="121">
        <v>106102000</v>
      </c>
      <c r="B409" s="14"/>
      <c r="C409" s="6"/>
      <c r="D409" s="20"/>
      <c r="F409" s="126" t="s">
        <v>539</v>
      </c>
      <c r="G409" s="3"/>
      <c r="H409" s="6"/>
      <c r="I409" s="18"/>
    </row>
    <row r="410" spans="1:9" ht="145.19999999999999" x14ac:dyDescent="0.3">
      <c r="A410" s="121"/>
      <c r="B410" s="14"/>
      <c r="C410" s="6"/>
      <c r="D410" s="9" t="s">
        <v>540</v>
      </c>
      <c r="F410" s="126"/>
      <c r="G410" s="3"/>
      <c r="H410" s="6"/>
      <c r="I410" s="18" t="s">
        <v>541</v>
      </c>
    </row>
    <row r="411" spans="1:9" ht="26.4" x14ac:dyDescent="0.3">
      <c r="A411" s="121">
        <v>106110000</v>
      </c>
      <c r="B411" s="31"/>
      <c r="C411" s="28"/>
      <c r="D411" s="29"/>
      <c r="F411" s="126" t="s">
        <v>542</v>
      </c>
      <c r="G411" s="3"/>
      <c r="H411" s="28"/>
      <c r="I411" s="18"/>
    </row>
    <row r="412" spans="1:9" ht="26.4" x14ac:dyDescent="0.3">
      <c r="A412" s="121">
        <v>106110100</v>
      </c>
      <c r="B412" s="31"/>
      <c r="C412" s="30"/>
      <c r="D412" s="31"/>
      <c r="F412" s="3" t="s">
        <v>543</v>
      </c>
      <c r="G412" s="3"/>
      <c r="H412" s="30"/>
      <c r="I412" s="18"/>
    </row>
    <row r="413" spans="1:9" ht="52.8" x14ac:dyDescent="0.3">
      <c r="A413" s="121"/>
      <c r="B413" s="27" t="s">
        <v>544</v>
      </c>
      <c r="C413" s="32"/>
      <c r="D413" s="9"/>
      <c r="F413" s="9"/>
      <c r="G413" s="3" t="s">
        <v>545</v>
      </c>
      <c r="H413" s="32"/>
      <c r="I413" s="10"/>
    </row>
    <row r="414" spans="1:9" ht="105.6" x14ac:dyDescent="0.3">
      <c r="A414" s="121"/>
      <c r="B414" s="30" t="s">
        <v>546</v>
      </c>
      <c r="C414" s="10"/>
      <c r="D414" s="9"/>
      <c r="F414" s="9"/>
      <c r="G414" s="2" t="s">
        <v>547</v>
      </c>
      <c r="H414" s="10"/>
      <c r="I414" s="18"/>
    </row>
    <row r="415" spans="1:9" ht="66" x14ac:dyDescent="0.3">
      <c r="A415" s="121"/>
      <c r="B415" s="30" t="s">
        <v>548</v>
      </c>
      <c r="C415" s="10"/>
      <c r="D415" s="9"/>
      <c r="F415" s="9"/>
      <c r="G415" s="2" t="s">
        <v>549</v>
      </c>
      <c r="H415" s="10"/>
      <c r="I415" s="18"/>
    </row>
    <row r="416" spans="1:9" ht="79.2" x14ac:dyDescent="0.3">
      <c r="A416" s="121"/>
      <c r="B416" s="30" t="s">
        <v>550</v>
      </c>
      <c r="C416" s="10"/>
      <c r="D416" s="9"/>
      <c r="F416" s="9"/>
      <c r="G416" s="2" t="s">
        <v>551</v>
      </c>
      <c r="H416" s="10"/>
      <c r="I416" s="18"/>
    </row>
    <row r="417" spans="1:9" ht="66" x14ac:dyDescent="0.3">
      <c r="A417" s="121"/>
      <c r="B417" s="30" t="s">
        <v>552</v>
      </c>
      <c r="C417" s="10"/>
      <c r="D417" s="9"/>
      <c r="F417" s="9"/>
      <c r="G417" s="2" t="s">
        <v>553</v>
      </c>
      <c r="H417" s="10"/>
      <c r="I417" s="18"/>
    </row>
    <row r="418" spans="1:9" ht="66" x14ac:dyDescent="0.3">
      <c r="A418" s="121"/>
      <c r="B418" s="30" t="s">
        <v>554</v>
      </c>
      <c r="C418" s="10"/>
      <c r="D418" s="9"/>
      <c r="F418" s="9"/>
      <c r="G418" s="2" t="s">
        <v>555</v>
      </c>
      <c r="H418" s="10"/>
      <c r="I418" s="18"/>
    </row>
    <row r="419" spans="1:9" ht="26.4" x14ac:dyDescent="0.3">
      <c r="A419" s="121">
        <v>106110200</v>
      </c>
      <c r="B419" s="31"/>
      <c r="C419" s="30"/>
      <c r="D419" s="31"/>
      <c r="F419" s="3" t="s">
        <v>556</v>
      </c>
      <c r="G419" s="3"/>
      <c r="H419" s="30"/>
      <c r="I419" s="18"/>
    </row>
    <row r="420" spans="1:9" ht="52.8" x14ac:dyDescent="0.3">
      <c r="A420" s="121"/>
      <c r="B420" s="27" t="s">
        <v>557</v>
      </c>
      <c r="C420" s="32"/>
      <c r="D420" s="9"/>
      <c r="F420" s="9"/>
      <c r="G420" s="3" t="s">
        <v>558</v>
      </c>
      <c r="H420" s="32"/>
      <c r="I420" s="10"/>
    </row>
    <row r="421" spans="1:9" ht="79.2" x14ac:dyDescent="0.3">
      <c r="A421" s="121"/>
      <c r="B421" s="30" t="s">
        <v>559</v>
      </c>
      <c r="C421" s="10"/>
      <c r="D421" s="9"/>
      <c r="F421" s="9"/>
      <c r="G421" s="2" t="s">
        <v>560</v>
      </c>
      <c r="H421" s="10"/>
      <c r="I421" s="18"/>
    </row>
    <row r="422" spans="1:9" ht="79.2" x14ac:dyDescent="0.3">
      <c r="A422" s="121"/>
      <c r="B422" s="30" t="s">
        <v>561</v>
      </c>
      <c r="C422" s="10"/>
      <c r="D422" s="9"/>
      <c r="F422" s="9"/>
      <c r="G422" s="2" t="s">
        <v>562</v>
      </c>
      <c r="H422" s="10"/>
      <c r="I422" s="18"/>
    </row>
    <row r="423" spans="1:9" ht="79.2" x14ac:dyDescent="0.3">
      <c r="A423" s="121"/>
      <c r="B423" s="30" t="s">
        <v>563</v>
      </c>
      <c r="C423" s="10"/>
      <c r="D423" s="9"/>
      <c r="F423" s="9"/>
      <c r="G423" s="2" t="s">
        <v>564</v>
      </c>
      <c r="H423" s="10"/>
      <c r="I423" s="18"/>
    </row>
    <row r="424" spans="1:9" ht="79.2" x14ac:dyDescent="0.3">
      <c r="A424" s="121"/>
      <c r="B424" s="30" t="s">
        <v>565</v>
      </c>
      <c r="C424" s="10"/>
      <c r="D424" s="9"/>
      <c r="F424" s="9"/>
      <c r="G424" s="2" t="s">
        <v>566</v>
      </c>
      <c r="H424" s="10"/>
      <c r="I424" s="18"/>
    </row>
    <row r="425" spans="1:9" ht="66" x14ac:dyDescent="0.3">
      <c r="A425" s="121"/>
      <c r="B425" s="30" t="s">
        <v>567</v>
      </c>
      <c r="C425" s="10"/>
      <c r="D425" s="9"/>
      <c r="F425" s="9"/>
      <c r="G425" s="2" t="s">
        <v>568</v>
      </c>
      <c r="H425" s="10"/>
      <c r="I425" s="18"/>
    </row>
    <row r="426" spans="1:9" ht="26.4" x14ac:dyDescent="0.3">
      <c r="A426" s="121">
        <v>106120000</v>
      </c>
      <c r="B426" s="31"/>
      <c r="C426" s="28"/>
      <c r="D426" s="29"/>
      <c r="F426" s="126" t="s">
        <v>569</v>
      </c>
      <c r="G426" s="3"/>
      <c r="H426" s="28"/>
      <c r="I426" s="18"/>
    </row>
    <row r="427" spans="1:9" ht="26.4" x14ac:dyDescent="0.3">
      <c r="A427" s="121">
        <v>106120100</v>
      </c>
      <c r="B427" s="31"/>
      <c r="C427" s="30"/>
      <c r="D427" s="31"/>
      <c r="F427" s="3" t="s">
        <v>570</v>
      </c>
      <c r="G427" s="3"/>
      <c r="H427" s="30"/>
      <c r="I427" s="18"/>
    </row>
    <row r="428" spans="1:9" ht="52.8" x14ac:dyDescent="0.3">
      <c r="A428" s="121"/>
      <c r="B428" s="27" t="s">
        <v>544</v>
      </c>
      <c r="C428" s="32"/>
      <c r="D428" s="9"/>
      <c r="F428" s="9"/>
      <c r="G428" s="3" t="s">
        <v>545</v>
      </c>
      <c r="H428" s="32"/>
      <c r="I428" s="10"/>
    </row>
    <row r="429" spans="1:9" ht="105.6" x14ac:dyDescent="0.3">
      <c r="A429" s="121"/>
      <c r="B429" s="30" t="s">
        <v>546</v>
      </c>
      <c r="C429" s="10"/>
      <c r="D429" s="9"/>
      <c r="F429" s="9"/>
      <c r="G429" s="2" t="s">
        <v>547</v>
      </c>
      <c r="H429" s="10"/>
      <c r="I429" s="18"/>
    </row>
    <row r="430" spans="1:9" ht="66" x14ac:dyDescent="0.3">
      <c r="A430" s="121"/>
      <c r="B430" s="30" t="s">
        <v>548</v>
      </c>
      <c r="C430" s="10"/>
      <c r="D430" s="9"/>
      <c r="F430" s="9"/>
      <c r="G430" s="2" t="s">
        <v>549</v>
      </c>
      <c r="H430" s="10"/>
      <c r="I430" s="18"/>
    </row>
    <row r="431" spans="1:9" ht="79.2" x14ac:dyDescent="0.3">
      <c r="A431" s="121"/>
      <c r="B431" s="30" t="s">
        <v>550</v>
      </c>
      <c r="C431" s="10"/>
      <c r="D431" s="9"/>
      <c r="F431" s="9"/>
      <c r="G431" s="2" t="s">
        <v>551</v>
      </c>
      <c r="H431" s="10"/>
      <c r="I431" s="18"/>
    </row>
    <row r="432" spans="1:9" ht="66" x14ac:dyDescent="0.3">
      <c r="A432" s="121"/>
      <c r="B432" s="30" t="s">
        <v>552</v>
      </c>
      <c r="C432" s="10"/>
      <c r="D432" s="9"/>
      <c r="F432" s="9"/>
      <c r="G432" s="2" t="s">
        <v>553</v>
      </c>
      <c r="H432" s="10"/>
      <c r="I432" s="18"/>
    </row>
    <row r="433" spans="1:9" ht="66" x14ac:dyDescent="0.3">
      <c r="A433" s="121"/>
      <c r="B433" s="30" t="s">
        <v>554</v>
      </c>
      <c r="C433" s="10"/>
      <c r="D433" s="9"/>
      <c r="F433" s="9"/>
      <c r="G433" s="2" t="s">
        <v>555</v>
      </c>
      <c r="H433" s="10"/>
      <c r="I433" s="18"/>
    </row>
    <row r="434" spans="1:9" ht="26.4" x14ac:dyDescent="0.3">
      <c r="A434" s="121">
        <v>106120200</v>
      </c>
      <c r="B434" s="31"/>
      <c r="C434" s="30"/>
      <c r="D434" s="31"/>
      <c r="F434" s="3" t="s">
        <v>571</v>
      </c>
      <c r="G434" s="3"/>
      <c r="H434" s="30"/>
      <c r="I434" s="18"/>
    </row>
    <row r="435" spans="1:9" ht="52.8" x14ac:dyDescent="0.3">
      <c r="A435" s="121"/>
      <c r="B435" s="27" t="s">
        <v>557</v>
      </c>
      <c r="C435" s="32"/>
      <c r="D435" s="9"/>
      <c r="F435" s="9"/>
      <c r="G435" s="3" t="s">
        <v>558</v>
      </c>
      <c r="H435" s="32"/>
      <c r="I435" s="10"/>
    </row>
    <row r="436" spans="1:9" ht="79.2" x14ac:dyDescent="0.3">
      <c r="A436" s="121"/>
      <c r="B436" s="30" t="s">
        <v>559</v>
      </c>
      <c r="C436" s="10"/>
      <c r="D436" s="9"/>
      <c r="F436" s="9"/>
      <c r="G436" s="2" t="s">
        <v>560</v>
      </c>
      <c r="H436" s="10"/>
      <c r="I436" s="18"/>
    </row>
    <row r="437" spans="1:9" ht="79.2" x14ac:dyDescent="0.3">
      <c r="A437" s="121"/>
      <c r="B437" s="30" t="s">
        <v>561</v>
      </c>
      <c r="C437" s="10"/>
      <c r="D437" s="9"/>
      <c r="F437" s="9"/>
      <c r="G437" s="2" t="s">
        <v>562</v>
      </c>
      <c r="H437" s="10"/>
      <c r="I437" s="18"/>
    </row>
    <row r="438" spans="1:9" ht="79.2" x14ac:dyDescent="0.3">
      <c r="A438" s="121"/>
      <c r="B438" s="30" t="s">
        <v>563</v>
      </c>
      <c r="C438" s="10"/>
      <c r="D438" s="9"/>
      <c r="F438" s="9"/>
      <c r="G438" s="2" t="s">
        <v>564</v>
      </c>
      <c r="H438" s="10"/>
      <c r="I438" s="18"/>
    </row>
    <row r="439" spans="1:9" ht="79.2" x14ac:dyDescent="0.3">
      <c r="A439" s="121"/>
      <c r="B439" s="30" t="s">
        <v>565</v>
      </c>
      <c r="C439" s="10"/>
      <c r="D439" s="9"/>
      <c r="F439" s="9"/>
      <c r="G439" s="2" t="s">
        <v>566</v>
      </c>
      <c r="H439" s="10"/>
      <c r="I439" s="18"/>
    </row>
    <row r="440" spans="1:9" ht="66" x14ac:dyDescent="0.3">
      <c r="A440" s="121"/>
      <c r="B440" s="30" t="s">
        <v>567</v>
      </c>
      <c r="C440" s="10"/>
      <c r="D440" s="9"/>
      <c r="F440" s="9"/>
      <c r="G440" s="2" t="s">
        <v>568</v>
      </c>
      <c r="H440" s="10"/>
      <c r="I440" s="18"/>
    </row>
    <row r="441" spans="1:9" ht="39.6" x14ac:dyDescent="0.3">
      <c r="A441" s="121">
        <v>106130000</v>
      </c>
      <c r="B441" s="10"/>
      <c r="C441" s="6"/>
      <c r="D441" s="6"/>
      <c r="F441" s="126" t="s">
        <v>572</v>
      </c>
      <c r="G441" s="3"/>
      <c r="H441" s="6"/>
      <c r="I441" s="18"/>
    </row>
    <row r="442" spans="1:9" ht="39.6" x14ac:dyDescent="0.3">
      <c r="A442" s="121">
        <v>106130100</v>
      </c>
      <c r="B442" s="10"/>
      <c r="C442" s="10"/>
      <c r="D442" s="10"/>
      <c r="F442" s="3" t="s">
        <v>573</v>
      </c>
      <c r="G442" s="3"/>
      <c r="H442" s="10"/>
      <c r="I442" s="18"/>
    </row>
    <row r="443" spans="1:9" ht="52.8" x14ac:dyDescent="0.3">
      <c r="A443" s="121"/>
      <c r="B443" s="27" t="s">
        <v>544</v>
      </c>
      <c r="C443" s="32"/>
      <c r="D443" s="9"/>
      <c r="F443" s="9"/>
      <c r="G443" s="3" t="s">
        <v>545</v>
      </c>
      <c r="H443" s="32"/>
      <c r="I443" s="10"/>
    </row>
    <row r="444" spans="1:9" ht="105.6" x14ac:dyDescent="0.3">
      <c r="A444" s="121"/>
      <c r="B444" s="30" t="s">
        <v>546</v>
      </c>
      <c r="C444" s="10"/>
      <c r="D444" s="9"/>
      <c r="F444" s="9"/>
      <c r="G444" s="2" t="s">
        <v>547</v>
      </c>
      <c r="H444" s="10"/>
      <c r="I444" s="18"/>
    </row>
    <row r="445" spans="1:9" ht="66" x14ac:dyDescent="0.3">
      <c r="A445" s="121"/>
      <c r="B445" s="30" t="s">
        <v>548</v>
      </c>
      <c r="C445" s="10"/>
      <c r="D445" s="9"/>
      <c r="F445" s="9"/>
      <c r="G445" s="2" t="s">
        <v>549</v>
      </c>
      <c r="H445" s="10"/>
      <c r="I445" s="18"/>
    </row>
    <row r="446" spans="1:9" ht="79.2" x14ac:dyDescent="0.3">
      <c r="A446" s="121"/>
      <c r="B446" s="30" t="s">
        <v>550</v>
      </c>
      <c r="C446" s="10"/>
      <c r="D446" s="9"/>
      <c r="F446" s="9"/>
      <c r="G446" s="2" t="s">
        <v>551</v>
      </c>
      <c r="H446" s="10"/>
      <c r="I446" s="18"/>
    </row>
    <row r="447" spans="1:9" ht="66" x14ac:dyDescent="0.3">
      <c r="A447" s="121"/>
      <c r="B447" s="30" t="s">
        <v>552</v>
      </c>
      <c r="C447" s="10"/>
      <c r="D447" s="9"/>
      <c r="F447" s="9"/>
      <c r="G447" s="2" t="s">
        <v>553</v>
      </c>
      <c r="H447" s="10"/>
      <c r="I447" s="18"/>
    </row>
    <row r="448" spans="1:9" ht="66" x14ac:dyDescent="0.3">
      <c r="A448" s="121"/>
      <c r="B448" s="30" t="s">
        <v>554</v>
      </c>
      <c r="C448" s="10"/>
      <c r="D448" s="9"/>
      <c r="F448" s="9"/>
      <c r="G448" s="2" t="s">
        <v>555</v>
      </c>
      <c r="H448" s="10"/>
      <c r="I448" s="18"/>
    </row>
    <row r="449" spans="1:9" ht="39.6" x14ac:dyDescent="0.3">
      <c r="A449" s="121">
        <v>106130200</v>
      </c>
      <c r="B449" s="10"/>
      <c r="C449" s="10"/>
      <c r="D449" s="10"/>
      <c r="F449" s="3" t="s">
        <v>574</v>
      </c>
      <c r="G449" s="3"/>
      <c r="H449" s="10"/>
      <c r="I449" s="18"/>
    </row>
    <row r="450" spans="1:9" ht="52.8" x14ac:dyDescent="0.3">
      <c r="A450" s="121"/>
      <c r="B450" s="27" t="s">
        <v>557</v>
      </c>
      <c r="C450" s="32"/>
      <c r="D450" s="9"/>
      <c r="F450" s="9"/>
      <c r="G450" s="3" t="s">
        <v>558</v>
      </c>
      <c r="H450" s="32"/>
      <c r="I450" s="10"/>
    </row>
    <row r="451" spans="1:9" ht="79.2" x14ac:dyDescent="0.3">
      <c r="A451" s="121"/>
      <c r="B451" s="30" t="s">
        <v>559</v>
      </c>
      <c r="C451" s="10"/>
      <c r="D451" s="9"/>
      <c r="F451" s="9"/>
      <c r="G451" s="2" t="s">
        <v>560</v>
      </c>
      <c r="H451" s="10"/>
      <c r="I451" s="18"/>
    </row>
    <row r="452" spans="1:9" ht="79.2" x14ac:dyDescent="0.3">
      <c r="A452" s="121"/>
      <c r="B452" s="30" t="s">
        <v>561</v>
      </c>
      <c r="C452" s="10"/>
      <c r="D452" s="9"/>
      <c r="F452" s="9"/>
      <c r="G452" s="2" t="s">
        <v>562</v>
      </c>
      <c r="H452" s="10"/>
      <c r="I452" s="18"/>
    </row>
    <row r="453" spans="1:9" ht="79.2" x14ac:dyDescent="0.3">
      <c r="A453" s="121"/>
      <c r="B453" s="30" t="s">
        <v>563</v>
      </c>
      <c r="C453" s="10"/>
      <c r="D453" s="9"/>
      <c r="F453" s="9"/>
      <c r="G453" s="2" t="s">
        <v>564</v>
      </c>
      <c r="H453" s="10"/>
      <c r="I453" s="18"/>
    </row>
    <row r="454" spans="1:9" ht="79.2" x14ac:dyDescent="0.3">
      <c r="A454" s="121"/>
      <c r="B454" s="30" t="s">
        <v>565</v>
      </c>
      <c r="C454" s="10"/>
      <c r="D454" s="9"/>
      <c r="F454" s="9"/>
      <c r="G454" s="2" t="s">
        <v>566</v>
      </c>
      <c r="H454" s="10"/>
      <c r="I454" s="18"/>
    </row>
    <row r="455" spans="1:9" ht="66" x14ac:dyDescent="0.3">
      <c r="A455" s="121"/>
      <c r="B455" s="30" t="s">
        <v>567</v>
      </c>
      <c r="C455" s="10"/>
      <c r="D455" s="9"/>
      <c r="F455" s="9"/>
      <c r="G455" s="2" t="s">
        <v>568</v>
      </c>
      <c r="H455" s="10"/>
      <c r="I455" s="18"/>
    </row>
    <row r="456" spans="1:9" ht="26.4" x14ac:dyDescent="0.3">
      <c r="A456" s="121">
        <v>106140000</v>
      </c>
      <c r="B456" s="14"/>
      <c r="C456" s="6"/>
      <c r="D456" s="20"/>
      <c r="F456" s="126" t="s">
        <v>575</v>
      </c>
      <c r="G456" s="3"/>
      <c r="H456" s="6"/>
      <c r="I456" s="18"/>
    </row>
    <row r="457" spans="1:9" ht="26.4" x14ac:dyDescent="0.3">
      <c r="A457" s="121">
        <v>106140100</v>
      </c>
      <c r="B457" s="14"/>
      <c r="C457" s="10"/>
      <c r="D457" s="14"/>
      <c r="F457" s="3" t="s">
        <v>576</v>
      </c>
      <c r="G457" s="3"/>
      <c r="H457" s="10"/>
      <c r="I457" s="18"/>
    </row>
    <row r="458" spans="1:9" ht="52.8" x14ac:dyDescent="0.3">
      <c r="A458" s="121"/>
      <c r="B458" s="27" t="s">
        <v>544</v>
      </c>
      <c r="C458" s="32"/>
      <c r="D458" s="9"/>
      <c r="F458" s="9"/>
      <c r="G458" s="3" t="s">
        <v>545</v>
      </c>
      <c r="H458" s="32"/>
      <c r="I458" s="10"/>
    </row>
    <row r="459" spans="1:9" ht="105.6" x14ac:dyDescent="0.3">
      <c r="A459" s="121"/>
      <c r="B459" s="30" t="s">
        <v>546</v>
      </c>
      <c r="C459" s="10"/>
      <c r="D459" s="9"/>
      <c r="F459" s="9"/>
      <c r="G459" s="2" t="s">
        <v>547</v>
      </c>
      <c r="H459" s="10"/>
      <c r="I459" s="18"/>
    </row>
    <row r="460" spans="1:9" ht="66" x14ac:dyDescent="0.3">
      <c r="A460" s="121"/>
      <c r="B460" s="30" t="s">
        <v>548</v>
      </c>
      <c r="C460" s="10"/>
      <c r="D460" s="9"/>
      <c r="F460" s="9"/>
      <c r="G460" s="2" t="s">
        <v>549</v>
      </c>
      <c r="H460" s="10"/>
      <c r="I460" s="18"/>
    </row>
    <row r="461" spans="1:9" ht="79.2" x14ac:dyDescent="0.3">
      <c r="A461" s="121"/>
      <c r="B461" s="30" t="s">
        <v>550</v>
      </c>
      <c r="C461" s="10"/>
      <c r="D461" s="9"/>
      <c r="F461" s="9"/>
      <c r="G461" s="2" t="s">
        <v>551</v>
      </c>
      <c r="H461" s="10"/>
      <c r="I461" s="18"/>
    </row>
    <row r="462" spans="1:9" ht="66" x14ac:dyDescent="0.3">
      <c r="A462" s="121"/>
      <c r="B462" s="30" t="s">
        <v>552</v>
      </c>
      <c r="C462" s="10"/>
      <c r="D462" s="9"/>
      <c r="F462" s="9"/>
      <c r="G462" s="2" t="s">
        <v>553</v>
      </c>
      <c r="H462" s="10"/>
      <c r="I462" s="18"/>
    </row>
    <row r="463" spans="1:9" ht="66" x14ac:dyDescent="0.3">
      <c r="A463" s="121"/>
      <c r="B463" s="30" t="s">
        <v>554</v>
      </c>
      <c r="C463" s="10"/>
      <c r="D463" s="9"/>
      <c r="F463" s="9"/>
      <c r="G463" s="2" t="s">
        <v>555</v>
      </c>
      <c r="H463" s="10"/>
      <c r="I463" s="18"/>
    </row>
    <row r="464" spans="1:9" ht="26.4" x14ac:dyDescent="0.3">
      <c r="A464" s="121">
        <v>106140200</v>
      </c>
      <c r="B464" s="14"/>
      <c r="C464" s="10"/>
      <c r="D464" s="14"/>
      <c r="F464" s="3" t="s">
        <v>577</v>
      </c>
      <c r="G464" s="3"/>
      <c r="H464" s="10"/>
      <c r="I464" s="18"/>
    </row>
    <row r="465" spans="1:9" ht="52.8" x14ac:dyDescent="0.3">
      <c r="A465" s="121"/>
      <c r="B465" s="27" t="s">
        <v>557</v>
      </c>
      <c r="C465" s="32"/>
      <c r="D465" s="9"/>
      <c r="F465" s="9"/>
      <c r="G465" s="3" t="s">
        <v>558</v>
      </c>
      <c r="H465" s="32"/>
      <c r="I465" s="10"/>
    </row>
    <row r="466" spans="1:9" ht="79.2" x14ac:dyDescent="0.3">
      <c r="A466" s="121"/>
      <c r="B466" s="30" t="s">
        <v>559</v>
      </c>
      <c r="C466" s="10"/>
      <c r="D466" s="9"/>
      <c r="F466" s="9"/>
      <c r="G466" s="2" t="s">
        <v>560</v>
      </c>
      <c r="H466" s="10"/>
      <c r="I466" s="18"/>
    </row>
    <row r="467" spans="1:9" ht="79.2" x14ac:dyDescent="0.3">
      <c r="A467" s="121"/>
      <c r="B467" s="30" t="s">
        <v>561</v>
      </c>
      <c r="C467" s="10"/>
      <c r="D467" s="9"/>
      <c r="F467" s="9"/>
      <c r="G467" s="2" t="s">
        <v>562</v>
      </c>
      <c r="H467" s="10"/>
      <c r="I467" s="18"/>
    </row>
    <row r="468" spans="1:9" ht="79.2" x14ac:dyDescent="0.3">
      <c r="A468" s="121"/>
      <c r="B468" s="30" t="s">
        <v>563</v>
      </c>
      <c r="C468" s="10"/>
      <c r="D468" s="9"/>
      <c r="F468" s="9"/>
      <c r="G468" s="2" t="s">
        <v>564</v>
      </c>
      <c r="H468" s="10"/>
      <c r="I468" s="18"/>
    </row>
    <row r="469" spans="1:9" ht="79.2" x14ac:dyDescent="0.3">
      <c r="A469" s="121"/>
      <c r="B469" s="30" t="s">
        <v>565</v>
      </c>
      <c r="C469" s="10"/>
      <c r="D469" s="9"/>
      <c r="F469" s="9"/>
      <c r="G469" s="2" t="s">
        <v>566</v>
      </c>
      <c r="H469" s="10"/>
      <c r="I469" s="18"/>
    </row>
    <row r="470" spans="1:9" ht="66" x14ac:dyDescent="0.3">
      <c r="A470" s="121"/>
      <c r="B470" s="30" t="s">
        <v>567</v>
      </c>
      <c r="C470" s="10"/>
      <c r="D470" s="9"/>
      <c r="F470" s="9"/>
      <c r="G470" s="2" t="s">
        <v>568</v>
      </c>
      <c r="H470" s="10"/>
      <c r="I470" s="18"/>
    </row>
    <row r="471" spans="1:9" ht="26.4" x14ac:dyDescent="0.3">
      <c r="A471" s="121">
        <v>106150100</v>
      </c>
      <c r="B471" s="14"/>
      <c r="C471" s="10"/>
      <c r="D471" s="14"/>
      <c r="F471" s="3" t="s">
        <v>578</v>
      </c>
      <c r="G471" s="3"/>
      <c r="H471" s="10"/>
      <c r="I471" s="18"/>
    </row>
    <row r="472" spans="1:9" ht="52.8" x14ac:dyDescent="0.3">
      <c r="A472" s="121"/>
      <c r="B472" s="27" t="s">
        <v>544</v>
      </c>
      <c r="C472" s="32"/>
      <c r="D472" s="9"/>
      <c r="F472" s="9"/>
      <c r="G472" s="3" t="s">
        <v>545</v>
      </c>
      <c r="H472" s="32"/>
      <c r="I472" s="10"/>
    </row>
    <row r="473" spans="1:9" ht="105.6" x14ac:dyDescent="0.3">
      <c r="A473" s="121"/>
      <c r="B473" s="30" t="s">
        <v>546</v>
      </c>
      <c r="C473" s="10"/>
      <c r="D473" s="9"/>
      <c r="F473" s="9"/>
      <c r="G473" s="2" t="s">
        <v>547</v>
      </c>
      <c r="H473" s="10"/>
      <c r="I473" s="18"/>
    </row>
    <row r="474" spans="1:9" ht="66" x14ac:dyDescent="0.3">
      <c r="A474" s="121"/>
      <c r="B474" s="30" t="s">
        <v>548</v>
      </c>
      <c r="C474" s="10"/>
      <c r="D474" s="9"/>
      <c r="F474" s="9"/>
      <c r="G474" s="2" t="s">
        <v>549</v>
      </c>
      <c r="H474" s="10"/>
      <c r="I474" s="18"/>
    </row>
    <row r="475" spans="1:9" ht="79.2" x14ac:dyDescent="0.3">
      <c r="A475" s="121"/>
      <c r="B475" s="30" t="s">
        <v>550</v>
      </c>
      <c r="C475" s="10"/>
      <c r="D475" s="9"/>
      <c r="F475" s="9"/>
      <c r="G475" s="2" t="s">
        <v>551</v>
      </c>
      <c r="H475" s="10"/>
      <c r="I475" s="18"/>
    </row>
    <row r="476" spans="1:9" ht="66" x14ac:dyDescent="0.3">
      <c r="A476" s="121"/>
      <c r="B476" s="30" t="s">
        <v>552</v>
      </c>
      <c r="C476" s="10"/>
      <c r="D476" s="9"/>
      <c r="F476" s="9"/>
      <c r="G476" s="2" t="s">
        <v>553</v>
      </c>
      <c r="H476" s="10"/>
      <c r="I476" s="18"/>
    </row>
    <row r="477" spans="1:9" ht="66" x14ac:dyDescent="0.3">
      <c r="A477" s="121"/>
      <c r="B477" s="30" t="s">
        <v>554</v>
      </c>
      <c r="C477" s="10"/>
      <c r="D477" s="9"/>
      <c r="F477" s="9"/>
      <c r="G477" s="2" t="s">
        <v>555</v>
      </c>
      <c r="H477" s="10"/>
      <c r="I477" s="18"/>
    </row>
    <row r="478" spans="1:9" ht="26.4" x14ac:dyDescent="0.3">
      <c r="A478" s="121">
        <v>106160100</v>
      </c>
      <c r="B478" s="14"/>
      <c r="C478" s="10"/>
      <c r="D478" s="14"/>
      <c r="F478" s="3" t="s">
        <v>579</v>
      </c>
      <c r="G478" s="3"/>
      <c r="H478" s="10"/>
      <c r="I478" s="18"/>
    </row>
    <row r="479" spans="1:9" ht="26.4" x14ac:dyDescent="0.3">
      <c r="A479" s="121">
        <v>106200000</v>
      </c>
      <c r="B479" s="14"/>
      <c r="C479" s="6"/>
      <c r="D479" s="20"/>
      <c r="F479" s="126" t="s">
        <v>580</v>
      </c>
      <c r="G479" s="3"/>
      <c r="H479" s="6"/>
      <c r="I479" s="18"/>
    </row>
    <row r="480" spans="1:9" ht="39.6" x14ac:dyDescent="0.3">
      <c r="A480" s="121">
        <v>106201000</v>
      </c>
      <c r="B480" s="14"/>
      <c r="C480" s="6"/>
      <c r="D480" s="20"/>
      <c r="F480" s="126" t="s">
        <v>581</v>
      </c>
      <c r="G480" s="3"/>
      <c r="H480" s="6"/>
      <c r="I480" s="18"/>
    </row>
    <row r="481" spans="1:9" ht="145.19999999999999" x14ac:dyDescent="0.3">
      <c r="A481" s="121"/>
      <c r="B481" s="14"/>
      <c r="C481" s="6"/>
      <c r="D481" s="33" t="s">
        <v>582</v>
      </c>
      <c r="F481" s="126"/>
      <c r="G481" s="3"/>
      <c r="H481" s="6"/>
      <c r="I481" s="18" t="s">
        <v>583</v>
      </c>
    </row>
    <row r="482" spans="1:9" ht="39.6" x14ac:dyDescent="0.3">
      <c r="A482" s="121">
        <v>106202000</v>
      </c>
      <c r="B482" s="14"/>
      <c r="C482" s="6"/>
      <c r="D482" s="20"/>
      <c r="F482" s="126" t="s">
        <v>584</v>
      </c>
      <c r="G482" s="3"/>
      <c r="H482" s="6"/>
      <c r="I482" s="18"/>
    </row>
    <row r="483" spans="1:9" ht="145.19999999999999" x14ac:dyDescent="0.3">
      <c r="A483" s="121"/>
      <c r="B483" s="14"/>
      <c r="C483" s="6"/>
      <c r="D483" s="33" t="s">
        <v>585</v>
      </c>
      <c r="F483" s="126"/>
      <c r="G483" s="3"/>
      <c r="H483" s="6"/>
      <c r="I483" s="18" t="s">
        <v>586</v>
      </c>
    </row>
    <row r="484" spans="1:9" ht="39.6" x14ac:dyDescent="0.3">
      <c r="A484" s="121">
        <v>106203000</v>
      </c>
      <c r="B484" s="14"/>
      <c r="C484" s="6"/>
      <c r="D484" s="20"/>
      <c r="F484" s="126" t="s">
        <v>587</v>
      </c>
      <c r="G484" s="3"/>
      <c r="H484" s="6"/>
      <c r="I484" s="18"/>
    </row>
    <row r="485" spans="1:9" ht="145.19999999999999" x14ac:dyDescent="0.3">
      <c r="A485" s="121"/>
      <c r="B485" s="14"/>
      <c r="C485" s="6"/>
      <c r="D485" s="33" t="s">
        <v>588</v>
      </c>
      <c r="F485" s="126"/>
      <c r="G485" s="3"/>
      <c r="H485" s="6"/>
      <c r="I485" s="18" t="s">
        <v>589</v>
      </c>
    </row>
    <row r="486" spans="1:9" ht="39.6" x14ac:dyDescent="0.3">
      <c r="A486" s="121">
        <v>106204000</v>
      </c>
      <c r="B486" s="14"/>
      <c r="C486" s="6"/>
      <c r="D486" s="20"/>
      <c r="F486" s="126" t="s">
        <v>584</v>
      </c>
      <c r="G486" s="3"/>
      <c r="H486" s="6"/>
      <c r="I486" s="18"/>
    </row>
    <row r="487" spans="1:9" ht="145.19999999999999" x14ac:dyDescent="0.3">
      <c r="A487" s="121"/>
      <c r="B487" s="14"/>
      <c r="C487" s="6"/>
      <c r="D487" s="33" t="s">
        <v>590</v>
      </c>
      <c r="F487" s="6"/>
      <c r="G487" s="3"/>
      <c r="H487" s="6"/>
      <c r="I487" s="18" t="s">
        <v>586</v>
      </c>
    </row>
    <row r="488" spans="1:9" ht="26.4" x14ac:dyDescent="0.3">
      <c r="A488" s="121">
        <v>106210000</v>
      </c>
      <c r="B488" s="31"/>
      <c r="C488" s="28"/>
      <c r="D488" s="29"/>
      <c r="F488" s="126" t="s">
        <v>591</v>
      </c>
      <c r="G488" s="3"/>
      <c r="H488" s="28"/>
      <c r="I488" s="18"/>
    </row>
    <row r="489" spans="1:9" ht="26.4" x14ac:dyDescent="0.3">
      <c r="A489" s="121">
        <v>106210100</v>
      </c>
      <c r="B489" s="31"/>
      <c r="C489" s="30"/>
      <c r="D489" s="31"/>
      <c r="F489" s="3" t="s">
        <v>592</v>
      </c>
      <c r="G489" s="3"/>
      <c r="H489" s="30"/>
      <c r="I489" s="18"/>
    </row>
    <row r="490" spans="1:9" ht="66" x14ac:dyDescent="0.3">
      <c r="A490" s="121"/>
      <c r="B490" s="27" t="s">
        <v>593</v>
      </c>
      <c r="C490" s="32"/>
      <c r="D490" s="4"/>
      <c r="F490" s="3"/>
      <c r="G490" s="3" t="s">
        <v>594</v>
      </c>
      <c r="H490" s="3"/>
      <c r="I490" s="4"/>
    </row>
    <row r="491" spans="1:9" ht="39.6" x14ac:dyDescent="0.3">
      <c r="A491" s="121"/>
      <c r="B491" s="27" t="s">
        <v>595</v>
      </c>
      <c r="C491" s="30"/>
      <c r="D491" s="4"/>
      <c r="F491" s="131"/>
      <c r="G491" s="131" t="s">
        <v>596</v>
      </c>
      <c r="H491" s="131"/>
      <c r="I491" s="42"/>
    </row>
    <row r="492" spans="1:9" ht="39.6" x14ac:dyDescent="0.3">
      <c r="A492" s="121"/>
      <c r="B492" s="27" t="s">
        <v>597</v>
      </c>
      <c r="C492" s="34"/>
      <c r="D492" s="4"/>
      <c r="F492" s="131"/>
      <c r="G492" s="131" t="s">
        <v>598</v>
      </c>
      <c r="H492" s="131"/>
      <c r="I492" s="42"/>
    </row>
    <row r="493" spans="1:9" ht="79.2" x14ac:dyDescent="0.3">
      <c r="A493" s="121"/>
      <c r="B493" s="27" t="s">
        <v>599</v>
      </c>
      <c r="C493" s="30"/>
      <c r="D493" s="4"/>
      <c r="F493" s="131"/>
      <c r="G493" s="131" t="s">
        <v>600</v>
      </c>
      <c r="H493" s="131"/>
      <c r="I493" s="42"/>
    </row>
    <row r="494" spans="1:9" ht="92.4" x14ac:dyDescent="0.3">
      <c r="A494" s="121"/>
      <c r="B494" s="27" t="s">
        <v>601</v>
      </c>
      <c r="C494" s="10"/>
      <c r="D494" s="4"/>
      <c r="F494" s="131"/>
      <c r="G494" s="131" t="s">
        <v>602</v>
      </c>
      <c r="H494" s="131"/>
      <c r="I494" s="42"/>
    </row>
    <row r="495" spans="1:9" ht="79.2" x14ac:dyDescent="0.3">
      <c r="A495" s="121"/>
      <c r="B495" s="27" t="s">
        <v>603</v>
      </c>
      <c r="C495" s="30"/>
      <c r="D495" s="4"/>
      <c r="F495" s="131"/>
      <c r="G495" s="131" t="s">
        <v>604</v>
      </c>
      <c r="H495" s="131"/>
      <c r="I495" s="42"/>
    </row>
    <row r="496" spans="1:9" ht="39.6" x14ac:dyDescent="0.3">
      <c r="A496" s="121"/>
      <c r="B496" s="27" t="s">
        <v>605</v>
      </c>
      <c r="C496" s="34"/>
      <c r="D496" s="4"/>
      <c r="F496" s="131"/>
      <c r="G496" s="131" t="s">
        <v>606</v>
      </c>
      <c r="H496" s="131"/>
      <c r="I496" s="42"/>
    </row>
    <row r="497" spans="1:9" ht="52.8" x14ac:dyDescent="0.3">
      <c r="A497" s="121"/>
      <c r="B497" s="27" t="s">
        <v>607</v>
      </c>
      <c r="C497" s="10"/>
      <c r="D497" s="4"/>
      <c r="F497" s="131"/>
      <c r="G497" s="131" t="s">
        <v>608</v>
      </c>
      <c r="H497" s="131"/>
      <c r="I497" s="42"/>
    </row>
    <row r="498" spans="1:9" ht="39.6" x14ac:dyDescent="0.3">
      <c r="A498" s="121"/>
      <c r="B498" s="27" t="s">
        <v>609</v>
      </c>
      <c r="C498" s="10"/>
      <c r="D498" s="4"/>
      <c r="F498" s="131"/>
      <c r="G498" s="131" t="s">
        <v>610</v>
      </c>
      <c r="H498" s="131"/>
      <c r="I498" s="42"/>
    </row>
    <row r="499" spans="1:9" ht="92.4" x14ac:dyDescent="0.3">
      <c r="A499" s="121"/>
      <c r="B499" s="27" t="s">
        <v>611</v>
      </c>
      <c r="C499" s="10"/>
      <c r="D499" s="4"/>
      <c r="F499" s="131"/>
      <c r="G499" s="131" t="s">
        <v>612</v>
      </c>
      <c r="H499" s="131"/>
      <c r="I499" s="42"/>
    </row>
    <row r="500" spans="1:9" ht="26.4" x14ac:dyDescent="0.3">
      <c r="A500" s="121">
        <v>106210200</v>
      </c>
      <c r="B500" s="31"/>
      <c r="C500" s="30"/>
      <c r="D500" s="31"/>
      <c r="F500" s="3" t="s">
        <v>613</v>
      </c>
      <c r="G500" s="3"/>
      <c r="H500" s="30"/>
      <c r="I500" s="18"/>
    </row>
    <row r="501" spans="1:9" ht="66" x14ac:dyDescent="0.3">
      <c r="A501" s="121"/>
      <c r="B501" s="27" t="s">
        <v>614</v>
      </c>
      <c r="C501" s="32"/>
      <c r="D501" s="9"/>
      <c r="F501" s="3"/>
      <c r="G501" s="3" t="s">
        <v>615</v>
      </c>
      <c r="H501" s="32"/>
      <c r="I501" s="10"/>
    </row>
    <row r="502" spans="1:9" ht="52.8" x14ac:dyDescent="0.3">
      <c r="A502" s="121"/>
      <c r="B502" s="27" t="s">
        <v>616</v>
      </c>
      <c r="C502" s="30"/>
      <c r="D502" s="9"/>
      <c r="F502" s="131"/>
      <c r="G502" s="131" t="s">
        <v>617</v>
      </c>
      <c r="H502" s="30"/>
      <c r="I502" s="18"/>
    </row>
    <row r="503" spans="1:9" ht="52.8" x14ac:dyDescent="0.3">
      <c r="A503" s="121"/>
      <c r="B503" s="27" t="s">
        <v>618</v>
      </c>
      <c r="C503" s="34"/>
      <c r="D503" s="9"/>
      <c r="F503" s="131"/>
      <c r="G503" s="131" t="s">
        <v>619</v>
      </c>
      <c r="H503" s="34"/>
      <c r="I503" s="18"/>
    </row>
    <row r="504" spans="1:9" ht="79.2" x14ac:dyDescent="0.3">
      <c r="A504" s="121"/>
      <c r="B504" s="27" t="s">
        <v>620</v>
      </c>
      <c r="C504" s="30"/>
      <c r="D504" s="9"/>
      <c r="F504" s="131"/>
      <c r="G504" s="131" t="s">
        <v>621</v>
      </c>
      <c r="H504" s="30"/>
      <c r="I504" s="18"/>
    </row>
    <row r="505" spans="1:9" ht="105.6" x14ac:dyDescent="0.3">
      <c r="A505" s="121"/>
      <c r="B505" s="27" t="s">
        <v>622</v>
      </c>
      <c r="C505" s="10"/>
      <c r="D505" s="9"/>
      <c r="F505" s="131"/>
      <c r="G505" s="131" t="s">
        <v>623</v>
      </c>
      <c r="H505" s="10"/>
      <c r="I505" s="18"/>
    </row>
    <row r="506" spans="1:9" ht="92.4" x14ac:dyDescent="0.3">
      <c r="A506" s="121"/>
      <c r="B506" s="27" t="s">
        <v>624</v>
      </c>
      <c r="C506" s="30"/>
      <c r="D506" s="9"/>
      <c r="F506" s="131"/>
      <c r="G506" s="131" t="s">
        <v>625</v>
      </c>
      <c r="H506" s="30"/>
      <c r="I506" s="18"/>
    </row>
    <row r="507" spans="1:9" ht="52.8" x14ac:dyDescent="0.3">
      <c r="A507" s="121"/>
      <c r="B507" s="27" t="s">
        <v>626</v>
      </c>
      <c r="C507" s="34"/>
      <c r="D507" s="9"/>
      <c r="F507" s="131"/>
      <c r="G507" s="131" t="s">
        <v>627</v>
      </c>
      <c r="H507" s="34"/>
      <c r="I507" s="18"/>
    </row>
    <row r="508" spans="1:9" ht="66" x14ac:dyDescent="0.3">
      <c r="A508" s="121"/>
      <c r="B508" s="27" t="s">
        <v>628</v>
      </c>
      <c r="C508" s="10"/>
      <c r="D508" s="9"/>
      <c r="F508" s="131"/>
      <c r="G508" s="131" t="s">
        <v>629</v>
      </c>
      <c r="H508" s="10"/>
      <c r="I508" s="18"/>
    </row>
    <row r="509" spans="1:9" ht="52.8" x14ac:dyDescent="0.3">
      <c r="A509" s="121"/>
      <c r="B509" s="27" t="s">
        <v>630</v>
      </c>
      <c r="C509" s="10"/>
      <c r="D509" s="9"/>
      <c r="F509" s="131"/>
      <c r="G509" s="131" t="s">
        <v>631</v>
      </c>
      <c r="H509" s="10"/>
      <c r="I509" s="18"/>
    </row>
    <row r="510" spans="1:9" ht="92.4" x14ac:dyDescent="0.3">
      <c r="A510" s="121"/>
      <c r="B510" s="27" t="s">
        <v>632</v>
      </c>
      <c r="C510" s="10"/>
      <c r="D510" s="9"/>
      <c r="F510" s="131"/>
      <c r="G510" s="131" t="s">
        <v>633</v>
      </c>
      <c r="H510" s="10"/>
      <c r="I510" s="18"/>
    </row>
    <row r="511" spans="1:9" ht="39.6" x14ac:dyDescent="0.3">
      <c r="A511" s="121">
        <v>106220000</v>
      </c>
      <c r="B511" s="10"/>
      <c r="C511" s="6"/>
      <c r="D511" s="6"/>
      <c r="F511" s="126" t="s">
        <v>634</v>
      </c>
      <c r="G511" s="3"/>
      <c r="H511" s="6"/>
      <c r="I511" s="18"/>
    </row>
    <row r="512" spans="1:9" ht="39.6" x14ac:dyDescent="0.3">
      <c r="A512" s="121">
        <v>106220100</v>
      </c>
      <c r="B512" s="10"/>
      <c r="C512" s="10"/>
      <c r="D512" s="10"/>
      <c r="F512" s="3" t="s">
        <v>635</v>
      </c>
      <c r="G512" s="3"/>
      <c r="H512" s="10"/>
      <c r="I512" s="18"/>
    </row>
    <row r="513" spans="1:9" ht="66" x14ac:dyDescent="0.3">
      <c r="A513" s="121"/>
      <c r="B513" s="27" t="s">
        <v>593</v>
      </c>
      <c r="C513" s="32"/>
      <c r="D513" s="4"/>
      <c r="F513" s="3"/>
      <c r="G513" s="3" t="s">
        <v>594</v>
      </c>
      <c r="H513" s="3"/>
      <c r="I513" s="4"/>
    </row>
    <row r="514" spans="1:9" ht="39.6" x14ac:dyDescent="0.3">
      <c r="A514" s="121"/>
      <c r="B514" s="27" t="s">
        <v>595</v>
      </c>
      <c r="C514" s="30"/>
      <c r="D514" s="4"/>
      <c r="F514" s="131"/>
      <c r="G514" s="131" t="s">
        <v>596</v>
      </c>
      <c r="H514" s="131"/>
      <c r="I514" s="42"/>
    </row>
    <row r="515" spans="1:9" ht="39.6" x14ac:dyDescent="0.3">
      <c r="A515" s="121"/>
      <c r="B515" s="27" t="s">
        <v>597</v>
      </c>
      <c r="C515" s="34"/>
      <c r="D515" s="4"/>
      <c r="F515" s="131"/>
      <c r="G515" s="131" t="s">
        <v>598</v>
      </c>
      <c r="H515" s="131"/>
      <c r="I515" s="42"/>
    </row>
    <row r="516" spans="1:9" ht="79.2" x14ac:dyDescent="0.3">
      <c r="A516" s="121"/>
      <c r="B516" s="27" t="s">
        <v>599</v>
      </c>
      <c r="C516" s="30"/>
      <c r="D516" s="4"/>
      <c r="F516" s="131"/>
      <c r="G516" s="131" t="s">
        <v>600</v>
      </c>
      <c r="H516" s="131"/>
      <c r="I516" s="42"/>
    </row>
    <row r="517" spans="1:9" ht="92.4" x14ac:dyDescent="0.3">
      <c r="A517" s="121"/>
      <c r="B517" s="27" t="s">
        <v>601</v>
      </c>
      <c r="C517" s="10"/>
      <c r="D517" s="4"/>
      <c r="F517" s="131"/>
      <c r="G517" s="131" t="s">
        <v>602</v>
      </c>
      <c r="H517" s="131"/>
      <c r="I517" s="42"/>
    </row>
    <row r="518" spans="1:9" ht="79.2" x14ac:dyDescent="0.3">
      <c r="A518" s="121"/>
      <c r="B518" s="27" t="s">
        <v>603</v>
      </c>
      <c r="C518" s="30"/>
      <c r="D518" s="4"/>
      <c r="F518" s="131"/>
      <c r="G518" s="131" t="s">
        <v>604</v>
      </c>
      <c r="H518" s="131"/>
      <c r="I518" s="42"/>
    </row>
    <row r="519" spans="1:9" ht="39.6" x14ac:dyDescent="0.3">
      <c r="A519" s="121"/>
      <c r="B519" s="27" t="s">
        <v>605</v>
      </c>
      <c r="C519" s="34"/>
      <c r="D519" s="4"/>
      <c r="F519" s="131"/>
      <c r="G519" s="131" t="s">
        <v>606</v>
      </c>
      <c r="H519" s="131"/>
      <c r="I519" s="42"/>
    </row>
    <row r="520" spans="1:9" ht="52.8" x14ac:dyDescent="0.3">
      <c r="A520" s="121"/>
      <c r="B520" s="27" t="s">
        <v>607</v>
      </c>
      <c r="C520" s="10"/>
      <c r="D520" s="4"/>
      <c r="F520" s="131"/>
      <c r="G520" s="131" t="s">
        <v>608</v>
      </c>
      <c r="H520" s="131"/>
      <c r="I520" s="42"/>
    </row>
    <row r="521" spans="1:9" ht="39.6" x14ac:dyDescent="0.3">
      <c r="A521" s="121"/>
      <c r="B521" s="27" t="s">
        <v>609</v>
      </c>
      <c r="C521" s="10"/>
      <c r="D521" s="4"/>
      <c r="F521" s="131"/>
      <c r="G521" s="131" t="s">
        <v>610</v>
      </c>
      <c r="H521" s="131"/>
      <c r="I521" s="42"/>
    </row>
    <row r="522" spans="1:9" ht="92.4" x14ac:dyDescent="0.3">
      <c r="A522" s="121"/>
      <c r="B522" s="27" t="s">
        <v>611</v>
      </c>
      <c r="C522" s="10"/>
      <c r="D522" s="4"/>
      <c r="F522" s="131"/>
      <c r="G522" s="131" t="s">
        <v>612</v>
      </c>
      <c r="H522" s="131"/>
      <c r="I522" s="42"/>
    </row>
    <row r="523" spans="1:9" ht="39.6" x14ac:dyDescent="0.3">
      <c r="A523" s="121">
        <v>106220200</v>
      </c>
      <c r="B523" s="10"/>
      <c r="C523" s="10"/>
      <c r="D523" s="10"/>
      <c r="F523" s="3" t="s">
        <v>636</v>
      </c>
      <c r="G523" s="3"/>
      <c r="H523" s="10"/>
      <c r="I523" s="18"/>
    </row>
    <row r="524" spans="1:9" ht="66" x14ac:dyDescent="0.3">
      <c r="A524" s="121"/>
      <c r="B524" s="27" t="s">
        <v>614</v>
      </c>
      <c r="C524" s="32"/>
      <c r="D524" s="9"/>
      <c r="F524" s="3"/>
      <c r="G524" s="3" t="s">
        <v>615</v>
      </c>
      <c r="H524" s="32"/>
      <c r="I524" s="10"/>
    </row>
    <row r="525" spans="1:9" ht="52.8" x14ac:dyDescent="0.3">
      <c r="A525" s="121"/>
      <c r="B525" s="27" t="s">
        <v>616</v>
      </c>
      <c r="C525" s="30"/>
      <c r="D525" s="9"/>
      <c r="F525" s="131"/>
      <c r="G525" s="131" t="s">
        <v>617</v>
      </c>
      <c r="H525" s="30"/>
      <c r="I525" s="18"/>
    </row>
    <row r="526" spans="1:9" ht="52.8" x14ac:dyDescent="0.3">
      <c r="A526" s="121"/>
      <c r="B526" s="27" t="s">
        <v>618</v>
      </c>
      <c r="C526" s="34"/>
      <c r="D526" s="9"/>
      <c r="F526" s="131"/>
      <c r="G526" s="131" t="s">
        <v>619</v>
      </c>
      <c r="H526" s="34"/>
      <c r="I526" s="18"/>
    </row>
    <row r="527" spans="1:9" ht="79.2" x14ac:dyDescent="0.3">
      <c r="A527" s="121"/>
      <c r="B527" s="27" t="s">
        <v>620</v>
      </c>
      <c r="C527" s="30"/>
      <c r="D527" s="9"/>
      <c r="F527" s="131"/>
      <c r="G527" s="131" t="s">
        <v>621</v>
      </c>
      <c r="H527" s="30"/>
      <c r="I527" s="18"/>
    </row>
    <row r="528" spans="1:9" ht="105.6" x14ac:dyDescent="0.3">
      <c r="A528" s="121"/>
      <c r="B528" s="27" t="s">
        <v>622</v>
      </c>
      <c r="C528" s="10"/>
      <c r="D528" s="9"/>
      <c r="F528" s="131"/>
      <c r="G528" s="131" t="s">
        <v>623</v>
      </c>
      <c r="H528" s="10"/>
      <c r="I528" s="18"/>
    </row>
    <row r="529" spans="1:9" ht="92.4" x14ac:dyDescent="0.3">
      <c r="A529" s="121"/>
      <c r="B529" s="27" t="s">
        <v>624</v>
      </c>
      <c r="C529" s="30"/>
      <c r="D529" s="9"/>
      <c r="F529" s="131"/>
      <c r="G529" s="131" t="s">
        <v>625</v>
      </c>
      <c r="H529" s="30"/>
      <c r="I529" s="18"/>
    </row>
    <row r="530" spans="1:9" ht="52.8" x14ac:dyDescent="0.3">
      <c r="A530" s="121"/>
      <c r="B530" s="27" t="s">
        <v>626</v>
      </c>
      <c r="C530" s="34"/>
      <c r="D530" s="9"/>
      <c r="F530" s="131"/>
      <c r="G530" s="131" t="s">
        <v>627</v>
      </c>
      <c r="H530" s="34"/>
      <c r="I530" s="18"/>
    </row>
    <row r="531" spans="1:9" ht="66" x14ac:dyDescent="0.3">
      <c r="A531" s="121"/>
      <c r="B531" s="27" t="s">
        <v>628</v>
      </c>
      <c r="C531" s="10"/>
      <c r="D531" s="9"/>
      <c r="F531" s="131"/>
      <c r="G531" s="131" t="s">
        <v>629</v>
      </c>
      <c r="H531" s="10"/>
      <c r="I531" s="18"/>
    </row>
    <row r="532" spans="1:9" ht="52.8" x14ac:dyDescent="0.3">
      <c r="A532" s="121"/>
      <c r="B532" s="27" t="s">
        <v>630</v>
      </c>
      <c r="C532" s="10"/>
      <c r="D532" s="9"/>
      <c r="F532" s="131"/>
      <c r="G532" s="131" t="s">
        <v>631</v>
      </c>
      <c r="H532" s="10"/>
      <c r="I532" s="18"/>
    </row>
    <row r="533" spans="1:9" ht="92.4" x14ac:dyDescent="0.3">
      <c r="A533" s="121"/>
      <c r="B533" s="27" t="s">
        <v>632</v>
      </c>
      <c r="C533" s="10"/>
      <c r="D533" s="9"/>
      <c r="F533" s="131"/>
      <c r="G533" s="131" t="s">
        <v>633</v>
      </c>
      <c r="H533" s="10"/>
      <c r="I533" s="18"/>
    </row>
    <row r="534" spans="1:9" ht="26.4" x14ac:dyDescent="0.3">
      <c r="A534" s="121">
        <v>106230000</v>
      </c>
      <c r="B534" s="14"/>
      <c r="C534" s="6"/>
      <c r="D534" s="20"/>
      <c r="F534" s="126" t="s">
        <v>637</v>
      </c>
      <c r="G534" s="3"/>
      <c r="H534" s="6"/>
      <c r="I534" s="18"/>
    </row>
    <row r="535" spans="1:9" ht="26.4" x14ac:dyDescent="0.3">
      <c r="A535" s="121">
        <v>106230100</v>
      </c>
      <c r="B535" s="14"/>
      <c r="C535" s="10"/>
      <c r="D535" s="14"/>
      <c r="F535" s="3" t="s">
        <v>638</v>
      </c>
      <c r="G535" s="3"/>
      <c r="H535" s="10"/>
      <c r="I535" s="18"/>
    </row>
    <row r="536" spans="1:9" ht="66" x14ac:dyDescent="0.3">
      <c r="A536" s="121"/>
      <c r="B536" s="27" t="s">
        <v>593</v>
      </c>
      <c r="C536" s="32"/>
      <c r="D536" s="4"/>
      <c r="F536" s="3"/>
      <c r="G536" s="3" t="s">
        <v>594</v>
      </c>
      <c r="H536" s="3"/>
      <c r="I536" s="4"/>
    </row>
    <row r="537" spans="1:9" ht="39.6" x14ac:dyDescent="0.3">
      <c r="A537" s="121"/>
      <c r="B537" s="27" t="s">
        <v>595</v>
      </c>
      <c r="C537" s="30"/>
      <c r="D537" s="4"/>
      <c r="F537" s="131"/>
      <c r="G537" s="131" t="s">
        <v>596</v>
      </c>
      <c r="H537" s="131"/>
      <c r="I537" s="42"/>
    </row>
    <row r="538" spans="1:9" ht="39.6" x14ac:dyDescent="0.3">
      <c r="A538" s="121"/>
      <c r="B538" s="27" t="s">
        <v>597</v>
      </c>
      <c r="C538" s="34"/>
      <c r="D538" s="4"/>
      <c r="F538" s="131"/>
      <c r="G538" s="131" t="s">
        <v>598</v>
      </c>
      <c r="H538" s="131"/>
      <c r="I538" s="42"/>
    </row>
    <row r="539" spans="1:9" ht="79.2" x14ac:dyDescent="0.3">
      <c r="A539" s="121"/>
      <c r="B539" s="27" t="s">
        <v>599</v>
      </c>
      <c r="C539" s="30"/>
      <c r="D539" s="4"/>
      <c r="F539" s="131"/>
      <c r="G539" s="131" t="s">
        <v>600</v>
      </c>
      <c r="H539" s="131"/>
      <c r="I539" s="42"/>
    </row>
    <row r="540" spans="1:9" ht="92.4" x14ac:dyDescent="0.3">
      <c r="A540" s="121"/>
      <c r="B540" s="27" t="s">
        <v>601</v>
      </c>
      <c r="C540" s="10"/>
      <c r="D540" s="4"/>
      <c r="F540" s="131"/>
      <c r="G540" s="131" t="s">
        <v>602</v>
      </c>
      <c r="H540" s="131"/>
      <c r="I540" s="42"/>
    </row>
    <row r="541" spans="1:9" ht="79.2" x14ac:dyDescent="0.3">
      <c r="A541" s="121"/>
      <c r="B541" s="27" t="s">
        <v>603</v>
      </c>
      <c r="C541" s="30"/>
      <c r="D541" s="4"/>
      <c r="F541" s="131"/>
      <c r="G541" s="131" t="s">
        <v>604</v>
      </c>
      <c r="H541" s="131"/>
      <c r="I541" s="42"/>
    </row>
    <row r="542" spans="1:9" ht="39.6" x14ac:dyDescent="0.3">
      <c r="A542" s="121"/>
      <c r="B542" s="27" t="s">
        <v>605</v>
      </c>
      <c r="C542" s="34"/>
      <c r="D542" s="4"/>
      <c r="F542" s="131"/>
      <c r="G542" s="131" t="s">
        <v>606</v>
      </c>
      <c r="H542" s="131"/>
      <c r="I542" s="42"/>
    </row>
    <row r="543" spans="1:9" ht="52.8" x14ac:dyDescent="0.3">
      <c r="A543" s="121"/>
      <c r="B543" s="27" t="s">
        <v>607</v>
      </c>
      <c r="C543" s="10"/>
      <c r="D543" s="4"/>
      <c r="F543" s="131"/>
      <c r="G543" s="131" t="s">
        <v>608</v>
      </c>
      <c r="H543" s="131"/>
      <c r="I543" s="42"/>
    </row>
    <row r="544" spans="1:9" ht="39.6" x14ac:dyDescent="0.3">
      <c r="A544" s="121"/>
      <c r="B544" s="27" t="s">
        <v>609</v>
      </c>
      <c r="C544" s="10"/>
      <c r="D544" s="4"/>
      <c r="F544" s="131"/>
      <c r="G544" s="131" t="s">
        <v>610</v>
      </c>
      <c r="H544" s="131"/>
      <c r="I544" s="42"/>
    </row>
    <row r="545" spans="1:9" ht="92.4" x14ac:dyDescent="0.3">
      <c r="A545" s="121"/>
      <c r="B545" s="27" t="s">
        <v>611</v>
      </c>
      <c r="C545" s="10"/>
      <c r="D545" s="4"/>
      <c r="F545" s="131"/>
      <c r="G545" s="131" t="s">
        <v>612</v>
      </c>
      <c r="H545" s="131"/>
      <c r="I545" s="42"/>
    </row>
    <row r="546" spans="1:9" ht="39.6" x14ac:dyDescent="0.3">
      <c r="A546" s="121">
        <v>106230200</v>
      </c>
      <c r="B546" s="14"/>
      <c r="C546" s="10"/>
      <c r="D546" s="14"/>
      <c r="F546" s="3" t="s">
        <v>639</v>
      </c>
      <c r="G546" s="3"/>
      <c r="H546" s="10"/>
      <c r="I546" s="18"/>
    </row>
    <row r="547" spans="1:9" ht="66" x14ac:dyDescent="0.3">
      <c r="A547" s="121"/>
      <c r="B547" s="27" t="s">
        <v>614</v>
      </c>
      <c r="C547" s="32"/>
      <c r="D547" s="9"/>
      <c r="F547" s="3"/>
      <c r="G547" s="3" t="s">
        <v>615</v>
      </c>
      <c r="H547" s="32"/>
      <c r="I547" s="10"/>
    </row>
    <row r="548" spans="1:9" ht="52.8" x14ac:dyDescent="0.3">
      <c r="A548" s="121"/>
      <c r="B548" s="27" t="s">
        <v>616</v>
      </c>
      <c r="C548" s="30"/>
      <c r="D548" s="9"/>
      <c r="F548" s="131"/>
      <c r="G548" s="131" t="s">
        <v>617</v>
      </c>
      <c r="H548" s="30"/>
      <c r="I548" s="18"/>
    </row>
    <row r="549" spans="1:9" ht="52.8" x14ac:dyDescent="0.3">
      <c r="A549" s="121"/>
      <c r="B549" s="27" t="s">
        <v>618</v>
      </c>
      <c r="C549" s="34"/>
      <c r="D549" s="9"/>
      <c r="F549" s="131"/>
      <c r="G549" s="131" t="s">
        <v>619</v>
      </c>
      <c r="H549" s="34"/>
      <c r="I549" s="18"/>
    </row>
    <row r="550" spans="1:9" ht="79.2" x14ac:dyDescent="0.3">
      <c r="A550" s="121"/>
      <c r="B550" s="27" t="s">
        <v>620</v>
      </c>
      <c r="C550" s="30"/>
      <c r="D550" s="9"/>
      <c r="F550" s="131"/>
      <c r="G550" s="131" t="s">
        <v>621</v>
      </c>
      <c r="H550" s="30"/>
      <c r="I550" s="18"/>
    </row>
    <row r="551" spans="1:9" ht="105.6" x14ac:dyDescent="0.3">
      <c r="A551" s="121"/>
      <c r="B551" s="27" t="s">
        <v>622</v>
      </c>
      <c r="C551" s="10"/>
      <c r="D551" s="9"/>
      <c r="F551" s="131"/>
      <c r="G551" s="131" t="s">
        <v>623</v>
      </c>
      <c r="H551" s="10"/>
      <c r="I551" s="18"/>
    </row>
    <row r="552" spans="1:9" ht="92.4" x14ac:dyDescent="0.3">
      <c r="A552" s="121"/>
      <c r="B552" s="27" t="s">
        <v>624</v>
      </c>
      <c r="C552" s="30"/>
      <c r="D552" s="9"/>
      <c r="F552" s="131"/>
      <c r="G552" s="131" t="s">
        <v>625</v>
      </c>
      <c r="H552" s="30"/>
      <c r="I552" s="18"/>
    </row>
    <row r="553" spans="1:9" ht="52.8" x14ac:dyDescent="0.3">
      <c r="A553" s="121"/>
      <c r="B553" s="27" t="s">
        <v>626</v>
      </c>
      <c r="C553" s="34"/>
      <c r="D553" s="9"/>
      <c r="F553" s="131"/>
      <c r="G553" s="131" t="s">
        <v>627</v>
      </c>
      <c r="H553" s="34"/>
      <c r="I553" s="18"/>
    </row>
    <row r="554" spans="1:9" ht="66" x14ac:dyDescent="0.3">
      <c r="A554" s="121"/>
      <c r="B554" s="27" t="s">
        <v>628</v>
      </c>
      <c r="C554" s="10"/>
      <c r="D554" s="9"/>
      <c r="F554" s="131"/>
      <c r="G554" s="131" t="s">
        <v>629</v>
      </c>
      <c r="H554" s="10"/>
      <c r="I554" s="18"/>
    </row>
    <row r="555" spans="1:9" ht="52.8" x14ac:dyDescent="0.3">
      <c r="A555" s="121"/>
      <c r="B555" s="27" t="s">
        <v>630</v>
      </c>
      <c r="C555" s="10"/>
      <c r="D555" s="9"/>
      <c r="F555" s="131"/>
      <c r="G555" s="131" t="s">
        <v>631</v>
      </c>
      <c r="H555" s="10"/>
      <c r="I555" s="18"/>
    </row>
    <row r="556" spans="1:9" ht="92.4" x14ac:dyDescent="0.3">
      <c r="A556" s="121"/>
      <c r="B556" s="27" t="s">
        <v>632</v>
      </c>
      <c r="C556" s="10"/>
      <c r="D556" s="9"/>
      <c r="F556" s="131"/>
      <c r="G556" s="131" t="s">
        <v>633</v>
      </c>
      <c r="H556" s="10"/>
      <c r="I556" s="18"/>
    </row>
    <row r="557" spans="1:9" ht="26.4" x14ac:dyDescent="0.3">
      <c r="A557" s="121">
        <v>106240100</v>
      </c>
      <c r="B557" s="14"/>
      <c r="C557" s="10"/>
      <c r="D557" s="14"/>
      <c r="F557" s="3" t="s">
        <v>640</v>
      </c>
      <c r="G557" s="3"/>
      <c r="H557" s="10"/>
      <c r="I557" s="18"/>
    </row>
    <row r="558" spans="1:9" ht="66" x14ac:dyDescent="0.3">
      <c r="A558" s="121"/>
      <c r="B558" s="27" t="s">
        <v>593</v>
      </c>
      <c r="C558" s="32"/>
      <c r="D558" s="4"/>
      <c r="F558" s="3"/>
      <c r="G558" s="3" t="s">
        <v>594</v>
      </c>
      <c r="H558" s="3"/>
      <c r="I558" s="4"/>
    </row>
    <row r="559" spans="1:9" ht="39.6" x14ac:dyDescent="0.3">
      <c r="A559" s="121"/>
      <c r="B559" s="27" t="s">
        <v>595</v>
      </c>
      <c r="C559" s="30"/>
      <c r="D559" s="4"/>
      <c r="F559" s="131"/>
      <c r="G559" s="131" t="s">
        <v>596</v>
      </c>
      <c r="H559" s="131"/>
      <c r="I559" s="42"/>
    </row>
    <row r="560" spans="1:9" ht="39.6" x14ac:dyDescent="0.3">
      <c r="A560" s="121"/>
      <c r="B560" s="27" t="s">
        <v>597</v>
      </c>
      <c r="C560" s="34"/>
      <c r="D560" s="4"/>
      <c r="F560" s="131"/>
      <c r="G560" s="131" t="s">
        <v>598</v>
      </c>
      <c r="H560" s="131"/>
      <c r="I560" s="42"/>
    </row>
    <row r="561" spans="1:9" ht="79.2" x14ac:dyDescent="0.3">
      <c r="A561" s="121"/>
      <c r="B561" s="27" t="s">
        <v>599</v>
      </c>
      <c r="C561" s="30"/>
      <c r="D561" s="4"/>
      <c r="F561" s="131"/>
      <c r="G561" s="131" t="s">
        <v>600</v>
      </c>
      <c r="H561" s="131"/>
      <c r="I561" s="42"/>
    </row>
    <row r="562" spans="1:9" ht="92.4" x14ac:dyDescent="0.3">
      <c r="A562" s="121"/>
      <c r="B562" s="27" t="s">
        <v>601</v>
      </c>
      <c r="C562" s="10"/>
      <c r="D562" s="4"/>
      <c r="F562" s="131"/>
      <c r="G562" s="131" t="s">
        <v>602</v>
      </c>
      <c r="H562" s="131"/>
      <c r="I562" s="42"/>
    </row>
    <row r="563" spans="1:9" ht="79.2" x14ac:dyDescent="0.3">
      <c r="A563" s="121"/>
      <c r="B563" s="27" t="s">
        <v>603</v>
      </c>
      <c r="C563" s="30"/>
      <c r="D563" s="4"/>
      <c r="F563" s="131"/>
      <c r="G563" s="131" t="s">
        <v>604</v>
      </c>
      <c r="H563" s="131"/>
      <c r="I563" s="42"/>
    </row>
    <row r="564" spans="1:9" ht="39.6" x14ac:dyDescent="0.3">
      <c r="A564" s="121"/>
      <c r="B564" s="27" t="s">
        <v>605</v>
      </c>
      <c r="C564" s="34"/>
      <c r="D564" s="4"/>
      <c r="F564" s="131"/>
      <c r="G564" s="131" t="s">
        <v>606</v>
      </c>
      <c r="H564" s="131"/>
      <c r="I564" s="42"/>
    </row>
    <row r="565" spans="1:9" ht="52.8" x14ac:dyDescent="0.3">
      <c r="A565" s="121"/>
      <c r="B565" s="27" t="s">
        <v>607</v>
      </c>
      <c r="C565" s="10"/>
      <c r="D565" s="4"/>
      <c r="F565" s="131"/>
      <c r="G565" s="131" t="s">
        <v>608</v>
      </c>
      <c r="H565" s="131"/>
      <c r="I565" s="42"/>
    </row>
    <row r="566" spans="1:9" ht="39.6" x14ac:dyDescent="0.3">
      <c r="A566" s="121"/>
      <c r="B566" s="27" t="s">
        <v>609</v>
      </c>
      <c r="C566" s="10"/>
      <c r="D566" s="4"/>
      <c r="F566" s="131"/>
      <c r="G566" s="131" t="s">
        <v>610</v>
      </c>
      <c r="H566" s="131"/>
      <c r="I566" s="42"/>
    </row>
    <row r="567" spans="1:9" ht="92.4" x14ac:dyDescent="0.3">
      <c r="A567" s="121"/>
      <c r="B567" s="27" t="s">
        <v>611</v>
      </c>
      <c r="C567" s="10"/>
      <c r="D567" s="4"/>
      <c r="F567" s="131"/>
      <c r="G567" s="131" t="s">
        <v>612</v>
      </c>
      <c r="H567" s="131"/>
      <c r="I567" s="42"/>
    </row>
    <row r="568" spans="1:9" ht="26.4" x14ac:dyDescent="0.3">
      <c r="A568" s="121">
        <v>106250100</v>
      </c>
      <c r="B568" s="10"/>
      <c r="C568" s="10"/>
      <c r="D568" s="10"/>
      <c r="F568" s="3" t="s">
        <v>641</v>
      </c>
      <c r="G568" s="3"/>
      <c r="H568" s="10"/>
      <c r="I568" s="18"/>
    </row>
    <row r="569" spans="1:9" ht="26.4" x14ac:dyDescent="0.3">
      <c r="A569" s="121" t="s">
        <v>642</v>
      </c>
      <c r="B569" s="10"/>
      <c r="C569" s="10"/>
      <c r="D569" s="10"/>
      <c r="F569" s="3" t="s">
        <v>643</v>
      </c>
      <c r="G569" s="3"/>
      <c r="H569" s="10"/>
      <c r="I569" s="18"/>
    </row>
    <row r="570" spans="1:9" ht="39.6" x14ac:dyDescent="0.3">
      <c r="A570" s="121">
        <v>106300000</v>
      </c>
      <c r="B570" s="10"/>
      <c r="C570" s="6"/>
      <c r="D570" s="6"/>
      <c r="F570" s="126" t="s">
        <v>644</v>
      </c>
      <c r="G570" s="3"/>
      <c r="H570" s="6"/>
      <c r="I570" s="18"/>
    </row>
    <row r="571" spans="1:9" ht="39.6" x14ac:dyDescent="0.3">
      <c r="A571" s="121">
        <v>106301000</v>
      </c>
      <c r="B571" s="10"/>
      <c r="C571" s="6"/>
      <c r="D571" s="6"/>
      <c r="F571" s="3" t="s">
        <v>645</v>
      </c>
      <c r="G571" s="3"/>
      <c r="H571" s="6"/>
      <c r="I571" s="18"/>
    </row>
    <row r="572" spans="1:9" ht="184.8" x14ac:dyDescent="0.3">
      <c r="A572" s="121"/>
      <c r="B572" s="10"/>
      <c r="C572" s="6"/>
      <c r="D572" s="35" t="s">
        <v>646</v>
      </c>
      <c r="F572" s="3"/>
      <c r="G572" s="3"/>
      <c r="H572" s="6"/>
      <c r="I572" s="18" t="s">
        <v>647</v>
      </c>
    </row>
    <row r="573" spans="1:9" ht="39.6" x14ac:dyDescent="0.3">
      <c r="A573" s="121">
        <v>106302000</v>
      </c>
      <c r="B573" s="10"/>
      <c r="C573" s="6"/>
      <c r="D573" s="10"/>
      <c r="F573" s="126" t="s">
        <v>648</v>
      </c>
      <c r="G573" s="3"/>
      <c r="H573" s="6"/>
      <c r="I573" s="18"/>
    </row>
    <row r="574" spans="1:9" ht="184.8" x14ac:dyDescent="0.3">
      <c r="A574" s="121"/>
      <c r="B574" s="10"/>
      <c r="C574" s="6"/>
      <c r="D574" s="35" t="s">
        <v>649</v>
      </c>
      <c r="F574" s="3"/>
      <c r="G574" s="3"/>
      <c r="H574" s="6"/>
      <c r="I574" s="18" t="s">
        <v>650</v>
      </c>
    </row>
    <row r="575" spans="1:9" ht="39.6" x14ac:dyDescent="0.3">
      <c r="A575" s="121">
        <v>106310000</v>
      </c>
      <c r="B575" s="30"/>
      <c r="C575" s="28"/>
      <c r="D575" s="28"/>
      <c r="F575" s="126" t="s">
        <v>651</v>
      </c>
      <c r="G575" s="3"/>
      <c r="H575" s="28"/>
      <c r="I575" s="18"/>
    </row>
    <row r="576" spans="1:9" ht="39.6" x14ac:dyDescent="0.3">
      <c r="A576" s="121">
        <v>106310100</v>
      </c>
      <c r="B576" s="30"/>
      <c r="C576" s="30"/>
      <c r="D576" s="30"/>
      <c r="F576" s="3" t="s">
        <v>652</v>
      </c>
      <c r="G576" s="3"/>
      <c r="H576" s="30"/>
      <c r="I576" s="18"/>
    </row>
    <row r="577" spans="1:9" ht="39.6" x14ac:dyDescent="0.3">
      <c r="A577" s="121">
        <v>106310200</v>
      </c>
      <c r="B577" s="30"/>
      <c r="C577" s="30"/>
      <c r="D577" s="30"/>
      <c r="F577" s="3" t="s">
        <v>653</v>
      </c>
      <c r="G577" s="3"/>
      <c r="H577" s="30"/>
      <c r="I577" s="18"/>
    </row>
    <row r="578" spans="1:9" ht="39.6" x14ac:dyDescent="0.3">
      <c r="A578" s="121">
        <v>106320000</v>
      </c>
      <c r="B578" s="30"/>
      <c r="C578" s="28"/>
      <c r="D578" s="28"/>
      <c r="F578" s="126" t="s">
        <v>654</v>
      </c>
      <c r="G578" s="3"/>
      <c r="H578" s="28"/>
      <c r="I578" s="18"/>
    </row>
    <row r="579" spans="1:9" ht="39.6" x14ac:dyDescent="0.3">
      <c r="A579" s="121">
        <v>106320100</v>
      </c>
      <c r="B579" s="30"/>
      <c r="C579" s="30"/>
      <c r="D579" s="30"/>
      <c r="F579" s="3" t="s">
        <v>655</v>
      </c>
      <c r="G579" s="3"/>
      <c r="H579" s="30"/>
      <c r="I579" s="18"/>
    </row>
    <row r="580" spans="1:9" ht="39.6" x14ac:dyDescent="0.3">
      <c r="A580" s="121">
        <v>106320200</v>
      </c>
      <c r="B580" s="30"/>
      <c r="C580" s="30"/>
      <c r="D580" s="30"/>
      <c r="F580" s="3" t="s">
        <v>656</v>
      </c>
      <c r="G580" s="3"/>
      <c r="H580" s="30"/>
      <c r="I580" s="18"/>
    </row>
    <row r="581" spans="1:9" ht="52.8" x14ac:dyDescent="0.3">
      <c r="A581" s="121">
        <v>106330000</v>
      </c>
      <c r="B581" s="30"/>
      <c r="C581" s="28"/>
      <c r="D581" s="28"/>
      <c r="F581" s="126" t="s">
        <v>657</v>
      </c>
      <c r="G581" s="3"/>
      <c r="H581" s="28"/>
      <c r="I581" s="18"/>
    </row>
    <row r="582" spans="1:9" ht="52.8" x14ac:dyDescent="0.3">
      <c r="A582" s="121">
        <v>106330100</v>
      </c>
      <c r="B582" s="30"/>
      <c r="C582" s="30"/>
      <c r="D582" s="30"/>
      <c r="F582" s="3" t="s">
        <v>658</v>
      </c>
      <c r="G582" s="3"/>
      <c r="H582" s="30"/>
      <c r="I582" s="18"/>
    </row>
    <row r="583" spans="1:9" ht="52.8" x14ac:dyDescent="0.3">
      <c r="A583" s="121">
        <v>106330200</v>
      </c>
      <c r="B583" s="30"/>
      <c r="C583" s="30"/>
      <c r="D583" s="30"/>
      <c r="F583" s="3" t="s">
        <v>659</v>
      </c>
      <c r="G583" s="3"/>
      <c r="H583" s="30"/>
      <c r="I583" s="18"/>
    </row>
    <row r="584" spans="1:9" ht="39.6" x14ac:dyDescent="0.3">
      <c r="A584" s="121">
        <v>106340000</v>
      </c>
      <c r="B584" s="30"/>
      <c r="C584" s="28"/>
      <c r="D584" s="28"/>
      <c r="F584" s="126" t="s">
        <v>660</v>
      </c>
      <c r="G584" s="3"/>
      <c r="H584" s="28"/>
      <c r="I584" s="18"/>
    </row>
    <row r="585" spans="1:9" ht="39.6" x14ac:dyDescent="0.3">
      <c r="A585" s="121">
        <v>106340100</v>
      </c>
      <c r="B585" s="30"/>
      <c r="C585" s="30"/>
      <c r="D585" s="30"/>
      <c r="F585" s="3" t="s">
        <v>661</v>
      </c>
      <c r="G585" s="3"/>
      <c r="H585" s="30"/>
      <c r="I585" s="18"/>
    </row>
    <row r="586" spans="1:9" ht="39.6" x14ac:dyDescent="0.3">
      <c r="A586" s="121">
        <v>106340200</v>
      </c>
      <c r="B586" s="30"/>
      <c r="C586" s="30"/>
      <c r="D586" s="30"/>
      <c r="F586" s="3" t="s">
        <v>662</v>
      </c>
      <c r="G586" s="3"/>
      <c r="H586" s="30"/>
      <c r="I586" s="18"/>
    </row>
    <row r="587" spans="1:9" ht="39.6" x14ac:dyDescent="0.3">
      <c r="A587" s="121">
        <v>106350100</v>
      </c>
      <c r="B587" s="10"/>
      <c r="C587" s="10"/>
      <c r="D587" s="10"/>
      <c r="F587" s="3" t="s">
        <v>663</v>
      </c>
      <c r="G587" s="3"/>
      <c r="H587" s="10"/>
      <c r="I587" s="18"/>
    </row>
    <row r="588" spans="1:9" ht="39.6" x14ac:dyDescent="0.3">
      <c r="A588" s="121">
        <v>106360100</v>
      </c>
      <c r="B588" s="21"/>
      <c r="C588" s="21"/>
      <c r="D588" s="21"/>
      <c r="F588" s="3" t="s">
        <v>664</v>
      </c>
      <c r="G588" s="3"/>
      <c r="H588" s="21"/>
      <c r="I588" s="18"/>
    </row>
    <row r="589" spans="1:9" ht="17.399999999999999" x14ac:dyDescent="0.3">
      <c r="A589" s="121">
        <v>107000000</v>
      </c>
      <c r="B589" s="14"/>
      <c r="C589" s="6"/>
      <c r="D589" s="7"/>
      <c r="F589" s="126" t="s">
        <v>665</v>
      </c>
      <c r="G589" s="3"/>
      <c r="H589" s="5"/>
      <c r="I589" s="18"/>
    </row>
    <row r="590" spans="1:9" ht="79.2" x14ac:dyDescent="0.3">
      <c r="A590" s="121"/>
      <c r="B590" s="27"/>
      <c r="C590" s="8"/>
      <c r="D590" s="9" t="s">
        <v>666</v>
      </c>
      <c r="F590" s="3"/>
      <c r="G590" s="3"/>
      <c r="H590" s="8"/>
      <c r="I590" s="18" t="s">
        <v>667</v>
      </c>
    </row>
    <row r="591" spans="1:9" ht="17.399999999999999" x14ac:dyDescent="0.3">
      <c r="A591" s="121">
        <v>107000100</v>
      </c>
      <c r="B591" s="14"/>
      <c r="C591" s="10"/>
      <c r="D591" s="14"/>
      <c r="F591" s="3" t="s">
        <v>668</v>
      </c>
      <c r="G591" s="3"/>
      <c r="H591" s="10"/>
      <c r="I591" s="18"/>
    </row>
    <row r="592" spans="1:9" ht="17.399999999999999" x14ac:dyDescent="0.3">
      <c r="A592" s="121">
        <v>107000200</v>
      </c>
      <c r="B592" s="14"/>
      <c r="C592" s="10"/>
      <c r="D592" s="14"/>
      <c r="F592" s="3" t="s">
        <v>669</v>
      </c>
      <c r="G592" s="3"/>
      <c r="H592" s="10"/>
      <c r="I592" s="18"/>
    </row>
    <row r="593" spans="1:9" ht="17.399999999999999" x14ac:dyDescent="0.3">
      <c r="A593" s="121">
        <v>107000300</v>
      </c>
      <c r="B593" s="14"/>
      <c r="C593" s="10"/>
      <c r="D593" s="14"/>
      <c r="F593" s="3" t="s">
        <v>670</v>
      </c>
      <c r="G593" s="3"/>
      <c r="H593" s="10"/>
      <c r="I593" s="18"/>
    </row>
    <row r="594" spans="1:9" ht="26.4" x14ac:dyDescent="0.3">
      <c r="A594" s="121">
        <v>107000400</v>
      </c>
      <c r="B594" s="14"/>
      <c r="C594" s="10"/>
      <c r="D594" s="14"/>
      <c r="F594" s="10" t="s">
        <v>671</v>
      </c>
      <c r="G594" s="10"/>
      <c r="H594" s="10"/>
      <c r="I594" s="18"/>
    </row>
    <row r="595" spans="1:9" ht="26.4" x14ac:dyDescent="0.3">
      <c r="A595" s="121">
        <v>108000000</v>
      </c>
      <c r="B595" s="14"/>
      <c r="C595" s="10"/>
      <c r="D595" s="15"/>
      <c r="F595" s="13" t="s">
        <v>672</v>
      </c>
      <c r="G595" s="3"/>
      <c r="H595" s="13"/>
      <c r="I595" s="18"/>
    </row>
    <row r="596" spans="1:9" ht="118.8" x14ac:dyDescent="0.3">
      <c r="A596" s="121"/>
      <c r="B596" s="27"/>
      <c r="C596" s="8"/>
      <c r="D596" s="9" t="s">
        <v>673</v>
      </c>
      <c r="F596" s="3"/>
      <c r="G596" s="3"/>
      <c r="H596" s="8"/>
      <c r="I596" s="18" t="s">
        <v>674</v>
      </c>
    </row>
    <row r="597" spans="1:9" ht="17.399999999999999" x14ac:dyDescent="0.3">
      <c r="A597" s="121">
        <v>109000000</v>
      </c>
      <c r="B597" s="14"/>
      <c r="C597" s="6"/>
      <c r="D597" s="7"/>
      <c r="F597" s="5" t="s">
        <v>675</v>
      </c>
      <c r="G597" s="3"/>
      <c r="H597" s="5"/>
      <c r="I597" s="18"/>
    </row>
    <row r="598" spans="1:9" ht="79.2" x14ac:dyDescent="0.3">
      <c r="A598" s="121"/>
      <c r="B598" s="27"/>
      <c r="C598" s="8"/>
      <c r="D598" s="9" t="s">
        <v>676</v>
      </c>
      <c r="F598" s="3"/>
      <c r="G598" s="3"/>
      <c r="H598" s="8"/>
      <c r="I598" s="18" t="s">
        <v>677</v>
      </c>
    </row>
    <row r="599" spans="1:9" ht="17.399999999999999" x14ac:dyDescent="0.3">
      <c r="A599" s="121">
        <v>109000100</v>
      </c>
      <c r="B599" s="14"/>
      <c r="C599" s="10"/>
      <c r="D599" s="14"/>
      <c r="F599" s="3" t="s">
        <v>678</v>
      </c>
      <c r="G599" s="3"/>
      <c r="H599" s="10"/>
      <c r="I599" s="18"/>
    </row>
    <row r="600" spans="1:9" ht="17.399999999999999" x14ac:dyDescent="0.3">
      <c r="A600" s="121">
        <v>109000200</v>
      </c>
      <c r="B600" s="14"/>
      <c r="C600" s="10"/>
      <c r="D600" s="14"/>
      <c r="F600" s="3" t="s">
        <v>679</v>
      </c>
      <c r="G600" s="3"/>
      <c r="H600" s="10"/>
      <c r="I600" s="18"/>
    </row>
    <row r="601" spans="1:9" ht="17.399999999999999" x14ac:dyDescent="0.3">
      <c r="A601" s="121">
        <v>109000300</v>
      </c>
      <c r="B601" s="14"/>
      <c r="C601" s="10"/>
      <c r="D601" s="14"/>
      <c r="F601" s="3" t="s">
        <v>680</v>
      </c>
      <c r="G601" s="3"/>
      <c r="H601" s="10"/>
      <c r="I601" s="18"/>
    </row>
    <row r="602" spans="1:9" ht="17.399999999999999" x14ac:dyDescent="0.3">
      <c r="A602" s="121">
        <v>109000400</v>
      </c>
      <c r="B602" s="14"/>
      <c r="C602" s="10"/>
      <c r="D602" s="14"/>
      <c r="F602" s="10" t="s">
        <v>413</v>
      </c>
      <c r="G602" s="10"/>
      <c r="H602" s="10"/>
      <c r="I602" s="18"/>
    </row>
    <row r="603" spans="1:9" ht="39.6" x14ac:dyDescent="0.3">
      <c r="A603" s="121" t="s">
        <v>681</v>
      </c>
      <c r="B603" s="14"/>
      <c r="C603" s="10"/>
      <c r="D603" s="14"/>
      <c r="F603" s="10" t="s">
        <v>682</v>
      </c>
      <c r="G603" s="10"/>
      <c r="H603" s="10"/>
      <c r="I603" s="18"/>
    </row>
    <row r="604" spans="1:9" ht="17.399999999999999" x14ac:dyDescent="0.3">
      <c r="A604" s="121">
        <v>110000000</v>
      </c>
      <c r="B604" s="14"/>
      <c r="C604" s="6"/>
      <c r="D604" s="7"/>
      <c r="F604" s="126" t="s">
        <v>683</v>
      </c>
      <c r="G604" s="3"/>
      <c r="H604" s="5"/>
      <c r="I604" s="18"/>
    </row>
    <row r="605" spans="1:9" ht="92.4" x14ac:dyDescent="0.3">
      <c r="A605" s="121"/>
      <c r="B605" s="27"/>
      <c r="C605" s="8"/>
      <c r="D605" s="9" t="s">
        <v>684</v>
      </c>
      <c r="F605" s="3"/>
      <c r="G605" s="3"/>
      <c r="H605" s="12"/>
      <c r="I605" s="18" t="s">
        <v>685</v>
      </c>
    </row>
    <row r="606" spans="1:9" ht="26.4" x14ac:dyDescent="0.3">
      <c r="A606" s="121">
        <v>110100000</v>
      </c>
      <c r="B606" s="14"/>
      <c r="C606" s="6"/>
      <c r="D606" s="20"/>
      <c r="F606" s="126" t="s">
        <v>686</v>
      </c>
      <c r="G606" s="3"/>
      <c r="H606" s="6"/>
      <c r="I606" s="18"/>
    </row>
    <row r="607" spans="1:9" ht="17.399999999999999" x14ac:dyDescent="0.3">
      <c r="A607" s="121">
        <v>110100100</v>
      </c>
      <c r="B607" s="14"/>
      <c r="C607" s="10"/>
      <c r="D607" s="14"/>
      <c r="F607" s="3" t="s">
        <v>687</v>
      </c>
      <c r="G607" s="3"/>
      <c r="H607" s="10"/>
      <c r="I607" s="18"/>
    </row>
    <row r="608" spans="1:9" ht="17.399999999999999" x14ac:dyDescent="0.3">
      <c r="A608" s="121">
        <v>110100200</v>
      </c>
      <c r="B608" s="14"/>
      <c r="C608" s="10"/>
      <c r="D608" s="14"/>
      <c r="F608" s="3" t="s">
        <v>688</v>
      </c>
      <c r="G608" s="3"/>
      <c r="H608" s="10"/>
      <c r="I608" s="18"/>
    </row>
    <row r="609" spans="1:9" ht="26.4" x14ac:dyDescent="0.3">
      <c r="A609" s="121">
        <v>110200000</v>
      </c>
      <c r="B609" s="14"/>
      <c r="C609" s="6"/>
      <c r="D609" s="20"/>
      <c r="F609" s="126" t="s">
        <v>689</v>
      </c>
      <c r="G609" s="3"/>
      <c r="H609" s="6"/>
      <c r="I609" s="18"/>
    </row>
    <row r="610" spans="1:9" ht="26.4" x14ac:dyDescent="0.3">
      <c r="A610" s="121">
        <v>110200100</v>
      </c>
      <c r="B610" s="14"/>
      <c r="C610" s="10"/>
      <c r="D610" s="14"/>
      <c r="F610" s="3" t="s">
        <v>690</v>
      </c>
      <c r="G610" s="3"/>
      <c r="H610" s="10"/>
      <c r="I610" s="18"/>
    </row>
    <row r="611" spans="1:9" ht="52.8" x14ac:dyDescent="0.3">
      <c r="A611" s="121"/>
      <c r="B611" s="27" t="s">
        <v>118</v>
      </c>
      <c r="C611" s="8"/>
      <c r="D611" s="9"/>
      <c r="F611" s="3"/>
      <c r="G611" s="3" t="s">
        <v>691</v>
      </c>
      <c r="H611" s="8"/>
      <c r="I611" s="10"/>
    </row>
    <row r="612" spans="1:9" ht="39.6" x14ac:dyDescent="0.3">
      <c r="A612" s="121"/>
      <c r="B612" s="27" t="s">
        <v>692</v>
      </c>
      <c r="C612" s="10"/>
      <c r="D612" s="9"/>
      <c r="F612" s="3"/>
      <c r="G612" s="3" t="s">
        <v>121</v>
      </c>
      <c r="H612" s="10"/>
      <c r="I612" s="18"/>
    </row>
    <row r="613" spans="1:9" ht="52.8" x14ac:dyDescent="0.3">
      <c r="A613" s="121"/>
      <c r="B613" s="27" t="s">
        <v>693</v>
      </c>
      <c r="C613" s="10"/>
      <c r="D613" s="9"/>
      <c r="F613" s="3"/>
      <c r="G613" s="3" t="s">
        <v>123</v>
      </c>
      <c r="H613" s="10"/>
      <c r="I613" s="18"/>
    </row>
    <row r="614" spans="1:9" ht="52.8" x14ac:dyDescent="0.3">
      <c r="A614" s="121"/>
      <c r="B614" s="27" t="s">
        <v>694</v>
      </c>
      <c r="C614" s="10"/>
      <c r="D614" s="9"/>
      <c r="F614" s="3"/>
      <c r="G614" s="3" t="s">
        <v>125</v>
      </c>
      <c r="H614" s="10"/>
      <c r="I614" s="18"/>
    </row>
    <row r="615" spans="1:9" ht="52.8" x14ac:dyDescent="0.3">
      <c r="A615" s="121"/>
      <c r="B615" s="27" t="s">
        <v>695</v>
      </c>
      <c r="C615" s="10"/>
      <c r="D615" s="9"/>
      <c r="F615" s="3"/>
      <c r="G615" s="3" t="s">
        <v>127</v>
      </c>
      <c r="H615" s="10"/>
      <c r="I615" s="18"/>
    </row>
    <row r="616" spans="1:9" ht="26.4" x14ac:dyDescent="0.3">
      <c r="A616" s="121">
        <v>110200200</v>
      </c>
      <c r="B616" s="14"/>
      <c r="C616" s="10"/>
      <c r="D616" s="14"/>
      <c r="F616" s="3" t="s">
        <v>696</v>
      </c>
      <c r="G616" s="3"/>
      <c r="H616" s="10"/>
      <c r="I616" s="18"/>
    </row>
    <row r="617" spans="1:9" ht="26.4" x14ac:dyDescent="0.3">
      <c r="A617" s="121">
        <v>110200300</v>
      </c>
      <c r="B617" s="14"/>
      <c r="C617" s="10"/>
      <c r="D617" s="14"/>
      <c r="F617" s="3" t="s">
        <v>697</v>
      </c>
      <c r="G617" s="3"/>
      <c r="H617" s="10"/>
      <c r="I617" s="18"/>
    </row>
    <row r="618" spans="1:9" ht="26.4" x14ac:dyDescent="0.3">
      <c r="A618" s="121">
        <v>110300100</v>
      </c>
      <c r="B618" s="14"/>
      <c r="C618" s="10"/>
      <c r="D618" s="14"/>
      <c r="F618" s="3" t="s">
        <v>698</v>
      </c>
      <c r="G618" s="3"/>
      <c r="H618" s="10"/>
      <c r="I618" s="18"/>
    </row>
    <row r="619" spans="1:9" ht="17.399999999999999" x14ac:dyDescent="0.3">
      <c r="A619" s="121">
        <v>110400100</v>
      </c>
      <c r="B619" s="14"/>
      <c r="C619" s="10"/>
      <c r="D619" s="14"/>
      <c r="F619" s="3" t="s">
        <v>699</v>
      </c>
      <c r="G619" s="3"/>
      <c r="H619" s="10"/>
      <c r="I619" s="18"/>
    </row>
    <row r="620" spans="1:9" ht="17.399999999999999" x14ac:dyDescent="0.3">
      <c r="A620" s="121">
        <v>111000000</v>
      </c>
      <c r="B620" s="14"/>
      <c r="C620" s="6"/>
      <c r="D620" s="7"/>
      <c r="F620" s="126" t="s">
        <v>700</v>
      </c>
      <c r="G620" s="3"/>
      <c r="H620" s="5"/>
      <c r="I620" s="18"/>
    </row>
    <row r="621" spans="1:9" ht="66" x14ac:dyDescent="0.3">
      <c r="A621" s="121"/>
      <c r="B621" s="27"/>
      <c r="C621" s="8"/>
      <c r="D621" s="9" t="s">
        <v>701</v>
      </c>
      <c r="F621" s="3"/>
      <c r="G621" s="3"/>
      <c r="H621" s="8"/>
      <c r="I621" s="18" t="s">
        <v>702</v>
      </c>
    </row>
    <row r="622" spans="1:9" ht="17.399999999999999" x14ac:dyDescent="0.3">
      <c r="A622" s="121">
        <v>111000100</v>
      </c>
      <c r="B622" s="14"/>
      <c r="C622" s="10"/>
      <c r="D622" s="14"/>
      <c r="F622" s="3" t="s">
        <v>703</v>
      </c>
      <c r="G622" s="3"/>
      <c r="H622" s="10"/>
      <c r="I622" s="18"/>
    </row>
    <row r="623" spans="1:9" ht="17.399999999999999" x14ac:dyDescent="0.3">
      <c r="A623" s="121">
        <v>111000200</v>
      </c>
      <c r="B623" s="14"/>
      <c r="C623" s="10"/>
      <c r="D623" s="14"/>
      <c r="F623" s="3" t="s">
        <v>704</v>
      </c>
      <c r="G623" s="3"/>
      <c r="H623" s="10"/>
      <c r="I623" s="18"/>
    </row>
    <row r="624" spans="1:9" ht="17.399999999999999" x14ac:dyDescent="0.3">
      <c r="A624" s="121">
        <v>111000300</v>
      </c>
      <c r="B624" s="14"/>
      <c r="C624" s="10"/>
      <c r="D624" s="14"/>
      <c r="F624" s="3" t="s">
        <v>705</v>
      </c>
      <c r="G624" s="3"/>
      <c r="H624" s="10"/>
      <c r="I624" s="18"/>
    </row>
    <row r="625" spans="1:9" ht="26.4" x14ac:dyDescent="0.3">
      <c r="A625" s="121" t="s">
        <v>706</v>
      </c>
      <c r="B625" s="14"/>
      <c r="C625" s="10"/>
      <c r="D625" s="14"/>
      <c r="F625" s="3" t="s">
        <v>707</v>
      </c>
      <c r="G625" s="3"/>
      <c r="H625" s="10"/>
      <c r="I625" s="18"/>
    </row>
    <row r="626" spans="1:9" ht="26.4" x14ac:dyDescent="0.3">
      <c r="A626" s="121" t="s">
        <v>708</v>
      </c>
      <c r="B626" s="14"/>
      <c r="C626" s="10"/>
      <c r="D626" s="14"/>
      <c r="F626" s="3" t="s">
        <v>709</v>
      </c>
      <c r="G626" s="3"/>
      <c r="H626" s="10"/>
      <c r="I626" s="18"/>
    </row>
    <row r="627" spans="1:9" ht="17.399999999999999" x14ac:dyDescent="0.3">
      <c r="A627" s="121" t="s">
        <v>710</v>
      </c>
      <c r="B627" s="14"/>
      <c r="C627" s="10"/>
      <c r="D627" s="14"/>
      <c r="F627" s="3" t="s">
        <v>711</v>
      </c>
      <c r="G627" s="3"/>
      <c r="H627" s="10"/>
      <c r="I627" s="18"/>
    </row>
    <row r="628" spans="1:9" ht="17.399999999999999" x14ac:dyDescent="0.3">
      <c r="A628" s="121">
        <v>112000000</v>
      </c>
      <c r="B628" s="14"/>
      <c r="C628" s="10"/>
      <c r="D628" s="15"/>
      <c r="F628" s="3" t="s">
        <v>712</v>
      </c>
      <c r="G628" s="3"/>
      <c r="H628" s="13"/>
      <c r="I628" s="18"/>
    </row>
    <row r="629" spans="1:9" ht="52.8" x14ac:dyDescent="0.3">
      <c r="A629" s="121"/>
      <c r="B629" s="27"/>
      <c r="C629" s="8"/>
      <c r="D629" s="9" t="s">
        <v>713</v>
      </c>
      <c r="F629" s="3"/>
      <c r="G629" s="3"/>
      <c r="H629" s="8"/>
      <c r="I629" s="18" t="s">
        <v>714</v>
      </c>
    </row>
    <row r="630" spans="1:9" ht="17.399999999999999" x14ac:dyDescent="0.3">
      <c r="A630" s="121">
        <v>113000000</v>
      </c>
      <c r="B630" s="14"/>
      <c r="C630" s="10"/>
      <c r="D630" s="15"/>
      <c r="F630" s="3" t="s">
        <v>715</v>
      </c>
      <c r="G630" s="3"/>
      <c r="H630" s="13"/>
      <c r="I630" s="18"/>
    </row>
    <row r="631" spans="1:9" ht="79.2" x14ac:dyDescent="0.3">
      <c r="A631" s="121"/>
      <c r="B631" s="27"/>
      <c r="C631" s="8"/>
      <c r="D631" s="9" t="s">
        <v>716</v>
      </c>
      <c r="F631" s="3"/>
      <c r="G631" s="3"/>
      <c r="H631" s="8"/>
      <c r="I631" s="18" t="s">
        <v>717</v>
      </c>
    </row>
    <row r="632" spans="1:9" ht="17.399999999999999" x14ac:dyDescent="0.3">
      <c r="A632" s="121">
        <v>114000000</v>
      </c>
      <c r="B632" s="14"/>
      <c r="C632" s="6"/>
      <c r="D632" s="7"/>
      <c r="F632" s="126" t="s">
        <v>718</v>
      </c>
      <c r="G632" s="3"/>
      <c r="H632" s="5"/>
      <c r="I632" s="18"/>
    </row>
    <row r="633" spans="1:9" ht="79.2" x14ac:dyDescent="0.3">
      <c r="A633" s="121"/>
      <c r="B633" s="27"/>
      <c r="C633" s="8"/>
      <c r="D633" s="9" t="s">
        <v>719</v>
      </c>
      <c r="F633" s="3"/>
      <c r="G633" s="3"/>
      <c r="H633" s="8"/>
      <c r="I633" s="18" t="s">
        <v>720</v>
      </c>
    </row>
    <row r="634" spans="1:9" ht="17.399999999999999" x14ac:dyDescent="0.3">
      <c r="A634" s="121">
        <v>114000100</v>
      </c>
      <c r="B634" s="14"/>
      <c r="C634" s="10"/>
      <c r="D634" s="14"/>
      <c r="F634" s="3" t="s">
        <v>721</v>
      </c>
      <c r="G634" s="3"/>
      <c r="H634" s="10"/>
      <c r="I634" s="18"/>
    </row>
    <row r="635" spans="1:9" ht="17.399999999999999" x14ac:dyDescent="0.3">
      <c r="A635" s="121">
        <v>114000200</v>
      </c>
      <c r="B635" s="14"/>
      <c r="C635" s="10"/>
      <c r="D635" s="14"/>
      <c r="F635" s="3" t="s">
        <v>722</v>
      </c>
      <c r="G635" s="3"/>
      <c r="H635" s="10"/>
      <c r="I635" s="18"/>
    </row>
    <row r="636" spans="1:9" ht="17.399999999999999" x14ac:dyDescent="0.3">
      <c r="A636" s="121">
        <v>114000300</v>
      </c>
      <c r="B636" s="14"/>
      <c r="C636" s="10"/>
      <c r="D636" s="14"/>
      <c r="F636" s="3" t="s">
        <v>723</v>
      </c>
      <c r="G636" s="3"/>
      <c r="H636" s="10"/>
      <c r="I636" s="18"/>
    </row>
    <row r="637" spans="1:9" ht="17.399999999999999" x14ac:dyDescent="0.3">
      <c r="A637" s="121">
        <v>114000400</v>
      </c>
      <c r="B637" s="14"/>
      <c r="C637" s="10"/>
      <c r="D637" s="14"/>
      <c r="F637" s="3" t="s">
        <v>724</v>
      </c>
      <c r="G637" s="3"/>
      <c r="H637" s="10"/>
      <c r="I637" s="18"/>
    </row>
    <row r="638" spans="1:9" ht="17.399999999999999" x14ac:dyDescent="0.3">
      <c r="A638" s="132" t="s">
        <v>725</v>
      </c>
      <c r="B638" s="14"/>
      <c r="C638" s="10"/>
      <c r="D638" s="15"/>
      <c r="F638" s="15" t="s">
        <v>726</v>
      </c>
      <c r="G638" s="13"/>
      <c r="H638" s="13"/>
      <c r="I638" s="18"/>
    </row>
    <row r="639" spans="1:9" ht="17.399999999999999" x14ac:dyDescent="0.3">
      <c r="A639" s="121">
        <v>200000000</v>
      </c>
      <c r="B639" s="14"/>
      <c r="C639" s="6"/>
      <c r="D639" s="7"/>
      <c r="F639" s="5" t="s">
        <v>727</v>
      </c>
      <c r="G639" s="13"/>
      <c r="H639" s="5"/>
      <c r="I639" s="18"/>
    </row>
    <row r="640" spans="1:9" ht="39.6" x14ac:dyDescent="0.3">
      <c r="A640" s="121"/>
      <c r="B640" s="27" t="s">
        <v>4</v>
      </c>
      <c r="C640" s="8"/>
      <c r="D640" s="9"/>
      <c r="F640" s="13"/>
      <c r="G640" s="13" t="s">
        <v>5</v>
      </c>
      <c r="H640" s="8"/>
      <c r="I640" s="10"/>
    </row>
    <row r="641" spans="1:9" ht="17.399999999999999" x14ac:dyDescent="0.3">
      <c r="A641" s="121"/>
      <c r="B641" s="27" t="s">
        <v>6</v>
      </c>
      <c r="C641" s="10"/>
      <c r="D641" s="9"/>
      <c r="F641" s="13"/>
      <c r="G641" s="13" t="s">
        <v>7</v>
      </c>
      <c r="H641" s="10"/>
      <c r="I641" s="18"/>
    </row>
    <row r="642" spans="1:9" ht="17.399999999999999" x14ac:dyDescent="0.3">
      <c r="A642" s="121"/>
      <c r="B642" s="27" t="s">
        <v>8</v>
      </c>
      <c r="C642" s="10"/>
      <c r="D642" s="9"/>
      <c r="F642" s="13"/>
      <c r="G642" s="13" t="s">
        <v>9</v>
      </c>
      <c r="H642" s="10"/>
      <c r="I642" s="18"/>
    </row>
    <row r="643" spans="1:9" ht="17.399999999999999" x14ac:dyDescent="0.3">
      <c r="A643" s="121"/>
      <c r="B643" s="27" t="s">
        <v>10</v>
      </c>
      <c r="C643" s="10"/>
      <c r="D643" s="9"/>
      <c r="F643" s="13"/>
      <c r="G643" s="13" t="s">
        <v>11</v>
      </c>
      <c r="H643" s="10"/>
      <c r="I643" s="18"/>
    </row>
    <row r="644" spans="1:9" ht="17.399999999999999" x14ac:dyDescent="0.3">
      <c r="A644" s="121"/>
      <c r="B644" s="27" t="s">
        <v>12</v>
      </c>
      <c r="C644" s="10"/>
      <c r="D644" s="9"/>
      <c r="F644" s="13"/>
      <c r="G644" s="13" t="s">
        <v>13</v>
      </c>
      <c r="H644" s="10"/>
      <c r="I644" s="18"/>
    </row>
    <row r="645" spans="1:9" ht="17.399999999999999" x14ac:dyDescent="0.3">
      <c r="A645" s="121"/>
      <c r="B645" s="27" t="s">
        <v>14</v>
      </c>
      <c r="C645" s="10"/>
      <c r="D645" s="9"/>
      <c r="F645" s="13"/>
      <c r="G645" s="13" t="s">
        <v>15</v>
      </c>
      <c r="H645" s="10"/>
      <c r="I645" s="18"/>
    </row>
    <row r="646" spans="1:9" ht="17.399999999999999" x14ac:dyDescent="0.3">
      <c r="A646" s="121"/>
      <c r="B646" s="27" t="s">
        <v>16</v>
      </c>
      <c r="C646" s="10"/>
      <c r="D646" s="9"/>
      <c r="F646" s="3"/>
      <c r="G646" s="3" t="s">
        <v>17</v>
      </c>
      <c r="H646" s="10"/>
      <c r="I646" s="18"/>
    </row>
    <row r="647" spans="1:9" ht="17.399999999999999" x14ac:dyDescent="0.3">
      <c r="A647" s="133" t="s">
        <v>728</v>
      </c>
      <c r="B647" s="14"/>
      <c r="C647" s="6"/>
      <c r="D647" s="7"/>
      <c r="F647" s="134" t="s">
        <v>729</v>
      </c>
      <c r="G647" s="3"/>
      <c r="H647" s="5"/>
      <c r="I647" s="10"/>
    </row>
    <row r="648" spans="1:9" ht="171.6" x14ac:dyDescent="0.3">
      <c r="A648" s="121"/>
      <c r="B648" s="4"/>
      <c r="C648" s="11"/>
      <c r="D648" s="9" t="s">
        <v>730</v>
      </c>
      <c r="F648" s="3"/>
      <c r="G648" s="3"/>
      <c r="H648" s="11"/>
      <c r="I648" s="135" t="s">
        <v>731</v>
      </c>
    </row>
    <row r="649" spans="1:9" ht="17.399999999999999" x14ac:dyDescent="0.3">
      <c r="A649" s="121">
        <v>201000000</v>
      </c>
      <c r="B649" s="14"/>
      <c r="C649" s="6"/>
      <c r="D649" s="7"/>
      <c r="F649" s="126" t="s">
        <v>732</v>
      </c>
      <c r="G649" s="3"/>
      <c r="H649" s="5"/>
      <c r="I649" s="18"/>
    </row>
    <row r="650" spans="1:9" ht="17.399999999999999" x14ac:dyDescent="0.3">
      <c r="A650" s="121">
        <v>201100000</v>
      </c>
      <c r="B650" s="14"/>
      <c r="C650" s="6"/>
      <c r="D650" s="7"/>
      <c r="F650" s="126" t="s">
        <v>733</v>
      </c>
      <c r="G650" s="3"/>
      <c r="H650" s="5"/>
      <c r="I650" s="18"/>
    </row>
    <row r="651" spans="1:9" ht="26.4" x14ac:dyDescent="0.3">
      <c r="A651" s="121">
        <v>201101000</v>
      </c>
      <c r="B651" s="14"/>
      <c r="C651" s="6"/>
      <c r="D651" s="20"/>
      <c r="F651" s="126" t="s">
        <v>734</v>
      </c>
      <c r="G651" s="3"/>
      <c r="H651" s="6"/>
      <c r="I651" s="18"/>
    </row>
    <row r="652" spans="1:9" ht="118.8" x14ac:dyDescent="0.3">
      <c r="A652" s="121"/>
      <c r="B652" s="14"/>
      <c r="C652" s="6"/>
      <c r="D652" s="9" t="s">
        <v>735</v>
      </c>
      <c r="F652" s="126"/>
      <c r="G652" s="3"/>
      <c r="H652" s="6"/>
      <c r="I652" s="18" t="s">
        <v>736</v>
      </c>
    </row>
    <row r="653" spans="1:9" ht="26.4" x14ac:dyDescent="0.3">
      <c r="A653" s="121">
        <v>201102000</v>
      </c>
      <c r="B653" s="14"/>
      <c r="C653" s="6"/>
      <c r="D653" s="20"/>
      <c r="F653" s="126" t="s">
        <v>737</v>
      </c>
      <c r="G653" s="3"/>
      <c r="H653" s="6"/>
      <c r="I653" s="18"/>
    </row>
    <row r="654" spans="1:9" ht="118.8" x14ac:dyDescent="0.3">
      <c r="A654" s="121"/>
      <c r="B654" s="14"/>
      <c r="C654" s="6"/>
      <c r="D654" s="9" t="s">
        <v>738</v>
      </c>
      <c r="F654" s="126"/>
      <c r="G654" s="3"/>
      <c r="H654" s="6"/>
      <c r="I654" s="18" t="s">
        <v>739</v>
      </c>
    </row>
    <row r="655" spans="1:9" ht="17.399999999999999" x14ac:dyDescent="0.3">
      <c r="A655" s="121">
        <v>201110000</v>
      </c>
      <c r="B655" s="31"/>
      <c r="C655" s="28"/>
      <c r="D655" s="29"/>
      <c r="F655" s="126" t="s">
        <v>740</v>
      </c>
      <c r="G655" s="3"/>
      <c r="H655" s="28"/>
      <c r="I655" s="18"/>
    </row>
    <row r="656" spans="1:9" ht="26.4" x14ac:dyDescent="0.3">
      <c r="A656" s="121">
        <v>201110100</v>
      </c>
      <c r="B656" s="31"/>
      <c r="C656" s="30"/>
      <c r="D656" s="31"/>
      <c r="F656" s="3" t="s">
        <v>741</v>
      </c>
      <c r="G656" s="3"/>
      <c r="H656" s="30"/>
      <c r="I656" s="18"/>
    </row>
    <row r="657" spans="1:9" ht="52.8" x14ac:dyDescent="0.3">
      <c r="A657" s="121"/>
      <c r="B657" s="27" t="s">
        <v>544</v>
      </c>
      <c r="C657" s="32"/>
      <c r="D657" s="9"/>
      <c r="F657" s="3"/>
      <c r="G657" s="3" t="s">
        <v>545</v>
      </c>
      <c r="H657" s="32"/>
      <c r="I657" s="10"/>
    </row>
    <row r="658" spans="1:9" ht="105.6" x14ac:dyDescent="0.3">
      <c r="A658" s="121"/>
      <c r="B658" s="27" t="s">
        <v>742</v>
      </c>
      <c r="C658" s="10"/>
      <c r="D658" s="9"/>
      <c r="F658" s="2"/>
      <c r="G658" s="2" t="s">
        <v>743</v>
      </c>
      <c r="H658" s="10"/>
      <c r="I658" s="18"/>
    </row>
    <row r="659" spans="1:9" ht="105.6" x14ac:dyDescent="0.3">
      <c r="A659" s="121"/>
      <c r="B659" s="30" t="s">
        <v>546</v>
      </c>
      <c r="C659" s="10"/>
      <c r="D659" s="9"/>
      <c r="F659" s="2"/>
      <c r="G659" s="2" t="s">
        <v>547</v>
      </c>
      <c r="H659" s="10"/>
      <c r="I659" s="18"/>
    </row>
    <row r="660" spans="1:9" ht="66" x14ac:dyDescent="0.3">
      <c r="A660" s="121"/>
      <c r="B660" s="30" t="s">
        <v>548</v>
      </c>
      <c r="C660" s="10"/>
      <c r="D660" s="9"/>
      <c r="F660" s="2"/>
      <c r="G660" s="2" t="s">
        <v>549</v>
      </c>
      <c r="H660" s="10"/>
      <c r="I660" s="18"/>
    </row>
    <row r="661" spans="1:9" ht="79.2" x14ac:dyDescent="0.3">
      <c r="A661" s="121"/>
      <c r="B661" s="30" t="s">
        <v>550</v>
      </c>
      <c r="C661" s="10"/>
      <c r="D661" s="9"/>
      <c r="F661" s="2"/>
      <c r="G661" s="2" t="s">
        <v>551</v>
      </c>
      <c r="H661" s="10"/>
      <c r="I661" s="18"/>
    </row>
    <row r="662" spans="1:9" ht="105.6" x14ac:dyDescent="0.3">
      <c r="A662" s="121"/>
      <c r="B662" s="27" t="s">
        <v>744</v>
      </c>
      <c r="C662" s="10"/>
      <c r="D662" s="9"/>
      <c r="F662" s="2"/>
      <c r="G662" s="2" t="s">
        <v>745</v>
      </c>
      <c r="H662" s="10"/>
      <c r="I662" s="18"/>
    </row>
    <row r="663" spans="1:9" ht="66" x14ac:dyDescent="0.3">
      <c r="A663" s="121"/>
      <c r="B663" s="27" t="s">
        <v>746</v>
      </c>
      <c r="C663" s="10"/>
      <c r="D663" s="9"/>
      <c r="F663" s="2"/>
      <c r="G663" s="2" t="s">
        <v>747</v>
      </c>
      <c r="H663" s="10"/>
      <c r="I663" s="18"/>
    </row>
    <row r="664" spans="1:9" ht="39.6" x14ac:dyDescent="0.3">
      <c r="A664" s="121"/>
      <c r="B664" s="27" t="s">
        <v>748</v>
      </c>
      <c r="C664" s="10"/>
      <c r="D664" s="9"/>
      <c r="F664" s="2"/>
      <c r="G664" s="2" t="s">
        <v>749</v>
      </c>
      <c r="H664" s="10"/>
      <c r="I664" s="18"/>
    </row>
    <row r="665" spans="1:9" ht="66" x14ac:dyDescent="0.3">
      <c r="A665" s="121"/>
      <c r="B665" s="30" t="s">
        <v>552</v>
      </c>
      <c r="C665" s="10"/>
      <c r="D665" s="9"/>
      <c r="F665" s="2"/>
      <c r="G665" s="2" t="s">
        <v>553</v>
      </c>
      <c r="H665" s="10"/>
      <c r="I665" s="18"/>
    </row>
    <row r="666" spans="1:9" ht="66" x14ac:dyDescent="0.3">
      <c r="A666" s="121"/>
      <c r="B666" s="30" t="s">
        <v>554</v>
      </c>
      <c r="C666" s="10"/>
      <c r="D666" s="9"/>
      <c r="F666" s="2"/>
      <c r="G666" s="2" t="s">
        <v>555</v>
      </c>
      <c r="H666" s="10"/>
      <c r="I666" s="18"/>
    </row>
    <row r="667" spans="1:9" ht="26.4" x14ac:dyDescent="0.3">
      <c r="A667" s="121">
        <v>201110200</v>
      </c>
      <c r="B667" s="27"/>
      <c r="C667" s="30"/>
      <c r="D667" s="31"/>
      <c r="F667" s="3" t="s">
        <v>750</v>
      </c>
      <c r="G667" s="3"/>
      <c r="H667" s="30"/>
      <c r="I667" s="18"/>
    </row>
    <row r="668" spans="1:9" ht="52.8" x14ac:dyDescent="0.3">
      <c r="A668" s="121"/>
      <c r="B668" s="27" t="s">
        <v>557</v>
      </c>
      <c r="C668" s="32"/>
      <c r="D668" s="9"/>
      <c r="F668" s="3"/>
      <c r="G668" s="3" t="s">
        <v>558</v>
      </c>
      <c r="H668" s="32"/>
      <c r="I668" s="10"/>
    </row>
    <row r="669" spans="1:9" ht="79.2" x14ac:dyDescent="0.3">
      <c r="A669" s="121"/>
      <c r="B669" s="30" t="s">
        <v>559</v>
      </c>
      <c r="C669" s="10"/>
      <c r="D669" s="9"/>
      <c r="F669" s="2"/>
      <c r="G669" s="2" t="s">
        <v>560</v>
      </c>
      <c r="H669" s="10"/>
      <c r="I669" s="18"/>
    </row>
    <row r="670" spans="1:9" ht="79.2" x14ac:dyDescent="0.3">
      <c r="A670" s="121"/>
      <c r="B670" s="30" t="s">
        <v>561</v>
      </c>
      <c r="C670" s="10"/>
      <c r="D670" s="9"/>
      <c r="F670" s="2"/>
      <c r="G670" s="2" t="s">
        <v>562</v>
      </c>
      <c r="H670" s="10"/>
      <c r="I670" s="18"/>
    </row>
    <row r="671" spans="1:9" ht="79.2" x14ac:dyDescent="0.3">
      <c r="A671" s="121"/>
      <c r="B671" s="30" t="s">
        <v>563</v>
      </c>
      <c r="C671" s="10"/>
      <c r="D671" s="9"/>
      <c r="F671" s="2"/>
      <c r="G671" s="2" t="s">
        <v>564</v>
      </c>
      <c r="H671" s="10"/>
      <c r="I671" s="18"/>
    </row>
    <row r="672" spans="1:9" ht="79.2" x14ac:dyDescent="0.3">
      <c r="A672" s="121"/>
      <c r="B672" s="30" t="s">
        <v>565</v>
      </c>
      <c r="C672" s="10"/>
      <c r="D672" s="9"/>
      <c r="F672" s="2"/>
      <c r="G672" s="2" t="s">
        <v>566</v>
      </c>
      <c r="H672" s="10"/>
      <c r="I672" s="18"/>
    </row>
    <row r="673" spans="1:9" ht="66" x14ac:dyDescent="0.3">
      <c r="A673" s="121"/>
      <c r="B673" s="30" t="s">
        <v>567</v>
      </c>
      <c r="C673" s="10"/>
      <c r="D673" s="9"/>
      <c r="F673" s="2"/>
      <c r="G673" s="2" t="s">
        <v>568</v>
      </c>
      <c r="H673" s="10"/>
      <c r="I673" s="18"/>
    </row>
    <row r="674" spans="1:9" ht="52.8" x14ac:dyDescent="0.3">
      <c r="A674" s="121"/>
      <c r="B674" s="27" t="s">
        <v>751</v>
      </c>
      <c r="C674" s="32"/>
      <c r="D674" s="9"/>
      <c r="F674" s="3"/>
      <c r="G674" s="3" t="s">
        <v>752</v>
      </c>
      <c r="H674" s="32"/>
      <c r="I674" s="10"/>
    </row>
    <row r="675" spans="1:9" ht="17.399999999999999" x14ac:dyDescent="0.3">
      <c r="A675" s="121"/>
      <c r="B675" s="27" t="s">
        <v>753</v>
      </c>
      <c r="C675" s="10"/>
      <c r="D675" s="9"/>
      <c r="F675" s="3"/>
      <c r="G675" s="3" t="s">
        <v>754</v>
      </c>
      <c r="H675" s="10"/>
      <c r="I675" s="18"/>
    </row>
    <row r="676" spans="1:9" ht="26.4" x14ac:dyDescent="0.3">
      <c r="A676" s="121"/>
      <c r="B676" s="27" t="s">
        <v>755</v>
      </c>
      <c r="C676" s="10"/>
      <c r="D676" s="9"/>
      <c r="F676" s="3"/>
      <c r="G676" s="3" t="s">
        <v>756</v>
      </c>
      <c r="H676" s="10"/>
      <c r="I676" s="18"/>
    </row>
    <row r="677" spans="1:9" ht="52.8" x14ac:dyDescent="0.3">
      <c r="A677" s="121"/>
      <c r="B677" s="27" t="s">
        <v>757</v>
      </c>
      <c r="C677" s="10"/>
      <c r="D677" s="9"/>
      <c r="F677" s="3"/>
      <c r="G677" s="3" t="s">
        <v>758</v>
      </c>
      <c r="H677" s="10"/>
      <c r="I677" s="18"/>
    </row>
    <row r="678" spans="1:9" ht="26.4" x14ac:dyDescent="0.3">
      <c r="A678" s="121"/>
      <c r="B678" s="27" t="s">
        <v>759</v>
      </c>
      <c r="C678" s="10"/>
      <c r="D678" s="9"/>
      <c r="F678" s="3"/>
      <c r="G678" s="3" t="s">
        <v>760</v>
      </c>
      <c r="H678" s="10"/>
      <c r="I678" s="18"/>
    </row>
    <row r="679" spans="1:9" ht="26.4" x14ac:dyDescent="0.3">
      <c r="A679" s="121"/>
      <c r="B679" s="27" t="s">
        <v>761</v>
      </c>
      <c r="C679" s="10"/>
      <c r="D679" s="9"/>
      <c r="F679" s="3"/>
      <c r="G679" s="3" t="s">
        <v>762</v>
      </c>
      <c r="H679" s="10"/>
      <c r="I679" s="18"/>
    </row>
    <row r="680" spans="1:9" ht="39.6" x14ac:dyDescent="0.3">
      <c r="A680" s="121"/>
      <c r="B680" s="27" t="s">
        <v>763</v>
      </c>
      <c r="C680" s="32"/>
      <c r="D680" s="9"/>
      <c r="F680" s="3"/>
      <c r="G680" s="3" t="s">
        <v>764</v>
      </c>
      <c r="H680" s="32"/>
      <c r="I680" s="10"/>
    </row>
    <row r="681" spans="1:9" ht="26.4" x14ac:dyDescent="0.3">
      <c r="A681" s="121"/>
      <c r="B681" s="27" t="s">
        <v>765</v>
      </c>
      <c r="C681" s="10"/>
      <c r="D681" s="9"/>
      <c r="F681" s="3"/>
      <c r="G681" s="3" t="s">
        <v>766</v>
      </c>
      <c r="H681" s="10"/>
      <c r="I681" s="18"/>
    </row>
    <row r="682" spans="1:9" ht="26.4" x14ac:dyDescent="0.3">
      <c r="A682" s="121"/>
      <c r="B682" s="27" t="s">
        <v>767</v>
      </c>
      <c r="C682" s="10"/>
      <c r="D682" s="9"/>
      <c r="F682" s="3"/>
      <c r="G682" s="3" t="s">
        <v>768</v>
      </c>
      <c r="H682" s="10"/>
      <c r="I682" s="18"/>
    </row>
    <row r="683" spans="1:9" ht="17.399999999999999" x14ac:dyDescent="0.3">
      <c r="A683" s="121"/>
      <c r="B683" s="27" t="s">
        <v>769</v>
      </c>
      <c r="C683" s="10"/>
      <c r="D683" s="9"/>
      <c r="F683" s="3"/>
      <c r="G683" s="3" t="s">
        <v>17</v>
      </c>
      <c r="H683" s="10"/>
      <c r="I683" s="18"/>
    </row>
    <row r="684" spans="1:9" ht="66" x14ac:dyDescent="0.3">
      <c r="A684" s="121"/>
      <c r="B684" s="27" t="s">
        <v>770</v>
      </c>
      <c r="C684" s="32"/>
      <c r="D684" s="9"/>
      <c r="F684" s="3"/>
      <c r="G684" s="3" t="s">
        <v>771</v>
      </c>
      <c r="H684" s="32"/>
      <c r="I684" s="10"/>
    </row>
    <row r="685" spans="1:9" ht="26.4" x14ac:dyDescent="0.3">
      <c r="A685" s="121"/>
      <c r="B685" s="27" t="s">
        <v>772</v>
      </c>
      <c r="C685" s="10"/>
      <c r="D685" s="9"/>
      <c r="F685" s="3"/>
      <c r="G685" s="3" t="s">
        <v>773</v>
      </c>
      <c r="H685" s="10"/>
      <c r="I685" s="18"/>
    </row>
    <row r="686" spans="1:9" ht="26.4" x14ac:dyDescent="0.3">
      <c r="A686" s="121"/>
      <c r="B686" s="27" t="s">
        <v>774</v>
      </c>
      <c r="C686" s="10"/>
      <c r="D686" s="9"/>
      <c r="F686" s="3"/>
      <c r="G686" s="3" t="s">
        <v>775</v>
      </c>
      <c r="H686" s="10"/>
      <c r="I686" s="18"/>
    </row>
    <row r="687" spans="1:9" ht="17.399999999999999" x14ac:dyDescent="0.3">
      <c r="A687" s="121">
        <v>201120000</v>
      </c>
      <c r="B687" s="27"/>
      <c r="C687" s="28"/>
      <c r="D687" s="29"/>
      <c r="F687" s="126" t="s">
        <v>776</v>
      </c>
      <c r="G687" s="3"/>
      <c r="H687" s="28"/>
      <c r="I687" s="18"/>
    </row>
    <row r="688" spans="1:9" ht="26.4" x14ac:dyDescent="0.3">
      <c r="A688" s="121">
        <v>201120100</v>
      </c>
      <c r="B688" s="27"/>
      <c r="C688" s="30"/>
      <c r="D688" s="31"/>
      <c r="F688" s="3" t="s">
        <v>777</v>
      </c>
      <c r="G688" s="3"/>
      <c r="H688" s="30"/>
      <c r="I688" s="18"/>
    </row>
    <row r="689" spans="1:9" ht="52.8" x14ac:dyDescent="0.3">
      <c r="A689" s="121"/>
      <c r="B689" s="27" t="s">
        <v>544</v>
      </c>
      <c r="C689" s="32"/>
      <c r="D689" s="9"/>
      <c r="F689" s="3"/>
      <c r="G689" s="3" t="s">
        <v>545</v>
      </c>
      <c r="H689" s="32"/>
      <c r="I689" s="10"/>
    </row>
    <row r="690" spans="1:9" ht="105.6" x14ac:dyDescent="0.3">
      <c r="A690" s="121"/>
      <c r="B690" s="27" t="s">
        <v>742</v>
      </c>
      <c r="C690" s="10"/>
      <c r="D690" s="9"/>
      <c r="F690" s="2"/>
      <c r="G690" s="2" t="s">
        <v>743</v>
      </c>
      <c r="H690" s="2"/>
      <c r="I690" s="18"/>
    </row>
    <row r="691" spans="1:9" ht="105.6" x14ac:dyDescent="0.3">
      <c r="A691" s="121"/>
      <c r="B691" s="30" t="s">
        <v>546</v>
      </c>
      <c r="C691" s="10"/>
      <c r="D691" s="9"/>
      <c r="F691" s="2"/>
      <c r="G691" s="2" t="s">
        <v>547</v>
      </c>
      <c r="H691" s="10"/>
      <c r="I691" s="18"/>
    </row>
    <row r="692" spans="1:9" ht="52.8" x14ac:dyDescent="0.3">
      <c r="A692" s="121"/>
      <c r="B692" s="9"/>
      <c r="C692" s="27" t="s">
        <v>778</v>
      </c>
      <c r="D692" s="4"/>
      <c r="F692" s="3"/>
      <c r="G692" s="3"/>
      <c r="H692" s="3" t="s">
        <v>779</v>
      </c>
      <c r="I692" s="18"/>
    </row>
    <row r="693" spans="1:9" ht="39.6" x14ac:dyDescent="0.3">
      <c r="A693" s="121"/>
      <c r="B693" s="9"/>
      <c r="C693" s="27" t="s">
        <v>780</v>
      </c>
      <c r="D693" s="4"/>
      <c r="F693" s="3"/>
      <c r="G693" s="3"/>
      <c r="H693" s="3" t="s">
        <v>781</v>
      </c>
      <c r="I693" s="18"/>
    </row>
    <row r="694" spans="1:9" ht="66" x14ac:dyDescent="0.3">
      <c r="A694" s="121"/>
      <c r="B694" s="30" t="s">
        <v>548</v>
      </c>
      <c r="C694" s="10"/>
      <c r="D694" s="9"/>
      <c r="F694" s="2"/>
      <c r="G694" s="2" t="s">
        <v>549</v>
      </c>
      <c r="H694" s="10"/>
      <c r="I694" s="18"/>
    </row>
    <row r="695" spans="1:9" ht="26.4" x14ac:dyDescent="0.3">
      <c r="A695" s="121"/>
      <c r="B695" s="9"/>
      <c r="C695" s="27" t="s">
        <v>782</v>
      </c>
      <c r="D695" s="4"/>
      <c r="F695" s="3"/>
      <c r="G695" s="3"/>
      <c r="H695" s="3" t="s">
        <v>783</v>
      </c>
      <c r="I695" s="18"/>
    </row>
    <row r="696" spans="1:9" ht="26.4" x14ac:dyDescent="0.3">
      <c r="A696" s="121"/>
      <c r="B696" s="17"/>
      <c r="C696" s="27" t="s">
        <v>784</v>
      </c>
      <c r="D696" s="4"/>
      <c r="F696" s="3"/>
      <c r="G696" s="3"/>
      <c r="H696" s="3" t="s">
        <v>785</v>
      </c>
      <c r="I696" s="18"/>
    </row>
    <row r="697" spans="1:9" ht="79.2" x14ac:dyDescent="0.3">
      <c r="A697" s="121"/>
      <c r="B697" s="30" t="s">
        <v>550</v>
      </c>
      <c r="C697" s="10"/>
      <c r="D697" s="9"/>
      <c r="F697" s="2"/>
      <c r="G697" s="2" t="s">
        <v>551</v>
      </c>
      <c r="H697" s="10"/>
      <c r="I697" s="18"/>
    </row>
    <row r="698" spans="1:9" ht="105.6" x14ac:dyDescent="0.3">
      <c r="A698" s="121"/>
      <c r="B698" s="27" t="s">
        <v>744</v>
      </c>
      <c r="C698" s="10"/>
      <c r="D698" s="9"/>
      <c r="F698" s="2"/>
      <c r="G698" s="2" t="s">
        <v>745</v>
      </c>
      <c r="H698" s="2"/>
      <c r="I698" s="18"/>
    </row>
    <row r="699" spans="1:9" ht="52.8" x14ac:dyDescent="0.3">
      <c r="A699" s="121"/>
      <c r="B699" s="9"/>
      <c r="C699" s="27" t="s">
        <v>786</v>
      </c>
      <c r="D699" s="4"/>
      <c r="F699" s="3"/>
      <c r="G699" s="3"/>
      <c r="H699" s="3" t="s">
        <v>787</v>
      </c>
      <c r="I699" s="18"/>
    </row>
    <row r="700" spans="1:9" ht="52.8" x14ac:dyDescent="0.3">
      <c r="A700" s="121"/>
      <c r="B700" s="9"/>
      <c r="C700" s="27" t="s">
        <v>788</v>
      </c>
      <c r="D700" s="4"/>
      <c r="F700" s="3"/>
      <c r="G700" s="3"/>
      <c r="H700" s="3" t="s">
        <v>789</v>
      </c>
      <c r="I700" s="18"/>
    </row>
    <row r="701" spans="1:9" ht="26.4" x14ac:dyDescent="0.3">
      <c r="A701" s="121"/>
      <c r="B701" s="9"/>
      <c r="C701" s="27" t="s">
        <v>790</v>
      </c>
      <c r="D701" s="4"/>
      <c r="F701" s="3"/>
      <c r="G701" s="3"/>
      <c r="H701" s="3" t="s">
        <v>791</v>
      </c>
      <c r="I701" s="18"/>
    </row>
    <row r="702" spans="1:9" ht="26.4" x14ac:dyDescent="0.3">
      <c r="A702" s="121"/>
      <c r="B702" s="9"/>
      <c r="C702" s="27" t="s">
        <v>792</v>
      </c>
      <c r="D702" s="4"/>
      <c r="F702" s="3"/>
      <c r="G702" s="3"/>
      <c r="H702" s="3" t="s">
        <v>793</v>
      </c>
      <c r="I702" s="18"/>
    </row>
    <row r="703" spans="1:9" ht="66" x14ac:dyDescent="0.3">
      <c r="A703" s="121"/>
      <c r="B703" s="27" t="s">
        <v>746</v>
      </c>
      <c r="C703" s="10"/>
      <c r="D703" s="9"/>
      <c r="F703" s="2"/>
      <c r="G703" s="2" t="s">
        <v>747</v>
      </c>
      <c r="H703" s="2"/>
      <c r="I703" s="18"/>
    </row>
    <row r="704" spans="1:9" ht="39.6" x14ac:dyDescent="0.3">
      <c r="A704" s="121"/>
      <c r="B704" s="27" t="s">
        <v>748</v>
      </c>
      <c r="C704" s="10"/>
      <c r="D704" s="9"/>
      <c r="F704" s="2"/>
      <c r="G704" s="2" t="s">
        <v>749</v>
      </c>
      <c r="H704" s="2"/>
      <c r="I704" s="18"/>
    </row>
    <row r="705" spans="1:9" ht="66" x14ac:dyDescent="0.3">
      <c r="A705" s="121"/>
      <c r="B705" s="30" t="s">
        <v>552</v>
      </c>
      <c r="C705" s="10"/>
      <c r="D705" s="9"/>
      <c r="F705" s="2"/>
      <c r="G705" s="2" t="s">
        <v>553</v>
      </c>
      <c r="H705" s="10"/>
      <c r="I705" s="18"/>
    </row>
    <row r="706" spans="1:9" ht="66" x14ac:dyDescent="0.3">
      <c r="A706" s="121"/>
      <c r="B706" s="30" t="s">
        <v>554</v>
      </c>
      <c r="C706" s="10"/>
      <c r="D706" s="9"/>
      <c r="F706" s="2"/>
      <c r="G706" s="2" t="s">
        <v>555</v>
      </c>
      <c r="H706" s="10"/>
      <c r="I706" s="18"/>
    </row>
    <row r="707" spans="1:9" ht="105.6" x14ac:dyDescent="0.3">
      <c r="A707" s="121"/>
      <c r="B707" s="27" t="s">
        <v>794</v>
      </c>
      <c r="C707" s="32"/>
      <c r="D707" s="9"/>
      <c r="F707" s="3"/>
      <c r="G707" s="3" t="s">
        <v>795</v>
      </c>
      <c r="H707" s="3"/>
      <c r="I707" s="10"/>
    </row>
    <row r="708" spans="1:9" ht="105.6" x14ac:dyDescent="0.3">
      <c r="A708" s="121"/>
      <c r="B708" s="27" t="s">
        <v>742</v>
      </c>
      <c r="C708" s="3"/>
      <c r="D708" s="9"/>
      <c r="F708" s="2"/>
      <c r="G708" s="2" t="s">
        <v>743</v>
      </c>
      <c r="H708" s="2"/>
      <c r="I708" s="10"/>
    </row>
    <row r="709" spans="1:9" ht="52.8" x14ac:dyDescent="0.3">
      <c r="A709" s="121"/>
      <c r="B709" s="27" t="s">
        <v>796</v>
      </c>
      <c r="C709" s="30"/>
      <c r="D709" s="9"/>
      <c r="F709" s="3"/>
      <c r="G709" s="3" t="s">
        <v>797</v>
      </c>
      <c r="H709" s="3"/>
      <c r="I709" s="18"/>
    </row>
    <row r="710" spans="1:9" ht="26.4" x14ac:dyDescent="0.3">
      <c r="A710" s="121"/>
      <c r="B710" s="27" t="s">
        <v>798</v>
      </c>
      <c r="C710" s="30"/>
      <c r="D710" s="9"/>
      <c r="F710" s="3"/>
      <c r="G710" s="3" t="s">
        <v>799</v>
      </c>
      <c r="H710" s="3"/>
      <c r="I710" s="18"/>
    </row>
    <row r="711" spans="1:9" ht="105.6" x14ac:dyDescent="0.3">
      <c r="A711" s="121"/>
      <c r="B711" s="30" t="s">
        <v>546</v>
      </c>
      <c r="C711" s="3"/>
      <c r="D711" s="9"/>
      <c r="F711" s="4"/>
      <c r="G711" s="2" t="s">
        <v>547</v>
      </c>
      <c r="H711" s="4"/>
      <c r="I711" s="10"/>
    </row>
    <row r="712" spans="1:9" ht="52.8" x14ac:dyDescent="0.3">
      <c r="A712" s="121"/>
      <c r="B712" s="27" t="s">
        <v>796</v>
      </c>
      <c r="C712" s="30"/>
      <c r="D712" s="9"/>
      <c r="F712" s="3"/>
      <c r="G712" s="3" t="s">
        <v>797</v>
      </c>
      <c r="H712" s="3"/>
      <c r="I712" s="18"/>
    </row>
    <row r="713" spans="1:9" ht="26.4" x14ac:dyDescent="0.3">
      <c r="A713" s="121"/>
      <c r="B713" s="27" t="s">
        <v>798</v>
      </c>
      <c r="C713" s="30"/>
      <c r="D713" s="9"/>
      <c r="F713" s="3"/>
      <c r="G713" s="3" t="s">
        <v>799</v>
      </c>
      <c r="H713" s="3"/>
      <c r="I713" s="18"/>
    </row>
    <row r="714" spans="1:9" ht="66" x14ac:dyDescent="0.3">
      <c r="A714" s="121"/>
      <c r="B714" s="30" t="s">
        <v>548</v>
      </c>
      <c r="C714" s="3"/>
      <c r="D714" s="9"/>
      <c r="F714" s="4"/>
      <c r="G714" s="2" t="s">
        <v>549</v>
      </c>
      <c r="H714" s="4"/>
      <c r="I714" s="10"/>
    </row>
    <row r="715" spans="1:9" ht="52.8" x14ac:dyDescent="0.3">
      <c r="A715" s="121"/>
      <c r="B715" s="27" t="s">
        <v>796</v>
      </c>
      <c r="C715" s="30"/>
      <c r="D715" s="9"/>
      <c r="F715" s="3"/>
      <c r="G715" s="3" t="s">
        <v>797</v>
      </c>
      <c r="H715" s="3"/>
      <c r="I715" s="18"/>
    </row>
    <row r="716" spans="1:9" ht="26.4" x14ac:dyDescent="0.3">
      <c r="A716" s="121"/>
      <c r="B716" s="27" t="s">
        <v>798</v>
      </c>
      <c r="C716" s="30"/>
      <c r="D716" s="9"/>
      <c r="F716" s="3"/>
      <c r="G716" s="3" t="s">
        <v>799</v>
      </c>
      <c r="H716" s="3"/>
      <c r="I716" s="18"/>
    </row>
    <row r="717" spans="1:9" ht="79.2" x14ac:dyDescent="0.3">
      <c r="A717" s="121"/>
      <c r="B717" s="30" t="s">
        <v>550</v>
      </c>
      <c r="C717" s="3"/>
      <c r="D717" s="9"/>
      <c r="F717" s="4"/>
      <c r="G717" s="2" t="s">
        <v>551</v>
      </c>
      <c r="H717" s="4"/>
      <c r="I717" s="10"/>
    </row>
    <row r="718" spans="1:9" ht="52.8" x14ac:dyDescent="0.3">
      <c r="A718" s="121"/>
      <c r="B718" s="27" t="s">
        <v>796</v>
      </c>
      <c r="C718" s="30"/>
      <c r="D718" s="9"/>
      <c r="F718" s="3"/>
      <c r="G718" s="3" t="s">
        <v>797</v>
      </c>
      <c r="H718" s="3"/>
      <c r="I718" s="18"/>
    </row>
    <row r="719" spans="1:9" ht="26.4" x14ac:dyDescent="0.3">
      <c r="A719" s="121"/>
      <c r="B719" s="27" t="s">
        <v>798</v>
      </c>
      <c r="C719" s="30"/>
      <c r="D719" s="9"/>
      <c r="F719" s="3"/>
      <c r="G719" s="3" t="s">
        <v>799</v>
      </c>
      <c r="H719" s="3"/>
      <c r="I719" s="18"/>
    </row>
    <row r="720" spans="1:9" ht="105.6" x14ac:dyDescent="0.3">
      <c r="A720" s="121"/>
      <c r="B720" s="27" t="s">
        <v>744</v>
      </c>
      <c r="C720" s="3"/>
      <c r="D720" s="9"/>
      <c r="F720" s="2"/>
      <c r="G720" s="2" t="s">
        <v>745</v>
      </c>
      <c r="H720" s="2"/>
      <c r="I720" s="10"/>
    </row>
    <row r="721" spans="1:9" ht="52.8" x14ac:dyDescent="0.3">
      <c r="A721" s="121"/>
      <c r="B721" s="27" t="s">
        <v>796</v>
      </c>
      <c r="C721" s="30"/>
      <c r="D721" s="9"/>
      <c r="F721" s="3"/>
      <c r="G721" s="3" t="s">
        <v>797</v>
      </c>
      <c r="H721" s="3"/>
      <c r="I721" s="18"/>
    </row>
    <row r="722" spans="1:9" ht="26.4" x14ac:dyDescent="0.3">
      <c r="A722" s="121"/>
      <c r="B722" s="27" t="s">
        <v>798</v>
      </c>
      <c r="C722" s="30"/>
      <c r="D722" s="9"/>
      <c r="F722" s="3"/>
      <c r="G722" s="3" t="s">
        <v>799</v>
      </c>
      <c r="H722" s="3"/>
      <c r="I722" s="18"/>
    </row>
    <row r="723" spans="1:9" ht="66" x14ac:dyDescent="0.3">
      <c r="A723" s="121"/>
      <c r="B723" s="27" t="s">
        <v>746</v>
      </c>
      <c r="C723" s="3"/>
      <c r="D723" s="9"/>
      <c r="F723" s="2"/>
      <c r="G723" s="2" t="s">
        <v>747</v>
      </c>
      <c r="H723" s="2"/>
      <c r="I723" s="10"/>
    </row>
    <row r="724" spans="1:9" ht="52.8" x14ac:dyDescent="0.3">
      <c r="A724" s="121"/>
      <c r="B724" s="27" t="s">
        <v>796</v>
      </c>
      <c r="C724" s="30"/>
      <c r="D724" s="9"/>
      <c r="F724" s="3"/>
      <c r="G724" s="3" t="s">
        <v>797</v>
      </c>
      <c r="H724" s="3"/>
      <c r="I724" s="18"/>
    </row>
    <row r="725" spans="1:9" ht="26.4" x14ac:dyDescent="0.3">
      <c r="A725" s="121"/>
      <c r="B725" s="27" t="s">
        <v>798</v>
      </c>
      <c r="C725" s="30"/>
      <c r="D725" s="9"/>
      <c r="F725" s="3"/>
      <c r="G725" s="3" t="s">
        <v>799</v>
      </c>
      <c r="H725" s="3"/>
      <c r="I725" s="18"/>
    </row>
    <row r="726" spans="1:9" ht="39.6" x14ac:dyDescent="0.3">
      <c r="A726" s="121"/>
      <c r="B726" s="27" t="s">
        <v>748</v>
      </c>
      <c r="C726" s="3"/>
      <c r="D726" s="9"/>
      <c r="F726" s="2"/>
      <c r="G726" s="2" t="s">
        <v>749</v>
      </c>
      <c r="H726" s="2"/>
      <c r="I726" s="10"/>
    </row>
    <row r="727" spans="1:9" ht="52.8" x14ac:dyDescent="0.3">
      <c r="A727" s="121"/>
      <c r="B727" s="27" t="s">
        <v>796</v>
      </c>
      <c r="C727" s="30"/>
      <c r="D727" s="9"/>
      <c r="F727" s="3"/>
      <c r="G727" s="3" t="s">
        <v>797</v>
      </c>
      <c r="H727" s="3"/>
      <c r="I727" s="18"/>
    </row>
    <row r="728" spans="1:9" ht="26.4" x14ac:dyDescent="0.3">
      <c r="A728" s="121"/>
      <c r="B728" s="27" t="s">
        <v>798</v>
      </c>
      <c r="C728" s="30"/>
      <c r="D728" s="9"/>
      <c r="F728" s="3"/>
      <c r="G728" s="3" t="s">
        <v>799</v>
      </c>
      <c r="H728" s="3"/>
      <c r="I728" s="18"/>
    </row>
    <row r="729" spans="1:9" ht="39.6" x14ac:dyDescent="0.3">
      <c r="A729" s="121"/>
      <c r="B729" s="27" t="s">
        <v>4</v>
      </c>
      <c r="C729" s="32"/>
      <c r="D729" s="9"/>
      <c r="F729" s="3"/>
      <c r="G729" s="3" t="s">
        <v>800</v>
      </c>
      <c r="H729" s="3"/>
      <c r="I729" s="10"/>
    </row>
    <row r="730" spans="1:9" ht="105.6" x14ac:dyDescent="0.3">
      <c r="A730" s="121"/>
      <c r="B730" s="27" t="s">
        <v>742</v>
      </c>
      <c r="C730" s="3"/>
      <c r="D730" s="9"/>
      <c r="F730" s="2"/>
      <c r="G730" s="2" t="s">
        <v>743</v>
      </c>
      <c r="H730" s="2"/>
      <c r="I730" s="10"/>
    </row>
    <row r="731" spans="1:9" ht="17.399999999999999" x14ac:dyDescent="0.3">
      <c r="A731" s="121"/>
      <c r="B731" s="27" t="s">
        <v>6</v>
      </c>
      <c r="C731" s="10"/>
      <c r="D731" s="9"/>
      <c r="F731" s="3"/>
      <c r="G731" s="3" t="s">
        <v>801</v>
      </c>
      <c r="H731" s="3"/>
      <c r="I731" s="18"/>
    </row>
    <row r="732" spans="1:9" ht="17.399999999999999" x14ac:dyDescent="0.3">
      <c r="A732" s="121"/>
      <c r="B732" s="27" t="s">
        <v>8</v>
      </c>
      <c r="C732" s="10"/>
      <c r="D732" s="9"/>
      <c r="F732" s="3"/>
      <c r="G732" s="3" t="s">
        <v>9</v>
      </c>
      <c r="H732" s="3"/>
      <c r="I732" s="18"/>
    </row>
    <row r="733" spans="1:9" ht="17.399999999999999" x14ac:dyDescent="0.3">
      <c r="A733" s="121"/>
      <c r="B733" s="27" t="s">
        <v>10</v>
      </c>
      <c r="C733" s="10"/>
      <c r="D733" s="9"/>
      <c r="F733" s="3"/>
      <c r="G733" s="3" t="s">
        <v>11</v>
      </c>
      <c r="H733" s="3"/>
      <c r="I733" s="18"/>
    </row>
    <row r="734" spans="1:9" ht="17.399999999999999" x14ac:dyDescent="0.3">
      <c r="A734" s="121"/>
      <c r="B734" s="27" t="s">
        <v>12</v>
      </c>
      <c r="C734" s="10"/>
      <c r="D734" s="9"/>
      <c r="F734" s="3"/>
      <c r="G734" s="3" t="s">
        <v>13</v>
      </c>
      <c r="H734" s="3"/>
      <c r="I734" s="18"/>
    </row>
    <row r="735" spans="1:9" ht="17.399999999999999" x14ac:dyDescent="0.3">
      <c r="A735" s="121"/>
      <c r="B735" s="27" t="s">
        <v>16</v>
      </c>
      <c r="C735" s="10"/>
      <c r="D735" s="9"/>
      <c r="F735" s="3"/>
      <c r="G735" s="3" t="s">
        <v>17</v>
      </c>
      <c r="H735" s="3"/>
      <c r="I735" s="18"/>
    </row>
    <row r="736" spans="1:9" ht="105.6" x14ac:dyDescent="0.3">
      <c r="A736" s="121"/>
      <c r="B736" s="30" t="s">
        <v>546</v>
      </c>
      <c r="C736" s="3"/>
      <c r="D736" s="9"/>
      <c r="F736" s="2"/>
      <c r="G736" s="2" t="s">
        <v>547</v>
      </c>
      <c r="H736" s="2"/>
      <c r="I736" s="10"/>
    </row>
    <row r="737" spans="1:9" ht="17.399999999999999" x14ac:dyDescent="0.3">
      <c r="A737" s="121"/>
      <c r="B737" s="27" t="s">
        <v>6</v>
      </c>
      <c r="C737" s="10"/>
      <c r="D737" s="9"/>
      <c r="F737" s="3"/>
      <c r="G737" s="3" t="s">
        <v>801</v>
      </c>
      <c r="H737" s="3"/>
      <c r="I737" s="18"/>
    </row>
    <row r="738" spans="1:9" ht="17.399999999999999" x14ac:dyDescent="0.3">
      <c r="A738" s="121"/>
      <c r="B738" s="27" t="s">
        <v>8</v>
      </c>
      <c r="C738" s="10"/>
      <c r="D738" s="9"/>
      <c r="F738" s="3"/>
      <c r="G738" s="3" t="s">
        <v>9</v>
      </c>
      <c r="H738" s="3"/>
      <c r="I738" s="18"/>
    </row>
    <row r="739" spans="1:9" ht="17.399999999999999" x14ac:dyDescent="0.3">
      <c r="A739" s="121"/>
      <c r="B739" s="27" t="s">
        <v>10</v>
      </c>
      <c r="C739" s="10"/>
      <c r="D739" s="9"/>
      <c r="F739" s="3"/>
      <c r="G739" s="3" t="s">
        <v>11</v>
      </c>
      <c r="H739" s="3"/>
      <c r="I739" s="18"/>
    </row>
    <row r="740" spans="1:9" ht="17.399999999999999" x14ac:dyDescent="0.3">
      <c r="A740" s="121"/>
      <c r="B740" s="27" t="s">
        <v>12</v>
      </c>
      <c r="C740" s="10"/>
      <c r="D740" s="9"/>
      <c r="F740" s="3"/>
      <c r="G740" s="3" t="s">
        <v>13</v>
      </c>
      <c r="H740" s="3"/>
      <c r="I740" s="18"/>
    </row>
    <row r="741" spans="1:9" ht="17.399999999999999" x14ac:dyDescent="0.3">
      <c r="A741" s="121"/>
      <c r="B741" s="27" t="s">
        <v>16</v>
      </c>
      <c r="C741" s="10"/>
      <c r="D741" s="9"/>
      <c r="F741" s="3"/>
      <c r="G741" s="3" t="s">
        <v>17</v>
      </c>
      <c r="H741" s="3"/>
      <c r="I741" s="18"/>
    </row>
    <row r="742" spans="1:9" ht="66" x14ac:dyDescent="0.3">
      <c r="A742" s="121"/>
      <c r="B742" s="30" t="s">
        <v>548</v>
      </c>
      <c r="C742" s="3"/>
      <c r="D742" s="9"/>
      <c r="F742" s="4"/>
      <c r="G742" s="2" t="s">
        <v>549</v>
      </c>
      <c r="H742" s="4"/>
      <c r="I742" s="10"/>
    </row>
    <row r="743" spans="1:9" ht="17.399999999999999" x14ac:dyDescent="0.3">
      <c r="A743" s="121"/>
      <c r="B743" s="27" t="s">
        <v>6</v>
      </c>
      <c r="C743" s="10"/>
      <c r="D743" s="9"/>
      <c r="F743" s="3"/>
      <c r="G743" s="3" t="s">
        <v>801</v>
      </c>
      <c r="H743" s="3"/>
      <c r="I743" s="18"/>
    </row>
    <row r="744" spans="1:9" ht="17.399999999999999" x14ac:dyDescent="0.3">
      <c r="A744" s="121"/>
      <c r="B744" s="27" t="s">
        <v>8</v>
      </c>
      <c r="C744" s="10"/>
      <c r="D744" s="9"/>
      <c r="F744" s="3"/>
      <c r="G744" s="3" t="s">
        <v>9</v>
      </c>
      <c r="H744" s="3"/>
      <c r="I744" s="18"/>
    </row>
    <row r="745" spans="1:9" ht="17.399999999999999" x14ac:dyDescent="0.3">
      <c r="A745" s="121"/>
      <c r="B745" s="27" t="s">
        <v>10</v>
      </c>
      <c r="C745" s="10"/>
      <c r="D745" s="9"/>
      <c r="F745" s="3"/>
      <c r="G745" s="3" t="s">
        <v>11</v>
      </c>
      <c r="H745" s="3"/>
      <c r="I745" s="18"/>
    </row>
    <row r="746" spans="1:9" ht="17.399999999999999" x14ac:dyDescent="0.3">
      <c r="A746" s="121"/>
      <c r="B746" s="27" t="s">
        <v>12</v>
      </c>
      <c r="C746" s="10"/>
      <c r="D746" s="9"/>
      <c r="F746" s="3"/>
      <c r="G746" s="3" t="s">
        <v>13</v>
      </c>
      <c r="H746" s="3"/>
      <c r="I746" s="18"/>
    </row>
    <row r="747" spans="1:9" ht="17.399999999999999" x14ac:dyDescent="0.3">
      <c r="A747" s="121"/>
      <c r="B747" s="27" t="s">
        <v>16</v>
      </c>
      <c r="C747" s="10"/>
      <c r="D747" s="9"/>
      <c r="F747" s="3"/>
      <c r="G747" s="3" t="s">
        <v>17</v>
      </c>
      <c r="H747" s="3"/>
      <c r="I747" s="18"/>
    </row>
    <row r="748" spans="1:9" ht="79.2" x14ac:dyDescent="0.3">
      <c r="A748" s="121"/>
      <c r="B748" s="30" t="s">
        <v>550</v>
      </c>
      <c r="C748" s="3"/>
      <c r="D748" s="9"/>
      <c r="F748" s="4"/>
      <c r="G748" s="2" t="s">
        <v>551</v>
      </c>
      <c r="H748" s="4"/>
      <c r="I748" s="10"/>
    </row>
    <row r="749" spans="1:9" ht="17.399999999999999" x14ac:dyDescent="0.3">
      <c r="A749" s="121"/>
      <c r="B749" s="27" t="s">
        <v>6</v>
      </c>
      <c r="C749" s="10"/>
      <c r="D749" s="9"/>
      <c r="F749" s="3"/>
      <c r="G749" s="3" t="s">
        <v>801</v>
      </c>
      <c r="H749" s="3"/>
      <c r="I749" s="18"/>
    </row>
    <row r="750" spans="1:9" ht="17.399999999999999" x14ac:dyDescent="0.3">
      <c r="A750" s="121"/>
      <c r="B750" s="27" t="s">
        <v>8</v>
      </c>
      <c r="C750" s="10"/>
      <c r="D750" s="9"/>
      <c r="F750" s="3"/>
      <c r="G750" s="3" t="s">
        <v>9</v>
      </c>
      <c r="H750" s="3"/>
      <c r="I750" s="18"/>
    </row>
    <row r="751" spans="1:9" ht="17.399999999999999" x14ac:dyDescent="0.3">
      <c r="A751" s="121"/>
      <c r="B751" s="27" t="s">
        <v>10</v>
      </c>
      <c r="C751" s="10"/>
      <c r="D751" s="9"/>
      <c r="F751" s="3"/>
      <c r="G751" s="3" t="s">
        <v>11</v>
      </c>
      <c r="H751" s="3"/>
      <c r="I751" s="18"/>
    </row>
    <row r="752" spans="1:9" ht="17.399999999999999" x14ac:dyDescent="0.3">
      <c r="A752" s="121"/>
      <c r="B752" s="27" t="s">
        <v>12</v>
      </c>
      <c r="C752" s="10"/>
      <c r="D752" s="9"/>
      <c r="F752" s="3"/>
      <c r="G752" s="3" t="s">
        <v>13</v>
      </c>
      <c r="H752" s="3"/>
      <c r="I752" s="18"/>
    </row>
    <row r="753" spans="1:9" ht="17.399999999999999" x14ac:dyDescent="0.3">
      <c r="A753" s="121"/>
      <c r="B753" s="27" t="s">
        <v>16</v>
      </c>
      <c r="C753" s="10"/>
      <c r="D753" s="9"/>
      <c r="F753" s="3"/>
      <c r="G753" s="3" t="s">
        <v>17</v>
      </c>
      <c r="H753" s="3"/>
      <c r="I753" s="18"/>
    </row>
    <row r="754" spans="1:9" ht="105.6" x14ac:dyDescent="0.3">
      <c r="A754" s="121"/>
      <c r="B754" s="27" t="s">
        <v>744</v>
      </c>
      <c r="C754" s="3"/>
      <c r="D754" s="9"/>
      <c r="F754" s="2"/>
      <c r="G754" s="2" t="s">
        <v>745</v>
      </c>
      <c r="H754" s="2"/>
      <c r="I754" s="10"/>
    </row>
    <row r="755" spans="1:9" ht="17.399999999999999" x14ac:dyDescent="0.3">
      <c r="A755" s="121"/>
      <c r="B755" s="27" t="s">
        <v>6</v>
      </c>
      <c r="C755" s="10"/>
      <c r="D755" s="9"/>
      <c r="F755" s="3"/>
      <c r="G755" s="3" t="s">
        <v>801</v>
      </c>
      <c r="H755" s="3"/>
      <c r="I755" s="18"/>
    </row>
    <row r="756" spans="1:9" ht="17.399999999999999" x14ac:dyDescent="0.3">
      <c r="A756" s="121"/>
      <c r="B756" s="27" t="s">
        <v>8</v>
      </c>
      <c r="C756" s="10"/>
      <c r="D756" s="9"/>
      <c r="F756" s="3"/>
      <c r="G756" s="3" t="s">
        <v>9</v>
      </c>
      <c r="H756" s="3"/>
      <c r="I756" s="18"/>
    </row>
    <row r="757" spans="1:9" ht="17.399999999999999" x14ac:dyDescent="0.3">
      <c r="A757" s="121"/>
      <c r="B757" s="27" t="s">
        <v>10</v>
      </c>
      <c r="C757" s="10"/>
      <c r="D757" s="9"/>
      <c r="F757" s="3"/>
      <c r="G757" s="3" t="s">
        <v>11</v>
      </c>
      <c r="H757" s="3"/>
      <c r="I757" s="18"/>
    </row>
    <row r="758" spans="1:9" ht="17.399999999999999" x14ac:dyDescent="0.3">
      <c r="A758" s="121"/>
      <c r="B758" s="27" t="s">
        <v>12</v>
      </c>
      <c r="C758" s="10"/>
      <c r="D758" s="9"/>
      <c r="F758" s="3"/>
      <c r="G758" s="3" t="s">
        <v>13</v>
      </c>
      <c r="H758" s="3"/>
      <c r="I758" s="18"/>
    </row>
    <row r="759" spans="1:9" ht="17.399999999999999" x14ac:dyDescent="0.3">
      <c r="A759" s="121"/>
      <c r="B759" s="27" t="s">
        <v>16</v>
      </c>
      <c r="C759" s="10"/>
      <c r="D759" s="9"/>
      <c r="F759" s="3"/>
      <c r="G759" s="3" t="s">
        <v>17</v>
      </c>
      <c r="H759" s="3"/>
      <c r="I759" s="18"/>
    </row>
    <row r="760" spans="1:9" ht="66" x14ac:dyDescent="0.3">
      <c r="A760" s="121"/>
      <c r="B760" s="27" t="s">
        <v>746</v>
      </c>
      <c r="C760" s="3"/>
      <c r="D760" s="9"/>
      <c r="F760" s="2"/>
      <c r="G760" s="2" t="s">
        <v>747</v>
      </c>
      <c r="H760" s="2"/>
      <c r="I760" s="10"/>
    </row>
    <row r="761" spans="1:9" ht="17.399999999999999" x14ac:dyDescent="0.3">
      <c r="A761" s="121"/>
      <c r="B761" s="27" t="s">
        <v>6</v>
      </c>
      <c r="C761" s="10"/>
      <c r="D761" s="9"/>
      <c r="F761" s="3"/>
      <c r="G761" s="3" t="s">
        <v>801</v>
      </c>
      <c r="H761" s="3"/>
      <c r="I761" s="18"/>
    </row>
    <row r="762" spans="1:9" ht="17.399999999999999" x14ac:dyDescent="0.3">
      <c r="A762" s="121"/>
      <c r="B762" s="27" t="s">
        <v>8</v>
      </c>
      <c r="C762" s="10"/>
      <c r="D762" s="9"/>
      <c r="F762" s="3"/>
      <c r="G762" s="3" t="s">
        <v>9</v>
      </c>
      <c r="H762" s="3"/>
      <c r="I762" s="18"/>
    </row>
    <row r="763" spans="1:9" ht="17.399999999999999" x14ac:dyDescent="0.3">
      <c r="A763" s="121"/>
      <c r="B763" s="27" t="s">
        <v>10</v>
      </c>
      <c r="C763" s="10"/>
      <c r="D763" s="9"/>
      <c r="F763" s="3"/>
      <c r="G763" s="3" t="s">
        <v>11</v>
      </c>
      <c r="H763" s="3"/>
      <c r="I763" s="18"/>
    </row>
    <row r="764" spans="1:9" ht="17.399999999999999" x14ac:dyDescent="0.3">
      <c r="A764" s="121"/>
      <c r="B764" s="27" t="s">
        <v>12</v>
      </c>
      <c r="C764" s="10"/>
      <c r="D764" s="9"/>
      <c r="F764" s="3"/>
      <c r="G764" s="3" t="s">
        <v>13</v>
      </c>
      <c r="H764" s="3"/>
      <c r="I764" s="18"/>
    </row>
    <row r="765" spans="1:9" ht="17.399999999999999" x14ac:dyDescent="0.3">
      <c r="A765" s="121"/>
      <c r="B765" s="27" t="s">
        <v>16</v>
      </c>
      <c r="C765" s="10"/>
      <c r="D765" s="9"/>
      <c r="F765" s="3"/>
      <c r="G765" s="3" t="s">
        <v>17</v>
      </c>
      <c r="H765" s="3"/>
      <c r="I765" s="18"/>
    </row>
    <row r="766" spans="1:9" ht="39.6" x14ac:dyDescent="0.3">
      <c r="A766" s="121"/>
      <c r="B766" s="27" t="s">
        <v>748</v>
      </c>
      <c r="C766" s="3"/>
      <c r="D766" s="9"/>
      <c r="F766" s="2"/>
      <c r="G766" s="2" t="s">
        <v>749</v>
      </c>
      <c r="H766" s="2"/>
      <c r="I766" s="10"/>
    </row>
    <row r="767" spans="1:9" ht="17.399999999999999" x14ac:dyDescent="0.3">
      <c r="A767" s="121"/>
      <c r="B767" s="27" t="s">
        <v>6</v>
      </c>
      <c r="C767" s="10"/>
      <c r="D767" s="9"/>
      <c r="F767" s="3"/>
      <c r="G767" s="3" t="s">
        <v>801</v>
      </c>
      <c r="H767" s="3"/>
      <c r="I767" s="18"/>
    </row>
    <row r="768" spans="1:9" ht="17.399999999999999" x14ac:dyDescent="0.3">
      <c r="A768" s="121"/>
      <c r="B768" s="27" t="s">
        <v>8</v>
      </c>
      <c r="C768" s="10"/>
      <c r="D768" s="9"/>
      <c r="F768" s="3"/>
      <c r="G768" s="3" t="s">
        <v>9</v>
      </c>
      <c r="H768" s="3"/>
      <c r="I768" s="18"/>
    </row>
    <row r="769" spans="1:9" ht="17.399999999999999" x14ac:dyDescent="0.3">
      <c r="A769" s="121"/>
      <c r="B769" s="27" t="s">
        <v>10</v>
      </c>
      <c r="C769" s="10"/>
      <c r="D769" s="9"/>
      <c r="F769" s="3"/>
      <c r="G769" s="3" t="s">
        <v>11</v>
      </c>
      <c r="H769" s="3"/>
      <c r="I769" s="18"/>
    </row>
    <row r="770" spans="1:9" ht="17.399999999999999" x14ac:dyDescent="0.3">
      <c r="A770" s="121"/>
      <c r="B770" s="27" t="s">
        <v>12</v>
      </c>
      <c r="C770" s="10"/>
      <c r="D770" s="9"/>
      <c r="F770" s="3"/>
      <c r="G770" s="3" t="s">
        <v>13</v>
      </c>
      <c r="H770" s="3"/>
      <c r="I770" s="18"/>
    </row>
    <row r="771" spans="1:9" ht="17.399999999999999" x14ac:dyDescent="0.3">
      <c r="A771" s="121"/>
      <c r="B771" s="27" t="s">
        <v>16</v>
      </c>
      <c r="C771" s="10"/>
      <c r="D771" s="9"/>
      <c r="F771" s="3"/>
      <c r="G771" s="3" t="s">
        <v>17</v>
      </c>
      <c r="H771" s="3"/>
      <c r="I771" s="18"/>
    </row>
    <row r="772" spans="1:9" ht="39.6" x14ac:dyDescent="0.3">
      <c r="A772" s="121"/>
      <c r="B772" s="27" t="s">
        <v>802</v>
      </c>
      <c r="C772" s="32"/>
      <c r="D772" s="9"/>
      <c r="F772" s="3"/>
      <c r="G772" s="3" t="s">
        <v>803</v>
      </c>
      <c r="H772" s="3"/>
      <c r="I772" s="10"/>
    </row>
    <row r="773" spans="1:9" ht="105.6" x14ac:dyDescent="0.3">
      <c r="A773" s="121"/>
      <c r="B773" s="27" t="s">
        <v>742</v>
      </c>
      <c r="C773" s="3"/>
      <c r="D773" s="9"/>
      <c r="F773" s="2"/>
      <c r="G773" s="2" t="s">
        <v>743</v>
      </c>
      <c r="H773" s="2"/>
      <c r="I773" s="18"/>
    </row>
    <row r="774" spans="1:9" ht="66" x14ac:dyDescent="0.3">
      <c r="A774" s="121"/>
      <c r="B774" s="27"/>
      <c r="C774" s="27" t="s">
        <v>796</v>
      </c>
      <c r="D774" s="4"/>
      <c r="F774" s="3"/>
      <c r="G774" s="3"/>
      <c r="H774" s="3" t="s">
        <v>797</v>
      </c>
      <c r="I774" s="18"/>
    </row>
    <row r="775" spans="1:9" ht="26.4" x14ac:dyDescent="0.3">
      <c r="A775" s="121"/>
      <c r="B775" s="27"/>
      <c r="C775" s="27" t="s">
        <v>798</v>
      </c>
      <c r="D775" s="4"/>
      <c r="F775" s="3"/>
      <c r="G775" s="3"/>
      <c r="H775" s="3" t="s">
        <v>799</v>
      </c>
      <c r="I775" s="18"/>
    </row>
    <row r="776" spans="1:9" ht="105.6" x14ac:dyDescent="0.3">
      <c r="A776" s="121"/>
      <c r="B776" s="30" t="s">
        <v>546</v>
      </c>
      <c r="C776" s="10"/>
      <c r="D776" s="9"/>
      <c r="F776" s="2"/>
      <c r="G776" s="2" t="s">
        <v>547</v>
      </c>
      <c r="H776" s="2"/>
      <c r="I776" s="18"/>
    </row>
    <row r="777" spans="1:9" ht="66" x14ac:dyDescent="0.3">
      <c r="A777" s="121"/>
      <c r="B777" s="27"/>
      <c r="C777" s="27" t="s">
        <v>796</v>
      </c>
      <c r="D777" s="4"/>
      <c r="F777" s="3"/>
      <c r="G777" s="3"/>
      <c r="H777" s="3" t="s">
        <v>797</v>
      </c>
      <c r="I777" s="18"/>
    </row>
    <row r="778" spans="1:9" ht="26.4" x14ac:dyDescent="0.3">
      <c r="A778" s="121"/>
      <c r="B778" s="27"/>
      <c r="C778" s="27" t="s">
        <v>798</v>
      </c>
      <c r="D778" s="4"/>
      <c r="F778" s="3"/>
      <c r="G778" s="3"/>
      <c r="H778" s="3" t="s">
        <v>799</v>
      </c>
      <c r="I778" s="18"/>
    </row>
    <row r="779" spans="1:9" ht="66" x14ac:dyDescent="0.3">
      <c r="A779" s="121"/>
      <c r="B779" s="30" t="s">
        <v>548</v>
      </c>
      <c r="C779" s="10"/>
      <c r="D779" s="9"/>
      <c r="F779" s="2"/>
      <c r="G779" s="2" t="s">
        <v>549</v>
      </c>
      <c r="H779" s="2"/>
      <c r="I779" s="18"/>
    </row>
    <row r="780" spans="1:9" ht="66" x14ac:dyDescent="0.3">
      <c r="A780" s="121"/>
      <c r="B780" s="27"/>
      <c r="C780" s="27" t="s">
        <v>796</v>
      </c>
      <c r="D780" s="4"/>
      <c r="F780" s="3"/>
      <c r="G780" s="3"/>
      <c r="H780" s="3" t="s">
        <v>797</v>
      </c>
      <c r="I780" s="18"/>
    </row>
    <row r="781" spans="1:9" ht="26.4" x14ac:dyDescent="0.3">
      <c r="A781" s="121"/>
      <c r="B781" s="27"/>
      <c r="C781" s="27" t="s">
        <v>798</v>
      </c>
      <c r="D781" s="4"/>
      <c r="F781" s="3"/>
      <c r="G781" s="3"/>
      <c r="H781" s="3" t="s">
        <v>799</v>
      </c>
      <c r="I781" s="18"/>
    </row>
    <row r="782" spans="1:9" ht="79.2" x14ac:dyDescent="0.3">
      <c r="A782" s="121"/>
      <c r="B782" s="30" t="s">
        <v>550</v>
      </c>
      <c r="C782" s="10"/>
      <c r="D782" s="9"/>
      <c r="F782" s="2"/>
      <c r="G782" s="2" t="s">
        <v>551</v>
      </c>
      <c r="H782" s="2"/>
      <c r="I782" s="18"/>
    </row>
    <row r="783" spans="1:9" ht="66" x14ac:dyDescent="0.3">
      <c r="A783" s="121"/>
      <c r="B783" s="27"/>
      <c r="C783" s="27" t="s">
        <v>796</v>
      </c>
      <c r="D783" s="4"/>
      <c r="F783" s="3"/>
      <c r="G783" s="3"/>
      <c r="H783" s="3" t="s">
        <v>797</v>
      </c>
      <c r="I783" s="18"/>
    </row>
    <row r="784" spans="1:9" ht="26.4" x14ac:dyDescent="0.3">
      <c r="A784" s="121"/>
      <c r="B784" s="27"/>
      <c r="C784" s="27" t="s">
        <v>798</v>
      </c>
      <c r="D784" s="4"/>
      <c r="F784" s="3"/>
      <c r="G784" s="3"/>
      <c r="H784" s="3" t="s">
        <v>799</v>
      </c>
      <c r="I784" s="18"/>
    </row>
    <row r="785" spans="1:9" ht="105.6" x14ac:dyDescent="0.3">
      <c r="A785" s="121"/>
      <c r="B785" s="27" t="s">
        <v>744</v>
      </c>
      <c r="C785" s="10"/>
      <c r="D785" s="9"/>
      <c r="F785" s="2"/>
      <c r="G785" s="2" t="s">
        <v>745</v>
      </c>
      <c r="H785" s="2"/>
      <c r="I785" s="18"/>
    </row>
    <row r="786" spans="1:9" ht="66" x14ac:dyDescent="0.3">
      <c r="A786" s="121"/>
      <c r="B786" s="27"/>
      <c r="C786" s="27" t="s">
        <v>796</v>
      </c>
      <c r="D786" s="4"/>
      <c r="F786" s="3"/>
      <c r="G786" s="3"/>
      <c r="H786" s="3" t="s">
        <v>797</v>
      </c>
      <c r="I786" s="18"/>
    </row>
    <row r="787" spans="1:9" ht="26.4" x14ac:dyDescent="0.3">
      <c r="A787" s="121"/>
      <c r="B787" s="27"/>
      <c r="C787" s="27" t="s">
        <v>798</v>
      </c>
      <c r="D787" s="4"/>
      <c r="F787" s="3"/>
      <c r="G787" s="3"/>
      <c r="H787" s="3" t="s">
        <v>799</v>
      </c>
      <c r="I787" s="18"/>
    </row>
    <row r="788" spans="1:9" ht="66" x14ac:dyDescent="0.3">
      <c r="A788" s="121"/>
      <c r="B788" s="27" t="s">
        <v>746</v>
      </c>
      <c r="C788" s="31"/>
      <c r="D788" s="9"/>
      <c r="F788" s="2"/>
      <c r="G788" s="2" t="s">
        <v>747</v>
      </c>
      <c r="H788" s="2"/>
      <c r="I788" s="18"/>
    </row>
    <row r="789" spans="1:9" ht="66" x14ac:dyDescent="0.3">
      <c r="A789" s="121"/>
      <c r="B789" s="27"/>
      <c r="C789" s="27" t="s">
        <v>796</v>
      </c>
      <c r="D789" s="4"/>
      <c r="F789" s="3"/>
      <c r="G789" s="3"/>
      <c r="H789" s="3" t="s">
        <v>797</v>
      </c>
      <c r="I789" s="18"/>
    </row>
    <row r="790" spans="1:9" ht="26.4" x14ac:dyDescent="0.3">
      <c r="A790" s="121"/>
      <c r="B790" s="27"/>
      <c r="C790" s="27" t="s">
        <v>798</v>
      </c>
      <c r="D790" s="4"/>
      <c r="F790" s="3"/>
      <c r="G790" s="3"/>
      <c r="H790" s="3" t="s">
        <v>799</v>
      </c>
      <c r="I790" s="18"/>
    </row>
    <row r="791" spans="1:9" ht="39.6" x14ac:dyDescent="0.3">
      <c r="A791" s="121"/>
      <c r="B791" s="27" t="s">
        <v>748</v>
      </c>
      <c r="C791" s="31"/>
      <c r="D791" s="9"/>
      <c r="F791" s="2"/>
      <c r="G791" s="2" t="s">
        <v>749</v>
      </c>
      <c r="H791" s="2"/>
      <c r="I791" s="18"/>
    </row>
    <row r="792" spans="1:9" ht="66" x14ac:dyDescent="0.3">
      <c r="A792" s="121"/>
      <c r="B792" s="27"/>
      <c r="C792" s="27" t="s">
        <v>796</v>
      </c>
      <c r="D792" s="4"/>
      <c r="F792" s="3"/>
      <c r="G792" s="3"/>
      <c r="H792" s="3" t="s">
        <v>797</v>
      </c>
      <c r="I792" s="18"/>
    </row>
    <row r="793" spans="1:9" ht="26.4" x14ac:dyDescent="0.3">
      <c r="A793" s="121"/>
      <c r="B793" s="27"/>
      <c r="C793" s="27" t="s">
        <v>798</v>
      </c>
      <c r="D793" s="4"/>
      <c r="F793" s="3"/>
      <c r="G793" s="3"/>
      <c r="H793" s="3" t="s">
        <v>799</v>
      </c>
      <c r="I793" s="18"/>
    </row>
    <row r="794" spans="1:9" ht="26.4" x14ac:dyDescent="0.3">
      <c r="A794" s="121"/>
      <c r="B794" s="27" t="s">
        <v>804</v>
      </c>
      <c r="C794" s="36"/>
      <c r="D794" s="9"/>
      <c r="F794" s="3"/>
      <c r="G794" s="3" t="s">
        <v>805</v>
      </c>
      <c r="H794" s="3"/>
      <c r="I794" s="10"/>
    </row>
    <row r="795" spans="1:9" ht="105.6" x14ac:dyDescent="0.3">
      <c r="A795" s="121"/>
      <c r="B795" s="27" t="s">
        <v>742</v>
      </c>
      <c r="C795" s="10"/>
      <c r="D795" s="9"/>
      <c r="F795" s="2"/>
      <c r="G795" s="2" t="s">
        <v>743</v>
      </c>
      <c r="H795" s="2"/>
      <c r="I795" s="18"/>
    </row>
    <row r="796" spans="1:9" ht="66" x14ac:dyDescent="0.3">
      <c r="A796" s="121"/>
      <c r="B796" s="27"/>
      <c r="C796" s="27" t="s">
        <v>796</v>
      </c>
      <c r="D796" s="4"/>
      <c r="F796" s="3"/>
      <c r="G796" s="3"/>
      <c r="H796" s="3" t="s">
        <v>797</v>
      </c>
      <c r="I796" s="18"/>
    </row>
    <row r="797" spans="1:9" ht="26.4" x14ac:dyDescent="0.3">
      <c r="A797" s="121"/>
      <c r="B797" s="27"/>
      <c r="C797" s="27" t="s">
        <v>798</v>
      </c>
      <c r="D797" s="4"/>
      <c r="F797" s="3"/>
      <c r="G797" s="3"/>
      <c r="H797" s="3" t="s">
        <v>799</v>
      </c>
      <c r="I797" s="18"/>
    </row>
    <row r="798" spans="1:9" ht="105.6" x14ac:dyDescent="0.3">
      <c r="A798" s="121"/>
      <c r="B798" s="30" t="s">
        <v>546</v>
      </c>
      <c r="C798" s="10"/>
      <c r="D798" s="9"/>
      <c r="F798" s="2"/>
      <c r="G798" s="2" t="s">
        <v>547</v>
      </c>
      <c r="H798" s="2"/>
      <c r="I798" s="18"/>
    </row>
    <row r="799" spans="1:9" ht="66" x14ac:dyDescent="0.3">
      <c r="A799" s="121"/>
      <c r="B799" s="27"/>
      <c r="C799" s="27" t="s">
        <v>796</v>
      </c>
      <c r="D799" s="4"/>
      <c r="F799" s="3"/>
      <c r="G799" s="3"/>
      <c r="H799" s="3" t="s">
        <v>797</v>
      </c>
      <c r="I799" s="18"/>
    </row>
    <row r="800" spans="1:9" ht="26.4" x14ac:dyDescent="0.3">
      <c r="A800" s="121"/>
      <c r="B800" s="27"/>
      <c r="C800" s="27" t="s">
        <v>798</v>
      </c>
      <c r="D800" s="4"/>
      <c r="F800" s="3"/>
      <c r="G800" s="3"/>
      <c r="H800" s="3" t="s">
        <v>799</v>
      </c>
      <c r="I800" s="18"/>
    </row>
    <row r="801" spans="1:9" ht="66" x14ac:dyDescent="0.3">
      <c r="A801" s="121"/>
      <c r="B801" s="30" t="s">
        <v>548</v>
      </c>
      <c r="C801" s="10"/>
      <c r="D801" s="9"/>
      <c r="F801" s="2"/>
      <c r="G801" s="2" t="s">
        <v>549</v>
      </c>
      <c r="H801" s="2"/>
      <c r="I801" s="18"/>
    </row>
    <row r="802" spans="1:9" ht="66" x14ac:dyDescent="0.3">
      <c r="A802" s="121"/>
      <c r="B802" s="27"/>
      <c r="C802" s="27" t="s">
        <v>796</v>
      </c>
      <c r="D802" s="4"/>
      <c r="F802" s="3"/>
      <c r="G802" s="3"/>
      <c r="H802" s="3" t="s">
        <v>797</v>
      </c>
      <c r="I802" s="18"/>
    </row>
    <row r="803" spans="1:9" ht="26.4" x14ac:dyDescent="0.3">
      <c r="A803" s="121"/>
      <c r="B803" s="27"/>
      <c r="C803" s="27" t="s">
        <v>798</v>
      </c>
      <c r="D803" s="4"/>
      <c r="F803" s="3"/>
      <c r="G803" s="3"/>
      <c r="H803" s="3" t="s">
        <v>799</v>
      </c>
      <c r="I803" s="18"/>
    </row>
    <row r="804" spans="1:9" ht="79.2" x14ac:dyDescent="0.3">
      <c r="A804" s="121"/>
      <c r="B804" s="30" t="s">
        <v>550</v>
      </c>
      <c r="C804" s="10"/>
      <c r="D804" s="9"/>
      <c r="F804" s="2"/>
      <c r="G804" s="2" t="s">
        <v>551</v>
      </c>
      <c r="H804" s="2"/>
      <c r="I804" s="18"/>
    </row>
    <row r="805" spans="1:9" ht="66" x14ac:dyDescent="0.3">
      <c r="A805" s="121"/>
      <c r="B805" s="27"/>
      <c r="C805" s="27" t="s">
        <v>796</v>
      </c>
      <c r="D805" s="4"/>
      <c r="F805" s="3"/>
      <c r="G805" s="3"/>
      <c r="H805" s="3" t="s">
        <v>797</v>
      </c>
      <c r="I805" s="18"/>
    </row>
    <row r="806" spans="1:9" ht="26.4" x14ac:dyDescent="0.3">
      <c r="A806" s="121"/>
      <c r="B806" s="27"/>
      <c r="C806" s="27" t="s">
        <v>798</v>
      </c>
      <c r="D806" s="4"/>
      <c r="F806" s="3"/>
      <c r="G806" s="3"/>
      <c r="H806" s="3" t="s">
        <v>799</v>
      </c>
      <c r="I806" s="18"/>
    </row>
    <row r="807" spans="1:9" ht="105.6" x14ac:dyDescent="0.3">
      <c r="A807" s="121"/>
      <c r="B807" s="27" t="s">
        <v>744</v>
      </c>
      <c r="C807" s="10"/>
      <c r="D807" s="9"/>
      <c r="F807" s="2"/>
      <c r="G807" s="2" t="s">
        <v>745</v>
      </c>
      <c r="H807" s="2"/>
      <c r="I807" s="18"/>
    </row>
    <row r="808" spans="1:9" ht="66" x14ac:dyDescent="0.3">
      <c r="A808" s="121"/>
      <c r="B808" s="27"/>
      <c r="C808" s="27" t="s">
        <v>796</v>
      </c>
      <c r="D808" s="4"/>
      <c r="F808" s="3"/>
      <c r="G808" s="3"/>
      <c r="H808" s="3" t="s">
        <v>797</v>
      </c>
      <c r="I808" s="18"/>
    </row>
    <row r="809" spans="1:9" ht="26.4" x14ac:dyDescent="0.3">
      <c r="A809" s="121"/>
      <c r="B809" s="27"/>
      <c r="C809" s="27" t="s">
        <v>798</v>
      </c>
      <c r="D809" s="4"/>
      <c r="F809" s="3"/>
      <c r="G809" s="3"/>
      <c r="H809" s="3" t="s">
        <v>799</v>
      </c>
      <c r="I809" s="18"/>
    </row>
    <row r="810" spans="1:9" ht="66" x14ac:dyDescent="0.3">
      <c r="A810" s="121"/>
      <c r="B810" s="27" t="s">
        <v>746</v>
      </c>
      <c r="C810" s="31"/>
      <c r="D810" s="9"/>
      <c r="F810" s="2"/>
      <c r="G810" s="2" t="s">
        <v>747</v>
      </c>
      <c r="H810" s="2"/>
      <c r="I810" s="18"/>
    </row>
    <row r="811" spans="1:9" ht="66" x14ac:dyDescent="0.3">
      <c r="A811" s="121"/>
      <c r="B811" s="27"/>
      <c r="C811" s="27" t="s">
        <v>796</v>
      </c>
      <c r="D811" s="4"/>
      <c r="F811" s="3"/>
      <c r="G811" s="3"/>
      <c r="H811" s="3" t="s">
        <v>797</v>
      </c>
      <c r="I811" s="18"/>
    </row>
    <row r="812" spans="1:9" ht="26.4" x14ac:dyDescent="0.3">
      <c r="A812" s="121"/>
      <c r="B812" s="27"/>
      <c r="C812" s="27" t="s">
        <v>798</v>
      </c>
      <c r="D812" s="4"/>
      <c r="F812" s="3"/>
      <c r="G812" s="3"/>
      <c r="H812" s="3" t="s">
        <v>799</v>
      </c>
      <c r="I812" s="18"/>
    </row>
    <row r="813" spans="1:9" ht="39.6" x14ac:dyDescent="0.3">
      <c r="A813" s="121"/>
      <c r="B813" s="27" t="s">
        <v>748</v>
      </c>
      <c r="C813" s="31"/>
      <c r="D813" s="9"/>
      <c r="F813" s="2"/>
      <c r="G813" s="2" t="s">
        <v>749</v>
      </c>
      <c r="H813" s="2"/>
      <c r="I813" s="18"/>
    </row>
    <row r="814" spans="1:9" ht="66" x14ac:dyDescent="0.3">
      <c r="A814" s="121"/>
      <c r="B814" s="27"/>
      <c r="C814" s="27" t="s">
        <v>796</v>
      </c>
      <c r="D814" s="4"/>
      <c r="F814" s="3"/>
      <c r="G814" s="3"/>
      <c r="H814" s="3" t="s">
        <v>797</v>
      </c>
      <c r="I814" s="18"/>
    </row>
    <row r="815" spans="1:9" ht="26.4" x14ac:dyDescent="0.3">
      <c r="A815" s="121"/>
      <c r="B815" s="27"/>
      <c r="C815" s="27" t="s">
        <v>798</v>
      </c>
      <c r="D815" s="4"/>
      <c r="F815" s="3"/>
      <c r="G815" s="3"/>
      <c r="H815" s="3" t="s">
        <v>799</v>
      </c>
      <c r="I815" s="18"/>
    </row>
    <row r="816" spans="1:9" ht="26.4" x14ac:dyDescent="0.3">
      <c r="A816" s="121">
        <v>201120200</v>
      </c>
      <c r="B816" s="27"/>
      <c r="C816" s="30"/>
      <c r="D816" s="31"/>
      <c r="F816" s="3" t="s">
        <v>806</v>
      </c>
      <c r="G816" s="3"/>
      <c r="H816" s="3"/>
      <c r="I816" s="18"/>
    </row>
    <row r="817" spans="1:9" ht="52.8" x14ac:dyDescent="0.3">
      <c r="A817" s="121"/>
      <c r="B817" s="27" t="s">
        <v>557</v>
      </c>
      <c r="C817" s="32"/>
      <c r="D817" s="9"/>
      <c r="F817" s="3"/>
      <c r="G817" s="3" t="s">
        <v>558</v>
      </c>
      <c r="H817" s="3"/>
      <c r="I817" s="10"/>
    </row>
    <row r="818" spans="1:9" ht="79.2" x14ac:dyDescent="0.3">
      <c r="A818" s="121"/>
      <c r="B818" s="30" t="s">
        <v>559</v>
      </c>
      <c r="C818" s="10"/>
      <c r="D818" s="9"/>
      <c r="F818" s="2"/>
      <c r="G818" s="2" t="s">
        <v>560</v>
      </c>
      <c r="H818" s="2"/>
      <c r="I818" s="18"/>
    </row>
    <row r="819" spans="1:9" ht="79.2" x14ac:dyDescent="0.3">
      <c r="A819" s="121"/>
      <c r="B819" s="30" t="s">
        <v>561</v>
      </c>
      <c r="C819" s="10"/>
      <c r="D819" s="9"/>
      <c r="F819" s="2"/>
      <c r="G819" s="2" t="s">
        <v>562</v>
      </c>
      <c r="H819" s="2"/>
      <c r="I819" s="18"/>
    </row>
    <row r="820" spans="1:9" ht="79.2" x14ac:dyDescent="0.3">
      <c r="A820" s="121"/>
      <c r="B820" s="30" t="s">
        <v>563</v>
      </c>
      <c r="C820" s="10"/>
      <c r="D820" s="9"/>
      <c r="F820" s="2"/>
      <c r="G820" s="2" t="s">
        <v>564</v>
      </c>
      <c r="H820" s="2"/>
      <c r="I820" s="18"/>
    </row>
    <row r="821" spans="1:9" ht="79.2" x14ac:dyDescent="0.3">
      <c r="A821" s="121"/>
      <c r="B821" s="30" t="s">
        <v>565</v>
      </c>
      <c r="C821" s="10"/>
      <c r="D821" s="9"/>
      <c r="F821" s="2"/>
      <c r="G821" s="2" t="s">
        <v>566</v>
      </c>
      <c r="H821" s="2"/>
      <c r="I821" s="18"/>
    </row>
    <row r="822" spans="1:9" ht="66" x14ac:dyDescent="0.3">
      <c r="A822" s="121"/>
      <c r="B822" s="30" t="s">
        <v>567</v>
      </c>
      <c r="C822" s="10"/>
      <c r="D822" s="9"/>
      <c r="F822" s="2"/>
      <c r="G822" s="2" t="s">
        <v>568</v>
      </c>
      <c r="H822" s="2"/>
      <c r="I822" s="18"/>
    </row>
    <row r="823" spans="1:9" ht="52.8" x14ac:dyDescent="0.3">
      <c r="A823" s="121"/>
      <c r="B823" s="27" t="s">
        <v>751</v>
      </c>
      <c r="C823" s="32"/>
      <c r="D823" s="9"/>
      <c r="F823" s="3"/>
      <c r="G823" s="3" t="s">
        <v>752</v>
      </c>
      <c r="H823" s="3"/>
      <c r="I823" s="10"/>
    </row>
    <row r="824" spans="1:9" ht="17.399999999999999" x14ac:dyDescent="0.3">
      <c r="A824" s="121"/>
      <c r="B824" s="27" t="s">
        <v>753</v>
      </c>
      <c r="C824" s="10"/>
      <c r="D824" s="9"/>
      <c r="F824" s="3"/>
      <c r="G824" s="3" t="s">
        <v>754</v>
      </c>
      <c r="H824" s="3"/>
      <c r="I824" s="18"/>
    </row>
    <row r="825" spans="1:9" ht="26.4" x14ac:dyDescent="0.3">
      <c r="A825" s="121"/>
      <c r="B825" s="27" t="s">
        <v>755</v>
      </c>
      <c r="C825" s="10"/>
      <c r="D825" s="9"/>
      <c r="F825" s="3"/>
      <c r="G825" s="3" t="s">
        <v>756</v>
      </c>
      <c r="H825" s="3"/>
      <c r="I825" s="18"/>
    </row>
    <row r="826" spans="1:9" ht="52.8" x14ac:dyDescent="0.3">
      <c r="A826" s="121"/>
      <c r="B826" s="27" t="s">
        <v>757</v>
      </c>
      <c r="C826" s="10"/>
      <c r="D826" s="9"/>
      <c r="F826" s="3"/>
      <c r="G826" s="3" t="s">
        <v>758</v>
      </c>
      <c r="H826" s="3"/>
      <c r="I826" s="18"/>
    </row>
    <row r="827" spans="1:9" ht="26.4" x14ac:dyDescent="0.3">
      <c r="A827" s="121"/>
      <c r="B827" s="27" t="s">
        <v>759</v>
      </c>
      <c r="C827" s="10"/>
      <c r="D827" s="9"/>
      <c r="F827" s="3"/>
      <c r="G827" s="3" t="s">
        <v>760</v>
      </c>
      <c r="H827" s="3"/>
      <c r="I827" s="18"/>
    </row>
    <row r="828" spans="1:9" ht="26.4" x14ac:dyDescent="0.3">
      <c r="A828" s="121"/>
      <c r="B828" s="27" t="s">
        <v>761</v>
      </c>
      <c r="C828" s="10"/>
      <c r="D828" s="9"/>
      <c r="F828" s="3"/>
      <c r="G828" s="3" t="s">
        <v>762</v>
      </c>
      <c r="H828" s="3"/>
      <c r="I828" s="18"/>
    </row>
    <row r="829" spans="1:9" ht="39.6" x14ac:dyDescent="0.3">
      <c r="A829" s="121"/>
      <c r="B829" s="27" t="s">
        <v>763</v>
      </c>
      <c r="C829" s="32"/>
      <c r="D829" s="9"/>
      <c r="F829" s="3"/>
      <c r="G829" s="3" t="s">
        <v>764</v>
      </c>
      <c r="H829" s="3"/>
      <c r="I829" s="10"/>
    </row>
    <row r="830" spans="1:9" ht="26.4" x14ac:dyDescent="0.3">
      <c r="A830" s="121"/>
      <c r="B830" s="27" t="s">
        <v>765</v>
      </c>
      <c r="C830" s="10"/>
      <c r="D830" s="9"/>
      <c r="F830" s="3"/>
      <c r="G830" s="3" t="s">
        <v>766</v>
      </c>
      <c r="H830" s="3"/>
      <c r="I830" s="18"/>
    </row>
    <row r="831" spans="1:9" ht="26.4" x14ac:dyDescent="0.3">
      <c r="A831" s="121"/>
      <c r="B831" s="27" t="s">
        <v>767</v>
      </c>
      <c r="C831" s="10"/>
      <c r="D831" s="9"/>
      <c r="F831" s="3"/>
      <c r="G831" s="3" t="s">
        <v>768</v>
      </c>
      <c r="H831" s="3"/>
      <c r="I831" s="18"/>
    </row>
    <row r="832" spans="1:9" ht="17.399999999999999" x14ac:dyDescent="0.3">
      <c r="A832" s="121"/>
      <c r="B832" s="27" t="s">
        <v>769</v>
      </c>
      <c r="C832" s="10"/>
      <c r="D832" s="9"/>
      <c r="F832" s="3"/>
      <c r="G832" s="3" t="s">
        <v>17</v>
      </c>
      <c r="H832" s="3"/>
      <c r="I832" s="18"/>
    </row>
    <row r="833" spans="1:9" ht="66" x14ac:dyDescent="0.3">
      <c r="A833" s="121"/>
      <c r="B833" s="27" t="s">
        <v>770</v>
      </c>
      <c r="C833" s="32"/>
      <c r="D833" s="9"/>
      <c r="F833" s="3"/>
      <c r="G833" s="3" t="s">
        <v>771</v>
      </c>
      <c r="H833" s="3"/>
      <c r="I833" s="10"/>
    </row>
    <row r="834" spans="1:9" ht="26.4" x14ac:dyDescent="0.3">
      <c r="A834" s="121"/>
      <c r="B834" s="27" t="s">
        <v>772</v>
      </c>
      <c r="C834" s="10"/>
      <c r="D834" s="9"/>
      <c r="F834" s="3"/>
      <c r="G834" s="3" t="s">
        <v>773</v>
      </c>
      <c r="H834" s="3"/>
      <c r="I834" s="18"/>
    </row>
    <row r="835" spans="1:9" ht="26.4" x14ac:dyDescent="0.3">
      <c r="A835" s="121"/>
      <c r="B835" s="27" t="s">
        <v>774</v>
      </c>
      <c r="C835" s="10"/>
      <c r="D835" s="9"/>
      <c r="F835" s="3"/>
      <c r="G835" s="3" t="s">
        <v>775</v>
      </c>
      <c r="H835" s="3"/>
      <c r="I835" s="18"/>
    </row>
    <row r="836" spans="1:9" ht="66" x14ac:dyDescent="0.3">
      <c r="A836" s="121"/>
      <c r="B836" s="27" t="s">
        <v>807</v>
      </c>
      <c r="C836" s="32"/>
      <c r="D836" s="9"/>
      <c r="F836" s="3"/>
      <c r="G836" s="3" t="s">
        <v>808</v>
      </c>
      <c r="H836" s="3"/>
      <c r="I836" s="10"/>
    </row>
    <row r="837" spans="1:9" ht="17.399999999999999" x14ac:dyDescent="0.3">
      <c r="A837" s="121"/>
      <c r="B837" s="27"/>
      <c r="C837" s="37"/>
      <c r="D837" s="38"/>
      <c r="F837" s="37"/>
      <c r="G837" s="37" t="s">
        <v>809</v>
      </c>
      <c r="H837" s="37"/>
      <c r="I837" s="18"/>
    </row>
    <row r="838" spans="1:9" ht="17.399999999999999" x14ac:dyDescent="0.3">
      <c r="A838" s="121"/>
      <c r="B838" s="27"/>
      <c r="C838" s="37"/>
      <c r="D838" s="38"/>
      <c r="F838" s="37"/>
      <c r="G838" s="37" t="s">
        <v>810</v>
      </c>
      <c r="H838" s="37"/>
      <c r="I838" s="18"/>
    </row>
    <row r="839" spans="1:9" ht="17.399999999999999" x14ac:dyDescent="0.3">
      <c r="A839" s="121"/>
      <c r="B839" s="27"/>
      <c r="C839" s="37"/>
      <c r="D839" s="38"/>
      <c r="F839" s="37"/>
      <c r="G839" s="37" t="s">
        <v>811</v>
      </c>
      <c r="H839" s="37"/>
      <c r="I839" s="18"/>
    </row>
    <row r="840" spans="1:9" ht="17.399999999999999" x14ac:dyDescent="0.3">
      <c r="A840" s="121"/>
      <c r="B840" s="27"/>
      <c r="C840" s="37"/>
      <c r="D840" s="38"/>
      <c r="F840" s="37"/>
      <c r="G840" s="37" t="s">
        <v>812</v>
      </c>
      <c r="H840" s="37"/>
      <c r="I840" s="18"/>
    </row>
    <row r="841" spans="1:9" ht="17.399999999999999" x14ac:dyDescent="0.3">
      <c r="A841" s="121"/>
      <c r="B841" s="27"/>
      <c r="C841" s="37"/>
      <c r="D841" s="38"/>
      <c r="F841" s="37"/>
      <c r="G841" s="37" t="s">
        <v>813</v>
      </c>
      <c r="H841" s="37"/>
      <c r="I841" s="18"/>
    </row>
    <row r="842" spans="1:9" ht="17.399999999999999" x14ac:dyDescent="0.3">
      <c r="A842" s="121"/>
      <c r="B842" s="27"/>
      <c r="C842" s="37"/>
      <c r="D842" s="38"/>
      <c r="F842" s="37"/>
      <c r="G842" s="37" t="s">
        <v>814</v>
      </c>
      <c r="H842" s="37"/>
      <c r="I842" s="18"/>
    </row>
    <row r="843" spans="1:9" ht="17.399999999999999" x14ac:dyDescent="0.3">
      <c r="A843" s="121"/>
      <c r="B843" s="27"/>
      <c r="C843" s="37"/>
      <c r="D843" s="38"/>
      <c r="F843" s="37"/>
      <c r="G843" s="37" t="s">
        <v>815</v>
      </c>
      <c r="H843" s="37"/>
      <c r="I843" s="18"/>
    </row>
    <row r="844" spans="1:9" ht="17.399999999999999" x14ac:dyDescent="0.3">
      <c r="A844" s="121"/>
      <c r="B844" s="27"/>
      <c r="C844" s="37"/>
      <c r="D844" s="38"/>
      <c r="F844" s="37"/>
      <c r="G844" s="37" t="s">
        <v>816</v>
      </c>
      <c r="H844" s="37"/>
      <c r="I844" s="18"/>
    </row>
    <row r="845" spans="1:9" ht="17.399999999999999" x14ac:dyDescent="0.3">
      <c r="A845" s="121"/>
      <c r="B845" s="27"/>
      <c r="C845" s="37"/>
      <c r="D845" s="38"/>
      <c r="F845" s="37"/>
      <c r="G845" s="37" t="s">
        <v>817</v>
      </c>
      <c r="H845" s="37"/>
      <c r="I845" s="18"/>
    </row>
    <row r="846" spans="1:9" ht="17.399999999999999" x14ac:dyDescent="0.3">
      <c r="A846" s="121"/>
      <c r="B846" s="27"/>
      <c r="C846" s="37"/>
      <c r="D846" s="38"/>
      <c r="F846" s="37"/>
      <c r="G846" s="37" t="s">
        <v>818</v>
      </c>
      <c r="H846" s="37"/>
      <c r="I846" s="18"/>
    </row>
    <row r="847" spans="1:9" ht="17.399999999999999" x14ac:dyDescent="0.3">
      <c r="A847" s="121"/>
      <c r="B847" s="27"/>
      <c r="C847" s="37"/>
      <c r="D847" s="38"/>
      <c r="F847" s="37"/>
      <c r="G847" s="37" t="s">
        <v>819</v>
      </c>
      <c r="H847" s="37"/>
      <c r="I847" s="18"/>
    </row>
    <row r="848" spans="1:9" ht="17.399999999999999" x14ac:dyDescent="0.3">
      <c r="A848" s="121"/>
      <c r="B848" s="27"/>
      <c r="C848" s="37"/>
      <c r="D848" s="38"/>
      <c r="F848" s="37"/>
      <c r="G848" s="37" t="s">
        <v>820</v>
      </c>
      <c r="H848" s="37"/>
      <c r="I848" s="18"/>
    </row>
    <row r="849" spans="1:9" ht="17.399999999999999" x14ac:dyDescent="0.3">
      <c r="A849" s="121"/>
      <c r="B849" s="27"/>
      <c r="C849" s="37"/>
      <c r="D849" s="38"/>
      <c r="F849" s="37"/>
      <c r="G849" s="37" t="s">
        <v>821</v>
      </c>
      <c r="H849" s="37"/>
      <c r="I849" s="18"/>
    </row>
    <row r="850" spans="1:9" ht="17.399999999999999" x14ac:dyDescent="0.3">
      <c r="A850" s="121"/>
      <c r="B850" s="27"/>
      <c r="C850" s="37"/>
      <c r="D850" s="38"/>
      <c r="F850" s="37"/>
      <c r="G850" s="37" t="s">
        <v>822</v>
      </c>
      <c r="H850" s="37"/>
      <c r="I850" s="18"/>
    </row>
    <row r="851" spans="1:9" ht="17.399999999999999" x14ac:dyDescent="0.3">
      <c r="A851" s="121"/>
      <c r="B851" s="27"/>
      <c r="C851" s="37"/>
      <c r="D851" s="38"/>
      <c r="F851" s="37"/>
      <c r="G851" s="37" t="s">
        <v>823</v>
      </c>
      <c r="H851" s="37"/>
      <c r="I851" s="18"/>
    </row>
    <row r="852" spans="1:9" ht="17.399999999999999" x14ac:dyDescent="0.3">
      <c r="A852" s="121"/>
      <c r="B852" s="27"/>
      <c r="C852" s="37"/>
      <c r="D852" s="38"/>
      <c r="F852" s="37"/>
      <c r="G852" s="37" t="s">
        <v>824</v>
      </c>
      <c r="H852" s="37"/>
      <c r="I852" s="18"/>
    </row>
    <row r="853" spans="1:9" ht="17.399999999999999" x14ac:dyDescent="0.3">
      <c r="A853" s="121"/>
      <c r="B853" s="27"/>
      <c r="C853" s="37"/>
      <c r="D853" s="38"/>
      <c r="F853" s="37"/>
      <c r="G853" s="37" t="s">
        <v>825</v>
      </c>
      <c r="H853" s="37"/>
      <c r="I853" s="18"/>
    </row>
    <row r="854" spans="1:9" ht="17.399999999999999" x14ac:dyDescent="0.3">
      <c r="A854" s="121"/>
      <c r="B854" s="27"/>
      <c r="C854" s="37"/>
      <c r="D854" s="38"/>
      <c r="F854" s="37"/>
      <c r="G854" s="37" t="s">
        <v>826</v>
      </c>
      <c r="H854" s="37"/>
      <c r="I854" s="18"/>
    </row>
    <row r="855" spans="1:9" ht="17.399999999999999" x14ac:dyDescent="0.3">
      <c r="A855" s="121"/>
      <c r="B855" s="27"/>
      <c r="C855" s="37"/>
      <c r="D855" s="38"/>
      <c r="F855" s="37"/>
      <c r="G855" s="37" t="s">
        <v>827</v>
      </c>
      <c r="H855" s="37"/>
      <c r="I855" s="18"/>
    </row>
    <row r="856" spans="1:9" ht="17.399999999999999" x14ac:dyDescent="0.3">
      <c r="A856" s="121"/>
      <c r="B856" s="27"/>
      <c r="C856" s="37"/>
      <c r="D856" s="38"/>
      <c r="F856" s="37"/>
      <c r="G856" s="37" t="s">
        <v>828</v>
      </c>
      <c r="H856" s="37"/>
      <c r="I856" s="18"/>
    </row>
    <row r="857" spans="1:9" ht="39.6" x14ac:dyDescent="0.3">
      <c r="A857" s="121"/>
      <c r="B857" s="27" t="s">
        <v>829</v>
      </c>
      <c r="C857" s="32"/>
      <c r="D857" s="9"/>
      <c r="F857" s="3"/>
      <c r="G857" s="3" t="s">
        <v>830</v>
      </c>
      <c r="H857" s="3"/>
      <c r="I857" s="10"/>
    </row>
    <row r="858" spans="1:9" ht="66" x14ac:dyDescent="0.3">
      <c r="A858" s="121"/>
      <c r="B858" s="27" t="s">
        <v>831</v>
      </c>
      <c r="C858" s="32"/>
      <c r="D858" s="9"/>
      <c r="F858" s="3"/>
      <c r="G858" s="3" t="s">
        <v>832</v>
      </c>
      <c r="H858" s="3"/>
      <c r="I858" s="10"/>
    </row>
    <row r="859" spans="1:9" ht="79.2" x14ac:dyDescent="0.3">
      <c r="A859" s="121"/>
      <c r="B859" s="30" t="s">
        <v>559</v>
      </c>
      <c r="C859" s="10"/>
      <c r="D859" s="9"/>
      <c r="F859" s="2"/>
      <c r="G859" s="2" t="s">
        <v>560</v>
      </c>
      <c r="H859" s="2"/>
      <c r="I859" s="10"/>
    </row>
    <row r="860" spans="1:9" ht="52.8" x14ac:dyDescent="0.3">
      <c r="A860" s="121"/>
      <c r="B860" s="27" t="s">
        <v>833</v>
      </c>
      <c r="C860" s="10"/>
      <c r="D860" s="9"/>
      <c r="F860" s="3"/>
      <c r="G860" s="3" t="s">
        <v>834</v>
      </c>
      <c r="H860" s="3"/>
      <c r="I860" s="18"/>
    </row>
    <row r="861" spans="1:9" ht="52.8" x14ac:dyDescent="0.3">
      <c r="A861" s="121"/>
      <c r="B861" s="27" t="s">
        <v>835</v>
      </c>
      <c r="C861" s="10"/>
      <c r="D861" s="9"/>
      <c r="F861" s="3"/>
      <c r="G861" s="3" t="s">
        <v>836</v>
      </c>
      <c r="H861" s="3"/>
      <c r="I861" s="18"/>
    </row>
    <row r="862" spans="1:9" ht="52.8" x14ac:dyDescent="0.3">
      <c r="A862" s="121"/>
      <c r="B862" s="27" t="s">
        <v>837</v>
      </c>
      <c r="C862" s="10"/>
      <c r="D862" s="9"/>
      <c r="F862" s="3"/>
      <c r="G862" s="3" t="s">
        <v>838</v>
      </c>
      <c r="H862" s="3"/>
      <c r="I862" s="18"/>
    </row>
    <row r="863" spans="1:9" ht="52.8" x14ac:dyDescent="0.3">
      <c r="A863" s="121"/>
      <c r="B863" s="27" t="s">
        <v>839</v>
      </c>
      <c r="C863" s="10"/>
      <c r="D863" s="9"/>
      <c r="F863" s="3"/>
      <c r="G863" s="3" t="s">
        <v>840</v>
      </c>
      <c r="H863" s="3"/>
      <c r="I863" s="18"/>
    </row>
    <row r="864" spans="1:9" ht="66" x14ac:dyDescent="0.3">
      <c r="A864" s="121"/>
      <c r="B864" s="27" t="s">
        <v>841</v>
      </c>
      <c r="C864" s="10"/>
      <c r="D864" s="9"/>
      <c r="F864" s="3"/>
      <c r="G864" s="3" t="s">
        <v>842</v>
      </c>
      <c r="H864" s="3"/>
      <c r="I864" s="18"/>
    </row>
    <row r="865" spans="1:9" ht="52.8" x14ac:dyDescent="0.3">
      <c r="A865" s="121"/>
      <c r="B865" s="27" t="s">
        <v>843</v>
      </c>
      <c r="C865" s="10"/>
      <c r="D865" s="9"/>
      <c r="F865" s="3"/>
      <c r="G865" s="3" t="s">
        <v>844</v>
      </c>
      <c r="H865" s="3"/>
      <c r="I865" s="18"/>
    </row>
    <row r="866" spans="1:9" ht="39.6" x14ac:dyDescent="0.3">
      <c r="A866" s="121"/>
      <c r="B866" s="27" t="s">
        <v>845</v>
      </c>
      <c r="C866" s="10"/>
      <c r="D866" s="9"/>
      <c r="F866" s="3"/>
      <c r="G866" s="3" t="s">
        <v>846</v>
      </c>
      <c r="H866" s="3"/>
      <c r="I866" s="18"/>
    </row>
    <row r="867" spans="1:9" ht="17.399999999999999" x14ac:dyDescent="0.3">
      <c r="A867" s="121"/>
      <c r="B867" s="27" t="s">
        <v>847</v>
      </c>
      <c r="C867" s="10"/>
      <c r="D867" s="9"/>
      <c r="F867" s="3"/>
      <c r="G867" s="3" t="s">
        <v>17</v>
      </c>
      <c r="H867" s="3"/>
      <c r="I867" s="18"/>
    </row>
    <row r="868" spans="1:9" ht="79.2" x14ac:dyDescent="0.3">
      <c r="A868" s="121"/>
      <c r="B868" s="30" t="s">
        <v>561</v>
      </c>
      <c r="C868" s="10"/>
      <c r="D868" s="9"/>
      <c r="F868" s="2"/>
      <c r="G868" s="2" t="s">
        <v>562</v>
      </c>
      <c r="H868" s="2"/>
      <c r="I868" s="10"/>
    </row>
    <row r="869" spans="1:9" ht="52.8" x14ac:dyDescent="0.3">
      <c r="A869" s="121"/>
      <c r="B869" s="27" t="s">
        <v>833</v>
      </c>
      <c r="C869" s="10"/>
      <c r="D869" s="9"/>
      <c r="F869" s="3"/>
      <c r="G869" s="3" t="s">
        <v>834</v>
      </c>
      <c r="H869" s="3"/>
      <c r="I869" s="18"/>
    </row>
    <row r="870" spans="1:9" ht="52.8" x14ac:dyDescent="0.3">
      <c r="A870" s="121"/>
      <c r="B870" s="27" t="s">
        <v>835</v>
      </c>
      <c r="C870" s="10"/>
      <c r="D870" s="9"/>
      <c r="F870" s="3"/>
      <c r="G870" s="3" t="s">
        <v>836</v>
      </c>
      <c r="H870" s="3"/>
      <c r="I870" s="18"/>
    </row>
    <row r="871" spans="1:9" ht="52.8" x14ac:dyDescent="0.3">
      <c r="A871" s="121"/>
      <c r="B871" s="27" t="s">
        <v>837</v>
      </c>
      <c r="C871" s="10"/>
      <c r="D871" s="9"/>
      <c r="F871" s="3"/>
      <c r="G871" s="3" t="s">
        <v>838</v>
      </c>
      <c r="H871" s="3"/>
      <c r="I871" s="18"/>
    </row>
    <row r="872" spans="1:9" ht="52.8" x14ac:dyDescent="0.3">
      <c r="A872" s="121"/>
      <c r="B872" s="27" t="s">
        <v>839</v>
      </c>
      <c r="C872" s="10"/>
      <c r="D872" s="9"/>
      <c r="F872" s="3"/>
      <c r="G872" s="3" t="s">
        <v>840</v>
      </c>
      <c r="H872" s="3"/>
      <c r="I872" s="18"/>
    </row>
    <row r="873" spans="1:9" ht="66" x14ac:dyDescent="0.3">
      <c r="A873" s="121"/>
      <c r="B873" s="27" t="s">
        <v>841</v>
      </c>
      <c r="C873" s="10"/>
      <c r="D873" s="9"/>
      <c r="F873" s="3"/>
      <c r="G873" s="3" t="s">
        <v>842</v>
      </c>
      <c r="H873" s="3"/>
      <c r="I873" s="18"/>
    </row>
    <row r="874" spans="1:9" ht="52.8" x14ac:dyDescent="0.3">
      <c r="A874" s="121"/>
      <c r="B874" s="27" t="s">
        <v>843</v>
      </c>
      <c r="C874" s="10"/>
      <c r="D874" s="9"/>
      <c r="F874" s="3"/>
      <c r="G874" s="3" t="s">
        <v>844</v>
      </c>
      <c r="H874" s="3"/>
      <c r="I874" s="18"/>
    </row>
    <row r="875" spans="1:9" ht="39.6" x14ac:dyDescent="0.3">
      <c r="A875" s="121"/>
      <c r="B875" s="27" t="s">
        <v>845</v>
      </c>
      <c r="C875" s="10"/>
      <c r="D875" s="9"/>
      <c r="F875" s="3"/>
      <c r="G875" s="3" t="s">
        <v>846</v>
      </c>
      <c r="H875" s="3"/>
      <c r="I875" s="18"/>
    </row>
    <row r="876" spans="1:9" ht="17.399999999999999" x14ac:dyDescent="0.3">
      <c r="A876" s="121"/>
      <c r="B876" s="27" t="s">
        <v>847</v>
      </c>
      <c r="C876" s="10"/>
      <c r="D876" s="9"/>
      <c r="F876" s="3"/>
      <c r="G876" s="3" t="s">
        <v>17</v>
      </c>
      <c r="H876" s="3"/>
      <c r="I876" s="18"/>
    </row>
    <row r="877" spans="1:9" ht="79.2" x14ac:dyDescent="0.3">
      <c r="A877" s="121"/>
      <c r="B877" s="30" t="s">
        <v>563</v>
      </c>
      <c r="C877" s="10"/>
      <c r="D877" s="9"/>
      <c r="F877" s="2"/>
      <c r="G877" s="2" t="s">
        <v>564</v>
      </c>
      <c r="H877" s="2"/>
      <c r="I877" s="10"/>
    </row>
    <row r="878" spans="1:9" ht="52.8" x14ac:dyDescent="0.3">
      <c r="A878" s="121"/>
      <c r="B878" s="27" t="s">
        <v>833</v>
      </c>
      <c r="C878" s="10"/>
      <c r="D878" s="9"/>
      <c r="F878" s="3"/>
      <c r="G878" s="3" t="s">
        <v>834</v>
      </c>
      <c r="H878" s="3"/>
      <c r="I878" s="18"/>
    </row>
    <row r="879" spans="1:9" ht="52.8" x14ac:dyDescent="0.3">
      <c r="A879" s="121"/>
      <c r="B879" s="27" t="s">
        <v>835</v>
      </c>
      <c r="C879" s="10"/>
      <c r="D879" s="9"/>
      <c r="F879" s="3"/>
      <c r="G879" s="3" t="s">
        <v>836</v>
      </c>
      <c r="H879" s="3"/>
      <c r="I879" s="18"/>
    </row>
    <row r="880" spans="1:9" ht="52.8" x14ac:dyDescent="0.3">
      <c r="A880" s="121"/>
      <c r="B880" s="27" t="s">
        <v>837</v>
      </c>
      <c r="C880" s="10"/>
      <c r="D880" s="9"/>
      <c r="F880" s="3"/>
      <c r="G880" s="3" t="s">
        <v>838</v>
      </c>
      <c r="H880" s="3"/>
      <c r="I880" s="18"/>
    </row>
    <row r="881" spans="1:9" ht="52.8" x14ac:dyDescent="0.3">
      <c r="A881" s="121"/>
      <c r="B881" s="27" t="s">
        <v>839</v>
      </c>
      <c r="C881" s="10"/>
      <c r="D881" s="9"/>
      <c r="F881" s="3"/>
      <c r="G881" s="3" t="s">
        <v>840</v>
      </c>
      <c r="H881" s="3"/>
      <c r="I881" s="18"/>
    </row>
    <row r="882" spans="1:9" ht="66" x14ac:dyDescent="0.3">
      <c r="A882" s="121"/>
      <c r="B882" s="27" t="s">
        <v>841</v>
      </c>
      <c r="C882" s="10"/>
      <c r="D882" s="9"/>
      <c r="F882" s="3"/>
      <c r="G882" s="3" t="s">
        <v>842</v>
      </c>
      <c r="H882" s="3"/>
      <c r="I882" s="18"/>
    </row>
    <row r="883" spans="1:9" ht="52.8" x14ac:dyDescent="0.3">
      <c r="A883" s="121"/>
      <c r="B883" s="27" t="s">
        <v>843</v>
      </c>
      <c r="C883" s="10"/>
      <c r="D883" s="9"/>
      <c r="F883" s="3"/>
      <c r="G883" s="3" t="s">
        <v>844</v>
      </c>
      <c r="H883" s="3"/>
      <c r="I883" s="18"/>
    </row>
    <row r="884" spans="1:9" ht="39.6" x14ac:dyDescent="0.3">
      <c r="A884" s="121"/>
      <c r="B884" s="27" t="s">
        <v>845</v>
      </c>
      <c r="C884" s="10"/>
      <c r="D884" s="9"/>
      <c r="F884" s="3"/>
      <c r="G884" s="3" t="s">
        <v>846</v>
      </c>
      <c r="H884" s="3"/>
      <c r="I884" s="18"/>
    </row>
    <row r="885" spans="1:9" ht="17.399999999999999" x14ac:dyDescent="0.3">
      <c r="A885" s="121"/>
      <c r="B885" s="27" t="s">
        <v>847</v>
      </c>
      <c r="C885" s="10"/>
      <c r="D885" s="9"/>
      <c r="F885" s="3"/>
      <c r="G885" s="3" t="s">
        <v>17</v>
      </c>
      <c r="H885" s="3"/>
      <c r="I885" s="18"/>
    </row>
    <row r="886" spans="1:9" ht="79.2" x14ac:dyDescent="0.3">
      <c r="A886" s="121"/>
      <c r="B886" s="30" t="s">
        <v>565</v>
      </c>
      <c r="C886" s="10"/>
      <c r="D886" s="9"/>
      <c r="F886" s="2"/>
      <c r="G886" s="2" t="s">
        <v>566</v>
      </c>
      <c r="H886" s="2"/>
      <c r="I886" s="10"/>
    </row>
    <row r="887" spans="1:9" ht="52.8" x14ac:dyDescent="0.3">
      <c r="A887" s="121"/>
      <c r="B887" s="27" t="s">
        <v>833</v>
      </c>
      <c r="C887" s="10"/>
      <c r="D887" s="9"/>
      <c r="F887" s="3"/>
      <c r="G887" s="3" t="s">
        <v>834</v>
      </c>
      <c r="H887" s="3"/>
      <c r="I887" s="18"/>
    </row>
    <row r="888" spans="1:9" ht="52.8" x14ac:dyDescent="0.3">
      <c r="A888" s="121"/>
      <c r="B888" s="27" t="s">
        <v>835</v>
      </c>
      <c r="C888" s="10"/>
      <c r="D888" s="9"/>
      <c r="F888" s="3"/>
      <c r="G888" s="3" t="s">
        <v>836</v>
      </c>
      <c r="H888" s="3"/>
      <c r="I888" s="18"/>
    </row>
    <row r="889" spans="1:9" ht="52.8" x14ac:dyDescent="0.3">
      <c r="A889" s="121"/>
      <c r="B889" s="27" t="s">
        <v>837</v>
      </c>
      <c r="C889" s="10"/>
      <c r="D889" s="9"/>
      <c r="F889" s="3"/>
      <c r="G889" s="3" t="s">
        <v>838</v>
      </c>
      <c r="H889" s="3"/>
      <c r="I889" s="18"/>
    </row>
    <row r="890" spans="1:9" ht="52.8" x14ac:dyDescent="0.3">
      <c r="A890" s="121"/>
      <c r="B890" s="27" t="s">
        <v>839</v>
      </c>
      <c r="C890" s="10"/>
      <c r="D890" s="9"/>
      <c r="F890" s="3"/>
      <c r="G890" s="3" t="s">
        <v>840</v>
      </c>
      <c r="H890" s="3"/>
      <c r="I890" s="18"/>
    </row>
    <row r="891" spans="1:9" ht="66" x14ac:dyDescent="0.3">
      <c r="A891" s="121"/>
      <c r="B891" s="27" t="s">
        <v>841</v>
      </c>
      <c r="C891" s="10"/>
      <c r="D891" s="9"/>
      <c r="F891" s="3"/>
      <c r="G891" s="3" t="s">
        <v>842</v>
      </c>
      <c r="H891" s="3"/>
      <c r="I891" s="18"/>
    </row>
    <row r="892" spans="1:9" ht="52.8" x14ac:dyDescent="0.3">
      <c r="A892" s="121"/>
      <c r="B892" s="27" t="s">
        <v>843</v>
      </c>
      <c r="C892" s="10"/>
      <c r="D892" s="9"/>
      <c r="F892" s="3"/>
      <c r="G892" s="3" t="s">
        <v>844</v>
      </c>
      <c r="H892" s="3"/>
      <c r="I892" s="18"/>
    </row>
    <row r="893" spans="1:9" ht="39.6" x14ac:dyDescent="0.3">
      <c r="A893" s="121"/>
      <c r="B893" s="27" t="s">
        <v>845</v>
      </c>
      <c r="C893" s="10"/>
      <c r="D893" s="9"/>
      <c r="F893" s="3"/>
      <c r="G893" s="3" t="s">
        <v>846</v>
      </c>
      <c r="H893" s="3"/>
      <c r="I893" s="18"/>
    </row>
    <row r="894" spans="1:9" ht="17.399999999999999" x14ac:dyDescent="0.3">
      <c r="A894" s="121"/>
      <c r="B894" s="27" t="s">
        <v>847</v>
      </c>
      <c r="C894" s="10"/>
      <c r="D894" s="9"/>
      <c r="F894" s="3"/>
      <c r="G894" s="3" t="s">
        <v>17</v>
      </c>
      <c r="H894" s="3"/>
      <c r="I894" s="18"/>
    </row>
    <row r="895" spans="1:9" ht="66" x14ac:dyDescent="0.3">
      <c r="A895" s="121"/>
      <c r="B895" s="30" t="s">
        <v>567</v>
      </c>
      <c r="C895" s="10"/>
      <c r="D895" s="9"/>
      <c r="F895" s="2"/>
      <c r="G895" s="2" t="s">
        <v>568</v>
      </c>
      <c r="H895" s="2"/>
      <c r="I895" s="10"/>
    </row>
    <row r="896" spans="1:9" ht="52.8" x14ac:dyDescent="0.3">
      <c r="A896" s="121"/>
      <c r="B896" s="27" t="s">
        <v>833</v>
      </c>
      <c r="C896" s="10"/>
      <c r="D896" s="9"/>
      <c r="F896" s="3"/>
      <c r="G896" s="3" t="s">
        <v>834</v>
      </c>
      <c r="H896" s="3"/>
      <c r="I896" s="18"/>
    </row>
    <row r="897" spans="1:9" ht="52.8" x14ac:dyDescent="0.3">
      <c r="A897" s="121"/>
      <c r="B897" s="27" t="s">
        <v>835</v>
      </c>
      <c r="C897" s="10"/>
      <c r="D897" s="9"/>
      <c r="F897" s="3"/>
      <c r="G897" s="3" t="s">
        <v>836</v>
      </c>
      <c r="H897" s="3"/>
      <c r="I897" s="18"/>
    </row>
    <row r="898" spans="1:9" ht="52.8" x14ac:dyDescent="0.3">
      <c r="A898" s="121"/>
      <c r="B898" s="27" t="s">
        <v>837</v>
      </c>
      <c r="C898" s="10"/>
      <c r="D898" s="9"/>
      <c r="F898" s="3"/>
      <c r="G898" s="3" t="s">
        <v>838</v>
      </c>
      <c r="H898" s="3"/>
      <c r="I898" s="18"/>
    </row>
    <row r="899" spans="1:9" ht="52.8" x14ac:dyDescent="0.3">
      <c r="A899" s="121"/>
      <c r="B899" s="27" t="s">
        <v>839</v>
      </c>
      <c r="C899" s="10"/>
      <c r="D899" s="9"/>
      <c r="F899" s="3"/>
      <c r="G899" s="3" t="s">
        <v>840</v>
      </c>
      <c r="H899" s="3"/>
      <c r="I899" s="18"/>
    </row>
    <row r="900" spans="1:9" ht="66" x14ac:dyDescent="0.3">
      <c r="A900" s="121"/>
      <c r="B900" s="27" t="s">
        <v>841</v>
      </c>
      <c r="C900" s="10"/>
      <c r="D900" s="9"/>
      <c r="F900" s="3"/>
      <c r="G900" s="3" t="s">
        <v>842</v>
      </c>
      <c r="H900" s="3"/>
      <c r="I900" s="18"/>
    </row>
    <row r="901" spans="1:9" ht="52.8" x14ac:dyDescent="0.3">
      <c r="A901" s="121"/>
      <c r="B901" s="27" t="s">
        <v>843</v>
      </c>
      <c r="C901" s="10"/>
      <c r="D901" s="9"/>
      <c r="F901" s="3"/>
      <c r="G901" s="3" t="s">
        <v>844</v>
      </c>
      <c r="H901" s="3"/>
      <c r="I901" s="18"/>
    </row>
    <row r="902" spans="1:9" ht="39.6" x14ac:dyDescent="0.3">
      <c r="A902" s="121"/>
      <c r="B902" s="27" t="s">
        <v>845</v>
      </c>
      <c r="C902" s="10"/>
      <c r="D902" s="9"/>
      <c r="F902" s="3"/>
      <c r="G902" s="3" t="s">
        <v>846</v>
      </c>
      <c r="H902" s="3"/>
      <c r="I902" s="18"/>
    </row>
    <row r="903" spans="1:9" ht="17.399999999999999" x14ac:dyDescent="0.3">
      <c r="A903" s="121"/>
      <c r="B903" s="27" t="s">
        <v>847</v>
      </c>
      <c r="C903" s="10"/>
      <c r="D903" s="9"/>
      <c r="F903" s="3"/>
      <c r="G903" s="3" t="s">
        <v>17</v>
      </c>
      <c r="H903" s="3"/>
      <c r="I903" s="18"/>
    </row>
    <row r="904" spans="1:9" ht="26.4" x14ac:dyDescent="0.3">
      <c r="A904" s="121">
        <v>201130000</v>
      </c>
      <c r="B904" s="27"/>
      <c r="C904" s="6"/>
      <c r="D904" s="20"/>
      <c r="F904" s="126" t="s">
        <v>848</v>
      </c>
      <c r="G904" s="3"/>
      <c r="H904" s="3"/>
      <c r="I904" s="18"/>
    </row>
    <row r="905" spans="1:9" ht="39.6" x14ac:dyDescent="0.3">
      <c r="A905" s="121">
        <v>201130100</v>
      </c>
      <c r="B905" s="27"/>
      <c r="C905" s="10"/>
      <c r="D905" s="14"/>
      <c r="F905" s="3" t="s">
        <v>849</v>
      </c>
      <c r="G905" s="3"/>
      <c r="H905" s="3"/>
      <c r="I905" s="18"/>
    </row>
    <row r="906" spans="1:9" ht="52.8" x14ac:dyDescent="0.3">
      <c r="A906" s="121"/>
      <c r="B906" s="27" t="s">
        <v>544</v>
      </c>
      <c r="C906" s="32"/>
      <c r="D906" s="9"/>
      <c r="F906" s="3"/>
      <c r="G906" s="3" t="s">
        <v>545</v>
      </c>
      <c r="H906" s="32"/>
      <c r="I906" s="10"/>
    </row>
    <row r="907" spans="1:9" ht="105.6" x14ac:dyDescent="0.3">
      <c r="A907" s="121"/>
      <c r="B907" s="27" t="s">
        <v>742</v>
      </c>
      <c r="C907" s="10"/>
      <c r="D907" s="9"/>
      <c r="F907" s="2"/>
      <c r="G907" s="2" t="s">
        <v>743</v>
      </c>
      <c r="H907" s="10"/>
      <c r="I907" s="18"/>
    </row>
    <row r="908" spans="1:9" ht="105.6" x14ac:dyDescent="0.3">
      <c r="A908" s="121"/>
      <c r="B908" s="30" t="s">
        <v>546</v>
      </c>
      <c r="C908" s="10"/>
      <c r="D908" s="9"/>
      <c r="F908" s="2"/>
      <c r="G908" s="2" t="s">
        <v>547</v>
      </c>
      <c r="H908" s="10"/>
      <c r="I908" s="18"/>
    </row>
    <row r="909" spans="1:9" ht="66" x14ac:dyDescent="0.3">
      <c r="A909" s="121"/>
      <c r="B909" s="30" t="s">
        <v>548</v>
      </c>
      <c r="C909" s="10"/>
      <c r="D909" s="9"/>
      <c r="F909" s="2"/>
      <c r="G909" s="2" t="s">
        <v>549</v>
      </c>
      <c r="H909" s="10"/>
      <c r="I909" s="18"/>
    </row>
    <row r="910" spans="1:9" ht="79.2" x14ac:dyDescent="0.3">
      <c r="A910" s="121"/>
      <c r="B910" s="30" t="s">
        <v>550</v>
      </c>
      <c r="C910" s="10"/>
      <c r="D910" s="9"/>
      <c r="F910" s="2"/>
      <c r="G910" s="2" t="s">
        <v>551</v>
      </c>
      <c r="H910" s="10"/>
      <c r="I910" s="18"/>
    </row>
    <row r="911" spans="1:9" ht="105.6" x14ac:dyDescent="0.3">
      <c r="A911" s="121"/>
      <c r="B911" s="27" t="s">
        <v>744</v>
      </c>
      <c r="C911" s="10"/>
      <c r="D911" s="9"/>
      <c r="F911" s="2"/>
      <c r="G911" s="2" t="s">
        <v>745</v>
      </c>
      <c r="H911" s="10"/>
      <c r="I911" s="18"/>
    </row>
    <row r="912" spans="1:9" ht="66" x14ac:dyDescent="0.3">
      <c r="A912" s="121"/>
      <c r="B912" s="27" t="s">
        <v>746</v>
      </c>
      <c r="C912" s="10"/>
      <c r="D912" s="9"/>
      <c r="F912" s="2"/>
      <c r="G912" s="2" t="s">
        <v>747</v>
      </c>
      <c r="H912" s="10"/>
      <c r="I912" s="18"/>
    </row>
    <row r="913" spans="1:9" ht="39.6" x14ac:dyDescent="0.3">
      <c r="A913" s="121"/>
      <c r="B913" s="27" t="s">
        <v>748</v>
      </c>
      <c r="C913" s="10"/>
      <c r="D913" s="9"/>
      <c r="F913" s="2"/>
      <c r="G913" s="2" t="s">
        <v>749</v>
      </c>
      <c r="H913" s="10"/>
      <c r="I913" s="18"/>
    </row>
    <row r="914" spans="1:9" ht="66" x14ac:dyDescent="0.3">
      <c r="A914" s="121"/>
      <c r="B914" s="30" t="s">
        <v>552</v>
      </c>
      <c r="C914" s="10"/>
      <c r="D914" s="9"/>
      <c r="F914" s="2"/>
      <c r="G914" s="2" t="s">
        <v>553</v>
      </c>
      <c r="H914" s="10"/>
      <c r="I914" s="18"/>
    </row>
    <row r="915" spans="1:9" ht="66" x14ac:dyDescent="0.3">
      <c r="A915" s="121"/>
      <c r="B915" s="30" t="s">
        <v>554</v>
      </c>
      <c r="C915" s="10"/>
      <c r="D915" s="9"/>
      <c r="F915" s="2"/>
      <c r="G915" s="2" t="s">
        <v>555</v>
      </c>
      <c r="H915" s="10"/>
      <c r="I915" s="18"/>
    </row>
    <row r="916" spans="1:9" ht="66" x14ac:dyDescent="0.3">
      <c r="A916" s="121"/>
      <c r="B916" s="27" t="s">
        <v>850</v>
      </c>
      <c r="C916" s="32"/>
      <c r="D916" s="9"/>
      <c r="F916" s="3"/>
      <c r="G916" s="3" t="s">
        <v>851</v>
      </c>
      <c r="H916" s="3"/>
      <c r="I916" s="10"/>
    </row>
    <row r="917" spans="1:9" ht="17.399999999999999" x14ac:dyDescent="0.3">
      <c r="A917" s="121"/>
      <c r="B917" s="27" t="s">
        <v>852</v>
      </c>
      <c r="C917" s="30"/>
      <c r="D917" s="9"/>
      <c r="F917" s="3"/>
      <c r="G917" s="3" t="s">
        <v>853</v>
      </c>
      <c r="H917" s="3"/>
      <c r="I917" s="18"/>
    </row>
    <row r="918" spans="1:9" ht="17.399999999999999" x14ac:dyDescent="0.3">
      <c r="A918" s="121"/>
      <c r="B918" s="27" t="s">
        <v>854</v>
      </c>
      <c r="C918" s="30"/>
      <c r="D918" s="9"/>
      <c r="F918" s="3"/>
      <c r="G918" s="3" t="s">
        <v>17</v>
      </c>
      <c r="H918" s="3"/>
      <c r="I918" s="18"/>
    </row>
    <row r="919" spans="1:9" ht="39.6" x14ac:dyDescent="0.3">
      <c r="A919" s="121">
        <v>201130200</v>
      </c>
      <c r="B919" s="27"/>
      <c r="C919" s="10"/>
      <c r="D919" s="10"/>
      <c r="F919" s="3" t="s">
        <v>855</v>
      </c>
      <c r="G919" s="3"/>
      <c r="H919" s="3"/>
      <c r="I919" s="18"/>
    </row>
    <row r="920" spans="1:9" ht="52.8" x14ac:dyDescent="0.3">
      <c r="A920" s="121"/>
      <c r="B920" s="27" t="s">
        <v>557</v>
      </c>
      <c r="C920" s="32"/>
      <c r="D920" s="9"/>
      <c r="F920" s="3"/>
      <c r="G920" s="3" t="s">
        <v>558</v>
      </c>
      <c r="H920" s="3"/>
      <c r="I920" s="10"/>
    </row>
    <row r="921" spans="1:9" ht="79.2" x14ac:dyDescent="0.3">
      <c r="A921" s="121"/>
      <c r="B921" s="30" t="s">
        <v>559</v>
      </c>
      <c r="C921" s="10"/>
      <c r="D921" s="9"/>
      <c r="F921" s="2"/>
      <c r="G921" s="2" t="s">
        <v>560</v>
      </c>
      <c r="H921" s="2"/>
      <c r="I921" s="18"/>
    </row>
    <row r="922" spans="1:9" ht="79.2" x14ac:dyDescent="0.3">
      <c r="A922" s="121"/>
      <c r="B922" s="30" t="s">
        <v>561</v>
      </c>
      <c r="C922" s="10"/>
      <c r="D922" s="9"/>
      <c r="F922" s="2"/>
      <c r="G922" s="2" t="s">
        <v>562</v>
      </c>
      <c r="H922" s="2"/>
      <c r="I922" s="18"/>
    </row>
    <row r="923" spans="1:9" ht="79.2" x14ac:dyDescent="0.3">
      <c r="A923" s="121"/>
      <c r="B923" s="30" t="s">
        <v>563</v>
      </c>
      <c r="C923" s="10"/>
      <c r="D923" s="9"/>
      <c r="F923" s="2"/>
      <c r="G923" s="2" t="s">
        <v>564</v>
      </c>
      <c r="H923" s="2"/>
      <c r="I923" s="18"/>
    </row>
    <row r="924" spans="1:9" ht="79.2" x14ac:dyDescent="0.3">
      <c r="A924" s="121"/>
      <c r="B924" s="30" t="s">
        <v>565</v>
      </c>
      <c r="C924" s="10"/>
      <c r="D924" s="9"/>
      <c r="F924" s="2"/>
      <c r="G924" s="2" t="s">
        <v>566</v>
      </c>
      <c r="H924" s="2"/>
      <c r="I924" s="18"/>
    </row>
    <row r="925" spans="1:9" ht="66" x14ac:dyDescent="0.3">
      <c r="A925" s="121"/>
      <c r="B925" s="30" t="s">
        <v>567</v>
      </c>
      <c r="C925" s="10"/>
      <c r="D925" s="9"/>
      <c r="F925" s="2"/>
      <c r="G925" s="2" t="s">
        <v>568</v>
      </c>
      <c r="H925" s="2"/>
      <c r="I925" s="18"/>
    </row>
    <row r="926" spans="1:9" ht="52.8" x14ac:dyDescent="0.3">
      <c r="A926" s="121"/>
      <c r="B926" s="27" t="s">
        <v>751</v>
      </c>
      <c r="C926" s="32"/>
      <c r="D926" s="9"/>
      <c r="F926" s="3"/>
      <c r="G926" s="3" t="s">
        <v>752</v>
      </c>
      <c r="H926" s="3"/>
      <c r="I926" s="10"/>
    </row>
    <row r="927" spans="1:9" ht="17.399999999999999" x14ac:dyDescent="0.3">
      <c r="A927" s="121"/>
      <c r="B927" s="27" t="s">
        <v>753</v>
      </c>
      <c r="C927" s="10"/>
      <c r="D927" s="9"/>
      <c r="F927" s="3"/>
      <c r="G927" s="3" t="s">
        <v>754</v>
      </c>
      <c r="H927" s="3"/>
      <c r="I927" s="18"/>
    </row>
    <row r="928" spans="1:9" ht="26.4" x14ac:dyDescent="0.3">
      <c r="A928" s="121"/>
      <c r="B928" s="27" t="s">
        <v>755</v>
      </c>
      <c r="C928" s="10"/>
      <c r="D928" s="9"/>
      <c r="F928" s="3"/>
      <c r="G928" s="3" t="s">
        <v>756</v>
      </c>
      <c r="H928" s="3"/>
      <c r="I928" s="18"/>
    </row>
    <row r="929" spans="1:9" ht="52.8" x14ac:dyDescent="0.3">
      <c r="A929" s="121"/>
      <c r="B929" s="27" t="s">
        <v>757</v>
      </c>
      <c r="C929" s="10"/>
      <c r="D929" s="9"/>
      <c r="F929" s="3"/>
      <c r="G929" s="3" t="s">
        <v>758</v>
      </c>
      <c r="H929" s="3"/>
      <c r="I929" s="18"/>
    </row>
    <row r="930" spans="1:9" ht="26.4" x14ac:dyDescent="0.3">
      <c r="A930" s="121"/>
      <c r="B930" s="27" t="s">
        <v>759</v>
      </c>
      <c r="C930" s="10"/>
      <c r="D930" s="9"/>
      <c r="F930" s="3"/>
      <c r="G930" s="3" t="s">
        <v>760</v>
      </c>
      <c r="H930" s="3"/>
      <c r="I930" s="18"/>
    </row>
    <row r="931" spans="1:9" ht="26.4" x14ac:dyDescent="0.3">
      <c r="A931" s="121"/>
      <c r="B931" s="27" t="s">
        <v>761</v>
      </c>
      <c r="C931" s="10"/>
      <c r="D931" s="9"/>
      <c r="F931" s="3"/>
      <c r="G931" s="3" t="s">
        <v>762</v>
      </c>
      <c r="H931" s="3"/>
      <c r="I931" s="18"/>
    </row>
    <row r="932" spans="1:9" ht="39.6" x14ac:dyDescent="0.3">
      <c r="A932" s="121"/>
      <c r="B932" s="27" t="s">
        <v>763</v>
      </c>
      <c r="C932" s="32"/>
      <c r="D932" s="9"/>
      <c r="F932" s="3"/>
      <c r="G932" s="3" t="s">
        <v>764</v>
      </c>
      <c r="H932" s="3"/>
      <c r="I932" s="10"/>
    </row>
    <row r="933" spans="1:9" ht="26.4" x14ac:dyDescent="0.3">
      <c r="A933" s="121"/>
      <c r="B933" s="27" t="s">
        <v>765</v>
      </c>
      <c r="C933" s="10"/>
      <c r="D933" s="9"/>
      <c r="F933" s="3"/>
      <c r="G933" s="3" t="s">
        <v>766</v>
      </c>
      <c r="H933" s="3"/>
      <c r="I933" s="18"/>
    </row>
    <row r="934" spans="1:9" ht="26.4" x14ac:dyDescent="0.3">
      <c r="A934" s="121"/>
      <c r="B934" s="27" t="s">
        <v>767</v>
      </c>
      <c r="C934" s="10"/>
      <c r="D934" s="9"/>
      <c r="F934" s="3"/>
      <c r="G934" s="3" t="s">
        <v>768</v>
      </c>
      <c r="H934" s="3"/>
      <c r="I934" s="18"/>
    </row>
    <row r="935" spans="1:9" ht="17.399999999999999" x14ac:dyDescent="0.3">
      <c r="A935" s="121"/>
      <c r="B935" s="27" t="s">
        <v>769</v>
      </c>
      <c r="C935" s="10"/>
      <c r="D935" s="9"/>
      <c r="F935" s="3"/>
      <c r="G935" s="3" t="s">
        <v>17</v>
      </c>
      <c r="H935" s="3"/>
      <c r="I935" s="18"/>
    </row>
    <row r="936" spans="1:9" ht="66" x14ac:dyDescent="0.3">
      <c r="A936" s="121"/>
      <c r="B936" s="27" t="s">
        <v>770</v>
      </c>
      <c r="C936" s="32"/>
      <c r="D936" s="9"/>
      <c r="F936" s="3"/>
      <c r="G936" s="3" t="s">
        <v>771</v>
      </c>
      <c r="H936" s="3"/>
      <c r="I936" s="10"/>
    </row>
    <row r="937" spans="1:9" ht="26.4" x14ac:dyDescent="0.3">
      <c r="A937" s="121"/>
      <c r="B937" s="27" t="s">
        <v>772</v>
      </c>
      <c r="C937" s="10"/>
      <c r="D937" s="9"/>
      <c r="F937" s="3"/>
      <c r="G937" s="3" t="s">
        <v>773</v>
      </c>
      <c r="H937" s="3"/>
      <c r="I937" s="18"/>
    </row>
    <row r="938" spans="1:9" ht="26.4" x14ac:dyDescent="0.3">
      <c r="A938" s="121"/>
      <c r="B938" s="27" t="s">
        <v>774</v>
      </c>
      <c r="C938" s="10"/>
      <c r="D938" s="9"/>
      <c r="F938" s="3"/>
      <c r="G938" s="3" t="s">
        <v>775</v>
      </c>
      <c r="H938" s="3"/>
      <c r="I938" s="18"/>
    </row>
    <row r="939" spans="1:9" ht="17.399999999999999" x14ac:dyDescent="0.3">
      <c r="A939" s="121">
        <v>201140000</v>
      </c>
      <c r="B939" s="27"/>
      <c r="C939" s="6"/>
      <c r="D939" s="20"/>
      <c r="F939" s="126" t="s">
        <v>856</v>
      </c>
      <c r="G939" s="3"/>
      <c r="H939" s="3"/>
      <c r="I939" s="18"/>
    </row>
    <row r="940" spans="1:9" ht="26.4" x14ac:dyDescent="0.3">
      <c r="A940" s="121">
        <v>201140100</v>
      </c>
      <c r="B940" s="27"/>
      <c r="C940" s="10"/>
      <c r="D940" s="10"/>
      <c r="F940" s="3" t="s">
        <v>857</v>
      </c>
      <c r="G940" s="3"/>
      <c r="H940" s="3"/>
      <c r="I940" s="18"/>
    </row>
    <row r="941" spans="1:9" ht="52.8" x14ac:dyDescent="0.3">
      <c r="A941" s="121"/>
      <c r="B941" s="27" t="s">
        <v>544</v>
      </c>
      <c r="C941" s="32"/>
      <c r="D941" s="9"/>
      <c r="F941" s="3"/>
      <c r="G941" s="3" t="s">
        <v>545</v>
      </c>
      <c r="H941" s="32"/>
      <c r="I941" s="10"/>
    </row>
    <row r="942" spans="1:9" ht="105.6" x14ac:dyDescent="0.3">
      <c r="A942" s="121"/>
      <c r="B942" s="27" t="s">
        <v>742</v>
      </c>
      <c r="C942" s="10"/>
      <c r="D942" s="9"/>
      <c r="F942" s="2"/>
      <c r="G942" s="2" t="s">
        <v>743</v>
      </c>
      <c r="H942" s="10"/>
      <c r="I942" s="18"/>
    </row>
    <row r="943" spans="1:9" ht="105.6" x14ac:dyDescent="0.3">
      <c r="A943" s="121"/>
      <c r="B943" s="30" t="s">
        <v>546</v>
      </c>
      <c r="C943" s="10"/>
      <c r="D943" s="9"/>
      <c r="F943" s="2"/>
      <c r="G943" s="2" t="s">
        <v>547</v>
      </c>
      <c r="H943" s="10"/>
      <c r="I943" s="18"/>
    </row>
    <row r="944" spans="1:9" ht="66" x14ac:dyDescent="0.3">
      <c r="A944" s="121"/>
      <c r="B944" s="30" t="s">
        <v>548</v>
      </c>
      <c r="C944" s="10"/>
      <c r="D944" s="9"/>
      <c r="F944" s="2"/>
      <c r="G944" s="2" t="s">
        <v>549</v>
      </c>
      <c r="H944" s="10"/>
      <c r="I944" s="18"/>
    </row>
    <row r="945" spans="1:9" ht="79.2" x14ac:dyDescent="0.3">
      <c r="A945" s="121"/>
      <c r="B945" s="30" t="s">
        <v>550</v>
      </c>
      <c r="C945" s="10"/>
      <c r="D945" s="9"/>
      <c r="F945" s="2"/>
      <c r="G945" s="2" t="s">
        <v>551</v>
      </c>
      <c r="H945" s="10"/>
      <c r="I945" s="18"/>
    </row>
    <row r="946" spans="1:9" ht="105.6" x14ac:dyDescent="0.3">
      <c r="A946" s="121"/>
      <c r="B946" s="27" t="s">
        <v>744</v>
      </c>
      <c r="C946" s="10"/>
      <c r="D946" s="9"/>
      <c r="F946" s="2"/>
      <c r="G946" s="2" t="s">
        <v>745</v>
      </c>
      <c r="H946" s="10"/>
      <c r="I946" s="18"/>
    </row>
    <row r="947" spans="1:9" ht="66" x14ac:dyDescent="0.3">
      <c r="A947" s="121"/>
      <c r="B947" s="27" t="s">
        <v>746</v>
      </c>
      <c r="C947" s="10"/>
      <c r="D947" s="9"/>
      <c r="F947" s="2"/>
      <c r="G947" s="2" t="s">
        <v>747</v>
      </c>
      <c r="H947" s="10"/>
      <c r="I947" s="18"/>
    </row>
    <row r="948" spans="1:9" ht="39.6" x14ac:dyDescent="0.3">
      <c r="A948" s="121"/>
      <c r="B948" s="27" t="s">
        <v>748</v>
      </c>
      <c r="C948" s="10"/>
      <c r="D948" s="9"/>
      <c r="F948" s="2"/>
      <c r="G948" s="2" t="s">
        <v>749</v>
      </c>
      <c r="H948" s="10"/>
      <c r="I948" s="18"/>
    </row>
    <row r="949" spans="1:9" ht="66" x14ac:dyDescent="0.3">
      <c r="A949" s="121"/>
      <c r="B949" s="30" t="s">
        <v>552</v>
      </c>
      <c r="C949" s="10"/>
      <c r="D949" s="9"/>
      <c r="F949" s="2"/>
      <c r="G949" s="2" t="s">
        <v>553</v>
      </c>
      <c r="H949" s="10"/>
      <c r="I949" s="18"/>
    </row>
    <row r="950" spans="1:9" ht="66" x14ac:dyDescent="0.3">
      <c r="A950" s="121"/>
      <c r="B950" s="30" t="s">
        <v>554</v>
      </c>
      <c r="C950" s="10"/>
      <c r="D950" s="9"/>
      <c r="F950" s="2"/>
      <c r="G950" s="2" t="s">
        <v>555</v>
      </c>
      <c r="H950" s="10"/>
      <c r="I950" s="18"/>
    </row>
    <row r="951" spans="1:9" ht="26.4" x14ac:dyDescent="0.3">
      <c r="A951" s="121">
        <v>201140200</v>
      </c>
      <c r="B951" s="27"/>
      <c r="C951" s="10"/>
      <c r="D951" s="10"/>
      <c r="F951" s="3" t="s">
        <v>858</v>
      </c>
      <c r="G951" s="3"/>
      <c r="H951" s="3"/>
      <c r="I951" s="18"/>
    </row>
    <row r="952" spans="1:9" ht="52.8" x14ac:dyDescent="0.3">
      <c r="A952" s="121"/>
      <c r="B952" s="27" t="s">
        <v>557</v>
      </c>
      <c r="C952" s="32"/>
      <c r="D952" s="9"/>
      <c r="F952" s="3"/>
      <c r="G952" s="3" t="s">
        <v>558</v>
      </c>
      <c r="H952" s="3"/>
      <c r="I952" s="10"/>
    </row>
    <row r="953" spans="1:9" ht="79.2" x14ac:dyDescent="0.3">
      <c r="A953" s="121"/>
      <c r="B953" s="30" t="s">
        <v>559</v>
      </c>
      <c r="C953" s="10"/>
      <c r="D953" s="9"/>
      <c r="F953" s="2"/>
      <c r="G953" s="2" t="s">
        <v>560</v>
      </c>
      <c r="H953" s="2"/>
      <c r="I953" s="18"/>
    </row>
    <row r="954" spans="1:9" ht="79.2" x14ac:dyDescent="0.3">
      <c r="A954" s="121"/>
      <c r="B954" s="30" t="s">
        <v>561</v>
      </c>
      <c r="C954" s="10"/>
      <c r="D954" s="9"/>
      <c r="F954" s="2"/>
      <c r="G954" s="2" t="s">
        <v>562</v>
      </c>
      <c r="H954" s="2"/>
      <c r="I954" s="18"/>
    </row>
    <row r="955" spans="1:9" ht="79.2" x14ac:dyDescent="0.3">
      <c r="A955" s="121"/>
      <c r="B955" s="30" t="s">
        <v>563</v>
      </c>
      <c r="C955" s="10"/>
      <c r="D955" s="9"/>
      <c r="F955" s="2"/>
      <c r="G955" s="2" t="s">
        <v>564</v>
      </c>
      <c r="H955" s="2"/>
      <c r="I955" s="18"/>
    </row>
    <row r="956" spans="1:9" ht="79.2" x14ac:dyDescent="0.3">
      <c r="A956" s="121"/>
      <c r="B956" s="30" t="s">
        <v>565</v>
      </c>
      <c r="C956" s="10"/>
      <c r="D956" s="9"/>
      <c r="F956" s="2"/>
      <c r="G956" s="2" t="s">
        <v>566</v>
      </c>
      <c r="H956" s="2"/>
      <c r="I956" s="18"/>
    </row>
    <row r="957" spans="1:9" ht="66" x14ac:dyDescent="0.3">
      <c r="A957" s="121"/>
      <c r="B957" s="30" t="s">
        <v>567</v>
      </c>
      <c r="C957" s="10"/>
      <c r="D957" s="9"/>
      <c r="F957" s="2"/>
      <c r="G957" s="2" t="s">
        <v>568</v>
      </c>
      <c r="H957" s="2"/>
      <c r="I957" s="18"/>
    </row>
    <row r="958" spans="1:9" ht="26.4" x14ac:dyDescent="0.3">
      <c r="A958" s="121">
        <v>201150000</v>
      </c>
      <c r="B958" s="27"/>
      <c r="C958" s="6"/>
      <c r="D958" s="20"/>
      <c r="F958" s="126" t="s">
        <v>859</v>
      </c>
      <c r="G958" s="3"/>
      <c r="H958" s="3"/>
      <c r="I958" s="18"/>
    </row>
    <row r="959" spans="1:9" ht="17.399999999999999" x14ac:dyDescent="0.3">
      <c r="A959" s="121">
        <v>201150100</v>
      </c>
      <c r="B959" s="27"/>
      <c r="C959" s="10"/>
      <c r="D959" s="14"/>
      <c r="F959" s="3" t="s">
        <v>860</v>
      </c>
      <c r="G959" s="3"/>
      <c r="H959" s="3"/>
      <c r="I959" s="18"/>
    </row>
    <row r="960" spans="1:9" ht="17.399999999999999" x14ac:dyDescent="0.3">
      <c r="A960" s="121">
        <v>201150200</v>
      </c>
      <c r="B960" s="27"/>
      <c r="C960" s="10"/>
      <c r="D960" s="14"/>
      <c r="F960" s="3" t="s">
        <v>861</v>
      </c>
      <c r="G960" s="3"/>
      <c r="H960" s="3"/>
      <c r="I960" s="18"/>
    </row>
    <row r="961" spans="1:9" ht="26.4" x14ac:dyDescent="0.3">
      <c r="A961" s="121">
        <v>201150300</v>
      </c>
      <c r="B961" s="27"/>
      <c r="C961" s="10"/>
      <c r="D961" s="14"/>
      <c r="F961" s="3" t="s">
        <v>862</v>
      </c>
      <c r="G961" s="3"/>
      <c r="H961" s="3"/>
      <c r="I961" s="18"/>
    </row>
    <row r="962" spans="1:9" ht="52.8" x14ac:dyDescent="0.3">
      <c r="A962" s="121"/>
      <c r="B962" s="27" t="s">
        <v>544</v>
      </c>
      <c r="C962" s="32"/>
      <c r="D962" s="9"/>
      <c r="F962" s="3"/>
      <c r="G962" s="3" t="s">
        <v>545</v>
      </c>
      <c r="H962" s="32"/>
      <c r="I962" s="10"/>
    </row>
    <row r="963" spans="1:9" ht="105.6" x14ac:dyDescent="0.3">
      <c r="A963" s="121"/>
      <c r="B963" s="27" t="s">
        <v>742</v>
      </c>
      <c r="C963" s="10"/>
      <c r="D963" s="9"/>
      <c r="F963" s="2"/>
      <c r="G963" s="2" t="s">
        <v>743</v>
      </c>
      <c r="H963" s="10"/>
      <c r="I963" s="18"/>
    </row>
    <row r="964" spans="1:9" ht="105.6" x14ac:dyDescent="0.3">
      <c r="A964" s="121"/>
      <c r="B964" s="30" t="s">
        <v>546</v>
      </c>
      <c r="C964" s="10"/>
      <c r="D964" s="9"/>
      <c r="F964" s="2"/>
      <c r="G964" s="2" t="s">
        <v>547</v>
      </c>
      <c r="H964" s="10"/>
      <c r="I964" s="18"/>
    </row>
    <row r="965" spans="1:9" ht="66" x14ac:dyDescent="0.3">
      <c r="A965" s="121"/>
      <c r="B965" s="30" t="s">
        <v>548</v>
      </c>
      <c r="C965" s="10"/>
      <c r="D965" s="9"/>
      <c r="F965" s="2"/>
      <c r="G965" s="2" t="s">
        <v>549</v>
      </c>
      <c r="H965" s="10"/>
      <c r="I965" s="18"/>
    </row>
    <row r="966" spans="1:9" ht="79.2" x14ac:dyDescent="0.3">
      <c r="A966" s="121"/>
      <c r="B966" s="30" t="s">
        <v>550</v>
      </c>
      <c r="C966" s="10"/>
      <c r="D966" s="9"/>
      <c r="F966" s="2"/>
      <c r="G966" s="2" t="s">
        <v>551</v>
      </c>
      <c r="H966" s="10"/>
      <c r="I966" s="18"/>
    </row>
    <row r="967" spans="1:9" ht="105.6" x14ac:dyDescent="0.3">
      <c r="A967" s="121"/>
      <c r="B967" s="27" t="s">
        <v>744</v>
      </c>
      <c r="C967" s="10"/>
      <c r="D967" s="9"/>
      <c r="F967" s="2"/>
      <c r="G967" s="2" t="s">
        <v>745</v>
      </c>
      <c r="H967" s="10"/>
      <c r="I967" s="18"/>
    </row>
    <row r="968" spans="1:9" ht="66" x14ac:dyDescent="0.3">
      <c r="A968" s="121"/>
      <c r="B968" s="27" t="s">
        <v>746</v>
      </c>
      <c r="C968" s="10"/>
      <c r="D968" s="9"/>
      <c r="F968" s="2"/>
      <c r="G968" s="2" t="s">
        <v>747</v>
      </c>
      <c r="H968" s="10"/>
      <c r="I968" s="18"/>
    </row>
    <row r="969" spans="1:9" ht="39.6" x14ac:dyDescent="0.3">
      <c r="A969" s="121"/>
      <c r="B969" s="27" t="s">
        <v>748</v>
      </c>
      <c r="C969" s="10"/>
      <c r="D969" s="9"/>
      <c r="F969" s="2"/>
      <c r="G969" s="2" t="s">
        <v>749</v>
      </c>
      <c r="H969" s="10"/>
      <c r="I969" s="18"/>
    </row>
    <row r="970" spans="1:9" ht="66" x14ac:dyDescent="0.3">
      <c r="A970" s="121"/>
      <c r="B970" s="30" t="s">
        <v>552</v>
      </c>
      <c r="C970" s="10"/>
      <c r="D970" s="9"/>
      <c r="F970" s="2"/>
      <c r="G970" s="2" t="s">
        <v>553</v>
      </c>
      <c r="H970" s="10"/>
      <c r="I970" s="18"/>
    </row>
    <row r="971" spans="1:9" ht="66" x14ac:dyDescent="0.3">
      <c r="A971" s="121"/>
      <c r="B971" s="30" t="s">
        <v>554</v>
      </c>
      <c r="C971" s="10"/>
      <c r="D971" s="9"/>
      <c r="F971" s="2"/>
      <c r="G971" s="2" t="s">
        <v>555</v>
      </c>
      <c r="H971" s="10"/>
      <c r="I971" s="18"/>
    </row>
    <row r="972" spans="1:9" ht="26.4" x14ac:dyDescent="0.3">
      <c r="A972" s="121">
        <v>201150400</v>
      </c>
      <c r="B972" s="27"/>
      <c r="C972" s="10"/>
      <c r="D972" s="14"/>
      <c r="F972" s="3" t="s">
        <v>863</v>
      </c>
      <c r="G972" s="3"/>
      <c r="H972" s="3"/>
      <c r="I972" s="18"/>
    </row>
    <row r="973" spans="1:9" ht="52.8" x14ac:dyDescent="0.3">
      <c r="A973" s="121"/>
      <c r="B973" s="27" t="s">
        <v>557</v>
      </c>
      <c r="C973" s="32"/>
      <c r="D973" s="9"/>
      <c r="F973" s="3"/>
      <c r="G973" s="3" t="s">
        <v>558</v>
      </c>
      <c r="H973" s="3"/>
      <c r="I973" s="10"/>
    </row>
    <row r="974" spans="1:9" ht="79.2" x14ac:dyDescent="0.3">
      <c r="A974" s="121"/>
      <c r="B974" s="30" t="s">
        <v>559</v>
      </c>
      <c r="C974" s="10"/>
      <c r="D974" s="9"/>
      <c r="F974" s="2"/>
      <c r="G974" s="2" t="s">
        <v>560</v>
      </c>
      <c r="H974" s="2"/>
      <c r="I974" s="18"/>
    </row>
    <row r="975" spans="1:9" ht="79.2" x14ac:dyDescent="0.3">
      <c r="A975" s="121"/>
      <c r="B975" s="30" t="s">
        <v>561</v>
      </c>
      <c r="C975" s="10"/>
      <c r="D975" s="9"/>
      <c r="F975" s="2"/>
      <c r="G975" s="2" t="s">
        <v>562</v>
      </c>
      <c r="H975" s="2"/>
      <c r="I975" s="18"/>
    </row>
    <row r="976" spans="1:9" ht="79.2" x14ac:dyDescent="0.3">
      <c r="A976" s="121"/>
      <c r="B976" s="30" t="s">
        <v>563</v>
      </c>
      <c r="C976" s="10"/>
      <c r="D976" s="9"/>
      <c r="F976" s="2"/>
      <c r="G976" s="2" t="s">
        <v>564</v>
      </c>
      <c r="H976" s="2"/>
      <c r="I976" s="18"/>
    </row>
    <row r="977" spans="1:9" ht="79.2" x14ac:dyDescent="0.3">
      <c r="A977" s="121"/>
      <c r="B977" s="30" t="s">
        <v>565</v>
      </c>
      <c r="C977" s="10"/>
      <c r="D977" s="9"/>
      <c r="F977" s="2"/>
      <c r="G977" s="2" t="s">
        <v>566</v>
      </c>
      <c r="H977" s="2"/>
      <c r="I977" s="18"/>
    </row>
    <row r="978" spans="1:9" ht="66" x14ac:dyDescent="0.3">
      <c r="A978" s="121"/>
      <c r="B978" s="30" t="s">
        <v>567</v>
      </c>
      <c r="C978" s="10"/>
      <c r="D978" s="9"/>
      <c r="F978" s="2"/>
      <c r="G978" s="2" t="s">
        <v>568</v>
      </c>
      <c r="H978" s="2"/>
      <c r="I978" s="18"/>
    </row>
    <row r="979" spans="1:9" ht="52.8" x14ac:dyDescent="0.3">
      <c r="A979" s="121"/>
      <c r="B979" s="27" t="s">
        <v>751</v>
      </c>
      <c r="C979" s="32"/>
      <c r="D979" s="9"/>
      <c r="F979" s="3"/>
      <c r="G979" s="3" t="s">
        <v>752</v>
      </c>
      <c r="H979" s="3"/>
      <c r="I979" s="10"/>
    </row>
    <row r="980" spans="1:9" ht="17.399999999999999" x14ac:dyDescent="0.3">
      <c r="A980" s="121"/>
      <c r="B980" s="27" t="s">
        <v>753</v>
      </c>
      <c r="C980" s="10"/>
      <c r="D980" s="9"/>
      <c r="F980" s="3"/>
      <c r="G980" s="3" t="s">
        <v>754</v>
      </c>
      <c r="H980" s="3"/>
      <c r="I980" s="18"/>
    </row>
    <row r="981" spans="1:9" ht="26.4" x14ac:dyDescent="0.3">
      <c r="A981" s="121"/>
      <c r="B981" s="27" t="s">
        <v>755</v>
      </c>
      <c r="C981" s="10"/>
      <c r="D981" s="9"/>
      <c r="F981" s="3"/>
      <c r="G981" s="3" t="s">
        <v>756</v>
      </c>
      <c r="H981" s="3"/>
      <c r="I981" s="18"/>
    </row>
    <row r="982" spans="1:9" ht="52.8" x14ac:dyDescent="0.3">
      <c r="A982" s="121"/>
      <c r="B982" s="27" t="s">
        <v>757</v>
      </c>
      <c r="C982" s="10"/>
      <c r="D982" s="9"/>
      <c r="F982" s="3"/>
      <c r="G982" s="3" t="s">
        <v>758</v>
      </c>
      <c r="H982" s="3"/>
      <c r="I982" s="18"/>
    </row>
    <row r="983" spans="1:9" ht="26.4" x14ac:dyDescent="0.3">
      <c r="A983" s="121"/>
      <c r="B983" s="27" t="s">
        <v>759</v>
      </c>
      <c r="C983" s="10"/>
      <c r="D983" s="9"/>
      <c r="F983" s="3"/>
      <c r="G983" s="3" t="s">
        <v>760</v>
      </c>
      <c r="H983" s="3"/>
      <c r="I983" s="18"/>
    </row>
    <row r="984" spans="1:9" ht="26.4" x14ac:dyDescent="0.3">
      <c r="A984" s="121"/>
      <c r="B984" s="27" t="s">
        <v>761</v>
      </c>
      <c r="C984" s="10"/>
      <c r="D984" s="9"/>
      <c r="F984" s="3"/>
      <c r="G984" s="3" t="s">
        <v>762</v>
      </c>
      <c r="H984" s="3"/>
      <c r="I984" s="18"/>
    </row>
    <row r="985" spans="1:9" ht="39.6" x14ac:dyDescent="0.3">
      <c r="A985" s="121"/>
      <c r="B985" s="27" t="s">
        <v>763</v>
      </c>
      <c r="C985" s="32"/>
      <c r="D985" s="9"/>
      <c r="F985" s="3"/>
      <c r="G985" s="3" t="s">
        <v>764</v>
      </c>
      <c r="H985" s="3"/>
      <c r="I985" s="10"/>
    </row>
    <row r="986" spans="1:9" ht="26.4" x14ac:dyDescent="0.3">
      <c r="A986" s="121"/>
      <c r="B986" s="27" t="s">
        <v>765</v>
      </c>
      <c r="C986" s="10"/>
      <c r="D986" s="9"/>
      <c r="F986" s="3"/>
      <c r="G986" s="3" t="s">
        <v>766</v>
      </c>
      <c r="H986" s="3"/>
      <c r="I986" s="18"/>
    </row>
    <row r="987" spans="1:9" ht="26.4" x14ac:dyDescent="0.3">
      <c r="A987" s="121"/>
      <c r="B987" s="27" t="s">
        <v>767</v>
      </c>
      <c r="C987" s="10"/>
      <c r="D987" s="9"/>
      <c r="F987" s="3"/>
      <c r="G987" s="3" t="s">
        <v>768</v>
      </c>
      <c r="H987" s="3"/>
      <c r="I987" s="18"/>
    </row>
    <row r="988" spans="1:9" ht="17.399999999999999" x14ac:dyDescent="0.3">
      <c r="A988" s="121"/>
      <c r="B988" s="27" t="s">
        <v>769</v>
      </c>
      <c r="C988" s="10"/>
      <c r="D988" s="9"/>
      <c r="F988" s="3"/>
      <c r="G988" s="3" t="s">
        <v>17</v>
      </c>
      <c r="H988" s="3"/>
      <c r="I988" s="18"/>
    </row>
    <row r="989" spans="1:9" ht="66" x14ac:dyDescent="0.3">
      <c r="A989" s="121"/>
      <c r="B989" s="27" t="s">
        <v>770</v>
      </c>
      <c r="C989" s="32"/>
      <c r="D989" s="9"/>
      <c r="F989" s="3"/>
      <c r="G989" s="3" t="s">
        <v>771</v>
      </c>
      <c r="H989" s="3"/>
      <c r="I989" s="10"/>
    </row>
    <row r="990" spans="1:9" ht="26.4" x14ac:dyDescent="0.3">
      <c r="A990" s="121"/>
      <c r="B990" s="27" t="s">
        <v>772</v>
      </c>
      <c r="C990" s="10"/>
      <c r="D990" s="9"/>
      <c r="F990" s="3"/>
      <c r="G990" s="3" t="s">
        <v>773</v>
      </c>
      <c r="H990" s="3"/>
      <c r="I990" s="18"/>
    </row>
    <row r="991" spans="1:9" ht="26.4" x14ac:dyDescent="0.3">
      <c r="A991" s="121"/>
      <c r="B991" s="27" t="s">
        <v>774</v>
      </c>
      <c r="C991" s="10"/>
      <c r="D991" s="9"/>
      <c r="F991" s="3"/>
      <c r="G991" s="3" t="s">
        <v>775</v>
      </c>
      <c r="H991" s="3"/>
      <c r="I991" s="18"/>
    </row>
    <row r="992" spans="1:9" ht="26.4" x14ac:dyDescent="0.3">
      <c r="A992" s="121">
        <v>201160100</v>
      </c>
      <c r="B992" s="27"/>
      <c r="C992" s="10"/>
      <c r="D992" s="14"/>
      <c r="F992" s="3" t="s">
        <v>864</v>
      </c>
      <c r="G992" s="3"/>
      <c r="H992" s="3"/>
      <c r="I992" s="18"/>
    </row>
    <row r="993" spans="1:9" ht="52.8" x14ac:dyDescent="0.3">
      <c r="A993" s="121"/>
      <c r="B993" s="27" t="s">
        <v>544</v>
      </c>
      <c r="C993" s="32"/>
      <c r="D993" s="9"/>
      <c r="F993" s="3"/>
      <c r="G993" s="3" t="s">
        <v>545</v>
      </c>
      <c r="H993" s="32"/>
      <c r="I993" s="10"/>
    </row>
    <row r="994" spans="1:9" ht="105.6" x14ac:dyDescent="0.3">
      <c r="A994" s="121"/>
      <c r="B994" s="27" t="s">
        <v>742</v>
      </c>
      <c r="C994" s="10"/>
      <c r="D994" s="9"/>
      <c r="F994" s="2"/>
      <c r="G994" s="2" t="s">
        <v>743</v>
      </c>
      <c r="H994" s="10"/>
      <c r="I994" s="18"/>
    </row>
    <row r="995" spans="1:9" ht="105.6" x14ac:dyDescent="0.3">
      <c r="A995" s="121"/>
      <c r="B995" s="30" t="s">
        <v>546</v>
      </c>
      <c r="C995" s="10"/>
      <c r="D995" s="9"/>
      <c r="F995" s="2"/>
      <c r="G995" s="2" t="s">
        <v>547</v>
      </c>
      <c r="H995" s="10"/>
      <c r="I995" s="18"/>
    </row>
    <row r="996" spans="1:9" ht="66" x14ac:dyDescent="0.3">
      <c r="A996" s="121"/>
      <c r="B996" s="30" t="s">
        <v>548</v>
      </c>
      <c r="C996" s="10"/>
      <c r="D996" s="9"/>
      <c r="F996" s="2"/>
      <c r="G996" s="2" t="s">
        <v>549</v>
      </c>
      <c r="H996" s="10"/>
      <c r="I996" s="18"/>
    </row>
    <row r="997" spans="1:9" ht="79.2" x14ac:dyDescent="0.3">
      <c r="A997" s="121"/>
      <c r="B997" s="30" t="s">
        <v>550</v>
      </c>
      <c r="C997" s="10"/>
      <c r="D997" s="9"/>
      <c r="F997" s="2"/>
      <c r="G997" s="2" t="s">
        <v>551</v>
      </c>
      <c r="H997" s="10"/>
      <c r="I997" s="18"/>
    </row>
    <row r="998" spans="1:9" ht="105.6" x14ac:dyDescent="0.3">
      <c r="A998" s="121"/>
      <c r="B998" s="27" t="s">
        <v>744</v>
      </c>
      <c r="C998" s="10"/>
      <c r="D998" s="9"/>
      <c r="F998" s="2"/>
      <c r="G998" s="2" t="s">
        <v>745</v>
      </c>
      <c r="H998" s="10"/>
      <c r="I998" s="18"/>
    </row>
    <row r="999" spans="1:9" ht="66" x14ac:dyDescent="0.3">
      <c r="A999" s="121"/>
      <c r="B999" s="27" t="s">
        <v>746</v>
      </c>
      <c r="C999" s="10"/>
      <c r="D999" s="9"/>
      <c r="F999" s="2"/>
      <c r="G999" s="2" t="s">
        <v>747</v>
      </c>
      <c r="H999" s="10"/>
      <c r="I999" s="18"/>
    </row>
    <row r="1000" spans="1:9" ht="39.6" x14ac:dyDescent="0.3">
      <c r="A1000" s="121"/>
      <c r="B1000" s="27" t="s">
        <v>748</v>
      </c>
      <c r="C1000" s="10"/>
      <c r="D1000" s="9"/>
      <c r="F1000" s="2"/>
      <c r="G1000" s="2" t="s">
        <v>749</v>
      </c>
      <c r="H1000" s="10"/>
      <c r="I1000" s="18"/>
    </row>
    <row r="1001" spans="1:9" ht="66" x14ac:dyDescent="0.3">
      <c r="A1001" s="121"/>
      <c r="B1001" s="30" t="s">
        <v>552</v>
      </c>
      <c r="C1001" s="10"/>
      <c r="D1001" s="9"/>
      <c r="F1001" s="2"/>
      <c r="G1001" s="2" t="s">
        <v>553</v>
      </c>
      <c r="H1001" s="10"/>
      <c r="I1001" s="18"/>
    </row>
    <row r="1002" spans="1:9" ht="66" x14ac:dyDescent="0.3">
      <c r="A1002" s="121"/>
      <c r="B1002" s="30" t="s">
        <v>554</v>
      </c>
      <c r="C1002" s="10"/>
      <c r="D1002" s="9"/>
      <c r="F1002" s="2"/>
      <c r="G1002" s="2" t="s">
        <v>555</v>
      </c>
      <c r="H1002" s="10"/>
      <c r="I1002" s="18"/>
    </row>
    <row r="1003" spans="1:9" ht="26.4" x14ac:dyDescent="0.3">
      <c r="A1003" s="121">
        <v>201170100</v>
      </c>
      <c r="B1003" s="27"/>
      <c r="C1003" s="10"/>
      <c r="D1003" s="14"/>
      <c r="F1003" s="3" t="s">
        <v>865</v>
      </c>
      <c r="G1003" s="3"/>
      <c r="H1003" s="3"/>
      <c r="I1003" s="18"/>
    </row>
    <row r="1004" spans="1:9" ht="52.8" x14ac:dyDescent="0.3">
      <c r="A1004" s="121"/>
      <c r="B1004" s="27" t="s">
        <v>866</v>
      </c>
      <c r="C1004" s="32"/>
      <c r="D1004" s="9"/>
      <c r="F1004" s="3"/>
      <c r="G1004" s="3" t="s">
        <v>867</v>
      </c>
      <c r="H1004" s="3"/>
      <c r="I1004" s="10"/>
    </row>
    <row r="1005" spans="1:9" ht="26.4" x14ac:dyDescent="0.3">
      <c r="A1005" s="121"/>
      <c r="B1005" s="27" t="s">
        <v>868</v>
      </c>
      <c r="C1005" s="30"/>
      <c r="D1005" s="9"/>
      <c r="F1005" s="3"/>
      <c r="G1005" s="3" t="s">
        <v>869</v>
      </c>
      <c r="H1005" s="3"/>
      <c r="I1005" s="18"/>
    </row>
    <row r="1006" spans="1:9" ht="17.399999999999999" x14ac:dyDescent="0.3">
      <c r="A1006" s="121"/>
      <c r="B1006" s="27" t="s">
        <v>870</v>
      </c>
      <c r="C1006" s="30"/>
      <c r="D1006" s="9"/>
      <c r="F1006" s="3"/>
      <c r="G1006" s="3" t="s">
        <v>871</v>
      </c>
      <c r="H1006" s="3"/>
      <c r="I1006" s="18"/>
    </row>
    <row r="1007" spans="1:9" ht="17.399999999999999" x14ac:dyDescent="0.3">
      <c r="A1007" s="121">
        <v>201200000</v>
      </c>
      <c r="B1007" s="27"/>
      <c r="C1007" s="6"/>
      <c r="D1007" s="7"/>
      <c r="F1007" s="126" t="s">
        <v>872</v>
      </c>
      <c r="G1007" s="3"/>
      <c r="H1007" s="3"/>
      <c r="I1007" s="18"/>
    </row>
    <row r="1008" spans="1:9" ht="26.4" x14ac:dyDescent="0.3">
      <c r="A1008" s="121">
        <v>201201000</v>
      </c>
      <c r="B1008" s="27"/>
      <c r="C1008" s="6"/>
      <c r="D1008" s="20"/>
      <c r="F1008" s="126" t="s">
        <v>873</v>
      </c>
      <c r="G1008" s="3"/>
      <c r="H1008" s="3"/>
      <c r="I1008" s="18"/>
    </row>
    <row r="1009" spans="1:9" ht="132" x14ac:dyDescent="0.3">
      <c r="A1009" s="121"/>
      <c r="B1009" s="27"/>
      <c r="C1009" s="6"/>
      <c r="D1009" s="33" t="s">
        <v>874</v>
      </c>
      <c r="F1009" s="126"/>
      <c r="G1009" s="3"/>
      <c r="H1009" s="3"/>
      <c r="I1009" s="18" t="s">
        <v>875</v>
      </c>
    </row>
    <row r="1010" spans="1:9" ht="26.4" x14ac:dyDescent="0.3">
      <c r="A1010" s="121">
        <v>201202000</v>
      </c>
      <c r="B1010" s="27"/>
      <c r="C1010" s="6"/>
      <c r="D1010" s="20"/>
      <c r="F1010" s="126" t="s">
        <v>876</v>
      </c>
      <c r="G1010" s="3"/>
      <c r="H1010" s="3"/>
      <c r="I1010" s="18"/>
    </row>
    <row r="1011" spans="1:9" ht="132" x14ac:dyDescent="0.3">
      <c r="A1011" s="121"/>
      <c r="B1011" s="27"/>
      <c r="C1011" s="6"/>
      <c r="D1011" s="33" t="s">
        <v>877</v>
      </c>
      <c r="F1011" s="126"/>
      <c r="G1011" s="3"/>
      <c r="H1011" s="3"/>
      <c r="I1011" s="18" t="s">
        <v>878</v>
      </c>
    </row>
    <row r="1012" spans="1:9" ht="26.4" x14ac:dyDescent="0.3">
      <c r="A1012" s="121">
        <v>201203000</v>
      </c>
      <c r="B1012" s="27"/>
      <c r="C1012" s="6"/>
      <c r="D1012" s="20"/>
      <c r="F1012" s="126" t="s">
        <v>879</v>
      </c>
      <c r="G1012" s="3"/>
      <c r="H1012" s="3"/>
      <c r="I1012" s="18"/>
    </row>
    <row r="1013" spans="1:9" ht="132" x14ac:dyDescent="0.3">
      <c r="A1013" s="121"/>
      <c r="B1013" s="27"/>
      <c r="C1013" s="6"/>
      <c r="D1013" s="33" t="s">
        <v>880</v>
      </c>
      <c r="F1013" s="126"/>
      <c r="G1013" s="3"/>
      <c r="H1013" s="3"/>
      <c r="I1013" s="18" t="s">
        <v>881</v>
      </c>
    </row>
    <row r="1014" spans="1:9" ht="26.4" x14ac:dyDescent="0.3">
      <c r="A1014" s="121">
        <v>201204000</v>
      </c>
      <c r="B1014" s="27"/>
      <c r="C1014" s="6"/>
      <c r="D1014" s="20"/>
      <c r="F1014" s="126" t="s">
        <v>882</v>
      </c>
      <c r="G1014" s="3"/>
      <c r="H1014" s="3"/>
      <c r="I1014" s="18"/>
    </row>
    <row r="1015" spans="1:9" ht="132" x14ac:dyDescent="0.3">
      <c r="A1015" s="121"/>
      <c r="B1015" s="27"/>
      <c r="C1015" s="6"/>
      <c r="D1015" s="33" t="s">
        <v>883</v>
      </c>
      <c r="F1015" s="3"/>
      <c r="G1015" s="3"/>
      <c r="H1015" s="3"/>
      <c r="I1015" s="18" t="s">
        <v>878</v>
      </c>
    </row>
    <row r="1016" spans="1:9" ht="17.399999999999999" x14ac:dyDescent="0.3">
      <c r="A1016" s="121">
        <v>201210000</v>
      </c>
      <c r="B1016" s="27"/>
      <c r="C1016" s="28"/>
      <c r="D1016" s="29"/>
      <c r="F1016" s="126" t="s">
        <v>884</v>
      </c>
      <c r="G1016" s="3"/>
      <c r="H1016" s="3"/>
      <c r="I1016" s="18"/>
    </row>
    <row r="1017" spans="1:9" ht="26.4" x14ac:dyDescent="0.3">
      <c r="A1017" s="121">
        <v>201210100</v>
      </c>
      <c r="B1017" s="27"/>
      <c r="C1017" s="30"/>
      <c r="D1017" s="31"/>
      <c r="F1017" s="3" t="s">
        <v>885</v>
      </c>
      <c r="G1017" s="3"/>
      <c r="H1017" s="3"/>
      <c r="I1017" s="18"/>
    </row>
    <row r="1018" spans="1:9" ht="66" x14ac:dyDescent="0.3">
      <c r="A1018" s="121"/>
      <c r="B1018" s="27" t="s">
        <v>593</v>
      </c>
      <c r="C1018" s="32"/>
      <c r="D1018" s="9"/>
      <c r="F1018" s="3"/>
      <c r="G1018" s="3" t="s">
        <v>594</v>
      </c>
      <c r="H1018" s="3"/>
      <c r="I1018" s="10"/>
    </row>
    <row r="1019" spans="1:9" ht="39.6" x14ac:dyDescent="0.3">
      <c r="A1019" s="121"/>
      <c r="B1019" s="27" t="s">
        <v>595</v>
      </c>
      <c r="C1019" s="30"/>
      <c r="D1019" s="9"/>
      <c r="F1019" s="131"/>
      <c r="G1019" s="131" t="s">
        <v>596</v>
      </c>
      <c r="H1019" s="131"/>
      <c r="I1019" s="18"/>
    </row>
    <row r="1020" spans="1:9" ht="52.8" x14ac:dyDescent="0.3">
      <c r="A1020" s="121"/>
      <c r="B1020" s="27" t="s">
        <v>886</v>
      </c>
      <c r="C1020" s="30"/>
      <c r="D1020" s="9"/>
      <c r="F1020" s="131"/>
      <c r="G1020" s="131" t="s">
        <v>887</v>
      </c>
      <c r="H1020" s="131"/>
      <c r="I1020" s="18"/>
    </row>
    <row r="1021" spans="1:9" ht="79.2" x14ac:dyDescent="0.3">
      <c r="A1021" s="121"/>
      <c r="B1021" s="27" t="s">
        <v>888</v>
      </c>
      <c r="C1021" s="30"/>
      <c r="D1021" s="9"/>
      <c r="F1021" s="131"/>
      <c r="G1021" s="131" t="s">
        <v>889</v>
      </c>
      <c r="H1021" s="131"/>
      <c r="I1021" s="18"/>
    </row>
    <row r="1022" spans="1:9" ht="52.8" x14ac:dyDescent="0.3">
      <c r="A1022" s="121"/>
      <c r="B1022" s="27" t="s">
        <v>890</v>
      </c>
      <c r="C1022" s="30"/>
      <c r="D1022" s="9"/>
      <c r="F1022" s="131"/>
      <c r="G1022" s="131" t="s">
        <v>891</v>
      </c>
      <c r="H1022" s="131"/>
      <c r="I1022" s="18"/>
    </row>
    <row r="1023" spans="1:9" ht="52.8" x14ac:dyDescent="0.3">
      <c r="A1023" s="121"/>
      <c r="B1023" s="27" t="s">
        <v>892</v>
      </c>
      <c r="C1023" s="30"/>
      <c r="D1023" s="9"/>
      <c r="F1023" s="131"/>
      <c r="G1023" s="131" t="s">
        <v>893</v>
      </c>
      <c r="H1023" s="131"/>
      <c r="I1023" s="18"/>
    </row>
    <row r="1024" spans="1:9" ht="92.4" x14ac:dyDescent="0.3">
      <c r="A1024" s="121"/>
      <c r="B1024" s="27" t="s">
        <v>894</v>
      </c>
      <c r="C1024" s="30"/>
      <c r="D1024" s="9"/>
      <c r="F1024" s="131"/>
      <c r="G1024" s="131" t="s">
        <v>895</v>
      </c>
      <c r="H1024" s="131"/>
      <c r="I1024" s="18"/>
    </row>
    <row r="1025" spans="1:9" ht="66" x14ac:dyDescent="0.3">
      <c r="A1025" s="121"/>
      <c r="B1025" s="27" t="s">
        <v>896</v>
      </c>
      <c r="C1025" s="30"/>
      <c r="D1025" s="9"/>
      <c r="F1025" s="131"/>
      <c r="G1025" s="131" t="s">
        <v>897</v>
      </c>
      <c r="H1025" s="131"/>
      <c r="I1025" s="18"/>
    </row>
    <row r="1026" spans="1:9" ht="92.4" x14ac:dyDescent="0.3">
      <c r="A1026" s="121"/>
      <c r="B1026" s="27" t="s">
        <v>898</v>
      </c>
      <c r="C1026" s="30"/>
      <c r="D1026" s="9"/>
      <c r="F1026" s="131"/>
      <c r="G1026" s="131" t="s">
        <v>899</v>
      </c>
      <c r="H1026" s="131"/>
      <c r="I1026" s="18"/>
    </row>
    <row r="1027" spans="1:9" ht="39.6" x14ac:dyDescent="0.3">
      <c r="A1027" s="121"/>
      <c r="B1027" s="27" t="s">
        <v>597</v>
      </c>
      <c r="C1027" s="34"/>
      <c r="D1027" s="9"/>
      <c r="F1027" s="131"/>
      <c r="G1027" s="131" t="s">
        <v>598</v>
      </c>
      <c r="H1027" s="131"/>
      <c r="I1027" s="18"/>
    </row>
    <row r="1028" spans="1:9" ht="92.4" x14ac:dyDescent="0.3">
      <c r="A1028" s="121"/>
      <c r="B1028" s="27" t="s">
        <v>900</v>
      </c>
      <c r="C1028" s="30"/>
      <c r="D1028" s="9"/>
      <c r="F1028" s="131"/>
      <c r="G1028" s="131" t="s">
        <v>901</v>
      </c>
      <c r="H1028" s="131"/>
      <c r="I1028" s="18"/>
    </row>
    <row r="1029" spans="1:9" ht="92.4" x14ac:dyDescent="0.3">
      <c r="A1029" s="121"/>
      <c r="B1029" s="27" t="s">
        <v>902</v>
      </c>
      <c r="C1029" s="30"/>
      <c r="D1029" s="9"/>
      <c r="F1029" s="131"/>
      <c r="G1029" s="131" t="s">
        <v>903</v>
      </c>
      <c r="H1029" s="131"/>
      <c r="I1029" s="18"/>
    </row>
    <row r="1030" spans="1:9" ht="66" x14ac:dyDescent="0.3">
      <c r="A1030" s="121"/>
      <c r="B1030" s="27" t="s">
        <v>904</v>
      </c>
      <c r="C1030" s="30"/>
      <c r="D1030" s="9"/>
      <c r="F1030" s="131"/>
      <c r="G1030" s="131" t="s">
        <v>905</v>
      </c>
      <c r="H1030" s="131"/>
      <c r="I1030" s="18"/>
    </row>
    <row r="1031" spans="1:9" ht="92.4" x14ac:dyDescent="0.3">
      <c r="A1031" s="121"/>
      <c r="B1031" s="27" t="s">
        <v>906</v>
      </c>
      <c r="C1031" s="30"/>
      <c r="D1031" s="9"/>
      <c r="F1031" s="131"/>
      <c r="G1031" s="131" t="s">
        <v>907</v>
      </c>
      <c r="H1031" s="131"/>
      <c r="I1031" s="18"/>
    </row>
    <row r="1032" spans="1:9" ht="92.4" x14ac:dyDescent="0.3">
      <c r="A1032" s="121"/>
      <c r="B1032" s="27" t="s">
        <v>908</v>
      </c>
      <c r="C1032" s="30"/>
      <c r="D1032" s="9"/>
      <c r="F1032" s="131"/>
      <c r="G1032" s="131" t="s">
        <v>909</v>
      </c>
      <c r="H1032" s="131"/>
      <c r="I1032" s="18"/>
    </row>
    <row r="1033" spans="1:9" ht="79.2" x14ac:dyDescent="0.3">
      <c r="A1033" s="121"/>
      <c r="B1033" s="27" t="s">
        <v>599</v>
      </c>
      <c r="C1033" s="30"/>
      <c r="D1033" s="9"/>
      <c r="F1033" s="131"/>
      <c r="G1033" s="131" t="s">
        <v>600</v>
      </c>
      <c r="H1033" s="131"/>
      <c r="I1033" s="18"/>
    </row>
    <row r="1034" spans="1:9" ht="52.8" x14ac:dyDescent="0.3">
      <c r="A1034" s="121"/>
      <c r="B1034" s="27" t="s">
        <v>910</v>
      </c>
      <c r="C1034" s="10"/>
      <c r="D1034" s="9"/>
      <c r="F1034" s="131"/>
      <c r="G1034" s="131" t="s">
        <v>911</v>
      </c>
      <c r="H1034" s="131"/>
      <c r="I1034" s="18"/>
    </row>
    <row r="1035" spans="1:9" ht="39.6" x14ac:dyDescent="0.3">
      <c r="A1035" s="121"/>
      <c r="B1035" s="27" t="s">
        <v>912</v>
      </c>
      <c r="C1035" s="10"/>
      <c r="D1035" s="9"/>
      <c r="F1035" s="131"/>
      <c r="G1035" s="131" t="s">
        <v>913</v>
      </c>
      <c r="H1035" s="131"/>
      <c r="I1035" s="18"/>
    </row>
    <row r="1036" spans="1:9" ht="66" x14ac:dyDescent="0.3">
      <c r="A1036" s="121"/>
      <c r="B1036" s="27" t="s">
        <v>914</v>
      </c>
      <c r="C1036" s="10"/>
      <c r="D1036" s="9"/>
      <c r="F1036" s="131"/>
      <c r="G1036" s="131" t="s">
        <v>915</v>
      </c>
      <c r="H1036" s="131"/>
      <c r="I1036" s="18"/>
    </row>
    <row r="1037" spans="1:9" ht="132" x14ac:dyDescent="0.3">
      <c r="A1037" s="121"/>
      <c r="B1037" s="27" t="s">
        <v>916</v>
      </c>
      <c r="C1037" s="10"/>
      <c r="D1037" s="9"/>
      <c r="F1037" s="131"/>
      <c r="G1037" s="131" t="s">
        <v>917</v>
      </c>
      <c r="H1037" s="131"/>
      <c r="I1037" s="18"/>
    </row>
    <row r="1038" spans="1:9" ht="26.4" x14ac:dyDescent="0.3">
      <c r="A1038" s="121"/>
      <c r="B1038" s="27" t="s">
        <v>918</v>
      </c>
      <c r="C1038" s="30"/>
      <c r="D1038" s="9"/>
      <c r="F1038" s="131"/>
      <c r="G1038" s="131" t="s">
        <v>919</v>
      </c>
      <c r="H1038" s="131"/>
      <c r="I1038" s="18"/>
    </row>
    <row r="1039" spans="1:9" ht="39.6" x14ac:dyDescent="0.3">
      <c r="A1039" s="121"/>
      <c r="B1039" s="27" t="s">
        <v>920</v>
      </c>
      <c r="C1039" s="30"/>
      <c r="D1039" s="9"/>
      <c r="F1039" s="131"/>
      <c r="G1039" s="131" t="s">
        <v>921</v>
      </c>
      <c r="H1039" s="131"/>
      <c r="I1039" s="18"/>
    </row>
    <row r="1040" spans="1:9" ht="92.4" x14ac:dyDescent="0.3">
      <c r="A1040" s="121"/>
      <c r="B1040" s="27" t="s">
        <v>601</v>
      </c>
      <c r="C1040" s="10"/>
      <c r="D1040" s="9"/>
      <c r="F1040" s="131"/>
      <c r="G1040" s="131" t="s">
        <v>602</v>
      </c>
      <c r="H1040" s="131"/>
      <c r="I1040" s="18"/>
    </row>
    <row r="1041" spans="1:9" ht="52.8" x14ac:dyDescent="0.3">
      <c r="A1041" s="121"/>
      <c r="B1041" s="27" t="s">
        <v>922</v>
      </c>
      <c r="C1041" s="30"/>
      <c r="D1041" s="9"/>
      <c r="F1041" s="131"/>
      <c r="G1041" s="131" t="s">
        <v>923</v>
      </c>
      <c r="H1041" s="131"/>
      <c r="I1041" s="18"/>
    </row>
    <row r="1042" spans="1:9" ht="79.2" x14ac:dyDescent="0.3">
      <c r="A1042" s="121"/>
      <c r="B1042" s="27" t="s">
        <v>603</v>
      </c>
      <c r="C1042" s="30"/>
      <c r="D1042" s="9"/>
      <c r="F1042" s="131"/>
      <c r="G1042" s="131" t="s">
        <v>604</v>
      </c>
      <c r="H1042" s="131"/>
      <c r="I1042" s="18"/>
    </row>
    <row r="1043" spans="1:9" ht="52.8" x14ac:dyDescent="0.3">
      <c r="A1043" s="121"/>
      <c r="B1043" s="27" t="s">
        <v>924</v>
      </c>
      <c r="C1043" s="10"/>
      <c r="D1043" s="9"/>
      <c r="F1043" s="131"/>
      <c r="G1043" s="131" t="s">
        <v>925</v>
      </c>
      <c r="H1043" s="131"/>
      <c r="I1043" s="18"/>
    </row>
    <row r="1044" spans="1:9" ht="39.6" x14ac:dyDescent="0.3">
      <c r="A1044" s="121"/>
      <c r="B1044" s="27" t="s">
        <v>605</v>
      </c>
      <c r="C1044" s="34"/>
      <c r="D1044" s="9"/>
      <c r="F1044" s="131"/>
      <c r="G1044" s="131" t="s">
        <v>606</v>
      </c>
      <c r="H1044" s="131"/>
      <c r="I1044" s="18"/>
    </row>
    <row r="1045" spans="1:9" ht="79.2" x14ac:dyDescent="0.3">
      <c r="A1045" s="121"/>
      <c r="B1045" s="27" t="s">
        <v>926</v>
      </c>
      <c r="C1045" s="10"/>
      <c r="D1045" s="9"/>
      <c r="F1045" s="131"/>
      <c r="G1045" s="131" t="s">
        <v>927</v>
      </c>
      <c r="H1045" s="131"/>
      <c r="I1045" s="18"/>
    </row>
    <row r="1046" spans="1:9" ht="52.8" x14ac:dyDescent="0.3">
      <c r="A1046" s="121"/>
      <c r="B1046" s="27" t="s">
        <v>607</v>
      </c>
      <c r="C1046" s="30"/>
      <c r="D1046" s="9"/>
      <c r="F1046" s="131"/>
      <c r="G1046" s="131" t="s">
        <v>608</v>
      </c>
      <c r="H1046" s="131"/>
      <c r="I1046" s="18"/>
    </row>
    <row r="1047" spans="1:9" ht="52.8" x14ac:dyDescent="0.3">
      <c r="A1047" s="121"/>
      <c r="B1047" s="27" t="s">
        <v>928</v>
      </c>
      <c r="C1047" s="30"/>
      <c r="D1047" s="9"/>
      <c r="F1047" s="131"/>
      <c r="G1047" s="131" t="s">
        <v>929</v>
      </c>
      <c r="H1047" s="131"/>
      <c r="I1047" s="18"/>
    </row>
    <row r="1048" spans="1:9" ht="17.399999999999999" x14ac:dyDescent="0.3">
      <c r="A1048" s="121"/>
      <c r="B1048" s="27" t="s">
        <v>930</v>
      </c>
      <c r="C1048" s="30"/>
      <c r="D1048" s="9"/>
      <c r="F1048" s="131"/>
      <c r="G1048" s="131" t="s">
        <v>931</v>
      </c>
      <c r="H1048" s="131"/>
      <c r="I1048" s="18"/>
    </row>
    <row r="1049" spans="1:9" ht="26.4" x14ac:dyDescent="0.3">
      <c r="A1049" s="121"/>
      <c r="B1049" s="27" t="s">
        <v>932</v>
      </c>
      <c r="C1049" s="30"/>
      <c r="D1049" s="9"/>
      <c r="F1049" s="131"/>
      <c r="G1049" s="131" t="s">
        <v>933</v>
      </c>
      <c r="H1049" s="131"/>
      <c r="I1049" s="18"/>
    </row>
    <row r="1050" spans="1:9" ht="52.8" x14ac:dyDescent="0.3">
      <c r="A1050" s="121"/>
      <c r="B1050" s="27" t="s">
        <v>934</v>
      </c>
      <c r="C1050" s="30"/>
      <c r="D1050" s="9"/>
      <c r="F1050" s="131"/>
      <c r="G1050" s="131" t="s">
        <v>935</v>
      </c>
      <c r="H1050" s="131"/>
      <c r="I1050" s="18"/>
    </row>
    <row r="1051" spans="1:9" ht="39.6" x14ac:dyDescent="0.3">
      <c r="A1051" s="121"/>
      <c r="B1051" s="27" t="s">
        <v>609</v>
      </c>
      <c r="C1051" s="30"/>
      <c r="D1051" s="9"/>
      <c r="F1051" s="131"/>
      <c r="G1051" s="131" t="s">
        <v>610</v>
      </c>
      <c r="H1051" s="131"/>
      <c r="I1051" s="18"/>
    </row>
    <row r="1052" spans="1:9" ht="92.4" x14ac:dyDescent="0.3">
      <c r="A1052" s="121"/>
      <c r="B1052" s="27" t="s">
        <v>611</v>
      </c>
      <c r="C1052" s="10"/>
      <c r="D1052" s="9"/>
      <c r="F1052" s="131"/>
      <c r="G1052" s="131" t="s">
        <v>612</v>
      </c>
      <c r="H1052" s="131"/>
      <c r="I1052" s="18"/>
    </row>
    <row r="1053" spans="1:9" ht="26.4" x14ac:dyDescent="0.3">
      <c r="A1053" s="121"/>
      <c r="B1053" s="27" t="s">
        <v>936</v>
      </c>
      <c r="C1053" s="30"/>
      <c r="D1053" s="9"/>
      <c r="F1053" s="131"/>
      <c r="G1053" s="131" t="s">
        <v>937</v>
      </c>
      <c r="H1053" s="131"/>
      <c r="I1053" s="18"/>
    </row>
    <row r="1054" spans="1:9" ht="39.6" x14ac:dyDescent="0.3">
      <c r="A1054" s="121"/>
      <c r="B1054" s="27" t="s">
        <v>938</v>
      </c>
      <c r="C1054" s="32"/>
      <c r="D1054" s="9"/>
      <c r="F1054" s="3"/>
      <c r="G1054" s="3" t="s">
        <v>939</v>
      </c>
      <c r="H1054" s="3"/>
      <c r="I1054" s="10"/>
    </row>
    <row r="1055" spans="1:9" ht="26.4" x14ac:dyDescent="0.3">
      <c r="A1055" s="121"/>
      <c r="B1055" s="27" t="s">
        <v>940</v>
      </c>
      <c r="C1055" s="30"/>
      <c r="D1055" s="9"/>
      <c r="F1055" s="3"/>
      <c r="G1055" s="3" t="s">
        <v>941</v>
      </c>
      <c r="H1055" s="3"/>
      <c r="I1055" s="18"/>
    </row>
    <row r="1056" spans="1:9" ht="52.8" x14ac:dyDescent="0.3">
      <c r="A1056" s="121"/>
      <c r="B1056" s="27" t="s">
        <v>942</v>
      </c>
      <c r="C1056" s="30"/>
      <c r="D1056" s="9"/>
      <c r="F1056" s="3"/>
      <c r="G1056" s="3" t="s">
        <v>943</v>
      </c>
      <c r="H1056" s="3"/>
      <c r="I1056" s="18"/>
    </row>
    <row r="1057" spans="1:9" ht="26.4" x14ac:dyDescent="0.3">
      <c r="A1057" s="121">
        <v>201210200</v>
      </c>
      <c r="B1057" s="27"/>
      <c r="C1057" s="30"/>
      <c r="D1057" s="31"/>
      <c r="F1057" s="3" t="s">
        <v>944</v>
      </c>
      <c r="G1057" s="3"/>
      <c r="H1057" s="3"/>
      <c r="I1057" s="18"/>
    </row>
    <row r="1058" spans="1:9" ht="66" x14ac:dyDescent="0.3">
      <c r="A1058" s="121"/>
      <c r="B1058" s="27" t="s">
        <v>614</v>
      </c>
      <c r="C1058" s="32"/>
      <c r="D1058" s="9"/>
      <c r="F1058" s="3"/>
      <c r="G1058" s="3" t="s">
        <v>615</v>
      </c>
      <c r="H1058" s="3"/>
      <c r="I1058" s="10"/>
    </row>
    <row r="1059" spans="1:9" ht="52.8" x14ac:dyDescent="0.3">
      <c r="A1059" s="121"/>
      <c r="B1059" s="27" t="s">
        <v>616</v>
      </c>
      <c r="C1059" s="30"/>
      <c r="D1059" s="9"/>
      <c r="F1059" s="131"/>
      <c r="G1059" s="131" t="s">
        <v>617</v>
      </c>
      <c r="H1059" s="131"/>
      <c r="I1059" s="18"/>
    </row>
    <row r="1060" spans="1:9" ht="79.2" x14ac:dyDescent="0.3">
      <c r="A1060" s="121"/>
      <c r="B1060" s="27" t="s">
        <v>945</v>
      </c>
      <c r="C1060" s="30"/>
      <c r="D1060" s="9"/>
      <c r="F1060" s="131"/>
      <c r="G1060" s="131" t="s">
        <v>946</v>
      </c>
      <c r="H1060" s="131"/>
      <c r="I1060" s="18"/>
    </row>
    <row r="1061" spans="1:9" ht="52.8" x14ac:dyDescent="0.3">
      <c r="A1061" s="121"/>
      <c r="B1061" s="27" t="s">
        <v>947</v>
      </c>
      <c r="C1061" s="30"/>
      <c r="D1061" s="9"/>
      <c r="F1061" s="2"/>
      <c r="G1061" s="2" t="s">
        <v>948</v>
      </c>
      <c r="H1061" s="2"/>
      <c r="I1061" s="18"/>
    </row>
    <row r="1062" spans="1:9" ht="52.8" x14ac:dyDescent="0.3">
      <c r="A1062" s="121"/>
      <c r="B1062" s="27" t="s">
        <v>618</v>
      </c>
      <c r="C1062" s="34"/>
      <c r="D1062" s="9"/>
      <c r="F1062" s="131"/>
      <c r="G1062" s="131" t="s">
        <v>619</v>
      </c>
      <c r="H1062" s="131"/>
      <c r="I1062" s="18"/>
    </row>
    <row r="1063" spans="1:9" ht="79.2" x14ac:dyDescent="0.3">
      <c r="A1063" s="121"/>
      <c r="B1063" s="27" t="s">
        <v>620</v>
      </c>
      <c r="C1063" s="30"/>
      <c r="D1063" s="9"/>
      <c r="F1063" s="131"/>
      <c r="G1063" s="131" t="s">
        <v>621</v>
      </c>
      <c r="H1063" s="131"/>
      <c r="I1063" s="18"/>
    </row>
    <row r="1064" spans="1:9" ht="79.2" x14ac:dyDescent="0.3">
      <c r="A1064" s="121"/>
      <c r="B1064" s="27" t="s">
        <v>949</v>
      </c>
      <c r="C1064" s="34"/>
      <c r="D1064" s="9"/>
      <c r="F1064" s="131"/>
      <c r="G1064" s="131" t="s">
        <v>950</v>
      </c>
      <c r="H1064" s="131"/>
      <c r="I1064" s="18"/>
    </row>
    <row r="1065" spans="1:9" ht="66" x14ac:dyDescent="0.3">
      <c r="A1065" s="121"/>
      <c r="B1065" s="27" t="s">
        <v>951</v>
      </c>
      <c r="C1065" s="34"/>
      <c r="D1065" s="9"/>
      <c r="F1065" s="131"/>
      <c r="G1065" s="131" t="s">
        <v>952</v>
      </c>
      <c r="H1065" s="131"/>
      <c r="I1065" s="18"/>
    </row>
    <row r="1066" spans="1:9" ht="105.6" x14ac:dyDescent="0.3">
      <c r="A1066" s="121"/>
      <c r="B1066" s="27" t="s">
        <v>622</v>
      </c>
      <c r="C1066" s="10"/>
      <c r="D1066" s="9"/>
      <c r="F1066" s="131"/>
      <c r="G1066" s="131" t="s">
        <v>623</v>
      </c>
      <c r="H1066" s="131"/>
      <c r="I1066" s="18"/>
    </row>
    <row r="1067" spans="1:9" ht="92.4" x14ac:dyDescent="0.3">
      <c r="A1067" s="121"/>
      <c r="B1067" s="27" t="s">
        <v>624</v>
      </c>
      <c r="C1067" s="30"/>
      <c r="D1067" s="9"/>
      <c r="F1067" s="131"/>
      <c r="G1067" s="131" t="s">
        <v>625</v>
      </c>
      <c r="H1067" s="131"/>
      <c r="I1067" s="18"/>
    </row>
    <row r="1068" spans="1:9" ht="52.8" x14ac:dyDescent="0.3">
      <c r="A1068" s="121"/>
      <c r="B1068" s="27" t="s">
        <v>626</v>
      </c>
      <c r="C1068" s="34"/>
      <c r="D1068" s="9"/>
      <c r="F1068" s="131"/>
      <c r="G1068" s="131" t="s">
        <v>627</v>
      </c>
      <c r="H1068" s="131"/>
      <c r="I1068" s="18"/>
    </row>
    <row r="1069" spans="1:9" ht="66" x14ac:dyDescent="0.3">
      <c r="A1069" s="121"/>
      <c r="B1069" s="27" t="s">
        <v>628</v>
      </c>
      <c r="C1069" s="10"/>
      <c r="D1069" s="9"/>
      <c r="F1069" s="131"/>
      <c r="G1069" s="131" t="s">
        <v>629</v>
      </c>
      <c r="H1069" s="131"/>
      <c r="I1069" s="18"/>
    </row>
    <row r="1070" spans="1:9" ht="66" x14ac:dyDescent="0.3">
      <c r="A1070" s="121"/>
      <c r="B1070" s="27" t="s">
        <v>953</v>
      </c>
      <c r="C1070" s="10"/>
      <c r="D1070" s="9"/>
      <c r="F1070" s="131"/>
      <c r="G1070" s="131" t="s">
        <v>954</v>
      </c>
      <c r="H1070" s="131"/>
      <c r="I1070" s="18"/>
    </row>
    <row r="1071" spans="1:9" ht="26.4" x14ac:dyDescent="0.3">
      <c r="A1071" s="121"/>
      <c r="B1071" s="27" t="s">
        <v>955</v>
      </c>
      <c r="C1071" s="10"/>
      <c r="D1071" s="9"/>
      <c r="F1071" s="131"/>
      <c r="G1071" s="131" t="s">
        <v>956</v>
      </c>
      <c r="H1071" s="131"/>
      <c r="I1071" s="18"/>
    </row>
    <row r="1072" spans="1:9" ht="52.8" x14ac:dyDescent="0.3">
      <c r="A1072" s="121"/>
      <c r="B1072" s="27" t="s">
        <v>957</v>
      </c>
      <c r="C1072" s="10"/>
      <c r="D1072" s="9"/>
      <c r="F1072" s="131"/>
      <c r="G1072" s="131" t="s">
        <v>958</v>
      </c>
      <c r="H1072" s="131"/>
      <c r="I1072" s="18"/>
    </row>
    <row r="1073" spans="1:9" ht="52.8" x14ac:dyDescent="0.3">
      <c r="A1073" s="121"/>
      <c r="B1073" s="27" t="s">
        <v>630</v>
      </c>
      <c r="C1073" s="10"/>
      <c r="D1073" s="9"/>
      <c r="F1073" s="131"/>
      <c r="G1073" s="131" t="s">
        <v>631</v>
      </c>
      <c r="H1073" s="131"/>
      <c r="I1073" s="18"/>
    </row>
    <row r="1074" spans="1:9" ht="66" x14ac:dyDescent="0.3">
      <c r="A1074" s="121"/>
      <c r="B1074" s="27" t="s">
        <v>959</v>
      </c>
      <c r="C1074" s="10"/>
      <c r="D1074" s="9"/>
      <c r="F1074" s="131"/>
      <c r="G1074" s="131" t="s">
        <v>960</v>
      </c>
      <c r="H1074" s="131"/>
      <c r="I1074" s="18"/>
    </row>
    <row r="1075" spans="1:9" ht="92.4" x14ac:dyDescent="0.3">
      <c r="A1075" s="121"/>
      <c r="B1075" s="27" t="s">
        <v>632</v>
      </c>
      <c r="C1075" s="10"/>
      <c r="D1075" s="9"/>
      <c r="F1075" s="131"/>
      <c r="G1075" s="131" t="s">
        <v>633</v>
      </c>
      <c r="H1075" s="131"/>
      <c r="I1075" s="18"/>
    </row>
    <row r="1076" spans="1:9" ht="52.8" x14ac:dyDescent="0.3">
      <c r="A1076" s="121"/>
      <c r="B1076" s="27" t="s">
        <v>751</v>
      </c>
      <c r="C1076" s="32"/>
      <c r="D1076" s="9"/>
      <c r="F1076" s="3"/>
      <c r="G1076" s="3" t="s">
        <v>752</v>
      </c>
      <c r="H1076" s="3"/>
      <c r="I1076" s="10"/>
    </row>
    <row r="1077" spans="1:9" ht="17.399999999999999" x14ac:dyDescent="0.3">
      <c r="A1077" s="121"/>
      <c r="B1077" s="27" t="s">
        <v>753</v>
      </c>
      <c r="C1077" s="10"/>
      <c r="D1077" s="9"/>
      <c r="F1077" s="3"/>
      <c r="G1077" s="3" t="s">
        <v>754</v>
      </c>
      <c r="H1077" s="3"/>
      <c r="I1077" s="18"/>
    </row>
    <row r="1078" spans="1:9" ht="26.4" x14ac:dyDescent="0.3">
      <c r="A1078" s="121"/>
      <c r="B1078" s="27" t="s">
        <v>755</v>
      </c>
      <c r="C1078" s="10"/>
      <c r="D1078" s="9"/>
      <c r="F1078" s="3"/>
      <c r="G1078" s="3" t="s">
        <v>756</v>
      </c>
      <c r="H1078" s="3"/>
      <c r="I1078" s="18"/>
    </row>
    <row r="1079" spans="1:9" ht="52.8" x14ac:dyDescent="0.3">
      <c r="A1079" s="121"/>
      <c r="B1079" s="27" t="s">
        <v>757</v>
      </c>
      <c r="C1079" s="10"/>
      <c r="D1079" s="9"/>
      <c r="F1079" s="3"/>
      <c r="G1079" s="3" t="s">
        <v>758</v>
      </c>
      <c r="H1079" s="3"/>
      <c r="I1079" s="18"/>
    </row>
    <row r="1080" spans="1:9" ht="26.4" x14ac:dyDescent="0.3">
      <c r="A1080" s="121"/>
      <c r="B1080" s="27" t="s">
        <v>759</v>
      </c>
      <c r="C1080" s="10"/>
      <c r="D1080" s="9"/>
      <c r="F1080" s="3"/>
      <c r="G1080" s="3" t="s">
        <v>760</v>
      </c>
      <c r="H1080" s="3"/>
      <c r="I1080" s="18"/>
    </row>
    <row r="1081" spans="1:9" ht="26.4" x14ac:dyDescent="0.3">
      <c r="A1081" s="121"/>
      <c r="B1081" s="27" t="s">
        <v>761</v>
      </c>
      <c r="C1081" s="10"/>
      <c r="D1081" s="9"/>
      <c r="F1081" s="3"/>
      <c r="G1081" s="3" t="s">
        <v>762</v>
      </c>
      <c r="H1081" s="3"/>
      <c r="I1081" s="18"/>
    </row>
    <row r="1082" spans="1:9" ht="39.6" x14ac:dyDescent="0.3">
      <c r="A1082" s="121"/>
      <c r="B1082" s="27" t="s">
        <v>763</v>
      </c>
      <c r="C1082" s="32"/>
      <c r="D1082" s="9"/>
      <c r="F1082" s="3"/>
      <c r="G1082" s="3" t="s">
        <v>764</v>
      </c>
      <c r="H1082" s="3"/>
      <c r="I1082" s="10"/>
    </row>
    <row r="1083" spans="1:9" ht="26.4" x14ac:dyDescent="0.3">
      <c r="A1083" s="121"/>
      <c r="B1083" s="27" t="s">
        <v>765</v>
      </c>
      <c r="C1083" s="10"/>
      <c r="D1083" s="9"/>
      <c r="F1083" s="3"/>
      <c r="G1083" s="3" t="s">
        <v>766</v>
      </c>
      <c r="H1083" s="3"/>
      <c r="I1083" s="18"/>
    </row>
    <row r="1084" spans="1:9" ht="26.4" x14ac:dyDescent="0.3">
      <c r="A1084" s="121"/>
      <c r="B1084" s="27" t="s">
        <v>767</v>
      </c>
      <c r="C1084" s="10"/>
      <c r="D1084" s="9"/>
      <c r="F1084" s="3"/>
      <c r="G1084" s="3" t="s">
        <v>768</v>
      </c>
      <c r="H1084" s="3"/>
      <c r="I1084" s="18"/>
    </row>
    <row r="1085" spans="1:9" ht="17.399999999999999" x14ac:dyDescent="0.3">
      <c r="A1085" s="121"/>
      <c r="B1085" s="27" t="s">
        <v>769</v>
      </c>
      <c r="C1085" s="10"/>
      <c r="D1085" s="9"/>
      <c r="F1085" s="3"/>
      <c r="G1085" s="3" t="s">
        <v>17</v>
      </c>
      <c r="H1085" s="3"/>
      <c r="I1085" s="18"/>
    </row>
    <row r="1086" spans="1:9" ht="66" x14ac:dyDescent="0.3">
      <c r="A1086" s="121"/>
      <c r="B1086" s="27" t="s">
        <v>770</v>
      </c>
      <c r="C1086" s="32"/>
      <c r="D1086" s="9"/>
      <c r="F1086" s="3"/>
      <c r="G1086" s="3" t="s">
        <v>771</v>
      </c>
      <c r="H1086" s="3"/>
      <c r="I1086" s="10"/>
    </row>
    <row r="1087" spans="1:9" ht="26.4" x14ac:dyDescent="0.3">
      <c r="A1087" s="121"/>
      <c r="B1087" s="27" t="s">
        <v>772</v>
      </c>
      <c r="C1087" s="10"/>
      <c r="D1087" s="9"/>
      <c r="F1087" s="3"/>
      <c r="G1087" s="3" t="s">
        <v>773</v>
      </c>
      <c r="H1087" s="3"/>
      <c r="I1087" s="18"/>
    </row>
    <row r="1088" spans="1:9" ht="26.4" x14ac:dyDescent="0.3">
      <c r="A1088" s="121"/>
      <c r="B1088" s="27" t="s">
        <v>774</v>
      </c>
      <c r="C1088" s="10"/>
      <c r="D1088" s="9"/>
      <c r="F1088" s="3"/>
      <c r="G1088" s="3" t="s">
        <v>775</v>
      </c>
      <c r="H1088" s="3"/>
      <c r="I1088" s="18"/>
    </row>
    <row r="1089" spans="1:9" ht="26.4" x14ac:dyDescent="0.3">
      <c r="A1089" s="121">
        <v>201220000</v>
      </c>
      <c r="B1089" s="27"/>
      <c r="C1089" s="6"/>
      <c r="D1089" s="20"/>
      <c r="F1089" s="126" t="s">
        <v>961</v>
      </c>
      <c r="G1089" s="3"/>
      <c r="H1089" s="3"/>
      <c r="I1089" s="18"/>
    </row>
    <row r="1090" spans="1:9" ht="39.6" x14ac:dyDescent="0.3">
      <c r="A1090" s="121">
        <v>201220100</v>
      </c>
      <c r="B1090" s="27"/>
      <c r="C1090" s="10"/>
      <c r="D1090" s="10"/>
      <c r="F1090" s="3" t="s">
        <v>962</v>
      </c>
      <c r="G1090" s="3"/>
      <c r="H1090" s="3"/>
      <c r="I1090" s="18"/>
    </row>
    <row r="1091" spans="1:9" ht="66" x14ac:dyDescent="0.3">
      <c r="A1091" s="121"/>
      <c r="B1091" s="27" t="s">
        <v>593</v>
      </c>
      <c r="C1091" s="32"/>
      <c r="D1091" s="9"/>
      <c r="F1091" s="3"/>
      <c r="G1091" s="3" t="s">
        <v>594</v>
      </c>
      <c r="H1091" s="3"/>
      <c r="I1091" s="10"/>
    </row>
    <row r="1092" spans="1:9" ht="39.6" x14ac:dyDescent="0.3">
      <c r="A1092" s="121"/>
      <c r="B1092" s="27" t="s">
        <v>595</v>
      </c>
      <c r="C1092" s="30"/>
      <c r="D1092" s="9"/>
      <c r="F1092" s="131"/>
      <c r="G1092" s="131" t="s">
        <v>596</v>
      </c>
      <c r="H1092" s="131"/>
      <c r="I1092" s="18"/>
    </row>
    <row r="1093" spans="1:9" ht="52.8" x14ac:dyDescent="0.3">
      <c r="A1093" s="121"/>
      <c r="B1093" s="27" t="s">
        <v>886</v>
      </c>
      <c r="C1093" s="30"/>
      <c r="D1093" s="9"/>
      <c r="F1093" s="131"/>
      <c r="G1093" s="131" t="s">
        <v>887</v>
      </c>
      <c r="H1093" s="131"/>
      <c r="I1093" s="18"/>
    </row>
    <row r="1094" spans="1:9" ht="79.2" x14ac:dyDescent="0.3">
      <c r="A1094" s="121"/>
      <c r="B1094" s="27" t="s">
        <v>888</v>
      </c>
      <c r="C1094" s="30"/>
      <c r="D1094" s="9"/>
      <c r="F1094" s="131"/>
      <c r="G1094" s="131" t="s">
        <v>889</v>
      </c>
      <c r="H1094" s="131"/>
      <c r="I1094" s="18"/>
    </row>
    <row r="1095" spans="1:9" ht="52.8" x14ac:dyDescent="0.3">
      <c r="A1095" s="121"/>
      <c r="B1095" s="27" t="s">
        <v>890</v>
      </c>
      <c r="C1095" s="30"/>
      <c r="D1095" s="9"/>
      <c r="F1095" s="131"/>
      <c r="G1095" s="131" t="s">
        <v>891</v>
      </c>
      <c r="H1095" s="131"/>
      <c r="I1095" s="18"/>
    </row>
    <row r="1096" spans="1:9" ht="52.8" x14ac:dyDescent="0.3">
      <c r="A1096" s="121"/>
      <c r="B1096" s="27" t="s">
        <v>892</v>
      </c>
      <c r="C1096" s="30"/>
      <c r="D1096" s="9"/>
      <c r="F1096" s="131"/>
      <c r="G1096" s="131" t="s">
        <v>893</v>
      </c>
      <c r="H1096" s="131"/>
      <c r="I1096" s="18"/>
    </row>
    <row r="1097" spans="1:9" ht="92.4" x14ac:dyDescent="0.3">
      <c r="A1097" s="121"/>
      <c r="B1097" s="27" t="s">
        <v>894</v>
      </c>
      <c r="C1097" s="30"/>
      <c r="D1097" s="9"/>
      <c r="F1097" s="131"/>
      <c r="G1097" s="131" t="s">
        <v>895</v>
      </c>
      <c r="H1097" s="131"/>
      <c r="I1097" s="18"/>
    </row>
    <row r="1098" spans="1:9" ht="66" x14ac:dyDescent="0.3">
      <c r="A1098" s="121"/>
      <c r="B1098" s="27" t="s">
        <v>896</v>
      </c>
      <c r="C1098" s="30"/>
      <c r="D1098" s="9"/>
      <c r="F1098" s="131"/>
      <c r="G1098" s="131" t="s">
        <v>897</v>
      </c>
      <c r="H1098" s="131"/>
      <c r="I1098" s="18"/>
    </row>
    <row r="1099" spans="1:9" ht="92.4" x14ac:dyDescent="0.3">
      <c r="A1099" s="121"/>
      <c r="B1099" s="27" t="s">
        <v>898</v>
      </c>
      <c r="C1099" s="30"/>
      <c r="D1099" s="9"/>
      <c r="F1099" s="131"/>
      <c r="G1099" s="131" t="s">
        <v>899</v>
      </c>
      <c r="H1099" s="131"/>
      <c r="I1099" s="18"/>
    </row>
    <row r="1100" spans="1:9" ht="39.6" x14ac:dyDescent="0.3">
      <c r="A1100" s="121"/>
      <c r="B1100" s="27" t="s">
        <v>597</v>
      </c>
      <c r="C1100" s="34"/>
      <c r="D1100" s="9"/>
      <c r="F1100" s="131"/>
      <c r="G1100" s="131" t="s">
        <v>598</v>
      </c>
      <c r="H1100" s="131"/>
      <c r="I1100" s="18"/>
    </row>
    <row r="1101" spans="1:9" ht="92.4" x14ac:dyDescent="0.3">
      <c r="A1101" s="121"/>
      <c r="B1101" s="27" t="s">
        <v>900</v>
      </c>
      <c r="C1101" s="30"/>
      <c r="D1101" s="9"/>
      <c r="F1101" s="131"/>
      <c r="G1101" s="131" t="s">
        <v>901</v>
      </c>
      <c r="H1101" s="131"/>
      <c r="I1101" s="18"/>
    </row>
    <row r="1102" spans="1:9" ht="92.4" x14ac:dyDescent="0.3">
      <c r="A1102" s="121"/>
      <c r="B1102" s="27" t="s">
        <v>902</v>
      </c>
      <c r="C1102" s="30"/>
      <c r="D1102" s="9"/>
      <c r="F1102" s="131"/>
      <c r="G1102" s="131" t="s">
        <v>903</v>
      </c>
      <c r="H1102" s="131"/>
      <c r="I1102" s="18"/>
    </row>
    <row r="1103" spans="1:9" ht="66" x14ac:dyDescent="0.3">
      <c r="A1103" s="121"/>
      <c r="B1103" s="27" t="s">
        <v>904</v>
      </c>
      <c r="C1103" s="30"/>
      <c r="D1103" s="9"/>
      <c r="F1103" s="131"/>
      <c r="G1103" s="131" t="s">
        <v>905</v>
      </c>
      <c r="H1103" s="131"/>
      <c r="I1103" s="18"/>
    </row>
    <row r="1104" spans="1:9" ht="92.4" x14ac:dyDescent="0.3">
      <c r="A1104" s="121"/>
      <c r="B1104" s="27" t="s">
        <v>906</v>
      </c>
      <c r="C1104" s="30"/>
      <c r="D1104" s="9"/>
      <c r="F1104" s="131"/>
      <c r="G1104" s="131" t="s">
        <v>907</v>
      </c>
      <c r="H1104" s="131"/>
      <c r="I1104" s="18"/>
    </row>
    <row r="1105" spans="1:9" ht="92.4" x14ac:dyDescent="0.3">
      <c r="A1105" s="121"/>
      <c r="B1105" s="27" t="s">
        <v>908</v>
      </c>
      <c r="C1105" s="30"/>
      <c r="D1105" s="9"/>
      <c r="F1105" s="131"/>
      <c r="G1105" s="131" t="s">
        <v>909</v>
      </c>
      <c r="H1105" s="131"/>
      <c r="I1105" s="18"/>
    </row>
    <row r="1106" spans="1:9" ht="79.2" x14ac:dyDescent="0.3">
      <c r="A1106" s="121"/>
      <c r="B1106" s="27" t="s">
        <v>599</v>
      </c>
      <c r="C1106" s="30"/>
      <c r="D1106" s="9"/>
      <c r="F1106" s="131"/>
      <c r="G1106" s="131" t="s">
        <v>600</v>
      </c>
      <c r="H1106" s="131"/>
      <c r="I1106" s="18"/>
    </row>
    <row r="1107" spans="1:9" ht="52.8" x14ac:dyDescent="0.3">
      <c r="A1107" s="121"/>
      <c r="B1107" s="27" t="s">
        <v>910</v>
      </c>
      <c r="C1107" s="10"/>
      <c r="D1107" s="9"/>
      <c r="F1107" s="131"/>
      <c r="G1107" s="131" t="s">
        <v>911</v>
      </c>
      <c r="H1107" s="131"/>
      <c r="I1107" s="18"/>
    </row>
    <row r="1108" spans="1:9" ht="39.6" x14ac:dyDescent="0.3">
      <c r="A1108" s="121"/>
      <c r="B1108" s="27" t="s">
        <v>912</v>
      </c>
      <c r="C1108" s="10"/>
      <c r="D1108" s="9"/>
      <c r="F1108" s="131"/>
      <c r="G1108" s="131" t="s">
        <v>913</v>
      </c>
      <c r="H1108" s="131"/>
      <c r="I1108" s="18"/>
    </row>
    <row r="1109" spans="1:9" ht="66" x14ac:dyDescent="0.3">
      <c r="A1109" s="121"/>
      <c r="B1109" s="27" t="s">
        <v>914</v>
      </c>
      <c r="C1109" s="10"/>
      <c r="D1109" s="9"/>
      <c r="F1109" s="131"/>
      <c r="G1109" s="131" t="s">
        <v>915</v>
      </c>
      <c r="H1109" s="131"/>
      <c r="I1109" s="18"/>
    </row>
    <row r="1110" spans="1:9" ht="132" x14ac:dyDescent="0.3">
      <c r="A1110" s="121"/>
      <c r="B1110" s="27" t="s">
        <v>916</v>
      </c>
      <c r="C1110" s="10"/>
      <c r="D1110" s="9"/>
      <c r="F1110" s="131"/>
      <c r="G1110" s="131" t="s">
        <v>917</v>
      </c>
      <c r="H1110" s="131"/>
      <c r="I1110" s="18"/>
    </row>
    <row r="1111" spans="1:9" ht="26.4" x14ac:dyDescent="0.3">
      <c r="A1111" s="121"/>
      <c r="B1111" s="27" t="s">
        <v>918</v>
      </c>
      <c r="C1111" s="30"/>
      <c r="D1111" s="9"/>
      <c r="F1111" s="131"/>
      <c r="G1111" s="131" t="s">
        <v>919</v>
      </c>
      <c r="H1111" s="131"/>
      <c r="I1111" s="18"/>
    </row>
    <row r="1112" spans="1:9" ht="39.6" x14ac:dyDescent="0.3">
      <c r="A1112" s="121"/>
      <c r="B1112" s="27" t="s">
        <v>920</v>
      </c>
      <c r="C1112" s="30"/>
      <c r="D1112" s="9"/>
      <c r="F1112" s="131"/>
      <c r="G1112" s="131" t="s">
        <v>921</v>
      </c>
      <c r="H1112" s="131"/>
      <c r="I1112" s="18"/>
    </row>
    <row r="1113" spans="1:9" ht="52.8" x14ac:dyDescent="0.3">
      <c r="A1113" s="121"/>
      <c r="B1113" s="27" t="s">
        <v>922</v>
      </c>
      <c r="C1113" s="30"/>
      <c r="D1113" s="9"/>
      <c r="F1113" s="131"/>
      <c r="G1113" s="131" t="s">
        <v>923</v>
      </c>
      <c r="H1113" s="131"/>
      <c r="I1113" s="18"/>
    </row>
    <row r="1114" spans="1:9" ht="92.4" x14ac:dyDescent="0.3">
      <c r="A1114" s="121"/>
      <c r="B1114" s="27" t="s">
        <v>601</v>
      </c>
      <c r="C1114" s="10"/>
      <c r="D1114" s="9"/>
      <c r="F1114" s="131"/>
      <c r="G1114" s="131" t="s">
        <v>602</v>
      </c>
      <c r="H1114" s="131"/>
      <c r="I1114" s="18"/>
    </row>
    <row r="1115" spans="1:9" ht="79.2" x14ac:dyDescent="0.3">
      <c r="A1115" s="121"/>
      <c r="B1115" s="27" t="s">
        <v>603</v>
      </c>
      <c r="C1115" s="30"/>
      <c r="D1115" s="9"/>
      <c r="F1115" s="131"/>
      <c r="G1115" s="131" t="s">
        <v>604</v>
      </c>
      <c r="H1115" s="131"/>
      <c r="I1115" s="18"/>
    </row>
    <row r="1116" spans="1:9" ht="52.8" x14ac:dyDescent="0.3">
      <c r="A1116" s="121"/>
      <c r="B1116" s="27" t="s">
        <v>924</v>
      </c>
      <c r="C1116" s="10"/>
      <c r="D1116" s="9"/>
      <c r="F1116" s="131"/>
      <c r="G1116" s="131" t="s">
        <v>925</v>
      </c>
      <c r="H1116" s="131"/>
      <c r="I1116" s="18"/>
    </row>
    <row r="1117" spans="1:9" ht="79.2" x14ac:dyDescent="0.3">
      <c r="A1117" s="121"/>
      <c r="B1117" s="27" t="s">
        <v>926</v>
      </c>
      <c r="C1117" s="10"/>
      <c r="D1117" s="9"/>
      <c r="F1117" s="131"/>
      <c r="G1117" s="131" t="s">
        <v>927</v>
      </c>
      <c r="H1117" s="131"/>
      <c r="I1117" s="18"/>
    </row>
    <row r="1118" spans="1:9" ht="39.6" x14ac:dyDescent="0.3">
      <c r="A1118" s="121"/>
      <c r="B1118" s="27" t="s">
        <v>605</v>
      </c>
      <c r="C1118" s="34"/>
      <c r="D1118" s="9"/>
      <c r="F1118" s="131"/>
      <c r="G1118" s="131" t="s">
        <v>606</v>
      </c>
      <c r="H1118" s="131"/>
      <c r="I1118" s="18"/>
    </row>
    <row r="1119" spans="1:9" ht="52.8" x14ac:dyDescent="0.3">
      <c r="A1119" s="121"/>
      <c r="B1119" s="27" t="s">
        <v>607</v>
      </c>
      <c r="C1119" s="30"/>
      <c r="D1119" s="9"/>
      <c r="F1119" s="131"/>
      <c r="G1119" s="131" t="s">
        <v>608</v>
      </c>
      <c r="H1119" s="131"/>
      <c r="I1119" s="18"/>
    </row>
    <row r="1120" spans="1:9" ht="52.8" x14ac:dyDescent="0.3">
      <c r="A1120" s="121"/>
      <c r="B1120" s="27" t="s">
        <v>928</v>
      </c>
      <c r="C1120" s="30"/>
      <c r="D1120" s="9"/>
      <c r="F1120" s="131"/>
      <c r="G1120" s="131" t="s">
        <v>929</v>
      </c>
      <c r="H1120" s="131"/>
      <c r="I1120" s="18"/>
    </row>
    <row r="1121" spans="1:9" ht="17.399999999999999" x14ac:dyDescent="0.3">
      <c r="A1121" s="121"/>
      <c r="B1121" s="27" t="s">
        <v>930</v>
      </c>
      <c r="C1121" s="30"/>
      <c r="D1121" s="9"/>
      <c r="F1121" s="131"/>
      <c r="G1121" s="131" t="s">
        <v>931</v>
      </c>
      <c r="H1121" s="131"/>
      <c r="I1121" s="18"/>
    </row>
    <row r="1122" spans="1:9" ht="26.4" x14ac:dyDescent="0.3">
      <c r="A1122" s="121"/>
      <c r="B1122" s="27" t="s">
        <v>932</v>
      </c>
      <c r="C1122" s="30"/>
      <c r="D1122" s="9"/>
      <c r="F1122" s="131"/>
      <c r="G1122" s="131" t="s">
        <v>933</v>
      </c>
      <c r="H1122" s="131"/>
      <c r="I1122" s="18"/>
    </row>
    <row r="1123" spans="1:9" ht="52.8" x14ac:dyDescent="0.3">
      <c r="A1123" s="121"/>
      <c r="B1123" s="27" t="s">
        <v>934</v>
      </c>
      <c r="C1123" s="30"/>
      <c r="D1123" s="9"/>
      <c r="F1123" s="131"/>
      <c r="G1123" s="131" t="s">
        <v>935</v>
      </c>
      <c r="H1123" s="131"/>
      <c r="I1123" s="18"/>
    </row>
    <row r="1124" spans="1:9" ht="39.6" x14ac:dyDescent="0.3">
      <c r="A1124" s="121"/>
      <c r="B1124" s="27" t="s">
        <v>609</v>
      </c>
      <c r="C1124" s="30"/>
      <c r="D1124" s="9"/>
      <c r="F1124" s="131"/>
      <c r="G1124" s="131" t="s">
        <v>610</v>
      </c>
      <c r="H1124" s="131"/>
      <c r="I1124" s="18"/>
    </row>
    <row r="1125" spans="1:9" ht="26.4" x14ac:dyDescent="0.3">
      <c r="A1125" s="121"/>
      <c r="B1125" s="27" t="s">
        <v>936</v>
      </c>
      <c r="C1125" s="30"/>
      <c r="D1125" s="9"/>
      <c r="F1125" s="131"/>
      <c r="G1125" s="131" t="s">
        <v>937</v>
      </c>
      <c r="H1125" s="131"/>
      <c r="I1125" s="18"/>
    </row>
    <row r="1126" spans="1:9" ht="92.4" x14ac:dyDescent="0.3">
      <c r="A1126" s="121"/>
      <c r="B1126" s="27" t="s">
        <v>611</v>
      </c>
      <c r="C1126" s="10"/>
      <c r="D1126" s="9"/>
      <c r="F1126" s="131"/>
      <c r="G1126" s="131" t="s">
        <v>612</v>
      </c>
      <c r="H1126" s="131"/>
      <c r="I1126" s="18"/>
    </row>
    <row r="1127" spans="1:9" ht="39.6" x14ac:dyDescent="0.3">
      <c r="A1127" s="121"/>
      <c r="B1127" s="27" t="s">
        <v>938</v>
      </c>
      <c r="C1127" s="32"/>
      <c r="D1127" s="4"/>
      <c r="F1127" s="3"/>
      <c r="G1127" s="3" t="s">
        <v>939</v>
      </c>
      <c r="H1127" s="3"/>
      <c r="I1127" s="10"/>
    </row>
    <row r="1128" spans="1:9" ht="26.4" x14ac:dyDescent="0.3">
      <c r="A1128" s="121"/>
      <c r="B1128" s="27" t="s">
        <v>940</v>
      </c>
      <c r="C1128" s="30"/>
      <c r="D1128" s="4"/>
      <c r="F1128" s="3"/>
      <c r="G1128" s="3" t="s">
        <v>941</v>
      </c>
      <c r="H1128" s="3"/>
      <c r="I1128" s="18"/>
    </row>
    <row r="1129" spans="1:9" ht="52.8" x14ac:dyDescent="0.3">
      <c r="A1129" s="121"/>
      <c r="B1129" s="27" t="s">
        <v>942</v>
      </c>
      <c r="C1129" s="30"/>
      <c r="D1129" s="4"/>
      <c r="F1129" s="3"/>
      <c r="G1129" s="3" t="s">
        <v>943</v>
      </c>
      <c r="H1129" s="3"/>
      <c r="I1129" s="18"/>
    </row>
    <row r="1130" spans="1:9" ht="66" x14ac:dyDescent="0.3">
      <c r="A1130" s="121"/>
      <c r="B1130" s="27" t="s">
        <v>963</v>
      </c>
      <c r="C1130" s="32"/>
      <c r="D1130" s="4"/>
      <c r="F1130" s="3"/>
      <c r="G1130" s="3" t="s">
        <v>851</v>
      </c>
      <c r="H1130" s="3"/>
      <c r="I1130" s="10"/>
    </row>
    <row r="1131" spans="1:9" ht="17.399999999999999" x14ac:dyDescent="0.3">
      <c r="A1131" s="121"/>
      <c r="B1131" s="27" t="s">
        <v>852</v>
      </c>
      <c r="C1131" s="30"/>
      <c r="D1131" s="4"/>
      <c r="F1131" s="30"/>
      <c r="G1131" s="30" t="s">
        <v>853</v>
      </c>
      <c r="H1131" s="30"/>
      <c r="I1131" s="18"/>
    </row>
    <row r="1132" spans="1:9" ht="26.4" x14ac:dyDescent="0.3">
      <c r="A1132" s="121"/>
      <c r="B1132" s="27" t="s">
        <v>964</v>
      </c>
      <c r="C1132" s="30"/>
      <c r="D1132" s="4"/>
      <c r="F1132" s="30"/>
      <c r="G1132" s="30" t="s">
        <v>965</v>
      </c>
      <c r="H1132" s="30"/>
      <c r="I1132" s="18"/>
    </row>
    <row r="1133" spans="1:9" ht="17.399999999999999" x14ac:dyDescent="0.3">
      <c r="A1133" s="121"/>
      <c r="B1133" s="27" t="s">
        <v>966</v>
      </c>
      <c r="C1133" s="30"/>
      <c r="D1133" s="4"/>
      <c r="F1133" s="30"/>
      <c r="G1133" s="30" t="s">
        <v>967</v>
      </c>
      <c r="H1133" s="30"/>
      <c r="I1133" s="18"/>
    </row>
    <row r="1134" spans="1:9" ht="39.6" x14ac:dyDescent="0.3">
      <c r="A1134" s="121">
        <v>201220200</v>
      </c>
      <c r="B1134" s="27"/>
      <c r="C1134" s="10"/>
      <c r="D1134" s="4"/>
      <c r="F1134" s="3" t="s">
        <v>968</v>
      </c>
      <c r="G1134" s="3"/>
      <c r="H1134" s="3"/>
      <c r="I1134" s="18"/>
    </row>
    <row r="1135" spans="1:9" ht="66" x14ac:dyDescent="0.3">
      <c r="A1135" s="121"/>
      <c r="B1135" s="27" t="s">
        <v>614</v>
      </c>
      <c r="C1135" s="32"/>
      <c r="D1135" s="9"/>
      <c r="F1135" s="3"/>
      <c r="G1135" s="3" t="s">
        <v>615</v>
      </c>
      <c r="H1135" s="3"/>
      <c r="I1135" s="10"/>
    </row>
    <row r="1136" spans="1:9" ht="52.8" x14ac:dyDescent="0.3">
      <c r="A1136" s="121"/>
      <c r="B1136" s="27" t="s">
        <v>616</v>
      </c>
      <c r="C1136" s="30"/>
      <c r="D1136" s="9"/>
      <c r="F1136" s="131"/>
      <c r="G1136" s="131" t="s">
        <v>617</v>
      </c>
      <c r="H1136" s="131"/>
      <c r="I1136" s="18"/>
    </row>
    <row r="1137" spans="1:9" ht="79.2" x14ac:dyDescent="0.3">
      <c r="A1137" s="121"/>
      <c r="B1137" s="27" t="s">
        <v>945</v>
      </c>
      <c r="C1137" s="30"/>
      <c r="D1137" s="9"/>
      <c r="F1137" s="131"/>
      <c r="G1137" s="131" t="s">
        <v>946</v>
      </c>
      <c r="H1137" s="131"/>
      <c r="I1137" s="18"/>
    </row>
    <row r="1138" spans="1:9" ht="52.8" x14ac:dyDescent="0.3">
      <c r="A1138" s="121"/>
      <c r="B1138" s="27" t="s">
        <v>947</v>
      </c>
      <c r="C1138" s="30"/>
      <c r="D1138" s="9"/>
      <c r="F1138" s="2"/>
      <c r="G1138" s="2" t="s">
        <v>948</v>
      </c>
      <c r="H1138" s="2"/>
      <c r="I1138" s="18"/>
    </row>
    <row r="1139" spans="1:9" ht="52.8" x14ac:dyDescent="0.3">
      <c r="A1139" s="121"/>
      <c r="B1139" s="27" t="s">
        <v>618</v>
      </c>
      <c r="C1139" s="34"/>
      <c r="D1139" s="9"/>
      <c r="F1139" s="131"/>
      <c r="G1139" s="131" t="s">
        <v>619</v>
      </c>
      <c r="H1139" s="131"/>
      <c r="I1139" s="18"/>
    </row>
    <row r="1140" spans="1:9" ht="79.2" x14ac:dyDescent="0.3">
      <c r="A1140" s="121"/>
      <c r="B1140" s="27" t="s">
        <v>620</v>
      </c>
      <c r="C1140" s="30"/>
      <c r="D1140" s="9"/>
      <c r="F1140" s="131"/>
      <c r="G1140" s="131" t="s">
        <v>621</v>
      </c>
      <c r="H1140" s="131"/>
      <c r="I1140" s="18"/>
    </row>
    <row r="1141" spans="1:9" ht="79.2" x14ac:dyDescent="0.3">
      <c r="A1141" s="121"/>
      <c r="B1141" s="27" t="s">
        <v>949</v>
      </c>
      <c r="C1141" s="34"/>
      <c r="D1141" s="9"/>
      <c r="F1141" s="131"/>
      <c r="G1141" s="131" t="s">
        <v>950</v>
      </c>
      <c r="H1141" s="131"/>
      <c r="I1141" s="18"/>
    </row>
    <row r="1142" spans="1:9" ht="66" x14ac:dyDescent="0.3">
      <c r="A1142" s="121"/>
      <c r="B1142" s="27" t="s">
        <v>951</v>
      </c>
      <c r="C1142" s="34"/>
      <c r="D1142" s="9"/>
      <c r="F1142" s="131"/>
      <c r="G1142" s="131" t="s">
        <v>952</v>
      </c>
      <c r="H1142" s="131"/>
      <c r="I1142" s="18"/>
    </row>
    <row r="1143" spans="1:9" ht="105.6" x14ac:dyDescent="0.3">
      <c r="A1143" s="121"/>
      <c r="B1143" s="27" t="s">
        <v>622</v>
      </c>
      <c r="C1143" s="10"/>
      <c r="D1143" s="9"/>
      <c r="F1143" s="131"/>
      <c r="G1143" s="131" t="s">
        <v>623</v>
      </c>
      <c r="H1143" s="131"/>
      <c r="I1143" s="18"/>
    </row>
    <row r="1144" spans="1:9" ht="92.4" x14ac:dyDescent="0.3">
      <c r="A1144" s="121"/>
      <c r="B1144" s="27" t="s">
        <v>624</v>
      </c>
      <c r="C1144" s="30"/>
      <c r="D1144" s="9"/>
      <c r="F1144" s="131"/>
      <c r="G1144" s="131" t="s">
        <v>625</v>
      </c>
      <c r="H1144" s="131"/>
      <c r="I1144" s="18"/>
    </row>
    <row r="1145" spans="1:9" ht="52.8" x14ac:dyDescent="0.3">
      <c r="A1145" s="121"/>
      <c r="B1145" s="27" t="s">
        <v>626</v>
      </c>
      <c r="C1145" s="34"/>
      <c r="D1145" s="9"/>
      <c r="F1145" s="131"/>
      <c r="G1145" s="131" t="s">
        <v>627</v>
      </c>
      <c r="H1145" s="131"/>
      <c r="I1145" s="18"/>
    </row>
    <row r="1146" spans="1:9" ht="66" x14ac:dyDescent="0.3">
      <c r="A1146" s="121"/>
      <c r="B1146" s="27" t="s">
        <v>628</v>
      </c>
      <c r="C1146" s="10"/>
      <c r="D1146" s="9"/>
      <c r="F1146" s="131"/>
      <c r="G1146" s="131" t="s">
        <v>629</v>
      </c>
      <c r="H1146" s="131"/>
      <c r="I1146" s="18"/>
    </row>
    <row r="1147" spans="1:9" ht="66" x14ac:dyDescent="0.3">
      <c r="A1147" s="121"/>
      <c r="B1147" s="27" t="s">
        <v>953</v>
      </c>
      <c r="C1147" s="10"/>
      <c r="D1147" s="9"/>
      <c r="F1147" s="131"/>
      <c r="G1147" s="131" t="s">
        <v>954</v>
      </c>
      <c r="H1147" s="131"/>
      <c r="I1147" s="18"/>
    </row>
    <row r="1148" spans="1:9" ht="26.4" x14ac:dyDescent="0.3">
      <c r="A1148" s="121"/>
      <c r="B1148" s="27" t="s">
        <v>955</v>
      </c>
      <c r="C1148" s="10"/>
      <c r="D1148" s="9"/>
      <c r="F1148" s="131"/>
      <c r="G1148" s="131" t="s">
        <v>956</v>
      </c>
      <c r="H1148" s="131"/>
      <c r="I1148" s="18"/>
    </row>
    <row r="1149" spans="1:9" ht="52.8" x14ac:dyDescent="0.3">
      <c r="A1149" s="121"/>
      <c r="B1149" s="27" t="s">
        <v>957</v>
      </c>
      <c r="C1149" s="10"/>
      <c r="D1149" s="9"/>
      <c r="F1149" s="131"/>
      <c r="G1149" s="131" t="s">
        <v>958</v>
      </c>
      <c r="H1149" s="131"/>
      <c r="I1149" s="18"/>
    </row>
    <row r="1150" spans="1:9" ht="52.8" x14ac:dyDescent="0.3">
      <c r="A1150" s="121"/>
      <c r="B1150" s="27" t="s">
        <v>630</v>
      </c>
      <c r="C1150" s="10"/>
      <c r="D1150" s="9"/>
      <c r="F1150" s="131"/>
      <c r="G1150" s="131" t="s">
        <v>631</v>
      </c>
      <c r="H1150" s="131"/>
      <c r="I1150" s="18"/>
    </row>
    <row r="1151" spans="1:9" ht="66" x14ac:dyDescent="0.3">
      <c r="A1151" s="121"/>
      <c r="B1151" s="27" t="s">
        <v>959</v>
      </c>
      <c r="C1151" s="10"/>
      <c r="D1151" s="9"/>
      <c r="F1151" s="131"/>
      <c r="G1151" s="131" t="s">
        <v>960</v>
      </c>
      <c r="H1151" s="131"/>
      <c r="I1151" s="18"/>
    </row>
    <row r="1152" spans="1:9" ht="92.4" x14ac:dyDescent="0.3">
      <c r="A1152" s="121"/>
      <c r="B1152" s="27" t="s">
        <v>632</v>
      </c>
      <c r="C1152" s="10"/>
      <c r="D1152" s="9"/>
      <c r="F1152" s="131"/>
      <c r="G1152" s="131" t="s">
        <v>633</v>
      </c>
      <c r="H1152" s="131"/>
      <c r="I1152" s="18"/>
    </row>
    <row r="1153" spans="1:9" ht="52.8" x14ac:dyDescent="0.3">
      <c r="A1153" s="121"/>
      <c r="B1153" s="27" t="s">
        <v>751</v>
      </c>
      <c r="C1153" s="32"/>
      <c r="D1153" s="4"/>
      <c r="F1153" s="3"/>
      <c r="G1153" s="3" t="s">
        <v>752</v>
      </c>
      <c r="H1153" s="3"/>
      <c r="I1153" s="10"/>
    </row>
    <row r="1154" spans="1:9" ht="17.399999999999999" x14ac:dyDescent="0.3">
      <c r="A1154" s="121"/>
      <c r="B1154" s="27" t="s">
        <v>753</v>
      </c>
      <c r="C1154" s="10"/>
      <c r="D1154" s="4"/>
      <c r="F1154" s="3"/>
      <c r="G1154" s="3" t="s">
        <v>754</v>
      </c>
      <c r="H1154" s="3"/>
      <c r="I1154" s="18"/>
    </row>
    <row r="1155" spans="1:9" ht="26.4" x14ac:dyDescent="0.3">
      <c r="A1155" s="121"/>
      <c r="B1155" s="27" t="s">
        <v>755</v>
      </c>
      <c r="C1155" s="10"/>
      <c r="D1155" s="4"/>
      <c r="F1155" s="3"/>
      <c r="G1155" s="3" t="s">
        <v>756</v>
      </c>
      <c r="H1155" s="3"/>
      <c r="I1155" s="18"/>
    </row>
    <row r="1156" spans="1:9" ht="52.8" x14ac:dyDescent="0.3">
      <c r="A1156" s="121"/>
      <c r="B1156" s="27" t="s">
        <v>757</v>
      </c>
      <c r="C1156" s="10"/>
      <c r="D1156" s="4"/>
      <c r="F1156" s="3"/>
      <c r="G1156" s="3" t="s">
        <v>758</v>
      </c>
      <c r="H1156" s="3"/>
      <c r="I1156" s="18"/>
    </row>
    <row r="1157" spans="1:9" ht="26.4" x14ac:dyDescent="0.3">
      <c r="A1157" s="121"/>
      <c r="B1157" s="27" t="s">
        <v>759</v>
      </c>
      <c r="C1157" s="10"/>
      <c r="D1157" s="4"/>
      <c r="F1157" s="3"/>
      <c r="G1157" s="3" t="s">
        <v>760</v>
      </c>
      <c r="H1157" s="3"/>
      <c r="I1157" s="18"/>
    </row>
    <row r="1158" spans="1:9" ht="26.4" x14ac:dyDescent="0.3">
      <c r="A1158" s="121"/>
      <c r="B1158" s="27" t="s">
        <v>761</v>
      </c>
      <c r="C1158" s="10"/>
      <c r="D1158" s="4"/>
      <c r="F1158" s="3"/>
      <c r="G1158" s="3" t="s">
        <v>762</v>
      </c>
      <c r="H1158" s="3"/>
      <c r="I1158" s="18"/>
    </row>
    <row r="1159" spans="1:9" ht="39.6" x14ac:dyDescent="0.3">
      <c r="A1159" s="121"/>
      <c r="B1159" s="27" t="s">
        <v>763</v>
      </c>
      <c r="C1159" s="32"/>
      <c r="D1159" s="4"/>
      <c r="F1159" s="3"/>
      <c r="G1159" s="3" t="s">
        <v>764</v>
      </c>
      <c r="H1159" s="3"/>
      <c r="I1159" s="10"/>
    </row>
    <row r="1160" spans="1:9" ht="26.4" x14ac:dyDescent="0.3">
      <c r="A1160" s="121"/>
      <c r="B1160" s="27" t="s">
        <v>765</v>
      </c>
      <c r="C1160" s="10"/>
      <c r="D1160" s="4"/>
      <c r="F1160" s="3"/>
      <c r="G1160" s="3" t="s">
        <v>766</v>
      </c>
      <c r="H1160" s="3"/>
      <c r="I1160" s="18"/>
    </row>
    <row r="1161" spans="1:9" ht="26.4" x14ac:dyDescent="0.3">
      <c r="A1161" s="121"/>
      <c r="B1161" s="27" t="s">
        <v>767</v>
      </c>
      <c r="C1161" s="10"/>
      <c r="D1161" s="4"/>
      <c r="F1161" s="3"/>
      <c r="G1161" s="3" t="s">
        <v>768</v>
      </c>
      <c r="H1161" s="3"/>
      <c r="I1161" s="18"/>
    </row>
    <row r="1162" spans="1:9" ht="17.399999999999999" x14ac:dyDescent="0.3">
      <c r="A1162" s="121"/>
      <c r="B1162" s="27" t="s">
        <v>769</v>
      </c>
      <c r="C1162" s="10"/>
      <c r="D1162" s="4"/>
      <c r="F1162" s="3"/>
      <c r="G1162" s="3" t="s">
        <v>17</v>
      </c>
      <c r="H1162" s="3"/>
      <c r="I1162" s="18"/>
    </row>
    <row r="1163" spans="1:9" ht="66" x14ac:dyDescent="0.3">
      <c r="A1163" s="121"/>
      <c r="B1163" s="27" t="s">
        <v>770</v>
      </c>
      <c r="C1163" s="32"/>
      <c r="D1163" s="4"/>
      <c r="F1163" s="3"/>
      <c r="G1163" s="3" t="s">
        <v>771</v>
      </c>
      <c r="H1163" s="3"/>
      <c r="I1163" s="10"/>
    </row>
    <row r="1164" spans="1:9" ht="26.4" x14ac:dyDescent="0.3">
      <c r="A1164" s="121"/>
      <c r="B1164" s="27" t="s">
        <v>772</v>
      </c>
      <c r="C1164" s="10"/>
      <c r="D1164" s="4"/>
      <c r="F1164" s="3"/>
      <c r="G1164" s="3" t="s">
        <v>773</v>
      </c>
      <c r="H1164" s="3"/>
      <c r="I1164" s="18"/>
    </row>
    <row r="1165" spans="1:9" ht="26.4" x14ac:dyDescent="0.3">
      <c r="A1165" s="121"/>
      <c r="B1165" s="27" t="s">
        <v>774</v>
      </c>
      <c r="C1165" s="10"/>
      <c r="D1165" s="4"/>
      <c r="F1165" s="3"/>
      <c r="G1165" s="3" t="s">
        <v>775</v>
      </c>
      <c r="H1165" s="3"/>
      <c r="I1165" s="18"/>
    </row>
    <row r="1166" spans="1:9" ht="66" x14ac:dyDescent="0.3">
      <c r="A1166" s="121"/>
      <c r="B1166" s="27" t="s">
        <v>807</v>
      </c>
      <c r="C1166" s="32"/>
      <c r="D1166" s="4"/>
      <c r="F1166" s="3"/>
      <c r="G1166" s="3" t="s">
        <v>808</v>
      </c>
      <c r="H1166" s="3"/>
      <c r="I1166" s="10"/>
    </row>
    <row r="1167" spans="1:9" ht="17.399999999999999" x14ac:dyDescent="0.3">
      <c r="A1167" s="121"/>
      <c r="B1167" s="27"/>
      <c r="C1167" s="37"/>
      <c r="D1167" s="4"/>
      <c r="F1167" s="37"/>
      <c r="G1167" s="37" t="s">
        <v>809</v>
      </c>
      <c r="H1167" s="37"/>
      <c r="I1167" s="18"/>
    </row>
    <row r="1168" spans="1:9" ht="17.399999999999999" x14ac:dyDescent="0.3">
      <c r="A1168" s="121"/>
      <c r="B1168" s="27"/>
      <c r="C1168" s="37"/>
      <c r="D1168" s="4"/>
      <c r="F1168" s="37"/>
      <c r="G1168" s="37" t="s">
        <v>810</v>
      </c>
      <c r="H1168" s="37"/>
      <c r="I1168" s="18"/>
    </row>
    <row r="1169" spans="1:9" ht="17.399999999999999" x14ac:dyDescent="0.3">
      <c r="A1169" s="121"/>
      <c r="B1169" s="27"/>
      <c r="C1169" s="37"/>
      <c r="D1169" s="4"/>
      <c r="F1169" s="37"/>
      <c r="G1169" s="37" t="s">
        <v>811</v>
      </c>
      <c r="H1169" s="37"/>
      <c r="I1169" s="18"/>
    </row>
    <row r="1170" spans="1:9" ht="17.399999999999999" x14ac:dyDescent="0.3">
      <c r="A1170" s="121"/>
      <c r="B1170" s="27"/>
      <c r="C1170" s="37"/>
      <c r="D1170" s="4"/>
      <c r="F1170" s="37"/>
      <c r="G1170" s="37" t="s">
        <v>812</v>
      </c>
      <c r="H1170" s="37"/>
      <c r="I1170" s="18"/>
    </row>
    <row r="1171" spans="1:9" ht="17.399999999999999" x14ac:dyDescent="0.3">
      <c r="A1171" s="121"/>
      <c r="B1171" s="27"/>
      <c r="C1171" s="37"/>
      <c r="D1171" s="4"/>
      <c r="F1171" s="37"/>
      <c r="G1171" s="37" t="s">
        <v>813</v>
      </c>
      <c r="H1171" s="37"/>
      <c r="I1171" s="18"/>
    </row>
    <row r="1172" spans="1:9" ht="17.399999999999999" x14ac:dyDescent="0.3">
      <c r="A1172" s="121"/>
      <c r="B1172" s="27"/>
      <c r="C1172" s="37"/>
      <c r="D1172" s="4"/>
      <c r="F1172" s="37"/>
      <c r="G1172" s="37" t="s">
        <v>814</v>
      </c>
      <c r="H1172" s="37"/>
      <c r="I1172" s="18"/>
    </row>
    <row r="1173" spans="1:9" ht="17.399999999999999" x14ac:dyDescent="0.3">
      <c r="A1173" s="121"/>
      <c r="B1173" s="27"/>
      <c r="C1173" s="37"/>
      <c r="D1173" s="4"/>
      <c r="F1173" s="37"/>
      <c r="G1173" s="37" t="s">
        <v>815</v>
      </c>
      <c r="H1173" s="37"/>
      <c r="I1173" s="18"/>
    </row>
    <row r="1174" spans="1:9" ht="17.399999999999999" x14ac:dyDescent="0.3">
      <c r="A1174" s="121"/>
      <c r="B1174" s="27"/>
      <c r="C1174" s="37"/>
      <c r="D1174" s="4"/>
      <c r="F1174" s="37"/>
      <c r="G1174" s="37" t="s">
        <v>816</v>
      </c>
      <c r="H1174" s="37"/>
      <c r="I1174" s="18"/>
    </row>
    <row r="1175" spans="1:9" ht="17.399999999999999" x14ac:dyDescent="0.3">
      <c r="A1175" s="121"/>
      <c r="B1175" s="27"/>
      <c r="C1175" s="37"/>
      <c r="D1175" s="4"/>
      <c r="F1175" s="37"/>
      <c r="G1175" s="37" t="s">
        <v>817</v>
      </c>
      <c r="H1175" s="37"/>
      <c r="I1175" s="18"/>
    </row>
    <row r="1176" spans="1:9" ht="17.399999999999999" x14ac:dyDescent="0.3">
      <c r="A1176" s="121"/>
      <c r="B1176" s="27"/>
      <c r="C1176" s="37"/>
      <c r="D1176" s="4"/>
      <c r="F1176" s="37"/>
      <c r="G1176" s="37" t="s">
        <v>818</v>
      </c>
      <c r="H1176" s="37"/>
      <c r="I1176" s="18"/>
    </row>
    <row r="1177" spans="1:9" ht="17.399999999999999" x14ac:dyDescent="0.3">
      <c r="A1177" s="121"/>
      <c r="B1177" s="27"/>
      <c r="C1177" s="37"/>
      <c r="D1177" s="4"/>
      <c r="F1177" s="37"/>
      <c r="G1177" s="37" t="s">
        <v>819</v>
      </c>
      <c r="H1177" s="37"/>
      <c r="I1177" s="18"/>
    </row>
    <row r="1178" spans="1:9" ht="17.399999999999999" x14ac:dyDescent="0.3">
      <c r="A1178" s="121"/>
      <c r="B1178" s="27"/>
      <c r="C1178" s="37"/>
      <c r="D1178" s="4"/>
      <c r="F1178" s="37"/>
      <c r="G1178" s="37" t="s">
        <v>820</v>
      </c>
      <c r="H1178" s="37"/>
      <c r="I1178" s="18"/>
    </row>
    <row r="1179" spans="1:9" ht="17.399999999999999" x14ac:dyDescent="0.3">
      <c r="A1179" s="121"/>
      <c r="B1179" s="27"/>
      <c r="C1179" s="37"/>
      <c r="D1179" s="4"/>
      <c r="F1179" s="37"/>
      <c r="G1179" s="37" t="s">
        <v>821</v>
      </c>
      <c r="H1179" s="37"/>
      <c r="I1179" s="18"/>
    </row>
    <row r="1180" spans="1:9" ht="17.399999999999999" x14ac:dyDescent="0.3">
      <c r="A1180" s="121"/>
      <c r="B1180" s="27"/>
      <c r="C1180" s="37"/>
      <c r="D1180" s="4"/>
      <c r="F1180" s="37"/>
      <c r="G1180" s="37" t="s">
        <v>822</v>
      </c>
      <c r="H1180" s="37"/>
      <c r="I1180" s="18"/>
    </row>
    <row r="1181" spans="1:9" ht="17.399999999999999" x14ac:dyDescent="0.3">
      <c r="A1181" s="121"/>
      <c r="B1181" s="27"/>
      <c r="C1181" s="37"/>
      <c r="D1181" s="4"/>
      <c r="F1181" s="37"/>
      <c r="G1181" s="37" t="s">
        <v>823</v>
      </c>
      <c r="H1181" s="37"/>
      <c r="I1181" s="18"/>
    </row>
    <row r="1182" spans="1:9" ht="17.399999999999999" x14ac:dyDescent="0.3">
      <c r="A1182" s="121"/>
      <c r="B1182" s="27"/>
      <c r="C1182" s="37"/>
      <c r="D1182" s="4"/>
      <c r="F1182" s="37"/>
      <c r="G1182" s="37" t="s">
        <v>824</v>
      </c>
      <c r="H1182" s="37"/>
      <c r="I1182" s="18"/>
    </row>
    <row r="1183" spans="1:9" ht="17.399999999999999" x14ac:dyDescent="0.3">
      <c r="A1183" s="121"/>
      <c r="B1183" s="27"/>
      <c r="C1183" s="37"/>
      <c r="D1183" s="4"/>
      <c r="F1183" s="37"/>
      <c r="G1183" s="37" t="s">
        <v>825</v>
      </c>
      <c r="H1183" s="37"/>
      <c r="I1183" s="18"/>
    </row>
    <row r="1184" spans="1:9" ht="17.399999999999999" x14ac:dyDescent="0.3">
      <c r="A1184" s="121"/>
      <c r="B1184" s="27"/>
      <c r="C1184" s="37"/>
      <c r="D1184" s="4"/>
      <c r="F1184" s="37"/>
      <c r="G1184" s="37" t="s">
        <v>826</v>
      </c>
      <c r="H1184" s="37"/>
      <c r="I1184" s="18"/>
    </row>
    <row r="1185" spans="1:9" ht="17.399999999999999" x14ac:dyDescent="0.3">
      <c r="A1185" s="121"/>
      <c r="B1185" s="27"/>
      <c r="C1185" s="37"/>
      <c r="D1185" s="4"/>
      <c r="F1185" s="37"/>
      <c r="G1185" s="37" t="s">
        <v>827</v>
      </c>
      <c r="H1185" s="37"/>
      <c r="I1185" s="18"/>
    </row>
    <row r="1186" spans="1:9" ht="17.399999999999999" x14ac:dyDescent="0.3">
      <c r="A1186" s="121"/>
      <c r="B1186" s="27"/>
      <c r="C1186" s="37"/>
      <c r="D1186" s="4"/>
      <c r="F1186" s="37"/>
      <c r="G1186" s="37" t="s">
        <v>828</v>
      </c>
      <c r="H1186" s="37"/>
      <c r="I1186" s="18"/>
    </row>
    <row r="1187" spans="1:9" ht="39.6" x14ac:dyDescent="0.3">
      <c r="A1187" s="121"/>
      <c r="B1187" s="27" t="s">
        <v>829</v>
      </c>
      <c r="C1187" s="32"/>
      <c r="D1187" s="4"/>
      <c r="F1187" s="3"/>
      <c r="G1187" s="3" t="s">
        <v>830</v>
      </c>
      <c r="H1187" s="3"/>
      <c r="I1187" s="10"/>
    </row>
    <row r="1188" spans="1:9" ht="26.4" x14ac:dyDescent="0.3">
      <c r="A1188" s="121">
        <v>201230000</v>
      </c>
      <c r="B1188" s="27"/>
      <c r="C1188" s="6"/>
      <c r="D1188" s="4"/>
      <c r="F1188" s="126" t="s">
        <v>969</v>
      </c>
      <c r="G1188" s="3"/>
      <c r="H1188" s="3"/>
      <c r="I1188" s="18"/>
    </row>
    <row r="1189" spans="1:9" ht="26.4" x14ac:dyDescent="0.3">
      <c r="A1189" s="121">
        <v>201230100</v>
      </c>
      <c r="B1189" s="27"/>
      <c r="C1189" s="10"/>
      <c r="D1189" s="4"/>
      <c r="F1189" s="3" t="s">
        <v>970</v>
      </c>
      <c r="G1189" s="3"/>
      <c r="H1189" s="3"/>
      <c r="I1189" s="18"/>
    </row>
    <row r="1190" spans="1:9" ht="66" x14ac:dyDescent="0.3">
      <c r="A1190" s="121"/>
      <c r="B1190" s="27" t="s">
        <v>593</v>
      </c>
      <c r="C1190" s="32"/>
      <c r="D1190" s="9"/>
      <c r="F1190" s="3"/>
      <c r="G1190" s="3" t="s">
        <v>594</v>
      </c>
      <c r="H1190" s="3"/>
      <c r="I1190" s="10"/>
    </row>
    <row r="1191" spans="1:9" ht="39.6" x14ac:dyDescent="0.3">
      <c r="A1191" s="121"/>
      <c r="B1191" s="27" t="s">
        <v>595</v>
      </c>
      <c r="C1191" s="30"/>
      <c r="D1191" s="9"/>
      <c r="F1191" s="131"/>
      <c r="G1191" s="131" t="s">
        <v>596</v>
      </c>
      <c r="H1191" s="131"/>
      <c r="I1191" s="18"/>
    </row>
    <row r="1192" spans="1:9" ht="52.8" x14ac:dyDescent="0.3">
      <c r="A1192" s="121"/>
      <c r="B1192" s="27" t="s">
        <v>886</v>
      </c>
      <c r="C1192" s="30"/>
      <c r="D1192" s="9"/>
      <c r="F1192" s="131"/>
      <c r="G1192" s="131" t="s">
        <v>887</v>
      </c>
      <c r="H1192" s="131"/>
      <c r="I1192" s="18"/>
    </row>
    <row r="1193" spans="1:9" ht="79.2" x14ac:dyDescent="0.3">
      <c r="A1193" s="121"/>
      <c r="B1193" s="27" t="s">
        <v>888</v>
      </c>
      <c r="C1193" s="30"/>
      <c r="D1193" s="9"/>
      <c r="F1193" s="131"/>
      <c r="G1193" s="131" t="s">
        <v>889</v>
      </c>
      <c r="H1193" s="131"/>
      <c r="I1193" s="18"/>
    </row>
    <row r="1194" spans="1:9" ht="52.8" x14ac:dyDescent="0.3">
      <c r="A1194" s="121"/>
      <c r="B1194" s="27" t="s">
        <v>890</v>
      </c>
      <c r="C1194" s="30"/>
      <c r="D1194" s="9"/>
      <c r="F1194" s="131"/>
      <c r="G1194" s="131" t="s">
        <v>891</v>
      </c>
      <c r="H1194" s="131"/>
      <c r="I1194" s="18"/>
    </row>
    <row r="1195" spans="1:9" ht="52.8" x14ac:dyDescent="0.3">
      <c r="A1195" s="121"/>
      <c r="B1195" s="27" t="s">
        <v>892</v>
      </c>
      <c r="C1195" s="30"/>
      <c r="D1195" s="9"/>
      <c r="F1195" s="131"/>
      <c r="G1195" s="131" t="s">
        <v>893</v>
      </c>
      <c r="H1195" s="131"/>
      <c r="I1195" s="18"/>
    </row>
    <row r="1196" spans="1:9" ht="92.4" x14ac:dyDescent="0.3">
      <c r="A1196" s="121"/>
      <c r="B1196" s="27" t="s">
        <v>894</v>
      </c>
      <c r="C1196" s="30"/>
      <c r="D1196" s="9"/>
      <c r="F1196" s="131"/>
      <c r="G1196" s="131" t="s">
        <v>895</v>
      </c>
      <c r="H1196" s="131"/>
      <c r="I1196" s="18"/>
    </row>
    <row r="1197" spans="1:9" ht="66" x14ac:dyDescent="0.3">
      <c r="A1197" s="121"/>
      <c r="B1197" s="27" t="s">
        <v>896</v>
      </c>
      <c r="C1197" s="30"/>
      <c r="D1197" s="9"/>
      <c r="F1197" s="131"/>
      <c r="G1197" s="131" t="s">
        <v>897</v>
      </c>
      <c r="H1197" s="131"/>
      <c r="I1197" s="18"/>
    </row>
    <row r="1198" spans="1:9" ht="92.4" x14ac:dyDescent="0.3">
      <c r="A1198" s="121"/>
      <c r="B1198" s="27" t="s">
        <v>898</v>
      </c>
      <c r="C1198" s="30"/>
      <c r="D1198" s="9"/>
      <c r="F1198" s="131"/>
      <c r="G1198" s="131" t="s">
        <v>899</v>
      </c>
      <c r="H1198" s="131"/>
      <c r="I1198" s="18"/>
    </row>
    <row r="1199" spans="1:9" ht="39.6" x14ac:dyDescent="0.3">
      <c r="A1199" s="121"/>
      <c r="B1199" s="27" t="s">
        <v>597</v>
      </c>
      <c r="C1199" s="34"/>
      <c r="D1199" s="9"/>
      <c r="F1199" s="131"/>
      <c r="G1199" s="131" t="s">
        <v>598</v>
      </c>
      <c r="H1199" s="131"/>
      <c r="I1199" s="18"/>
    </row>
    <row r="1200" spans="1:9" ht="79.2" x14ac:dyDescent="0.3">
      <c r="A1200" s="121"/>
      <c r="B1200" s="27" t="s">
        <v>599</v>
      </c>
      <c r="C1200" s="30"/>
      <c r="D1200" s="9"/>
      <c r="F1200" s="131"/>
      <c r="G1200" s="131" t="s">
        <v>600</v>
      </c>
      <c r="H1200" s="131"/>
      <c r="I1200" s="18"/>
    </row>
    <row r="1201" spans="1:9" ht="52.8" x14ac:dyDescent="0.3">
      <c r="A1201" s="121"/>
      <c r="B1201" s="27" t="s">
        <v>910</v>
      </c>
      <c r="C1201" s="10"/>
      <c r="D1201" s="9"/>
      <c r="F1201" s="131"/>
      <c r="G1201" s="131" t="s">
        <v>911</v>
      </c>
      <c r="H1201" s="131"/>
      <c r="I1201" s="18"/>
    </row>
    <row r="1202" spans="1:9" ht="39.6" x14ac:dyDescent="0.3">
      <c r="A1202" s="121"/>
      <c r="B1202" s="27" t="s">
        <v>912</v>
      </c>
      <c r="C1202" s="10"/>
      <c r="D1202" s="9"/>
      <c r="F1202" s="131"/>
      <c r="G1202" s="131" t="s">
        <v>913</v>
      </c>
      <c r="H1202" s="131"/>
      <c r="I1202" s="18"/>
    </row>
    <row r="1203" spans="1:9" ht="66" x14ac:dyDescent="0.3">
      <c r="A1203" s="121"/>
      <c r="B1203" s="27" t="s">
        <v>914</v>
      </c>
      <c r="C1203" s="10"/>
      <c r="D1203" s="9"/>
      <c r="F1203" s="131"/>
      <c r="G1203" s="131" t="s">
        <v>915</v>
      </c>
      <c r="H1203" s="131"/>
      <c r="I1203" s="18"/>
    </row>
    <row r="1204" spans="1:9" ht="132" x14ac:dyDescent="0.3">
      <c r="A1204" s="121"/>
      <c r="B1204" s="27" t="s">
        <v>916</v>
      </c>
      <c r="C1204" s="10"/>
      <c r="D1204" s="9"/>
      <c r="F1204" s="131"/>
      <c r="G1204" s="131" t="s">
        <v>917</v>
      </c>
      <c r="H1204" s="131"/>
      <c r="I1204" s="18"/>
    </row>
    <row r="1205" spans="1:9" ht="26.4" x14ac:dyDescent="0.3">
      <c r="A1205" s="121"/>
      <c r="B1205" s="27" t="s">
        <v>918</v>
      </c>
      <c r="C1205" s="30"/>
      <c r="D1205" s="9"/>
      <c r="F1205" s="131"/>
      <c r="G1205" s="131" t="s">
        <v>919</v>
      </c>
      <c r="H1205" s="131"/>
      <c r="I1205" s="18"/>
    </row>
    <row r="1206" spans="1:9" ht="39.6" x14ac:dyDescent="0.3">
      <c r="A1206" s="121"/>
      <c r="B1206" s="27" t="s">
        <v>920</v>
      </c>
      <c r="C1206" s="30"/>
      <c r="D1206" s="9"/>
      <c r="F1206" s="131"/>
      <c r="G1206" s="131" t="s">
        <v>921</v>
      </c>
      <c r="H1206" s="131"/>
      <c r="I1206" s="18"/>
    </row>
    <row r="1207" spans="1:9" ht="52.8" x14ac:dyDescent="0.3">
      <c r="A1207" s="121"/>
      <c r="B1207" s="27" t="s">
        <v>922</v>
      </c>
      <c r="C1207" s="30"/>
      <c r="D1207" s="9"/>
      <c r="F1207" s="131"/>
      <c r="G1207" s="131" t="s">
        <v>923</v>
      </c>
      <c r="H1207" s="131"/>
      <c r="I1207" s="18"/>
    </row>
    <row r="1208" spans="1:9" ht="92.4" x14ac:dyDescent="0.3">
      <c r="A1208" s="121"/>
      <c r="B1208" s="27" t="s">
        <v>601</v>
      </c>
      <c r="C1208" s="10"/>
      <c r="D1208" s="9"/>
      <c r="F1208" s="131"/>
      <c r="G1208" s="131" t="s">
        <v>602</v>
      </c>
      <c r="H1208" s="131"/>
      <c r="I1208" s="18"/>
    </row>
    <row r="1209" spans="1:9" ht="79.2" x14ac:dyDescent="0.3">
      <c r="A1209" s="121"/>
      <c r="B1209" s="27" t="s">
        <v>603</v>
      </c>
      <c r="C1209" s="30"/>
      <c r="D1209" s="9"/>
      <c r="F1209" s="131"/>
      <c r="G1209" s="131" t="s">
        <v>604</v>
      </c>
      <c r="H1209" s="131"/>
      <c r="I1209" s="18"/>
    </row>
    <row r="1210" spans="1:9" ht="52.8" x14ac:dyDescent="0.3">
      <c r="A1210" s="121"/>
      <c r="B1210" s="27" t="s">
        <v>924</v>
      </c>
      <c r="C1210" s="10"/>
      <c r="D1210" s="9"/>
      <c r="F1210" s="131"/>
      <c r="G1210" s="131" t="s">
        <v>925</v>
      </c>
      <c r="H1210" s="131"/>
      <c r="I1210" s="18"/>
    </row>
    <row r="1211" spans="1:9" ht="79.2" x14ac:dyDescent="0.3">
      <c r="A1211" s="121"/>
      <c r="B1211" s="27" t="s">
        <v>926</v>
      </c>
      <c r="C1211" s="10"/>
      <c r="D1211" s="9"/>
      <c r="F1211" s="131"/>
      <c r="G1211" s="131" t="s">
        <v>927</v>
      </c>
      <c r="H1211" s="131"/>
      <c r="I1211" s="18"/>
    </row>
    <row r="1212" spans="1:9" ht="39.6" x14ac:dyDescent="0.3">
      <c r="A1212" s="121"/>
      <c r="B1212" s="27" t="s">
        <v>605</v>
      </c>
      <c r="C1212" s="34"/>
      <c r="D1212" s="9"/>
      <c r="F1212" s="131"/>
      <c r="G1212" s="131" t="s">
        <v>606</v>
      </c>
      <c r="H1212" s="131"/>
      <c r="I1212" s="18"/>
    </row>
    <row r="1213" spans="1:9" ht="52.8" x14ac:dyDescent="0.3">
      <c r="A1213" s="121"/>
      <c r="B1213" s="27" t="s">
        <v>607</v>
      </c>
      <c r="C1213" s="30"/>
      <c r="D1213" s="9"/>
      <c r="F1213" s="131"/>
      <c r="G1213" s="131" t="s">
        <v>608</v>
      </c>
      <c r="H1213" s="131"/>
      <c r="I1213" s="18"/>
    </row>
    <row r="1214" spans="1:9" ht="52.8" x14ac:dyDescent="0.3">
      <c r="A1214" s="121"/>
      <c r="B1214" s="27" t="s">
        <v>928</v>
      </c>
      <c r="C1214" s="30"/>
      <c r="D1214" s="9"/>
      <c r="F1214" s="131"/>
      <c r="G1214" s="131" t="s">
        <v>929</v>
      </c>
      <c r="H1214" s="131"/>
      <c r="I1214" s="18"/>
    </row>
    <row r="1215" spans="1:9" ht="17.399999999999999" x14ac:dyDescent="0.3">
      <c r="A1215" s="121"/>
      <c r="B1215" s="27" t="s">
        <v>930</v>
      </c>
      <c r="C1215" s="30"/>
      <c r="D1215" s="9"/>
      <c r="F1215" s="131"/>
      <c r="G1215" s="131" t="s">
        <v>931</v>
      </c>
      <c r="H1215" s="131"/>
      <c r="I1215" s="18"/>
    </row>
    <row r="1216" spans="1:9" ht="26.4" x14ac:dyDescent="0.3">
      <c r="A1216" s="121"/>
      <c r="B1216" s="27" t="s">
        <v>932</v>
      </c>
      <c r="C1216" s="30"/>
      <c r="D1216" s="9"/>
      <c r="F1216" s="131"/>
      <c r="G1216" s="131" t="s">
        <v>933</v>
      </c>
      <c r="H1216" s="131"/>
      <c r="I1216" s="18"/>
    </row>
    <row r="1217" spans="1:9" ht="52.8" x14ac:dyDescent="0.3">
      <c r="A1217" s="121"/>
      <c r="B1217" s="27" t="s">
        <v>934</v>
      </c>
      <c r="C1217" s="30"/>
      <c r="D1217" s="9"/>
      <c r="F1217" s="131"/>
      <c r="G1217" s="131" t="s">
        <v>935</v>
      </c>
      <c r="H1217" s="131"/>
      <c r="I1217" s="18"/>
    </row>
    <row r="1218" spans="1:9" ht="39.6" x14ac:dyDescent="0.3">
      <c r="A1218" s="121"/>
      <c r="B1218" s="27" t="s">
        <v>609</v>
      </c>
      <c r="C1218" s="30"/>
      <c r="D1218" s="9"/>
      <c r="F1218" s="131"/>
      <c r="G1218" s="131" t="s">
        <v>610</v>
      </c>
      <c r="H1218" s="131"/>
      <c r="I1218" s="18"/>
    </row>
    <row r="1219" spans="1:9" ht="26.4" x14ac:dyDescent="0.3">
      <c r="A1219" s="121"/>
      <c r="B1219" s="27" t="s">
        <v>936</v>
      </c>
      <c r="C1219" s="30"/>
      <c r="D1219" s="9"/>
      <c r="F1219" s="131"/>
      <c r="G1219" s="131" t="s">
        <v>937</v>
      </c>
      <c r="H1219" s="131"/>
      <c r="I1219" s="18"/>
    </row>
    <row r="1220" spans="1:9" ht="92.4" x14ac:dyDescent="0.3">
      <c r="A1220" s="121"/>
      <c r="B1220" s="27" t="s">
        <v>611</v>
      </c>
      <c r="C1220" s="10"/>
      <c r="D1220" s="9"/>
      <c r="F1220" s="131"/>
      <c r="G1220" s="131" t="s">
        <v>612</v>
      </c>
      <c r="H1220" s="131"/>
      <c r="I1220" s="18"/>
    </row>
    <row r="1221" spans="1:9" ht="39.6" x14ac:dyDescent="0.3">
      <c r="A1221" s="121"/>
      <c r="B1221" s="27" t="s">
        <v>938</v>
      </c>
      <c r="C1221" s="32"/>
      <c r="D1221" s="4"/>
      <c r="F1221" s="3"/>
      <c r="G1221" s="3" t="s">
        <v>939</v>
      </c>
      <c r="H1221" s="3"/>
      <c r="I1221" s="10"/>
    </row>
    <row r="1222" spans="1:9" ht="26.4" x14ac:dyDescent="0.3">
      <c r="A1222" s="121"/>
      <c r="B1222" s="27" t="s">
        <v>940</v>
      </c>
      <c r="C1222" s="30"/>
      <c r="D1222" s="4"/>
      <c r="F1222" s="3"/>
      <c r="G1222" s="3" t="s">
        <v>941</v>
      </c>
      <c r="H1222" s="3"/>
      <c r="I1222" s="18"/>
    </row>
    <row r="1223" spans="1:9" ht="52.8" x14ac:dyDescent="0.3">
      <c r="A1223" s="121"/>
      <c r="B1223" s="27" t="s">
        <v>942</v>
      </c>
      <c r="C1223" s="30"/>
      <c r="D1223" s="4"/>
      <c r="F1223" s="3"/>
      <c r="G1223" s="3" t="s">
        <v>943</v>
      </c>
      <c r="H1223" s="3"/>
      <c r="I1223" s="18"/>
    </row>
    <row r="1224" spans="1:9" ht="39.6" x14ac:dyDescent="0.3">
      <c r="A1224" s="121"/>
      <c r="B1224" s="27" t="s">
        <v>971</v>
      </c>
      <c r="C1224" s="8"/>
      <c r="D1224" s="4"/>
      <c r="F1224" s="3"/>
      <c r="G1224" s="3" t="s">
        <v>972</v>
      </c>
      <c r="H1224" s="3"/>
      <c r="I1224" s="10"/>
    </row>
    <row r="1225" spans="1:9" ht="79.2" x14ac:dyDescent="0.3">
      <c r="A1225" s="121"/>
      <c r="B1225" s="27" t="s">
        <v>973</v>
      </c>
      <c r="C1225" s="10"/>
      <c r="D1225" s="4"/>
      <c r="F1225" s="3"/>
      <c r="G1225" s="3" t="s">
        <v>974</v>
      </c>
      <c r="H1225" s="3"/>
      <c r="I1225" s="18"/>
    </row>
    <row r="1226" spans="1:9" ht="66" x14ac:dyDescent="0.3">
      <c r="A1226" s="121"/>
      <c r="B1226" s="27" t="s">
        <v>975</v>
      </c>
      <c r="C1226" s="10"/>
      <c r="D1226" s="4"/>
      <c r="F1226" s="3"/>
      <c r="G1226" s="3" t="s">
        <v>976</v>
      </c>
      <c r="H1226" s="3"/>
      <c r="I1226" s="18"/>
    </row>
    <row r="1227" spans="1:9" ht="79.2" x14ac:dyDescent="0.3">
      <c r="A1227" s="121"/>
      <c r="B1227" s="27" t="s">
        <v>977</v>
      </c>
      <c r="C1227" s="8"/>
      <c r="D1227" s="4"/>
      <c r="F1227" s="3"/>
      <c r="G1227" s="3" t="s">
        <v>978</v>
      </c>
      <c r="H1227" s="3"/>
      <c r="I1227" s="10"/>
    </row>
    <row r="1228" spans="1:9" ht="26.4" x14ac:dyDescent="0.3">
      <c r="A1228" s="121"/>
      <c r="B1228" s="27" t="s">
        <v>979</v>
      </c>
      <c r="C1228" s="8"/>
      <c r="D1228" s="4"/>
      <c r="F1228" s="3"/>
      <c r="G1228" s="3" t="s">
        <v>980</v>
      </c>
      <c r="H1228" s="3"/>
      <c r="I1228" s="10"/>
    </row>
    <row r="1229" spans="1:9" ht="92.4" x14ac:dyDescent="0.3">
      <c r="A1229" s="121"/>
      <c r="B1229" s="27" t="s">
        <v>981</v>
      </c>
      <c r="C1229" s="6"/>
      <c r="D1229" s="4"/>
      <c r="F1229" s="3"/>
      <c r="G1229" s="3" t="s">
        <v>982</v>
      </c>
      <c r="H1229" s="3"/>
      <c r="I1229" s="18"/>
    </row>
    <row r="1230" spans="1:9" ht="105.6" x14ac:dyDescent="0.3">
      <c r="A1230" s="121"/>
      <c r="B1230" s="27" t="s">
        <v>983</v>
      </c>
      <c r="C1230" s="6"/>
      <c r="D1230" s="4"/>
      <c r="F1230" s="3"/>
      <c r="G1230" s="126" t="s">
        <v>984</v>
      </c>
      <c r="H1230" s="3"/>
      <c r="I1230" s="18"/>
    </row>
    <row r="1231" spans="1:9" ht="39.6" x14ac:dyDescent="0.3">
      <c r="A1231" s="121"/>
      <c r="B1231" s="27" t="s">
        <v>985</v>
      </c>
      <c r="C1231" s="6"/>
      <c r="D1231" s="4"/>
      <c r="F1231" s="3"/>
      <c r="G1231" s="126" t="s">
        <v>986</v>
      </c>
      <c r="H1231" s="3"/>
      <c r="I1231" s="18"/>
    </row>
    <row r="1232" spans="1:9" ht="105.6" x14ac:dyDescent="0.3">
      <c r="A1232" s="121"/>
      <c r="B1232" s="27" t="s">
        <v>987</v>
      </c>
      <c r="C1232" s="6"/>
      <c r="D1232" s="4"/>
      <c r="F1232" s="3"/>
      <c r="G1232" s="126" t="s">
        <v>988</v>
      </c>
      <c r="H1232" s="3"/>
      <c r="I1232" s="18"/>
    </row>
    <row r="1233" spans="1:9" ht="39.6" x14ac:dyDescent="0.3">
      <c r="A1233" s="121"/>
      <c r="B1233" s="27" t="s">
        <v>989</v>
      </c>
      <c r="C1233" s="8"/>
      <c r="D1233" s="4"/>
      <c r="F1233" s="3"/>
      <c r="G1233" s="3" t="s">
        <v>990</v>
      </c>
      <c r="H1233" s="3"/>
      <c r="I1233" s="10"/>
    </row>
    <row r="1234" spans="1:9" ht="118.8" x14ac:dyDescent="0.3">
      <c r="A1234" s="121"/>
      <c r="B1234" s="27" t="s">
        <v>991</v>
      </c>
      <c r="C1234" s="6"/>
      <c r="D1234" s="4"/>
      <c r="F1234" s="3"/>
      <c r="G1234" s="3" t="s">
        <v>992</v>
      </c>
      <c r="H1234" s="3"/>
      <c r="I1234" s="18"/>
    </row>
    <row r="1235" spans="1:9" ht="66" x14ac:dyDescent="0.3">
      <c r="A1235" s="121"/>
      <c r="B1235" s="27" t="s">
        <v>993</v>
      </c>
      <c r="C1235" s="6"/>
      <c r="D1235" s="4"/>
      <c r="F1235" s="3"/>
      <c r="G1235" s="126" t="s">
        <v>994</v>
      </c>
      <c r="H1235" s="3"/>
      <c r="I1235" s="18"/>
    </row>
    <row r="1236" spans="1:9" ht="79.2" x14ac:dyDescent="0.3">
      <c r="A1236" s="121"/>
      <c r="B1236" s="27" t="s">
        <v>995</v>
      </c>
      <c r="C1236" s="10"/>
      <c r="D1236" s="4"/>
      <c r="F1236" s="3"/>
      <c r="G1236" s="3" t="s">
        <v>996</v>
      </c>
      <c r="H1236" s="3"/>
      <c r="I1236" s="18"/>
    </row>
    <row r="1237" spans="1:9" ht="92.4" x14ac:dyDescent="0.3">
      <c r="A1237" s="121"/>
      <c r="B1237" s="27" t="s">
        <v>997</v>
      </c>
      <c r="C1237" s="10"/>
      <c r="D1237" s="4"/>
      <c r="F1237" s="3"/>
      <c r="G1237" s="3" t="s">
        <v>998</v>
      </c>
      <c r="H1237" s="3"/>
      <c r="I1237" s="18"/>
    </row>
    <row r="1238" spans="1:9" ht="79.2" x14ac:dyDescent="0.3">
      <c r="A1238" s="121"/>
      <c r="B1238" s="27" t="s">
        <v>999</v>
      </c>
      <c r="C1238" s="10"/>
      <c r="D1238" s="4"/>
      <c r="F1238" s="3"/>
      <c r="G1238" s="3" t="s">
        <v>1000</v>
      </c>
      <c r="H1238" s="3"/>
      <c r="I1238" s="18"/>
    </row>
    <row r="1239" spans="1:9" ht="158.4" x14ac:dyDescent="0.3">
      <c r="A1239" s="121"/>
      <c r="B1239" s="27" t="s">
        <v>1001</v>
      </c>
      <c r="C1239" s="10"/>
      <c r="D1239" s="4"/>
      <c r="F1239" s="3"/>
      <c r="G1239" s="3" t="s">
        <v>1002</v>
      </c>
      <c r="H1239" s="3"/>
      <c r="I1239" s="18"/>
    </row>
    <row r="1240" spans="1:9" ht="92.4" x14ac:dyDescent="0.3">
      <c r="A1240" s="121"/>
      <c r="B1240" s="27" t="s">
        <v>1003</v>
      </c>
      <c r="C1240" s="6"/>
      <c r="D1240" s="4"/>
      <c r="F1240" s="3"/>
      <c r="G1240" s="126" t="s">
        <v>1004</v>
      </c>
      <c r="H1240" s="3"/>
      <c r="I1240" s="18"/>
    </row>
    <row r="1241" spans="1:9" ht="39.6" x14ac:dyDescent="0.3">
      <c r="A1241" s="121">
        <v>201230200</v>
      </c>
      <c r="B1241" s="27"/>
      <c r="C1241" s="10"/>
      <c r="D1241" s="4"/>
      <c r="F1241" s="3" t="s">
        <v>1005</v>
      </c>
      <c r="G1241" s="3"/>
      <c r="H1241" s="3"/>
      <c r="I1241" s="18"/>
    </row>
    <row r="1242" spans="1:9" ht="66" x14ac:dyDescent="0.3">
      <c r="A1242" s="121"/>
      <c r="B1242" s="27" t="s">
        <v>593</v>
      </c>
      <c r="C1242" s="32"/>
      <c r="D1242" s="4"/>
      <c r="F1242" s="3"/>
      <c r="G1242" s="3" t="s">
        <v>594</v>
      </c>
      <c r="H1242" s="3"/>
      <c r="I1242" s="10"/>
    </row>
    <row r="1243" spans="1:9" ht="92.4" x14ac:dyDescent="0.3">
      <c r="A1243" s="121"/>
      <c r="B1243" s="27" t="s">
        <v>900</v>
      </c>
      <c r="C1243" s="30"/>
      <c r="D1243" s="4"/>
      <c r="F1243" s="131"/>
      <c r="G1243" s="131" t="s">
        <v>901</v>
      </c>
      <c r="H1243" s="131"/>
      <c r="I1243" s="18"/>
    </row>
    <row r="1244" spans="1:9" ht="92.4" x14ac:dyDescent="0.3">
      <c r="A1244" s="121"/>
      <c r="B1244" s="27" t="s">
        <v>902</v>
      </c>
      <c r="C1244" s="30"/>
      <c r="D1244" s="4"/>
      <c r="F1244" s="131"/>
      <c r="G1244" s="131" t="s">
        <v>903</v>
      </c>
      <c r="H1244" s="131"/>
      <c r="I1244" s="18"/>
    </row>
    <row r="1245" spans="1:9" ht="66" x14ac:dyDescent="0.3">
      <c r="A1245" s="121"/>
      <c r="B1245" s="27" t="s">
        <v>904</v>
      </c>
      <c r="C1245" s="30"/>
      <c r="D1245" s="4"/>
      <c r="F1245" s="131"/>
      <c r="G1245" s="131" t="s">
        <v>905</v>
      </c>
      <c r="H1245" s="131"/>
      <c r="I1245" s="18"/>
    </row>
    <row r="1246" spans="1:9" ht="92.4" x14ac:dyDescent="0.3">
      <c r="A1246" s="121"/>
      <c r="B1246" s="27" t="s">
        <v>906</v>
      </c>
      <c r="C1246" s="30"/>
      <c r="D1246" s="4"/>
      <c r="F1246" s="131"/>
      <c r="G1246" s="131" t="s">
        <v>907</v>
      </c>
      <c r="H1246" s="131"/>
      <c r="I1246" s="18"/>
    </row>
    <row r="1247" spans="1:9" ht="92.4" x14ac:dyDescent="0.3">
      <c r="A1247" s="121"/>
      <c r="B1247" s="27" t="s">
        <v>908</v>
      </c>
      <c r="C1247" s="30"/>
      <c r="D1247" s="4"/>
      <c r="F1247" s="131"/>
      <c r="G1247" s="131" t="s">
        <v>909</v>
      </c>
      <c r="H1247" s="131"/>
      <c r="I1247" s="18"/>
    </row>
    <row r="1248" spans="1:9" ht="26.4" x14ac:dyDescent="0.3">
      <c r="A1248" s="121">
        <v>201230300</v>
      </c>
      <c r="B1248" s="27"/>
      <c r="C1248" s="10"/>
      <c r="D1248" s="4"/>
      <c r="F1248" s="3" t="s">
        <v>1006</v>
      </c>
      <c r="G1248" s="3"/>
      <c r="H1248" s="3"/>
      <c r="I1248" s="18"/>
    </row>
    <row r="1249" spans="1:9" ht="66" x14ac:dyDescent="0.3">
      <c r="A1249" s="121"/>
      <c r="B1249" s="27" t="s">
        <v>614</v>
      </c>
      <c r="C1249" s="32"/>
      <c r="D1249" s="9"/>
      <c r="F1249" s="3"/>
      <c r="G1249" s="3" t="s">
        <v>615</v>
      </c>
      <c r="H1249" s="3"/>
      <c r="I1249" s="10"/>
    </row>
    <row r="1250" spans="1:9" ht="52.8" x14ac:dyDescent="0.3">
      <c r="A1250" s="121"/>
      <c r="B1250" s="27" t="s">
        <v>616</v>
      </c>
      <c r="C1250" s="30"/>
      <c r="D1250" s="9"/>
      <c r="F1250" s="131"/>
      <c r="G1250" s="131" t="s">
        <v>617</v>
      </c>
      <c r="H1250" s="131"/>
      <c r="I1250" s="18"/>
    </row>
    <row r="1251" spans="1:9" ht="79.2" x14ac:dyDescent="0.3">
      <c r="A1251" s="121"/>
      <c r="B1251" s="27" t="s">
        <v>945</v>
      </c>
      <c r="C1251" s="30"/>
      <c r="D1251" s="9"/>
      <c r="F1251" s="131"/>
      <c r="G1251" s="131" t="s">
        <v>946</v>
      </c>
      <c r="H1251" s="131"/>
      <c r="I1251" s="18"/>
    </row>
    <row r="1252" spans="1:9" ht="52.8" x14ac:dyDescent="0.3">
      <c r="A1252" s="121"/>
      <c r="B1252" s="27" t="s">
        <v>947</v>
      </c>
      <c r="C1252" s="30"/>
      <c r="D1252" s="9"/>
      <c r="F1252" s="2"/>
      <c r="G1252" s="2" t="s">
        <v>948</v>
      </c>
      <c r="H1252" s="2"/>
      <c r="I1252" s="18"/>
    </row>
    <row r="1253" spans="1:9" ht="52.8" x14ac:dyDescent="0.3">
      <c r="A1253" s="121"/>
      <c r="B1253" s="27" t="s">
        <v>618</v>
      </c>
      <c r="C1253" s="34"/>
      <c r="D1253" s="9"/>
      <c r="F1253" s="131"/>
      <c r="G1253" s="131" t="s">
        <v>619</v>
      </c>
      <c r="H1253" s="131"/>
      <c r="I1253" s="18"/>
    </row>
    <row r="1254" spans="1:9" ht="79.2" x14ac:dyDescent="0.3">
      <c r="A1254" s="121"/>
      <c r="B1254" s="27" t="s">
        <v>620</v>
      </c>
      <c r="C1254" s="30"/>
      <c r="D1254" s="9"/>
      <c r="F1254" s="131"/>
      <c r="G1254" s="131" t="s">
        <v>621</v>
      </c>
      <c r="H1254" s="131"/>
      <c r="I1254" s="18"/>
    </row>
    <row r="1255" spans="1:9" ht="79.2" x14ac:dyDescent="0.3">
      <c r="A1255" s="121"/>
      <c r="B1255" s="27" t="s">
        <v>949</v>
      </c>
      <c r="C1255" s="34"/>
      <c r="D1255" s="9"/>
      <c r="F1255" s="131"/>
      <c r="G1255" s="131" t="s">
        <v>950</v>
      </c>
      <c r="H1255" s="131"/>
      <c r="I1255" s="18"/>
    </row>
    <row r="1256" spans="1:9" ht="66" x14ac:dyDescent="0.3">
      <c r="A1256" s="121"/>
      <c r="B1256" s="27" t="s">
        <v>951</v>
      </c>
      <c r="C1256" s="34"/>
      <c r="D1256" s="9"/>
      <c r="F1256" s="131"/>
      <c r="G1256" s="131" t="s">
        <v>952</v>
      </c>
      <c r="H1256" s="131"/>
      <c r="I1256" s="18"/>
    </row>
    <row r="1257" spans="1:9" ht="105.6" x14ac:dyDescent="0.3">
      <c r="A1257" s="121"/>
      <c r="B1257" s="27" t="s">
        <v>622</v>
      </c>
      <c r="C1257" s="10"/>
      <c r="D1257" s="9"/>
      <c r="F1257" s="131"/>
      <c r="G1257" s="131" t="s">
        <v>623</v>
      </c>
      <c r="H1257" s="131"/>
      <c r="I1257" s="18"/>
    </row>
    <row r="1258" spans="1:9" ht="92.4" x14ac:dyDescent="0.3">
      <c r="A1258" s="121"/>
      <c r="B1258" s="27" t="s">
        <v>624</v>
      </c>
      <c r="C1258" s="30"/>
      <c r="D1258" s="9"/>
      <c r="F1258" s="131"/>
      <c r="G1258" s="131" t="s">
        <v>625</v>
      </c>
      <c r="H1258" s="131"/>
      <c r="I1258" s="18"/>
    </row>
    <row r="1259" spans="1:9" ht="52.8" x14ac:dyDescent="0.3">
      <c r="A1259" s="121"/>
      <c r="B1259" s="27" t="s">
        <v>626</v>
      </c>
      <c r="C1259" s="34"/>
      <c r="D1259" s="9"/>
      <c r="F1259" s="131"/>
      <c r="G1259" s="131" t="s">
        <v>627</v>
      </c>
      <c r="H1259" s="131"/>
      <c r="I1259" s="18"/>
    </row>
    <row r="1260" spans="1:9" ht="66" x14ac:dyDescent="0.3">
      <c r="A1260" s="121"/>
      <c r="B1260" s="27" t="s">
        <v>628</v>
      </c>
      <c r="C1260" s="10"/>
      <c r="D1260" s="9"/>
      <c r="F1260" s="131"/>
      <c r="G1260" s="131" t="s">
        <v>629</v>
      </c>
      <c r="H1260" s="131"/>
      <c r="I1260" s="18"/>
    </row>
    <row r="1261" spans="1:9" ht="66" x14ac:dyDescent="0.3">
      <c r="A1261" s="121"/>
      <c r="B1261" s="27" t="s">
        <v>953</v>
      </c>
      <c r="C1261" s="10"/>
      <c r="D1261" s="9"/>
      <c r="F1261" s="131"/>
      <c r="G1261" s="131" t="s">
        <v>954</v>
      </c>
      <c r="H1261" s="131"/>
      <c r="I1261" s="18"/>
    </row>
    <row r="1262" spans="1:9" ht="26.4" x14ac:dyDescent="0.3">
      <c r="A1262" s="121"/>
      <c r="B1262" s="27" t="s">
        <v>955</v>
      </c>
      <c r="C1262" s="10"/>
      <c r="D1262" s="9"/>
      <c r="F1262" s="131"/>
      <c r="G1262" s="131" t="s">
        <v>956</v>
      </c>
      <c r="H1262" s="131"/>
      <c r="I1262" s="18"/>
    </row>
    <row r="1263" spans="1:9" ht="52.8" x14ac:dyDescent="0.3">
      <c r="A1263" s="121"/>
      <c r="B1263" s="27" t="s">
        <v>957</v>
      </c>
      <c r="C1263" s="10"/>
      <c r="D1263" s="9"/>
      <c r="F1263" s="131"/>
      <c r="G1263" s="131" t="s">
        <v>958</v>
      </c>
      <c r="H1263" s="131"/>
      <c r="I1263" s="18"/>
    </row>
    <row r="1264" spans="1:9" ht="52.8" x14ac:dyDescent="0.3">
      <c r="A1264" s="121"/>
      <c r="B1264" s="27" t="s">
        <v>630</v>
      </c>
      <c r="C1264" s="10"/>
      <c r="D1264" s="9"/>
      <c r="F1264" s="131"/>
      <c r="G1264" s="131" t="s">
        <v>631</v>
      </c>
      <c r="H1264" s="131"/>
      <c r="I1264" s="18"/>
    </row>
    <row r="1265" spans="1:9" ht="66" x14ac:dyDescent="0.3">
      <c r="A1265" s="121"/>
      <c r="B1265" s="27" t="s">
        <v>959</v>
      </c>
      <c r="C1265" s="10"/>
      <c r="D1265" s="9"/>
      <c r="F1265" s="131"/>
      <c r="G1265" s="131" t="s">
        <v>960</v>
      </c>
      <c r="H1265" s="131"/>
      <c r="I1265" s="18"/>
    </row>
    <row r="1266" spans="1:9" ht="92.4" x14ac:dyDescent="0.3">
      <c r="A1266" s="121"/>
      <c r="B1266" s="27" t="s">
        <v>632</v>
      </c>
      <c r="C1266" s="10"/>
      <c r="D1266" s="9"/>
      <c r="F1266" s="131"/>
      <c r="G1266" s="131" t="s">
        <v>633</v>
      </c>
      <c r="H1266" s="131"/>
      <c r="I1266" s="18"/>
    </row>
    <row r="1267" spans="1:9" ht="26.4" x14ac:dyDescent="0.3">
      <c r="A1267" s="121">
        <v>201240000</v>
      </c>
      <c r="B1267" s="27"/>
      <c r="C1267" s="6"/>
      <c r="D1267" s="4"/>
      <c r="F1267" s="126" t="s">
        <v>1007</v>
      </c>
      <c r="G1267" s="3"/>
      <c r="H1267" s="3"/>
      <c r="I1267" s="18"/>
    </row>
    <row r="1268" spans="1:9" ht="26.4" x14ac:dyDescent="0.3">
      <c r="A1268" s="121">
        <v>201241000</v>
      </c>
      <c r="B1268" s="27"/>
      <c r="C1268" s="6"/>
      <c r="D1268" s="4"/>
      <c r="F1268" s="126" t="s">
        <v>1008</v>
      </c>
      <c r="G1268" s="3"/>
      <c r="H1268" s="3"/>
      <c r="I1268" s="18"/>
    </row>
    <row r="1269" spans="1:9" ht="17.399999999999999" x14ac:dyDescent="0.3">
      <c r="A1269" s="121">
        <v>201241100</v>
      </c>
      <c r="B1269" s="27"/>
      <c r="C1269" s="10"/>
      <c r="D1269" s="4"/>
      <c r="F1269" s="3" t="s">
        <v>1009</v>
      </c>
      <c r="G1269" s="3"/>
      <c r="H1269" s="3"/>
      <c r="I1269" s="18"/>
    </row>
    <row r="1270" spans="1:9" ht="66" x14ac:dyDescent="0.3">
      <c r="A1270" s="121"/>
      <c r="B1270" s="27" t="s">
        <v>593</v>
      </c>
      <c r="C1270" s="32"/>
      <c r="D1270" s="9"/>
      <c r="F1270" s="3"/>
      <c r="G1270" s="3" t="s">
        <v>594</v>
      </c>
      <c r="H1270" s="3"/>
      <c r="I1270" s="10"/>
    </row>
    <row r="1271" spans="1:9" ht="39.6" x14ac:dyDescent="0.3">
      <c r="A1271" s="121"/>
      <c r="B1271" s="27" t="s">
        <v>595</v>
      </c>
      <c r="C1271" s="30"/>
      <c r="D1271" s="9"/>
      <c r="F1271" s="131"/>
      <c r="G1271" s="131" t="s">
        <v>596</v>
      </c>
      <c r="H1271" s="131"/>
      <c r="I1271" s="18"/>
    </row>
    <row r="1272" spans="1:9" ht="52.8" x14ac:dyDescent="0.3">
      <c r="A1272" s="121"/>
      <c r="B1272" s="27" t="s">
        <v>886</v>
      </c>
      <c r="C1272" s="30"/>
      <c r="D1272" s="9"/>
      <c r="F1272" s="131"/>
      <c r="G1272" s="131" t="s">
        <v>887</v>
      </c>
      <c r="H1272" s="131"/>
      <c r="I1272" s="18"/>
    </row>
    <row r="1273" spans="1:9" ht="79.2" x14ac:dyDescent="0.3">
      <c r="A1273" s="121"/>
      <c r="B1273" s="27" t="s">
        <v>888</v>
      </c>
      <c r="C1273" s="30"/>
      <c r="D1273" s="9"/>
      <c r="F1273" s="131"/>
      <c r="G1273" s="131" t="s">
        <v>889</v>
      </c>
      <c r="H1273" s="131"/>
      <c r="I1273" s="18"/>
    </row>
    <row r="1274" spans="1:9" ht="52.8" x14ac:dyDescent="0.3">
      <c r="A1274" s="121"/>
      <c r="B1274" s="27" t="s">
        <v>890</v>
      </c>
      <c r="C1274" s="30"/>
      <c r="D1274" s="9"/>
      <c r="F1274" s="131"/>
      <c r="G1274" s="131" t="s">
        <v>891</v>
      </c>
      <c r="H1274" s="131"/>
      <c r="I1274" s="18"/>
    </row>
    <row r="1275" spans="1:9" ht="52.8" x14ac:dyDescent="0.3">
      <c r="A1275" s="121"/>
      <c r="B1275" s="27" t="s">
        <v>892</v>
      </c>
      <c r="C1275" s="30"/>
      <c r="D1275" s="9"/>
      <c r="F1275" s="131"/>
      <c r="G1275" s="131" t="s">
        <v>893</v>
      </c>
      <c r="H1275" s="131"/>
      <c r="I1275" s="18"/>
    </row>
    <row r="1276" spans="1:9" ht="92.4" x14ac:dyDescent="0.3">
      <c r="A1276" s="121"/>
      <c r="B1276" s="27" t="s">
        <v>894</v>
      </c>
      <c r="C1276" s="30"/>
      <c r="D1276" s="9"/>
      <c r="F1276" s="131"/>
      <c r="G1276" s="131" t="s">
        <v>895</v>
      </c>
      <c r="H1276" s="131"/>
      <c r="I1276" s="18"/>
    </row>
    <row r="1277" spans="1:9" ht="66" x14ac:dyDescent="0.3">
      <c r="A1277" s="121"/>
      <c r="B1277" s="27" t="s">
        <v>896</v>
      </c>
      <c r="C1277" s="30"/>
      <c r="D1277" s="9"/>
      <c r="F1277" s="131"/>
      <c r="G1277" s="131" t="s">
        <v>897</v>
      </c>
      <c r="H1277" s="131"/>
      <c r="I1277" s="18"/>
    </row>
    <row r="1278" spans="1:9" ht="92.4" x14ac:dyDescent="0.3">
      <c r="A1278" s="121"/>
      <c r="B1278" s="27" t="s">
        <v>898</v>
      </c>
      <c r="C1278" s="30"/>
      <c r="D1278" s="9"/>
      <c r="F1278" s="131"/>
      <c r="G1278" s="131" t="s">
        <v>899</v>
      </c>
      <c r="H1278" s="131"/>
      <c r="I1278" s="18"/>
    </row>
    <row r="1279" spans="1:9" ht="39.6" x14ac:dyDescent="0.3">
      <c r="A1279" s="121"/>
      <c r="B1279" s="27" t="s">
        <v>597</v>
      </c>
      <c r="C1279" s="34"/>
      <c r="D1279" s="9"/>
      <c r="F1279" s="131"/>
      <c r="G1279" s="131" t="s">
        <v>598</v>
      </c>
      <c r="H1279" s="131"/>
      <c r="I1279" s="18"/>
    </row>
    <row r="1280" spans="1:9" ht="92.4" x14ac:dyDescent="0.3">
      <c r="A1280" s="121"/>
      <c r="B1280" s="27" t="s">
        <v>900</v>
      </c>
      <c r="C1280" s="30"/>
      <c r="D1280" s="9"/>
      <c r="F1280" s="131"/>
      <c r="G1280" s="131" t="s">
        <v>901</v>
      </c>
      <c r="H1280" s="131"/>
      <c r="I1280" s="18"/>
    </row>
    <row r="1281" spans="1:9" ht="92.4" x14ac:dyDescent="0.3">
      <c r="A1281" s="121"/>
      <c r="B1281" s="27" t="s">
        <v>902</v>
      </c>
      <c r="C1281" s="30"/>
      <c r="D1281" s="9"/>
      <c r="F1281" s="131"/>
      <c r="G1281" s="131" t="s">
        <v>903</v>
      </c>
      <c r="H1281" s="131"/>
      <c r="I1281" s="18"/>
    </row>
    <row r="1282" spans="1:9" ht="66" x14ac:dyDescent="0.3">
      <c r="A1282" s="121"/>
      <c r="B1282" s="27" t="s">
        <v>904</v>
      </c>
      <c r="C1282" s="30"/>
      <c r="D1282" s="9"/>
      <c r="F1282" s="131"/>
      <c r="G1282" s="131" t="s">
        <v>905</v>
      </c>
      <c r="H1282" s="131"/>
      <c r="I1282" s="18"/>
    </row>
    <row r="1283" spans="1:9" ht="92.4" x14ac:dyDescent="0.3">
      <c r="A1283" s="121"/>
      <c r="B1283" s="27" t="s">
        <v>906</v>
      </c>
      <c r="C1283" s="30"/>
      <c r="D1283" s="9"/>
      <c r="F1283" s="131"/>
      <c r="G1283" s="131" t="s">
        <v>907</v>
      </c>
      <c r="H1283" s="131"/>
      <c r="I1283" s="18"/>
    </row>
    <row r="1284" spans="1:9" ht="92.4" x14ac:dyDescent="0.3">
      <c r="A1284" s="121"/>
      <c r="B1284" s="27" t="s">
        <v>908</v>
      </c>
      <c r="C1284" s="30"/>
      <c r="D1284" s="9"/>
      <c r="F1284" s="131"/>
      <c r="G1284" s="131" t="s">
        <v>909</v>
      </c>
      <c r="H1284" s="131"/>
      <c r="I1284" s="18"/>
    </row>
    <row r="1285" spans="1:9" ht="26.4" x14ac:dyDescent="0.3">
      <c r="A1285" s="121">
        <v>201241200</v>
      </c>
      <c r="B1285" s="27"/>
      <c r="C1285" s="10"/>
      <c r="D1285" s="4"/>
      <c r="F1285" s="3" t="s">
        <v>1010</v>
      </c>
      <c r="G1285" s="3"/>
      <c r="H1285" s="3"/>
      <c r="I1285" s="18"/>
    </row>
    <row r="1286" spans="1:9" ht="66" x14ac:dyDescent="0.3">
      <c r="A1286" s="121"/>
      <c r="B1286" s="27" t="s">
        <v>593</v>
      </c>
      <c r="C1286" s="32"/>
      <c r="D1286" s="9"/>
      <c r="F1286" s="3"/>
      <c r="G1286" s="3" t="s">
        <v>594</v>
      </c>
      <c r="H1286" s="3"/>
      <c r="I1286" s="10"/>
    </row>
    <row r="1287" spans="1:9" ht="39.6" x14ac:dyDescent="0.3">
      <c r="A1287" s="121"/>
      <c r="B1287" s="27" t="s">
        <v>595</v>
      </c>
      <c r="C1287" s="30"/>
      <c r="D1287" s="9"/>
      <c r="F1287" s="131"/>
      <c r="G1287" s="131" t="s">
        <v>596</v>
      </c>
      <c r="H1287" s="131"/>
      <c r="I1287" s="18"/>
    </row>
    <row r="1288" spans="1:9" ht="52.8" x14ac:dyDescent="0.3">
      <c r="A1288" s="121"/>
      <c r="B1288" s="27" t="s">
        <v>886</v>
      </c>
      <c r="C1288" s="30"/>
      <c r="D1288" s="9"/>
      <c r="F1288" s="131"/>
      <c r="G1288" s="131" t="s">
        <v>887</v>
      </c>
      <c r="H1288" s="131"/>
      <c r="I1288" s="18"/>
    </row>
    <row r="1289" spans="1:9" ht="79.2" x14ac:dyDescent="0.3">
      <c r="A1289" s="121"/>
      <c r="B1289" s="27" t="s">
        <v>888</v>
      </c>
      <c r="C1289" s="30"/>
      <c r="D1289" s="9"/>
      <c r="F1289" s="131"/>
      <c r="G1289" s="131" t="s">
        <v>889</v>
      </c>
      <c r="H1289" s="131"/>
      <c r="I1289" s="18"/>
    </row>
    <row r="1290" spans="1:9" ht="52.8" x14ac:dyDescent="0.3">
      <c r="A1290" s="121"/>
      <c r="B1290" s="27" t="s">
        <v>890</v>
      </c>
      <c r="C1290" s="30"/>
      <c r="D1290" s="9"/>
      <c r="F1290" s="131"/>
      <c r="G1290" s="131" t="s">
        <v>891</v>
      </c>
      <c r="H1290" s="131"/>
      <c r="I1290" s="18"/>
    </row>
    <row r="1291" spans="1:9" ht="52.8" x14ac:dyDescent="0.3">
      <c r="A1291" s="121"/>
      <c r="B1291" s="27" t="s">
        <v>892</v>
      </c>
      <c r="C1291" s="30"/>
      <c r="D1291" s="9"/>
      <c r="F1291" s="131"/>
      <c r="G1291" s="131" t="s">
        <v>893</v>
      </c>
      <c r="H1291" s="131"/>
      <c r="I1291" s="18"/>
    </row>
    <row r="1292" spans="1:9" ht="92.4" x14ac:dyDescent="0.3">
      <c r="A1292" s="121"/>
      <c r="B1292" s="27" t="s">
        <v>894</v>
      </c>
      <c r="C1292" s="30"/>
      <c r="D1292" s="9"/>
      <c r="F1292" s="131"/>
      <c r="G1292" s="131" t="s">
        <v>895</v>
      </c>
      <c r="H1292" s="131"/>
      <c r="I1292" s="18"/>
    </row>
    <row r="1293" spans="1:9" ht="66" x14ac:dyDescent="0.3">
      <c r="A1293" s="121"/>
      <c r="B1293" s="27" t="s">
        <v>896</v>
      </c>
      <c r="C1293" s="30"/>
      <c r="D1293" s="9"/>
      <c r="F1293" s="131"/>
      <c r="G1293" s="131" t="s">
        <v>897</v>
      </c>
      <c r="H1293" s="131"/>
      <c r="I1293" s="18"/>
    </row>
    <row r="1294" spans="1:9" ht="92.4" x14ac:dyDescent="0.3">
      <c r="A1294" s="121"/>
      <c r="B1294" s="27" t="s">
        <v>898</v>
      </c>
      <c r="C1294" s="30"/>
      <c r="D1294" s="9"/>
      <c r="F1294" s="131"/>
      <c r="G1294" s="131" t="s">
        <v>899</v>
      </c>
      <c r="H1294" s="131"/>
      <c r="I1294" s="18"/>
    </row>
    <row r="1295" spans="1:9" ht="39.6" x14ac:dyDescent="0.3">
      <c r="A1295" s="121"/>
      <c r="B1295" s="27" t="s">
        <v>597</v>
      </c>
      <c r="C1295" s="34"/>
      <c r="D1295" s="9"/>
      <c r="F1295" s="131"/>
      <c r="G1295" s="131" t="s">
        <v>598</v>
      </c>
      <c r="H1295" s="131"/>
      <c r="I1295" s="18"/>
    </row>
    <row r="1296" spans="1:9" ht="92.4" x14ac:dyDescent="0.3">
      <c r="A1296" s="121"/>
      <c r="B1296" s="27" t="s">
        <v>900</v>
      </c>
      <c r="C1296" s="30"/>
      <c r="D1296" s="9"/>
      <c r="F1296" s="131"/>
      <c r="G1296" s="131" t="s">
        <v>901</v>
      </c>
      <c r="H1296" s="131"/>
      <c r="I1296" s="18"/>
    </row>
    <row r="1297" spans="1:9" ht="92.4" x14ac:dyDescent="0.3">
      <c r="A1297" s="121"/>
      <c r="B1297" s="27" t="s">
        <v>902</v>
      </c>
      <c r="C1297" s="30"/>
      <c r="D1297" s="9"/>
      <c r="F1297" s="131"/>
      <c r="G1297" s="131" t="s">
        <v>903</v>
      </c>
      <c r="H1297" s="131"/>
      <c r="I1297" s="18"/>
    </row>
    <row r="1298" spans="1:9" ht="66" x14ac:dyDescent="0.3">
      <c r="A1298" s="121"/>
      <c r="B1298" s="27" t="s">
        <v>904</v>
      </c>
      <c r="C1298" s="30"/>
      <c r="D1298" s="9"/>
      <c r="F1298" s="131"/>
      <c r="G1298" s="131" t="s">
        <v>905</v>
      </c>
      <c r="H1298" s="131"/>
      <c r="I1298" s="18"/>
    </row>
    <row r="1299" spans="1:9" ht="92.4" x14ac:dyDescent="0.3">
      <c r="A1299" s="121"/>
      <c r="B1299" s="27" t="s">
        <v>906</v>
      </c>
      <c r="C1299" s="30"/>
      <c r="D1299" s="9"/>
      <c r="F1299" s="131"/>
      <c r="G1299" s="131" t="s">
        <v>907</v>
      </c>
      <c r="H1299" s="131"/>
      <c r="I1299" s="18"/>
    </row>
    <row r="1300" spans="1:9" ht="92.4" x14ac:dyDescent="0.3">
      <c r="A1300" s="121"/>
      <c r="B1300" s="27" t="s">
        <v>908</v>
      </c>
      <c r="C1300" s="30"/>
      <c r="D1300" s="9"/>
      <c r="F1300" s="131"/>
      <c r="G1300" s="131" t="s">
        <v>909</v>
      </c>
      <c r="H1300" s="131"/>
      <c r="I1300" s="18"/>
    </row>
    <row r="1301" spans="1:9" ht="79.2" x14ac:dyDescent="0.3">
      <c r="A1301" s="121"/>
      <c r="B1301" s="27" t="s">
        <v>603</v>
      </c>
      <c r="C1301" s="30"/>
      <c r="D1301" s="9"/>
      <c r="F1301" s="131"/>
      <c r="G1301" s="131" t="s">
        <v>604</v>
      </c>
      <c r="H1301" s="131"/>
      <c r="I1301" s="18"/>
    </row>
    <row r="1302" spans="1:9" ht="52.8" x14ac:dyDescent="0.3">
      <c r="A1302" s="121"/>
      <c r="B1302" s="27" t="s">
        <v>924</v>
      </c>
      <c r="C1302" s="10"/>
      <c r="D1302" s="9"/>
      <c r="F1302" s="131"/>
      <c r="G1302" s="131" t="s">
        <v>925</v>
      </c>
      <c r="H1302" s="131"/>
      <c r="I1302" s="18"/>
    </row>
    <row r="1303" spans="1:9" ht="79.2" x14ac:dyDescent="0.3">
      <c r="A1303" s="121"/>
      <c r="B1303" s="27" t="s">
        <v>926</v>
      </c>
      <c r="C1303" s="10"/>
      <c r="D1303" s="9"/>
      <c r="F1303" s="131"/>
      <c r="G1303" s="131" t="s">
        <v>927</v>
      </c>
      <c r="H1303" s="131"/>
      <c r="I1303" s="18"/>
    </row>
    <row r="1304" spans="1:9" ht="39.6" x14ac:dyDescent="0.3">
      <c r="A1304" s="121"/>
      <c r="B1304" s="27" t="s">
        <v>605</v>
      </c>
      <c r="C1304" s="34"/>
      <c r="D1304" s="9"/>
      <c r="F1304" s="131"/>
      <c r="G1304" s="131" t="s">
        <v>606</v>
      </c>
      <c r="H1304" s="131"/>
      <c r="I1304" s="18"/>
    </row>
    <row r="1305" spans="1:9" ht="52.8" x14ac:dyDescent="0.3">
      <c r="A1305" s="121"/>
      <c r="B1305" s="27" t="s">
        <v>607</v>
      </c>
      <c r="C1305" s="30"/>
      <c r="D1305" s="9"/>
      <c r="F1305" s="131"/>
      <c r="G1305" s="131" t="s">
        <v>608</v>
      </c>
      <c r="H1305" s="131"/>
      <c r="I1305" s="18"/>
    </row>
    <row r="1306" spans="1:9" ht="52.8" x14ac:dyDescent="0.3">
      <c r="A1306" s="121"/>
      <c r="B1306" s="27" t="s">
        <v>928</v>
      </c>
      <c r="C1306" s="30"/>
      <c r="D1306" s="9"/>
      <c r="F1306" s="131"/>
      <c r="G1306" s="131" t="s">
        <v>929</v>
      </c>
      <c r="H1306" s="131"/>
      <c r="I1306" s="18"/>
    </row>
    <row r="1307" spans="1:9" ht="39.6" x14ac:dyDescent="0.3">
      <c r="A1307" s="121"/>
      <c r="B1307" s="27" t="s">
        <v>971</v>
      </c>
      <c r="C1307" s="8"/>
      <c r="D1307" s="4"/>
      <c r="F1307" s="3"/>
      <c r="G1307" s="3" t="s">
        <v>972</v>
      </c>
      <c r="H1307" s="3"/>
      <c r="I1307" s="10"/>
    </row>
    <row r="1308" spans="1:9" ht="92.4" x14ac:dyDescent="0.3">
      <c r="A1308" s="121"/>
      <c r="B1308" s="27" t="s">
        <v>1011</v>
      </c>
      <c r="C1308" s="10"/>
      <c r="D1308" s="4"/>
      <c r="F1308" s="3"/>
      <c r="G1308" s="3" t="s">
        <v>1012</v>
      </c>
      <c r="H1308" s="3"/>
      <c r="I1308" s="18"/>
    </row>
    <row r="1309" spans="1:9" ht="26.4" x14ac:dyDescent="0.3">
      <c r="A1309" s="121">
        <v>201241300</v>
      </c>
      <c r="B1309" s="27"/>
      <c r="C1309" s="10"/>
      <c r="D1309" s="4"/>
      <c r="F1309" s="3" t="s">
        <v>1013</v>
      </c>
      <c r="G1309" s="3"/>
      <c r="H1309" s="3"/>
      <c r="I1309" s="18"/>
    </row>
    <row r="1310" spans="1:9" ht="66" x14ac:dyDescent="0.3">
      <c r="A1310" s="121"/>
      <c r="B1310" s="27" t="s">
        <v>593</v>
      </c>
      <c r="C1310" s="32"/>
      <c r="D1310" s="9"/>
      <c r="F1310" s="3"/>
      <c r="G1310" s="3" t="s">
        <v>594</v>
      </c>
      <c r="H1310" s="3"/>
      <c r="I1310" s="10"/>
    </row>
    <row r="1311" spans="1:9" ht="39.6" x14ac:dyDescent="0.3">
      <c r="A1311" s="121"/>
      <c r="B1311" s="27" t="s">
        <v>595</v>
      </c>
      <c r="C1311" s="30"/>
      <c r="D1311" s="9"/>
      <c r="F1311" s="131"/>
      <c r="G1311" s="131" t="s">
        <v>596</v>
      </c>
      <c r="H1311" s="131"/>
      <c r="I1311" s="18"/>
    </row>
    <row r="1312" spans="1:9" ht="52.8" x14ac:dyDescent="0.3">
      <c r="A1312" s="121"/>
      <c r="B1312" s="27" t="s">
        <v>886</v>
      </c>
      <c r="C1312" s="30"/>
      <c r="D1312" s="9"/>
      <c r="F1312" s="131"/>
      <c r="G1312" s="131" t="s">
        <v>887</v>
      </c>
      <c r="H1312" s="131"/>
      <c r="I1312" s="18"/>
    </row>
    <row r="1313" spans="1:9" ht="79.2" x14ac:dyDescent="0.3">
      <c r="A1313" s="121"/>
      <c r="B1313" s="27" t="s">
        <v>888</v>
      </c>
      <c r="C1313" s="30"/>
      <c r="D1313" s="9"/>
      <c r="F1313" s="131"/>
      <c r="G1313" s="131" t="s">
        <v>889</v>
      </c>
      <c r="H1313" s="131"/>
      <c r="I1313" s="18"/>
    </row>
    <row r="1314" spans="1:9" ht="52.8" x14ac:dyDescent="0.3">
      <c r="A1314" s="121"/>
      <c r="B1314" s="27" t="s">
        <v>890</v>
      </c>
      <c r="C1314" s="30"/>
      <c r="D1314" s="9"/>
      <c r="F1314" s="131"/>
      <c r="G1314" s="131" t="s">
        <v>891</v>
      </c>
      <c r="H1314" s="131"/>
      <c r="I1314" s="18"/>
    </row>
    <row r="1315" spans="1:9" ht="52.8" x14ac:dyDescent="0.3">
      <c r="A1315" s="121"/>
      <c r="B1315" s="27" t="s">
        <v>892</v>
      </c>
      <c r="C1315" s="30"/>
      <c r="D1315" s="9"/>
      <c r="F1315" s="131"/>
      <c r="G1315" s="131" t="s">
        <v>893</v>
      </c>
      <c r="H1315" s="131"/>
      <c r="I1315" s="18"/>
    </row>
    <row r="1316" spans="1:9" ht="92.4" x14ac:dyDescent="0.3">
      <c r="A1316" s="121"/>
      <c r="B1316" s="27" t="s">
        <v>894</v>
      </c>
      <c r="C1316" s="30"/>
      <c r="D1316" s="9"/>
      <c r="F1316" s="131"/>
      <c r="G1316" s="131" t="s">
        <v>895</v>
      </c>
      <c r="H1316" s="131"/>
      <c r="I1316" s="18"/>
    </row>
    <row r="1317" spans="1:9" ht="66" x14ac:dyDescent="0.3">
      <c r="A1317" s="121"/>
      <c r="B1317" s="27" t="s">
        <v>896</v>
      </c>
      <c r="C1317" s="30"/>
      <c r="D1317" s="9"/>
      <c r="F1317" s="131"/>
      <c r="G1317" s="131" t="s">
        <v>897</v>
      </c>
      <c r="H1317" s="131"/>
      <c r="I1317" s="18"/>
    </row>
    <row r="1318" spans="1:9" ht="92.4" x14ac:dyDescent="0.3">
      <c r="A1318" s="121"/>
      <c r="B1318" s="27" t="s">
        <v>898</v>
      </c>
      <c r="C1318" s="30"/>
      <c r="D1318" s="9"/>
      <c r="F1318" s="131"/>
      <c r="G1318" s="131" t="s">
        <v>899</v>
      </c>
      <c r="H1318" s="131"/>
      <c r="I1318" s="18"/>
    </row>
    <row r="1319" spans="1:9" ht="39.6" x14ac:dyDescent="0.3">
      <c r="A1319" s="121"/>
      <c r="B1319" s="27" t="s">
        <v>597</v>
      </c>
      <c r="C1319" s="34"/>
      <c r="D1319" s="9"/>
      <c r="F1319" s="131"/>
      <c r="G1319" s="131" t="s">
        <v>598</v>
      </c>
      <c r="H1319" s="131"/>
      <c r="I1319" s="18"/>
    </row>
    <row r="1320" spans="1:9" ht="92.4" x14ac:dyDescent="0.3">
      <c r="A1320" s="121"/>
      <c r="B1320" s="27" t="s">
        <v>900</v>
      </c>
      <c r="C1320" s="30"/>
      <c r="D1320" s="9"/>
      <c r="F1320" s="131"/>
      <c r="G1320" s="131" t="s">
        <v>901</v>
      </c>
      <c r="H1320" s="131"/>
      <c r="I1320" s="18"/>
    </row>
    <row r="1321" spans="1:9" ht="92.4" x14ac:dyDescent="0.3">
      <c r="A1321" s="121"/>
      <c r="B1321" s="27" t="s">
        <v>902</v>
      </c>
      <c r="C1321" s="30"/>
      <c r="D1321" s="9"/>
      <c r="F1321" s="131"/>
      <c r="G1321" s="131" t="s">
        <v>903</v>
      </c>
      <c r="H1321" s="131"/>
      <c r="I1321" s="18"/>
    </row>
    <row r="1322" spans="1:9" ht="66" x14ac:dyDescent="0.3">
      <c r="A1322" s="121"/>
      <c r="B1322" s="27" t="s">
        <v>904</v>
      </c>
      <c r="C1322" s="30"/>
      <c r="D1322" s="9"/>
      <c r="F1322" s="131"/>
      <c r="G1322" s="131" t="s">
        <v>905</v>
      </c>
      <c r="H1322" s="131"/>
      <c r="I1322" s="18"/>
    </row>
    <row r="1323" spans="1:9" ht="92.4" x14ac:dyDescent="0.3">
      <c r="A1323" s="121"/>
      <c r="B1323" s="27" t="s">
        <v>906</v>
      </c>
      <c r="C1323" s="30"/>
      <c r="D1323" s="9"/>
      <c r="F1323" s="131"/>
      <c r="G1323" s="131" t="s">
        <v>907</v>
      </c>
      <c r="H1323" s="131"/>
      <c r="I1323" s="18"/>
    </row>
    <row r="1324" spans="1:9" ht="92.4" x14ac:dyDescent="0.3">
      <c r="A1324" s="121"/>
      <c r="B1324" s="27" t="s">
        <v>908</v>
      </c>
      <c r="C1324" s="30"/>
      <c r="D1324" s="9"/>
      <c r="F1324" s="131"/>
      <c r="G1324" s="131" t="s">
        <v>909</v>
      </c>
      <c r="H1324" s="131"/>
      <c r="I1324" s="18"/>
    </row>
    <row r="1325" spans="1:9" ht="79.2" x14ac:dyDescent="0.3">
      <c r="A1325" s="121"/>
      <c r="B1325" s="27" t="s">
        <v>599</v>
      </c>
      <c r="C1325" s="30"/>
      <c r="D1325" s="9"/>
      <c r="F1325" s="131"/>
      <c r="G1325" s="131" t="s">
        <v>600</v>
      </c>
      <c r="H1325" s="131"/>
      <c r="I1325" s="18"/>
    </row>
    <row r="1326" spans="1:9" ht="52.8" x14ac:dyDescent="0.3">
      <c r="A1326" s="121"/>
      <c r="B1326" s="27" t="s">
        <v>910</v>
      </c>
      <c r="C1326" s="10"/>
      <c r="D1326" s="9"/>
      <c r="F1326" s="131"/>
      <c r="G1326" s="131" t="s">
        <v>911</v>
      </c>
      <c r="H1326" s="131"/>
      <c r="I1326" s="18"/>
    </row>
    <row r="1327" spans="1:9" ht="39.6" x14ac:dyDescent="0.3">
      <c r="A1327" s="121"/>
      <c r="B1327" s="27" t="s">
        <v>912</v>
      </c>
      <c r="C1327" s="10"/>
      <c r="D1327" s="9"/>
      <c r="F1327" s="131"/>
      <c r="G1327" s="131" t="s">
        <v>913</v>
      </c>
      <c r="H1327" s="131"/>
      <c r="I1327" s="18"/>
    </row>
    <row r="1328" spans="1:9" ht="66" x14ac:dyDescent="0.3">
      <c r="A1328" s="121"/>
      <c r="B1328" s="27" t="s">
        <v>914</v>
      </c>
      <c r="C1328" s="10"/>
      <c r="D1328" s="9"/>
      <c r="F1328" s="131"/>
      <c r="G1328" s="131" t="s">
        <v>915</v>
      </c>
      <c r="H1328" s="131"/>
      <c r="I1328" s="18"/>
    </row>
    <row r="1329" spans="1:9" ht="132" x14ac:dyDescent="0.3">
      <c r="A1329" s="121"/>
      <c r="B1329" s="27" t="s">
        <v>916</v>
      </c>
      <c r="C1329" s="10"/>
      <c r="D1329" s="9"/>
      <c r="F1329" s="131"/>
      <c r="G1329" s="131" t="s">
        <v>917</v>
      </c>
      <c r="H1329" s="131"/>
      <c r="I1329" s="18"/>
    </row>
    <row r="1330" spans="1:9" ht="26.4" x14ac:dyDescent="0.3">
      <c r="A1330" s="121"/>
      <c r="B1330" s="27" t="s">
        <v>918</v>
      </c>
      <c r="C1330" s="30"/>
      <c r="D1330" s="9"/>
      <c r="F1330" s="131"/>
      <c r="G1330" s="131" t="s">
        <v>919</v>
      </c>
      <c r="H1330" s="131"/>
      <c r="I1330" s="18"/>
    </row>
    <row r="1331" spans="1:9" ht="39.6" x14ac:dyDescent="0.3">
      <c r="A1331" s="121"/>
      <c r="B1331" s="27" t="s">
        <v>920</v>
      </c>
      <c r="C1331" s="30"/>
      <c r="D1331" s="9"/>
      <c r="F1331" s="131"/>
      <c r="G1331" s="131" t="s">
        <v>921</v>
      </c>
      <c r="H1331" s="131"/>
      <c r="I1331" s="18"/>
    </row>
    <row r="1332" spans="1:9" ht="52.8" x14ac:dyDescent="0.3">
      <c r="A1332" s="121"/>
      <c r="B1332" s="27" t="s">
        <v>922</v>
      </c>
      <c r="C1332" s="30"/>
      <c r="D1332" s="9"/>
      <c r="F1332" s="131"/>
      <c r="G1332" s="131" t="s">
        <v>923</v>
      </c>
      <c r="H1332" s="131"/>
      <c r="I1332" s="18"/>
    </row>
    <row r="1333" spans="1:9" ht="92.4" x14ac:dyDescent="0.3">
      <c r="A1333" s="121"/>
      <c r="B1333" s="27" t="s">
        <v>601</v>
      </c>
      <c r="C1333" s="10"/>
      <c r="D1333" s="9"/>
      <c r="F1333" s="131"/>
      <c r="G1333" s="131" t="s">
        <v>602</v>
      </c>
      <c r="H1333" s="131"/>
      <c r="I1333" s="18"/>
    </row>
    <row r="1334" spans="1:9" ht="79.2" x14ac:dyDescent="0.3">
      <c r="A1334" s="121"/>
      <c r="B1334" s="27" t="s">
        <v>603</v>
      </c>
      <c r="C1334" s="30"/>
      <c r="D1334" s="9"/>
      <c r="F1334" s="131"/>
      <c r="G1334" s="131" t="s">
        <v>604</v>
      </c>
      <c r="H1334" s="131"/>
      <c r="I1334" s="18"/>
    </row>
    <row r="1335" spans="1:9" ht="52.8" x14ac:dyDescent="0.3">
      <c r="A1335" s="121"/>
      <c r="B1335" s="27" t="s">
        <v>924</v>
      </c>
      <c r="C1335" s="10"/>
      <c r="D1335" s="9"/>
      <c r="F1335" s="131"/>
      <c r="G1335" s="131" t="s">
        <v>925</v>
      </c>
      <c r="H1335" s="131"/>
      <c r="I1335" s="18"/>
    </row>
    <row r="1336" spans="1:9" ht="79.2" x14ac:dyDescent="0.3">
      <c r="A1336" s="121"/>
      <c r="B1336" s="27" t="s">
        <v>926</v>
      </c>
      <c r="C1336" s="10"/>
      <c r="D1336" s="9"/>
      <c r="F1336" s="131"/>
      <c r="G1336" s="131" t="s">
        <v>927</v>
      </c>
      <c r="H1336" s="131"/>
      <c r="I1336" s="18"/>
    </row>
    <row r="1337" spans="1:9" ht="39.6" x14ac:dyDescent="0.3">
      <c r="A1337" s="121"/>
      <c r="B1337" s="27" t="s">
        <v>605</v>
      </c>
      <c r="C1337" s="34"/>
      <c r="D1337" s="9"/>
      <c r="F1337" s="131"/>
      <c r="G1337" s="131" t="s">
        <v>606</v>
      </c>
      <c r="H1337" s="131"/>
      <c r="I1337" s="18"/>
    </row>
    <row r="1338" spans="1:9" ht="52.8" x14ac:dyDescent="0.3">
      <c r="A1338" s="121"/>
      <c r="B1338" s="27" t="s">
        <v>607</v>
      </c>
      <c r="C1338" s="30"/>
      <c r="D1338" s="9"/>
      <c r="F1338" s="131"/>
      <c r="G1338" s="131" t="s">
        <v>608</v>
      </c>
      <c r="H1338" s="131"/>
      <c r="I1338" s="18"/>
    </row>
    <row r="1339" spans="1:9" ht="52.8" x14ac:dyDescent="0.3">
      <c r="A1339" s="121"/>
      <c r="B1339" s="27" t="s">
        <v>928</v>
      </c>
      <c r="C1339" s="30"/>
      <c r="D1339" s="9"/>
      <c r="F1339" s="131"/>
      <c r="G1339" s="131" t="s">
        <v>929</v>
      </c>
      <c r="H1339" s="131"/>
      <c r="I1339" s="18"/>
    </row>
    <row r="1340" spans="1:9" ht="17.399999999999999" x14ac:dyDescent="0.3">
      <c r="A1340" s="121"/>
      <c r="B1340" s="27" t="s">
        <v>930</v>
      </c>
      <c r="C1340" s="30"/>
      <c r="D1340" s="9"/>
      <c r="F1340" s="131"/>
      <c r="G1340" s="131" t="s">
        <v>931</v>
      </c>
      <c r="H1340" s="131"/>
      <c r="I1340" s="18"/>
    </row>
    <row r="1341" spans="1:9" ht="26.4" x14ac:dyDescent="0.3">
      <c r="A1341" s="121"/>
      <c r="B1341" s="27" t="s">
        <v>932</v>
      </c>
      <c r="C1341" s="30"/>
      <c r="D1341" s="9"/>
      <c r="F1341" s="131"/>
      <c r="G1341" s="131" t="s">
        <v>933</v>
      </c>
      <c r="H1341" s="131"/>
      <c r="I1341" s="18"/>
    </row>
    <row r="1342" spans="1:9" ht="52.8" x14ac:dyDescent="0.3">
      <c r="A1342" s="121"/>
      <c r="B1342" s="27" t="s">
        <v>934</v>
      </c>
      <c r="C1342" s="30"/>
      <c r="D1342" s="9"/>
      <c r="F1342" s="131"/>
      <c r="G1342" s="131" t="s">
        <v>935</v>
      </c>
      <c r="H1342" s="131"/>
      <c r="I1342" s="18"/>
    </row>
    <row r="1343" spans="1:9" ht="39.6" x14ac:dyDescent="0.3">
      <c r="A1343" s="121"/>
      <c r="B1343" s="27" t="s">
        <v>609</v>
      </c>
      <c r="C1343" s="30"/>
      <c r="D1343" s="9"/>
      <c r="F1343" s="131"/>
      <c r="G1343" s="131" t="s">
        <v>610</v>
      </c>
      <c r="H1343" s="131"/>
      <c r="I1343" s="18"/>
    </row>
    <row r="1344" spans="1:9" ht="26.4" x14ac:dyDescent="0.3">
      <c r="A1344" s="121"/>
      <c r="B1344" s="27" t="s">
        <v>936</v>
      </c>
      <c r="C1344" s="30"/>
      <c r="D1344" s="9"/>
      <c r="F1344" s="131"/>
      <c r="G1344" s="131" t="s">
        <v>937</v>
      </c>
      <c r="H1344" s="131"/>
      <c r="I1344" s="18"/>
    </row>
    <row r="1345" spans="1:9" ht="92.4" x14ac:dyDescent="0.3">
      <c r="A1345" s="121"/>
      <c r="B1345" s="27" t="s">
        <v>611</v>
      </c>
      <c r="C1345" s="10"/>
      <c r="D1345" s="9"/>
      <c r="F1345" s="131"/>
      <c r="G1345" s="131" t="s">
        <v>612</v>
      </c>
      <c r="H1345" s="131"/>
      <c r="I1345" s="18"/>
    </row>
    <row r="1346" spans="1:9" ht="39.6" x14ac:dyDescent="0.3">
      <c r="A1346" s="121"/>
      <c r="B1346" s="27" t="s">
        <v>938</v>
      </c>
      <c r="C1346" s="32"/>
      <c r="D1346" s="4"/>
      <c r="F1346" s="3"/>
      <c r="G1346" s="3" t="s">
        <v>939</v>
      </c>
      <c r="H1346" s="3"/>
      <c r="I1346" s="10"/>
    </row>
    <row r="1347" spans="1:9" ht="26.4" x14ac:dyDescent="0.3">
      <c r="A1347" s="121"/>
      <c r="B1347" s="27" t="s">
        <v>940</v>
      </c>
      <c r="C1347" s="30"/>
      <c r="D1347" s="4"/>
      <c r="F1347" s="3"/>
      <c r="G1347" s="3" t="s">
        <v>941</v>
      </c>
      <c r="H1347" s="3"/>
      <c r="I1347" s="18"/>
    </row>
    <row r="1348" spans="1:9" ht="52.8" x14ac:dyDescent="0.3">
      <c r="A1348" s="121"/>
      <c r="B1348" s="27" t="s">
        <v>942</v>
      </c>
      <c r="C1348" s="30"/>
      <c r="D1348" s="4"/>
      <c r="F1348" s="3"/>
      <c r="G1348" s="3" t="s">
        <v>943</v>
      </c>
      <c r="H1348" s="3"/>
      <c r="I1348" s="18"/>
    </row>
    <row r="1349" spans="1:9" ht="26.4" x14ac:dyDescent="0.3">
      <c r="A1349" s="121">
        <v>201242000</v>
      </c>
      <c r="B1349" s="27"/>
      <c r="C1349" s="6"/>
      <c r="D1349" s="4"/>
      <c r="F1349" s="126" t="s">
        <v>1014</v>
      </c>
      <c r="G1349" s="3"/>
      <c r="H1349" s="3"/>
      <c r="I1349" s="18"/>
    </row>
    <row r="1350" spans="1:9" ht="26.4" x14ac:dyDescent="0.3">
      <c r="A1350" s="121">
        <v>201242100</v>
      </c>
      <c r="B1350" s="27"/>
      <c r="C1350" s="30"/>
      <c r="D1350" s="4"/>
      <c r="F1350" s="3" t="s">
        <v>1015</v>
      </c>
      <c r="G1350" s="3"/>
      <c r="H1350" s="3"/>
      <c r="I1350" s="18"/>
    </row>
    <row r="1351" spans="1:9" ht="66" x14ac:dyDescent="0.3">
      <c r="A1351" s="121"/>
      <c r="B1351" s="27" t="s">
        <v>614</v>
      </c>
      <c r="C1351" s="32"/>
      <c r="D1351" s="9"/>
      <c r="F1351" s="3"/>
      <c r="G1351" s="3" t="s">
        <v>615</v>
      </c>
      <c r="H1351" s="3"/>
      <c r="I1351" s="10"/>
    </row>
    <row r="1352" spans="1:9" ht="52.8" x14ac:dyDescent="0.3">
      <c r="A1352" s="121"/>
      <c r="B1352" s="27" t="s">
        <v>616</v>
      </c>
      <c r="C1352" s="30"/>
      <c r="D1352" s="9"/>
      <c r="F1352" s="131"/>
      <c r="G1352" s="131" t="s">
        <v>617</v>
      </c>
      <c r="H1352" s="131"/>
      <c r="I1352" s="18"/>
    </row>
    <row r="1353" spans="1:9" ht="79.2" x14ac:dyDescent="0.3">
      <c r="A1353" s="121"/>
      <c r="B1353" s="27" t="s">
        <v>945</v>
      </c>
      <c r="C1353" s="30"/>
      <c r="D1353" s="9"/>
      <c r="F1353" s="131"/>
      <c r="G1353" s="131" t="s">
        <v>946</v>
      </c>
      <c r="H1353" s="131"/>
      <c r="I1353" s="18"/>
    </row>
    <row r="1354" spans="1:9" ht="52.8" x14ac:dyDescent="0.3">
      <c r="A1354" s="121"/>
      <c r="B1354" s="27" t="s">
        <v>947</v>
      </c>
      <c r="C1354" s="30"/>
      <c r="D1354" s="9"/>
      <c r="F1354" s="2"/>
      <c r="G1354" s="2" t="s">
        <v>948</v>
      </c>
      <c r="H1354" s="2"/>
      <c r="I1354" s="18"/>
    </row>
    <row r="1355" spans="1:9" ht="52.8" x14ac:dyDescent="0.3">
      <c r="A1355" s="121"/>
      <c r="B1355" s="27" t="s">
        <v>618</v>
      </c>
      <c r="C1355" s="34"/>
      <c r="D1355" s="9"/>
      <c r="F1355" s="131"/>
      <c r="G1355" s="131" t="s">
        <v>619</v>
      </c>
      <c r="H1355" s="131"/>
      <c r="I1355" s="18"/>
    </row>
    <row r="1356" spans="1:9" ht="92.4" x14ac:dyDescent="0.3">
      <c r="A1356" s="121"/>
      <c r="B1356" s="27" t="s">
        <v>624</v>
      </c>
      <c r="C1356" s="30"/>
      <c r="D1356" s="9"/>
      <c r="F1356" s="131"/>
      <c r="G1356" s="131" t="s">
        <v>625</v>
      </c>
      <c r="H1356" s="131"/>
      <c r="I1356" s="18"/>
    </row>
    <row r="1357" spans="1:9" ht="52.8" x14ac:dyDescent="0.3">
      <c r="A1357" s="121"/>
      <c r="B1357" s="27" t="s">
        <v>626</v>
      </c>
      <c r="C1357" s="34"/>
      <c r="D1357" s="9"/>
      <c r="F1357" s="131"/>
      <c r="G1357" s="131" t="s">
        <v>627</v>
      </c>
      <c r="H1357" s="131"/>
      <c r="I1357" s="18"/>
    </row>
    <row r="1358" spans="1:9" ht="66" x14ac:dyDescent="0.3">
      <c r="A1358" s="121"/>
      <c r="B1358" s="27" t="s">
        <v>628</v>
      </c>
      <c r="C1358" s="10"/>
      <c r="D1358" s="9"/>
      <c r="F1358" s="131"/>
      <c r="G1358" s="131" t="s">
        <v>629</v>
      </c>
      <c r="H1358" s="131"/>
      <c r="I1358" s="18"/>
    </row>
    <row r="1359" spans="1:9" ht="66" x14ac:dyDescent="0.3">
      <c r="A1359" s="121"/>
      <c r="B1359" s="27" t="s">
        <v>953</v>
      </c>
      <c r="C1359" s="10"/>
      <c r="D1359" s="9"/>
      <c r="F1359" s="131"/>
      <c r="G1359" s="131" t="s">
        <v>954</v>
      </c>
      <c r="H1359" s="131"/>
      <c r="I1359" s="18"/>
    </row>
    <row r="1360" spans="1:9" ht="52.8" x14ac:dyDescent="0.3">
      <c r="A1360" s="121"/>
      <c r="B1360" s="27" t="s">
        <v>751</v>
      </c>
      <c r="C1360" s="32"/>
      <c r="D1360" s="4"/>
      <c r="F1360" s="3"/>
      <c r="G1360" s="3" t="s">
        <v>752</v>
      </c>
      <c r="H1360" s="3"/>
      <c r="I1360" s="10"/>
    </row>
    <row r="1361" spans="1:9" ht="17.399999999999999" x14ac:dyDescent="0.3">
      <c r="A1361" s="121"/>
      <c r="B1361" s="27" t="s">
        <v>753</v>
      </c>
      <c r="C1361" s="10"/>
      <c r="D1361" s="4"/>
      <c r="F1361" s="3"/>
      <c r="G1361" s="3" t="s">
        <v>754</v>
      </c>
      <c r="H1361" s="3"/>
      <c r="I1361" s="18"/>
    </row>
    <row r="1362" spans="1:9" ht="26.4" x14ac:dyDescent="0.3">
      <c r="A1362" s="121"/>
      <c r="B1362" s="27" t="s">
        <v>755</v>
      </c>
      <c r="C1362" s="10"/>
      <c r="D1362" s="4"/>
      <c r="F1362" s="3"/>
      <c r="G1362" s="3" t="s">
        <v>756</v>
      </c>
      <c r="H1362" s="3"/>
      <c r="I1362" s="18"/>
    </row>
    <row r="1363" spans="1:9" ht="52.8" x14ac:dyDescent="0.3">
      <c r="A1363" s="121"/>
      <c r="B1363" s="27" t="s">
        <v>757</v>
      </c>
      <c r="C1363" s="10"/>
      <c r="D1363" s="4"/>
      <c r="F1363" s="3"/>
      <c r="G1363" s="3" t="s">
        <v>758</v>
      </c>
      <c r="H1363" s="3"/>
      <c r="I1363" s="18"/>
    </row>
    <row r="1364" spans="1:9" ht="26.4" x14ac:dyDescent="0.3">
      <c r="A1364" s="121"/>
      <c r="B1364" s="27" t="s">
        <v>759</v>
      </c>
      <c r="C1364" s="10"/>
      <c r="D1364" s="4"/>
      <c r="F1364" s="3"/>
      <c r="G1364" s="3" t="s">
        <v>760</v>
      </c>
      <c r="H1364" s="3"/>
      <c r="I1364" s="18"/>
    </row>
    <row r="1365" spans="1:9" ht="26.4" x14ac:dyDescent="0.3">
      <c r="A1365" s="121"/>
      <c r="B1365" s="27" t="s">
        <v>761</v>
      </c>
      <c r="C1365" s="10"/>
      <c r="D1365" s="4"/>
      <c r="F1365" s="3"/>
      <c r="G1365" s="3" t="s">
        <v>762</v>
      </c>
      <c r="H1365" s="3"/>
      <c r="I1365" s="18"/>
    </row>
    <row r="1366" spans="1:9" ht="39.6" x14ac:dyDescent="0.3">
      <c r="A1366" s="121"/>
      <c r="B1366" s="27" t="s">
        <v>763</v>
      </c>
      <c r="C1366" s="32"/>
      <c r="D1366" s="4"/>
      <c r="F1366" s="3"/>
      <c r="G1366" s="3" t="s">
        <v>764</v>
      </c>
      <c r="H1366" s="3"/>
      <c r="I1366" s="10"/>
    </row>
    <row r="1367" spans="1:9" ht="26.4" x14ac:dyDescent="0.3">
      <c r="A1367" s="121"/>
      <c r="B1367" s="27" t="s">
        <v>765</v>
      </c>
      <c r="C1367" s="10"/>
      <c r="D1367" s="4"/>
      <c r="F1367" s="3"/>
      <c r="G1367" s="3" t="s">
        <v>766</v>
      </c>
      <c r="H1367" s="3"/>
      <c r="I1367" s="18"/>
    </row>
    <row r="1368" spans="1:9" ht="26.4" x14ac:dyDescent="0.3">
      <c r="A1368" s="121"/>
      <c r="B1368" s="27" t="s">
        <v>767</v>
      </c>
      <c r="C1368" s="10"/>
      <c r="D1368" s="4"/>
      <c r="F1368" s="3"/>
      <c r="G1368" s="3" t="s">
        <v>768</v>
      </c>
      <c r="H1368" s="3"/>
      <c r="I1368" s="18"/>
    </row>
    <row r="1369" spans="1:9" ht="17.399999999999999" x14ac:dyDescent="0.3">
      <c r="A1369" s="121"/>
      <c r="B1369" s="27" t="s">
        <v>769</v>
      </c>
      <c r="C1369" s="10"/>
      <c r="D1369" s="4"/>
      <c r="F1369" s="3"/>
      <c r="G1369" s="3" t="s">
        <v>17</v>
      </c>
      <c r="H1369" s="3"/>
      <c r="I1369" s="18"/>
    </row>
    <row r="1370" spans="1:9" ht="66" x14ac:dyDescent="0.3">
      <c r="A1370" s="121"/>
      <c r="B1370" s="27" t="s">
        <v>770</v>
      </c>
      <c r="C1370" s="32"/>
      <c r="D1370" s="4"/>
      <c r="F1370" s="3"/>
      <c r="G1370" s="3" t="s">
        <v>771</v>
      </c>
      <c r="H1370" s="3"/>
      <c r="I1370" s="10"/>
    </row>
    <row r="1371" spans="1:9" ht="26.4" x14ac:dyDescent="0.3">
      <c r="A1371" s="121"/>
      <c r="B1371" s="27" t="s">
        <v>772</v>
      </c>
      <c r="C1371" s="10"/>
      <c r="D1371" s="4"/>
      <c r="F1371" s="3"/>
      <c r="G1371" s="3" t="s">
        <v>773</v>
      </c>
      <c r="H1371" s="3"/>
      <c r="I1371" s="18"/>
    </row>
    <row r="1372" spans="1:9" ht="26.4" x14ac:dyDescent="0.3">
      <c r="A1372" s="121"/>
      <c r="B1372" s="27" t="s">
        <v>774</v>
      </c>
      <c r="C1372" s="10"/>
      <c r="D1372" s="4"/>
      <c r="F1372" s="3"/>
      <c r="G1372" s="3" t="s">
        <v>775</v>
      </c>
      <c r="H1372" s="3"/>
      <c r="I1372" s="18"/>
    </row>
    <row r="1373" spans="1:9" ht="26.4" x14ac:dyDescent="0.3">
      <c r="A1373" s="121">
        <v>201242200</v>
      </c>
      <c r="B1373" s="27"/>
      <c r="C1373" s="21"/>
      <c r="D1373" s="4"/>
      <c r="F1373" s="3" t="s">
        <v>1016</v>
      </c>
      <c r="G1373" s="3"/>
      <c r="H1373" s="3"/>
      <c r="I1373" s="18"/>
    </row>
    <row r="1374" spans="1:9" ht="66" x14ac:dyDescent="0.3">
      <c r="A1374" s="121"/>
      <c r="B1374" s="27" t="s">
        <v>614</v>
      </c>
      <c r="C1374" s="32"/>
      <c r="D1374" s="9"/>
      <c r="F1374" s="3"/>
      <c r="G1374" s="3" t="s">
        <v>615</v>
      </c>
      <c r="H1374" s="3"/>
      <c r="I1374" s="10"/>
    </row>
    <row r="1375" spans="1:9" ht="52.8" x14ac:dyDescent="0.3">
      <c r="A1375" s="121"/>
      <c r="B1375" s="27" t="s">
        <v>616</v>
      </c>
      <c r="C1375" s="30"/>
      <c r="D1375" s="9"/>
      <c r="F1375" s="131"/>
      <c r="G1375" s="131" t="s">
        <v>617</v>
      </c>
      <c r="H1375" s="131"/>
      <c r="I1375" s="18"/>
    </row>
    <row r="1376" spans="1:9" ht="79.2" x14ac:dyDescent="0.3">
      <c r="A1376" s="121"/>
      <c r="B1376" s="27" t="s">
        <v>945</v>
      </c>
      <c r="C1376" s="30"/>
      <c r="D1376" s="9"/>
      <c r="F1376" s="131"/>
      <c r="G1376" s="131" t="s">
        <v>946</v>
      </c>
      <c r="H1376" s="131"/>
      <c r="I1376" s="18"/>
    </row>
    <row r="1377" spans="1:9" ht="52.8" x14ac:dyDescent="0.3">
      <c r="A1377" s="121"/>
      <c r="B1377" s="27" t="s">
        <v>947</v>
      </c>
      <c r="C1377" s="30"/>
      <c r="D1377" s="9"/>
      <c r="F1377" s="2"/>
      <c r="G1377" s="2" t="s">
        <v>948</v>
      </c>
      <c r="H1377" s="2"/>
      <c r="I1377" s="18"/>
    </row>
    <row r="1378" spans="1:9" ht="52.8" x14ac:dyDescent="0.3">
      <c r="A1378" s="121"/>
      <c r="B1378" s="27" t="s">
        <v>618</v>
      </c>
      <c r="C1378" s="34"/>
      <c r="D1378" s="9"/>
      <c r="F1378" s="131"/>
      <c r="G1378" s="131" t="s">
        <v>619</v>
      </c>
      <c r="H1378" s="131"/>
      <c r="I1378" s="18"/>
    </row>
    <row r="1379" spans="1:9" ht="79.2" x14ac:dyDescent="0.3">
      <c r="A1379" s="121"/>
      <c r="B1379" s="27" t="s">
        <v>620</v>
      </c>
      <c r="C1379" s="30"/>
      <c r="D1379" s="9"/>
      <c r="F1379" s="131"/>
      <c r="G1379" s="131" t="s">
        <v>621</v>
      </c>
      <c r="H1379" s="131"/>
      <c r="I1379" s="18"/>
    </row>
    <row r="1380" spans="1:9" ht="79.2" x14ac:dyDescent="0.3">
      <c r="A1380" s="121"/>
      <c r="B1380" s="27" t="s">
        <v>949</v>
      </c>
      <c r="C1380" s="34"/>
      <c r="D1380" s="9"/>
      <c r="F1380" s="131"/>
      <c r="G1380" s="131" t="s">
        <v>950</v>
      </c>
      <c r="H1380" s="131"/>
      <c r="I1380" s="18"/>
    </row>
    <row r="1381" spans="1:9" ht="66" x14ac:dyDescent="0.3">
      <c r="A1381" s="121"/>
      <c r="B1381" s="27" t="s">
        <v>951</v>
      </c>
      <c r="C1381" s="34"/>
      <c r="D1381" s="9"/>
      <c r="F1381" s="131"/>
      <c r="G1381" s="131" t="s">
        <v>952</v>
      </c>
      <c r="H1381" s="131"/>
      <c r="I1381" s="18"/>
    </row>
    <row r="1382" spans="1:9" ht="105.6" x14ac:dyDescent="0.3">
      <c r="A1382" s="121"/>
      <c r="B1382" s="27" t="s">
        <v>622</v>
      </c>
      <c r="C1382" s="10"/>
      <c r="D1382" s="9"/>
      <c r="F1382" s="131"/>
      <c r="G1382" s="131" t="s">
        <v>623</v>
      </c>
      <c r="H1382" s="131"/>
      <c r="I1382" s="18"/>
    </row>
    <row r="1383" spans="1:9" ht="92.4" x14ac:dyDescent="0.3">
      <c r="A1383" s="121"/>
      <c r="B1383" s="27" t="s">
        <v>624</v>
      </c>
      <c r="C1383" s="30"/>
      <c r="D1383" s="9"/>
      <c r="F1383" s="131"/>
      <c r="G1383" s="131" t="s">
        <v>625</v>
      </c>
      <c r="H1383" s="131"/>
      <c r="I1383" s="18"/>
    </row>
    <row r="1384" spans="1:9" ht="52.8" x14ac:dyDescent="0.3">
      <c r="A1384" s="121"/>
      <c r="B1384" s="27" t="s">
        <v>626</v>
      </c>
      <c r="C1384" s="34"/>
      <c r="D1384" s="9"/>
      <c r="F1384" s="131"/>
      <c r="G1384" s="131" t="s">
        <v>627</v>
      </c>
      <c r="H1384" s="131"/>
      <c r="I1384" s="18"/>
    </row>
    <row r="1385" spans="1:9" ht="66" x14ac:dyDescent="0.3">
      <c r="A1385" s="121"/>
      <c r="B1385" s="27" t="s">
        <v>628</v>
      </c>
      <c r="C1385" s="10"/>
      <c r="D1385" s="9"/>
      <c r="F1385" s="131"/>
      <c r="G1385" s="131" t="s">
        <v>629</v>
      </c>
      <c r="H1385" s="131"/>
      <c r="I1385" s="18"/>
    </row>
    <row r="1386" spans="1:9" ht="66" x14ac:dyDescent="0.3">
      <c r="A1386" s="121"/>
      <c r="B1386" s="27" t="s">
        <v>953</v>
      </c>
      <c r="C1386" s="10"/>
      <c r="D1386" s="9"/>
      <c r="F1386" s="131"/>
      <c r="G1386" s="131" t="s">
        <v>954</v>
      </c>
      <c r="H1386" s="131"/>
      <c r="I1386" s="18"/>
    </row>
    <row r="1387" spans="1:9" ht="26.4" x14ac:dyDescent="0.3">
      <c r="A1387" s="121"/>
      <c r="B1387" s="27" t="s">
        <v>955</v>
      </c>
      <c r="C1387" s="10"/>
      <c r="D1387" s="9"/>
      <c r="F1387" s="131"/>
      <c r="G1387" s="131" t="s">
        <v>956</v>
      </c>
      <c r="H1387" s="131"/>
      <c r="I1387" s="18"/>
    </row>
    <row r="1388" spans="1:9" ht="52.8" x14ac:dyDescent="0.3">
      <c r="A1388" s="121"/>
      <c r="B1388" s="27" t="s">
        <v>957</v>
      </c>
      <c r="C1388" s="10"/>
      <c r="D1388" s="9"/>
      <c r="F1388" s="131"/>
      <c r="G1388" s="131" t="s">
        <v>958</v>
      </c>
      <c r="H1388" s="131"/>
      <c r="I1388" s="18"/>
    </row>
    <row r="1389" spans="1:9" ht="52.8" x14ac:dyDescent="0.3">
      <c r="A1389" s="121"/>
      <c r="B1389" s="27" t="s">
        <v>630</v>
      </c>
      <c r="C1389" s="10"/>
      <c r="D1389" s="9"/>
      <c r="F1389" s="131"/>
      <c r="G1389" s="131" t="s">
        <v>631</v>
      </c>
      <c r="H1389" s="131"/>
      <c r="I1389" s="18"/>
    </row>
    <row r="1390" spans="1:9" ht="66" x14ac:dyDescent="0.3">
      <c r="A1390" s="121"/>
      <c r="B1390" s="27" t="s">
        <v>959</v>
      </c>
      <c r="C1390" s="10"/>
      <c r="D1390" s="9"/>
      <c r="F1390" s="131"/>
      <c r="G1390" s="131" t="s">
        <v>960</v>
      </c>
      <c r="H1390" s="131"/>
      <c r="I1390" s="18"/>
    </row>
    <row r="1391" spans="1:9" ht="92.4" x14ac:dyDescent="0.3">
      <c r="A1391" s="121"/>
      <c r="B1391" s="27" t="s">
        <v>632</v>
      </c>
      <c r="C1391" s="10"/>
      <c r="D1391" s="9"/>
      <c r="F1391" s="131"/>
      <c r="G1391" s="131" t="s">
        <v>633</v>
      </c>
      <c r="H1391" s="131"/>
      <c r="I1391" s="18"/>
    </row>
    <row r="1392" spans="1:9" ht="52.8" x14ac:dyDescent="0.3">
      <c r="A1392" s="121"/>
      <c r="B1392" s="27" t="s">
        <v>751</v>
      </c>
      <c r="C1392" s="32"/>
      <c r="D1392" s="4"/>
      <c r="F1392" s="3"/>
      <c r="G1392" s="3" t="s">
        <v>752</v>
      </c>
      <c r="H1392" s="3"/>
      <c r="I1392" s="10"/>
    </row>
    <row r="1393" spans="1:9" ht="17.399999999999999" x14ac:dyDescent="0.3">
      <c r="A1393" s="121"/>
      <c r="B1393" s="27" t="s">
        <v>753</v>
      </c>
      <c r="C1393" s="10"/>
      <c r="D1393" s="4"/>
      <c r="F1393" s="3"/>
      <c r="G1393" s="3" t="s">
        <v>754</v>
      </c>
      <c r="H1393" s="3"/>
      <c r="I1393" s="18"/>
    </row>
    <row r="1394" spans="1:9" ht="26.4" x14ac:dyDescent="0.3">
      <c r="A1394" s="121"/>
      <c r="B1394" s="27" t="s">
        <v>755</v>
      </c>
      <c r="C1394" s="10"/>
      <c r="D1394" s="4"/>
      <c r="F1394" s="3"/>
      <c r="G1394" s="3" t="s">
        <v>756</v>
      </c>
      <c r="H1394" s="3"/>
      <c r="I1394" s="18"/>
    </row>
    <row r="1395" spans="1:9" ht="52.8" x14ac:dyDescent="0.3">
      <c r="A1395" s="121"/>
      <c r="B1395" s="27" t="s">
        <v>757</v>
      </c>
      <c r="C1395" s="10"/>
      <c r="D1395" s="4"/>
      <c r="F1395" s="3"/>
      <c r="G1395" s="3" t="s">
        <v>758</v>
      </c>
      <c r="H1395" s="3"/>
      <c r="I1395" s="18"/>
    </row>
    <row r="1396" spans="1:9" ht="26.4" x14ac:dyDescent="0.3">
      <c r="A1396" s="121"/>
      <c r="B1396" s="27" t="s">
        <v>759</v>
      </c>
      <c r="C1396" s="10"/>
      <c r="D1396" s="4"/>
      <c r="F1396" s="3"/>
      <c r="G1396" s="3" t="s">
        <v>760</v>
      </c>
      <c r="H1396" s="3"/>
      <c r="I1396" s="18"/>
    </row>
    <row r="1397" spans="1:9" ht="26.4" x14ac:dyDescent="0.3">
      <c r="A1397" s="121"/>
      <c r="B1397" s="27" t="s">
        <v>761</v>
      </c>
      <c r="C1397" s="10"/>
      <c r="D1397" s="4"/>
      <c r="F1397" s="3"/>
      <c r="G1397" s="3" t="s">
        <v>762</v>
      </c>
      <c r="H1397" s="3"/>
      <c r="I1397" s="18"/>
    </row>
    <row r="1398" spans="1:9" ht="39.6" x14ac:dyDescent="0.3">
      <c r="A1398" s="121"/>
      <c r="B1398" s="27" t="s">
        <v>763</v>
      </c>
      <c r="C1398" s="32"/>
      <c r="D1398" s="4"/>
      <c r="F1398" s="3"/>
      <c r="G1398" s="3" t="s">
        <v>764</v>
      </c>
      <c r="H1398" s="3"/>
      <c r="I1398" s="10"/>
    </row>
    <row r="1399" spans="1:9" ht="26.4" x14ac:dyDescent="0.3">
      <c r="A1399" s="121"/>
      <c r="B1399" s="27" t="s">
        <v>765</v>
      </c>
      <c r="C1399" s="10"/>
      <c r="D1399" s="4"/>
      <c r="F1399" s="3"/>
      <c r="G1399" s="3" t="s">
        <v>766</v>
      </c>
      <c r="H1399" s="3"/>
      <c r="I1399" s="18"/>
    </row>
    <row r="1400" spans="1:9" ht="26.4" x14ac:dyDescent="0.3">
      <c r="A1400" s="121"/>
      <c r="B1400" s="27" t="s">
        <v>767</v>
      </c>
      <c r="C1400" s="10"/>
      <c r="D1400" s="4"/>
      <c r="F1400" s="3"/>
      <c r="G1400" s="3" t="s">
        <v>768</v>
      </c>
      <c r="H1400" s="3"/>
      <c r="I1400" s="18"/>
    </row>
    <row r="1401" spans="1:9" ht="17.399999999999999" x14ac:dyDescent="0.3">
      <c r="A1401" s="121"/>
      <c r="B1401" s="27" t="s">
        <v>769</v>
      </c>
      <c r="C1401" s="10"/>
      <c r="D1401" s="4"/>
      <c r="F1401" s="3"/>
      <c r="G1401" s="3" t="s">
        <v>17</v>
      </c>
      <c r="H1401" s="3"/>
      <c r="I1401" s="18"/>
    </row>
    <row r="1402" spans="1:9" ht="66" x14ac:dyDescent="0.3">
      <c r="A1402" s="121"/>
      <c r="B1402" s="27" t="s">
        <v>770</v>
      </c>
      <c r="C1402" s="32"/>
      <c r="D1402" s="4"/>
      <c r="F1402" s="3"/>
      <c r="G1402" s="3" t="s">
        <v>771</v>
      </c>
      <c r="H1402" s="3"/>
      <c r="I1402" s="10"/>
    </row>
    <row r="1403" spans="1:9" ht="26.4" x14ac:dyDescent="0.3">
      <c r="A1403" s="121"/>
      <c r="B1403" s="27" t="s">
        <v>772</v>
      </c>
      <c r="C1403" s="10"/>
      <c r="D1403" s="4"/>
      <c r="F1403" s="3"/>
      <c r="G1403" s="3" t="s">
        <v>773</v>
      </c>
      <c r="H1403" s="3"/>
      <c r="I1403" s="18"/>
    </row>
    <row r="1404" spans="1:9" ht="26.4" x14ac:dyDescent="0.3">
      <c r="A1404" s="121"/>
      <c r="B1404" s="27" t="s">
        <v>774</v>
      </c>
      <c r="C1404" s="10"/>
      <c r="D1404" s="4"/>
      <c r="F1404" s="3"/>
      <c r="G1404" s="3" t="s">
        <v>775</v>
      </c>
      <c r="H1404" s="3"/>
      <c r="I1404" s="18"/>
    </row>
    <row r="1405" spans="1:9" ht="26.4" x14ac:dyDescent="0.3">
      <c r="A1405" s="121">
        <v>201250100</v>
      </c>
      <c r="B1405" s="27"/>
      <c r="C1405" s="10"/>
      <c r="D1405" s="4"/>
      <c r="F1405" s="3" t="s">
        <v>1017</v>
      </c>
      <c r="G1405" s="3"/>
      <c r="H1405" s="3"/>
      <c r="I1405" s="18"/>
    </row>
    <row r="1406" spans="1:9" ht="66" x14ac:dyDescent="0.3">
      <c r="A1406" s="121"/>
      <c r="B1406" s="27" t="s">
        <v>593</v>
      </c>
      <c r="C1406" s="32"/>
      <c r="D1406" s="9"/>
      <c r="F1406" s="3"/>
      <c r="G1406" s="3" t="s">
        <v>594</v>
      </c>
      <c r="H1406" s="3"/>
      <c r="I1406" s="10"/>
    </row>
    <row r="1407" spans="1:9" ht="39.6" x14ac:dyDescent="0.3">
      <c r="A1407" s="121"/>
      <c r="B1407" s="27" t="s">
        <v>595</v>
      </c>
      <c r="C1407" s="30"/>
      <c r="D1407" s="9"/>
      <c r="F1407" s="131"/>
      <c r="G1407" s="131" t="s">
        <v>596</v>
      </c>
      <c r="H1407" s="131"/>
      <c r="I1407" s="18"/>
    </row>
    <row r="1408" spans="1:9" ht="52.8" x14ac:dyDescent="0.3">
      <c r="A1408" s="121"/>
      <c r="B1408" s="27" t="s">
        <v>886</v>
      </c>
      <c r="C1408" s="30"/>
      <c r="D1408" s="9"/>
      <c r="F1408" s="131"/>
      <c r="G1408" s="131" t="s">
        <v>887</v>
      </c>
      <c r="H1408" s="131"/>
      <c r="I1408" s="18"/>
    </row>
    <row r="1409" spans="1:9" ht="79.2" x14ac:dyDescent="0.3">
      <c r="A1409" s="121"/>
      <c r="B1409" s="27" t="s">
        <v>888</v>
      </c>
      <c r="C1409" s="30"/>
      <c r="D1409" s="9"/>
      <c r="F1409" s="131"/>
      <c r="G1409" s="131" t="s">
        <v>889</v>
      </c>
      <c r="H1409" s="131"/>
      <c r="I1409" s="18"/>
    </row>
    <row r="1410" spans="1:9" ht="52.8" x14ac:dyDescent="0.3">
      <c r="A1410" s="121"/>
      <c r="B1410" s="27" t="s">
        <v>890</v>
      </c>
      <c r="C1410" s="30"/>
      <c r="D1410" s="9"/>
      <c r="F1410" s="131"/>
      <c r="G1410" s="131" t="s">
        <v>891</v>
      </c>
      <c r="H1410" s="131"/>
      <c r="I1410" s="18"/>
    </row>
    <row r="1411" spans="1:9" ht="52.8" x14ac:dyDescent="0.3">
      <c r="A1411" s="121"/>
      <c r="B1411" s="27" t="s">
        <v>892</v>
      </c>
      <c r="C1411" s="30"/>
      <c r="D1411" s="9"/>
      <c r="F1411" s="131"/>
      <c r="G1411" s="131" t="s">
        <v>893</v>
      </c>
      <c r="H1411" s="131"/>
      <c r="I1411" s="18"/>
    </row>
    <row r="1412" spans="1:9" ht="92.4" x14ac:dyDescent="0.3">
      <c r="A1412" s="121"/>
      <c r="B1412" s="27" t="s">
        <v>894</v>
      </c>
      <c r="C1412" s="30"/>
      <c r="D1412" s="9"/>
      <c r="F1412" s="131"/>
      <c r="G1412" s="131" t="s">
        <v>895</v>
      </c>
      <c r="H1412" s="131"/>
      <c r="I1412" s="18"/>
    </row>
    <row r="1413" spans="1:9" ht="66" x14ac:dyDescent="0.3">
      <c r="A1413" s="121"/>
      <c r="B1413" s="27" t="s">
        <v>896</v>
      </c>
      <c r="C1413" s="30"/>
      <c r="D1413" s="9"/>
      <c r="F1413" s="131"/>
      <c r="G1413" s="131" t="s">
        <v>897</v>
      </c>
      <c r="H1413" s="131"/>
      <c r="I1413" s="18"/>
    </row>
    <row r="1414" spans="1:9" ht="92.4" x14ac:dyDescent="0.3">
      <c r="A1414" s="121"/>
      <c r="B1414" s="27" t="s">
        <v>898</v>
      </c>
      <c r="C1414" s="30"/>
      <c r="D1414" s="9"/>
      <c r="F1414" s="131"/>
      <c r="G1414" s="131" t="s">
        <v>899</v>
      </c>
      <c r="H1414" s="131"/>
      <c r="I1414" s="18"/>
    </row>
    <row r="1415" spans="1:9" ht="39.6" x14ac:dyDescent="0.3">
      <c r="A1415" s="121"/>
      <c r="B1415" s="27" t="s">
        <v>597</v>
      </c>
      <c r="C1415" s="34"/>
      <c r="D1415" s="9"/>
      <c r="F1415" s="131"/>
      <c r="G1415" s="131" t="s">
        <v>598</v>
      </c>
      <c r="H1415" s="131"/>
      <c r="I1415" s="18"/>
    </row>
    <row r="1416" spans="1:9" ht="92.4" x14ac:dyDescent="0.3">
      <c r="A1416" s="121"/>
      <c r="B1416" s="27" t="s">
        <v>900</v>
      </c>
      <c r="C1416" s="30"/>
      <c r="D1416" s="9"/>
      <c r="F1416" s="131"/>
      <c r="G1416" s="131" t="s">
        <v>901</v>
      </c>
      <c r="H1416" s="131"/>
      <c r="I1416" s="18"/>
    </row>
    <row r="1417" spans="1:9" ht="92.4" x14ac:dyDescent="0.3">
      <c r="A1417" s="121"/>
      <c r="B1417" s="27" t="s">
        <v>902</v>
      </c>
      <c r="C1417" s="30"/>
      <c r="D1417" s="9"/>
      <c r="F1417" s="131"/>
      <c r="G1417" s="131" t="s">
        <v>903</v>
      </c>
      <c r="H1417" s="131"/>
      <c r="I1417" s="18"/>
    </row>
    <row r="1418" spans="1:9" ht="66" x14ac:dyDescent="0.3">
      <c r="A1418" s="121"/>
      <c r="B1418" s="27" t="s">
        <v>904</v>
      </c>
      <c r="C1418" s="30"/>
      <c r="D1418" s="9"/>
      <c r="F1418" s="131"/>
      <c r="G1418" s="131" t="s">
        <v>905</v>
      </c>
      <c r="H1418" s="131"/>
      <c r="I1418" s="18"/>
    </row>
    <row r="1419" spans="1:9" ht="92.4" x14ac:dyDescent="0.3">
      <c r="A1419" s="121"/>
      <c r="B1419" s="27" t="s">
        <v>906</v>
      </c>
      <c r="C1419" s="30"/>
      <c r="D1419" s="9"/>
      <c r="F1419" s="131"/>
      <c r="G1419" s="131" t="s">
        <v>907</v>
      </c>
      <c r="H1419" s="131"/>
      <c r="I1419" s="18"/>
    </row>
    <row r="1420" spans="1:9" ht="92.4" x14ac:dyDescent="0.3">
      <c r="A1420" s="121"/>
      <c r="B1420" s="27" t="s">
        <v>908</v>
      </c>
      <c r="C1420" s="30"/>
      <c r="D1420" s="9"/>
      <c r="F1420" s="131"/>
      <c r="G1420" s="131" t="s">
        <v>909</v>
      </c>
      <c r="H1420" s="131"/>
      <c r="I1420" s="18"/>
    </row>
    <row r="1421" spans="1:9" ht="79.2" x14ac:dyDescent="0.3">
      <c r="A1421" s="121"/>
      <c r="B1421" s="27" t="s">
        <v>599</v>
      </c>
      <c r="C1421" s="30"/>
      <c r="D1421" s="9"/>
      <c r="F1421" s="131"/>
      <c r="G1421" s="131" t="s">
        <v>600</v>
      </c>
      <c r="H1421" s="131"/>
      <c r="I1421" s="18"/>
    </row>
    <row r="1422" spans="1:9" ht="52.8" x14ac:dyDescent="0.3">
      <c r="A1422" s="121"/>
      <c r="B1422" s="27" t="s">
        <v>910</v>
      </c>
      <c r="C1422" s="10"/>
      <c r="D1422" s="9"/>
      <c r="F1422" s="131"/>
      <c r="G1422" s="131" t="s">
        <v>911</v>
      </c>
      <c r="H1422" s="131"/>
      <c r="I1422" s="18"/>
    </row>
    <row r="1423" spans="1:9" ht="39.6" x14ac:dyDescent="0.3">
      <c r="A1423" s="121"/>
      <c r="B1423" s="27" t="s">
        <v>912</v>
      </c>
      <c r="C1423" s="10"/>
      <c r="D1423" s="9"/>
      <c r="F1423" s="131"/>
      <c r="G1423" s="131" t="s">
        <v>913</v>
      </c>
      <c r="H1423" s="131"/>
      <c r="I1423" s="18"/>
    </row>
    <row r="1424" spans="1:9" ht="66" x14ac:dyDescent="0.3">
      <c r="A1424" s="121"/>
      <c r="B1424" s="27" t="s">
        <v>914</v>
      </c>
      <c r="C1424" s="10"/>
      <c r="D1424" s="9"/>
      <c r="F1424" s="131"/>
      <c r="G1424" s="131" t="s">
        <v>915</v>
      </c>
      <c r="H1424" s="131"/>
      <c r="I1424" s="18"/>
    </row>
    <row r="1425" spans="1:9" ht="132" x14ac:dyDescent="0.3">
      <c r="A1425" s="121"/>
      <c r="B1425" s="27" t="s">
        <v>916</v>
      </c>
      <c r="C1425" s="10"/>
      <c r="D1425" s="9"/>
      <c r="F1425" s="131"/>
      <c r="G1425" s="131" t="s">
        <v>917</v>
      </c>
      <c r="H1425" s="131"/>
      <c r="I1425" s="18"/>
    </row>
    <row r="1426" spans="1:9" ht="26.4" x14ac:dyDescent="0.3">
      <c r="A1426" s="121"/>
      <c r="B1426" s="27" t="s">
        <v>918</v>
      </c>
      <c r="C1426" s="30"/>
      <c r="D1426" s="9"/>
      <c r="F1426" s="131"/>
      <c r="G1426" s="131" t="s">
        <v>919</v>
      </c>
      <c r="H1426" s="131"/>
      <c r="I1426" s="18"/>
    </row>
    <row r="1427" spans="1:9" ht="39.6" x14ac:dyDescent="0.3">
      <c r="A1427" s="121"/>
      <c r="B1427" s="27" t="s">
        <v>920</v>
      </c>
      <c r="C1427" s="30"/>
      <c r="D1427" s="9"/>
      <c r="F1427" s="131"/>
      <c r="G1427" s="131" t="s">
        <v>921</v>
      </c>
      <c r="H1427" s="131"/>
      <c r="I1427" s="18"/>
    </row>
    <row r="1428" spans="1:9" ht="52.8" x14ac:dyDescent="0.3">
      <c r="A1428" s="121"/>
      <c r="B1428" s="27" t="s">
        <v>922</v>
      </c>
      <c r="C1428" s="30"/>
      <c r="D1428" s="9"/>
      <c r="F1428" s="131"/>
      <c r="G1428" s="131" t="s">
        <v>923</v>
      </c>
      <c r="H1428" s="131"/>
      <c r="I1428" s="18"/>
    </row>
    <row r="1429" spans="1:9" ht="92.4" x14ac:dyDescent="0.3">
      <c r="A1429" s="121"/>
      <c r="B1429" s="27" t="s">
        <v>601</v>
      </c>
      <c r="C1429" s="10"/>
      <c r="D1429" s="9"/>
      <c r="F1429" s="131"/>
      <c r="G1429" s="131" t="s">
        <v>602</v>
      </c>
      <c r="H1429" s="131"/>
      <c r="I1429" s="18"/>
    </row>
    <row r="1430" spans="1:9" ht="79.2" x14ac:dyDescent="0.3">
      <c r="A1430" s="121"/>
      <c r="B1430" s="27" t="s">
        <v>603</v>
      </c>
      <c r="C1430" s="30"/>
      <c r="D1430" s="9"/>
      <c r="F1430" s="131"/>
      <c r="G1430" s="131" t="s">
        <v>604</v>
      </c>
      <c r="H1430" s="131"/>
      <c r="I1430" s="18"/>
    </row>
    <row r="1431" spans="1:9" ht="52.8" x14ac:dyDescent="0.3">
      <c r="A1431" s="121"/>
      <c r="B1431" s="27" t="s">
        <v>924</v>
      </c>
      <c r="C1431" s="10"/>
      <c r="D1431" s="9"/>
      <c r="F1431" s="131"/>
      <c r="G1431" s="131" t="s">
        <v>925</v>
      </c>
      <c r="H1431" s="131"/>
      <c r="I1431" s="18"/>
    </row>
    <row r="1432" spans="1:9" ht="79.2" x14ac:dyDescent="0.3">
      <c r="A1432" s="121"/>
      <c r="B1432" s="27" t="s">
        <v>926</v>
      </c>
      <c r="C1432" s="10"/>
      <c r="D1432" s="9"/>
      <c r="F1432" s="131"/>
      <c r="G1432" s="131" t="s">
        <v>927</v>
      </c>
      <c r="H1432" s="131"/>
      <c r="I1432" s="18"/>
    </row>
    <row r="1433" spans="1:9" ht="39.6" x14ac:dyDescent="0.3">
      <c r="A1433" s="121"/>
      <c r="B1433" s="27" t="s">
        <v>605</v>
      </c>
      <c r="C1433" s="34"/>
      <c r="D1433" s="9"/>
      <c r="F1433" s="131"/>
      <c r="G1433" s="131" t="s">
        <v>606</v>
      </c>
      <c r="H1433" s="131"/>
      <c r="I1433" s="18"/>
    </row>
    <row r="1434" spans="1:9" ht="52.8" x14ac:dyDescent="0.3">
      <c r="A1434" s="121"/>
      <c r="B1434" s="27" t="s">
        <v>607</v>
      </c>
      <c r="C1434" s="30"/>
      <c r="D1434" s="9"/>
      <c r="F1434" s="131"/>
      <c r="G1434" s="131" t="s">
        <v>608</v>
      </c>
      <c r="H1434" s="131"/>
      <c r="I1434" s="18"/>
    </row>
    <row r="1435" spans="1:9" ht="52.8" x14ac:dyDescent="0.3">
      <c r="A1435" s="121"/>
      <c r="B1435" s="27" t="s">
        <v>928</v>
      </c>
      <c r="C1435" s="30"/>
      <c r="D1435" s="9"/>
      <c r="F1435" s="131"/>
      <c r="G1435" s="131" t="s">
        <v>929</v>
      </c>
      <c r="H1435" s="131"/>
      <c r="I1435" s="18"/>
    </row>
    <row r="1436" spans="1:9" ht="17.399999999999999" x14ac:dyDescent="0.3">
      <c r="A1436" s="121"/>
      <c r="B1436" s="27" t="s">
        <v>930</v>
      </c>
      <c r="C1436" s="30"/>
      <c r="D1436" s="9"/>
      <c r="F1436" s="131"/>
      <c r="G1436" s="131" t="s">
        <v>931</v>
      </c>
      <c r="H1436" s="131"/>
      <c r="I1436" s="18"/>
    </row>
    <row r="1437" spans="1:9" ht="26.4" x14ac:dyDescent="0.3">
      <c r="A1437" s="121"/>
      <c r="B1437" s="27" t="s">
        <v>932</v>
      </c>
      <c r="C1437" s="30"/>
      <c r="D1437" s="9"/>
      <c r="F1437" s="131"/>
      <c r="G1437" s="131" t="s">
        <v>933</v>
      </c>
      <c r="H1437" s="131"/>
      <c r="I1437" s="18"/>
    </row>
    <row r="1438" spans="1:9" ht="52.8" x14ac:dyDescent="0.3">
      <c r="A1438" s="121"/>
      <c r="B1438" s="27" t="s">
        <v>934</v>
      </c>
      <c r="C1438" s="30"/>
      <c r="D1438" s="9"/>
      <c r="F1438" s="131"/>
      <c r="G1438" s="131" t="s">
        <v>935</v>
      </c>
      <c r="H1438" s="131"/>
      <c r="I1438" s="18"/>
    </row>
    <row r="1439" spans="1:9" ht="39.6" x14ac:dyDescent="0.3">
      <c r="A1439" s="121"/>
      <c r="B1439" s="27" t="s">
        <v>609</v>
      </c>
      <c r="C1439" s="30"/>
      <c r="D1439" s="9"/>
      <c r="F1439" s="131"/>
      <c r="G1439" s="131" t="s">
        <v>610</v>
      </c>
      <c r="H1439" s="131"/>
      <c r="I1439" s="18"/>
    </row>
    <row r="1440" spans="1:9" ht="26.4" x14ac:dyDescent="0.3">
      <c r="A1440" s="121"/>
      <c r="B1440" s="27" t="s">
        <v>936</v>
      </c>
      <c r="C1440" s="30"/>
      <c r="D1440" s="9"/>
      <c r="F1440" s="131"/>
      <c r="G1440" s="131" t="s">
        <v>937</v>
      </c>
      <c r="H1440" s="131"/>
      <c r="I1440" s="18"/>
    </row>
    <row r="1441" spans="1:9" ht="92.4" x14ac:dyDescent="0.3">
      <c r="A1441" s="121"/>
      <c r="B1441" s="27" t="s">
        <v>611</v>
      </c>
      <c r="C1441" s="10"/>
      <c r="D1441" s="9"/>
      <c r="F1441" s="131"/>
      <c r="G1441" s="131" t="s">
        <v>612</v>
      </c>
      <c r="H1441" s="131"/>
      <c r="I1441" s="18"/>
    </row>
    <row r="1442" spans="1:9" ht="39.6" x14ac:dyDescent="0.3">
      <c r="A1442" s="121"/>
      <c r="B1442" s="27" t="s">
        <v>938</v>
      </c>
      <c r="C1442" s="32"/>
      <c r="D1442" s="4"/>
      <c r="F1442" s="3"/>
      <c r="G1442" s="3" t="s">
        <v>939</v>
      </c>
      <c r="H1442" s="3"/>
      <c r="I1442" s="10"/>
    </row>
    <row r="1443" spans="1:9" ht="26.4" x14ac:dyDescent="0.3">
      <c r="A1443" s="121"/>
      <c r="B1443" s="27" t="s">
        <v>940</v>
      </c>
      <c r="C1443" s="21"/>
      <c r="D1443" s="4"/>
      <c r="F1443" s="3"/>
      <c r="G1443" s="3" t="s">
        <v>941</v>
      </c>
      <c r="H1443" s="3"/>
      <c r="I1443" s="18"/>
    </row>
    <row r="1444" spans="1:9" ht="52.8" x14ac:dyDescent="0.3">
      <c r="A1444" s="121"/>
      <c r="B1444" s="27" t="s">
        <v>942</v>
      </c>
      <c r="C1444" s="21"/>
      <c r="D1444" s="4"/>
      <c r="F1444" s="3"/>
      <c r="G1444" s="3" t="s">
        <v>943</v>
      </c>
      <c r="H1444" s="3"/>
      <c r="I1444" s="18"/>
    </row>
    <row r="1445" spans="1:9" ht="26.4" x14ac:dyDescent="0.3">
      <c r="A1445" s="121">
        <v>201260100</v>
      </c>
      <c r="B1445" s="27"/>
      <c r="C1445" s="10"/>
      <c r="D1445" s="4"/>
      <c r="F1445" s="3" t="s">
        <v>1018</v>
      </c>
      <c r="G1445" s="3"/>
      <c r="H1445" s="3"/>
      <c r="I1445" s="18"/>
    </row>
    <row r="1446" spans="1:9" ht="39.6" x14ac:dyDescent="0.3">
      <c r="A1446" s="121">
        <v>202000000</v>
      </c>
      <c r="B1446" s="27"/>
      <c r="C1446" s="6"/>
      <c r="D1446" s="4"/>
      <c r="F1446" s="126" t="s">
        <v>1019</v>
      </c>
      <c r="G1446" s="3"/>
      <c r="H1446" s="3"/>
      <c r="I1446" s="18"/>
    </row>
    <row r="1447" spans="1:9" ht="39.6" x14ac:dyDescent="0.3">
      <c r="A1447" s="121">
        <v>202010000</v>
      </c>
      <c r="B1447" s="27"/>
      <c r="C1447" s="6"/>
      <c r="D1447" s="4"/>
      <c r="F1447" s="126" t="s">
        <v>1020</v>
      </c>
      <c r="G1447" s="3"/>
      <c r="H1447" s="3"/>
      <c r="I1447" s="18"/>
    </row>
    <row r="1448" spans="1:9" ht="171.6" x14ac:dyDescent="0.3">
      <c r="A1448" s="121"/>
      <c r="B1448" s="27"/>
      <c r="C1448" s="8"/>
      <c r="D1448" s="39" t="s">
        <v>1021</v>
      </c>
      <c r="F1448" s="126"/>
      <c r="G1448" s="3"/>
      <c r="H1448" s="3"/>
      <c r="I1448" s="18" t="s">
        <v>1022</v>
      </c>
    </row>
    <row r="1449" spans="1:9" ht="39.6" x14ac:dyDescent="0.3">
      <c r="A1449" s="121">
        <v>202020000</v>
      </c>
      <c r="B1449" s="27"/>
      <c r="C1449" s="6"/>
      <c r="D1449" s="4"/>
      <c r="F1449" s="126" t="s">
        <v>1023</v>
      </c>
      <c r="G1449" s="3"/>
      <c r="H1449" s="3"/>
      <c r="I1449" s="18"/>
    </row>
    <row r="1450" spans="1:9" ht="171.6" x14ac:dyDescent="0.3">
      <c r="A1450" s="121"/>
      <c r="B1450" s="27"/>
      <c r="C1450" s="8"/>
      <c r="D1450" s="39" t="s">
        <v>1024</v>
      </c>
      <c r="F1450" s="126"/>
      <c r="G1450" s="3"/>
      <c r="H1450" s="3"/>
      <c r="I1450" s="18" t="s">
        <v>1025</v>
      </c>
    </row>
    <row r="1451" spans="1:9" ht="26.4" x14ac:dyDescent="0.3">
      <c r="A1451" s="121">
        <v>202100000</v>
      </c>
      <c r="B1451" s="27"/>
      <c r="C1451" s="6"/>
      <c r="D1451" s="4"/>
      <c r="F1451" s="126" t="s">
        <v>1026</v>
      </c>
      <c r="G1451" s="3"/>
      <c r="H1451" s="3"/>
      <c r="I1451" s="18"/>
    </row>
    <row r="1452" spans="1:9" ht="39.6" x14ac:dyDescent="0.3">
      <c r="A1452" s="121">
        <v>202100100</v>
      </c>
      <c r="B1452" s="27"/>
      <c r="C1452" s="10"/>
      <c r="D1452" s="4"/>
      <c r="F1452" s="3" t="s">
        <v>1027</v>
      </c>
      <c r="G1452" s="3"/>
      <c r="H1452" s="3"/>
      <c r="I1452" s="18"/>
    </row>
    <row r="1453" spans="1:9" ht="92.4" x14ac:dyDescent="0.3">
      <c r="A1453" s="121"/>
      <c r="B1453" s="27" t="s">
        <v>1028</v>
      </c>
      <c r="C1453" s="8"/>
      <c r="D1453" s="4"/>
      <c r="F1453" s="3"/>
      <c r="G1453" s="3" t="s">
        <v>1029</v>
      </c>
      <c r="H1453" s="3"/>
      <c r="I1453" s="10"/>
    </row>
    <row r="1454" spans="1:9" ht="66" x14ac:dyDescent="0.3">
      <c r="A1454" s="121"/>
      <c r="B1454" s="27" t="s">
        <v>1030</v>
      </c>
      <c r="C1454" s="8"/>
      <c r="D1454" s="4"/>
      <c r="F1454" s="4"/>
      <c r="G1454" s="2" t="s">
        <v>1031</v>
      </c>
      <c r="H1454" s="4"/>
      <c r="I1454" s="18"/>
    </row>
    <row r="1455" spans="1:9" ht="92.4" x14ac:dyDescent="0.3">
      <c r="A1455" s="121"/>
      <c r="B1455" s="27" t="s">
        <v>1032</v>
      </c>
      <c r="C1455" s="10"/>
      <c r="D1455" s="4"/>
      <c r="F1455" s="2"/>
      <c r="G1455" s="2" t="s">
        <v>1033</v>
      </c>
      <c r="H1455" s="2"/>
      <c r="I1455" s="18"/>
    </row>
    <row r="1456" spans="1:9" ht="92.4" x14ac:dyDescent="0.3">
      <c r="A1456" s="121"/>
      <c r="B1456" s="27" t="s">
        <v>1034</v>
      </c>
      <c r="C1456" s="10"/>
      <c r="D1456" s="4"/>
      <c r="F1456" s="2"/>
      <c r="G1456" s="2" t="s">
        <v>1035</v>
      </c>
      <c r="H1456" s="2"/>
      <c r="I1456" s="18"/>
    </row>
    <row r="1457" spans="1:9" ht="118.8" x14ac:dyDescent="0.3">
      <c r="A1457" s="121"/>
      <c r="B1457" s="27" t="s">
        <v>1036</v>
      </c>
      <c r="C1457" s="10"/>
      <c r="D1457" s="4"/>
      <c r="F1457" s="2"/>
      <c r="G1457" s="2" t="s">
        <v>1037</v>
      </c>
      <c r="H1457" s="2"/>
      <c r="I1457" s="18"/>
    </row>
    <row r="1458" spans="1:9" ht="118.8" x14ac:dyDescent="0.3">
      <c r="A1458" s="121"/>
      <c r="B1458" s="27" t="s">
        <v>1038</v>
      </c>
      <c r="C1458" s="10"/>
      <c r="D1458" s="4"/>
      <c r="F1458" s="2"/>
      <c r="G1458" s="2" t="s">
        <v>1039</v>
      </c>
      <c r="H1458" s="2"/>
      <c r="I1458" s="18"/>
    </row>
    <row r="1459" spans="1:9" ht="92.4" x14ac:dyDescent="0.3">
      <c r="A1459" s="121"/>
      <c r="B1459" s="27" t="s">
        <v>1040</v>
      </c>
      <c r="C1459" s="10"/>
      <c r="D1459" s="4"/>
      <c r="F1459" s="2"/>
      <c r="G1459" s="2" t="s">
        <v>1041</v>
      </c>
      <c r="H1459" s="2"/>
      <c r="I1459" s="18"/>
    </row>
    <row r="1460" spans="1:9" ht="118.8" x14ac:dyDescent="0.3">
      <c r="A1460" s="121"/>
      <c r="B1460" s="27" t="s">
        <v>1042</v>
      </c>
      <c r="C1460" s="10"/>
      <c r="D1460" s="4"/>
      <c r="F1460" s="2"/>
      <c r="G1460" s="2" t="s">
        <v>1043</v>
      </c>
      <c r="H1460" s="2"/>
      <c r="I1460" s="18"/>
    </row>
    <row r="1461" spans="1:9" ht="39.6" x14ac:dyDescent="0.3">
      <c r="A1461" s="121">
        <v>202100200</v>
      </c>
      <c r="B1461" s="27"/>
      <c r="C1461" s="10"/>
      <c r="D1461" s="4"/>
      <c r="F1461" s="3" t="s">
        <v>1044</v>
      </c>
      <c r="G1461" s="3"/>
      <c r="H1461" s="3"/>
      <c r="I1461" s="18"/>
    </row>
    <row r="1462" spans="1:9" ht="92.4" x14ac:dyDescent="0.3">
      <c r="A1462" s="121"/>
      <c r="B1462" s="27" t="s">
        <v>1045</v>
      </c>
      <c r="C1462" s="8"/>
      <c r="D1462" s="4"/>
      <c r="F1462" s="3"/>
      <c r="G1462" s="3" t="s">
        <v>1029</v>
      </c>
      <c r="H1462" s="3"/>
      <c r="I1462" s="10"/>
    </row>
    <row r="1463" spans="1:9" ht="79.2" x14ac:dyDescent="0.3">
      <c r="A1463" s="121"/>
      <c r="B1463" s="27" t="s">
        <v>1046</v>
      </c>
      <c r="C1463" s="10"/>
      <c r="D1463" s="4"/>
      <c r="F1463" s="4"/>
      <c r="G1463" s="2" t="s">
        <v>1047</v>
      </c>
      <c r="H1463" s="4"/>
      <c r="I1463" s="18"/>
    </row>
    <row r="1464" spans="1:9" ht="171.6" x14ac:dyDescent="0.3">
      <c r="A1464" s="121"/>
      <c r="B1464" s="27" t="s">
        <v>1048</v>
      </c>
      <c r="C1464" s="10"/>
      <c r="D1464" s="4"/>
      <c r="F1464" s="2"/>
      <c r="G1464" s="2" t="s">
        <v>1049</v>
      </c>
      <c r="H1464" s="2"/>
      <c r="I1464" s="18"/>
    </row>
    <row r="1465" spans="1:9" ht="171.6" x14ac:dyDescent="0.3">
      <c r="A1465" s="121"/>
      <c r="B1465" s="27" t="s">
        <v>1050</v>
      </c>
      <c r="C1465" s="10"/>
      <c r="D1465" s="4"/>
      <c r="F1465" s="2"/>
      <c r="G1465" s="2" t="s">
        <v>1051</v>
      </c>
      <c r="H1465" s="2"/>
      <c r="I1465" s="18"/>
    </row>
    <row r="1466" spans="1:9" ht="52.8" x14ac:dyDescent="0.3">
      <c r="A1466" s="121"/>
      <c r="B1466" s="27" t="s">
        <v>751</v>
      </c>
      <c r="C1466" s="32"/>
      <c r="D1466" s="4"/>
      <c r="F1466" s="3"/>
      <c r="G1466" s="3" t="s">
        <v>752</v>
      </c>
      <c r="H1466" s="3"/>
      <c r="I1466" s="10"/>
    </row>
    <row r="1467" spans="1:9" ht="17.399999999999999" x14ac:dyDescent="0.3">
      <c r="A1467" s="121"/>
      <c r="B1467" s="27" t="s">
        <v>753</v>
      </c>
      <c r="C1467" s="10"/>
      <c r="D1467" s="4"/>
      <c r="F1467" s="3"/>
      <c r="G1467" s="3" t="s">
        <v>754</v>
      </c>
      <c r="H1467" s="3"/>
      <c r="I1467" s="18"/>
    </row>
    <row r="1468" spans="1:9" ht="26.4" x14ac:dyDescent="0.3">
      <c r="A1468" s="121"/>
      <c r="B1468" s="27" t="s">
        <v>755</v>
      </c>
      <c r="C1468" s="10"/>
      <c r="D1468" s="4"/>
      <c r="F1468" s="3"/>
      <c r="G1468" s="3" t="s">
        <v>756</v>
      </c>
      <c r="H1468" s="3"/>
      <c r="I1468" s="18"/>
    </row>
    <row r="1469" spans="1:9" ht="52.8" x14ac:dyDescent="0.3">
      <c r="A1469" s="121"/>
      <c r="B1469" s="27" t="s">
        <v>757</v>
      </c>
      <c r="C1469" s="10"/>
      <c r="D1469" s="4"/>
      <c r="F1469" s="3"/>
      <c r="G1469" s="3" t="s">
        <v>758</v>
      </c>
      <c r="H1469" s="3"/>
      <c r="I1469" s="18"/>
    </row>
    <row r="1470" spans="1:9" ht="26.4" x14ac:dyDescent="0.3">
      <c r="A1470" s="121"/>
      <c r="B1470" s="27" t="s">
        <v>759</v>
      </c>
      <c r="C1470" s="10"/>
      <c r="D1470" s="4"/>
      <c r="F1470" s="3"/>
      <c r="G1470" s="3" t="s">
        <v>760</v>
      </c>
      <c r="H1470" s="3"/>
      <c r="I1470" s="18"/>
    </row>
    <row r="1471" spans="1:9" ht="26.4" x14ac:dyDescent="0.3">
      <c r="A1471" s="121"/>
      <c r="B1471" s="27" t="s">
        <v>761</v>
      </c>
      <c r="C1471" s="10"/>
      <c r="D1471" s="4"/>
      <c r="F1471" s="3"/>
      <c r="G1471" s="3" t="s">
        <v>762</v>
      </c>
      <c r="H1471" s="3"/>
      <c r="I1471" s="18"/>
    </row>
    <row r="1472" spans="1:9" ht="39.6" x14ac:dyDescent="0.3">
      <c r="A1472" s="121"/>
      <c r="B1472" s="27" t="s">
        <v>763</v>
      </c>
      <c r="C1472" s="32"/>
      <c r="D1472" s="4"/>
      <c r="F1472" s="3"/>
      <c r="G1472" s="3" t="s">
        <v>764</v>
      </c>
      <c r="H1472" s="3"/>
      <c r="I1472" s="10"/>
    </row>
    <row r="1473" spans="1:9" ht="26.4" x14ac:dyDescent="0.3">
      <c r="A1473" s="121"/>
      <c r="B1473" s="27" t="s">
        <v>765</v>
      </c>
      <c r="C1473" s="10"/>
      <c r="D1473" s="4"/>
      <c r="F1473" s="3"/>
      <c r="G1473" s="3" t="s">
        <v>766</v>
      </c>
      <c r="H1473" s="3"/>
      <c r="I1473" s="18"/>
    </row>
    <row r="1474" spans="1:9" ht="26.4" x14ac:dyDescent="0.3">
      <c r="A1474" s="121"/>
      <c r="B1474" s="27" t="s">
        <v>767</v>
      </c>
      <c r="C1474" s="10"/>
      <c r="D1474" s="4"/>
      <c r="F1474" s="3"/>
      <c r="G1474" s="3" t="s">
        <v>768</v>
      </c>
      <c r="H1474" s="3"/>
      <c r="I1474" s="18"/>
    </row>
    <row r="1475" spans="1:9" ht="17.399999999999999" x14ac:dyDescent="0.3">
      <c r="A1475" s="121"/>
      <c r="B1475" s="27" t="s">
        <v>769</v>
      </c>
      <c r="C1475" s="10"/>
      <c r="D1475" s="4"/>
      <c r="F1475" s="3"/>
      <c r="G1475" s="3" t="s">
        <v>17</v>
      </c>
      <c r="H1475" s="3"/>
      <c r="I1475" s="18"/>
    </row>
    <row r="1476" spans="1:9" ht="66" x14ac:dyDescent="0.3">
      <c r="A1476" s="121"/>
      <c r="B1476" s="27" t="s">
        <v>770</v>
      </c>
      <c r="C1476" s="32"/>
      <c r="D1476" s="4"/>
      <c r="F1476" s="3"/>
      <c r="G1476" s="3" t="s">
        <v>771</v>
      </c>
      <c r="H1476" s="3"/>
      <c r="I1476" s="10"/>
    </row>
    <row r="1477" spans="1:9" ht="26.4" x14ac:dyDescent="0.3">
      <c r="A1477" s="121"/>
      <c r="B1477" s="27" t="s">
        <v>772</v>
      </c>
      <c r="C1477" s="10"/>
      <c r="D1477" s="4"/>
      <c r="F1477" s="3"/>
      <c r="G1477" s="3" t="s">
        <v>773</v>
      </c>
      <c r="H1477" s="3"/>
      <c r="I1477" s="18"/>
    </row>
    <row r="1478" spans="1:9" ht="26.4" x14ac:dyDescent="0.3">
      <c r="A1478" s="121"/>
      <c r="B1478" s="27" t="s">
        <v>774</v>
      </c>
      <c r="C1478" s="10"/>
      <c r="D1478" s="4"/>
      <c r="F1478" s="3"/>
      <c r="G1478" s="3" t="s">
        <v>775</v>
      </c>
      <c r="H1478" s="3"/>
      <c r="I1478" s="18"/>
    </row>
    <row r="1479" spans="1:9" ht="39.6" x14ac:dyDescent="0.3">
      <c r="A1479" s="121">
        <v>202200000</v>
      </c>
      <c r="B1479" s="27"/>
      <c r="C1479" s="28"/>
      <c r="D1479" s="4"/>
      <c r="F1479" s="126" t="s">
        <v>1052</v>
      </c>
      <c r="G1479" s="3"/>
      <c r="H1479" s="3"/>
      <c r="I1479" s="18"/>
    </row>
    <row r="1480" spans="1:9" ht="39.6" x14ac:dyDescent="0.3">
      <c r="A1480" s="121">
        <v>202200100</v>
      </c>
      <c r="B1480" s="27"/>
      <c r="C1480" s="30"/>
      <c r="D1480" s="4"/>
      <c r="F1480" s="3" t="s">
        <v>1053</v>
      </c>
      <c r="G1480" s="3"/>
      <c r="H1480" s="3"/>
      <c r="I1480" s="18"/>
    </row>
    <row r="1481" spans="1:9" ht="92.4" x14ac:dyDescent="0.3">
      <c r="A1481" s="121"/>
      <c r="B1481" s="27" t="s">
        <v>1028</v>
      </c>
      <c r="C1481" s="8"/>
      <c r="D1481" s="4"/>
      <c r="F1481" s="3"/>
      <c r="G1481" s="3" t="s">
        <v>1029</v>
      </c>
      <c r="H1481" s="3"/>
      <c r="I1481" s="10"/>
    </row>
    <row r="1482" spans="1:9" ht="66" x14ac:dyDescent="0.3">
      <c r="A1482" s="121"/>
      <c r="B1482" s="27" t="s">
        <v>1030</v>
      </c>
      <c r="C1482" s="8"/>
      <c r="D1482" s="4"/>
      <c r="F1482" s="4"/>
      <c r="G1482" s="2" t="s">
        <v>1031</v>
      </c>
      <c r="H1482" s="4"/>
      <c r="I1482" s="18"/>
    </row>
    <row r="1483" spans="1:9" ht="92.4" x14ac:dyDescent="0.3">
      <c r="A1483" s="121"/>
      <c r="B1483" s="27" t="s">
        <v>1032</v>
      </c>
      <c r="C1483" s="10"/>
      <c r="D1483" s="4"/>
      <c r="F1483" s="2"/>
      <c r="G1483" s="2" t="s">
        <v>1033</v>
      </c>
      <c r="H1483" s="2"/>
      <c r="I1483" s="18"/>
    </row>
    <row r="1484" spans="1:9" ht="92.4" x14ac:dyDescent="0.3">
      <c r="A1484" s="121"/>
      <c r="B1484" s="27" t="s">
        <v>1034</v>
      </c>
      <c r="C1484" s="10"/>
      <c r="D1484" s="4"/>
      <c r="F1484" s="2"/>
      <c r="G1484" s="2" t="s">
        <v>1035</v>
      </c>
      <c r="H1484" s="2"/>
      <c r="I1484" s="18"/>
    </row>
    <row r="1485" spans="1:9" ht="118.8" x14ac:dyDescent="0.3">
      <c r="A1485" s="121"/>
      <c r="B1485" s="27" t="s">
        <v>1036</v>
      </c>
      <c r="C1485" s="10"/>
      <c r="D1485" s="4"/>
      <c r="F1485" s="2"/>
      <c r="G1485" s="2" t="s">
        <v>1037</v>
      </c>
      <c r="H1485" s="2"/>
      <c r="I1485" s="18"/>
    </row>
    <row r="1486" spans="1:9" ht="118.8" x14ac:dyDescent="0.3">
      <c r="A1486" s="121"/>
      <c r="B1486" s="27" t="s">
        <v>1038</v>
      </c>
      <c r="C1486" s="10"/>
      <c r="D1486" s="4"/>
      <c r="F1486" s="2"/>
      <c r="G1486" s="2" t="s">
        <v>1039</v>
      </c>
      <c r="H1486" s="2"/>
      <c r="I1486" s="18"/>
    </row>
    <row r="1487" spans="1:9" ht="92.4" x14ac:dyDescent="0.3">
      <c r="A1487" s="121"/>
      <c r="B1487" s="27" t="s">
        <v>1040</v>
      </c>
      <c r="C1487" s="10"/>
      <c r="D1487" s="4"/>
      <c r="F1487" s="2"/>
      <c r="G1487" s="2" t="s">
        <v>1041</v>
      </c>
      <c r="H1487" s="2"/>
      <c r="I1487" s="18"/>
    </row>
    <row r="1488" spans="1:9" ht="118.8" x14ac:dyDescent="0.3">
      <c r="A1488" s="121"/>
      <c r="B1488" s="27" t="s">
        <v>1042</v>
      </c>
      <c r="C1488" s="10"/>
      <c r="D1488" s="4"/>
      <c r="F1488" s="2"/>
      <c r="G1488" s="2" t="s">
        <v>1043</v>
      </c>
      <c r="H1488" s="2"/>
      <c r="I1488" s="18"/>
    </row>
    <row r="1489" spans="1:9" ht="158.4" x14ac:dyDescent="0.3">
      <c r="A1489" s="121"/>
      <c r="B1489" s="27" t="s">
        <v>1054</v>
      </c>
      <c r="C1489" s="32"/>
      <c r="D1489" s="4"/>
      <c r="F1489" s="3"/>
      <c r="G1489" s="3" t="s">
        <v>1055</v>
      </c>
      <c r="H1489" s="3"/>
      <c r="I1489" s="10"/>
    </row>
    <row r="1490" spans="1:9" ht="92.4" x14ac:dyDescent="0.3">
      <c r="A1490" s="121"/>
      <c r="B1490" s="27" t="s">
        <v>1032</v>
      </c>
      <c r="C1490" s="3"/>
      <c r="D1490" s="4"/>
      <c r="F1490" s="2"/>
      <c r="G1490" s="2" t="s">
        <v>1033</v>
      </c>
      <c r="H1490" s="2"/>
      <c r="I1490" s="10"/>
    </row>
    <row r="1491" spans="1:9" ht="52.8" x14ac:dyDescent="0.3">
      <c r="A1491" s="121"/>
      <c r="B1491" s="27" t="s">
        <v>796</v>
      </c>
      <c r="C1491" s="3"/>
      <c r="D1491" s="4"/>
      <c r="F1491" s="3"/>
      <c r="G1491" s="3" t="s">
        <v>797</v>
      </c>
      <c r="H1491" s="3"/>
      <c r="I1491" s="18"/>
    </row>
    <row r="1492" spans="1:9" ht="26.4" x14ac:dyDescent="0.3">
      <c r="A1492" s="121"/>
      <c r="B1492" s="27" t="s">
        <v>798</v>
      </c>
      <c r="C1492" s="3"/>
      <c r="D1492" s="4"/>
      <c r="F1492" s="3"/>
      <c r="G1492" s="3" t="s">
        <v>799</v>
      </c>
      <c r="H1492" s="3"/>
      <c r="I1492" s="18"/>
    </row>
    <row r="1493" spans="1:9" ht="92.4" x14ac:dyDescent="0.3">
      <c r="A1493" s="121"/>
      <c r="B1493" s="27" t="s">
        <v>1034</v>
      </c>
      <c r="C1493" s="27"/>
      <c r="D1493" s="4"/>
      <c r="F1493" s="2"/>
      <c r="G1493" s="2" t="s">
        <v>1035</v>
      </c>
      <c r="H1493" s="2"/>
      <c r="I1493" s="10"/>
    </row>
    <row r="1494" spans="1:9" ht="52.8" x14ac:dyDescent="0.3">
      <c r="A1494" s="121"/>
      <c r="B1494" s="27" t="s">
        <v>796</v>
      </c>
      <c r="C1494" s="3"/>
      <c r="D1494" s="4"/>
      <c r="F1494" s="3"/>
      <c r="G1494" s="3" t="s">
        <v>797</v>
      </c>
      <c r="H1494" s="3"/>
      <c r="I1494" s="18"/>
    </row>
    <row r="1495" spans="1:9" ht="26.4" x14ac:dyDescent="0.3">
      <c r="A1495" s="121"/>
      <c r="B1495" s="27" t="s">
        <v>798</v>
      </c>
      <c r="C1495" s="3"/>
      <c r="D1495" s="4"/>
      <c r="F1495" s="3"/>
      <c r="G1495" s="3" t="s">
        <v>799</v>
      </c>
      <c r="H1495" s="3"/>
      <c r="I1495" s="18"/>
    </row>
    <row r="1496" spans="1:9" ht="118.8" x14ac:dyDescent="0.3">
      <c r="A1496" s="121"/>
      <c r="B1496" s="27" t="s">
        <v>1036</v>
      </c>
      <c r="C1496" s="27"/>
      <c r="D1496" s="4"/>
      <c r="F1496" s="2"/>
      <c r="G1496" s="2" t="s">
        <v>1037</v>
      </c>
      <c r="H1496" s="2"/>
      <c r="I1496" s="10"/>
    </row>
    <row r="1497" spans="1:9" ht="52.8" x14ac:dyDescent="0.3">
      <c r="A1497" s="121"/>
      <c r="B1497" s="27" t="s">
        <v>796</v>
      </c>
      <c r="C1497" s="3"/>
      <c r="D1497" s="4"/>
      <c r="F1497" s="3"/>
      <c r="G1497" s="3" t="s">
        <v>797</v>
      </c>
      <c r="H1497" s="3"/>
      <c r="I1497" s="18"/>
    </row>
    <row r="1498" spans="1:9" ht="26.4" x14ac:dyDescent="0.3">
      <c r="A1498" s="121"/>
      <c r="B1498" s="27" t="s">
        <v>798</v>
      </c>
      <c r="C1498" s="3"/>
      <c r="D1498" s="4"/>
      <c r="F1498" s="3"/>
      <c r="G1498" s="3" t="s">
        <v>799</v>
      </c>
      <c r="H1498" s="3"/>
      <c r="I1498" s="18"/>
    </row>
    <row r="1499" spans="1:9" ht="118.8" x14ac:dyDescent="0.3">
      <c r="A1499" s="121"/>
      <c r="B1499" s="27" t="s">
        <v>1038</v>
      </c>
      <c r="C1499" s="27"/>
      <c r="D1499" s="4"/>
      <c r="F1499" s="2"/>
      <c r="G1499" s="2" t="s">
        <v>1039</v>
      </c>
      <c r="H1499" s="2"/>
      <c r="I1499" s="10"/>
    </row>
    <row r="1500" spans="1:9" ht="52.8" x14ac:dyDescent="0.3">
      <c r="A1500" s="121"/>
      <c r="B1500" s="27" t="s">
        <v>796</v>
      </c>
      <c r="C1500" s="3"/>
      <c r="D1500" s="4"/>
      <c r="F1500" s="3"/>
      <c r="G1500" s="3" t="s">
        <v>797</v>
      </c>
      <c r="H1500" s="3"/>
      <c r="I1500" s="18"/>
    </row>
    <row r="1501" spans="1:9" ht="26.4" x14ac:dyDescent="0.3">
      <c r="A1501" s="121"/>
      <c r="B1501" s="27" t="s">
        <v>798</v>
      </c>
      <c r="C1501" s="3"/>
      <c r="D1501" s="4"/>
      <c r="F1501" s="3"/>
      <c r="G1501" s="3" t="s">
        <v>799</v>
      </c>
      <c r="H1501" s="3"/>
      <c r="I1501" s="18"/>
    </row>
    <row r="1502" spans="1:9" ht="92.4" x14ac:dyDescent="0.3">
      <c r="A1502" s="121"/>
      <c r="B1502" s="27" t="s">
        <v>1040</v>
      </c>
      <c r="C1502" s="27"/>
      <c r="D1502" s="4"/>
      <c r="F1502" s="2"/>
      <c r="G1502" s="2" t="s">
        <v>1041</v>
      </c>
      <c r="H1502" s="2"/>
      <c r="I1502" s="10"/>
    </row>
    <row r="1503" spans="1:9" ht="52.8" x14ac:dyDescent="0.3">
      <c r="A1503" s="121"/>
      <c r="B1503" s="27" t="s">
        <v>796</v>
      </c>
      <c r="C1503" s="3"/>
      <c r="D1503" s="4"/>
      <c r="F1503" s="3"/>
      <c r="G1503" s="3" t="s">
        <v>797</v>
      </c>
      <c r="H1503" s="3"/>
      <c r="I1503" s="18"/>
    </row>
    <row r="1504" spans="1:9" ht="26.4" x14ac:dyDescent="0.3">
      <c r="A1504" s="121"/>
      <c r="B1504" s="27" t="s">
        <v>798</v>
      </c>
      <c r="C1504" s="3"/>
      <c r="D1504" s="4"/>
      <c r="F1504" s="3"/>
      <c r="G1504" s="3" t="s">
        <v>799</v>
      </c>
      <c r="H1504" s="3"/>
      <c r="I1504" s="18"/>
    </row>
    <row r="1505" spans="1:9" ht="118.8" x14ac:dyDescent="0.3">
      <c r="A1505" s="121"/>
      <c r="B1505" s="27" t="s">
        <v>1042</v>
      </c>
      <c r="C1505" s="27"/>
      <c r="D1505" s="4"/>
      <c r="F1505" s="2"/>
      <c r="G1505" s="2" t="s">
        <v>1043</v>
      </c>
      <c r="H1505" s="2"/>
      <c r="I1505" s="10"/>
    </row>
    <row r="1506" spans="1:9" ht="52.8" x14ac:dyDescent="0.3">
      <c r="A1506" s="121"/>
      <c r="B1506" s="27" t="s">
        <v>796</v>
      </c>
      <c r="C1506" s="3"/>
      <c r="D1506" s="4"/>
      <c r="F1506" s="3"/>
      <c r="G1506" s="3" t="s">
        <v>797</v>
      </c>
      <c r="H1506" s="3"/>
      <c r="I1506" s="18"/>
    </row>
    <row r="1507" spans="1:9" ht="26.4" x14ac:dyDescent="0.3">
      <c r="A1507" s="121"/>
      <c r="B1507" s="27" t="s">
        <v>798</v>
      </c>
      <c r="C1507" s="3"/>
      <c r="D1507" s="4"/>
      <c r="F1507" s="3"/>
      <c r="G1507" s="3" t="s">
        <v>799</v>
      </c>
      <c r="H1507" s="3"/>
      <c r="I1507" s="18"/>
    </row>
    <row r="1508" spans="1:9" ht="39.6" x14ac:dyDescent="0.3">
      <c r="A1508" s="121"/>
      <c r="B1508" s="27" t="s">
        <v>4</v>
      </c>
      <c r="C1508" s="32"/>
      <c r="D1508" s="4"/>
      <c r="F1508" s="3"/>
      <c r="G1508" s="3" t="s">
        <v>5</v>
      </c>
      <c r="H1508" s="3"/>
      <c r="I1508" s="10"/>
    </row>
    <row r="1509" spans="1:9" ht="92.4" x14ac:dyDescent="0.3">
      <c r="A1509" s="121"/>
      <c r="B1509" s="27" t="s">
        <v>1032</v>
      </c>
      <c r="C1509" s="3"/>
      <c r="D1509" s="4"/>
      <c r="F1509" s="2"/>
      <c r="G1509" s="2" t="s">
        <v>1033</v>
      </c>
      <c r="H1509" s="2"/>
      <c r="I1509" s="10"/>
    </row>
    <row r="1510" spans="1:9" ht="17.399999999999999" x14ac:dyDescent="0.3">
      <c r="A1510" s="121"/>
      <c r="B1510" s="27" t="s">
        <v>6</v>
      </c>
      <c r="C1510" s="10"/>
      <c r="D1510" s="4"/>
      <c r="F1510" s="3"/>
      <c r="G1510" s="3" t="s">
        <v>801</v>
      </c>
      <c r="H1510" s="3"/>
      <c r="I1510" s="18"/>
    </row>
    <row r="1511" spans="1:9" ht="17.399999999999999" x14ac:dyDescent="0.3">
      <c r="A1511" s="121"/>
      <c r="B1511" s="27" t="s">
        <v>8</v>
      </c>
      <c r="C1511" s="10"/>
      <c r="D1511" s="4"/>
      <c r="F1511" s="3"/>
      <c r="G1511" s="3" t="s">
        <v>9</v>
      </c>
      <c r="H1511" s="3"/>
      <c r="I1511" s="18"/>
    </row>
    <row r="1512" spans="1:9" ht="17.399999999999999" x14ac:dyDescent="0.3">
      <c r="A1512" s="121"/>
      <c r="B1512" s="27" t="s">
        <v>10</v>
      </c>
      <c r="C1512" s="10"/>
      <c r="D1512" s="4"/>
      <c r="F1512" s="3"/>
      <c r="G1512" s="3" t="s">
        <v>11</v>
      </c>
      <c r="H1512" s="3"/>
      <c r="I1512" s="18"/>
    </row>
    <row r="1513" spans="1:9" ht="17.399999999999999" x14ac:dyDescent="0.3">
      <c r="A1513" s="121"/>
      <c r="B1513" s="27" t="s">
        <v>12</v>
      </c>
      <c r="C1513" s="10"/>
      <c r="D1513" s="4"/>
      <c r="F1513" s="3"/>
      <c r="G1513" s="3" t="s">
        <v>13</v>
      </c>
      <c r="H1513" s="3"/>
      <c r="I1513" s="18"/>
    </row>
    <row r="1514" spans="1:9" ht="17.399999999999999" x14ac:dyDescent="0.3">
      <c r="A1514" s="121"/>
      <c r="B1514" s="27" t="s">
        <v>16</v>
      </c>
      <c r="C1514" s="10"/>
      <c r="D1514" s="4"/>
      <c r="F1514" s="3"/>
      <c r="G1514" s="3" t="s">
        <v>17</v>
      </c>
      <c r="H1514" s="3"/>
      <c r="I1514" s="18"/>
    </row>
    <row r="1515" spans="1:9" ht="92.4" x14ac:dyDescent="0.3">
      <c r="A1515" s="121"/>
      <c r="B1515" s="27" t="s">
        <v>1034</v>
      </c>
      <c r="C1515" s="3"/>
      <c r="D1515" s="4"/>
      <c r="F1515" s="2"/>
      <c r="G1515" s="2" t="s">
        <v>1035</v>
      </c>
      <c r="H1515" s="2"/>
      <c r="I1515" s="10"/>
    </row>
    <row r="1516" spans="1:9" ht="17.399999999999999" x14ac:dyDescent="0.3">
      <c r="A1516" s="121"/>
      <c r="B1516" s="27" t="s">
        <v>6</v>
      </c>
      <c r="C1516" s="10"/>
      <c r="D1516" s="4"/>
      <c r="F1516" s="3"/>
      <c r="G1516" s="3" t="s">
        <v>801</v>
      </c>
      <c r="H1516" s="3"/>
      <c r="I1516" s="18"/>
    </row>
    <row r="1517" spans="1:9" ht="17.399999999999999" x14ac:dyDescent="0.3">
      <c r="A1517" s="121"/>
      <c r="B1517" s="27" t="s">
        <v>8</v>
      </c>
      <c r="C1517" s="10"/>
      <c r="D1517" s="4"/>
      <c r="F1517" s="3"/>
      <c r="G1517" s="3" t="s">
        <v>9</v>
      </c>
      <c r="H1517" s="3"/>
      <c r="I1517" s="18"/>
    </row>
    <row r="1518" spans="1:9" ht="17.399999999999999" x14ac:dyDescent="0.3">
      <c r="A1518" s="121"/>
      <c r="B1518" s="27" t="s">
        <v>10</v>
      </c>
      <c r="C1518" s="10"/>
      <c r="D1518" s="4"/>
      <c r="F1518" s="3"/>
      <c r="G1518" s="3" t="s">
        <v>11</v>
      </c>
      <c r="H1518" s="3"/>
      <c r="I1518" s="18"/>
    </row>
    <row r="1519" spans="1:9" ht="17.399999999999999" x14ac:dyDescent="0.3">
      <c r="A1519" s="121"/>
      <c r="B1519" s="27" t="s">
        <v>12</v>
      </c>
      <c r="C1519" s="10"/>
      <c r="D1519" s="4"/>
      <c r="F1519" s="3"/>
      <c r="G1519" s="3" t="s">
        <v>13</v>
      </c>
      <c r="H1519" s="3"/>
      <c r="I1519" s="18"/>
    </row>
    <row r="1520" spans="1:9" ht="17.399999999999999" x14ac:dyDescent="0.3">
      <c r="A1520" s="121"/>
      <c r="B1520" s="27" t="s">
        <v>16</v>
      </c>
      <c r="C1520" s="10"/>
      <c r="D1520" s="4"/>
      <c r="F1520" s="3"/>
      <c r="G1520" s="3" t="s">
        <v>17</v>
      </c>
      <c r="H1520" s="3"/>
      <c r="I1520" s="18"/>
    </row>
    <row r="1521" spans="1:9" ht="118.8" x14ac:dyDescent="0.3">
      <c r="A1521" s="121"/>
      <c r="B1521" s="27" t="s">
        <v>1036</v>
      </c>
      <c r="C1521" s="3"/>
      <c r="D1521" s="4"/>
      <c r="F1521" s="2"/>
      <c r="G1521" s="2" t="s">
        <v>1037</v>
      </c>
      <c r="H1521" s="2"/>
      <c r="I1521" s="10"/>
    </row>
    <row r="1522" spans="1:9" ht="17.399999999999999" x14ac:dyDescent="0.3">
      <c r="A1522" s="121"/>
      <c r="B1522" s="27" t="s">
        <v>6</v>
      </c>
      <c r="C1522" s="10"/>
      <c r="D1522" s="4"/>
      <c r="F1522" s="3"/>
      <c r="G1522" s="3" t="s">
        <v>801</v>
      </c>
      <c r="H1522" s="3"/>
      <c r="I1522" s="18"/>
    </row>
    <row r="1523" spans="1:9" ht="17.399999999999999" x14ac:dyDescent="0.3">
      <c r="A1523" s="121"/>
      <c r="B1523" s="27" t="s">
        <v>8</v>
      </c>
      <c r="C1523" s="10"/>
      <c r="D1523" s="4"/>
      <c r="F1523" s="3"/>
      <c r="G1523" s="3" t="s">
        <v>9</v>
      </c>
      <c r="H1523" s="3"/>
      <c r="I1523" s="18"/>
    </row>
    <row r="1524" spans="1:9" ht="17.399999999999999" x14ac:dyDescent="0.3">
      <c r="A1524" s="121"/>
      <c r="B1524" s="27" t="s">
        <v>10</v>
      </c>
      <c r="C1524" s="10"/>
      <c r="D1524" s="4"/>
      <c r="F1524" s="3"/>
      <c r="G1524" s="3" t="s">
        <v>11</v>
      </c>
      <c r="H1524" s="3"/>
      <c r="I1524" s="18"/>
    </row>
    <row r="1525" spans="1:9" ht="17.399999999999999" x14ac:dyDescent="0.3">
      <c r="A1525" s="121"/>
      <c r="B1525" s="27" t="s">
        <v>12</v>
      </c>
      <c r="C1525" s="10"/>
      <c r="D1525" s="4"/>
      <c r="F1525" s="3"/>
      <c r="G1525" s="3" t="s">
        <v>13</v>
      </c>
      <c r="H1525" s="3"/>
      <c r="I1525" s="18"/>
    </row>
    <row r="1526" spans="1:9" ht="17.399999999999999" x14ac:dyDescent="0.3">
      <c r="A1526" s="121"/>
      <c r="B1526" s="27" t="s">
        <v>16</v>
      </c>
      <c r="C1526" s="10"/>
      <c r="D1526" s="4"/>
      <c r="F1526" s="3"/>
      <c r="G1526" s="3" t="s">
        <v>17</v>
      </c>
      <c r="H1526" s="3"/>
      <c r="I1526" s="18"/>
    </row>
    <row r="1527" spans="1:9" ht="118.8" x14ac:dyDescent="0.3">
      <c r="A1527" s="121"/>
      <c r="B1527" s="27" t="s">
        <v>1038</v>
      </c>
      <c r="C1527" s="3"/>
      <c r="D1527" s="4"/>
      <c r="F1527" s="2"/>
      <c r="G1527" s="2" t="s">
        <v>1039</v>
      </c>
      <c r="H1527" s="2"/>
      <c r="I1527" s="10"/>
    </row>
    <row r="1528" spans="1:9" ht="17.399999999999999" x14ac:dyDescent="0.3">
      <c r="A1528" s="121"/>
      <c r="B1528" s="27" t="s">
        <v>6</v>
      </c>
      <c r="C1528" s="10"/>
      <c r="D1528" s="4"/>
      <c r="F1528" s="3"/>
      <c r="G1528" s="3" t="s">
        <v>801</v>
      </c>
      <c r="H1528" s="3"/>
      <c r="I1528" s="18"/>
    </row>
    <row r="1529" spans="1:9" ht="17.399999999999999" x14ac:dyDescent="0.3">
      <c r="A1529" s="121"/>
      <c r="B1529" s="27" t="s">
        <v>8</v>
      </c>
      <c r="C1529" s="10"/>
      <c r="D1529" s="4"/>
      <c r="F1529" s="3"/>
      <c r="G1529" s="3" t="s">
        <v>9</v>
      </c>
      <c r="H1529" s="3"/>
      <c r="I1529" s="18"/>
    </row>
    <row r="1530" spans="1:9" ht="17.399999999999999" x14ac:dyDescent="0.3">
      <c r="A1530" s="121"/>
      <c r="B1530" s="27" t="s">
        <v>10</v>
      </c>
      <c r="C1530" s="10"/>
      <c r="D1530" s="4"/>
      <c r="F1530" s="3"/>
      <c r="G1530" s="3" t="s">
        <v>11</v>
      </c>
      <c r="H1530" s="3"/>
      <c r="I1530" s="18"/>
    </row>
    <row r="1531" spans="1:9" ht="17.399999999999999" x14ac:dyDescent="0.3">
      <c r="A1531" s="121"/>
      <c r="B1531" s="27" t="s">
        <v>12</v>
      </c>
      <c r="C1531" s="10"/>
      <c r="D1531" s="4"/>
      <c r="F1531" s="3"/>
      <c r="G1531" s="3" t="s">
        <v>13</v>
      </c>
      <c r="H1531" s="3"/>
      <c r="I1531" s="18"/>
    </row>
    <row r="1532" spans="1:9" ht="17.399999999999999" x14ac:dyDescent="0.3">
      <c r="A1532" s="121"/>
      <c r="B1532" s="27" t="s">
        <v>16</v>
      </c>
      <c r="C1532" s="10"/>
      <c r="D1532" s="4"/>
      <c r="F1532" s="3"/>
      <c r="G1532" s="3" t="s">
        <v>17</v>
      </c>
      <c r="H1532" s="3"/>
      <c r="I1532" s="18"/>
    </row>
    <row r="1533" spans="1:9" ht="92.4" x14ac:dyDescent="0.3">
      <c r="A1533" s="121"/>
      <c r="B1533" s="27" t="s">
        <v>1040</v>
      </c>
      <c r="C1533" s="3"/>
      <c r="D1533" s="4"/>
      <c r="F1533" s="2"/>
      <c r="G1533" s="2" t="s">
        <v>1041</v>
      </c>
      <c r="H1533" s="2"/>
      <c r="I1533" s="10"/>
    </row>
    <row r="1534" spans="1:9" ht="17.399999999999999" x14ac:dyDescent="0.3">
      <c r="A1534" s="121"/>
      <c r="B1534" s="27" t="s">
        <v>6</v>
      </c>
      <c r="C1534" s="10"/>
      <c r="D1534" s="4"/>
      <c r="F1534" s="3"/>
      <c r="G1534" s="3" t="s">
        <v>801</v>
      </c>
      <c r="H1534" s="3"/>
      <c r="I1534" s="18"/>
    </row>
    <row r="1535" spans="1:9" ht="17.399999999999999" x14ac:dyDescent="0.3">
      <c r="A1535" s="121"/>
      <c r="B1535" s="27" t="s">
        <v>8</v>
      </c>
      <c r="C1535" s="10"/>
      <c r="D1535" s="4"/>
      <c r="F1535" s="3"/>
      <c r="G1535" s="3" t="s">
        <v>9</v>
      </c>
      <c r="H1535" s="3"/>
      <c r="I1535" s="18"/>
    </row>
    <row r="1536" spans="1:9" ht="17.399999999999999" x14ac:dyDescent="0.3">
      <c r="A1536" s="121"/>
      <c r="B1536" s="27" t="s">
        <v>10</v>
      </c>
      <c r="C1536" s="10"/>
      <c r="D1536" s="4"/>
      <c r="F1536" s="3"/>
      <c r="G1536" s="3" t="s">
        <v>11</v>
      </c>
      <c r="H1536" s="3"/>
      <c r="I1536" s="18"/>
    </row>
    <row r="1537" spans="1:9" ht="17.399999999999999" x14ac:dyDescent="0.3">
      <c r="A1537" s="121"/>
      <c r="B1537" s="27" t="s">
        <v>12</v>
      </c>
      <c r="C1537" s="10"/>
      <c r="D1537" s="4"/>
      <c r="F1537" s="3"/>
      <c r="G1537" s="3" t="s">
        <v>13</v>
      </c>
      <c r="H1537" s="3"/>
      <c r="I1537" s="18"/>
    </row>
    <row r="1538" spans="1:9" ht="17.399999999999999" x14ac:dyDescent="0.3">
      <c r="A1538" s="121"/>
      <c r="B1538" s="27" t="s">
        <v>16</v>
      </c>
      <c r="C1538" s="10"/>
      <c r="D1538" s="4"/>
      <c r="F1538" s="3"/>
      <c r="G1538" s="3" t="s">
        <v>17</v>
      </c>
      <c r="H1538" s="3"/>
      <c r="I1538" s="18"/>
    </row>
    <row r="1539" spans="1:9" ht="118.8" x14ac:dyDescent="0.3">
      <c r="A1539" s="121"/>
      <c r="B1539" s="27" t="s">
        <v>1042</v>
      </c>
      <c r="C1539" s="3"/>
      <c r="D1539" s="4"/>
      <c r="F1539" s="2"/>
      <c r="G1539" s="2" t="s">
        <v>1043</v>
      </c>
      <c r="H1539" s="2"/>
      <c r="I1539" s="10"/>
    </row>
    <row r="1540" spans="1:9" ht="17.399999999999999" x14ac:dyDescent="0.3">
      <c r="A1540" s="121"/>
      <c r="B1540" s="27" t="s">
        <v>6</v>
      </c>
      <c r="C1540" s="10"/>
      <c r="D1540" s="4"/>
      <c r="F1540" s="3"/>
      <c r="G1540" s="3" t="s">
        <v>801</v>
      </c>
      <c r="H1540" s="3"/>
      <c r="I1540" s="18"/>
    </row>
    <row r="1541" spans="1:9" ht="17.399999999999999" x14ac:dyDescent="0.3">
      <c r="A1541" s="121"/>
      <c r="B1541" s="27" t="s">
        <v>8</v>
      </c>
      <c r="C1541" s="10"/>
      <c r="D1541" s="4"/>
      <c r="F1541" s="3"/>
      <c r="G1541" s="3" t="s">
        <v>9</v>
      </c>
      <c r="H1541" s="3"/>
      <c r="I1541" s="18"/>
    </row>
    <row r="1542" spans="1:9" ht="17.399999999999999" x14ac:dyDescent="0.3">
      <c r="A1542" s="121"/>
      <c r="B1542" s="27" t="s">
        <v>10</v>
      </c>
      <c r="C1542" s="10"/>
      <c r="D1542" s="4"/>
      <c r="F1542" s="3"/>
      <c r="G1542" s="3" t="s">
        <v>11</v>
      </c>
      <c r="H1542" s="3"/>
      <c r="I1542" s="18"/>
    </row>
    <row r="1543" spans="1:9" ht="17.399999999999999" x14ac:dyDescent="0.3">
      <c r="A1543" s="121"/>
      <c r="B1543" s="27" t="s">
        <v>12</v>
      </c>
      <c r="C1543" s="10"/>
      <c r="D1543" s="4"/>
      <c r="F1543" s="3"/>
      <c r="G1543" s="3" t="s">
        <v>13</v>
      </c>
      <c r="H1543" s="3"/>
      <c r="I1543" s="18"/>
    </row>
    <row r="1544" spans="1:9" ht="17.399999999999999" x14ac:dyDescent="0.3">
      <c r="A1544" s="121"/>
      <c r="B1544" s="27" t="s">
        <v>16</v>
      </c>
      <c r="C1544" s="10"/>
      <c r="D1544" s="4"/>
      <c r="F1544" s="3"/>
      <c r="G1544" s="3" t="s">
        <v>17</v>
      </c>
      <c r="H1544" s="3"/>
      <c r="I1544" s="18"/>
    </row>
    <row r="1545" spans="1:9" ht="39.6" x14ac:dyDescent="0.3">
      <c r="A1545" s="121"/>
      <c r="B1545" s="27" t="s">
        <v>802</v>
      </c>
      <c r="C1545" s="32"/>
      <c r="D1545" s="4"/>
      <c r="F1545" s="3"/>
      <c r="G1545" s="3" t="s">
        <v>803</v>
      </c>
      <c r="H1545" s="3"/>
      <c r="I1545" s="10"/>
    </row>
    <row r="1546" spans="1:9" ht="92.4" x14ac:dyDescent="0.3">
      <c r="A1546" s="121"/>
      <c r="B1546" s="27" t="s">
        <v>1032</v>
      </c>
      <c r="C1546" s="10"/>
      <c r="D1546" s="4"/>
      <c r="F1546" s="2"/>
      <c r="G1546" s="2" t="s">
        <v>1033</v>
      </c>
      <c r="H1546" s="2"/>
      <c r="I1546" s="18"/>
    </row>
    <row r="1547" spans="1:9" ht="66" x14ac:dyDescent="0.3">
      <c r="A1547" s="121"/>
      <c r="B1547" s="27"/>
      <c r="C1547" s="27" t="s">
        <v>796</v>
      </c>
      <c r="D1547" s="4"/>
      <c r="F1547" s="3"/>
      <c r="G1547" s="3"/>
      <c r="H1547" s="3" t="s">
        <v>797</v>
      </c>
      <c r="I1547" s="18"/>
    </row>
    <row r="1548" spans="1:9" ht="26.4" x14ac:dyDescent="0.3">
      <c r="A1548" s="121"/>
      <c r="B1548" s="27"/>
      <c r="C1548" s="27" t="s">
        <v>798</v>
      </c>
      <c r="D1548" s="4"/>
      <c r="F1548" s="3"/>
      <c r="G1548" s="3"/>
      <c r="H1548" s="3" t="s">
        <v>799</v>
      </c>
      <c r="I1548" s="18"/>
    </row>
    <row r="1549" spans="1:9" ht="92.4" x14ac:dyDescent="0.3">
      <c r="A1549" s="121"/>
      <c r="B1549" s="27" t="s">
        <v>1034</v>
      </c>
      <c r="C1549" s="10"/>
      <c r="D1549" s="4"/>
      <c r="F1549" s="2"/>
      <c r="G1549" s="2" t="s">
        <v>1035</v>
      </c>
      <c r="H1549" s="2"/>
      <c r="I1549" s="18"/>
    </row>
    <row r="1550" spans="1:9" ht="66" x14ac:dyDescent="0.3">
      <c r="A1550" s="121"/>
      <c r="B1550" s="27"/>
      <c r="C1550" s="27" t="s">
        <v>796</v>
      </c>
      <c r="D1550" s="4"/>
      <c r="F1550" s="3"/>
      <c r="G1550" s="3"/>
      <c r="H1550" s="3" t="s">
        <v>797</v>
      </c>
      <c r="I1550" s="18"/>
    </row>
    <row r="1551" spans="1:9" ht="26.4" x14ac:dyDescent="0.3">
      <c r="A1551" s="121"/>
      <c r="B1551" s="27"/>
      <c r="C1551" s="27" t="s">
        <v>798</v>
      </c>
      <c r="D1551" s="4"/>
      <c r="F1551" s="3"/>
      <c r="G1551" s="3"/>
      <c r="H1551" s="3" t="s">
        <v>799</v>
      </c>
      <c r="I1551" s="18"/>
    </row>
    <row r="1552" spans="1:9" ht="118.8" x14ac:dyDescent="0.3">
      <c r="A1552" s="121"/>
      <c r="B1552" s="27" t="s">
        <v>1036</v>
      </c>
      <c r="C1552" s="10"/>
      <c r="D1552" s="4"/>
      <c r="F1552" s="2"/>
      <c r="G1552" s="2" t="s">
        <v>1037</v>
      </c>
      <c r="H1552" s="2"/>
      <c r="I1552" s="18"/>
    </row>
    <row r="1553" spans="1:9" ht="66" x14ac:dyDescent="0.3">
      <c r="A1553" s="121"/>
      <c r="B1553" s="27"/>
      <c r="C1553" s="27" t="s">
        <v>796</v>
      </c>
      <c r="D1553" s="4"/>
      <c r="F1553" s="3"/>
      <c r="G1553" s="3"/>
      <c r="H1553" s="3" t="s">
        <v>797</v>
      </c>
      <c r="I1553" s="18"/>
    </row>
    <row r="1554" spans="1:9" ht="26.4" x14ac:dyDescent="0.3">
      <c r="A1554" s="121"/>
      <c r="B1554" s="27"/>
      <c r="C1554" s="27" t="s">
        <v>798</v>
      </c>
      <c r="D1554" s="4"/>
      <c r="F1554" s="3"/>
      <c r="G1554" s="3"/>
      <c r="H1554" s="3" t="s">
        <v>799</v>
      </c>
      <c r="I1554" s="18"/>
    </row>
    <row r="1555" spans="1:9" ht="118.8" x14ac:dyDescent="0.3">
      <c r="A1555" s="121"/>
      <c r="B1555" s="27" t="s">
        <v>1038</v>
      </c>
      <c r="C1555" s="10"/>
      <c r="D1555" s="4"/>
      <c r="F1555" s="2"/>
      <c r="G1555" s="2" t="s">
        <v>1039</v>
      </c>
      <c r="H1555" s="2"/>
      <c r="I1555" s="18"/>
    </row>
    <row r="1556" spans="1:9" ht="66" x14ac:dyDescent="0.3">
      <c r="A1556" s="121"/>
      <c r="B1556" s="27"/>
      <c r="C1556" s="27" t="s">
        <v>796</v>
      </c>
      <c r="D1556" s="4"/>
      <c r="F1556" s="3"/>
      <c r="G1556" s="3"/>
      <c r="H1556" s="3" t="s">
        <v>797</v>
      </c>
      <c r="I1556" s="18"/>
    </row>
    <row r="1557" spans="1:9" ht="26.4" x14ac:dyDescent="0.3">
      <c r="A1557" s="121"/>
      <c r="B1557" s="27"/>
      <c r="C1557" s="27" t="s">
        <v>798</v>
      </c>
      <c r="D1557" s="4"/>
      <c r="F1557" s="3"/>
      <c r="G1557" s="3"/>
      <c r="H1557" s="3" t="s">
        <v>799</v>
      </c>
      <c r="I1557" s="18"/>
    </row>
    <row r="1558" spans="1:9" ht="92.4" x14ac:dyDescent="0.3">
      <c r="A1558" s="121"/>
      <c r="B1558" s="27" t="s">
        <v>1040</v>
      </c>
      <c r="C1558" s="10"/>
      <c r="D1558" s="4"/>
      <c r="F1558" s="2"/>
      <c r="G1558" s="2" t="s">
        <v>1041</v>
      </c>
      <c r="H1558" s="2"/>
      <c r="I1558" s="18"/>
    </row>
    <row r="1559" spans="1:9" ht="66" x14ac:dyDescent="0.3">
      <c r="A1559" s="121"/>
      <c r="B1559" s="27"/>
      <c r="C1559" s="27" t="s">
        <v>796</v>
      </c>
      <c r="D1559" s="4"/>
      <c r="F1559" s="3"/>
      <c r="G1559" s="3"/>
      <c r="H1559" s="3" t="s">
        <v>797</v>
      </c>
      <c r="I1559" s="18"/>
    </row>
    <row r="1560" spans="1:9" ht="26.4" x14ac:dyDescent="0.3">
      <c r="A1560" s="121"/>
      <c r="B1560" s="27"/>
      <c r="C1560" s="27" t="s">
        <v>798</v>
      </c>
      <c r="D1560" s="4"/>
      <c r="F1560" s="3"/>
      <c r="G1560" s="3"/>
      <c r="H1560" s="3" t="s">
        <v>799</v>
      </c>
      <c r="I1560" s="18"/>
    </row>
    <row r="1561" spans="1:9" ht="118.8" x14ac:dyDescent="0.3">
      <c r="A1561" s="121"/>
      <c r="B1561" s="27" t="s">
        <v>1042</v>
      </c>
      <c r="C1561" s="10"/>
      <c r="D1561" s="4"/>
      <c r="F1561" s="2"/>
      <c r="G1561" s="2" t="s">
        <v>1043</v>
      </c>
      <c r="H1561" s="2"/>
      <c r="I1561" s="18"/>
    </row>
    <row r="1562" spans="1:9" ht="66" x14ac:dyDescent="0.3">
      <c r="A1562" s="121"/>
      <c r="B1562" s="27"/>
      <c r="C1562" s="27" t="s">
        <v>796</v>
      </c>
      <c r="D1562" s="4"/>
      <c r="F1562" s="3"/>
      <c r="G1562" s="3"/>
      <c r="H1562" s="3" t="s">
        <v>797</v>
      </c>
      <c r="I1562" s="18"/>
    </row>
    <row r="1563" spans="1:9" ht="26.4" x14ac:dyDescent="0.3">
      <c r="A1563" s="121"/>
      <c r="B1563" s="27"/>
      <c r="C1563" s="27" t="s">
        <v>798</v>
      </c>
      <c r="D1563" s="4"/>
      <c r="F1563" s="3"/>
      <c r="G1563" s="3"/>
      <c r="H1563" s="3" t="s">
        <v>799</v>
      </c>
      <c r="I1563" s="18"/>
    </row>
    <row r="1564" spans="1:9" ht="26.4" x14ac:dyDescent="0.3">
      <c r="A1564" s="121"/>
      <c r="B1564" s="27" t="s">
        <v>804</v>
      </c>
      <c r="C1564" s="36"/>
      <c r="D1564" s="4"/>
      <c r="F1564" s="3"/>
      <c r="G1564" s="3" t="s">
        <v>805</v>
      </c>
      <c r="H1564" s="3"/>
      <c r="I1564" s="10"/>
    </row>
    <row r="1565" spans="1:9" ht="92.4" x14ac:dyDescent="0.3">
      <c r="A1565" s="121"/>
      <c r="B1565" s="27" t="s">
        <v>1032</v>
      </c>
      <c r="C1565" s="10"/>
      <c r="D1565" s="4"/>
      <c r="F1565" s="2"/>
      <c r="G1565" s="2" t="s">
        <v>1033</v>
      </c>
      <c r="H1565" s="2"/>
      <c r="I1565" s="18"/>
    </row>
    <row r="1566" spans="1:9" ht="66" x14ac:dyDescent="0.3">
      <c r="A1566" s="121"/>
      <c r="B1566" s="27"/>
      <c r="C1566" s="27" t="s">
        <v>796</v>
      </c>
      <c r="D1566" s="4"/>
      <c r="F1566" s="3"/>
      <c r="G1566" s="3"/>
      <c r="H1566" s="3" t="s">
        <v>797</v>
      </c>
      <c r="I1566" s="18"/>
    </row>
    <row r="1567" spans="1:9" ht="26.4" x14ac:dyDescent="0.3">
      <c r="A1567" s="121"/>
      <c r="B1567" s="27"/>
      <c r="C1567" s="27" t="s">
        <v>798</v>
      </c>
      <c r="D1567" s="4"/>
      <c r="F1567" s="3"/>
      <c r="G1567" s="3"/>
      <c r="H1567" s="3" t="s">
        <v>799</v>
      </c>
      <c r="I1567" s="18"/>
    </row>
    <row r="1568" spans="1:9" ht="92.4" x14ac:dyDescent="0.3">
      <c r="A1568" s="121"/>
      <c r="B1568" s="27" t="s">
        <v>1034</v>
      </c>
      <c r="C1568" s="10"/>
      <c r="D1568" s="4"/>
      <c r="F1568" s="2"/>
      <c r="G1568" s="2" t="s">
        <v>1035</v>
      </c>
      <c r="H1568" s="2"/>
      <c r="I1568" s="18"/>
    </row>
    <row r="1569" spans="1:9" ht="66" x14ac:dyDescent="0.3">
      <c r="A1569" s="121"/>
      <c r="B1569" s="27"/>
      <c r="C1569" s="27" t="s">
        <v>796</v>
      </c>
      <c r="D1569" s="4"/>
      <c r="F1569" s="3"/>
      <c r="G1569" s="3"/>
      <c r="H1569" s="3" t="s">
        <v>797</v>
      </c>
      <c r="I1569" s="18"/>
    </row>
    <row r="1570" spans="1:9" ht="26.4" x14ac:dyDescent="0.3">
      <c r="A1570" s="121"/>
      <c r="B1570" s="27"/>
      <c r="C1570" s="27" t="s">
        <v>798</v>
      </c>
      <c r="D1570" s="4"/>
      <c r="F1570" s="3"/>
      <c r="G1570" s="3"/>
      <c r="H1570" s="3" t="s">
        <v>799</v>
      </c>
      <c r="I1570" s="18"/>
    </row>
    <row r="1571" spans="1:9" ht="118.8" x14ac:dyDescent="0.3">
      <c r="A1571" s="121"/>
      <c r="B1571" s="27" t="s">
        <v>1036</v>
      </c>
      <c r="C1571" s="10"/>
      <c r="D1571" s="4"/>
      <c r="F1571" s="2"/>
      <c r="G1571" s="2" t="s">
        <v>1037</v>
      </c>
      <c r="H1571" s="2"/>
      <c r="I1571" s="18"/>
    </row>
    <row r="1572" spans="1:9" ht="66" x14ac:dyDescent="0.3">
      <c r="A1572" s="121"/>
      <c r="B1572" s="27"/>
      <c r="C1572" s="27" t="s">
        <v>796</v>
      </c>
      <c r="D1572" s="4"/>
      <c r="F1572" s="3"/>
      <c r="G1572" s="3"/>
      <c r="H1572" s="3" t="s">
        <v>797</v>
      </c>
      <c r="I1572" s="18"/>
    </row>
    <row r="1573" spans="1:9" ht="26.4" x14ac:dyDescent="0.3">
      <c r="A1573" s="121"/>
      <c r="B1573" s="27"/>
      <c r="C1573" s="27" t="s">
        <v>798</v>
      </c>
      <c r="D1573" s="4"/>
      <c r="F1573" s="3"/>
      <c r="G1573" s="3"/>
      <c r="H1573" s="3" t="s">
        <v>799</v>
      </c>
      <c r="I1573" s="18"/>
    </row>
    <row r="1574" spans="1:9" ht="118.8" x14ac:dyDescent="0.3">
      <c r="A1574" s="121"/>
      <c r="B1574" s="27" t="s">
        <v>1038</v>
      </c>
      <c r="C1574" s="10"/>
      <c r="D1574" s="4"/>
      <c r="F1574" s="2"/>
      <c r="G1574" s="2" t="s">
        <v>1039</v>
      </c>
      <c r="H1574" s="2"/>
      <c r="I1574" s="18"/>
    </row>
    <row r="1575" spans="1:9" ht="66" x14ac:dyDescent="0.3">
      <c r="A1575" s="121"/>
      <c r="B1575" s="27"/>
      <c r="C1575" s="27" t="s">
        <v>796</v>
      </c>
      <c r="D1575" s="4"/>
      <c r="F1575" s="3"/>
      <c r="G1575" s="3"/>
      <c r="H1575" s="3" t="s">
        <v>797</v>
      </c>
      <c r="I1575" s="18"/>
    </row>
    <row r="1576" spans="1:9" ht="26.4" x14ac:dyDescent="0.3">
      <c r="A1576" s="121"/>
      <c r="B1576" s="27"/>
      <c r="C1576" s="27" t="s">
        <v>798</v>
      </c>
      <c r="D1576" s="4"/>
      <c r="F1576" s="3"/>
      <c r="G1576" s="3"/>
      <c r="H1576" s="3" t="s">
        <v>799</v>
      </c>
      <c r="I1576" s="18"/>
    </row>
    <row r="1577" spans="1:9" ht="92.4" x14ac:dyDescent="0.3">
      <c r="A1577" s="121"/>
      <c r="B1577" s="27" t="s">
        <v>1040</v>
      </c>
      <c r="C1577" s="10"/>
      <c r="D1577" s="4"/>
      <c r="F1577" s="2"/>
      <c r="G1577" s="2" t="s">
        <v>1041</v>
      </c>
      <c r="H1577" s="2"/>
      <c r="I1577" s="18"/>
    </row>
    <row r="1578" spans="1:9" ht="66" x14ac:dyDescent="0.3">
      <c r="A1578" s="121"/>
      <c r="B1578" s="27"/>
      <c r="C1578" s="27" t="s">
        <v>796</v>
      </c>
      <c r="D1578" s="4"/>
      <c r="F1578" s="3"/>
      <c r="G1578" s="3"/>
      <c r="H1578" s="3" t="s">
        <v>797</v>
      </c>
      <c r="I1578" s="18"/>
    </row>
    <row r="1579" spans="1:9" ht="26.4" x14ac:dyDescent="0.3">
      <c r="A1579" s="121"/>
      <c r="B1579" s="27"/>
      <c r="C1579" s="27" t="s">
        <v>798</v>
      </c>
      <c r="D1579" s="4"/>
      <c r="F1579" s="3"/>
      <c r="G1579" s="3"/>
      <c r="H1579" s="3" t="s">
        <v>799</v>
      </c>
      <c r="I1579" s="18"/>
    </row>
    <row r="1580" spans="1:9" ht="118.8" x14ac:dyDescent="0.3">
      <c r="A1580" s="121"/>
      <c r="B1580" s="27" t="s">
        <v>1042</v>
      </c>
      <c r="C1580" s="10"/>
      <c r="D1580" s="4"/>
      <c r="F1580" s="2"/>
      <c r="G1580" s="2" t="s">
        <v>1043</v>
      </c>
      <c r="H1580" s="2"/>
      <c r="I1580" s="18"/>
    </row>
    <row r="1581" spans="1:9" ht="66" x14ac:dyDescent="0.3">
      <c r="A1581" s="121"/>
      <c r="B1581" s="27"/>
      <c r="C1581" s="27" t="s">
        <v>796</v>
      </c>
      <c r="D1581" s="4"/>
      <c r="F1581" s="3"/>
      <c r="G1581" s="3"/>
      <c r="H1581" s="3" t="s">
        <v>797</v>
      </c>
      <c r="I1581" s="18"/>
    </row>
    <row r="1582" spans="1:9" ht="26.4" x14ac:dyDescent="0.3">
      <c r="A1582" s="121"/>
      <c r="B1582" s="27"/>
      <c r="C1582" s="27" t="s">
        <v>798</v>
      </c>
      <c r="D1582" s="4"/>
      <c r="F1582" s="3"/>
      <c r="G1582" s="3"/>
      <c r="H1582" s="3" t="s">
        <v>799</v>
      </c>
      <c r="I1582" s="18"/>
    </row>
    <row r="1583" spans="1:9" ht="39.6" x14ac:dyDescent="0.3">
      <c r="A1583" s="121">
        <v>202200200</v>
      </c>
      <c r="B1583" s="27"/>
      <c r="C1583" s="30"/>
      <c r="D1583" s="4"/>
      <c r="F1583" s="3" t="s">
        <v>1056</v>
      </c>
      <c r="G1583" s="3"/>
      <c r="H1583" s="3"/>
      <c r="I1583" s="18"/>
    </row>
    <row r="1584" spans="1:9" ht="92.4" x14ac:dyDescent="0.3">
      <c r="A1584" s="121"/>
      <c r="B1584" s="27" t="s">
        <v>1045</v>
      </c>
      <c r="C1584" s="8"/>
      <c r="D1584" s="4"/>
      <c r="F1584" s="3"/>
      <c r="G1584" s="3" t="s">
        <v>1029</v>
      </c>
      <c r="H1584" s="3"/>
      <c r="I1584" s="10"/>
    </row>
    <row r="1585" spans="1:9" ht="79.2" x14ac:dyDescent="0.3">
      <c r="A1585" s="121"/>
      <c r="B1585" s="27" t="s">
        <v>1046</v>
      </c>
      <c r="C1585" s="10"/>
      <c r="D1585" s="4"/>
      <c r="F1585" s="4"/>
      <c r="G1585" s="2" t="s">
        <v>1047</v>
      </c>
      <c r="H1585" s="4"/>
      <c r="I1585" s="18"/>
    </row>
    <row r="1586" spans="1:9" ht="171.6" x14ac:dyDescent="0.3">
      <c r="A1586" s="121"/>
      <c r="B1586" s="27" t="s">
        <v>1048</v>
      </c>
      <c r="C1586" s="10"/>
      <c r="D1586" s="4"/>
      <c r="F1586" s="2"/>
      <c r="G1586" s="2" t="s">
        <v>1049</v>
      </c>
      <c r="H1586" s="2"/>
      <c r="I1586" s="18"/>
    </row>
    <row r="1587" spans="1:9" ht="171.6" x14ac:dyDescent="0.3">
      <c r="A1587" s="121"/>
      <c r="B1587" s="27" t="s">
        <v>1050</v>
      </c>
      <c r="C1587" s="10"/>
      <c r="D1587" s="4"/>
      <c r="F1587" s="2"/>
      <c r="G1587" s="2" t="s">
        <v>1051</v>
      </c>
      <c r="H1587" s="2"/>
      <c r="I1587" s="18"/>
    </row>
    <row r="1588" spans="1:9" ht="52.8" x14ac:dyDescent="0.3">
      <c r="A1588" s="121"/>
      <c r="B1588" s="27" t="s">
        <v>751</v>
      </c>
      <c r="C1588" s="32"/>
      <c r="D1588" s="4"/>
      <c r="F1588" s="3"/>
      <c r="G1588" s="3" t="s">
        <v>752</v>
      </c>
      <c r="H1588" s="3"/>
      <c r="I1588" s="10"/>
    </row>
    <row r="1589" spans="1:9" ht="17.399999999999999" x14ac:dyDescent="0.3">
      <c r="A1589" s="121"/>
      <c r="B1589" s="27" t="s">
        <v>753</v>
      </c>
      <c r="C1589" s="10"/>
      <c r="D1589" s="4"/>
      <c r="F1589" s="3"/>
      <c r="G1589" s="3" t="s">
        <v>754</v>
      </c>
      <c r="H1589" s="3"/>
      <c r="I1589" s="18"/>
    </row>
    <row r="1590" spans="1:9" ht="26.4" x14ac:dyDescent="0.3">
      <c r="A1590" s="121"/>
      <c r="B1590" s="27" t="s">
        <v>755</v>
      </c>
      <c r="C1590" s="10"/>
      <c r="D1590" s="4"/>
      <c r="F1590" s="3"/>
      <c r="G1590" s="3" t="s">
        <v>756</v>
      </c>
      <c r="H1590" s="3"/>
      <c r="I1590" s="18"/>
    </row>
    <row r="1591" spans="1:9" ht="52.8" x14ac:dyDescent="0.3">
      <c r="A1591" s="121"/>
      <c r="B1591" s="27" t="s">
        <v>757</v>
      </c>
      <c r="C1591" s="10"/>
      <c r="D1591" s="4"/>
      <c r="F1591" s="3"/>
      <c r="G1591" s="3" t="s">
        <v>758</v>
      </c>
      <c r="H1591" s="3"/>
      <c r="I1591" s="18"/>
    </row>
    <row r="1592" spans="1:9" ht="26.4" x14ac:dyDescent="0.3">
      <c r="A1592" s="121"/>
      <c r="B1592" s="27" t="s">
        <v>759</v>
      </c>
      <c r="C1592" s="10"/>
      <c r="D1592" s="4"/>
      <c r="F1592" s="3"/>
      <c r="G1592" s="3" t="s">
        <v>760</v>
      </c>
      <c r="H1592" s="3"/>
      <c r="I1592" s="18"/>
    </row>
    <row r="1593" spans="1:9" ht="26.4" x14ac:dyDescent="0.3">
      <c r="A1593" s="121"/>
      <c r="B1593" s="27" t="s">
        <v>761</v>
      </c>
      <c r="C1593" s="10"/>
      <c r="D1593" s="4"/>
      <c r="F1593" s="3"/>
      <c r="G1593" s="3" t="s">
        <v>762</v>
      </c>
      <c r="H1593" s="3"/>
      <c r="I1593" s="18"/>
    </row>
    <row r="1594" spans="1:9" ht="39.6" x14ac:dyDescent="0.3">
      <c r="A1594" s="121"/>
      <c r="B1594" s="27" t="s">
        <v>763</v>
      </c>
      <c r="C1594" s="32"/>
      <c r="D1594" s="4"/>
      <c r="F1594" s="3"/>
      <c r="G1594" s="3" t="s">
        <v>764</v>
      </c>
      <c r="H1594" s="3"/>
      <c r="I1594" s="10"/>
    </row>
    <row r="1595" spans="1:9" ht="26.4" x14ac:dyDescent="0.3">
      <c r="A1595" s="121"/>
      <c r="B1595" s="27" t="s">
        <v>765</v>
      </c>
      <c r="C1595" s="10"/>
      <c r="D1595" s="4"/>
      <c r="F1595" s="3"/>
      <c r="G1595" s="3" t="s">
        <v>766</v>
      </c>
      <c r="H1595" s="3"/>
      <c r="I1595" s="18"/>
    </row>
    <row r="1596" spans="1:9" ht="26.4" x14ac:dyDescent="0.3">
      <c r="A1596" s="121"/>
      <c r="B1596" s="27" t="s">
        <v>767</v>
      </c>
      <c r="C1596" s="10"/>
      <c r="D1596" s="4"/>
      <c r="F1596" s="3"/>
      <c r="G1596" s="3" t="s">
        <v>768</v>
      </c>
      <c r="H1596" s="3"/>
      <c r="I1596" s="18"/>
    </row>
    <row r="1597" spans="1:9" ht="17.399999999999999" x14ac:dyDescent="0.3">
      <c r="A1597" s="121"/>
      <c r="B1597" s="27" t="s">
        <v>769</v>
      </c>
      <c r="C1597" s="10"/>
      <c r="D1597" s="4"/>
      <c r="F1597" s="3"/>
      <c r="G1597" s="3" t="s">
        <v>17</v>
      </c>
      <c r="H1597" s="3"/>
      <c r="I1597" s="18"/>
    </row>
    <row r="1598" spans="1:9" ht="66" x14ac:dyDescent="0.3">
      <c r="A1598" s="121"/>
      <c r="B1598" s="27" t="s">
        <v>770</v>
      </c>
      <c r="C1598" s="32"/>
      <c r="D1598" s="4"/>
      <c r="F1598" s="3"/>
      <c r="G1598" s="3" t="s">
        <v>771</v>
      </c>
      <c r="H1598" s="3"/>
      <c r="I1598" s="10"/>
    </row>
    <row r="1599" spans="1:9" ht="26.4" x14ac:dyDescent="0.3">
      <c r="A1599" s="121"/>
      <c r="B1599" s="27" t="s">
        <v>772</v>
      </c>
      <c r="C1599" s="10"/>
      <c r="D1599" s="4"/>
      <c r="F1599" s="3"/>
      <c r="G1599" s="3" t="s">
        <v>773</v>
      </c>
      <c r="H1599" s="3"/>
      <c r="I1599" s="18"/>
    </row>
    <row r="1600" spans="1:9" ht="26.4" x14ac:dyDescent="0.3">
      <c r="A1600" s="121"/>
      <c r="B1600" s="27" t="s">
        <v>774</v>
      </c>
      <c r="C1600" s="10"/>
      <c r="D1600" s="4"/>
      <c r="F1600" s="3"/>
      <c r="G1600" s="3" t="s">
        <v>775</v>
      </c>
      <c r="H1600" s="3"/>
      <c r="I1600" s="18"/>
    </row>
    <row r="1601" spans="1:9" ht="66" x14ac:dyDescent="0.3">
      <c r="A1601" s="121"/>
      <c r="B1601" s="27" t="s">
        <v>807</v>
      </c>
      <c r="C1601" s="32"/>
      <c r="D1601" s="4"/>
      <c r="F1601" s="3"/>
      <c r="G1601" s="3" t="s">
        <v>808</v>
      </c>
      <c r="H1601" s="3"/>
      <c r="I1601" s="10"/>
    </row>
    <row r="1602" spans="1:9" ht="17.399999999999999" x14ac:dyDescent="0.3">
      <c r="A1602" s="121"/>
      <c r="B1602" s="27"/>
      <c r="C1602" s="37"/>
      <c r="D1602" s="4"/>
      <c r="F1602" s="37"/>
      <c r="G1602" s="37" t="s">
        <v>809</v>
      </c>
      <c r="H1602" s="37"/>
      <c r="I1602" s="18"/>
    </row>
    <row r="1603" spans="1:9" ht="17.399999999999999" x14ac:dyDescent="0.3">
      <c r="A1603" s="121"/>
      <c r="B1603" s="27"/>
      <c r="C1603" s="37"/>
      <c r="D1603" s="4"/>
      <c r="F1603" s="37"/>
      <c r="G1603" s="37" t="s">
        <v>810</v>
      </c>
      <c r="H1603" s="37"/>
      <c r="I1603" s="18"/>
    </row>
    <row r="1604" spans="1:9" ht="17.399999999999999" x14ac:dyDescent="0.3">
      <c r="A1604" s="121"/>
      <c r="B1604" s="27"/>
      <c r="C1604" s="37"/>
      <c r="D1604" s="4"/>
      <c r="F1604" s="37"/>
      <c r="G1604" s="37" t="s">
        <v>811</v>
      </c>
      <c r="H1604" s="37"/>
      <c r="I1604" s="18"/>
    </row>
    <row r="1605" spans="1:9" ht="17.399999999999999" x14ac:dyDescent="0.3">
      <c r="A1605" s="121"/>
      <c r="B1605" s="27"/>
      <c r="C1605" s="37"/>
      <c r="D1605" s="4"/>
      <c r="F1605" s="37"/>
      <c r="G1605" s="37" t="s">
        <v>812</v>
      </c>
      <c r="H1605" s="37"/>
      <c r="I1605" s="18"/>
    </row>
    <row r="1606" spans="1:9" ht="17.399999999999999" x14ac:dyDescent="0.3">
      <c r="A1606" s="121"/>
      <c r="B1606" s="27"/>
      <c r="C1606" s="37"/>
      <c r="D1606" s="4"/>
      <c r="F1606" s="37"/>
      <c r="G1606" s="37" t="s">
        <v>813</v>
      </c>
      <c r="H1606" s="37"/>
      <c r="I1606" s="18"/>
    </row>
    <row r="1607" spans="1:9" ht="17.399999999999999" x14ac:dyDescent="0.3">
      <c r="A1607" s="121"/>
      <c r="B1607" s="27"/>
      <c r="C1607" s="37"/>
      <c r="D1607" s="4"/>
      <c r="F1607" s="37"/>
      <c r="G1607" s="37" t="s">
        <v>814</v>
      </c>
      <c r="H1607" s="37"/>
      <c r="I1607" s="18"/>
    </row>
    <row r="1608" spans="1:9" ht="17.399999999999999" x14ac:dyDescent="0.3">
      <c r="A1608" s="121"/>
      <c r="B1608" s="27"/>
      <c r="C1608" s="37"/>
      <c r="D1608" s="4"/>
      <c r="F1608" s="37"/>
      <c r="G1608" s="37" t="s">
        <v>815</v>
      </c>
      <c r="H1608" s="37"/>
      <c r="I1608" s="18"/>
    </row>
    <row r="1609" spans="1:9" ht="17.399999999999999" x14ac:dyDescent="0.3">
      <c r="A1609" s="121"/>
      <c r="B1609" s="27"/>
      <c r="C1609" s="37"/>
      <c r="D1609" s="4"/>
      <c r="F1609" s="37"/>
      <c r="G1609" s="37" t="s">
        <v>816</v>
      </c>
      <c r="H1609" s="37"/>
      <c r="I1609" s="18"/>
    </row>
    <row r="1610" spans="1:9" ht="17.399999999999999" x14ac:dyDescent="0.3">
      <c r="A1610" s="121"/>
      <c r="B1610" s="27"/>
      <c r="C1610" s="37"/>
      <c r="D1610" s="4"/>
      <c r="F1610" s="37"/>
      <c r="G1610" s="37" t="s">
        <v>817</v>
      </c>
      <c r="H1610" s="37"/>
      <c r="I1610" s="18"/>
    </row>
    <row r="1611" spans="1:9" ht="17.399999999999999" x14ac:dyDescent="0.3">
      <c r="A1611" s="121"/>
      <c r="B1611" s="27"/>
      <c r="C1611" s="37"/>
      <c r="D1611" s="4"/>
      <c r="F1611" s="37"/>
      <c r="G1611" s="37" t="s">
        <v>818</v>
      </c>
      <c r="H1611" s="37"/>
      <c r="I1611" s="18"/>
    </row>
    <row r="1612" spans="1:9" ht="17.399999999999999" x14ac:dyDescent="0.3">
      <c r="A1612" s="121"/>
      <c r="B1612" s="27"/>
      <c r="C1612" s="37"/>
      <c r="D1612" s="4"/>
      <c r="F1612" s="37"/>
      <c r="G1612" s="37" t="s">
        <v>819</v>
      </c>
      <c r="H1612" s="37"/>
      <c r="I1612" s="18"/>
    </row>
    <row r="1613" spans="1:9" ht="17.399999999999999" x14ac:dyDescent="0.3">
      <c r="A1613" s="121"/>
      <c r="B1613" s="27"/>
      <c r="C1613" s="37"/>
      <c r="D1613" s="4"/>
      <c r="F1613" s="37"/>
      <c r="G1613" s="37" t="s">
        <v>820</v>
      </c>
      <c r="H1613" s="37"/>
      <c r="I1613" s="18"/>
    </row>
    <row r="1614" spans="1:9" ht="17.399999999999999" x14ac:dyDescent="0.3">
      <c r="A1614" s="121"/>
      <c r="B1614" s="27"/>
      <c r="C1614" s="37"/>
      <c r="D1614" s="4"/>
      <c r="F1614" s="37"/>
      <c r="G1614" s="37" t="s">
        <v>821</v>
      </c>
      <c r="H1614" s="37"/>
      <c r="I1614" s="18"/>
    </row>
    <row r="1615" spans="1:9" ht="17.399999999999999" x14ac:dyDescent="0.3">
      <c r="A1615" s="121"/>
      <c r="B1615" s="27"/>
      <c r="C1615" s="37"/>
      <c r="D1615" s="4"/>
      <c r="F1615" s="37"/>
      <c r="G1615" s="37" t="s">
        <v>822</v>
      </c>
      <c r="H1615" s="37"/>
      <c r="I1615" s="18"/>
    </row>
    <row r="1616" spans="1:9" ht="17.399999999999999" x14ac:dyDescent="0.3">
      <c r="A1616" s="121"/>
      <c r="B1616" s="27"/>
      <c r="C1616" s="37"/>
      <c r="D1616" s="4"/>
      <c r="F1616" s="37"/>
      <c r="G1616" s="37" t="s">
        <v>823</v>
      </c>
      <c r="H1616" s="37"/>
      <c r="I1616" s="18"/>
    </row>
    <row r="1617" spans="1:9" ht="17.399999999999999" x14ac:dyDescent="0.3">
      <c r="A1617" s="121"/>
      <c r="B1617" s="27"/>
      <c r="C1617" s="37"/>
      <c r="D1617" s="4"/>
      <c r="F1617" s="37"/>
      <c r="G1617" s="37" t="s">
        <v>824</v>
      </c>
      <c r="H1617" s="37"/>
      <c r="I1617" s="18"/>
    </row>
    <row r="1618" spans="1:9" ht="17.399999999999999" x14ac:dyDescent="0.3">
      <c r="A1618" s="121"/>
      <c r="B1618" s="27"/>
      <c r="C1618" s="37"/>
      <c r="D1618" s="4"/>
      <c r="F1618" s="37"/>
      <c r="G1618" s="37" t="s">
        <v>825</v>
      </c>
      <c r="H1618" s="37"/>
      <c r="I1618" s="18"/>
    </row>
    <row r="1619" spans="1:9" ht="17.399999999999999" x14ac:dyDescent="0.3">
      <c r="A1619" s="121"/>
      <c r="B1619" s="27"/>
      <c r="C1619" s="37"/>
      <c r="D1619" s="4"/>
      <c r="F1619" s="37"/>
      <c r="G1619" s="37" t="s">
        <v>826</v>
      </c>
      <c r="H1619" s="37"/>
      <c r="I1619" s="18"/>
    </row>
    <row r="1620" spans="1:9" ht="17.399999999999999" x14ac:dyDescent="0.3">
      <c r="A1620" s="121"/>
      <c r="B1620" s="27"/>
      <c r="C1620" s="37"/>
      <c r="D1620" s="4"/>
      <c r="F1620" s="37"/>
      <c r="G1620" s="37" t="s">
        <v>827</v>
      </c>
      <c r="H1620" s="37"/>
      <c r="I1620" s="18"/>
    </row>
    <row r="1621" spans="1:9" ht="17.399999999999999" x14ac:dyDescent="0.3">
      <c r="A1621" s="121"/>
      <c r="B1621" s="27"/>
      <c r="C1621" s="37"/>
      <c r="D1621" s="4"/>
      <c r="F1621" s="37"/>
      <c r="G1621" s="37" t="s">
        <v>828</v>
      </c>
      <c r="H1621" s="37"/>
      <c r="I1621" s="18"/>
    </row>
    <row r="1622" spans="1:9" ht="39.6" x14ac:dyDescent="0.3">
      <c r="A1622" s="121"/>
      <c r="B1622" s="27" t="s">
        <v>829</v>
      </c>
      <c r="C1622" s="32"/>
      <c r="D1622" s="4"/>
      <c r="F1622" s="3"/>
      <c r="G1622" s="3" t="s">
        <v>830</v>
      </c>
      <c r="H1622" s="3"/>
      <c r="I1622" s="10"/>
    </row>
    <row r="1623" spans="1:9" ht="39.6" x14ac:dyDescent="0.3">
      <c r="A1623" s="121">
        <v>202300000</v>
      </c>
      <c r="B1623" s="27"/>
      <c r="C1623" s="6"/>
      <c r="D1623" s="4"/>
      <c r="F1623" s="126" t="s">
        <v>1057</v>
      </c>
      <c r="G1623" s="3"/>
      <c r="H1623" s="3"/>
      <c r="I1623" s="18"/>
    </row>
    <row r="1624" spans="1:9" ht="52.8" x14ac:dyDescent="0.3">
      <c r="A1624" s="121">
        <v>202300100</v>
      </c>
      <c r="B1624" s="27"/>
      <c r="C1624" s="30"/>
      <c r="D1624" s="4"/>
      <c r="F1624" s="3" t="s">
        <v>1058</v>
      </c>
      <c r="G1624" s="3"/>
      <c r="H1624" s="3"/>
      <c r="I1624" s="18"/>
    </row>
    <row r="1625" spans="1:9" ht="92.4" x14ac:dyDescent="0.3">
      <c r="A1625" s="121"/>
      <c r="B1625" s="27" t="s">
        <v>1028</v>
      </c>
      <c r="C1625" s="8"/>
      <c r="D1625" s="4"/>
      <c r="F1625" s="3"/>
      <c r="G1625" s="3" t="s">
        <v>1029</v>
      </c>
      <c r="H1625" s="3"/>
      <c r="I1625" s="10"/>
    </row>
    <row r="1626" spans="1:9" ht="66" x14ac:dyDescent="0.3">
      <c r="A1626" s="121"/>
      <c r="B1626" s="27" t="s">
        <v>1030</v>
      </c>
      <c r="C1626" s="8"/>
      <c r="D1626" s="4"/>
      <c r="F1626" s="4"/>
      <c r="G1626" s="2" t="s">
        <v>1031</v>
      </c>
      <c r="H1626" s="4"/>
      <c r="I1626" s="18"/>
    </row>
    <row r="1627" spans="1:9" ht="92.4" x14ac:dyDescent="0.3">
      <c r="A1627" s="121"/>
      <c r="B1627" s="27" t="s">
        <v>1032</v>
      </c>
      <c r="C1627" s="10"/>
      <c r="D1627" s="4"/>
      <c r="F1627" s="2"/>
      <c r="G1627" s="2" t="s">
        <v>1033</v>
      </c>
      <c r="H1627" s="2"/>
      <c r="I1627" s="18"/>
    </row>
    <row r="1628" spans="1:9" ht="92.4" x14ac:dyDescent="0.3">
      <c r="A1628" s="121"/>
      <c r="B1628" s="27" t="s">
        <v>1034</v>
      </c>
      <c r="C1628" s="10"/>
      <c r="D1628" s="4"/>
      <c r="F1628" s="2"/>
      <c r="G1628" s="2" t="s">
        <v>1035</v>
      </c>
      <c r="H1628" s="2"/>
      <c r="I1628" s="18"/>
    </row>
    <row r="1629" spans="1:9" ht="118.8" x14ac:dyDescent="0.3">
      <c r="A1629" s="121"/>
      <c r="B1629" s="27" t="s">
        <v>1036</v>
      </c>
      <c r="C1629" s="10"/>
      <c r="D1629" s="4"/>
      <c r="F1629" s="2"/>
      <c r="G1629" s="2" t="s">
        <v>1037</v>
      </c>
      <c r="H1629" s="2"/>
      <c r="I1629" s="18"/>
    </row>
    <row r="1630" spans="1:9" ht="118.8" x14ac:dyDescent="0.3">
      <c r="A1630" s="121"/>
      <c r="B1630" s="27" t="s">
        <v>1038</v>
      </c>
      <c r="C1630" s="10"/>
      <c r="D1630" s="4"/>
      <c r="F1630" s="2"/>
      <c r="G1630" s="2" t="s">
        <v>1039</v>
      </c>
      <c r="H1630" s="2"/>
      <c r="I1630" s="18"/>
    </row>
    <row r="1631" spans="1:9" ht="92.4" x14ac:dyDescent="0.3">
      <c r="A1631" s="121"/>
      <c r="B1631" s="27" t="s">
        <v>1040</v>
      </c>
      <c r="C1631" s="10"/>
      <c r="D1631" s="4"/>
      <c r="F1631" s="2"/>
      <c r="G1631" s="2" t="s">
        <v>1041</v>
      </c>
      <c r="H1631" s="2"/>
      <c r="I1631" s="18"/>
    </row>
    <row r="1632" spans="1:9" ht="118.8" x14ac:dyDescent="0.3">
      <c r="A1632" s="121"/>
      <c r="B1632" s="27" t="s">
        <v>1042</v>
      </c>
      <c r="C1632" s="10"/>
      <c r="D1632" s="4"/>
      <c r="F1632" s="2"/>
      <c r="G1632" s="2" t="s">
        <v>1043</v>
      </c>
      <c r="H1632" s="2"/>
      <c r="I1632" s="18"/>
    </row>
    <row r="1633" spans="1:9" ht="52.8" x14ac:dyDescent="0.3">
      <c r="A1633" s="121">
        <v>202300200</v>
      </c>
      <c r="B1633" s="27"/>
      <c r="C1633" s="30"/>
      <c r="D1633" s="4"/>
      <c r="F1633" s="3" t="s">
        <v>1059</v>
      </c>
      <c r="G1633" s="3"/>
      <c r="H1633" s="3"/>
      <c r="I1633" s="18"/>
    </row>
    <row r="1634" spans="1:9" ht="92.4" x14ac:dyDescent="0.3">
      <c r="A1634" s="121"/>
      <c r="B1634" s="27" t="s">
        <v>1045</v>
      </c>
      <c r="C1634" s="8"/>
      <c r="D1634" s="4"/>
      <c r="F1634" s="3"/>
      <c r="G1634" s="3" t="s">
        <v>1029</v>
      </c>
      <c r="H1634" s="3"/>
      <c r="I1634" s="10"/>
    </row>
    <row r="1635" spans="1:9" ht="79.2" x14ac:dyDescent="0.3">
      <c r="A1635" s="121"/>
      <c r="B1635" s="27" t="s">
        <v>1046</v>
      </c>
      <c r="C1635" s="10"/>
      <c r="D1635" s="4"/>
      <c r="F1635" s="4"/>
      <c r="G1635" s="2" t="s">
        <v>1047</v>
      </c>
      <c r="H1635" s="4"/>
      <c r="I1635" s="18"/>
    </row>
    <row r="1636" spans="1:9" ht="171.6" x14ac:dyDescent="0.3">
      <c r="A1636" s="121"/>
      <c r="B1636" s="27" t="s">
        <v>1048</v>
      </c>
      <c r="C1636" s="10"/>
      <c r="D1636" s="4"/>
      <c r="F1636" s="2"/>
      <c r="G1636" s="2" t="s">
        <v>1049</v>
      </c>
      <c r="H1636" s="2"/>
      <c r="I1636" s="18"/>
    </row>
    <row r="1637" spans="1:9" ht="171.6" x14ac:dyDescent="0.3">
      <c r="A1637" s="121"/>
      <c r="B1637" s="27" t="s">
        <v>1050</v>
      </c>
      <c r="C1637" s="10"/>
      <c r="D1637" s="4"/>
      <c r="F1637" s="2"/>
      <c r="G1637" s="2" t="s">
        <v>1051</v>
      </c>
      <c r="H1637" s="2"/>
      <c r="I1637" s="18"/>
    </row>
    <row r="1638" spans="1:9" ht="52.8" x14ac:dyDescent="0.3">
      <c r="A1638" s="121"/>
      <c r="B1638" s="27" t="s">
        <v>751</v>
      </c>
      <c r="C1638" s="32"/>
      <c r="D1638" s="4"/>
      <c r="F1638" s="3"/>
      <c r="G1638" s="3" t="s">
        <v>752</v>
      </c>
      <c r="H1638" s="3"/>
      <c r="I1638" s="10"/>
    </row>
    <row r="1639" spans="1:9" ht="17.399999999999999" x14ac:dyDescent="0.3">
      <c r="A1639" s="121"/>
      <c r="B1639" s="27" t="s">
        <v>753</v>
      </c>
      <c r="C1639" s="10"/>
      <c r="D1639" s="4"/>
      <c r="F1639" s="3"/>
      <c r="G1639" s="3" t="s">
        <v>754</v>
      </c>
      <c r="H1639" s="3"/>
      <c r="I1639" s="18"/>
    </row>
    <row r="1640" spans="1:9" ht="26.4" x14ac:dyDescent="0.3">
      <c r="A1640" s="121"/>
      <c r="B1640" s="27" t="s">
        <v>755</v>
      </c>
      <c r="C1640" s="10"/>
      <c r="D1640" s="4"/>
      <c r="F1640" s="3"/>
      <c r="G1640" s="3" t="s">
        <v>756</v>
      </c>
      <c r="H1640" s="3"/>
      <c r="I1640" s="18"/>
    </row>
    <row r="1641" spans="1:9" ht="52.8" x14ac:dyDescent="0.3">
      <c r="A1641" s="121"/>
      <c r="B1641" s="27" t="s">
        <v>757</v>
      </c>
      <c r="C1641" s="10"/>
      <c r="D1641" s="4"/>
      <c r="F1641" s="3"/>
      <c r="G1641" s="3" t="s">
        <v>758</v>
      </c>
      <c r="H1641" s="3"/>
      <c r="I1641" s="18"/>
    </row>
    <row r="1642" spans="1:9" ht="26.4" x14ac:dyDescent="0.3">
      <c r="A1642" s="121"/>
      <c r="B1642" s="27" t="s">
        <v>759</v>
      </c>
      <c r="C1642" s="10"/>
      <c r="D1642" s="4"/>
      <c r="F1642" s="3"/>
      <c r="G1642" s="3" t="s">
        <v>760</v>
      </c>
      <c r="H1642" s="3"/>
      <c r="I1642" s="18"/>
    </row>
    <row r="1643" spans="1:9" ht="26.4" x14ac:dyDescent="0.3">
      <c r="A1643" s="121"/>
      <c r="B1643" s="27" t="s">
        <v>761</v>
      </c>
      <c r="C1643" s="10"/>
      <c r="D1643" s="4"/>
      <c r="F1643" s="3"/>
      <c r="G1643" s="3" t="s">
        <v>762</v>
      </c>
      <c r="H1643" s="3"/>
      <c r="I1643" s="18"/>
    </row>
    <row r="1644" spans="1:9" ht="39.6" x14ac:dyDescent="0.3">
      <c r="A1644" s="121"/>
      <c r="B1644" s="27" t="s">
        <v>763</v>
      </c>
      <c r="C1644" s="32"/>
      <c r="D1644" s="4"/>
      <c r="F1644" s="3"/>
      <c r="G1644" s="3" t="s">
        <v>764</v>
      </c>
      <c r="H1644" s="3"/>
      <c r="I1644" s="10"/>
    </row>
    <row r="1645" spans="1:9" ht="26.4" x14ac:dyDescent="0.3">
      <c r="A1645" s="121"/>
      <c r="B1645" s="27" t="s">
        <v>765</v>
      </c>
      <c r="C1645" s="10"/>
      <c r="D1645" s="4"/>
      <c r="F1645" s="3"/>
      <c r="G1645" s="3" t="s">
        <v>766</v>
      </c>
      <c r="H1645" s="3"/>
      <c r="I1645" s="18"/>
    </row>
    <row r="1646" spans="1:9" ht="26.4" x14ac:dyDescent="0.3">
      <c r="A1646" s="121"/>
      <c r="B1646" s="27" t="s">
        <v>767</v>
      </c>
      <c r="C1646" s="10"/>
      <c r="D1646" s="4"/>
      <c r="F1646" s="3"/>
      <c r="G1646" s="3" t="s">
        <v>768</v>
      </c>
      <c r="H1646" s="3"/>
      <c r="I1646" s="18"/>
    </row>
    <row r="1647" spans="1:9" ht="17.399999999999999" x14ac:dyDescent="0.3">
      <c r="A1647" s="121"/>
      <c r="B1647" s="27" t="s">
        <v>769</v>
      </c>
      <c r="C1647" s="10"/>
      <c r="D1647" s="4"/>
      <c r="F1647" s="3"/>
      <c r="G1647" s="3" t="s">
        <v>17</v>
      </c>
      <c r="H1647" s="3"/>
      <c r="I1647" s="18"/>
    </row>
    <row r="1648" spans="1:9" ht="66" x14ac:dyDescent="0.3">
      <c r="A1648" s="121"/>
      <c r="B1648" s="27" t="s">
        <v>770</v>
      </c>
      <c r="C1648" s="32"/>
      <c r="D1648" s="4"/>
      <c r="F1648" s="3"/>
      <c r="G1648" s="3" t="s">
        <v>771</v>
      </c>
      <c r="H1648" s="3"/>
      <c r="I1648" s="10"/>
    </row>
    <row r="1649" spans="1:9" ht="26.4" x14ac:dyDescent="0.3">
      <c r="A1649" s="121"/>
      <c r="B1649" s="27" t="s">
        <v>772</v>
      </c>
      <c r="C1649" s="10"/>
      <c r="D1649" s="4"/>
      <c r="F1649" s="3"/>
      <c r="G1649" s="3" t="s">
        <v>773</v>
      </c>
      <c r="H1649" s="3"/>
      <c r="I1649" s="18"/>
    </row>
    <row r="1650" spans="1:9" ht="26.4" x14ac:dyDescent="0.3">
      <c r="A1650" s="121"/>
      <c r="B1650" s="27" t="s">
        <v>774</v>
      </c>
      <c r="C1650" s="10"/>
      <c r="D1650" s="4"/>
      <c r="F1650" s="3"/>
      <c r="G1650" s="3" t="s">
        <v>775</v>
      </c>
      <c r="H1650" s="3"/>
      <c r="I1650" s="18"/>
    </row>
    <row r="1651" spans="1:9" ht="39.6" x14ac:dyDescent="0.3">
      <c r="A1651" s="121">
        <v>202400000</v>
      </c>
      <c r="B1651" s="27"/>
      <c r="C1651" s="6"/>
      <c r="D1651" s="4"/>
      <c r="F1651" s="126" t="s">
        <v>1060</v>
      </c>
      <c r="G1651" s="3"/>
      <c r="H1651" s="3"/>
      <c r="I1651" s="18"/>
    </row>
    <row r="1652" spans="1:9" ht="39.6" x14ac:dyDescent="0.3">
      <c r="A1652" s="121">
        <v>202400100</v>
      </c>
      <c r="B1652" s="27"/>
      <c r="C1652" s="30"/>
      <c r="D1652" s="4"/>
      <c r="F1652" s="3" t="s">
        <v>1061</v>
      </c>
      <c r="G1652" s="3"/>
      <c r="H1652" s="3"/>
      <c r="I1652" s="18"/>
    </row>
    <row r="1653" spans="1:9" ht="39.6" x14ac:dyDescent="0.3">
      <c r="A1653" s="121">
        <v>202400200</v>
      </c>
      <c r="B1653" s="27"/>
      <c r="C1653" s="10"/>
      <c r="D1653" s="4"/>
      <c r="F1653" s="3" t="s">
        <v>1062</v>
      </c>
      <c r="G1653" s="3"/>
      <c r="H1653" s="3"/>
      <c r="I1653" s="18"/>
    </row>
    <row r="1654" spans="1:9" ht="39.6" x14ac:dyDescent="0.3">
      <c r="A1654" s="121">
        <v>202500100</v>
      </c>
      <c r="B1654" s="27"/>
      <c r="C1654" s="10"/>
      <c r="D1654" s="4"/>
      <c r="F1654" s="3" t="s">
        <v>1063</v>
      </c>
      <c r="G1654" s="3"/>
      <c r="H1654" s="3"/>
      <c r="I1654" s="18"/>
    </row>
    <row r="1655" spans="1:9" ht="39.6" x14ac:dyDescent="0.3">
      <c r="A1655" s="121">
        <v>202500200</v>
      </c>
      <c r="B1655" s="27"/>
      <c r="C1655" s="10"/>
      <c r="D1655" s="4"/>
      <c r="F1655" s="3" t="s">
        <v>1064</v>
      </c>
      <c r="G1655" s="3"/>
      <c r="H1655" s="3"/>
      <c r="I1655" s="18"/>
    </row>
    <row r="1656" spans="1:9" ht="39.6" x14ac:dyDescent="0.3">
      <c r="A1656" s="121">
        <v>202500300</v>
      </c>
      <c r="B1656" s="27"/>
      <c r="C1656" s="10"/>
      <c r="D1656" s="4"/>
      <c r="F1656" s="3" t="s">
        <v>1065</v>
      </c>
      <c r="G1656" s="3"/>
      <c r="H1656" s="3"/>
      <c r="I1656" s="18"/>
    </row>
    <row r="1657" spans="1:9" ht="39.6" x14ac:dyDescent="0.3">
      <c r="A1657" s="121">
        <v>202500400</v>
      </c>
      <c r="B1657" s="27"/>
      <c r="C1657" s="21"/>
      <c r="D1657" s="4"/>
      <c r="F1657" s="3" t="s">
        <v>1066</v>
      </c>
      <c r="G1657" s="3"/>
      <c r="H1657" s="3"/>
      <c r="I1657" s="18"/>
    </row>
    <row r="1658" spans="1:9" ht="17.399999999999999" x14ac:dyDescent="0.3">
      <c r="A1658" s="121">
        <v>203000000</v>
      </c>
      <c r="B1658" s="27"/>
      <c r="C1658" s="6"/>
      <c r="D1658" s="4"/>
      <c r="F1658" s="126" t="s">
        <v>1067</v>
      </c>
      <c r="G1658" s="3"/>
      <c r="H1658" s="3"/>
      <c r="I1658" s="18"/>
    </row>
    <row r="1659" spans="1:9" ht="79.2" x14ac:dyDescent="0.3">
      <c r="A1659" s="121"/>
      <c r="B1659" s="27"/>
      <c r="C1659" s="8"/>
      <c r="D1659" s="39" t="s">
        <v>1068</v>
      </c>
      <c r="F1659" s="3"/>
      <c r="G1659" s="3"/>
      <c r="H1659" s="3"/>
      <c r="I1659" s="18" t="s">
        <v>1069</v>
      </c>
    </row>
    <row r="1660" spans="1:9" ht="17.399999999999999" x14ac:dyDescent="0.3">
      <c r="A1660" s="121">
        <v>203000100</v>
      </c>
      <c r="B1660" s="27"/>
      <c r="C1660" s="21"/>
      <c r="D1660" s="4"/>
      <c r="F1660" s="3" t="s">
        <v>1070</v>
      </c>
      <c r="G1660" s="3"/>
      <c r="H1660" s="3"/>
      <c r="I1660" s="18"/>
    </row>
    <row r="1661" spans="1:9" ht="26.4" x14ac:dyDescent="0.3">
      <c r="A1661" s="121">
        <v>203000200</v>
      </c>
      <c r="B1661" s="27"/>
      <c r="C1661" s="21"/>
      <c r="D1661" s="4"/>
      <c r="F1661" s="3" t="s">
        <v>1071</v>
      </c>
      <c r="G1661" s="3"/>
      <c r="H1661" s="3"/>
      <c r="I1661" s="18"/>
    </row>
    <row r="1662" spans="1:9" ht="26.4" x14ac:dyDescent="0.3">
      <c r="A1662" s="121">
        <v>203000300</v>
      </c>
      <c r="B1662" s="27"/>
      <c r="C1662" s="21"/>
      <c r="D1662" s="4"/>
      <c r="F1662" s="3" t="s">
        <v>1072</v>
      </c>
      <c r="G1662" s="3"/>
      <c r="H1662" s="3"/>
      <c r="I1662" s="18"/>
    </row>
    <row r="1663" spans="1:9" ht="17.399999999999999" x14ac:dyDescent="0.3">
      <c r="A1663" s="121">
        <v>203100000</v>
      </c>
      <c r="B1663" s="27"/>
      <c r="C1663" s="40"/>
      <c r="D1663" s="4"/>
      <c r="F1663" s="126" t="s">
        <v>1073</v>
      </c>
      <c r="G1663" s="3"/>
      <c r="H1663" s="3"/>
      <c r="I1663" s="18"/>
    </row>
    <row r="1664" spans="1:9" ht="26.4" x14ac:dyDescent="0.3">
      <c r="A1664" s="121">
        <v>203100100</v>
      </c>
      <c r="B1664" s="27"/>
      <c r="C1664" s="21"/>
      <c r="D1664" s="4"/>
      <c r="F1664" s="3" t="s">
        <v>1074</v>
      </c>
      <c r="G1664" s="3"/>
      <c r="H1664" s="3"/>
      <c r="I1664" s="18"/>
    </row>
    <row r="1665" spans="1:9" ht="26.4" x14ac:dyDescent="0.3">
      <c r="A1665" s="121">
        <v>203100200</v>
      </c>
      <c r="B1665" s="27"/>
      <c r="C1665" s="21"/>
      <c r="D1665" s="4"/>
      <c r="F1665" s="3" t="s">
        <v>1075</v>
      </c>
      <c r="G1665" s="3"/>
      <c r="H1665" s="3"/>
      <c r="I1665" s="18"/>
    </row>
    <row r="1666" spans="1:9" ht="17.399999999999999" x14ac:dyDescent="0.3">
      <c r="A1666" s="121">
        <v>203100300</v>
      </c>
      <c r="B1666" s="27"/>
      <c r="C1666" s="21"/>
      <c r="D1666" s="4"/>
      <c r="F1666" s="3" t="s">
        <v>1076</v>
      </c>
      <c r="G1666" s="3"/>
      <c r="H1666" s="3"/>
      <c r="I1666" s="18"/>
    </row>
    <row r="1667" spans="1:9" ht="17.399999999999999" x14ac:dyDescent="0.3">
      <c r="A1667" s="121">
        <v>204000000</v>
      </c>
      <c r="B1667" s="27"/>
      <c r="C1667" s="10"/>
      <c r="D1667" s="4"/>
      <c r="F1667" s="3" t="s">
        <v>1077</v>
      </c>
      <c r="G1667" s="3"/>
      <c r="H1667" s="3"/>
      <c r="I1667" s="18"/>
    </row>
    <row r="1668" spans="1:9" ht="92.4" x14ac:dyDescent="0.3">
      <c r="A1668" s="121"/>
      <c r="B1668" s="27"/>
      <c r="C1668" s="41"/>
      <c r="D1668" s="39" t="s">
        <v>1078</v>
      </c>
      <c r="F1668" s="3"/>
      <c r="G1668" s="3"/>
      <c r="H1668" s="3"/>
      <c r="I1668" s="18" t="s">
        <v>1079</v>
      </c>
    </row>
    <row r="1669" spans="1:9" ht="39.6" x14ac:dyDescent="0.3">
      <c r="A1669" s="121"/>
      <c r="B1669" s="27" t="s">
        <v>128</v>
      </c>
      <c r="C1669" s="8"/>
      <c r="D1669" s="4"/>
      <c r="F1669" s="3"/>
      <c r="G1669" s="3" t="s">
        <v>129</v>
      </c>
      <c r="H1669" s="3"/>
      <c r="I1669" s="10"/>
    </row>
    <row r="1670" spans="1:9" ht="52.8" x14ac:dyDescent="0.3">
      <c r="A1670" s="121"/>
      <c r="B1670" s="27" t="s">
        <v>130</v>
      </c>
      <c r="C1670" s="10"/>
      <c r="D1670" s="4"/>
      <c r="F1670" s="3"/>
      <c r="G1670" s="3" t="s">
        <v>131</v>
      </c>
      <c r="H1670" s="3"/>
      <c r="I1670" s="18"/>
    </row>
    <row r="1671" spans="1:9" ht="52.8" x14ac:dyDescent="0.3">
      <c r="A1671" s="121"/>
      <c r="B1671" s="27" t="s">
        <v>132</v>
      </c>
      <c r="C1671" s="10"/>
      <c r="D1671" s="4"/>
      <c r="F1671" s="3"/>
      <c r="G1671" s="3" t="s">
        <v>133</v>
      </c>
      <c r="H1671" s="3"/>
      <c r="I1671" s="18"/>
    </row>
    <row r="1672" spans="1:9" ht="52.8" x14ac:dyDescent="0.3">
      <c r="A1672" s="121"/>
      <c r="B1672" s="27" t="s">
        <v>134</v>
      </c>
      <c r="C1672" s="10"/>
      <c r="D1672" s="4"/>
      <c r="F1672" s="3"/>
      <c r="G1672" s="3" t="s">
        <v>135</v>
      </c>
      <c r="H1672" s="3"/>
      <c r="I1672" s="18"/>
    </row>
    <row r="1673" spans="1:9" ht="52.8" x14ac:dyDescent="0.3">
      <c r="A1673" s="121"/>
      <c r="B1673" s="27" t="s">
        <v>136</v>
      </c>
      <c r="C1673" s="10"/>
      <c r="D1673" s="4"/>
      <c r="F1673" s="3"/>
      <c r="G1673" s="3" t="s">
        <v>137</v>
      </c>
      <c r="H1673" s="3"/>
      <c r="I1673" s="18"/>
    </row>
    <row r="1674" spans="1:9" ht="52.8" x14ac:dyDescent="0.3">
      <c r="A1674" s="121"/>
      <c r="B1674" s="27" t="s">
        <v>138</v>
      </c>
      <c r="C1674" s="10"/>
      <c r="D1674" s="4"/>
      <c r="F1674" s="3"/>
      <c r="G1674" s="3" t="s">
        <v>139</v>
      </c>
      <c r="H1674" s="3"/>
      <c r="I1674" s="18"/>
    </row>
    <row r="1675" spans="1:9" ht="52.8" x14ac:dyDescent="0.3">
      <c r="A1675" s="121"/>
      <c r="B1675" s="27" t="s">
        <v>140</v>
      </c>
      <c r="C1675" s="10"/>
      <c r="D1675" s="4"/>
      <c r="F1675" s="3"/>
      <c r="G1675" s="3" t="s">
        <v>141</v>
      </c>
      <c r="H1675" s="3"/>
      <c r="I1675" s="18"/>
    </row>
    <row r="1676" spans="1:9" ht="52.8" x14ac:dyDescent="0.3">
      <c r="A1676" s="121"/>
      <c r="B1676" s="27" t="s">
        <v>142</v>
      </c>
      <c r="C1676" s="10"/>
      <c r="D1676" s="4"/>
      <c r="F1676" s="3"/>
      <c r="G1676" s="3" t="s">
        <v>143</v>
      </c>
      <c r="H1676" s="3"/>
      <c r="I1676" s="18"/>
    </row>
    <row r="1677" spans="1:9" ht="26.4" x14ac:dyDescent="0.3">
      <c r="A1677" s="121"/>
      <c r="B1677" s="27" t="s">
        <v>144</v>
      </c>
      <c r="C1677" s="10"/>
      <c r="D1677" s="4"/>
      <c r="F1677" s="3"/>
      <c r="G1677" s="3" t="s">
        <v>145</v>
      </c>
      <c r="H1677" s="3"/>
      <c r="I1677" s="18"/>
    </row>
    <row r="1678" spans="1:9" ht="52.8" x14ac:dyDescent="0.3">
      <c r="A1678" s="121"/>
      <c r="B1678" s="27" t="s">
        <v>1080</v>
      </c>
      <c r="C1678" s="8"/>
      <c r="D1678" s="4"/>
      <c r="F1678" s="3"/>
      <c r="G1678" s="3" t="s">
        <v>1081</v>
      </c>
      <c r="H1678" s="3"/>
      <c r="I1678" s="10"/>
    </row>
    <row r="1679" spans="1:9" ht="39.6" x14ac:dyDescent="0.3">
      <c r="A1679" s="121"/>
      <c r="B1679" s="27" t="s">
        <v>1082</v>
      </c>
      <c r="C1679" s="10"/>
      <c r="D1679" s="4"/>
      <c r="F1679" s="3"/>
      <c r="G1679" s="3" t="s">
        <v>1083</v>
      </c>
      <c r="H1679" s="3"/>
      <c r="I1679" s="18"/>
    </row>
    <row r="1680" spans="1:9" ht="39.6" x14ac:dyDescent="0.3">
      <c r="A1680" s="121"/>
      <c r="B1680" s="27" t="s">
        <v>1084</v>
      </c>
      <c r="C1680" s="10"/>
      <c r="D1680" s="4"/>
      <c r="F1680" s="3"/>
      <c r="G1680" s="3" t="s">
        <v>1085</v>
      </c>
      <c r="H1680" s="3"/>
      <c r="I1680" s="18"/>
    </row>
    <row r="1681" spans="1:9" ht="39.6" x14ac:dyDescent="0.3">
      <c r="A1681" s="121"/>
      <c r="B1681" s="27" t="s">
        <v>1086</v>
      </c>
      <c r="C1681" s="10"/>
      <c r="D1681" s="4"/>
      <c r="F1681" s="3"/>
      <c r="G1681" s="3" t="s">
        <v>1087</v>
      </c>
      <c r="H1681" s="3"/>
      <c r="I1681" s="18"/>
    </row>
    <row r="1682" spans="1:9" ht="39.6" x14ac:dyDescent="0.3">
      <c r="A1682" s="121"/>
      <c r="B1682" s="27" t="s">
        <v>1088</v>
      </c>
      <c r="C1682" s="10"/>
      <c r="D1682" s="4"/>
      <c r="F1682" s="3"/>
      <c r="G1682" s="3" t="s">
        <v>1089</v>
      </c>
      <c r="H1682" s="3"/>
      <c r="I1682" s="18"/>
    </row>
    <row r="1683" spans="1:9" ht="39.6" x14ac:dyDescent="0.3">
      <c r="A1683" s="121"/>
      <c r="B1683" s="27" t="s">
        <v>1090</v>
      </c>
      <c r="C1683" s="10"/>
      <c r="D1683" s="4"/>
      <c r="F1683" s="3"/>
      <c r="G1683" s="3" t="s">
        <v>1091</v>
      </c>
      <c r="H1683" s="3"/>
      <c r="I1683" s="18"/>
    </row>
    <row r="1684" spans="1:9" ht="39.6" x14ac:dyDescent="0.3">
      <c r="A1684" s="121"/>
      <c r="B1684" s="27" t="s">
        <v>1092</v>
      </c>
      <c r="C1684" s="10"/>
      <c r="D1684" s="4"/>
      <c r="F1684" s="3"/>
      <c r="G1684" s="3" t="s">
        <v>1093</v>
      </c>
      <c r="H1684" s="3"/>
      <c r="I1684" s="18"/>
    </row>
    <row r="1685" spans="1:9" ht="39.6" x14ac:dyDescent="0.3">
      <c r="A1685" s="121"/>
      <c r="B1685" s="27" t="s">
        <v>1094</v>
      </c>
      <c r="C1685" s="10"/>
      <c r="D1685" s="4"/>
      <c r="F1685" s="3"/>
      <c r="G1685" s="3" t="s">
        <v>1095</v>
      </c>
      <c r="H1685" s="3"/>
      <c r="I1685" s="18"/>
    </row>
    <row r="1686" spans="1:9" ht="39.6" x14ac:dyDescent="0.3">
      <c r="A1686" s="121"/>
      <c r="B1686" s="27" t="s">
        <v>1096</v>
      </c>
      <c r="C1686" s="10"/>
      <c r="D1686" s="4"/>
      <c r="F1686" s="3"/>
      <c r="G1686" s="3" t="s">
        <v>1097</v>
      </c>
      <c r="H1686" s="3"/>
      <c r="I1686" s="18"/>
    </row>
    <row r="1687" spans="1:9" ht="39.6" x14ac:dyDescent="0.3">
      <c r="A1687" s="121"/>
      <c r="B1687" s="27" t="s">
        <v>1098</v>
      </c>
      <c r="C1687" s="10"/>
      <c r="D1687" s="4"/>
      <c r="F1687" s="3"/>
      <c r="G1687" s="3" t="s">
        <v>1099</v>
      </c>
      <c r="H1687" s="3"/>
      <c r="I1687" s="18"/>
    </row>
    <row r="1688" spans="1:9" ht="39.6" x14ac:dyDescent="0.3">
      <c r="A1688" s="121"/>
      <c r="B1688" s="27" t="s">
        <v>1100</v>
      </c>
      <c r="C1688" s="10"/>
      <c r="D1688" s="4"/>
      <c r="F1688" s="3"/>
      <c r="G1688" s="3" t="s">
        <v>1101</v>
      </c>
      <c r="H1688" s="3"/>
      <c r="I1688" s="18"/>
    </row>
    <row r="1689" spans="1:9" ht="39.6" x14ac:dyDescent="0.3">
      <c r="A1689" s="121"/>
      <c r="B1689" s="27" t="s">
        <v>1102</v>
      </c>
      <c r="C1689" s="10"/>
      <c r="D1689" s="4"/>
      <c r="F1689" s="3"/>
      <c r="G1689" s="3" t="s">
        <v>1103</v>
      </c>
      <c r="H1689" s="3"/>
      <c r="I1689" s="18"/>
    </row>
    <row r="1690" spans="1:9" ht="17.399999999999999" x14ac:dyDescent="0.3">
      <c r="A1690" s="121">
        <v>204100000</v>
      </c>
      <c r="B1690" s="27"/>
      <c r="C1690" s="6"/>
      <c r="D1690" s="4"/>
      <c r="F1690" s="6" t="s">
        <v>1104</v>
      </c>
      <c r="G1690" s="10"/>
      <c r="H1690" s="10"/>
      <c r="I1690" s="18"/>
    </row>
    <row r="1691" spans="1:9" ht="39.6" x14ac:dyDescent="0.3">
      <c r="A1691" s="121"/>
      <c r="B1691" s="27" t="s">
        <v>128</v>
      </c>
      <c r="C1691" s="8"/>
      <c r="D1691" s="4"/>
      <c r="F1691" s="3"/>
      <c r="G1691" s="3" t="s">
        <v>129</v>
      </c>
      <c r="H1691" s="3"/>
      <c r="I1691" s="10"/>
    </row>
    <row r="1692" spans="1:9" ht="26.4" x14ac:dyDescent="0.3">
      <c r="A1692" s="121"/>
      <c r="B1692" s="27" t="s">
        <v>1105</v>
      </c>
      <c r="C1692" s="10"/>
      <c r="D1692" s="4"/>
      <c r="F1692" s="3"/>
      <c r="G1692" s="3" t="s">
        <v>1106</v>
      </c>
      <c r="H1692" s="3"/>
      <c r="I1692" s="18"/>
    </row>
    <row r="1693" spans="1:9" ht="17.399999999999999" x14ac:dyDescent="0.3">
      <c r="A1693" s="121"/>
      <c r="B1693" s="27" t="s">
        <v>2933</v>
      </c>
      <c r="C1693" s="10"/>
      <c r="D1693" s="4"/>
      <c r="F1693" s="3"/>
      <c r="G1693" s="3" t="s">
        <v>17</v>
      </c>
      <c r="H1693" s="3"/>
      <c r="I1693" s="18"/>
    </row>
    <row r="1694" spans="1:9" ht="17.399999999999999" x14ac:dyDescent="0.3">
      <c r="A1694" s="121">
        <v>204100100</v>
      </c>
      <c r="B1694" s="27"/>
      <c r="C1694" s="10"/>
      <c r="D1694" s="4"/>
      <c r="F1694" s="3" t="s">
        <v>1107</v>
      </c>
      <c r="G1694" s="3"/>
      <c r="H1694" s="3"/>
      <c r="I1694" s="18"/>
    </row>
    <row r="1695" spans="1:9" ht="26.4" x14ac:dyDescent="0.3">
      <c r="A1695" s="121"/>
      <c r="B1695" s="27" t="s">
        <v>1108</v>
      </c>
      <c r="C1695" s="8"/>
      <c r="D1695" s="4"/>
      <c r="F1695" s="3"/>
      <c r="G1695" s="3" t="s">
        <v>1109</v>
      </c>
      <c r="H1695" s="3"/>
      <c r="I1695" s="10"/>
    </row>
    <row r="1696" spans="1:9" ht="66" x14ac:dyDescent="0.3">
      <c r="A1696" s="121"/>
      <c r="B1696" s="27" t="s">
        <v>1110</v>
      </c>
      <c r="C1696" s="10"/>
      <c r="D1696" s="4"/>
      <c r="F1696" s="3"/>
      <c r="G1696" s="3" t="s">
        <v>1111</v>
      </c>
      <c r="H1696" s="3"/>
      <c r="I1696" s="18"/>
    </row>
    <row r="1697" spans="1:9" ht="52.8" x14ac:dyDescent="0.3">
      <c r="A1697" s="121"/>
      <c r="B1697" s="27" t="s">
        <v>1112</v>
      </c>
      <c r="C1697" s="10"/>
      <c r="D1697" s="4"/>
      <c r="F1697" s="3"/>
      <c r="G1697" s="3" t="s">
        <v>1113</v>
      </c>
      <c r="H1697" s="3"/>
      <c r="I1697" s="18"/>
    </row>
    <row r="1698" spans="1:9" ht="92.4" x14ac:dyDescent="0.3">
      <c r="A1698" s="121"/>
      <c r="B1698" s="27" t="s">
        <v>1114</v>
      </c>
      <c r="C1698" s="10"/>
      <c r="D1698" s="4"/>
      <c r="F1698" s="3"/>
      <c r="G1698" s="3" t="s">
        <v>1115</v>
      </c>
      <c r="H1698" s="3"/>
      <c r="I1698" s="18"/>
    </row>
    <row r="1699" spans="1:9" ht="17.399999999999999" x14ac:dyDescent="0.3">
      <c r="A1699" s="121">
        <v>204100200</v>
      </c>
      <c r="B1699" s="27"/>
      <c r="C1699" s="10"/>
      <c r="D1699" s="4"/>
      <c r="F1699" s="3" t="s">
        <v>1116</v>
      </c>
      <c r="G1699" s="3"/>
      <c r="H1699" s="3"/>
      <c r="I1699" s="18"/>
    </row>
    <row r="1700" spans="1:9" ht="17.399999999999999" x14ac:dyDescent="0.3">
      <c r="A1700" s="121">
        <v>204100300</v>
      </c>
      <c r="B1700" s="27"/>
      <c r="C1700" s="10"/>
      <c r="D1700" s="4"/>
      <c r="F1700" s="3" t="s">
        <v>1117</v>
      </c>
      <c r="G1700" s="3"/>
      <c r="H1700" s="3"/>
      <c r="I1700" s="18"/>
    </row>
    <row r="1701" spans="1:9" ht="26.4" x14ac:dyDescent="0.3">
      <c r="A1701" s="121" t="s">
        <v>1118</v>
      </c>
      <c r="B1701" s="27"/>
      <c r="C1701" s="10"/>
      <c r="D1701" s="4"/>
      <c r="F1701" s="3" t="s">
        <v>1119</v>
      </c>
      <c r="G1701" s="3"/>
      <c r="H1701" s="3"/>
      <c r="I1701" s="18"/>
    </row>
    <row r="1702" spans="1:9" ht="39.6" x14ac:dyDescent="0.3">
      <c r="A1702" s="121" t="s">
        <v>1120</v>
      </c>
      <c r="B1702" s="27"/>
      <c r="C1702" s="10"/>
      <c r="D1702" s="4"/>
      <c r="F1702" s="3" t="s">
        <v>1121</v>
      </c>
      <c r="G1702" s="3"/>
      <c r="H1702" s="3"/>
      <c r="I1702" s="18"/>
    </row>
    <row r="1703" spans="1:9" ht="39.6" x14ac:dyDescent="0.3">
      <c r="A1703" s="121" t="s">
        <v>1122</v>
      </c>
      <c r="B1703" s="27"/>
      <c r="C1703" s="10"/>
      <c r="D1703" s="4"/>
      <c r="F1703" s="3" t="s">
        <v>1123</v>
      </c>
      <c r="G1703" s="3"/>
      <c r="H1703" s="3"/>
      <c r="I1703" s="18"/>
    </row>
    <row r="1704" spans="1:9" ht="39.6" x14ac:dyDescent="0.3">
      <c r="A1704" s="121" t="s">
        <v>1124</v>
      </c>
      <c r="B1704" s="27"/>
      <c r="C1704" s="10"/>
      <c r="D1704" s="4"/>
      <c r="F1704" s="3" t="s">
        <v>1125</v>
      </c>
      <c r="G1704" s="3"/>
      <c r="H1704" s="3"/>
      <c r="I1704" s="18"/>
    </row>
    <row r="1705" spans="1:9" ht="17.399999999999999" x14ac:dyDescent="0.3">
      <c r="A1705" s="121">
        <v>205000000</v>
      </c>
      <c r="B1705" s="27"/>
      <c r="C1705" s="40"/>
      <c r="D1705" s="4"/>
      <c r="F1705" s="3" t="s">
        <v>1126</v>
      </c>
      <c r="G1705" s="3"/>
      <c r="H1705" s="3"/>
      <c r="I1705" s="18"/>
    </row>
    <row r="1706" spans="1:9" ht="92.4" x14ac:dyDescent="0.3">
      <c r="A1706" s="121"/>
      <c r="B1706" s="27"/>
      <c r="C1706" s="11"/>
      <c r="D1706" s="39" t="s">
        <v>1127</v>
      </c>
      <c r="F1706" s="3"/>
      <c r="G1706" s="3"/>
      <c r="H1706" s="3"/>
      <c r="I1706" s="125" t="s">
        <v>1128</v>
      </c>
    </row>
    <row r="1707" spans="1:9" ht="17.399999999999999" x14ac:dyDescent="0.3">
      <c r="A1707" s="121">
        <v>205000100</v>
      </c>
      <c r="B1707" s="27"/>
      <c r="C1707" s="21"/>
      <c r="D1707" s="4"/>
      <c r="F1707" s="3" t="s">
        <v>375</v>
      </c>
      <c r="G1707" s="3"/>
      <c r="H1707" s="3"/>
      <c r="I1707" s="18"/>
    </row>
    <row r="1708" spans="1:9" ht="92.4" x14ac:dyDescent="0.3">
      <c r="A1708" s="121"/>
      <c r="B1708" s="27"/>
      <c r="C1708" s="8"/>
      <c r="D1708" s="39" t="s">
        <v>1129</v>
      </c>
      <c r="F1708" s="3"/>
      <c r="G1708" s="3"/>
      <c r="H1708" s="3"/>
      <c r="I1708" s="18" t="s">
        <v>377</v>
      </c>
    </row>
    <row r="1709" spans="1:9" ht="17.399999999999999" x14ac:dyDescent="0.3">
      <c r="A1709" s="121">
        <v>205000200</v>
      </c>
      <c r="B1709" s="27"/>
      <c r="C1709" s="21"/>
      <c r="D1709" s="4"/>
      <c r="F1709" s="3" t="s">
        <v>379</v>
      </c>
      <c r="G1709" s="3"/>
      <c r="H1709" s="3"/>
      <c r="I1709" s="18"/>
    </row>
    <row r="1710" spans="1:9" ht="92.4" x14ac:dyDescent="0.3">
      <c r="A1710" s="121"/>
      <c r="B1710" s="27"/>
      <c r="C1710" s="8"/>
      <c r="D1710" s="39" t="s">
        <v>1130</v>
      </c>
      <c r="F1710" s="3"/>
      <c r="G1710" s="3"/>
      <c r="H1710" s="3"/>
      <c r="I1710" s="18" t="s">
        <v>381</v>
      </c>
    </row>
    <row r="1711" spans="1:9" ht="17.399999999999999" x14ac:dyDescent="0.3">
      <c r="A1711" s="121">
        <v>205000300</v>
      </c>
      <c r="B1711" s="27"/>
      <c r="C1711" s="21"/>
      <c r="D1711" s="4"/>
      <c r="F1711" s="3" t="s">
        <v>383</v>
      </c>
      <c r="G1711" s="3"/>
      <c r="H1711" s="3"/>
      <c r="I1711" s="18"/>
    </row>
    <row r="1712" spans="1:9" ht="92.4" x14ac:dyDescent="0.3">
      <c r="A1712" s="121"/>
      <c r="B1712" s="27"/>
      <c r="C1712" s="8"/>
      <c r="D1712" s="39" t="s">
        <v>1131</v>
      </c>
      <c r="F1712" s="3"/>
      <c r="G1712" s="3"/>
      <c r="H1712" s="3"/>
      <c r="I1712" s="18" t="s">
        <v>385</v>
      </c>
    </row>
    <row r="1713" spans="1:9" ht="17.399999999999999" x14ac:dyDescent="0.3">
      <c r="A1713" s="121">
        <v>205000400</v>
      </c>
      <c r="B1713" s="27"/>
      <c r="C1713" s="21"/>
      <c r="D1713" s="4"/>
      <c r="F1713" s="3" t="s">
        <v>387</v>
      </c>
      <c r="G1713" s="3"/>
      <c r="H1713" s="3"/>
      <c r="I1713" s="18"/>
    </row>
    <row r="1714" spans="1:9" ht="92.4" x14ac:dyDescent="0.3">
      <c r="A1714" s="121"/>
      <c r="B1714" s="27"/>
      <c r="C1714" s="8"/>
      <c r="D1714" s="39" t="s">
        <v>1132</v>
      </c>
      <c r="F1714" s="3"/>
      <c r="G1714" s="3"/>
      <c r="H1714" s="3"/>
      <c r="I1714" s="18" t="s">
        <v>389</v>
      </c>
    </row>
    <row r="1715" spans="1:9" ht="17.399999999999999" x14ac:dyDescent="0.3">
      <c r="A1715" s="121">
        <v>205000500</v>
      </c>
      <c r="B1715" s="27"/>
      <c r="C1715" s="21"/>
      <c r="D1715" s="4"/>
      <c r="F1715" s="3" t="s">
        <v>391</v>
      </c>
      <c r="G1715" s="3"/>
      <c r="H1715" s="3"/>
      <c r="I1715" s="18"/>
    </row>
    <row r="1716" spans="1:9" ht="92.4" x14ac:dyDescent="0.3">
      <c r="A1716" s="121"/>
      <c r="B1716" s="27"/>
      <c r="C1716" s="8"/>
      <c r="D1716" s="39" t="s">
        <v>1133</v>
      </c>
      <c r="F1716" s="3"/>
      <c r="G1716" s="3"/>
      <c r="H1716" s="3"/>
      <c r="I1716" s="18" t="s">
        <v>1134</v>
      </c>
    </row>
    <row r="1717" spans="1:9" ht="17.399999999999999" x14ac:dyDescent="0.3">
      <c r="A1717" s="121">
        <v>205000600</v>
      </c>
      <c r="B1717" s="27"/>
      <c r="C1717" s="21"/>
      <c r="D1717" s="4"/>
      <c r="F1717" s="3" t="s">
        <v>394</v>
      </c>
      <c r="G1717" s="3"/>
      <c r="H1717" s="3"/>
      <c r="I1717" s="18"/>
    </row>
    <row r="1718" spans="1:9" ht="79.2" x14ac:dyDescent="0.3">
      <c r="A1718" s="121"/>
      <c r="B1718" s="27"/>
      <c r="C1718" s="8"/>
      <c r="D1718" s="39" t="s">
        <v>1135</v>
      </c>
      <c r="F1718" s="3"/>
      <c r="G1718" s="3"/>
      <c r="H1718" s="3"/>
      <c r="I1718" s="18" t="s">
        <v>396</v>
      </c>
    </row>
    <row r="1719" spans="1:9" ht="17.399999999999999" x14ac:dyDescent="0.3">
      <c r="A1719" s="121">
        <v>206000000</v>
      </c>
      <c r="B1719" s="27"/>
      <c r="C1719" s="21"/>
      <c r="D1719" s="4"/>
      <c r="F1719" s="3" t="s">
        <v>1136</v>
      </c>
      <c r="G1719" s="3"/>
      <c r="H1719" s="3"/>
      <c r="I1719" s="18"/>
    </row>
    <row r="1720" spans="1:9" ht="105.6" x14ac:dyDescent="0.3">
      <c r="A1720" s="121"/>
      <c r="B1720" s="27"/>
      <c r="C1720" s="8"/>
      <c r="D1720" s="39" t="s">
        <v>1137</v>
      </c>
      <c r="F1720" s="3"/>
      <c r="G1720" s="3"/>
      <c r="H1720" s="3"/>
      <c r="I1720" s="18" t="s">
        <v>1138</v>
      </c>
    </row>
    <row r="1721" spans="1:9" ht="17.399999999999999" x14ac:dyDescent="0.3">
      <c r="A1721" s="121">
        <v>207000000</v>
      </c>
      <c r="B1721" s="27"/>
      <c r="C1721" s="6"/>
      <c r="D1721" s="4"/>
      <c r="F1721" s="126" t="s">
        <v>1139</v>
      </c>
      <c r="G1721" s="3"/>
      <c r="H1721" s="3"/>
      <c r="I1721" s="18"/>
    </row>
    <row r="1722" spans="1:9" ht="79.2" x14ac:dyDescent="0.3">
      <c r="A1722" s="121"/>
      <c r="B1722" s="27"/>
      <c r="C1722" s="8"/>
      <c r="D1722" s="39" t="s">
        <v>1140</v>
      </c>
      <c r="F1722" s="3"/>
      <c r="G1722" s="3"/>
      <c r="H1722" s="3"/>
      <c r="I1722" s="18" t="s">
        <v>1141</v>
      </c>
    </row>
    <row r="1723" spans="1:9" ht="26.4" x14ac:dyDescent="0.3">
      <c r="A1723" s="121">
        <v>207100000</v>
      </c>
      <c r="B1723" s="27"/>
      <c r="C1723" s="40"/>
      <c r="D1723" s="4"/>
      <c r="F1723" s="126" t="s">
        <v>1142</v>
      </c>
      <c r="G1723" s="3"/>
      <c r="H1723" s="3"/>
      <c r="I1723" s="18"/>
    </row>
    <row r="1724" spans="1:9" ht="17.399999999999999" x14ac:dyDescent="0.3">
      <c r="A1724" s="121">
        <v>207100100</v>
      </c>
      <c r="B1724" s="27"/>
      <c r="C1724" s="21"/>
      <c r="D1724" s="4"/>
      <c r="F1724" s="3" t="s">
        <v>1143</v>
      </c>
      <c r="G1724" s="3"/>
      <c r="H1724" s="3"/>
      <c r="I1724" s="18"/>
    </row>
    <row r="1725" spans="1:9" ht="26.4" x14ac:dyDescent="0.3">
      <c r="A1725" s="121">
        <v>207100200</v>
      </c>
      <c r="B1725" s="27"/>
      <c r="C1725" s="21"/>
      <c r="D1725" s="4"/>
      <c r="F1725" s="3" t="s">
        <v>1144</v>
      </c>
      <c r="G1725" s="3"/>
      <c r="H1725" s="3"/>
      <c r="I1725" s="18"/>
    </row>
    <row r="1726" spans="1:9" ht="26.4" x14ac:dyDescent="0.3">
      <c r="A1726" s="121">
        <v>207100300</v>
      </c>
      <c r="B1726" s="27"/>
      <c r="C1726" s="21"/>
      <c r="D1726" s="4"/>
      <c r="F1726" s="3" t="s">
        <v>1145</v>
      </c>
      <c r="G1726" s="3"/>
      <c r="H1726" s="3"/>
      <c r="I1726" s="18"/>
    </row>
    <row r="1727" spans="1:9" ht="26.4" x14ac:dyDescent="0.3">
      <c r="A1727" s="121">
        <v>207200000</v>
      </c>
      <c r="B1727" s="27"/>
      <c r="C1727" s="40"/>
      <c r="D1727" s="4"/>
      <c r="F1727" s="126" t="s">
        <v>1146</v>
      </c>
      <c r="G1727" s="3"/>
      <c r="H1727" s="3"/>
      <c r="I1727" s="18"/>
    </row>
    <row r="1728" spans="1:9" ht="26.4" x14ac:dyDescent="0.3">
      <c r="A1728" s="121">
        <v>207200100</v>
      </c>
      <c r="B1728" s="27"/>
      <c r="C1728" s="21"/>
      <c r="D1728" s="4"/>
      <c r="F1728" s="3" t="s">
        <v>1147</v>
      </c>
      <c r="G1728" s="3"/>
      <c r="H1728" s="3"/>
      <c r="I1728" s="18"/>
    </row>
    <row r="1729" spans="1:9" ht="26.4" x14ac:dyDescent="0.3">
      <c r="A1729" s="121">
        <v>207200200</v>
      </c>
      <c r="B1729" s="27"/>
      <c r="C1729" s="21"/>
      <c r="D1729" s="4"/>
      <c r="F1729" s="3" t="s">
        <v>1148</v>
      </c>
      <c r="G1729" s="3"/>
      <c r="H1729" s="3"/>
      <c r="I1729" s="18"/>
    </row>
    <row r="1730" spans="1:9" ht="26.4" x14ac:dyDescent="0.3">
      <c r="A1730" s="121">
        <v>207200300</v>
      </c>
      <c r="B1730" s="27"/>
      <c r="C1730" s="21"/>
      <c r="D1730" s="4"/>
      <c r="F1730" s="3" t="s">
        <v>1149</v>
      </c>
      <c r="G1730" s="3"/>
      <c r="H1730" s="3"/>
      <c r="I1730" s="18"/>
    </row>
    <row r="1731" spans="1:9" ht="26.4" x14ac:dyDescent="0.3">
      <c r="A1731" s="121">
        <v>207200400</v>
      </c>
      <c r="B1731" s="27"/>
      <c r="C1731" s="21"/>
      <c r="D1731" s="4"/>
      <c r="F1731" s="3" t="s">
        <v>1150</v>
      </c>
      <c r="G1731" s="3"/>
      <c r="H1731" s="3"/>
      <c r="I1731" s="18"/>
    </row>
    <row r="1732" spans="1:9" ht="26.4" x14ac:dyDescent="0.3">
      <c r="A1732" s="121">
        <v>207300100</v>
      </c>
      <c r="B1732" s="27"/>
      <c r="C1732" s="21"/>
      <c r="D1732" s="4"/>
      <c r="F1732" s="3" t="s">
        <v>1151</v>
      </c>
      <c r="G1732" s="3"/>
      <c r="H1732" s="3"/>
      <c r="I1732" s="18"/>
    </row>
    <row r="1733" spans="1:9" ht="17.399999999999999" x14ac:dyDescent="0.3">
      <c r="A1733" s="121">
        <v>207300200</v>
      </c>
      <c r="B1733" s="27"/>
      <c r="C1733" s="21"/>
      <c r="D1733" s="4"/>
      <c r="F1733" s="3" t="s">
        <v>1152</v>
      </c>
      <c r="G1733" s="3"/>
      <c r="H1733" s="3"/>
      <c r="I1733" s="18"/>
    </row>
    <row r="1734" spans="1:9" ht="17.399999999999999" x14ac:dyDescent="0.3">
      <c r="A1734" s="121">
        <v>208000000</v>
      </c>
      <c r="B1734" s="27"/>
      <c r="C1734" s="40"/>
      <c r="D1734" s="4"/>
      <c r="F1734" s="126" t="s">
        <v>1153</v>
      </c>
      <c r="G1734" s="3"/>
      <c r="H1734" s="3"/>
      <c r="I1734" s="18"/>
    </row>
    <row r="1735" spans="1:9" ht="66" x14ac:dyDescent="0.3">
      <c r="A1735" s="121"/>
      <c r="B1735" s="27"/>
      <c r="C1735" s="41"/>
      <c r="D1735" s="39" t="s">
        <v>1154</v>
      </c>
      <c r="F1735" s="3"/>
      <c r="G1735" s="3"/>
      <c r="H1735" s="3"/>
      <c r="I1735" s="18" t="s">
        <v>1155</v>
      </c>
    </row>
    <row r="1736" spans="1:9" ht="17.399999999999999" x14ac:dyDescent="0.3">
      <c r="A1736" s="121">
        <v>208000100</v>
      </c>
      <c r="B1736" s="27"/>
      <c r="C1736" s="10"/>
      <c r="D1736" s="4"/>
      <c r="F1736" s="3" t="s">
        <v>1156</v>
      </c>
      <c r="G1736" s="3"/>
      <c r="H1736" s="3"/>
      <c r="I1736" s="18"/>
    </row>
    <row r="1737" spans="1:9" ht="17.399999999999999" x14ac:dyDescent="0.3">
      <c r="A1737" s="121">
        <v>208000200</v>
      </c>
      <c r="B1737" s="27"/>
      <c r="C1737" s="21"/>
      <c r="D1737" s="4"/>
      <c r="F1737" s="3" t="s">
        <v>1157</v>
      </c>
      <c r="G1737" s="3"/>
      <c r="H1737" s="3"/>
      <c r="I1737" s="18"/>
    </row>
    <row r="1738" spans="1:9" ht="17.399999999999999" x14ac:dyDescent="0.3">
      <c r="A1738" s="121">
        <v>208000300</v>
      </c>
      <c r="B1738" s="27"/>
      <c r="C1738" s="21"/>
      <c r="D1738" s="4"/>
      <c r="F1738" s="3" t="s">
        <v>1158</v>
      </c>
      <c r="G1738" s="3"/>
      <c r="H1738" s="3"/>
      <c r="I1738" s="18"/>
    </row>
    <row r="1739" spans="1:9" ht="17.399999999999999" x14ac:dyDescent="0.3">
      <c r="A1739" s="121">
        <v>208000400</v>
      </c>
      <c r="B1739" s="27"/>
      <c r="C1739" s="21"/>
      <c r="D1739" s="4"/>
      <c r="F1739" s="3" t="s">
        <v>1159</v>
      </c>
      <c r="G1739" s="3"/>
      <c r="H1739" s="3"/>
      <c r="I1739" s="18"/>
    </row>
    <row r="1740" spans="1:9" ht="26.4" x14ac:dyDescent="0.3">
      <c r="A1740" s="121" t="s">
        <v>1160</v>
      </c>
      <c r="B1740" s="27"/>
      <c r="C1740" s="21"/>
      <c r="D1740" s="4"/>
      <c r="F1740" s="21" t="s">
        <v>1161</v>
      </c>
      <c r="G1740" s="3"/>
      <c r="H1740" s="3"/>
      <c r="I1740" s="18"/>
    </row>
    <row r="1741" spans="1:9" ht="26.4" x14ac:dyDescent="0.3">
      <c r="A1741" s="121" t="s">
        <v>1162</v>
      </c>
      <c r="B1741" s="27"/>
      <c r="C1741" s="21"/>
      <c r="D1741" s="4"/>
      <c r="F1741" s="21" t="s">
        <v>1163</v>
      </c>
      <c r="G1741" s="3"/>
      <c r="H1741" s="3"/>
      <c r="I1741" s="18"/>
    </row>
    <row r="1742" spans="1:9" ht="17.399999999999999" x14ac:dyDescent="0.3">
      <c r="A1742" s="121" t="s">
        <v>1164</v>
      </c>
      <c r="B1742" s="27"/>
      <c r="C1742" s="21"/>
      <c r="D1742" s="4"/>
      <c r="F1742" s="21" t="s">
        <v>1165</v>
      </c>
      <c r="G1742" s="3"/>
      <c r="H1742" s="3"/>
      <c r="I1742" s="18"/>
    </row>
    <row r="1743" spans="1:9" ht="17.399999999999999" x14ac:dyDescent="0.3">
      <c r="A1743" s="121" t="s">
        <v>1166</v>
      </c>
      <c r="B1743" s="27"/>
      <c r="C1743" s="21"/>
      <c r="D1743" s="4"/>
      <c r="F1743" s="21" t="s">
        <v>1167</v>
      </c>
      <c r="G1743" s="3"/>
      <c r="H1743" s="3"/>
      <c r="I1743" s="18"/>
    </row>
    <row r="1744" spans="1:9" ht="17.399999999999999" x14ac:dyDescent="0.3">
      <c r="A1744" s="121" t="s">
        <v>1168</v>
      </c>
      <c r="B1744" s="27"/>
      <c r="C1744" s="21"/>
      <c r="D1744" s="4"/>
      <c r="F1744" s="21" t="s">
        <v>1169</v>
      </c>
      <c r="G1744" s="3"/>
      <c r="H1744" s="3"/>
      <c r="I1744" s="18"/>
    </row>
    <row r="1745" spans="1:9" ht="17.399999999999999" x14ac:dyDescent="0.3">
      <c r="A1745" s="121">
        <v>209000000</v>
      </c>
      <c r="B1745" s="27"/>
      <c r="C1745" s="40"/>
      <c r="D1745" s="4"/>
      <c r="F1745" s="126" t="s">
        <v>1170</v>
      </c>
      <c r="G1745" s="3"/>
      <c r="H1745" s="3"/>
      <c r="I1745" s="18"/>
    </row>
    <row r="1746" spans="1:9" ht="79.2" x14ac:dyDescent="0.3">
      <c r="A1746" s="121"/>
      <c r="B1746" s="27"/>
      <c r="C1746" s="41"/>
      <c r="D1746" s="39" t="s">
        <v>1171</v>
      </c>
      <c r="F1746" s="3"/>
      <c r="G1746" s="3"/>
      <c r="H1746" s="3"/>
      <c r="I1746" s="18" t="s">
        <v>1172</v>
      </c>
    </row>
    <row r="1747" spans="1:9" ht="17.399999999999999" x14ac:dyDescent="0.3">
      <c r="A1747" s="121">
        <v>209000100</v>
      </c>
      <c r="B1747" s="27"/>
      <c r="C1747" s="21"/>
      <c r="D1747" s="4"/>
      <c r="F1747" s="3" t="s">
        <v>1173</v>
      </c>
      <c r="G1747" s="3"/>
      <c r="H1747" s="3"/>
      <c r="I1747" s="18"/>
    </row>
    <row r="1748" spans="1:9" ht="17.399999999999999" x14ac:dyDescent="0.3">
      <c r="A1748" s="121">
        <v>209000200</v>
      </c>
      <c r="B1748" s="27"/>
      <c r="C1748" s="21"/>
      <c r="D1748" s="4"/>
      <c r="F1748" s="3" t="s">
        <v>722</v>
      </c>
      <c r="G1748" s="3"/>
      <c r="H1748" s="3"/>
      <c r="I1748" s="18"/>
    </row>
    <row r="1749" spans="1:9" ht="17.399999999999999" x14ac:dyDescent="0.3">
      <c r="A1749" s="121">
        <v>209000300</v>
      </c>
      <c r="B1749" s="27"/>
      <c r="C1749" s="21"/>
      <c r="D1749" s="4"/>
      <c r="F1749" s="3" t="s">
        <v>1174</v>
      </c>
      <c r="G1749" s="3"/>
      <c r="H1749" s="3"/>
      <c r="I1749" s="18"/>
    </row>
    <row r="1750" spans="1:9" ht="17.399999999999999" x14ac:dyDescent="0.3">
      <c r="A1750" s="121">
        <v>209000400</v>
      </c>
      <c r="B1750" s="27"/>
      <c r="C1750" s="41"/>
      <c r="D1750" s="4"/>
      <c r="F1750" s="3" t="s">
        <v>1175</v>
      </c>
      <c r="G1750" s="3"/>
      <c r="H1750" s="3"/>
      <c r="I1750" s="18"/>
    </row>
    <row r="1751" spans="1:9" ht="17.399999999999999" x14ac:dyDescent="0.3">
      <c r="A1751" s="121">
        <v>209000500</v>
      </c>
      <c r="B1751" s="27"/>
      <c r="C1751" s="21"/>
      <c r="D1751" s="4"/>
      <c r="F1751" s="3" t="s">
        <v>1176</v>
      </c>
      <c r="G1751" s="3"/>
      <c r="H1751" s="3"/>
      <c r="I1751" s="18"/>
    </row>
    <row r="1752" spans="1:9" ht="17.399999999999999" x14ac:dyDescent="0.3">
      <c r="A1752" s="121">
        <v>210000000</v>
      </c>
      <c r="B1752" s="27"/>
      <c r="C1752" s="6"/>
      <c r="D1752" s="4"/>
      <c r="F1752" s="126" t="s">
        <v>1177</v>
      </c>
      <c r="G1752" s="3"/>
      <c r="H1752" s="3"/>
      <c r="I1752" s="18"/>
    </row>
    <row r="1753" spans="1:9" ht="66" x14ac:dyDescent="0.3">
      <c r="A1753" s="121"/>
      <c r="B1753" s="27"/>
      <c r="C1753" s="41"/>
      <c r="D1753" s="39" t="s">
        <v>1178</v>
      </c>
      <c r="F1753" s="3"/>
      <c r="G1753" s="3"/>
      <c r="H1753" s="3"/>
      <c r="I1753" s="18" t="s">
        <v>1179</v>
      </c>
    </row>
    <row r="1754" spans="1:9" ht="26.4" x14ac:dyDescent="0.3">
      <c r="A1754" s="121">
        <v>210000100</v>
      </c>
      <c r="B1754" s="27"/>
      <c r="C1754" s="21"/>
      <c r="D1754" s="4"/>
      <c r="F1754" s="3" t="s">
        <v>1180</v>
      </c>
      <c r="G1754" s="3"/>
      <c r="H1754" s="3"/>
      <c r="I1754" s="18"/>
    </row>
    <row r="1755" spans="1:9" ht="26.4" x14ac:dyDescent="0.3">
      <c r="A1755" s="121">
        <v>210000200</v>
      </c>
      <c r="B1755" s="27"/>
      <c r="C1755" s="21"/>
      <c r="D1755" s="4"/>
      <c r="F1755" s="3" t="s">
        <v>1181</v>
      </c>
      <c r="G1755" s="3"/>
      <c r="H1755" s="3"/>
      <c r="I1755" s="18"/>
    </row>
    <row r="1756" spans="1:9" ht="39.6" x14ac:dyDescent="0.3">
      <c r="A1756" s="121">
        <v>210000300</v>
      </c>
      <c r="B1756" s="27"/>
      <c r="C1756" s="21"/>
      <c r="D1756" s="4"/>
      <c r="F1756" s="3" t="s">
        <v>1182</v>
      </c>
      <c r="G1756" s="3"/>
      <c r="H1756" s="3"/>
      <c r="I1756" s="18"/>
    </row>
    <row r="1757" spans="1:9" ht="26.4" x14ac:dyDescent="0.3">
      <c r="A1757" s="121">
        <v>210000400</v>
      </c>
      <c r="B1757" s="27"/>
      <c r="C1757" s="21"/>
      <c r="D1757" s="4"/>
      <c r="F1757" s="3" t="s">
        <v>1183</v>
      </c>
      <c r="G1757" s="3"/>
      <c r="H1757" s="3"/>
      <c r="I1757" s="18"/>
    </row>
    <row r="1758" spans="1:9" ht="26.4" x14ac:dyDescent="0.3">
      <c r="A1758" s="121">
        <v>210000500</v>
      </c>
      <c r="B1758" s="27"/>
      <c r="C1758" s="21"/>
      <c r="D1758" s="4"/>
      <c r="F1758" s="3" t="s">
        <v>1184</v>
      </c>
      <c r="G1758" s="3"/>
      <c r="H1758" s="3"/>
      <c r="I1758" s="18"/>
    </row>
    <row r="1759" spans="1:9" ht="39.6" x14ac:dyDescent="0.3">
      <c r="A1759" s="121" t="s">
        <v>1185</v>
      </c>
      <c r="B1759" s="27"/>
      <c r="C1759" s="21"/>
      <c r="D1759" s="4"/>
      <c r="F1759" s="3" t="s">
        <v>1186</v>
      </c>
      <c r="G1759" s="3"/>
      <c r="H1759" s="3"/>
      <c r="I1759" s="18"/>
    </row>
    <row r="1760" spans="1:9" ht="39.6" x14ac:dyDescent="0.3">
      <c r="A1760" s="121" t="s">
        <v>1187</v>
      </c>
      <c r="B1760" s="27"/>
      <c r="C1760" s="21"/>
      <c r="D1760" s="4"/>
      <c r="F1760" s="3" t="s">
        <v>1188</v>
      </c>
      <c r="G1760" s="3"/>
      <c r="H1760" s="3"/>
      <c r="I1760" s="18"/>
    </row>
    <row r="1761" spans="1:9" ht="26.4" x14ac:dyDescent="0.3">
      <c r="A1761" s="121" t="s">
        <v>1189</v>
      </c>
      <c r="B1761" s="27"/>
      <c r="C1761" s="21"/>
      <c r="D1761" s="4"/>
      <c r="F1761" s="3" t="s">
        <v>1190</v>
      </c>
      <c r="G1761" s="3"/>
      <c r="H1761" s="3"/>
      <c r="I1761" s="18"/>
    </row>
    <row r="1762" spans="1:9" ht="39.6" x14ac:dyDescent="0.3">
      <c r="A1762" s="121" t="s">
        <v>1191</v>
      </c>
      <c r="B1762" s="27"/>
      <c r="C1762" s="21"/>
      <c r="D1762" s="4"/>
      <c r="F1762" s="3" t="s">
        <v>1192</v>
      </c>
      <c r="G1762" s="3"/>
      <c r="H1762" s="3"/>
      <c r="I1762" s="18"/>
    </row>
    <row r="1763" spans="1:9" ht="39.6" x14ac:dyDescent="0.3">
      <c r="A1763" s="121" t="s">
        <v>1193</v>
      </c>
      <c r="B1763" s="27"/>
      <c r="C1763" s="21"/>
      <c r="D1763" s="4"/>
      <c r="F1763" s="3" t="s">
        <v>1194</v>
      </c>
      <c r="G1763" s="3"/>
      <c r="H1763" s="3"/>
      <c r="I1763" s="18"/>
    </row>
    <row r="1764" spans="1:9" ht="39.6" x14ac:dyDescent="0.3">
      <c r="A1764" s="121" t="s">
        <v>1195</v>
      </c>
      <c r="B1764" s="27"/>
      <c r="C1764" s="21"/>
      <c r="D1764" s="4"/>
      <c r="F1764" s="3" t="s">
        <v>1196</v>
      </c>
      <c r="G1764" s="3"/>
      <c r="H1764" s="3"/>
      <c r="I1764" s="18"/>
    </row>
    <row r="1765" spans="1:9" ht="39.6" x14ac:dyDescent="0.3">
      <c r="A1765" s="121" t="s">
        <v>1197</v>
      </c>
      <c r="B1765" s="27"/>
      <c r="C1765" s="21"/>
      <c r="D1765" s="4"/>
      <c r="F1765" s="3" t="s">
        <v>1198</v>
      </c>
      <c r="G1765" s="3"/>
      <c r="H1765" s="3"/>
      <c r="I1765" s="18"/>
    </row>
    <row r="1766" spans="1:9" ht="39.6" x14ac:dyDescent="0.3">
      <c r="A1766" s="121" t="s">
        <v>1199</v>
      </c>
      <c r="B1766" s="27"/>
      <c r="C1766" s="21"/>
      <c r="D1766" s="4"/>
      <c r="F1766" s="3" t="s">
        <v>1200</v>
      </c>
      <c r="G1766" s="3"/>
      <c r="H1766" s="3"/>
      <c r="I1766" s="18"/>
    </row>
    <row r="1767" spans="1:9" ht="39.6" x14ac:dyDescent="0.3">
      <c r="A1767" s="121" t="s">
        <v>1201</v>
      </c>
      <c r="B1767" s="27"/>
      <c r="C1767" s="21"/>
      <c r="D1767" s="4"/>
      <c r="F1767" s="3" t="s">
        <v>1202</v>
      </c>
      <c r="G1767" s="3"/>
      <c r="H1767" s="3"/>
      <c r="I1767" s="18"/>
    </row>
    <row r="1768" spans="1:9" ht="39.6" x14ac:dyDescent="0.3">
      <c r="A1768" s="121" t="s">
        <v>1203</v>
      </c>
      <c r="B1768" s="27"/>
      <c r="C1768" s="21"/>
      <c r="D1768" s="4"/>
      <c r="F1768" s="3" t="s">
        <v>1204</v>
      </c>
      <c r="G1768" s="3"/>
      <c r="H1768" s="3"/>
      <c r="I1768" s="18"/>
    </row>
    <row r="1769" spans="1:9" ht="39.6" x14ac:dyDescent="0.3">
      <c r="A1769" s="121" t="s">
        <v>1205</v>
      </c>
      <c r="B1769" s="27"/>
      <c r="C1769" s="21"/>
      <c r="D1769" s="4"/>
      <c r="F1769" s="3" t="s">
        <v>1206</v>
      </c>
      <c r="G1769" s="3"/>
      <c r="H1769" s="3"/>
      <c r="I1769" s="18"/>
    </row>
    <row r="1770" spans="1:9" ht="39.6" x14ac:dyDescent="0.3">
      <c r="A1770" s="121" t="s">
        <v>1207</v>
      </c>
      <c r="B1770" s="27"/>
      <c r="C1770" s="21"/>
      <c r="D1770" s="4"/>
      <c r="F1770" s="3" t="s">
        <v>1208</v>
      </c>
      <c r="G1770" s="3"/>
      <c r="H1770" s="3"/>
      <c r="I1770" s="18"/>
    </row>
    <row r="1771" spans="1:9" ht="17.399999999999999" x14ac:dyDescent="0.3">
      <c r="A1771" s="121">
        <v>211000000</v>
      </c>
      <c r="B1771" s="27"/>
      <c r="C1771" s="6"/>
      <c r="D1771" s="4"/>
      <c r="F1771" s="126" t="s">
        <v>1209</v>
      </c>
      <c r="G1771" s="3"/>
      <c r="H1771" s="3"/>
      <c r="I1771" s="18"/>
    </row>
    <row r="1772" spans="1:9" ht="17.399999999999999" x14ac:dyDescent="0.3">
      <c r="A1772" s="133" t="s">
        <v>1210</v>
      </c>
      <c r="B1772" s="27"/>
      <c r="C1772" s="40"/>
      <c r="D1772" s="4"/>
      <c r="F1772" s="134" t="s">
        <v>1211</v>
      </c>
      <c r="G1772" s="3"/>
      <c r="H1772" s="3"/>
      <c r="I1772" s="10"/>
    </row>
    <row r="1773" spans="1:9" ht="17.399999999999999" x14ac:dyDescent="0.3">
      <c r="A1773" s="121">
        <v>212000000</v>
      </c>
      <c r="B1773" s="27"/>
      <c r="C1773" s="40"/>
      <c r="D1773" s="4"/>
      <c r="F1773" s="126" t="s">
        <v>1212</v>
      </c>
      <c r="G1773" s="3"/>
      <c r="H1773" s="3"/>
      <c r="I1773" s="18"/>
    </row>
    <row r="1774" spans="1:9" ht="17.399999999999999" x14ac:dyDescent="0.3">
      <c r="A1774" s="121">
        <v>212000100</v>
      </c>
      <c r="B1774" s="27"/>
      <c r="C1774" s="21"/>
      <c r="D1774" s="4"/>
      <c r="F1774" s="3" t="s">
        <v>1213</v>
      </c>
      <c r="G1774" s="3"/>
      <c r="H1774" s="3"/>
      <c r="I1774" s="18"/>
    </row>
    <row r="1775" spans="1:9" ht="52.8" x14ac:dyDescent="0.3">
      <c r="A1775" s="121"/>
      <c r="B1775" s="27" t="s">
        <v>1214</v>
      </c>
      <c r="C1775" s="41"/>
      <c r="D1775" s="4"/>
      <c r="F1775" s="3"/>
      <c r="G1775" s="3" t="s">
        <v>1215</v>
      </c>
      <c r="H1775" s="3"/>
      <c r="I1775" s="10"/>
    </row>
    <row r="1776" spans="1:9" ht="39.6" x14ac:dyDescent="0.3">
      <c r="A1776" s="121"/>
      <c r="B1776" s="27" t="s">
        <v>1216</v>
      </c>
      <c r="C1776" s="6"/>
      <c r="D1776" s="4"/>
      <c r="F1776" s="3"/>
      <c r="G1776" s="3" t="s">
        <v>1217</v>
      </c>
      <c r="H1776" s="3"/>
      <c r="I1776" s="10"/>
    </row>
    <row r="1777" spans="1:9" ht="26.4" x14ac:dyDescent="0.3">
      <c r="A1777" s="121"/>
      <c r="B1777" s="27" t="s">
        <v>1218</v>
      </c>
      <c r="C1777" s="21"/>
      <c r="D1777" s="4"/>
      <c r="F1777" s="3"/>
      <c r="G1777" s="3" t="s">
        <v>1219</v>
      </c>
      <c r="H1777" s="3"/>
      <c r="I1777" s="18"/>
    </row>
    <row r="1778" spans="1:9" ht="26.4" x14ac:dyDescent="0.3">
      <c r="A1778" s="121"/>
      <c r="B1778" s="27" t="s">
        <v>1220</v>
      </c>
      <c r="C1778" s="21"/>
      <c r="D1778" s="4"/>
      <c r="F1778" s="3"/>
      <c r="G1778" s="3" t="s">
        <v>1221</v>
      </c>
      <c r="H1778" s="3"/>
      <c r="I1778" s="10"/>
    </row>
    <row r="1779" spans="1:9" ht="52.8" x14ac:dyDescent="0.3">
      <c r="A1779" s="121"/>
      <c r="B1779" s="27"/>
      <c r="C1779" s="27" t="s">
        <v>1222</v>
      </c>
      <c r="D1779" s="4"/>
      <c r="F1779" s="3"/>
      <c r="G1779" s="3"/>
      <c r="H1779" s="3" t="s">
        <v>1223</v>
      </c>
      <c r="I1779" s="18"/>
    </row>
    <row r="1780" spans="1:9" ht="118.8" x14ac:dyDescent="0.3">
      <c r="A1780" s="121"/>
      <c r="B1780" s="27"/>
      <c r="C1780" s="27" t="s">
        <v>1224</v>
      </c>
      <c r="D1780" s="4"/>
      <c r="F1780" s="3"/>
      <c r="G1780" s="3"/>
      <c r="H1780" s="3" t="s">
        <v>1225</v>
      </c>
      <c r="I1780" s="18"/>
    </row>
    <row r="1781" spans="1:9" ht="39.6" x14ac:dyDescent="0.3">
      <c r="A1781" s="121"/>
      <c r="B1781" s="27"/>
      <c r="C1781" s="27" t="s">
        <v>1226</v>
      </c>
      <c r="D1781" s="4"/>
      <c r="F1781" s="3"/>
      <c r="G1781" s="3"/>
      <c r="H1781" s="3" t="s">
        <v>1227</v>
      </c>
      <c r="I1781" s="18"/>
    </row>
    <row r="1782" spans="1:9" ht="79.2" x14ac:dyDescent="0.3">
      <c r="A1782" s="121"/>
      <c r="B1782" s="27"/>
      <c r="C1782" s="27" t="s">
        <v>1228</v>
      </c>
      <c r="D1782" s="4"/>
      <c r="F1782" s="3"/>
      <c r="G1782" s="3"/>
      <c r="H1782" s="3" t="s">
        <v>1229</v>
      </c>
      <c r="I1782" s="18"/>
    </row>
    <row r="1783" spans="1:9" ht="92.4" x14ac:dyDescent="0.3">
      <c r="A1783" s="121"/>
      <c r="B1783" s="27"/>
      <c r="C1783" s="27" t="s">
        <v>1230</v>
      </c>
      <c r="D1783" s="4"/>
      <c r="F1783" s="3"/>
      <c r="G1783" s="3"/>
      <c r="H1783" s="3" t="s">
        <v>1231</v>
      </c>
      <c r="I1783" s="18"/>
    </row>
    <row r="1784" spans="1:9" ht="26.4" x14ac:dyDescent="0.3">
      <c r="A1784" s="121"/>
      <c r="B1784" s="27" t="s">
        <v>1232</v>
      </c>
      <c r="C1784" s="21"/>
      <c r="D1784" s="4"/>
      <c r="F1784" s="3"/>
      <c r="G1784" s="3" t="s">
        <v>1233</v>
      </c>
      <c r="H1784" s="3"/>
      <c r="I1784" s="10"/>
    </row>
    <row r="1785" spans="1:9" ht="26.4" x14ac:dyDescent="0.3">
      <c r="A1785" s="121"/>
      <c r="B1785" s="27"/>
      <c r="C1785" s="27" t="s">
        <v>1234</v>
      </c>
      <c r="D1785" s="4"/>
      <c r="F1785" s="3"/>
      <c r="G1785" s="3"/>
      <c r="H1785" s="3" t="s">
        <v>1235</v>
      </c>
      <c r="I1785" s="18"/>
    </row>
    <row r="1786" spans="1:9" ht="26.4" x14ac:dyDescent="0.3">
      <c r="A1786" s="121"/>
      <c r="B1786" s="27"/>
      <c r="C1786" s="27" t="s">
        <v>1236</v>
      </c>
      <c r="D1786" s="4"/>
      <c r="F1786" s="3"/>
      <c r="G1786" s="3"/>
      <c r="H1786" s="3" t="s">
        <v>1237</v>
      </c>
      <c r="I1786" s="18"/>
    </row>
    <row r="1787" spans="1:9" ht="26.4" x14ac:dyDescent="0.3">
      <c r="A1787" s="121"/>
      <c r="B1787" s="27"/>
      <c r="C1787" s="27" t="s">
        <v>1238</v>
      </c>
      <c r="D1787" s="4"/>
      <c r="F1787" s="3"/>
      <c r="G1787" s="3"/>
      <c r="H1787" s="3" t="s">
        <v>1239</v>
      </c>
      <c r="I1787" s="18"/>
    </row>
    <row r="1788" spans="1:9" ht="39.6" x14ac:dyDescent="0.3">
      <c r="A1788" s="121"/>
      <c r="B1788" s="27" t="s">
        <v>1240</v>
      </c>
      <c r="C1788" s="21"/>
      <c r="D1788" s="4"/>
      <c r="F1788" s="3"/>
      <c r="G1788" s="3" t="s">
        <v>1241</v>
      </c>
      <c r="H1788" s="3"/>
      <c r="I1788" s="10"/>
    </row>
    <row r="1789" spans="1:9" ht="39.6" x14ac:dyDescent="0.3">
      <c r="A1789" s="121"/>
      <c r="B1789" s="27"/>
      <c r="C1789" s="27" t="s">
        <v>1242</v>
      </c>
      <c r="D1789" s="4"/>
      <c r="F1789" s="3"/>
      <c r="G1789" s="3"/>
      <c r="H1789" s="3" t="s">
        <v>1243</v>
      </c>
      <c r="I1789" s="18"/>
    </row>
    <row r="1790" spans="1:9" ht="39.6" x14ac:dyDescent="0.3">
      <c r="A1790" s="121"/>
      <c r="B1790" s="27"/>
      <c r="C1790" s="27" t="s">
        <v>1244</v>
      </c>
      <c r="D1790" s="4"/>
      <c r="F1790" s="3"/>
      <c r="G1790" s="3"/>
      <c r="H1790" s="3" t="s">
        <v>1245</v>
      </c>
      <c r="I1790" s="18"/>
    </row>
    <row r="1791" spans="1:9" ht="26.4" x14ac:dyDescent="0.3">
      <c r="A1791" s="121"/>
      <c r="B1791" s="27"/>
      <c r="C1791" s="27" t="s">
        <v>1246</v>
      </c>
      <c r="D1791" s="4"/>
      <c r="F1791" s="3"/>
      <c r="G1791" s="3"/>
      <c r="H1791" s="3" t="s">
        <v>1247</v>
      </c>
      <c r="I1791" s="18"/>
    </row>
    <row r="1792" spans="1:9" ht="17.399999999999999" x14ac:dyDescent="0.3">
      <c r="A1792" s="121">
        <v>212000110</v>
      </c>
      <c r="B1792" s="27"/>
      <c r="C1792" s="21"/>
      <c r="D1792" s="4"/>
      <c r="F1792" s="3" t="s">
        <v>1248</v>
      </c>
      <c r="G1792" s="3"/>
      <c r="H1792" s="3"/>
      <c r="I1792" s="18"/>
    </row>
    <row r="1793" spans="1:9" ht="17.399999999999999" x14ac:dyDescent="0.3">
      <c r="A1793" s="121">
        <v>212000200</v>
      </c>
      <c r="B1793" s="27"/>
      <c r="C1793" s="21"/>
      <c r="D1793" s="4"/>
      <c r="F1793" s="3" t="s">
        <v>1249</v>
      </c>
      <c r="G1793" s="3"/>
      <c r="H1793" s="3"/>
      <c r="I1793" s="18"/>
    </row>
    <row r="1794" spans="1:9" ht="26.4" x14ac:dyDescent="0.3">
      <c r="A1794" s="121">
        <v>212000300</v>
      </c>
      <c r="B1794" s="27"/>
      <c r="C1794" s="21"/>
      <c r="D1794" s="4"/>
      <c r="F1794" s="3" t="s">
        <v>1250</v>
      </c>
      <c r="G1794" s="3"/>
      <c r="H1794" s="3"/>
      <c r="I1794" s="18"/>
    </row>
    <row r="1795" spans="1:9" ht="17.399999999999999" x14ac:dyDescent="0.3">
      <c r="A1795" s="121">
        <v>212000400</v>
      </c>
      <c r="B1795" s="27"/>
      <c r="C1795" s="21"/>
      <c r="D1795" s="4"/>
      <c r="F1795" s="3" t="s">
        <v>1251</v>
      </c>
      <c r="G1795" s="3"/>
      <c r="H1795" s="3"/>
      <c r="I1795" s="18"/>
    </row>
    <row r="1796" spans="1:9" ht="17.399999999999999" x14ac:dyDescent="0.3">
      <c r="A1796" s="121">
        <v>213000000</v>
      </c>
      <c r="B1796" s="27"/>
      <c r="C1796" s="40"/>
      <c r="D1796" s="4"/>
      <c r="F1796" s="126" t="s">
        <v>1252</v>
      </c>
      <c r="G1796" s="3"/>
      <c r="H1796" s="3"/>
      <c r="I1796" s="18"/>
    </row>
    <row r="1797" spans="1:9" ht="17.399999999999999" x14ac:dyDescent="0.3">
      <c r="A1797" s="121">
        <v>213000100</v>
      </c>
      <c r="B1797" s="27"/>
      <c r="C1797" s="21"/>
      <c r="D1797" s="4"/>
      <c r="F1797" s="3" t="s">
        <v>1253</v>
      </c>
      <c r="G1797" s="3"/>
      <c r="H1797" s="3"/>
      <c r="I1797" s="18"/>
    </row>
    <row r="1798" spans="1:9" ht="17.399999999999999" x14ac:dyDescent="0.3">
      <c r="A1798" s="121">
        <v>213000200</v>
      </c>
      <c r="B1798" s="27"/>
      <c r="C1798" s="21"/>
      <c r="D1798" s="4"/>
      <c r="F1798" s="3" t="s">
        <v>1254</v>
      </c>
      <c r="G1798" s="3"/>
      <c r="H1798" s="3"/>
      <c r="I1798" s="18"/>
    </row>
    <row r="1799" spans="1:9" ht="26.4" x14ac:dyDescent="0.3">
      <c r="A1799" s="121"/>
      <c r="B1799" s="27" t="s">
        <v>1255</v>
      </c>
      <c r="C1799" s="41"/>
      <c r="D1799" s="4"/>
      <c r="F1799" s="3"/>
      <c r="G1799" s="3" t="s">
        <v>1256</v>
      </c>
      <c r="H1799" s="3"/>
      <c r="I1799" s="18"/>
    </row>
    <row r="1800" spans="1:9" ht="39.6" x14ac:dyDescent="0.3">
      <c r="A1800" s="121"/>
      <c r="B1800" s="27" t="s">
        <v>1257</v>
      </c>
      <c r="C1800" s="41"/>
      <c r="D1800" s="4"/>
      <c r="F1800" s="3"/>
      <c r="G1800" s="3" t="s">
        <v>1258</v>
      </c>
      <c r="H1800" s="3"/>
      <c r="I1800" s="18"/>
    </row>
    <row r="1801" spans="1:9" ht="39.6" x14ac:dyDescent="0.3">
      <c r="A1801" s="121"/>
      <c r="B1801" s="27" t="s">
        <v>1259</v>
      </c>
      <c r="C1801" s="41"/>
      <c r="D1801" s="4"/>
      <c r="F1801" s="3"/>
      <c r="G1801" s="3" t="s">
        <v>1260</v>
      </c>
      <c r="H1801" s="3"/>
      <c r="I1801" s="18"/>
    </row>
    <row r="1802" spans="1:9" ht="39.6" x14ac:dyDescent="0.3">
      <c r="A1802" s="121"/>
      <c r="B1802" s="27" t="s">
        <v>1261</v>
      </c>
      <c r="C1802" s="41"/>
      <c r="D1802" s="4"/>
      <c r="F1802" s="3"/>
      <c r="G1802" s="3" t="s">
        <v>1262</v>
      </c>
      <c r="H1802" s="3"/>
      <c r="I1802" s="18"/>
    </row>
    <row r="1803" spans="1:9" ht="39.6" x14ac:dyDescent="0.3">
      <c r="A1803" s="121"/>
      <c r="B1803" s="27" t="s">
        <v>1263</v>
      </c>
      <c r="C1803" s="41"/>
      <c r="D1803" s="4"/>
      <c r="F1803" s="3"/>
      <c r="G1803" s="3" t="s">
        <v>1264</v>
      </c>
      <c r="H1803" s="3"/>
      <c r="I1803" s="18"/>
    </row>
    <row r="1804" spans="1:9" ht="17.399999999999999" x14ac:dyDescent="0.3">
      <c r="A1804" s="121">
        <v>213000300</v>
      </c>
      <c r="B1804" s="27"/>
      <c r="C1804" s="21"/>
      <c r="D1804" s="4"/>
      <c r="F1804" s="3" t="s">
        <v>1265</v>
      </c>
      <c r="G1804" s="3"/>
      <c r="H1804" s="3"/>
      <c r="I1804" s="18"/>
    </row>
    <row r="1805" spans="1:9" ht="17.399999999999999" x14ac:dyDescent="0.3">
      <c r="A1805" s="121">
        <v>213000400</v>
      </c>
      <c r="B1805" s="27"/>
      <c r="C1805" s="21"/>
      <c r="D1805" s="4"/>
      <c r="F1805" s="3" t="s">
        <v>1266</v>
      </c>
      <c r="G1805" s="3"/>
      <c r="H1805" s="3"/>
      <c r="I1805" s="18"/>
    </row>
    <row r="1806" spans="1:9" ht="17.399999999999999" x14ac:dyDescent="0.3">
      <c r="A1806" s="121">
        <v>213000500</v>
      </c>
      <c r="B1806" s="27"/>
      <c r="C1806" s="21"/>
      <c r="D1806" s="4"/>
      <c r="F1806" s="3" t="s">
        <v>1267</v>
      </c>
      <c r="G1806" s="3"/>
      <c r="H1806" s="3"/>
      <c r="I1806" s="18"/>
    </row>
    <row r="1807" spans="1:9" ht="17.399999999999999" x14ac:dyDescent="0.3">
      <c r="A1807" s="121">
        <v>214000000</v>
      </c>
      <c r="B1807" s="27"/>
      <c r="C1807" s="40"/>
      <c r="D1807" s="4"/>
      <c r="F1807" s="126" t="s">
        <v>1268</v>
      </c>
      <c r="G1807" s="3"/>
      <c r="H1807" s="3"/>
      <c r="I1807" s="18"/>
    </row>
    <row r="1808" spans="1:9" ht="26.4" x14ac:dyDescent="0.3">
      <c r="A1808" s="121">
        <v>214000100</v>
      </c>
      <c r="B1808" s="27"/>
      <c r="C1808" s="21"/>
      <c r="D1808" s="4"/>
      <c r="F1808" s="3" t="s">
        <v>1269</v>
      </c>
      <c r="G1808" s="3"/>
      <c r="H1808" s="3"/>
      <c r="I1808" s="18"/>
    </row>
    <row r="1809" spans="1:9" ht="17.399999999999999" x14ac:dyDescent="0.3">
      <c r="A1809" s="121">
        <v>214000200</v>
      </c>
      <c r="B1809" s="27"/>
      <c r="C1809" s="21"/>
      <c r="D1809" s="4"/>
      <c r="F1809" s="3" t="s">
        <v>1270</v>
      </c>
      <c r="G1809" s="3"/>
      <c r="H1809" s="3"/>
      <c r="I1809" s="18"/>
    </row>
    <row r="1810" spans="1:9" ht="26.4" x14ac:dyDescent="0.3">
      <c r="A1810" s="121">
        <v>214000300</v>
      </c>
      <c r="B1810" s="27"/>
      <c r="C1810" s="10"/>
      <c r="D1810" s="4"/>
      <c r="F1810" s="3" t="s">
        <v>1271</v>
      </c>
      <c r="G1810" s="3"/>
      <c r="H1810" s="3"/>
      <c r="I1810" s="18"/>
    </row>
    <row r="1811" spans="1:9" ht="26.4" x14ac:dyDescent="0.3">
      <c r="A1811" s="121">
        <v>215000000</v>
      </c>
      <c r="B1811" s="27"/>
      <c r="C1811" s="6"/>
      <c r="D1811" s="4"/>
      <c r="F1811" s="126" t="s">
        <v>1272</v>
      </c>
      <c r="G1811" s="3"/>
      <c r="H1811" s="3"/>
      <c r="I1811" s="18"/>
    </row>
    <row r="1812" spans="1:9" ht="26.4" x14ac:dyDescent="0.3">
      <c r="A1812" s="121"/>
      <c r="B1812" s="27" t="s">
        <v>1273</v>
      </c>
      <c r="C1812" s="41"/>
      <c r="D1812" s="4"/>
      <c r="F1812" s="3"/>
      <c r="G1812" s="3" t="s">
        <v>1274</v>
      </c>
      <c r="H1812" s="3"/>
      <c r="I1812" s="18"/>
    </row>
    <row r="1813" spans="1:9" ht="17.399999999999999" x14ac:dyDescent="0.3">
      <c r="A1813" s="121">
        <v>215000100</v>
      </c>
      <c r="B1813" s="27"/>
      <c r="C1813" s="21"/>
      <c r="D1813" s="4"/>
      <c r="F1813" s="3" t="s">
        <v>1275</v>
      </c>
      <c r="G1813" s="3"/>
      <c r="H1813" s="3"/>
      <c r="I1813" s="18"/>
    </row>
    <row r="1814" spans="1:9" ht="17.399999999999999" x14ac:dyDescent="0.3">
      <c r="A1814" s="121">
        <v>215000200</v>
      </c>
      <c r="B1814" s="27"/>
      <c r="C1814" s="21"/>
      <c r="D1814" s="4"/>
      <c r="F1814" s="3" t="s">
        <v>1276</v>
      </c>
      <c r="G1814" s="3"/>
      <c r="H1814" s="3"/>
      <c r="I1814" s="18"/>
    </row>
    <row r="1815" spans="1:9" ht="17.399999999999999" x14ac:dyDescent="0.3">
      <c r="A1815" s="121">
        <v>215100000</v>
      </c>
      <c r="B1815" s="27"/>
      <c r="C1815" s="40"/>
      <c r="D1815" s="4"/>
      <c r="F1815" s="126" t="s">
        <v>1277</v>
      </c>
      <c r="G1815" s="3"/>
      <c r="H1815" s="3"/>
      <c r="I1815" s="18"/>
    </row>
    <row r="1816" spans="1:9" ht="92.4" x14ac:dyDescent="0.3">
      <c r="A1816" s="121"/>
      <c r="B1816" s="27" t="s">
        <v>1278</v>
      </c>
      <c r="C1816" s="41"/>
      <c r="D1816" s="4"/>
      <c r="F1816" s="3"/>
      <c r="G1816" s="136" t="s">
        <v>1279</v>
      </c>
      <c r="H1816" s="3"/>
      <c r="I1816" s="10"/>
    </row>
    <row r="1817" spans="1:9" ht="17.399999999999999" x14ac:dyDescent="0.3">
      <c r="A1817" s="121"/>
      <c r="B1817" s="27" t="s">
        <v>1280</v>
      </c>
      <c r="C1817" s="21"/>
      <c r="D1817" s="4"/>
      <c r="F1817" s="3"/>
      <c r="G1817" s="136" t="s">
        <v>1281</v>
      </c>
      <c r="H1817" s="3"/>
      <c r="I1817" s="18"/>
    </row>
    <row r="1818" spans="1:9" ht="26.4" x14ac:dyDescent="0.3">
      <c r="A1818" s="121"/>
      <c r="B1818" s="27" t="s">
        <v>1282</v>
      </c>
      <c r="C1818" s="21"/>
      <c r="D1818" s="4"/>
      <c r="F1818" s="3"/>
      <c r="G1818" s="3" t="s">
        <v>1283</v>
      </c>
      <c r="H1818" s="3"/>
      <c r="I1818" s="18"/>
    </row>
    <row r="1819" spans="1:9" ht="39.6" x14ac:dyDescent="0.3">
      <c r="A1819" s="121"/>
      <c r="B1819" s="27" t="s">
        <v>1284</v>
      </c>
      <c r="C1819" s="21"/>
      <c r="D1819" s="4"/>
      <c r="F1819" s="3"/>
      <c r="G1819" s="3" t="s">
        <v>1285</v>
      </c>
      <c r="H1819" s="3"/>
      <c r="I1819" s="18"/>
    </row>
    <row r="1820" spans="1:9" ht="26.4" x14ac:dyDescent="0.3">
      <c r="A1820" s="121"/>
      <c r="B1820" s="27" t="s">
        <v>1286</v>
      </c>
      <c r="C1820" s="21"/>
      <c r="D1820" s="4"/>
      <c r="F1820" s="3"/>
      <c r="G1820" s="3" t="s">
        <v>1287</v>
      </c>
      <c r="H1820" s="3"/>
      <c r="I1820" s="18"/>
    </row>
    <row r="1821" spans="1:9" ht="26.4" x14ac:dyDescent="0.3">
      <c r="A1821" s="121"/>
      <c r="B1821" s="137" t="s">
        <v>1288</v>
      </c>
      <c r="C1821" s="21"/>
      <c r="D1821" s="4"/>
      <c r="F1821" s="3"/>
      <c r="G1821" s="136" t="s">
        <v>1289</v>
      </c>
      <c r="H1821" s="3"/>
      <c r="I1821" s="18"/>
    </row>
    <row r="1822" spans="1:9" ht="17.399999999999999" x14ac:dyDescent="0.3">
      <c r="A1822" s="121">
        <v>215100100</v>
      </c>
      <c r="B1822" s="27"/>
      <c r="C1822" s="21"/>
      <c r="D1822" s="4"/>
      <c r="F1822" s="3" t="s">
        <v>1290</v>
      </c>
      <c r="G1822" s="3"/>
      <c r="H1822" s="3"/>
      <c r="I1822" s="18"/>
    </row>
    <row r="1823" spans="1:9" ht="17.399999999999999" x14ac:dyDescent="0.3">
      <c r="A1823" s="121">
        <v>215100200</v>
      </c>
      <c r="B1823" s="27"/>
      <c r="C1823" s="21"/>
      <c r="D1823" s="4"/>
      <c r="F1823" s="3" t="s">
        <v>1291</v>
      </c>
      <c r="G1823" s="3"/>
      <c r="H1823" s="3"/>
      <c r="I1823" s="18"/>
    </row>
    <row r="1824" spans="1:9" ht="26.4" x14ac:dyDescent="0.3">
      <c r="A1824" s="121">
        <v>215100300</v>
      </c>
      <c r="B1824" s="27"/>
      <c r="C1824" s="10"/>
      <c r="D1824" s="4"/>
      <c r="F1824" s="3" t="s">
        <v>1292</v>
      </c>
      <c r="G1824" s="3"/>
      <c r="H1824" s="3"/>
      <c r="I1824" s="18"/>
    </row>
    <row r="1825" spans="1:9" ht="17.399999999999999" x14ac:dyDescent="0.3">
      <c r="A1825" s="121">
        <v>215200000</v>
      </c>
      <c r="B1825" s="27"/>
      <c r="C1825" s="6"/>
      <c r="D1825" s="4"/>
      <c r="F1825" s="126" t="s">
        <v>1293</v>
      </c>
      <c r="G1825" s="3"/>
      <c r="H1825" s="3"/>
      <c r="I1825" s="18"/>
    </row>
    <row r="1826" spans="1:9" ht="26.4" x14ac:dyDescent="0.3">
      <c r="A1826" s="121">
        <v>215200100</v>
      </c>
      <c r="B1826" s="27"/>
      <c r="C1826" s="10"/>
      <c r="D1826" s="4"/>
      <c r="F1826" s="3" t="s">
        <v>1294</v>
      </c>
      <c r="G1826" s="3"/>
      <c r="H1826" s="3"/>
      <c r="I1826" s="18"/>
    </row>
    <row r="1827" spans="1:9" ht="17.399999999999999" x14ac:dyDescent="0.3">
      <c r="A1827" s="121">
        <v>215200200</v>
      </c>
      <c r="B1827" s="27"/>
      <c r="C1827" s="10"/>
      <c r="D1827" s="4"/>
      <c r="F1827" s="3" t="s">
        <v>1295</v>
      </c>
      <c r="G1827" s="3"/>
      <c r="H1827" s="3"/>
      <c r="I1827" s="18"/>
    </row>
    <row r="1828" spans="1:9" ht="17.399999999999999" x14ac:dyDescent="0.3">
      <c r="A1828" s="121">
        <v>215200300</v>
      </c>
      <c r="B1828" s="27"/>
      <c r="C1828" s="10"/>
      <c r="D1828" s="4"/>
      <c r="F1828" s="3" t="s">
        <v>1296</v>
      </c>
      <c r="G1828" s="3"/>
      <c r="H1828" s="3"/>
      <c r="I1828" s="18"/>
    </row>
    <row r="1829" spans="1:9" ht="17.399999999999999" x14ac:dyDescent="0.3">
      <c r="A1829" s="121">
        <v>216000000</v>
      </c>
      <c r="B1829" s="27"/>
      <c r="C1829" s="21"/>
      <c r="D1829" s="4"/>
      <c r="F1829" s="126" t="s">
        <v>1297</v>
      </c>
      <c r="G1829" s="3"/>
      <c r="H1829" s="3"/>
      <c r="I1829" s="18"/>
    </row>
    <row r="1830" spans="1:9" ht="17.399999999999999" x14ac:dyDescent="0.3">
      <c r="A1830" s="121">
        <v>217000000</v>
      </c>
      <c r="B1830" s="27"/>
      <c r="C1830" s="40"/>
      <c r="D1830" s="4"/>
      <c r="F1830" s="126" t="s">
        <v>1298</v>
      </c>
      <c r="G1830" s="3"/>
      <c r="H1830" s="3"/>
      <c r="I1830" s="18"/>
    </row>
    <row r="1831" spans="1:9" ht="39.6" x14ac:dyDescent="0.3">
      <c r="A1831" s="121">
        <v>217900000</v>
      </c>
      <c r="B1831" s="27"/>
      <c r="C1831" s="10"/>
      <c r="D1831" s="4"/>
      <c r="F1831" s="3" t="s">
        <v>1299</v>
      </c>
      <c r="G1831" s="3"/>
      <c r="H1831" s="3"/>
      <c r="I1831" s="42"/>
    </row>
    <row r="1832" spans="1:9" ht="17.399999999999999" x14ac:dyDescent="0.3">
      <c r="A1832" s="133" t="s">
        <v>1300</v>
      </c>
      <c r="B1832" s="27"/>
      <c r="C1832" s="10"/>
      <c r="D1832" s="4"/>
      <c r="F1832" s="138" t="s">
        <v>1301</v>
      </c>
      <c r="G1832" s="3"/>
      <c r="H1832" s="3"/>
      <c r="I1832" s="42"/>
    </row>
    <row r="1833" spans="1:9" ht="17.399999999999999" x14ac:dyDescent="0.3">
      <c r="A1833" s="139" t="s">
        <v>1302</v>
      </c>
      <c r="B1833" s="27"/>
      <c r="C1833" s="21"/>
      <c r="D1833" s="4"/>
      <c r="F1833" s="43" t="s">
        <v>1303</v>
      </c>
      <c r="G1833" s="3"/>
      <c r="H1833" s="3"/>
      <c r="I1833" s="4"/>
    </row>
    <row r="1834" spans="1:9" ht="17.399999999999999" x14ac:dyDescent="0.3">
      <c r="A1834" s="121">
        <v>26</v>
      </c>
      <c r="B1834" s="27"/>
      <c r="C1834" s="6"/>
      <c r="D1834" s="4"/>
      <c r="F1834" s="134" t="s">
        <v>1304</v>
      </c>
      <c r="G1834" s="3"/>
      <c r="H1834" s="3"/>
      <c r="I1834" s="4"/>
    </row>
    <row r="1835" spans="1:9" ht="17.399999999999999" x14ac:dyDescent="0.3">
      <c r="A1835" s="121">
        <v>300000000</v>
      </c>
      <c r="B1835" s="27"/>
      <c r="C1835" s="40"/>
      <c r="D1835" s="4"/>
      <c r="F1835" s="126" t="s">
        <v>1305</v>
      </c>
      <c r="G1835" s="3"/>
      <c r="H1835" s="3"/>
      <c r="I1835" s="42"/>
    </row>
    <row r="1836" spans="1:9" ht="17.399999999999999" x14ac:dyDescent="0.3">
      <c r="A1836" s="121">
        <v>301000000</v>
      </c>
      <c r="B1836" s="27"/>
      <c r="C1836" s="40"/>
      <c r="D1836" s="4"/>
      <c r="F1836" s="126" t="s">
        <v>1306</v>
      </c>
      <c r="G1836" s="3"/>
      <c r="H1836" s="3"/>
      <c r="I1836" s="42"/>
    </row>
    <row r="1837" spans="1:9" ht="17.399999999999999" x14ac:dyDescent="0.3">
      <c r="A1837" s="121">
        <v>301100000</v>
      </c>
      <c r="B1837" s="27"/>
      <c r="C1837" s="40"/>
      <c r="D1837" s="4"/>
      <c r="F1837" s="126" t="s">
        <v>1307</v>
      </c>
      <c r="G1837" s="3"/>
      <c r="H1837" s="3"/>
      <c r="I1837" s="42"/>
    </row>
    <row r="1838" spans="1:9" ht="26.4" x14ac:dyDescent="0.3">
      <c r="A1838" s="121">
        <v>301110000</v>
      </c>
      <c r="B1838" s="27"/>
      <c r="C1838" s="40"/>
      <c r="D1838" s="4"/>
      <c r="F1838" s="126" t="s">
        <v>1308</v>
      </c>
      <c r="G1838" s="3"/>
      <c r="H1838" s="3"/>
      <c r="I1838" s="42"/>
    </row>
    <row r="1839" spans="1:9" ht="118.8" x14ac:dyDescent="0.3">
      <c r="A1839" s="121"/>
      <c r="B1839" s="27" t="s">
        <v>1309</v>
      </c>
      <c r="C1839" s="41"/>
      <c r="D1839" s="4"/>
      <c r="F1839" s="3"/>
      <c r="G1839" s="3" t="s">
        <v>1310</v>
      </c>
      <c r="H1839" s="3"/>
      <c r="I1839" s="4"/>
    </row>
    <row r="1840" spans="1:9" ht="52.8" x14ac:dyDescent="0.3">
      <c r="A1840" s="121"/>
      <c r="B1840" s="27" t="s">
        <v>1311</v>
      </c>
      <c r="C1840" s="10"/>
      <c r="D1840" s="4"/>
      <c r="F1840" s="2"/>
      <c r="G1840" s="2" t="s">
        <v>1312</v>
      </c>
      <c r="H1840" s="2"/>
      <c r="I1840" s="42"/>
    </row>
    <row r="1841" spans="1:9" ht="66" x14ac:dyDescent="0.3">
      <c r="A1841" s="121"/>
      <c r="B1841" s="27" t="s">
        <v>1313</v>
      </c>
      <c r="C1841" s="10"/>
      <c r="D1841" s="4"/>
      <c r="F1841" s="2"/>
      <c r="G1841" s="2" t="s">
        <v>549</v>
      </c>
      <c r="H1841" s="2"/>
      <c r="I1841" s="42"/>
    </row>
    <row r="1842" spans="1:9" ht="79.2" x14ac:dyDescent="0.3">
      <c r="A1842" s="121"/>
      <c r="B1842" s="27" t="s">
        <v>1314</v>
      </c>
      <c r="C1842" s="10"/>
      <c r="D1842" s="4"/>
      <c r="F1842" s="2"/>
      <c r="G1842" s="2" t="s">
        <v>551</v>
      </c>
      <c r="H1842" s="2"/>
      <c r="I1842" s="42"/>
    </row>
    <row r="1843" spans="1:9" ht="66" x14ac:dyDescent="0.3">
      <c r="A1843" s="121"/>
      <c r="B1843" s="27" t="s">
        <v>1315</v>
      </c>
      <c r="C1843" s="10"/>
      <c r="D1843" s="4"/>
      <c r="F1843" s="2"/>
      <c r="G1843" s="2" t="s">
        <v>553</v>
      </c>
      <c r="H1843" s="2"/>
      <c r="I1843" s="42"/>
    </row>
    <row r="1844" spans="1:9" ht="66" x14ac:dyDescent="0.3">
      <c r="A1844" s="121"/>
      <c r="B1844" s="27" t="s">
        <v>1316</v>
      </c>
      <c r="C1844" s="10"/>
      <c r="D1844" s="4"/>
      <c r="F1844" s="2"/>
      <c r="G1844" s="2" t="s">
        <v>555</v>
      </c>
      <c r="H1844" s="2"/>
      <c r="I1844" s="42"/>
    </row>
    <row r="1845" spans="1:9" ht="118.8" x14ac:dyDescent="0.3">
      <c r="A1845" s="121"/>
      <c r="B1845" s="27" t="s">
        <v>1317</v>
      </c>
      <c r="C1845" s="41"/>
      <c r="D1845" s="4"/>
      <c r="F1845" s="3"/>
      <c r="G1845" s="3" t="s">
        <v>1318</v>
      </c>
      <c r="H1845" s="3"/>
      <c r="I1845" s="4"/>
    </row>
    <row r="1846" spans="1:9" ht="52.8" x14ac:dyDescent="0.3">
      <c r="A1846" s="121"/>
      <c r="B1846" s="27" t="s">
        <v>1311</v>
      </c>
      <c r="C1846" s="10"/>
      <c r="D1846" s="4"/>
      <c r="F1846" s="2"/>
      <c r="G1846" s="2" t="s">
        <v>1312</v>
      </c>
      <c r="H1846" s="2"/>
      <c r="I1846" s="42"/>
    </row>
    <row r="1847" spans="1:9" ht="66" x14ac:dyDescent="0.3">
      <c r="A1847" s="121"/>
      <c r="B1847" s="27" t="s">
        <v>1313</v>
      </c>
      <c r="C1847" s="10"/>
      <c r="D1847" s="4"/>
      <c r="F1847" s="2"/>
      <c r="G1847" s="2" t="s">
        <v>549</v>
      </c>
      <c r="H1847" s="2"/>
      <c r="I1847" s="42"/>
    </row>
    <row r="1848" spans="1:9" ht="79.2" x14ac:dyDescent="0.3">
      <c r="A1848" s="121"/>
      <c r="B1848" s="27" t="s">
        <v>1314</v>
      </c>
      <c r="C1848" s="10"/>
      <c r="D1848" s="4"/>
      <c r="F1848" s="2"/>
      <c r="G1848" s="2" t="s">
        <v>551</v>
      </c>
      <c r="H1848" s="2"/>
      <c r="I1848" s="42"/>
    </row>
    <row r="1849" spans="1:9" ht="66" x14ac:dyDescent="0.3">
      <c r="A1849" s="121"/>
      <c r="B1849" s="27" t="s">
        <v>1315</v>
      </c>
      <c r="C1849" s="10"/>
      <c r="D1849" s="4"/>
      <c r="F1849" s="2"/>
      <c r="G1849" s="2" t="s">
        <v>553</v>
      </c>
      <c r="H1849" s="2"/>
      <c r="I1849" s="42"/>
    </row>
    <row r="1850" spans="1:9" ht="66" x14ac:dyDescent="0.3">
      <c r="A1850" s="121"/>
      <c r="B1850" s="27" t="s">
        <v>1316</v>
      </c>
      <c r="C1850" s="10"/>
      <c r="D1850" s="4"/>
      <c r="F1850" s="2"/>
      <c r="G1850" s="2" t="s">
        <v>555</v>
      </c>
      <c r="H1850" s="2"/>
      <c r="I1850" s="42"/>
    </row>
    <row r="1851" spans="1:9" ht="17.399999999999999" x14ac:dyDescent="0.3">
      <c r="A1851" s="121">
        <v>301110100</v>
      </c>
      <c r="B1851" s="27"/>
      <c r="C1851" s="21"/>
      <c r="D1851" s="4"/>
      <c r="F1851" s="3" t="s">
        <v>1319</v>
      </c>
      <c r="G1851" s="3"/>
      <c r="H1851" s="3"/>
      <c r="I1851" s="42"/>
    </row>
    <row r="1852" spans="1:9" ht="52.8" x14ac:dyDescent="0.3">
      <c r="A1852" s="121"/>
      <c r="B1852" s="27" t="s">
        <v>544</v>
      </c>
      <c r="C1852" s="32"/>
      <c r="D1852" s="9"/>
      <c r="F1852" s="3"/>
      <c r="G1852" s="3" t="s">
        <v>545</v>
      </c>
      <c r="H1852" s="32"/>
      <c r="I1852" s="10"/>
    </row>
    <row r="1853" spans="1:9" ht="105.6" x14ac:dyDescent="0.3">
      <c r="A1853" s="121"/>
      <c r="B1853" s="27" t="s">
        <v>742</v>
      </c>
      <c r="C1853" s="10"/>
      <c r="D1853" s="9"/>
      <c r="F1853" s="2"/>
      <c r="G1853" s="2" t="s">
        <v>743</v>
      </c>
      <c r="H1853" s="10"/>
      <c r="I1853" s="18"/>
    </row>
    <row r="1854" spans="1:9" ht="105.6" x14ac:dyDescent="0.3">
      <c r="A1854" s="121"/>
      <c r="B1854" s="30" t="s">
        <v>546</v>
      </c>
      <c r="C1854" s="10"/>
      <c r="D1854" s="9"/>
      <c r="F1854" s="2"/>
      <c r="G1854" s="2" t="s">
        <v>547</v>
      </c>
      <c r="H1854" s="10"/>
      <c r="I1854" s="18"/>
    </row>
    <row r="1855" spans="1:9" ht="66" x14ac:dyDescent="0.3">
      <c r="A1855" s="121"/>
      <c r="B1855" s="30" t="s">
        <v>548</v>
      </c>
      <c r="C1855" s="10"/>
      <c r="D1855" s="9"/>
      <c r="F1855" s="2"/>
      <c r="G1855" s="2" t="s">
        <v>549</v>
      </c>
      <c r="H1855" s="10"/>
      <c r="I1855" s="18"/>
    </row>
    <row r="1856" spans="1:9" ht="79.2" x14ac:dyDescent="0.3">
      <c r="A1856" s="121"/>
      <c r="B1856" s="30" t="s">
        <v>550</v>
      </c>
      <c r="C1856" s="10"/>
      <c r="D1856" s="9"/>
      <c r="F1856" s="2"/>
      <c r="G1856" s="2" t="s">
        <v>551</v>
      </c>
      <c r="H1856" s="10"/>
      <c r="I1856" s="18"/>
    </row>
    <row r="1857" spans="1:9" ht="105.6" x14ac:dyDescent="0.3">
      <c r="A1857" s="121"/>
      <c r="B1857" s="27" t="s">
        <v>744</v>
      </c>
      <c r="C1857" s="10"/>
      <c r="D1857" s="9"/>
      <c r="F1857" s="2"/>
      <c r="G1857" s="2" t="s">
        <v>745</v>
      </c>
      <c r="H1857" s="10"/>
      <c r="I1857" s="18"/>
    </row>
    <row r="1858" spans="1:9" ht="66" x14ac:dyDescent="0.3">
      <c r="A1858" s="121"/>
      <c r="B1858" s="27" t="s">
        <v>746</v>
      </c>
      <c r="C1858" s="10"/>
      <c r="D1858" s="9"/>
      <c r="F1858" s="2"/>
      <c r="G1858" s="2" t="s">
        <v>747</v>
      </c>
      <c r="H1858" s="10"/>
      <c r="I1858" s="18"/>
    </row>
    <row r="1859" spans="1:9" ht="39.6" x14ac:dyDescent="0.3">
      <c r="A1859" s="121"/>
      <c r="B1859" s="27" t="s">
        <v>748</v>
      </c>
      <c r="C1859" s="10"/>
      <c r="D1859" s="9"/>
      <c r="F1859" s="2"/>
      <c r="G1859" s="2" t="s">
        <v>749</v>
      </c>
      <c r="H1859" s="10"/>
      <c r="I1859" s="18"/>
    </row>
    <row r="1860" spans="1:9" ht="66" x14ac:dyDescent="0.3">
      <c r="A1860" s="121"/>
      <c r="B1860" s="30" t="s">
        <v>552</v>
      </c>
      <c r="C1860" s="10"/>
      <c r="D1860" s="9"/>
      <c r="F1860" s="2"/>
      <c r="G1860" s="2" t="s">
        <v>553</v>
      </c>
      <c r="H1860" s="10"/>
      <c r="I1860" s="18"/>
    </row>
    <row r="1861" spans="1:9" ht="66" x14ac:dyDescent="0.3">
      <c r="A1861" s="121"/>
      <c r="B1861" s="30" t="s">
        <v>554</v>
      </c>
      <c r="C1861" s="10"/>
      <c r="D1861" s="9"/>
      <c r="F1861" s="2"/>
      <c r="G1861" s="2" t="s">
        <v>555</v>
      </c>
      <c r="H1861" s="10"/>
      <c r="I1861" s="18"/>
    </row>
    <row r="1862" spans="1:9" ht="105.6" x14ac:dyDescent="0.3">
      <c r="A1862" s="121"/>
      <c r="B1862" s="27" t="s">
        <v>794</v>
      </c>
      <c r="C1862" s="32"/>
      <c r="D1862" s="4"/>
      <c r="F1862" s="3"/>
      <c r="G1862" s="3" t="s">
        <v>795</v>
      </c>
      <c r="H1862" s="3"/>
      <c r="I1862" s="4"/>
    </row>
    <row r="1863" spans="1:9" ht="105.6" x14ac:dyDescent="0.3">
      <c r="A1863" s="121"/>
      <c r="B1863" s="27" t="s">
        <v>742</v>
      </c>
      <c r="C1863" s="3"/>
      <c r="D1863" s="9"/>
      <c r="F1863" s="2"/>
      <c r="G1863" s="2" t="s">
        <v>743</v>
      </c>
      <c r="H1863" s="2"/>
      <c r="I1863" s="10"/>
    </row>
    <row r="1864" spans="1:9" ht="52.8" x14ac:dyDescent="0.3">
      <c r="A1864" s="121"/>
      <c r="B1864" s="27" t="s">
        <v>796</v>
      </c>
      <c r="C1864" s="30"/>
      <c r="D1864" s="9"/>
      <c r="F1864" s="3"/>
      <c r="G1864" s="3" t="s">
        <v>797</v>
      </c>
      <c r="H1864" s="3"/>
      <c r="I1864" s="18"/>
    </row>
    <row r="1865" spans="1:9" ht="26.4" x14ac:dyDescent="0.3">
      <c r="A1865" s="121"/>
      <c r="B1865" s="27" t="s">
        <v>798</v>
      </c>
      <c r="C1865" s="30"/>
      <c r="D1865" s="9"/>
      <c r="F1865" s="3"/>
      <c r="G1865" s="3" t="s">
        <v>799</v>
      </c>
      <c r="H1865" s="3"/>
      <c r="I1865" s="18"/>
    </row>
    <row r="1866" spans="1:9" ht="105.6" x14ac:dyDescent="0.3">
      <c r="A1866" s="121"/>
      <c r="B1866" s="30" t="s">
        <v>546</v>
      </c>
      <c r="C1866" s="3"/>
      <c r="D1866" s="9"/>
      <c r="F1866" s="4"/>
      <c r="G1866" s="2" t="s">
        <v>547</v>
      </c>
      <c r="H1866" s="4"/>
      <c r="I1866" s="10"/>
    </row>
    <row r="1867" spans="1:9" ht="52.8" x14ac:dyDescent="0.3">
      <c r="A1867" s="121"/>
      <c r="B1867" s="27" t="s">
        <v>796</v>
      </c>
      <c r="C1867" s="30"/>
      <c r="D1867" s="9"/>
      <c r="F1867" s="3"/>
      <c r="G1867" s="3" t="s">
        <v>797</v>
      </c>
      <c r="H1867" s="3"/>
      <c r="I1867" s="18"/>
    </row>
    <row r="1868" spans="1:9" ht="26.4" x14ac:dyDescent="0.3">
      <c r="A1868" s="121"/>
      <c r="B1868" s="27" t="s">
        <v>798</v>
      </c>
      <c r="C1868" s="30"/>
      <c r="D1868" s="9"/>
      <c r="F1868" s="3"/>
      <c r="G1868" s="3" t="s">
        <v>799</v>
      </c>
      <c r="H1868" s="3"/>
      <c r="I1868" s="18"/>
    </row>
    <row r="1869" spans="1:9" ht="66" x14ac:dyDescent="0.3">
      <c r="A1869" s="121"/>
      <c r="B1869" s="30" t="s">
        <v>548</v>
      </c>
      <c r="C1869" s="3"/>
      <c r="D1869" s="9"/>
      <c r="F1869" s="4"/>
      <c r="G1869" s="2" t="s">
        <v>549</v>
      </c>
      <c r="H1869" s="4"/>
      <c r="I1869" s="10"/>
    </row>
    <row r="1870" spans="1:9" ht="52.8" x14ac:dyDescent="0.3">
      <c r="A1870" s="121"/>
      <c r="B1870" s="27" t="s">
        <v>796</v>
      </c>
      <c r="C1870" s="30"/>
      <c r="D1870" s="9"/>
      <c r="F1870" s="3"/>
      <c r="G1870" s="3" t="s">
        <v>797</v>
      </c>
      <c r="H1870" s="3"/>
      <c r="I1870" s="18"/>
    </row>
    <row r="1871" spans="1:9" ht="26.4" x14ac:dyDescent="0.3">
      <c r="A1871" s="121"/>
      <c r="B1871" s="27" t="s">
        <v>798</v>
      </c>
      <c r="C1871" s="30"/>
      <c r="D1871" s="9"/>
      <c r="F1871" s="3"/>
      <c r="G1871" s="3" t="s">
        <v>799</v>
      </c>
      <c r="H1871" s="3"/>
      <c r="I1871" s="18"/>
    </row>
    <row r="1872" spans="1:9" ht="79.2" x14ac:dyDescent="0.3">
      <c r="A1872" s="121"/>
      <c r="B1872" s="30" t="s">
        <v>550</v>
      </c>
      <c r="C1872" s="3"/>
      <c r="D1872" s="9"/>
      <c r="F1872" s="4"/>
      <c r="G1872" s="2" t="s">
        <v>551</v>
      </c>
      <c r="H1872" s="4"/>
      <c r="I1872" s="10"/>
    </row>
    <row r="1873" spans="1:9" ht="52.8" x14ac:dyDescent="0.3">
      <c r="A1873" s="121"/>
      <c r="B1873" s="27" t="s">
        <v>796</v>
      </c>
      <c r="C1873" s="30"/>
      <c r="D1873" s="9"/>
      <c r="F1873" s="3"/>
      <c r="G1873" s="3" t="s">
        <v>797</v>
      </c>
      <c r="H1873" s="3"/>
      <c r="I1873" s="18"/>
    </row>
    <row r="1874" spans="1:9" ht="26.4" x14ac:dyDescent="0.3">
      <c r="A1874" s="121"/>
      <c r="B1874" s="27" t="s">
        <v>798</v>
      </c>
      <c r="C1874" s="30"/>
      <c r="D1874" s="9"/>
      <c r="F1874" s="3"/>
      <c r="G1874" s="3" t="s">
        <v>799</v>
      </c>
      <c r="H1874" s="3"/>
      <c r="I1874" s="18"/>
    </row>
    <row r="1875" spans="1:9" ht="105.6" x14ac:dyDescent="0.3">
      <c r="A1875" s="121"/>
      <c r="B1875" s="27" t="s">
        <v>744</v>
      </c>
      <c r="C1875" s="3"/>
      <c r="D1875" s="9"/>
      <c r="F1875" s="2"/>
      <c r="G1875" s="2" t="s">
        <v>745</v>
      </c>
      <c r="H1875" s="2"/>
      <c r="I1875" s="10"/>
    </row>
    <row r="1876" spans="1:9" ht="52.8" x14ac:dyDescent="0.3">
      <c r="A1876" s="121"/>
      <c r="B1876" s="27" t="s">
        <v>796</v>
      </c>
      <c r="C1876" s="30"/>
      <c r="D1876" s="9"/>
      <c r="F1876" s="3"/>
      <c r="G1876" s="3" t="s">
        <v>797</v>
      </c>
      <c r="H1876" s="3"/>
      <c r="I1876" s="18"/>
    </row>
    <row r="1877" spans="1:9" ht="26.4" x14ac:dyDescent="0.3">
      <c r="A1877" s="121"/>
      <c r="B1877" s="27" t="s">
        <v>798</v>
      </c>
      <c r="C1877" s="30"/>
      <c r="D1877" s="9"/>
      <c r="F1877" s="3"/>
      <c r="G1877" s="3" t="s">
        <v>799</v>
      </c>
      <c r="H1877" s="3"/>
      <c r="I1877" s="18"/>
    </row>
    <row r="1878" spans="1:9" ht="66" x14ac:dyDescent="0.3">
      <c r="A1878" s="121"/>
      <c r="B1878" s="27" t="s">
        <v>746</v>
      </c>
      <c r="C1878" s="3"/>
      <c r="D1878" s="9"/>
      <c r="F1878" s="2"/>
      <c r="G1878" s="2" t="s">
        <v>747</v>
      </c>
      <c r="H1878" s="2"/>
      <c r="I1878" s="10"/>
    </row>
    <row r="1879" spans="1:9" ht="52.8" x14ac:dyDescent="0.3">
      <c r="A1879" s="121"/>
      <c r="B1879" s="27" t="s">
        <v>796</v>
      </c>
      <c r="C1879" s="30"/>
      <c r="D1879" s="9"/>
      <c r="F1879" s="3"/>
      <c r="G1879" s="3" t="s">
        <v>797</v>
      </c>
      <c r="H1879" s="3"/>
      <c r="I1879" s="18"/>
    </row>
    <row r="1880" spans="1:9" ht="26.4" x14ac:dyDescent="0.3">
      <c r="A1880" s="121"/>
      <c r="B1880" s="27" t="s">
        <v>798</v>
      </c>
      <c r="C1880" s="30"/>
      <c r="D1880" s="9"/>
      <c r="F1880" s="3"/>
      <c r="G1880" s="3" t="s">
        <v>799</v>
      </c>
      <c r="H1880" s="3"/>
      <c r="I1880" s="18"/>
    </row>
    <row r="1881" spans="1:9" ht="39.6" x14ac:dyDescent="0.3">
      <c r="A1881" s="121"/>
      <c r="B1881" s="27" t="s">
        <v>748</v>
      </c>
      <c r="C1881" s="3"/>
      <c r="D1881" s="9"/>
      <c r="F1881" s="2"/>
      <c r="G1881" s="2" t="s">
        <v>749</v>
      </c>
      <c r="H1881" s="2"/>
      <c r="I1881" s="10"/>
    </row>
    <row r="1882" spans="1:9" ht="52.8" x14ac:dyDescent="0.3">
      <c r="A1882" s="121"/>
      <c r="B1882" s="27" t="s">
        <v>796</v>
      </c>
      <c r="C1882" s="30"/>
      <c r="D1882" s="9"/>
      <c r="F1882" s="3"/>
      <c r="G1882" s="3" t="s">
        <v>797</v>
      </c>
      <c r="H1882" s="3"/>
      <c r="I1882" s="18"/>
    </row>
    <row r="1883" spans="1:9" ht="26.4" x14ac:dyDescent="0.3">
      <c r="A1883" s="121"/>
      <c r="B1883" s="27" t="s">
        <v>798</v>
      </c>
      <c r="C1883" s="30"/>
      <c r="D1883" s="9"/>
      <c r="F1883" s="3"/>
      <c r="G1883" s="3" t="s">
        <v>799</v>
      </c>
      <c r="H1883" s="3"/>
      <c r="I1883" s="18"/>
    </row>
    <row r="1884" spans="1:9" ht="26.4" x14ac:dyDescent="0.3">
      <c r="A1884" s="121">
        <v>301110200</v>
      </c>
      <c r="B1884" s="27"/>
      <c r="C1884" s="21"/>
      <c r="D1884" s="4"/>
      <c r="F1884" s="3" t="s">
        <v>1320</v>
      </c>
      <c r="G1884" s="3"/>
      <c r="H1884" s="3"/>
      <c r="I1884" s="42"/>
    </row>
    <row r="1885" spans="1:9" ht="52.8" x14ac:dyDescent="0.3">
      <c r="A1885" s="121"/>
      <c r="B1885" s="27" t="s">
        <v>544</v>
      </c>
      <c r="C1885" s="32"/>
      <c r="D1885" s="9"/>
      <c r="F1885" s="3"/>
      <c r="G1885" s="3" t="s">
        <v>545</v>
      </c>
      <c r="H1885" s="32"/>
      <c r="I1885" s="10"/>
    </row>
    <row r="1886" spans="1:9" ht="105.6" x14ac:dyDescent="0.3">
      <c r="A1886" s="121"/>
      <c r="B1886" s="27" t="s">
        <v>742</v>
      </c>
      <c r="C1886" s="10"/>
      <c r="D1886" s="9"/>
      <c r="F1886" s="2"/>
      <c r="G1886" s="2" t="s">
        <v>743</v>
      </c>
      <c r="H1886" s="10"/>
      <c r="I1886" s="18"/>
    </row>
    <row r="1887" spans="1:9" ht="105.6" x14ac:dyDescent="0.3">
      <c r="A1887" s="121"/>
      <c r="B1887" s="30" t="s">
        <v>546</v>
      </c>
      <c r="C1887" s="10"/>
      <c r="D1887" s="9"/>
      <c r="F1887" s="2"/>
      <c r="G1887" s="2" t="s">
        <v>547</v>
      </c>
      <c r="H1887" s="10"/>
      <c r="I1887" s="18"/>
    </row>
    <row r="1888" spans="1:9" ht="66" x14ac:dyDescent="0.3">
      <c r="A1888" s="121"/>
      <c r="B1888" s="30" t="s">
        <v>548</v>
      </c>
      <c r="C1888" s="10"/>
      <c r="D1888" s="9"/>
      <c r="F1888" s="2"/>
      <c r="G1888" s="2" t="s">
        <v>549</v>
      </c>
      <c r="H1888" s="10"/>
      <c r="I1888" s="18"/>
    </row>
    <row r="1889" spans="1:9" ht="79.2" x14ac:dyDescent="0.3">
      <c r="A1889" s="121"/>
      <c r="B1889" s="30" t="s">
        <v>550</v>
      </c>
      <c r="C1889" s="10"/>
      <c r="D1889" s="9"/>
      <c r="F1889" s="2"/>
      <c r="G1889" s="2" t="s">
        <v>551</v>
      </c>
      <c r="H1889" s="10"/>
      <c r="I1889" s="18"/>
    </row>
    <row r="1890" spans="1:9" ht="105.6" x14ac:dyDescent="0.3">
      <c r="A1890" s="121"/>
      <c r="B1890" s="27" t="s">
        <v>744</v>
      </c>
      <c r="C1890" s="10"/>
      <c r="D1890" s="9"/>
      <c r="F1890" s="2"/>
      <c r="G1890" s="2" t="s">
        <v>745</v>
      </c>
      <c r="H1890" s="10"/>
      <c r="I1890" s="18"/>
    </row>
    <row r="1891" spans="1:9" ht="66" x14ac:dyDescent="0.3">
      <c r="A1891" s="121"/>
      <c r="B1891" s="27" t="s">
        <v>746</v>
      </c>
      <c r="C1891" s="10"/>
      <c r="D1891" s="9"/>
      <c r="F1891" s="2"/>
      <c r="G1891" s="2" t="s">
        <v>747</v>
      </c>
      <c r="H1891" s="10"/>
      <c r="I1891" s="18"/>
    </row>
    <row r="1892" spans="1:9" ht="39.6" x14ac:dyDescent="0.3">
      <c r="A1892" s="121"/>
      <c r="B1892" s="27" t="s">
        <v>748</v>
      </c>
      <c r="C1892" s="10"/>
      <c r="D1892" s="9"/>
      <c r="F1892" s="2"/>
      <c r="G1892" s="2" t="s">
        <v>749</v>
      </c>
      <c r="H1892" s="10"/>
      <c r="I1892" s="18"/>
    </row>
    <row r="1893" spans="1:9" ht="66" x14ac:dyDescent="0.3">
      <c r="A1893" s="121"/>
      <c r="B1893" s="30" t="s">
        <v>552</v>
      </c>
      <c r="C1893" s="10"/>
      <c r="D1893" s="9"/>
      <c r="F1893" s="2"/>
      <c r="G1893" s="2" t="s">
        <v>553</v>
      </c>
      <c r="H1893" s="10"/>
      <c r="I1893" s="18"/>
    </row>
    <row r="1894" spans="1:9" ht="66" x14ac:dyDescent="0.3">
      <c r="A1894" s="121"/>
      <c r="B1894" s="30" t="s">
        <v>554</v>
      </c>
      <c r="C1894" s="10"/>
      <c r="D1894" s="9"/>
      <c r="F1894" s="2"/>
      <c r="G1894" s="2" t="s">
        <v>555</v>
      </c>
      <c r="H1894" s="10"/>
      <c r="I1894" s="18"/>
    </row>
    <row r="1895" spans="1:9" ht="105.6" x14ac:dyDescent="0.3">
      <c r="A1895" s="121"/>
      <c r="B1895" s="27" t="s">
        <v>794</v>
      </c>
      <c r="C1895" s="32"/>
      <c r="D1895" s="4"/>
      <c r="F1895" s="3"/>
      <c r="G1895" s="3" t="s">
        <v>795</v>
      </c>
      <c r="H1895" s="3"/>
      <c r="I1895" s="4"/>
    </row>
    <row r="1896" spans="1:9" ht="105.6" x14ac:dyDescent="0.3">
      <c r="A1896" s="121"/>
      <c r="B1896" s="27" t="s">
        <v>742</v>
      </c>
      <c r="C1896" s="3"/>
      <c r="D1896" s="9"/>
      <c r="F1896" s="2"/>
      <c r="G1896" s="2" t="s">
        <v>743</v>
      </c>
      <c r="H1896" s="2"/>
      <c r="I1896" s="10"/>
    </row>
    <row r="1897" spans="1:9" ht="52.8" x14ac:dyDescent="0.3">
      <c r="A1897" s="121"/>
      <c r="B1897" s="27" t="s">
        <v>796</v>
      </c>
      <c r="C1897" s="30"/>
      <c r="D1897" s="9"/>
      <c r="F1897" s="3"/>
      <c r="G1897" s="3" t="s">
        <v>797</v>
      </c>
      <c r="H1897" s="3"/>
      <c r="I1897" s="18"/>
    </row>
    <row r="1898" spans="1:9" ht="26.4" x14ac:dyDescent="0.3">
      <c r="A1898" s="121"/>
      <c r="B1898" s="27" t="s">
        <v>798</v>
      </c>
      <c r="C1898" s="30"/>
      <c r="D1898" s="9"/>
      <c r="F1898" s="3"/>
      <c r="G1898" s="3" t="s">
        <v>799</v>
      </c>
      <c r="H1898" s="3"/>
      <c r="I1898" s="18"/>
    </row>
    <row r="1899" spans="1:9" ht="105.6" x14ac:dyDescent="0.3">
      <c r="A1899" s="121"/>
      <c r="B1899" s="30" t="s">
        <v>546</v>
      </c>
      <c r="C1899" s="3"/>
      <c r="D1899" s="9"/>
      <c r="F1899" s="4"/>
      <c r="G1899" s="2" t="s">
        <v>547</v>
      </c>
      <c r="H1899" s="4"/>
      <c r="I1899" s="10"/>
    </row>
    <row r="1900" spans="1:9" ht="52.8" x14ac:dyDescent="0.3">
      <c r="A1900" s="121"/>
      <c r="B1900" s="27" t="s">
        <v>796</v>
      </c>
      <c r="C1900" s="30"/>
      <c r="D1900" s="9"/>
      <c r="F1900" s="3"/>
      <c r="G1900" s="3" t="s">
        <v>797</v>
      </c>
      <c r="H1900" s="3"/>
      <c r="I1900" s="18"/>
    </row>
    <row r="1901" spans="1:9" ht="26.4" x14ac:dyDescent="0.3">
      <c r="A1901" s="121"/>
      <c r="B1901" s="27" t="s">
        <v>798</v>
      </c>
      <c r="C1901" s="30"/>
      <c r="D1901" s="9"/>
      <c r="F1901" s="3"/>
      <c r="G1901" s="3" t="s">
        <v>799</v>
      </c>
      <c r="H1901" s="3"/>
      <c r="I1901" s="18"/>
    </row>
    <row r="1902" spans="1:9" ht="66" x14ac:dyDescent="0.3">
      <c r="A1902" s="121"/>
      <c r="B1902" s="30" t="s">
        <v>548</v>
      </c>
      <c r="C1902" s="3"/>
      <c r="D1902" s="9"/>
      <c r="F1902" s="4"/>
      <c r="G1902" s="2" t="s">
        <v>549</v>
      </c>
      <c r="H1902" s="4"/>
      <c r="I1902" s="10"/>
    </row>
    <row r="1903" spans="1:9" ht="52.8" x14ac:dyDescent="0.3">
      <c r="A1903" s="121"/>
      <c r="B1903" s="27" t="s">
        <v>796</v>
      </c>
      <c r="C1903" s="30"/>
      <c r="D1903" s="9"/>
      <c r="F1903" s="3"/>
      <c r="G1903" s="3" t="s">
        <v>797</v>
      </c>
      <c r="H1903" s="3"/>
      <c r="I1903" s="18"/>
    </row>
    <row r="1904" spans="1:9" ht="26.4" x14ac:dyDescent="0.3">
      <c r="A1904" s="121"/>
      <c r="B1904" s="27" t="s">
        <v>798</v>
      </c>
      <c r="C1904" s="30"/>
      <c r="D1904" s="9"/>
      <c r="F1904" s="3"/>
      <c r="G1904" s="3" t="s">
        <v>799</v>
      </c>
      <c r="H1904" s="3"/>
      <c r="I1904" s="18"/>
    </row>
    <row r="1905" spans="1:9" ht="79.2" x14ac:dyDescent="0.3">
      <c r="A1905" s="121"/>
      <c r="B1905" s="30" t="s">
        <v>550</v>
      </c>
      <c r="C1905" s="3"/>
      <c r="D1905" s="9"/>
      <c r="F1905" s="4"/>
      <c r="G1905" s="2" t="s">
        <v>551</v>
      </c>
      <c r="H1905" s="4"/>
      <c r="I1905" s="10"/>
    </row>
    <row r="1906" spans="1:9" ht="52.8" x14ac:dyDescent="0.3">
      <c r="A1906" s="121"/>
      <c r="B1906" s="27" t="s">
        <v>796</v>
      </c>
      <c r="C1906" s="30"/>
      <c r="D1906" s="9"/>
      <c r="F1906" s="3"/>
      <c r="G1906" s="3" t="s">
        <v>797</v>
      </c>
      <c r="H1906" s="3"/>
      <c r="I1906" s="18"/>
    </row>
    <row r="1907" spans="1:9" ht="26.4" x14ac:dyDescent="0.3">
      <c r="A1907" s="121"/>
      <c r="B1907" s="27" t="s">
        <v>798</v>
      </c>
      <c r="C1907" s="30"/>
      <c r="D1907" s="9"/>
      <c r="F1907" s="3"/>
      <c r="G1907" s="3" t="s">
        <v>799</v>
      </c>
      <c r="H1907" s="3"/>
      <c r="I1907" s="18"/>
    </row>
    <row r="1908" spans="1:9" ht="105.6" x14ac:dyDescent="0.3">
      <c r="A1908" s="121"/>
      <c r="B1908" s="27" t="s">
        <v>744</v>
      </c>
      <c r="C1908" s="3"/>
      <c r="D1908" s="9"/>
      <c r="F1908" s="2"/>
      <c r="G1908" s="2" t="s">
        <v>745</v>
      </c>
      <c r="H1908" s="2"/>
      <c r="I1908" s="10"/>
    </row>
    <row r="1909" spans="1:9" ht="52.8" x14ac:dyDescent="0.3">
      <c r="A1909" s="121"/>
      <c r="B1909" s="27" t="s">
        <v>796</v>
      </c>
      <c r="C1909" s="30"/>
      <c r="D1909" s="9"/>
      <c r="F1909" s="3"/>
      <c r="G1909" s="3" t="s">
        <v>797</v>
      </c>
      <c r="H1909" s="3"/>
      <c r="I1909" s="18"/>
    </row>
    <row r="1910" spans="1:9" ht="26.4" x14ac:dyDescent="0.3">
      <c r="A1910" s="121"/>
      <c r="B1910" s="27" t="s">
        <v>798</v>
      </c>
      <c r="C1910" s="30"/>
      <c r="D1910" s="9"/>
      <c r="F1910" s="3"/>
      <c r="G1910" s="3" t="s">
        <v>799</v>
      </c>
      <c r="H1910" s="3"/>
      <c r="I1910" s="18"/>
    </row>
    <row r="1911" spans="1:9" ht="66" x14ac:dyDescent="0.3">
      <c r="A1911" s="121"/>
      <c r="B1911" s="27" t="s">
        <v>746</v>
      </c>
      <c r="C1911" s="3"/>
      <c r="D1911" s="9"/>
      <c r="F1911" s="2"/>
      <c r="G1911" s="2" t="s">
        <v>747</v>
      </c>
      <c r="H1911" s="2"/>
      <c r="I1911" s="10"/>
    </row>
    <row r="1912" spans="1:9" ht="52.8" x14ac:dyDescent="0.3">
      <c r="A1912" s="121"/>
      <c r="B1912" s="27" t="s">
        <v>796</v>
      </c>
      <c r="C1912" s="30"/>
      <c r="D1912" s="9"/>
      <c r="F1912" s="3"/>
      <c r="G1912" s="3" t="s">
        <v>797</v>
      </c>
      <c r="H1912" s="3"/>
      <c r="I1912" s="18"/>
    </row>
    <row r="1913" spans="1:9" ht="26.4" x14ac:dyDescent="0.3">
      <c r="A1913" s="121"/>
      <c r="B1913" s="27" t="s">
        <v>798</v>
      </c>
      <c r="C1913" s="30"/>
      <c r="D1913" s="9"/>
      <c r="F1913" s="3"/>
      <c r="G1913" s="3" t="s">
        <v>799</v>
      </c>
      <c r="H1913" s="3"/>
      <c r="I1913" s="18"/>
    </row>
    <row r="1914" spans="1:9" ht="39.6" x14ac:dyDescent="0.3">
      <c r="A1914" s="121"/>
      <c r="B1914" s="27" t="s">
        <v>748</v>
      </c>
      <c r="C1914" s="3"/>
      <c r="D1914" s="9"/>
      <c r="F1914" s="2"/>
      <c r="G1914" s="2" t="s">
        <v>749</v>
      </c>
      <c r="H1914" s="2"/>
      <c r="I1914" s="10"/>
    </row>
    <row r="1915" spans="1:9" ht="52.8" x14ac:dyDescent="0.3">
      <c r="A1915" s="121"/>
      <c r="B1915" s="27" t="s">
        <v>796</v>
      </c>
      <c r="C1915" s="30"/>
      <c r="D1915" s="9"/>
      <c r="F1915" s="3"/>
      <c r="G1915" s="3" t="s">
        <v>797</v>
      </c>
      <c r="H1915" s="3"/>
      <c r="I1915" s="18"/>
    </row>
    <row r="1916" spans="1:9" ht="26.4" x14ac:dyDescent="0.3">
      <c r="A1916" s="121"/>
      <c r="B1916" s="27" t="s">
        <v>798</v>
      </c>
      <c r="C1916" s="30"/>
      <c r="D1916" s="9"/>
      <c r="F1916" s="3"/>
      <c r="G1916" s="3" t="s">
        <v>799</v>
      </c>
      <c r="H1916" s="3"/>
      <c r="I1916" s="18"/>
    </row>
    <row r="1917" spans="1:9" ht="26.4" x14ac:dyDescent="0.3">
      <c r="A1917" s="121">
        <v>301110300</v>
      </c>
      <c r="B1917" s="27"/>
      <c r="C1917" s="21"/>
      <c r="D1917" s="4"/>
      <c r="F1917" s="3" t="s">
        <v>1321</v>
      </c>
      <c r="G1917" s="3"/>
      <c r="H1917" s="3"/>
      <c r="I1917" s="42"/>
    </row>
    <row r="1918" spans="1:9" ht="52.8" x14ac:dyDescent="0.3">
      <c r="A1918" s="121"/>
      <c r="B1918" s="27" t="s">
        <v>544</v>
      </c>
      <c r="C1918" s="32"/>
      <c r="D1918" s="9"/>
      <c r="F1918" s="3"/>
      <c r="G1918" s="3" t="s">
        <v>545</v>
      </c>
      <c r="H1918" s="32"/>
      <c r="I1918" s="10"/>
    </row>
    <row r="1919" spans="1:9" ht="105.6" x14ac:dyDescent="0.3">
      <c r="A1919" s="121"/>
      <c r="B1919" s="27" t="s">
        <v>742</v>
      </c>
      <c r="C1919" s="10"/>
      <c r="D1919" s="9"/>
      <c r="F1919" s="2"/>
      <c r="G1919" s="2" t="s">
        <v>743</v>
      </c>
      <c r="H1919" s="10"/>
      <c r="I1919" s="18"/>
    </row>
    <row r="1920" spans="1:9" ht="105.6" x14ac:dyDescent="0.3">
      <c r="A1920" s="121"/>
      <c r="B1920" s="30" t="s">
        <v>546</v>
      </c>
      <c r="C1920" s="10"/>
      <c r="D1920" s="9"/>
      <c r="F1920" s="2"/>
      <c r="G1920" s="2" t="s">
        <v>547</v>
      </c>
      <c r="H1920" s="10"/>
      <c r="I1920" s="18"/>
    </row>
    <row r="1921" spans="1:9" ht="66" x14ac:dyDescent="0.3">
      <c r="A1921" s="121"/>
      <c r="B1921" s="30" t="s">
        <v>548</v>
      </c>
      <c r="C1921" s="10"/>
      <c r="D1921" s="9"/>
      <c r="F1921" s="2"/>
      <c r="G1921" s="2" t="s">
        <v>549</v>
      </c>
      <c r="H1921" s="10"/>
      <c r="I1921" s="18"/>
    </row>
    <row r="1922" spans="1:9" ht="79.2" x14ac:dyDescent="0.3">
      <c r="A1922" s="121"/>
      <c r="B1922" s="30" t="s">
        <v>550</v>
      </c>
      <c r="C1922" s="10"/>
      <c r="D1922" s="9"/>
      <c r="F1922" s="2"/>
      <c r="G1922" s="2" t="s">
        <v>551</v>
      </c>
      <c r="H1922" s="10"/>
      <c r="I1922" s="18"/>
    </row>
    <row r="1923" spans="1:9" ht="105.6" x14ac:dyDescent="0.3">
      <c r="A1923" s="121"/>
      <c r="B1923" s="27" t="s">
        <v>744</v>
      </c>
      <c r="C1923" s="10"/>
      <c r="D1923" s="9"/>
      <c r="F1923" s="2"/>
      <c r="G1923" s="2" t="s">
        <v>745</v>
      </c>
      <c r="H1923" s="10"/>
      <c r="I1923" s="18"/>
    </row>
    <row r="1924" spans="1:9" ht="66" x14ac:dyDescent="0.3">
      <c r="A1924" s="121"/>
      <c r="B1924" s="27" t="s">
        <v>746</v>
      </c>
      <c r="C1924" s="10"/>
      <c r="D1924" s="9"/>
      <c r="F1924" s="2"/>
      <c r="G1924" s="2" t="s">
        <v>747</v>
      </c>
      <c r="H1924" s="10"/>
      <c r="I1924" s="18"/>
    </row>
    <row r="1925" spans="1:9" ht="39.6" x14ac:dyDescent="0.3">
      <c r="A1925" s="121"/>
      <c r="B1925" s="27" t="s">
        <v>748</v>
      </c>
      <c r="C1925" s="10"/>
      <c r="D1925" s="9"/>
      <c r="F1925" s="2"/>
      <c r="G1925" s="2" t="s">
        <v>749</v>
      </c>
      <c r="H1925" s="10"/>
      <c r="I1925" s="18"/>
    </row>
    <row r="1926" spans="1:9" ht="66" x14ac:dyDescent="0.3">
      <c r="A1926" s="121"/>
      <c r="B1926" s="30" t="s">
        <v>552</v>
      </c>
      <c r="C1926" s="10"/>
      <c r="D1926" s="9"/>
      <c r="F1926" s="2"/>
      <c r="G1926" s="2" t="s">
        <v>553</v>
      </c>
      <c r="H1926" s="10"/>
      <c r="I1926" s="18"/>
    </row>
    <row r="1927" spans="1:9" ht="66" x14ac:dyDescent="0.3">
      <c r="A1927" s="121"/>
      <c r="B1927" s="30" t="s">
        <v>554</v>
      </c>
      <c r="C1927" s="10"/>
      <c r="D1927" s="9"/>
      <c r="F1927" s="2"/>
      <c r="G1927" s="2" t="s">
        <v>555</v>
      </c>
      <c r="H1927" s="10"/>
      <c r="I1927" s="18"/>
    </row>
    <row r="1928" spans="1:9" ht="105.6" x14ac:dyDescent="0.3">
      <c r="A1928" s="121"/>
      <c r="B1928" s="27" t="s">
        <v>794</v>
      </c>
      <c r="C1928" s="32"/>
      <c r="D1928" s="4"/>
      <c r="F1928" s="3"/>
      <c r="G1928" s="3" t="s">
        <v>795</v>
      </c>
      <c r="H1928" s="3"/>
      <c r="I1928" s="4"/>
    </row>
    <row r="1929" spans="1:9" ht="105.6" x14ac:dyDescent="0.3">
      <c r="A1929" s="121"/>
      <c r="B1929" s="27" t="s">
        <v>742</v>
      </c>
      <c r="C1929" s="3"/>
      <c r="D1929" s="9"/>
      <c r="F1929" s="2"/>
      <c r="G1929" s="2" t="s">
        <v>743</v>
      </c>
      <c r="H1929" s="2"/>
      <c r="I1929" s="10"/>
    </row>
    <row r="1930" spans="1:9" ht="52.8" x14ac:dyDescent="0.3">
      <c r="A1930" s="121"/>
      <c r="B1930" s="27" t="s">
        <v>796</v>
      </c>
      <c r="C1930" s="30"/>
      <c r="D1930" s="9"/>
      <c r="F1930" s="3"/>
      <c r="G1930" s="3" t="s">
        <v>797</v>
      </c>
      <c r="H1930" s="3"/>
      <c r="I1930" s="18"/>
    </row>
    <row r="1931" spans="1:9" ht="26.4" x14ac:dyDescent="0.3">
      <c r="A1931" s="121"/>
      <c r="B1931" s="27" t="s">
        <v>798</v>
      </c>
      <c r="C1931" s="30"/>
      <c r="D1931" s="9"/>
      <c r="F1931" s="3"/>
      <c r="G1931" s="3" t="s">
        <v>799</v>
      </c>
      <c r="H1931" s="3"/>
      <c r="I1931" s="18"/>
    </row>
    <row r="1932" spans="1:9" ht="105.6" x14ac:dyDescent="0.3">
      <c r="A1932" s="121"/>
      <c r="B1932" s="30" t="s">
        <v>546</v>
      </c>
      <c r="C1932" s="3"/>
      <c r="D1932" s="9"/>
      <c r="F1932" s="4"/>
      <c r="G1932" s="2" t="s">
        <v>547</v>
      </c>
      <c r="H1932" s="4"/>
      <c r="I1932" s="10"/>
    </row>
    <row r="1933" spans="1:9" ht="52.8" x14ac:dyDescent="0.3">
      <c r="A1933" s="121"/>
      <c r="B1933" s="27" t="s">
        <v>796</v>
      </c>
      <c r="C1933" s="30"/>
      <c r="D1933" s="9"/>
      <c r="F1933" s="3"/>
      <c r="G1933" s="3" t="s">
        <v>797</v>
      </c>
      <c r="H1933" s="3"/>
      <c r="I1933" s="18"/>
    </row>
    <row r="1934" spans="1:9" ht="26.4" x14ac:dyDescent="0.3">
      <c r="A1934" s="121"/>
      <c r="B1934" s="27" t="s">
        <v>798</v>
      </c>
      <c r="C1934" s="30"/>
      <c r="D1934" s="9"/>
      <c r="F1934" s="3"/>
      <c r="G1934" s="3" t="s">
        <v>799</v>
      </c>
      <c r="H1934" s="3"/>
      <c r="I1934" s="18"/>
    </row>
    <row r="1935" spans="1:9" ht="66" x14ac:dyDescent="0.3">
      <c r="A1935" s="121"/>
      <c r="B1935" s="30" t="s">
        <v>548</v>
      </c>
      <c r="C1935" s="3"/>
      <c r="D1935" s="9"/>
      <c r="F1935" s="4"/>
      <c r="G1935" s="2" t="s">
        <v>549</v>
      </c>
      <c r="H1935" s="4"/>
      <c r="I1935" s="10"/>
    </row>
    <row r="1936" spans="1:9" ht="52.8" x14ac:dyDescent="0.3">
      <c r="A1936" s="121"/>
      <c r="B1936" s="27" t="s">
        <v>796</v>
      </c>
      <c r="C1936" s="30"/>
      <c r="D1936" s="9"/>
      <c r="F1936" s="3"/>
      <c r="G1936" s="3" t="s">
        <v>797</v>
      </c>
      <c r="H1936" s="3"/>
      <c r="I1936" s="18"/>
    </row>
    <row r="1937" spans="1:9" ht="26.4" x14ac:dyDescent="0.3">
      <c r="A1937" s="121"/>
      <c r="B1937" s="27" t="s">
        <v>798</v>
      </c>
      <c r="C1937" s="30"/>
      <c r="D1937" s="9"/>
      <c r="F1937" s="3"/>
      <c r="G1937" s="3" t="s">
        <v>799</v>
      </c>
      <c r="H1937" s="3"/>
      <c r="I1937" s="18"/>
    </row>
    <row r="1938" spans="1:9" ht="79.2" x14ac:dyDescent="0.3">
      <c r="A1938" s="121"/>
      <c r="B1938" s="30" t="s">
        <v>550</v>
      </c>
      <c r="C1938" s="3"/>
      <c r="D1938" s="9"/>
      <c r="F1938" s="4"/>
      <c r="G1938" s="2" t="s">
        <v>551</v>
      </c>
      <c r="H1938" s="4"/>
      <c r="I1938" s="10"/>
    </row>
    <row r="1939" spans="1:9" ht="52.8" x14ac:dyDescent="0.3">
      <c r="A1939" s="121"/>
      <c r="B1939" s="27" t="s">
        <v>796</v>
      </c>
      <c r="C1939" s="30"/>
      <c r="D1939" s="9"/>
      <c r="F1939" s="3"/>
      <c r="G1939" s="3" t="s">
        <v>797</v>
      </c>
      <c r="H1939" s="3"/>
      <c r="I1939" s="18"/>
    </row>
    <row r="1940" spans="1:9" ht="26.4" x14ac:dyDescent="0.3">
      <c r="A1940" s="121"/>
      <c r="B1940" s="27" t="s">
        <v>798</v>
      </c>
      <c r="C1940" s="30"/>
      <c r="D1940" s="9"/>
      <c r="F1940" s="3"/>
      <c r="G1940" s="3" t="s">
        <v>799</v>
      </c>
      <c r="H1940" s="3"/>
      <c r="I1940" s="18"/>
    </row>
    <row r="1941" spans="1:9" ht="105.6" x14ac:dyDescent="0.3">
      <c r="A1941" s="121"/>
      <c r="B1941" s="27" t="s">
        <v>744</v>
      </c>
      <c r="C1941" s="3"/>
      <c r="D1941" s="9"/>
      <c r="F1941" s="2"/>
      <c r="G1941" s="2" t="s">
        <v>745</v>
      </c>
      <c r="H1941" s="2"/>
      <c r="I1941" s="10"/>
    </row>
    <row r="1942" spans="1:9" ht="52.8" x14ac:dyDescent="0.3">
      <c r="A1942" s="121"/>
      <c r="B1942" s="27" t="s">
        <v>796</v>
      </c>
      <c r="C1942" s="30"/>
      <c r="D1942" s="9"/>
      <c r="F1942" s="3"/>
      <c r="G1942" s="3" t="s">
        <v>797</v>
      </c>
      <c r="H1942" s="3"/>
      <c r="I1942" s="18"/>
    </row>
    <row r="1943" spans="1:9" ht="26.4" x14ac:dyDescent="0.3">
      <c r="A1943" s="121"/>
      <c r="B1943" s="27" t="s">
        <v>798</v>
      </c>
      <c r="C1943" s="30"/>
      <c r="D1943" s="9"/>
      <c r="F1943" s="3"/>
      <c r="G1943" s="3" t="s">
        <v>799</v>
      </c>
      <c r="H1943" s="3"/>
      <c r="I1943" s="18"/>
    </row>
    <row r="1944" spans="1:9" ht="66" x14ac:dyDescent="0.3">
      <c r="A1944" s="121"/>
      <c r="B1944" s="27" t="s">
        <v>746</v>
      </c>
      <c r="C1944" s="3"/>
      <c r="D1944" s="9"/>
      <c r="F1944" s="2"/>
      <c r="G1944" s="2" t="s">
        <v>747</v>
      </c>
      <c r="H1944" s="2"/>
      <c r="I1944" s="10"/>
    </row>
    <row r="1945" spans="1:9" ht="52.8" x14ac:dyDescent="0.3">
      <c r="A1945" s="121"/>
      <c r="B1945" s="27" t="s">
        <v>796</v>
      </c>
      <c r="C1945" s="30"/>
      <c r="D1945" s="9"/>
      <c r="F1945" s="3"/>
      <c r="G1945" s="3" t="s">
        <v>797</v>
      </c>
      <c r="H1945" s="3"/>
      <c r="I1945" s="18"/>
    </row>
    <row r="1946" spans="1:9" ht="26.4" x14ac:dyDescent="0.3">
      <c r="A1946" s="121"/>
      <c r="B1946" s="27" t="s">
        <v>798</v>
      </c>
      <c r="C1946" s="30"/>
      <c r="D1946" s="9"/>
      <c r="F1946" s="3"/>
      <c r="G1946" s="3" t="s">
        <v>799</v>
      </c>
      <c r="H1946" s="3"/>
      <c r="I1946" s="18"/>
    </row>
    <row r="1947" spans="1:9" ht="39.6" x14ac:dyDescent="0.3">
      <c r="A1947" s="121"/>
      <c r="B1947" s="27" t="s">
        <v>748</v>
      </c>
      <c r="C1947" s="3"/>
      <c r="D1947" s="9"/>
      <c r="F1947" s="2"/>
      <c r="G1947" s="2" t="s">
        <v>749</v>
      </c>
      <c r="H1947" s="2"/>
      <c r="I1947" s="10"/>
    </row>
    <row r="1948" spans="1:9" ht="52.8" x14ac:dyDescent="0.3">
      <c r="A1948" s="121"/>
      <c r="B1948" s="27" t="s">
        <v>796</v>
      </c>
      <c r="C1948" s="30"/>
      <c r="D1948" s="9"/>
      <c r="F1948" s="3"/>
      <c r="G1948" s="3" t="s">
        <v>797</v>
      </c>
      <c r="H1948" s="3"/>
      <c r="I1948" s="18"/>
    </row>
    <row r="1949" spans="1:9" ht="26.4" x14ac:dyDescent="0.3">
      <c r="A1949" s="121"/>
      <c r="B1949" s="27" t="s">
        <v>798</v>
      </c>
      <c r="C1949" s="30"/>
      <c r="D1949" s="9"/>
      <c r="F1949" s="3"/>
      <c r="G1949" s="3" t="s">
        <v>799</v>
      </c>
      <c r="H1949" s="3"/>
      <c r="I1949" s="18"/>
    </row>
    <row r="1950" spans="1:9" ht="39.6" x14ac:dyDescent="0.3">
      <c r="A1950" s="121">
        <v>301110400</v>
      </c>
      <c r="B1950" s="27"/>
      <c r="C1950" s="21"/>
      <c r="D1950" s="4"/>
      <c r="F1950" s="3" t="s">
        <v>1322</v>
      </c>
      <c r="G1950" s="3"/>
      <c r="H1950" s="3"/>
      <c r="I1950" s="42"/>
    </row>
    <row r="1951" spans="1:9" ht="52.8" x14ac:dyDescent="0.3">
      <c r="A1951" s="121"/>
      <c r="B1951" s="27" t="s">
        <v>544</v>
      </c>
      <c r="C1951" s="32"/>
      <c r="D1951" s="9"/>
      <c r="F1951" s="3"/>
      <c r="G1951" s="3" t="s">
        <v>545</v>
      </c>
      <c r="H1951" s="32"/>
      <c r="I1951" s="10"/>
    </row>
    <row r="1952" spans="1:9" ht="105.6" x14ac:dyDescent="0.3">
      <c r="A1952" s="121"/>
      <c r="B1952" s="27" t="s">
        <v>742</v>
      </c>
      <c r="C1952" s="10"/>
      <c r="D1952" s="9"/>
      <c r="F1952" s="2"/>
      <c r="G1952" s="2" t="s">
        <v>743</v>
      </c>
      <c r="H1952" s="10"/>
      <c r="I1952" s="18"/>
    </row>
    <row r="1953" spans="1:9" ht="105.6" x14ac:dyDescent="0.3">
      <c r="A1953" s="121"/>
      <c r="B1953" s="30" t="s">
        <v>546</v>
      </c>
      <c r="C1953" s="10"/>
      <c r="D1953" s="9"/>
      <c r="F1953" s="2"/>
      <c r="G1953" s="2" t="s">
        <v>547</v>
      </c>
      <c r="H1953" s="10"/>
      <c r="I1953" s="18"/>
    </row>
    <row r="1954" spans="1:9" ht="66" x14ac:dyDescent="0.3">
      <c r="A1954" s="121"/>
      <c r="B1954" s="30" t="s">
        <v>548</v>
      </c>
      <c r="C1954" s="10"/>
      <c r="D1954" s="9"/>
      <c r="F1954" s="2"/>
      <c r="G1954" s="2" t="s">
        <v>549</v>
      </c>
      <c r="H1954" s="10"/>
      <c r="I1954" s="18"/>
    </row>
    <row r="1955" spans="1:9" ht="79.2" x14ac:dyDescent="0.3">
      <c r="A1955" s="121"/>
      <c r="B1955" s="30" t="s">
        <v>550</v>
      </c>
      <c r="C1955" s="10"/>
      <c r="D1955" s="9"/>
      <c r="F1955" s="2"/>
      <c r="G1955" s="2" t="s">
        <v>551</v>
      </c>
      <c r="H1955" s="10"/>
      <c r="I1955" s="18"/>
    </row>
    <row r="1956" spans="1:9" ht="105.6" x14ac:dyDescent="0.3">
      <c r="A1956" s="121"/>
      <c r="B1956" s="27" t="s">
        <v>744</v>
      </c>
      <c r="C1956" s="10"/>
      <c r="D1956" s="9"/>
      <c r="F1956" s="2"/>
      <c r="G1956" s="2" t="s">
        <v>745</v>
      </c>
      <c r="H1956" s="10"/>
      <c r="I1956" s="18"/>
    </row>
    <row r="1957" spans="1:9" ht="66" x14ac:dyDescent="0.3">
      <c r="A1957" s="121"/>
      <c r="B1957" s="27" t="s">
        <v>746</v>
      </c>
      <c r="C1957" s="10"/>
      <c r="D1957" s="9"/>
      <c r="F1957" s="2"/>
      <c r="G1957" s="2" t="s">
        <v>747</v>
      </c>
      <c r="H1957" s="10"/>
      <c r="I1957" s="18"/>
    </row>
    <row r="1958" spans="1:9" ht="39.6" x14ac:dyDescent="0.3">
      <c r="A1958" s="121"/>
      <c r="B1958" s="27" t="s">
        <v>748</v>
      </c>
      <c r="C1958" s="10"/>
      <c r="D1958" s="9"/>
      <c r="F1958" s="2"/>
      <c r="G1958" s="2" t="s">
        <v>749</v>
      </c>
      <c r="H1958" s="10"/>
      <c r="I1958" s="18"/>
    </row>
    <row r="1959" spans="1:9" ht="66" x14ac:dyDescent="0.3">
      <c r="A1959" s="121"/>
      <c r="B1959" s="30" t="s">
        <v>552</v>
      </c>
      <c r="C1959" s="10"/>
      <c r="D1959" s="9"/>
      <c r="F1959" s="2"/>
      <c r="G1959" s="2" t="s">
        <v>553</v>
      </c>
      <c r="H1959" s="10"/>
      <c r="I1959" s="18"/>
    </row>
    <row r="1960" spans="1:9" ht="66" x14ac:dyDescent="0.3">
      <c r="A1960" s="121"/>
      <c r="B1960" s="30" t="s">
        <v>554</v>
      </c>
      <c r="C1960" s="10"/>
      <c r="D1960" s="9"/>
      <c r="F1960" s="2"/>
      <c r="G1960" s="2" t="s">
        <v>555</v>
      </c>
      <c r="H1960" s="10"/>
      <c r="I1960" s="18"/>
    </row>
    <row r="1961" spans="1:9" ht="105.6" x14ac:dyDescent="0.3">
      <c r="A1961" s="121"/>
      <c r="B1961" s="27" t="s">
        <v>794</v>
      </c>
      <c r="C1961" s="32"/>
      <c r="D1961" s="4"/>
      <c r="F1961" s="3"/>
      <c r="G1961" s="3" t="s">
        <v>795</v>
      </c>
      <c r="H1961" s="3"/>
      <c r="I1961" s="4"/>
    </row>
    <row r="1962" spans="1:9" ht="105.6" x14ac:dyDescent="0.3">
      <c r="A1962" s="121"/>
      <c r="B1962" s="27" t="s">
        <v>742</v>
      </c>
      <c r="C1962" s="3"/>
      <c r="D1962" s="9"/>
      <c r="F1962" s="2"/>
      <c r="G1962" s="2" t="s">
        <v>743</v>
      </c>
      <c r="H1962" s="2"/>
      <c r="I1962" s="10"/>
    </row>
    <row r="1963" spans="1:9" ht="52.8" x14ac:dyDescent="0.3">
      <c r="A1963" s="121"/>
      <c r="B1963" s="27" t="s">
        <v>796</v>
      </c>
      <c r="C1963" s="30"/>
      <c r="D1963" s="9"/>
      <c r="F1963" s="3"/>
      <c r="G1963" s="3" t="s">
        <v>797</v>
      </c>
      <c r="H1963" s="3"/>
      <c r="I1963" s="18"/>
    </row>
    <row r="1964" spans="1:9" ht="26.4" x14ac:dyDescent="0.3">
      <c r="A1964" s="121"/>
      <c r="B1964" s="27" t="s">
        <v>798</v>
      </c>
      <c r="C1964" s="30"/>
      <c r="D1964" s="9"/>
      <c r="F1964" s="3"/>
      <c r="G1964" s="3" t="s">
        <v>799</v>
      </c>
      <c r="H1964" s="3"/>
      <c r="I1964" s="18"/>
    </row>
    <row r="1965" spans="1:9" ht="105.6" x14ac:dyDescent="0.3">
      <c r="A1965" s="121"/>
      <c r="B1965" s="30" t="s">
        <v>546</v>
      </c>
      <c r="C1965" s="3"/>
      <c r="D1965" s="9"/>
      <c r="F1965" s="4"/>
      <c r="G1965" s="2" t="s">
        <v>547</v>
      </c>
      <c r="H1965" s="4"/>
      <c r="I1965" s="10"/>
    </row>
    <row r="1966" spans="1:9" ht="52.8" x14ac:dyDescent="0.3">
      <c r="A1966" s="121"/>
      <c r="B1966" s="27" t="s">
        <v>796</v>
      </c>
      <c r="C1966" s="30"/>
      <c r="D1966" s="9"/>
      <c r="F1966" s="3"/>
      <c r="G1966" s="3" t="s">
        <v>797</v>
      </c>
      <c r="H1966" s="3"/>
      <c r="I1966" s="18"/>
    </row>
    <row r="1967" spans="1:9" ht="26.4" x14ac:dyDescent="0.3">
      <c r="A1967" s="121"/>
      <c r="B1967" s="27" t="s">
        <v>798</v>
      </c>
      <c r="C1967" s="30"/>
      <c r="D1967" s="9"/>
      <c r="F1967" s="3"/>
      <c r="G1967" s="3" t="s">
        <v>799</v>
      </c>
      <c r="H1967" s="3"/>
      <c r="I1967" s="18"/>
    </row>
    <row r="1968" spans="1:9" ht="66" x14ac:dyDescent="0.3">
      <c r="A1968" s="121"/>
      <c r="B1968" s="30" t="s">
        <v>548</v>
      </c>
      <c r="C1968" s="3"/>
      <c r="D1968" s="9"/>
      <c r="F1968" s="4"/>
      <c r="G1968" s="2" t="s">
        <v>549</v>
      </c>
      <c r="H1968" s="4"/>
      <c r="I1968" s="10"/>
    </row>
    <row r="1969" spans="1:9" ht="52.8" x14ac:dyDescent="0.3">
      <c r="A1969" s="121"/>
      <c r="B1969" s="27" t="s">
        <v>796</v>
      </c>
      <c r="C1969" s="30"/>
      <c r="D1969" s="9"/>
      <c r="F1969" s="3"/>
      <c r="G1969" s="3" t="s">
        <v>797</v>
      </c>
      <c r="H1969" s="3"/>
      <c r="I1969" s="18"/>
    </row>
    <row r="1970" spans="1:9" ht="26.4" x14ac:dyDescent="0.3">
      <c r="A1970" s="121"/>
      <c r="B1970" s="27" t="s">
        <v>798</v>
      </c>
      <c r="C1970" s="30"/>
      <c r="D1970" s="9"/>
      <c r="F1970" s="3"/>
      <c r="G1970" s="3" t="s">
        <v>799</v>
      </c>
      <c r="H1970" s="3"/>
      <c r="I1970" s="18"/>
    </row>
    <row r="1971" spans="1:9" ht="79.2" x14ac:dyDescent="0.3">
      <c r="A1971" s="121"/>
      <c r="B1971" s="30" t="s">
        <v>550</v>
      </c>
      <c r="C1971" s="3"/>
      <c r="D1971" s="9"/>
      <c r="F1971" s="4"/>
      <c r="G1971" s="2" t="s">
        <v>551</v>
      </c>
      <c r="H1971" s="4"/>
      <c r="I1971" s="10"/>
    </row>
    <row r="1972" spans="1:9" ht="52.8" x14ac:dyDescent="0.3">
      <c r="A1972" s="121"/>
      <c r="B1972" s="27" t="s">
        <v>796</v>
      </c>
      <c r="C1972" s="30"/>
      <c r="D1972" s="9"/>
      <c r="F1972" s="3"/>
      <c r="G1972" s="3" t="s">
        <v>797</v>
      </c>
      <c r="H1972" s="3"/>
      <c r="I1972" s="18"/>
    </row>
    <row r="1973" spans="1:9" ht="26.4" x14ac:dyDescent="0.3">
      <c r="A1973" s="121"/>
      <c r="B1973" s="27" t="s">
        <v>798</v>
      </c>
      <c r="C1973" s="30"/>
      <c r="D1973" s="9"/>
      <c r="F1973" s="3"/>
      <c r="G1973" s="3" t="s">
        <v>799</v>
      </c>
      <c r="H1973" s="3"/>
      <c r="I1973" s="18"/>
    </row>
    <row r="1974" spans="1:9" ht="105.6" x14ac:dyDescent="0.3">
      <c r="A1974" s="121"/>
      <c r="B1974" s="27" t="s">
        <v>744</v>
      </c>
      <c r="C1974" s="3"/>
      <c r="D1974" s="9"/>
      <c r="F1974" s="2"/>
      <c r="G1974" s="2" t="s">
        <v>745</v>
      </c>
      <c r="H1974" s="2"/>
      <c r="I1974" s="10"/>
    </row>
    <row r="1975" spans="1:9" ht="52.8" x14ac:dyDescent="0.3">
      <c r="A1975" s="121"/>
      <c r="B1975" s="27" t="s">
        <v>796</v>
      </c>
      <c r="C1975" s="30"/>
      <c r="D1975" s="9"/>
      <c r="F1975" s="3"/>
      <c r="G1975" s="3" t="s">
        <v>797</v>
      </c>
      <c r="H1975" s="3"/>
      <c r="I1975" s="18"/>
    </row>
    <row r="1976" spans="1:9" ht="26.4" x14ac:dyDescent="0.3">
      <c r="A1976" s="121"/>
      <c r="B1976" s="27" t="s">
        <v>798</v>
      </c>
      <c r="C1976" s="30"/>
      <c r="D1976" s="9"/>
      <c r="F1976" s="3"/>
      <c r="G1976" s="3" t="s">
        <v>799</v>
      </c>
      <c r="H1976" s="3"/>
      <c r="I1976" s="18"/>
    </row>
    <row r="1977" spans="1:9" ht="66" x14ac:dyDescent="0.3">
      <c r="A1977" s="121"/>
      <c r="B1977" s="27" t="s">
        <v>746</v>
      </c>
      <c r="C1977" s="3"/>
      <c r="D1977" s="9"/>
      <c r="F1977" s="2"/>
      <c r="G1977" s="2" t="s">
        <v>747</v>
      </c>
      <c r="H1977" s="2"/>
      <c r="I1977" s="10"/>
    </row>
    <row r="1978" spans="1:9" ht="52.8" x14ac:dyDescent="0.3">
      <c r="A1978" s="121"/>
      <c r="B1978" s="27" t="s">
        <v>796</v>
      </c>
      <c r="C1978" s="30"/>
      <c r="D1978" s="9"/>
      <c r="F1978" s="3"/>
      <c r="G1978" s="3" t="s">
        <v>797</v>
      </c>
      <c r="H1978" s="3"/>
      <c r="I1978" s="18"/>
    </row>
    <row r="1979" spans="1:9" ht="26.4" x14ac:dyDescent="0.3">
      <c r="A1979" s="121"/>
      <c r="B1979" s="27" t="s">
        <v>798</v>
      </c>
      <c r="C1979" s="30"/>
      <c r="D1979" s="9"/>
      <c r="F1979" s="3"/>
      <c r="G1979" s="3" t="s">
        <v>799</v>
      </c>
      <c r="H1979" s="3"/>
      <c r="I1979" s="18"/>
    </row>
    <row r="1980" spans="1:9" ht="39.6" x14ac:dyDescent="0.3">
      <c r="A1980" s="121"/>
      <c r="B1980" s="27" t="s">
        <v>748</v>
      </c>
      <c r="C1980" s="3"/>
      <c r="D1980" s="9"/>
      <c r="F1980" s="2"/>
      <c r="G1980" s="2" t="s">
        <v>749</v>
      </c>
      <c r="H1980" s="2"/>
      <c r="I1980" s="10"/>
    </row>
    <row r="1981" spans="1:9" ht="52.8" x14ac:dyDescent="0.3">
      <c r="A1981" s="121"/>
      <c r="B1981" s="27" t="s">
        <v>796</v>
      </c>
      <c r="C1981" s="30"/>
      <c r="D1981" s="9"/>
      <c r="F1981" s="3"/>
      <c r="G1981" s="3" t="s">
        <v>797</v>
      </c>
      <c r="H1981" s="3"/>
      <c r="I1981" s="18"/>
    </row>
    <row r="1982" spans="1:9" ht="26.4" x14ac:dyDescent="0.3">
      <c r="A1982" s="121"/>
      <c r="B1982" s="27" t="s">
        <v>798</v>
      </c>
      <c r="C1982" s="30"/>
      <c r="D1982" s="9"/>
      <c r="F1982" s="3"/>
      <c r="G1982" s="3" t="s">
        <v>799</v>
      </c>
      <c r="H1982" s="3"/>
      <c r="I1982" s="18"/>
    </row>
    <row r="1983" spans="1:9" ht="17.399999999999999" x14ac:dyDescent="0.3">
      <c r="A1983" s="121">
        <v>301120100</v>
      </c>
      <c r="B1983" s="22"/>
      <c r="C1983" s="21"/>
      <c r="D1983" s="4"/>
      <c r="F1983" s="3" t="s">
        <v>1323</v>
      </c>
      <c r="G1983" s="3"/>
      <c r="H1983" s="3"/>
      <c r="I1983" s="42"/>
    </row>
    <row r="1984" spans="1:9" ht="52.8" x14ac:dyDescent="0.3">
      <c r="A1984" s="121"/>
      <c r="B1984" s="27" t="s">
        <v>557</v>
      </c>
      <c r="C1984" s="32"/>
      <c r="D1984" s="4"/>
      <c r="F1984" s="3"/>
      <c r="G1984" s="3" t="s">
        <v>558</v>
      </c>
      <c r="H1984" s="3"/>
      <c r="I1984" s="4"/>
    </row>
    <row r="1985" spans="1:9" ht="79.2" x14ac:dyDescent="0.3">
      <c r="A1985" s="121"/>
      <c r="B1985" s="30" t="s">
        <v>559</v>
      </c>
      <c r="C1985" s="10"/>
      <c r="D1985" s="4"/>
      <c r="F1985" s="2"/>
      <c r="G1985" s="2" t="s">
        <v>560</v>
      </c>
      <c r="H1985" s="2"/>
      <c r="I1985" s="42"/>
    </row>
    <row r="1986" spans="1:9" ht="79.2" x14ac:dyDescent="0.3">
      <c r="A1986" s="121"/>
      <c r="B1986" s="30" t="s">
        <v>561</v>
      </c>
      <c r="C1986" s="10"/>
      <c r="D1986" s="4"/>
      <c r="F1986" s="2"/>
      <c r="G1986" s="2" t="s">
        <v>562</v>
      </c>
      <c r="H1986" s="2"/>
      <c r="I1986" s="42"/>
    </row>
    <row r="1987" spans="1:9" ht="79.2" x14ac:dyDescent="0.3">
      <c r="A1987" s="121"/>
      <c r="B1987" s="30" t="s">
        <v>563</v>
      </c>
      <c r="C1987" s="10"/>
      <c r="D1987" s="4"/>
      <c r="F1987" s="2"/>
      <c r="G1987" s="2" t="s">
        <v>564</v>
      </c>
      <c r="H1987" s="2"/>
      <c r="I1987" s="42"/>
    </row>
    <row r="1988" spans="1:9" ht="79.2" x14ac:dyDescent="0.3">
      <c r="A1988" s="121"/>
      <c r="B1988" s="30" t="s">
        <v>565</v>
      </c>
      <c r="C1988" s="10"/>
      <c r="D1988" s="4"/>
      <c r="F1988" s="2"/>
      <c r="G1988" s="2" t="s">
        <v>566</v>
      </c>
      <c r="H1988" s="2"/>
      <c r="I1988" s="42"/>
    </row>
    <row r="1989" spans="1:9" ht="66" x14ac:dyDescent="0.3">
      <c r="A1989" s="121"/>
      <c r="B1989" s="30" t="s">
        <v>567</v>
      </c>
      <c r="C1989" s="10"/>
      <c r="D1989" s="4"/>
      <c r="F1989" s="2"/>
      <c r="G1989" s="2" t="s">
        <v>568</v>
      </c>
      <c r="H1989" s="2"/>
      <c r="I1989" s="42"/>
    </row>
    <row r="1990" spans="1:9" ht="52.8" x14ac:dyDescent="0.3">
      <c r="A1990" s="121"/>
      <c r="B1990" s="27" t="s">
        <v>751</v>
      </c>
      <c r="C1990" s="32"/>
      <c r="D1990" s="4"/>
      <c r="F1990" s="3"/>
      <c r="G1990" s="3" t="s">
        <v>752</v>
      </c>
      <c r="H1990" s="3"/>
      <c r="I1990" s="4"/>
    </row>
    <row r="1991" spans="1:9" ht="17.399999999999999" x14ac:dyDescent="0.3">
      <c r="A1991" s="121"/>
      <c r="B1991" s="27" t="s">
        <v>753</v>
      </c>
      <c r="C1991" s="10"/>
      <c r="D1991" s="4"/>
      <c r="F1991" s="3"/>
      <c r="G1991" s="3" t="s">
        <v>754</v>
      </c>
      <c r="H1991" s="3"/>
      <c r="I1991" s="42"/>
    </row>
    <row r="1992" spans="1:9" ht="26.4" x14ac:dyDescent="0.3">
      <c r="A1992" s="121"/>
      <c r="B1992" s="27" t="s">
        <v>755</v>
      </c>
      <c r="C1992" s="10"/>
      <c r="D1992" s="4"/>
      <c r="F1992" s="3"/>
      <c r="G1992" s="3" t="s">
        <v>756</v>
      </c>
      <c r="H1992" s="3"/>
      <c r="I1992" s="42"/>
    </row>
    <row r="1993" spans="1:9" ht="52.8" x14ac:dyDescent="0.3">
      <c r="A1993" s="121"/>
      <c r="B1993" s="27" t="s">
        <v>757</v>
      </c>
      <c r="C1993" s="10"/>
      <c r="D1993" s="4"/>
      <c r="F1993" s="3"/>
      <c r="G1993" s="3" t="s">
        <v>758</v>
      </c>
      <c r="H1993" s="3"/>
      <c r="I1993" s="42"/>
    </row>
    <row r="1994" spans="1:9" ht="26.4" x14ac:dyDescent="0.3">
      <c r="A1994" s="121"/>
      <c r="B1994" s="27" t="s">
        <v>759</v>
      </c>
      <c r="C1994" s="10"/>
      <c r="D1994" s="4"/>
      <c r="F1994" s="3"/>
      <c r="G1994" s="3" t="s">
        <v>760</v>
      </c>
      <c r="H1994" s="3"/>
      <c r="I1994" s="42"/>
    </row>
    <row r="1995" spans="1:9" ht="26.4" x14ac:dyDescent="0.3">
      <c r="A1995" s="121"/>
      <c r="B1995" s="27" t="s">
        <v>761</v>
      </c>
      <c r="C1995" s="10"/>
      <c r="D1995" s="4"/>
      <c r="F1995" s="3"/>
      <c r="G1995" s="3" t="s">
        <v>762</v>
      </c>
      <c r="H1995" s="3"/>
      <c r="I1995" s="42"/>
    </row>
    <row r="1996" spans="1:9" ht="39.6" x14ac:dyDescent="0.3">
      <c r="A1996" s="121"/>
      <c r="B1996" s="27" t="s">
        <v>763</v>
      </c>
      <c r="C1996" s="32"/>
      <c r="D1996" s="4"/>
      <c r="F1996" s="3"/>
      <c r="G1996" s="3" t="s">
        <v>764</v>
      </c>
      <c r="H1996" s="3"/>
      <c r="I1996" s="4"/>
    </row>
    <row r="1997" spans="1:9" ht="26.4" x14ac:dyDescent="0.3">
      <c r="A1997" s="121"/>
      <c r="B1997" s="27" t="s">
        <v>765</v>
      </c>
      <c r="C1997" s="10"/>
      <c r="D1997" s="4"/>
      <c r="F1997" s="3"/>
      <c r="G1997" s="3" t="s">
        <v>766</v>
      </c>
      <c r="H1997" s="3"/>
      <c r="I1997" s="42"/>
    </row>
    <row r="1998" spans="1:9" ht="26.4" x14ac:dyDescent="0.3">
      <c r="A1998" s="121"/>
      <c r="B1998" s="27" t="s">
        <v>767</v>
      </c>
      <c r="C1998" s="10"/>
      <c r="D1998" s="4"/>
      <c r="F1998" s="3"/>
      <c r="G1998" s="3" t="s">
        <v>768</v>
      </c>
      <c r="H1998" s="3"/>
      <c r="I1998" s="42"/>
    </row>
    <row r="1999" spans="1:9" ht="17.399999999999999" x14ac:dyDescent="0.3">
      <c r="A1999" s="121"/>
      <c r="B1999" s="27" t="s">
        <v>769</v>
      </c>
      <c r="C1999" s="10"/>
      <c r="D1999" s="4"/>
      <c r="F1999" s="3"/>
      <c r="G1999" s="3" t="s">
        <v>17</v>
      </c>
      <c r="H1999" s="3"/>
      <c r="I1999" s="42"/>
    </row>
    <row r="2000" spans="1:9" ht="66" x14ac:dyDescent="0.3">
      <c r="A2000" s="121"/>
      <c r="B2000" s="27" t="s">
        <v>770</v>
      </c>
      <c r="C2000" s="32"/>
      <c r="D2000" s="4"/>
      <c r="F2000" s="3"/>
      <c r="G2000" s="3" t="s">
        <v>771</v>
      </c>
      <c r="H2000" s="3"/>
      <c r="I2000" s="4"/>
    </row>
    <row r="2001" spans="1:9" ht="26.4" x14ac:dyDescent="0.3">
      <c r="A2001" s="121"/>
      <c r="B2001" s="27" t="s">
        <v>772</v>
      </c>
      <c r="C2001" s="10"/>
      <c r="D2001" s="4"/>
      <c r="F2001" s="3"/>
      <c r="G2001" s="3" t="s">
        <v>773</v>
      </c>
      <c r="H2001" s="3"/>
      <c r="I2001" s="42"/>
    </row>
    <row r="2002" spans="1:9" ht="26.4" x14ac:dyDescent="0.3">
      <c r="A2002" s="121"/>
      <c r="B2002" s="27" t="s">
        <v>774</v>
      </c>
      <c r="C2002" s="10"/>
      <c r="D2002" s="4"/>
      <c r="F2002" s="3"/>
      <c r="G2002" s="3" t="s">
        <v>775</v>
      </c>
      <c r="H2002" s="3"/>
      <c r="I2002" s="42"/>
    </row>
    <row r="2003" spans="1:9" ht="39.6" x14ac:dyDescent="0.3">
      <c r="A2003" s="121"/>
      <c r="B2003" s="27" t="s">
        <v>829</v>
      </c>
      <c r="C2003" s="32"/>
      <c r="D2003" s="4"/>
      <c r="F2003" s="3"/>
      <c r="G2003" s="3" t="s">
        <v>830</v>
      </c>
      <c r="H2003" s="3"/>
      <c r="I2003" s="4"/>
    </row>
    <row r="2004" spans="1:9" ht="26.4" x14ac:dyDescent="0.3">
      <c r="A2004" s="121">
        <v>301200000</v>
      </c>
      <c r="B2004" s="22"/>
      <c r="C2004" s="40"/>
      <c r="D2004" s="4"/>
      <c r="F2004" s="126" t="s">
        <v>1324</v>
      </c>
      <c r="G2004" s="3"/>
      <c r="H2004" s="3"/>
      <c r="I2004" s="42"/>
    </row>
    <row r="2005" spans="1:9" ht="26.4" x14ac:dyDescent="0.3">
      <c r="A2005" s="121">
        <v>301210000</v>
      </c>
      <c r="B2005" s="22"/>
      <c r="C2005" s="40"/>
      <c r="D2005" s="4"/>
      <c r="F2005" s="126" t="s">
        <v>1325</v>
      </c>
      <c r="G2005" s="3"/>
      <c r="H2005" s="3"/>
      <c r="I2005" s="42"/>
    </row>
    <row r="2006" spans="1:9" ht="118.8" x14ac:dyDescent="0.3">
      <c r="A2006" s="121"/>
      <c r="B2006" s="27" t="s">
        <v>1309</v>
      </c>
      <c r="C2006" s="41"/>
      <c r="D2006" s="4"/>
      <c r="F2006" s="3"/>
      <c r="G2006" s="3" t="s">
        <v>1310</v>
      </c>
      <c r="H2006" s="3"/>
      <c r="I2006" s="4"/>
    </row>
    <row r="2007" spans="1:9" ht="66" x14ac:dyDescent="0.3">
      <c r="A2007" s="121"/>
      <c r="B2007" s="27" t="s">
        <v>1326</v>
      </c>
      <c r="C2007" s="41"/>
      <c r="D2007" s="4"/>
      <c r="F2007" s="3"/>
      <c r="G2007" s="3" t="s">
        <v>1327</v>
      </c>
      <c r="H2007" s="3"/>
      <c r="I2007" s="42"/>
    </row>
    <row r="2008" spans="1:9" ht="118.8" x14ac:dyDescent="0.3">
      <c r="A2008" s="121"/>
      <c r="B2008" s="27" t="s">
        <v>1317</v>
      </c>
      <c r="C2008" s="41"/>
      <c r="D2008" s="4"/>
      <c r="F2008" s="3"/>
      <c r="G2008" s="3" t="s">
        <v>1318</v>
      </c>
      <c r="H2008" s="3"/>
      <c r="I2008" s="4"/>
    </row>
    <row r="2009" spans="1:9" ht="66" x14ac:dyDescent="0.3">
      <c r="A2009" s="121"/>
      <c r="B2009" s="27" t="s">
        <v>1326</v>
      </c>
      <c r="C2009" s="41"/>
      <c r="D2009" s="4"/>
      <c r="F2009" s="3"/>
      <c r="G2009" s="3" t="s">
        <v>1327</v>
      </c>
      <c r="H2009" s="3"/>
      <c r="I2009" s="42"/>
    </row>
    <row r="2010" spans="1:9" ht="39.6" x14ac:dyDescent="0.3">
      <c r="A2010" s="121">
        <v>301210100</v>
      </c>
      <c r="B2010" s="22"/>
      <c r="C2010" s="21"/>
      <c r="D2010" s="4"/>
      <c r="F2010" s="3" t="s">
        <v>1328</v>
      </c>
      <c r="G2010" s="3"/>
      <c r="H2010" s="3"/>
      <c r="I2010" s="42"/>
    </row>
    <row r="2011" spans="1:9" ht="92.4" x14ac:dyDescent="0.3">
      <c r="A2011" s="121"/>
      <c r="B2011" s="27" t="s">
        <v>1028</v>
      </c>
      <c r="C2011" s="8"/>
      <c r="D2011" s="4"/>
      <c r="F2011" s="3"/>
      <c r="G2011" s="3" t="s">
        <v>1029</v>
      </c>
      <c r="H2011" s="3"/>
      <c r="I2011" s="10"/>
    </row>
    <row r="2012" spans="1:9" ht="66" x14ac:dyDescent="0.3">
      <c r="A2012" s="121"/>
      <c r="B2012" s="27" t="s">
        <v>1030</v>
      </c>
      <c r="C2012" s="8"/>
      <c r="D2012" s="4"/>
      <c r="F2012" s="4"/>
      <c r="G2012" s="2" t="s">
        <v>1031</v>
      </c>
      <c r="H2012" s="4"/>
      <c r="I2012" s="18"/>
    </row>
    <row r="2013" spans="1:9" ht="92.4" x14ac:dyDescent="0.3">
      <c r="A2013" s="121"/>
      <c r="B2013" s="27" t="s">
        <v>1032</v>
      </c>
      <c r="C2013" s="10"/>
      <c r="D2013" s="4"/>
      <c r="F2013" s="2"/>
      <c r="G2013" s="2" t="s">
        <v>1033</v>
      </c>
      <c r="H2013" s="2"/>
      <c r="I2013" s="18"/>
    </row>
    <row r="2014" spans="1:9" ht="92.4" x14ac:dyDescent="0.3">
      <c r="A2014" s="121"/>
      <c r="B2014" s="27" t="s">
        <v>1034</v>
      </c>
      <c r="C2014" s="10"/>
      <c r="D2014" s="4"/>
      <c r="F2014" s="2"/>
      <c r="G2014" s="2" t="s">
        <v>1035</v>
      </c>
      <c r="H2014" s="2"/>
      <c r="I2014" s="18"/>
    </row>
    <row r="2015" spans="1:9" ht="118.8" x14ac:dyDescent="0.3">
      <c r="A2015" s="121"/>
      <c r="B2015" s="27" t="s">
        <v>1036</v>
      </c>
      <c r="C2015" s="10"/>
      <c r="D2015" s="4"/>
      <c r="F2015" s="2"/>
      <c r="G2015" s="2" t="s">
        <v>1037</v>
      </c>
      <c r="H2015" s="2"/>
      <c r="I2015" s="18"/>
    </row>
    <row r="2016" spans="1:9" ht="118.8" x14ac:dyDescent="0.3">
      <c r="A2016" s="121"/>
      <c r="B2016" s="27" t="s">
        <v>1038</v>
      </c>
      <c r="C2016" s="10"/>
      <c r="D2016" s="4"/>
      <c r="F2016" s="2"/>
      <c r="G2016" s="2" t="s">
        <v>1039</v>
      </c>
      <c r="H2016" s="2"/>
      <c r="I2016" s="18"/>
    </row>
    <row r="2017" spans="1:9" ht="92.4" x14ac:dyDescent="0.3">
      <c r="A2017" s="121"/>
      <c r="B2017" s="27" t="s">
        <v>1040</v>
      </c>
      <c r="C2017" s="10"/>
      <c r="D2017" s="4"/>
      <c r="F2017" s="2"/>
      <c r="G2017" s="2" t="s">
        <v>1041</v>
      </c>
      <c r="H2017" s="2"/>
      <c r="I2017" s="18"/>
    </row>
    <row r="2018" spans="1:9" ht="118.8" x14ac:dyDescent="0.3">
      <c r="A2018" s="121"/>
      <c r="B2018" s="27" t="s">
        <v>1042</v>
      </c>
      <c r="C2018" s="10"/>
      <c r="D2018" s="4"/>
      <c r="F2018" s="2"/>
      <c r="G2018" s="2" t="s">
        <v>1043</v>
      </c>
      <c r="H2018" s="2"/>
      <c r="I2018" s="18"/>
    </row>
    <row r="2019" spans="1:9" ht="158.4" x14ac:dyDescent="0.3">
      <c r="A2019" s="121"/>
      <c r="B2019" s="27" t="s">
        <v>1054</v>
      </c>
      <c r="C2019" s="32"/>
      <c r="D2019" s="4"/>
      <c r="F2019" s="3"/>
      <c r="G2019" s="3" t="s">
        <v>1055</v>
      </c>
      <c r="H2019" s="3"/>
      <c r="I2019" s="4"/>
    </row>
    <row r="2020" spans="1:9" ht="92.4" x14ac:dyDescent="0.3">
      <c r="A2020" s="121"/>
      <c r="B2020" s="27" t="s">
        <v>1032</v>
      </c>
      <c r="C2020" s="3"/>
      <c r="D2020" s="4"/>
      <c r="F2020" s="2"/>
      <c r="G2020" s="2" t="s">
        <v>1033</v>
      </c>
      <c r="H2020" s="2"/>
      <c r="I2020" s="4"/>
    </row>
    <row r="2021" spans="1:9" ht="52.8" x14ac:dyDescent="0.3">
      <c r="A2021" s="121"/>
      <c r="B2021" s="27" t="s">
        <v>796</v>
      </c>
      <c r="C2021" s="30"/>
      <c r="D2021" s="4"/>
      <c r="F2021" s="3"/>
      <c r="G2021" s="3" t="s">
        <v>797</v>
      </c>
      <c r="H2021" s="3"/>
      <c r="I2021" s="42"/>
    </row>
    <row r="2022" spans="1:9" ht="26.4" x14ac:dyDescent="0.3">
      <c r="A2022" s="121"/>
      <c r="B2022" s="27" t="s">
        <v>798</v>
      </c>
      <c r="C2022" s="30"/>
      <c r="D2022" s="4"/>
      <c r="F2022" s="3"/>
      <c r="G2022" s="3" t="s">
        <v>799</v>
      </c>
      <c r="H2022" s="3"/>
      <c r="I2022" s="42"/>
    </row>
    <row r="2023" spans="1:9" ht="92.4" x14ac:dyDescent="0.3">
      <c r="A2023" s="121"/>
      <c r="B2023" s="27" t="s">
        <v>1034</v>
      </c>
      <c r="C2023" s="3"/>
      <c r="D2023" s="4"/>
      <c r="F2023" s="2"/>
      <c r="G2023" s="2" t="s">
        <v>1035</v>
      </c>
      <c r="H2023" s="2"/>
      <c r="I2023" s="4"/>
    </row>
    <row r="2024" spans="1:9" ht="52.8" x14ac:dyDescent="0.3">
      <c r="A2024" s="121"/>
      <c r="B2024" s="27" t="s">
        <v>796</v>
      </c>
      <c r="C2024" s="30"/>
      <c r="D2024" s="4"/>
      <c r="F2024" s="3"/>
      <c r="G2024" s="3" t="s">
        <v>797</v>
      </c>
      <c r="H2024" s="3"/>
      <c r="I2024" s="42"/>
    </row>
    <row r="2025" spans="1:9" ht="26.4" x14ac:dyDescent="0.3">
      <c r="A2025" s="121"/>
      <c r="B2025" s="27" t="s">
        <v>798</v>
      </c>
      <c r="C2025" s="30"/>
      <c r="D2025" s="4"/>
      <c r="F2025" s="3"/>
      <c r="G2025" s="3" t="s">
        <v>799</v>
      </c>
      <c r="H2025" s="3"/>
      <c r="I2025" s="42"/>
    </row>
    <row r="2026" spans="1:9" ht="118.8" x14ac:dyDescent="0.3">
      <c r="A2026" s="121"/>
      <c r="B2026" s="27" t="s">
        <v>1036</v>
      </c>
      <c r="C2026" s="3"/>
      <c r="D2026" s="4"/>
      <c r="F2026" s="2"/>
      <c r="G2026" s="2" t="s">
        <v>1037</v>
      </c>
      <c r="H2026" s="2"/>
      <c r="I2026" s="4"/>
    </row>
    <row r="2027" spans="1:9" ht="52.8" x14ac:dyDescent="0.3">
      <c r="A2027" s="121"/>
      <c r="B2027" s="27" t="s">
        <v>796</v>
      </c>
      <c r="C2027" s="30"/>
      <c r="D2027" s="4"/>
      <c r="F2027" s="3"/>
      <c r="G2027" s="3" t="s">
        <v>797</v>
      </c>
      <c r="H2027" s="3"/>
      <c r="I2027" s="42"/>
    </row>
    <row r="2028" spans="1:9" ht="26.4" x14ac:dyDescent="0.3">
      <c r="A2028" s="121"/>
      <c r="B2028" s="27" t="s">
        <v>798</v>
      </c>
      <c r="C2028" s="30"/>
      <c r="D2028" s="4"/>
      <c r="F2028" s="3"/>
      <c r="G2028" s="3" t="s">
        <v>799</v>
      </c>
      <c r="H2028" s="3"/>
      <c r="I2028" s="42"/>
    </row>
    <row r="2029" spans="1:9" ht="118.8" x14ac:dyDescent="0.3">
      <c r="A2029" s="121"/>
      <c r="B2029" s="27" t="s">
        <v>1038</v>
      </c>
      <c r="C2029" s="3"/>
      <c r="D2029" s="4"/>
      <c r="F2029" s="2"/>
      <c r="G2029" s="2" t="s">
        <v>1039</v>
      </c>
      <c r="H2029" s="2"/>
      <c r="I2029" s="4"/>
    </row>
    <row r="2030" spans="1:9" ht="52.8" x14ac:dyDescent="0.3">
      <c r="A2030" s="121"/>
      <c r="B2030" s="27" t="s">
        <v>796</v>
      </c>
      <c r="C2030" s="30"/>
      <c r="D2030" s="4"/>
      <c r="F2030" s="3"/>
      <c r="G2030" s="3" t="s">
        <v>797</v>
      </c>
      <c r="H2030" s="3"/>
      <c r="I2030" s="42"/>
    </row>
    <row r="2031" spans="1:9" ht="26.4" x14ac:dyDescent="0.3">
      <c r="A2031" s="121"/>
      <c r="B2031" s="27" t="s">
        <v>798</v>
      </c>
      <c r="C2031" s="30"/>
      <c r="D2031" s="4"/>
      <c r="F2031" s="3"/>
      <c r="G2031" s="3" t="s">
        <v>799</v>
      </c>
      <c r="H2031" s="3"/>
      <c r="I2031" s="42"/>
    </row>
    <row r="2032" spans="1:9" ht="92.4" x14ac:dyDescent="0.3">
      <c r="A2032" s="121"/>
      <c r="B2032" s="27" t="s">
        <v>1040</v>
      </c>
      <c r="C2032" s="3"/>
      <c r="D2032" s="4"/>
      <c r="F2032" s="2"/>
      <c r="G2032" s="2" t="s">
        <v>1041</v>
      </c>
      <c r="H2032" s="2"/>
      <c r="I2032" s="4"/>
    </row>
    <row r="2033" spans="1:9" ht="52.8" x14ac:dyDescent="0.3">
      <c r="A2033" s="121"/>
      <c r="B2033" s="27" t="s">
        <v>796</v>
      </c>
      <c r="C2033" s="30"/>
      <c r="D2033" s="4"/>
      <c r="F2033" s="3"/>
      <c r="G2033" s="3" t="s">
        <v>797</v>
      </c>
      <c r="H2033" s="3"/>
      <c r="I2033" s="42"/>
    </row>
    <row r="2034" spans="1:9" ht="26.4" x14ac:dyDescent="0.3">
      <c r="A2034" s="121"/>
      <c r="B2034" s="27" t="s">
        <v>798</v>
      </c>
      <c r="C2034" s="30"/>
      <c r="D2034" s="4"/>
      <c r="F2034" s="3"/>
      <c r="G2034" s="3" t="s">
        <v>799</v>
      </c>
      <c r="H2034" s="3"/>
      <c r="I2034" s="42"/>
    </row>
    <row r="2035" spans="1:9" ht="118.8" x14ac:dyDescent="0.3">
      <c r="A2035" s="121"/>
      <c r="B2035" s="27" t="s">
        <v>1042</v>
      </c>
      <c r="C2035" s="3"/>
      <c r="D2035" s="4"/>
      <c r="F2035" s="2"/>
      <c r="G2035" s="2" t="s">
        <v>1043</v>
      </c>
      <c r="H2035" s="2"/>
      <c r="I2035" s="4"/>
    </row>
    <row r="2036" spans="1:9" ht="52.8" x14ac:dyDescent="0.3">
      <c r="A2036" s="121"/>
      <c r="B2036" s="27" t="s">
        <v>796</v>
      </c>
      <c r="C2036" s="30"/>
      <c r="D2036" s="4"/>
      <c r="F2036" s="3"/>
      <c r="G2036" s="3" t="s">
        <v>797</v>
      </c>
      <c r="H2036" s="3"/>
      <c r="I2036" s="42"/>
    </row>
    <row r="2037" spans="1:9" ht="26.4" x14ac:dyDescent="0.3">
      <c r="A2037" s="121"/>
      <c r="B2037" s="27" t="s">
        <v>798</v>
      </c>
      <c r="C2037" s="30"/>
      <c r="D2037" s="4"/>
      <c r="F2037" s="3"/>
      <c r="G2037" s="3" t="s">
        <v>799</v>
      </c>
      <c r="H2037" s="3"/>
      <c r="I2037" s="42"/>
    </row>
    <row r="2038" spans="1:9" ht="39.6" x14ac:dyDescent="0.3">
      <c r="A2038" s="121">
        <v>301210200</v>
      </c>
      <c r="B2038" s="22"/>
      <c r="C2038" s="21"/>
      <c r="D2038" s="4"/>
      <c r="F2038" s="3" t="s">
        <v>1329</v>
      </c>
      <c r="G2038" s="3"/>
      <c r="H2038" s="3"/>
      <c r="I2038" s="42"/>
    </row>
    <row r="2039" spans="1:9" ht="92.4" x14ac:dyDescent="0.3">
      <c r="A2039" s="121"/>
      <c r="B2039" s="27" t="s">
        <v>1028</v>
      </c>
      <c r="C2039" s="8"/>
      <c r="D2039" s="4"/>
      <c r="F2039" s="3"/>
      <c r="G2039" s="3" t="s">
        <v>1029</v>
      </c>
      <c r="H2039" s="3"/>
      <c r="I2039" s="10"/>
    </row>
    <row r="2040" spans="1:9" ht="66" x14ac:dyDescent="0.3">
      <c r="A2040" s="121"/>
      <c r="B2040" s="27" t="s">
        <v>1030</v>
      </c>
      <c r="C2040" s="8"/>
      <c r="D2040" s="4"/>
      <c r="F2040" s="4"/>
      <c r="G2040" s="2" t="s">
        <v>1031</v>
      </c>
      <c r="H2040" s="4"/>
      <c r="I2040" s="18"/>
    </row>
    <row r="2041" spans="1:9" ht="92.4" x14ac:dyDescent="0.3">
      <c r="A2041" s="121"/>
      <c r="B2041" s="27" t="s">
        <v>1032</v>
      </c>
      <c r="C2041" s="10"/>
      <c r="D2041" s="4"/>
      <c r="F2041" s="2"/>
      <c r="G2041" s="2" t="s">
        <v>1033</v>
      </c>
      <c r="H2041" s="2"/>
      <c r="I2041" s="18"/>
    </row>
    <row r="2042" spans="1:9" ht="92.4" x14ac:dyDescent="0.3">
      <c r="A2042" s="121"/>
      <c r="B2042" s="27" t="s">
        <v>1034</v>
      </c>
      <c r="C2042" s="10"/>
      <c r="D2042" s="4"/>
      <c r="F2042" s="2"/>
      <c r="G2042" s="2" t="s">
        <v>1035</v>
      </c>
      <c r="H2042" s="2"/>
      <c r="I2042" s="18"/>
    </row>
    <row r="2043" spans="1:9" ht="118.8" x14ac:dyDescent="0.3">
      <c r="A2043" s="121"/>
      <c r="B2043" s="27" t="s">
        <v>1036</v>
      </c>
      <c r="C2043" s="10"/>
      <c r="D2043" s="4"/>
      <c r="F2043" s="2"/>
      <c r="G2043" s="2" t="s">
        <v>1037</v>
      </c>
      <c r="H2043" s="2"/>
      <c r="I2043" s="18"/>
    </row>
    <row r="2044" spans="1:9" ht="118.8" x14ac:dyDescent="0.3">
      <c r="A2044" s="121"/>
      <c r="B2044" s="27" t="s">
        <v>1038</v>
      </c>
      <c r="C2044" s="10"/>
      <c r="D2044" s="4"/>
      <c r="F2044" s="2"/>
      <c r="G2044" s="2" t="s">
        <v>1039</v>
      </c>
      <c r="H2044" s="2"/>
      <c r="I2044" s="18"/>
    </row>
    <row r="2045" spans="1:9" ht="92.4" x14ac:dyDescent="0.3">
      <c r="A2045" s="121"/>
      <c r="B2045" s="27" t="s">
        <v>1040</v>
      </c>
      <c r="C2045" s="10"/>
      <c r="D2045" s="4"/>
      <c r="F2045" s="2"/>
      <c r="G2045" s="2" t="s">
        <v>1041</v>
      </c>
      <c r="H2045" s="2"/>
      <c r="I2045" s="18"/>
    </row>
    <row r="2046" spans="1:9" ht="118.8" x14ac:dyDescent="0.3">
      <c r="A2046" s="121"/>
      <c r="B2046" s="27" t="s">
        <v>1042</v>
      </c>
      <c r="C2046" s="10"/>
      <c r="D2046" s="4"/>
      <c r="F2046" s="2"/>
      <c r="G2046" s="2" t="s">
        <v>1043</v>
      </c>
      <c r="H2046" s="2"/>
      <c r="I2046" s="18"/>
    </row>
    <row r="2047" spans="1:9" ht="158.4" x14ac:dyDescent="0.3">
      <c r="A2047" s="121"/>
      <c r="B2047" s="27" t="s">
        <v>1054</v>
      </c>
      <c r="C2047" s="32"/>
      <c r="D2047" s="4"/>
      <c r="F2047" s="3"/>
      <c r="G2047" s="3" t="s">
        <v>1055</v>
      </c>
      <c r="H2047" s="3"/>
      <c r="I2047" s="4"/>
    </row>
    <row r="2048" spans="1:9" ht="92.4" x14ac:dyDescent="0.3">
      <c r="A2048" s="121"/>
      <c r="B2048" s="27" t="s">
        <v>1032</v>
      </c>
      <c r="C2048" s="3"/>
      <c r="D2048" s="4"/>
      <c r="F2048" s="2"/>
      <c r="G2048" s="2" t="s">
        <v>1033</v>
      </c>
      <c r="H2048" s="2"/>
      <c r="I2048" s="4"/>
    </row>
    <row r="2049" spans="1:9" ht="52.8" x14ac:dyDescent="0.3">
      <c r="A2049" s="121"/>
      <c r="B2049" s="27" t="s">
        <v>796</v>
      </c>
      <c r="C2049" s="30"/>
      <c r="D2049" s="4"/>
      <c r="F2049" s="3"/>
      <c r="G2049" s="3" t="s">
        <v>797</v>
      </c>
      <c r="H2049" s="3"/>
      <c r="I2049" s="42"/>
    </row>
    <row r="2050" spans="1:9" ht="26.4" x14ac:dyDescent="0.3">
      <c r="A2050" s="121"/>
      <c r="B2050" s="27" t="s">
        <v>798</v>
      </c>
      <c r="C2050" s="30"/>
      <c r="D2050" s="4"/>
      <c r="F2050" s="3"/>
      <c r="G2050" s="3" t="s">
        <v>799</v>
      </c>
      <c r="H2050" s="3"/>
      <c r="I2050" s="42"/>
    </row>
    <row r="2051" spans="1:9" ht="92.4" x14ac:dyDescent="0.3">
      <c r="A2051" s="121"/>
      <c r="B2051" s="27" t="s">
        <v>1034</v>
      </c>
      <c r="C2051" s="3"/>
      <c r="D2051" s="4"/>
      <c r="F2051" s="2"/>
      <c r="G2051" s="2" t="s">
        <v>1035</v>
      </c>
      <c r="H2051" s="2"/>
      <c r="I2051" s="4"/>
    </row>
    <row r="2052" spans="1:9" ht="52.8" x14ac:dyDescent="0.3">
      <c r="A2052" s="121"/>
      <c r="B2052" s="27" t="s">
        <v>796</v>
      </c>
      <c r="C2052" s="30"/>
      <c r="D2052" s="4"/>
      <c r="F2052" s="3"/>
      <c r="G2052" s="3" t="s">
        <v>797</v>
      </c>
      <c r="H2052" s="3"/>
      <c r="I2052" s="42"/>
    </row>
    <row r="2053" spans="1:9" ht="26.4" x14ac:dyDescent="0.3">
      <c r="A2053" s="121"/>
      <c r="B2053" s="27" t="s">
        <v>798</v>
      </c>
      <c r="C2053" s="30"/>
      <c r="D2053" s="4"/>
      <c r="F2053" s="3"/>
      <c r="G2053" s="3" t="s">
        <v>799</v>
      </c>
      <c r="H2053" s="3"/>
      <c r="I2053" s="42"/>
    </row>
    <row r="2054" spans="1:9" ht="118.8" x14ac:dyDescent="0.3">
      <c r="A2054" s="121"/>
      <c r="B2054" s="27" t="s">
        <v>1036</v>
      </c>
      <c r="C2054" s="3"/>
      <c r="D2054" s="4"/>
      <c r="F2054" s="2"/>
      <c r="G2054" s="2" t="s">
        <v>1037</v>
      </c>
      <c r="H2054" s="2"/>
      <c r="I2054" s="4"/>
    </row>
    <row r="2055" spans="1:9" ht="52.8" x14ac:dyDescent="0.3">
      <c r="A2055" s="121"/>
      <c r="B2055" s="27" t="s">
        <v>796</v>
      </c>
      <c r="C2055" s="30"/>
      <c r="D2055" s="4"/>
      <c r="F2055" s="3"/>
      <c r="G2055" s="3" t="s">
        <v>797</v>
      </c>
      <c r="H2055" s="3"/>
      <c r="I2055" s="42"/>
    </row>
    <row r="2056" spans="1:9" ht="26.4" x14ac:dyDescent="0.3">
      <c r="A2056" s="121"/>
      <c r="B2056" s="27" t="s">
        <v>798</v>
      </c>
      <c r="C2056" s="30"/>
      <c r="D2056" s="4"/>
      <c r="F2056" s="3"/>
      <c r="G2056" s="3" t="s">
        <v>799</v>
      </c>
      <c r="H2056" s="3"/>
      <c r="I2056" s="42"/>
    </row>
    <row r="2057" spans="1:9" ht="118.8" x14ac:dyDescent="0.3">
      <c r="A2057" s="121"/>
      <c r="B2057" s="27" t="s">
        <v>1038</v>
      </c>
      <c r="C2057" s="3"/>
      <c r="D2057" s="4"/>
      <c r="F2057" s="2"/>
      <c r="G2057" s="2" t="s">
        <v>1039</v>
      </c>
      <c r="H2057" s="2"/>
      <c r="I2057" s="4"/>
    </row>
    <row r="2058" spans="1:9" ht="52.8" x14ac:dyDescent="0.3">
      <c r="A2058" s="121"/>
      <c r="B2058" s="27" t="s">
        <v>796</v>
      </c>
      <c r="C2058" s="30"/>
      <c r="D2058" s="4"/>
      <c r="F2058" s="3"/>
      <c r="G2058" s="3" t="s">
        <v>797</v>
      </c>
      <c r="H2058" s="3"/>
      <c r="I2058" s="42"/>
    </row>
    <row r="2059" spans="1:9" ht="26.4" x14ac:dyDescent="0.3">
      <c r="A2059" s="121"/>
      <c r="B2059" s="27" t="s">
        <v>798</v>
      </c>
      <c r="C2059" s="30"/>
      <c r="D2059" s="4"/>
      <c r="F2059" s="3"/>
      <c r="G2059" s="3" t="s">
        <v>799</v>
      </c>
      <c r="H2059" s="3"/>
      <c r="I2059" s="42"/>
    </row>
    <row r="2060" spans="1:9" ht="92.4" x14ac:dyDescent="0.3">
      <c r="A2060" s="121"/>
      <c r="B2060" s="27" t="s">
        <v>1040</v>
      </c>
      <c r="C2060" s="3"/>
      <c r="D2060" s="4"/>
      <c r="F2060" s="2"/>
      <c r="G2060" s="2" t="s">
        <v>1041</v>
      </c>
      <c r="H2060" s="2"/>
      <c r="I2060" s="4"/>
    </row>
    <row r="2061" spans="1:9" ht="52.8" x14ac:dyDescent="0.3">
      <c r="A2061" s="121"/>
      <c r="B2061" s="27" t="s">
        <v>796</v>
      </c>
      <c r="C2061" s="30"/>
      <c r="D2061" s="4"/>
      <c r="F2061" s="3"/>
      <c r="G2061" s="3" t="s">
        <v>797</v>
      </c>
      <c r="H2061" s="3"/>
      <c r="I2061" s="42"/>
    </row>
    <row r="2062" spans="1:9" ht="26.4" x14ac:dyDescent="0.3">
      <c r="A2062" s="121"/>
      <c r="B2062" s="27" t="s">
        <v>798</v>
      </c>
      <c r="C2062" s="30"/>
      <c r="D2062" s="4"/>
      <c r="F2062" s="3"/>
      <c r="G2062" s="3" t="s">
        <v>799</v>
      </c>
      <c r="H2062" s="3"/>
      <c r="I2062" s="42"/>
    </row>
    <row r="2063" spans="1:9" ht="118.8" x14ac:dyDescent="0.3">
      <c r="A2063" s="121"/>
      <c r="B2063" s="27" t="s">
        <v>1042</v>
      </c>
      <c r="C2063" s="3"/>
      <c r="D2063" s="4"/>
      <c r="F2063" s="2"/>
      <c r="G2063" s="2" t="s">
        <v>1043</v>
      </c>
      <c r="H2063" s="2"/>
      <c r="I2063" s="4"/>
    </row>
    <row r="2064" spans="1:9" ht="52.8" x14ac:dyDescent="0.3">
      <c r="A2064" s="121"/>
      <c r="B2064" s="27" t="s">
        <v>796</v>
      </c>
      <c r="C2064" s="30"/>
      <c r="D2064" s="4"/>
      <c r="F2064" s="3"/>
      <c r="G2064" s="3" t="s">
        <v>797</v>
      </c>
      <c r="H2064" s="3"/>
      <c r="I2064" s="42"/>
    </row>
    <row r="2065" spans="1:9" ht="26.4" x14ac:dyDescent="0.3">
      <c r="A2065" s="121"/>
      <c r="B2065" s="27" t="s">
        <v>798</v>
      </c>
      <c r="C2065" s="30"/>
      <c r="D2065" s="4"/>
      <c r="F2065" s="3"/>
      <c r="G2065" s="3" t="s">
        <v>799</v>
      </c>
      <c r="H2065" s="3"/>
      <c r="I2065" s="42"/>
    </row>
    <row r="2066" spans="1:9" ht="39.6" x14ac:dyDescent="0.3">
      <c r="A2066" s="121">
        <v>301210300</v>
      </c>
      <c r="B2066" s="21"/>
      <c r="C2066" s="21"/>
      <c r="D2066" s="4"/>
      <c r="F2066" s="3" t="s">
        <v>1330</v>
      </c>
      <c r="G2066" s="3"/>
      <c r="H2066" s="3"/>
      <c r="I2066" s="42"/>
    </row>
    <row r="2067" spans="1:9" ht="92.4" x14ac:dyDescent="0.3">
      <c r="A2067" s="121"/>
      <c r="B2067" s="27" t="s">
        <v>1028</v>
      </c>
      <c r="C2067" s="8"/>
      <c r="D2067" s="4"/>
      <c r="F2067" s="3"/>
      <c r="G2067" s="3" t="s">
        <v>1029</v>
      </c>
      <c r="H2067" s="3"/>
      <c r="I2067" s="10"/>
    </row>
    <row r="2068" spans="1:9" ht="66" x14ac:dyDescent="0.3">
      <c r="A2068" s="121"/>
      <c r="B2068" s="27" t="s">
        <v>1030</v>
      </c>
      <c r="C2068" s="8"/>
      <c r="D2068" s="4"/>
      <c r="F2068" s="4"/>
      <c r="G2068" s="2" t="s">
        <v>1031</v>
      </c>
      <c r="H2068" s="4"/>
      <c r="I2068" s="18"/>
    </row>
    <row r="2069" spans="1:9" ht="92.4" x14ac:dyDescent="0.3">
      <c r="A2069" s="121"/>
      <c r="B2069" s="27" t="s">
        <v>1032</v>
      </c>
      <c r="C2069" s="10"/>
      <c r="D2069" s="4"/>
      <c r="F2069" s="2"/>
      <c r="G2069" s="2" t="s">
        <v>1033</v>
      </c>
      <c r="H2069" s="2"/>
      <c r="I2069" s="18"/>
    </row>
    <row r="2070" spans="1:9" ht="92.4" x14ac:dyDescent="0.3">
      <c r="A2070" s="121"/>
      <c r="B2070" s="27" t="s">
        <v>1034</v>
      </c>
      <c r="C2070" s="10"/>
      <c r="D2070" s="4"/>
      <c r="F2070" s="2"/>
      <c r="G2070" s="2" t="s">
        <v>1035</v>
      </c>
      <c r="H2070" s="2"/>
      <c r="I2070" s="18"/>
    </row>
    <row r="2071" spans="1:9" ht="118.8" x14ac:dyDescent="0.3">
      <c r="A2071" s="121"/>
      <c r="B2071" s="27" t="s">
        <v>1036</v>
      </c>
      <c r="C2071" s="10"/>
      <c r="D2071" s="4"/>
      <c r="F2071" s="2"/>
      <c r="G2071" s="2" t="s">
        <v>1037</v>
      </c>
      <c r="H2071" s="2"/>
      <c r="I2071" s="18"/>
    </row>
    <row r="2072" spans="1:9" ht="118.8" x14ac:dyDescent="0.3">
      <c r="A2072" s="121"/>
      <c r="B2072" s="27" t="s">
        <v>1038</v>
      </c>
      <c r="C2072" s="10"/>
      <c r="D2072" s="4"/>
      <c r="F2072" s="2"/>
      <c r="G2072" s="2" t="s">
        <v>1039</v>
      </c>
      <c r="H2072" s="2"/>
      <c r="I2072" s="18"/>
    </row>
    <row r="2073" spans="1:9" ht="92.4" x14ac:dyDescent="0.3">
      <c r="A2073" s="121"/>
      <c r="B2073" s="27" t="s">
        <v>1040</v>
      </c>
      <c r="C2073" s="10"/>
      <c r="D2073" s="4"/>
      <c r="F2073" s="2"/>
      <c r="G2073" s="2" t="s">
        <v>1041</v>
      </c>
      <c r="H2073" s="2"/>
      <c r="I2073" s="18"/>
    </row>
    <row r="2074" spans="1:9" ht="118.8" x14ac:dyDescent="0.3">
      <c r="A2074" s="121"/>
      <c r="B2074" s="27" t="s">
        <v>1042</v>
      </c>
      <c r="C2074" s="10"/>
      <c r="D2074" s="4"/>
      <c r="F2074" s="2"/>
      <c r="G2074" s="2" t="s">
        <v>1043</v>
      </c>
      <c r="H2074" s="2"/>
      <c r="I2074" s="18"/>
    </row>
    <row r="2075" spans="1:9" ht="158.4" x14ac:dyDescent="0.3">
      <c r="A2075" s="121"/>
      <c r="B2075" s="27" t="s">
        <v>1054</v>
      </c>
      <c r="C2075" s="32"/>
      <c r="D2075" s="4"/>
      <c r="F2075" s="3"/>
      <c r="G2075" s="3" t="s">
        <v>1055</v>
      </c>
      <c r="H2075" s="3"/>
      <c r="I2075" s="4"/>
    </row>
    <row r="2076" spans="1:9" ht="92.4" x14ac:dyDescent="0.3">
      <c r="A2076" s="121"/>
      <c r="B2076" s="27" t="s">
        <v>1032</v>
      </c>
      <c r="C2076" s="3"/>
      <c r="D2076" s="4"/>
      <c r="F2076" s="2"/>
      <c r="G2076" s="2" t="s">
        <v>1033</v>
      </c>
      <c r="H2076" s="2"/>
      <c r="I2076" s="4"/>
    </row>
    <row r="2077" spans="1:9" ht="52.8" x14ac:dyDescent="0.3">
      <c r="A2077" s="121"/>
      <c r="B2077" s="27" t="s">
        <v>796</v>
      </c>
      <c r="C2077" s="30"/>
      <c r="D2077" s="4"/>
      <c r="F2077" s="3"/>
      <c r="G2077" s="3" t="s">
        <v>797</v>
      </c>
      <c r="H2077" s="3"/>
      <c r="I2077" s="42"/>
    </row>
    <row r="2078" spans="1:9" ht="26.4" x14ac:dyDescent="0.3">
      <c r="A2078" s="121"/>
      <c r="B2078" s="27" t="s">
        <v>798</v>
      </c>
      <c r="C2078" s="30"/>
      <c r="D2078" s="4"/>
      <c r="F2078" s="3"/>
      <c r="G2078" s="3" t="s">
        <v>799</v>
      </c>
      <c r="H2078" s="3"/>
      <c r="I2078" s="42"/>
    </row>
    <row r="2079" spans="1:9" ht="92.4" x14ac:dyDescent="0.3">
      <c r="A2079" s="121"/>
      <c r="B2079" s="27" t="s">
        <v>1034</v>
      </c>
      <c r="C2079" s="3"/>
      <c r="D2079" s="4"/>
      <c r="F2079" s="2"/>
      <c r="G2079" s="2" t="s">
        <v>1035</v>
      </c>
      <c r="H2079" s="2"/>
      <c r="I2079" s="4"/>
    </row>
    <row r="2080" spans="1:9" ht="52.8" x14ac:dyDescent="0.3">
      <c r="A2080" s="121"/>
      <c r="B2080" s="27" t="s">
        <v>796</v>
      </c>
      <c r="C2080" s="30"/>
      <c r="D2080" s="4"/>
      <c r="F2080" s="3"/>
      <c r="G2080" s="3" t="s">
        <v>797</v>
      </c>
      <c r="H2080" s="3"/>
      <c r="I2080" s="42"/>
    </row>
    <row r="2081" spans="1:9" ht="26.4" x14ac:dyDescent="0.3">
      <c r="A2081" s="121"/>
      <c r="B2081" s="27" t="s">
        <v>798</v>
      </c>
      <c r="C2081" s="30"/>
      <c r="D2081" s="4"/>
      <c r="F2081" s="3"/>
      <c r="G2081" s="3" t="s">
        <v>799</v>
      </c>
      <c r="H2081" s="3"/>
      <c r="I2081" s="42"/>
    </row>
    <row r="2082" spans="1:9" ht="118.8" x14ac:dyDescent="0.3">
      <c r="A2082" s="121"/>
      <c r="B2082" s="27" t="s">
        <v>1036</v>
      </c>
      <c r="C2082" s="3"/>
      <c r="D2082" s="4"/>
      <c r="F2082" s="2"/>
      <c r="G2082" s="2" t="s">
        <v>1037</v>
      </c>
      <c r="H2082" s="2"/>
      <c r="I2082" s="4"/>
    </row>
    <row r="2083" spans="1:9" ht="52.8" x14ac:dyDescent="0.3">
      <c r="A2083" s="121"/>
      <c r="B2083" s="27" t="s">
        <v>796</v>
      </c>
      <c r="C2083" s="30"/>
      <c r="D2083" s="4"/>
      <c r="F2083" s="3"/>
      <c r="G2083" s="3" t="s">
        <v>797</v>
      </c>
      <c r="H2083" s="3"/>
      <c r="I2083" s="42"/>
    </row>
    <row r="2084" spans="1:9" ht="26.4" x14ac:dyDescent="0.3">
      <c r="A2084" s="121"/>
      <c r="B2084" s="27" t="s">
        <v>798</v>
      </c>
      <c r="C2084" s="30"/>
      <c r="D2084" s="4"/>
      <c r="F2084" s="3"/>
      <c r="G2084" s="3" t="s">
        <v>799</v>
      </c>
      <c r="H2084" s="3"/>
      <c r="I2084" s="42"/>
    </row>
    <row r="2085" spans="1:9" ht="118.8" x14ac:dyDescent="0.3">
      <c r="A2085" s="121"/>
      <c r="B2085" s="27" t="s">
        <v>1038</v>
      </c>
      <c r="C2085" s="3"/>
      <c r="D2085" s="4"/>
      <c r="F2085" s="2"/>
      <c r="G2085" s="2" t="s">
        <v>1039</v>
      </c>
      <c r="H2085" s="2"/>
      <c r="I2085" s="4"/>
    </row>
    <row r="2086" spans="1:9" ht="52.8" x14ac:dyDescent="0.3">
      <c r="A2086" s="121"/>
      <c r="B2086" s="27" t="s">
        <v>796</v>
      </c>
      <c r="C2086" s="30"/>
      <c r="D2086" s="4"/>
      <c r="F2086" s="3"/>
      <c r="G2086" s="3" t="s">
        <v>797</v>
      </c>
      <c r="H2086" s="3"/>
      <c r="I2086" s="42"/>
    </row>
    <row r="2087" spans="1:9" ht="26.4" x14ac:dyDescent="0.3">
      <c r="A2087" s="121"/>
      <c r="B2087" s="27" t="s">
        <v>798</v>
      </c>
      <c r="C2087" s="30"/>
      <c r="D2087" s="4"/>
      <c r="F2087" s="3"/>
      <c r="G2087" s="3" t="s">
        <v>799</v>
      </c>
      <c r="H2087" s="3"/>
      <c r="I2087" s="42"/>
    </row>
    <row r="2088" spans="1:9" ht="92.4" x14ac:dyDescent="0.3">
      <c r="A2088" s="121"/>
      <c r="B2088" s="27" t="s">
        <v>1040</v>
      </c>
      <c r="C2088" s="3"/>
      <c r="D2088" s="4"/>
      <c r="F2088" s="2"/>
      <c r="G2088" s="2" t="s">
        <v>1041</v>
      </c>
      <c r="H2088" s="2"/>
      <c r="I2088" s="4"/>
    </row>
    <row r="2089" spans="1:9" ht="52.8" x14ac:dyDescent="0.3">
      <c r="A2089" s="121"/>
      <c r="B2089" s="27" t="s">
        <v>796</v>
      </c>
      <c r="C2089" s="30"/>
      <c r="D2089" s="4"/>
      <c r="F2089" s="3"/>
      <c r="G2089" s="3" t="s">
        <v>797</v>
      </c>
      <c r="H2089" s="3"/>
      <c r="I2089" s="42"/>
    </row>
    <row r="2090" spans="1:9" ht="26.4" x14ac:dyDescent="0.3">
      <c r="A2090" s="121"/>
      <c r="B2090" s="27" t="s">
        <v>798</v>
      </c>
      <c r="C2090" s="30"/>
      <c r="D2090" s="4"/>
      <c r="F2090" s="3"/>
      <c r="G2090" s="3" t="s">
        <v>799</v>
      </c>
      <c r="H2090" s="3"/>
      <c r="I2090" s="42"/>
    </row>
    <row r="2091" spans="1:9" ht="118.8" x14ac:dyDescent="0.3">
      <c r="A2091" s="121"/>
      <c r="B2091" s="27" t="s">
        <v>1042</v>
      </c>
      <c r="C2091" s="3"/>
      <c r="D2091" s="4"/>
      <c r="F2091" s="2"/>
      <c r="G2091" s="2" t="s">
        <v>1043</v>
      </c>
      <c r="H2091" s="2"/>
      <c r="I2091" s="4"/>
    </row>
    <row r="2092" spans="1:9" ht="52.8" x14ac:dyDescent="0.3">
      <c r="A2092" s="121"/>
      <c r="B2092" s="27" t="s">
        <v>796</v>
      </c>
      <c r="C2092" s="30"/>
      <c r="D2092" s="4"/>
      <c r="F2092" s="3"/>
      <c r="G2092" s="3" t="s">
        <v>797</v>
      </c>
      <c r="H2092" s="3"/>
      <c r="I2092" s="42"/>
    </row>
    <row r="2093" spans="1:9" ht="26.4" x14ac:dyDescent="0.3">
      <c r="A2093" s="121"/>
      <c r="B2093" s="27" t="s">
        <v>798</v>
      </c>
      <c r="C2093" s="30"/>
      <c r="D2093" s="4"/>
      <c r="F2093" s="3"/>
      <c r="G2093" s="3" t="s">
        <v>799</v>
      </c>
      <c r="H2093" s="3"/>
      <c r="I2093" s="42"/>
    </row>
    <row r="2094" spans="1:9" ht="66" x14ac:dyDescent="0.3">
      <c r="A2094" s="121">
        <v>301210400</v>
      </c>
      <c r="B2094" s="21"/>
      <c r="C2094" s="21"/>
      <c r="D2094" s="4"/>
      <c r="F2094" s="3" t="s">
        <v>1331</v>
      </c>
      <c r="G2094" s="3"/>
      <c r="H2094" s="3"/>
      <c r="I2094" s="42"/>
    </row>
    <row r="2095" spans="1:9" ht="92.4" x14ac:dyDescent="0.3">
      <c r="A2095" s="121"/>
      <c r="B2095" s="27" t="s">
        <v>1028</v>
      </c>
      <c r="C2095" s="8"/>
      <c r="D2095" s="4"/>
      <c r="F2095" s="3"/>
      <c r="G2095" s="3" t="s">
        <v>1029</v>
      </c>
      <c r="H2095" s="3"/>
      <c r="I2095" s="10"/>
    </row>
    <row r="2096" spans="1:9" ht="66" x14ac:dyDescent="0.3">
      <c r="A2096" s="121"/>
      <c r="B2096" s="27" t="s">
        <v>1030</v>
      </c>
      <c r="C2096" s="8"/>
      <c r="D2096" s="4"/>
      <c r="F2096" s="4"/>
      <c r="G2096" s="2" t="s">
        <v>1031</v>
      </c>
      <c r="H2096" s="4"/>
      <c r="I2096" s="18"/>
    </row>
    <row r="2097" spans="1:9" ht="92.4" x14ac:dyDescent="0.3">
      <c r="A2097" s="121"/>
      <c r="B2097" s="27" t="s">
        <v>1032</v>
      </c>
      <c r="C2097" s="10"/>
      <c r="D2097" s="4"/>
      <c r="F2097" s="2"/>
      <c r="G2097" s="2" t="s">
        <v>1033</v>
      </c>
      <c r="H2097" s="2"/>
      <c r="I2097" s="18"/>
    </row>
    <row r="2098" spans="1:9" ht="92.4" x14ac:dyDescent="0.3">
      <c r="A2098" s="121"/>
      <c r="B2098" s="27" t="s">
        <v>1034</v>
      </c>
      <c r="C2098" s="10"/>
      <c r="D2098" s="4"/>
      <c r="F2098" s="2"/>
      <c r="G2098" s="2" t="s">
        <v>1035</v>
      </c>
      <c r="H2098" s="2"/>
      <c r="I2098" s="18"/>
    </row>
    <row r="2099" spans="1:9" ht="118.8" x14ac:dyDescent="0.3">
      <c r="A2099" s="121"/>
      <c r="B2099" s="27" t="s">
        <v>1036</v>
      </c>
      <c r="C2099" s="10"/>
      <c r="D2099" s="4"/>
      <c r="F2099" s="2"/>
      <c r="G2099" s="2" t="s">
        <v>1037</v>
      </c>
      <c r="H2099" s="2"/>
      <c r="I2099" s="18"/>
    </row>
    <row r="2100" spans="1:9" ht="118.8" x14ac:dyDescent="0.3">
      <c r="A2100" s="121"/>
      <c r="B2100" s="27" t="s">
        <v>1038</v>
      </c>
      <c r="C2100" s="10"/>
      <c r="D2100" s="4"/>
      <c r="F2100" s="2"/>
      <c r="G2100" s="2" t="s">
        <v>1039</v>
      </c>
      <c r="H2100" s="2"/>
      <c r="I2100" s="18"/>
    </row>
    <row r="2101" spans="1:9" ht="92.4" x14ac:dyDescent="0.3">
      <c r="A2101" s="121"/>
      <c r="B2101" s="27" t="s">
        <v>1040</v>
      </c>
      <c r="C2101" s="10"/>
      <c r="D2101" s="4"/>
      <c r="F2101" s="2"/>
      <c r="G2101" s="2" t="s">
        <v>1041</v>
      </c>
      <c r="H2101" s="2"/>
      <c r="I2101" s="18"/>
    </row>
    <row r="2102" spans="1:9" ht="118.8" x14ac:dyDescent="0.3">
      <c r="A2102" s="121"/>
      <c r="B2102" s="27" t="s">
        <v>1042</v>
      </c>
      <c r="C2102" s="10"/>
      <c r="D2102" s="4"/>
      <c r="F2102" s="2"/>
      <c r="G2102" s="2" t="s">
        <v>1043</v>
      </c>
      <c r="H2102" s="2"/>
      <c r="I2102" s="18"/>
    </row>
    <row r="2103" spans="1:9" ht="158.4" x14ac:dyDescent="0.3">
      <c r="A2103" s="121"/>
      <c r="B2103" s="27" t="s">
        <v>1054</v>
      </c>
      <c r="C2103" s="32"/>
      <c r="D2103" s="4"/>
      <c r="F2103" s="3"/>
      <c r="G2103" s="3" t="s">
        <v>1055</v>
      </c>
      <c r="H2103" s="3"/>
      <c r="I2103" s="4"/>
    </row>
    <row r="2104" spans="1:9" ht="92.4" x14ac:dyDescent="0.3">
      <c r="A2104" s="121"/>
      <c r="B2104" s="27" t="s">
        <v>1032</v>
      </c>
      <c r="C2104" s="3"/>
      <c r="D2104" s="4"/>
      <c r="F2104" s="2"/>
      <c r="G2104" s="2" t="s">
        <v>1033</v>
      </c>
      <c r="H2104" s="2"/>
      <c r="I2104" s="4"/>
    </row>
    <row r="2105" spans="1:9" ht="52.8" x14ac:dyDescent="0.3">
      <c r="A2105" s="121"/>
      <c r="B2105" s="27" t="s">
        <v>796</v>
      </c>
      <c r="C2105" s="30"/>
      <c r="D2105" s="4"/>
      <c r="F2105" s="3"/>
      <c r="G2105" s="3" t="s">
        <v>797</v>
      </c>
      <c r="H2105" s="3"/>
      <c r="I2105" s="42"/>
    </row>
    <row r="2106" spans="1:9" ht="26.4" x14ac:dyDescent="0.3">
      <c r="A2106" s="121"/>
      <c r="B2106" s="27" t="s">
        <v>798</v>
      </c>
      <c r="C2106" s="30"/>
      <c r="D2106" s="4"/>
      <c r="F2106" s="3"/>
      <c r="G2106" s="3" t="s">
        <v>799</v>
      </c>
      <c r="H2106" s="3"/>
      <c r="I2106" s="42"/>
    </row>
    <row r="2107" spans="1:9" ht="92.4" x14ac:dyDescent="0.3">
      <c r="A2107" s="121"/>
      <c r="B2107" s="27" t="s">
        <v>1034</v>
      </c>
      <c r="C2107" s="3"/>
      <c r="D2107" s="4"/>
      <c r="F2107" s="2"/>
      <c r="G2107" s="2" t="s">
        <v>1035</v>
      </c>
      <c r="H2107" s="2"/>
      <c r="I2107" s="4"/>
    </row>
    <row r="2108" spans="1:9" ht="52.8" x14ac:dyDescent="0.3">
      <c r="A2108" s="121"/>
      <c r="B2108" s="27" t="s">
        <v>796</v>
      </c>
      <c r="C2108" s="30"/>
      <c r="D2108" s="4"/>
      <c r="F2108" s="3"/>
      <c r="G2108" s="3" t="s">
        <v>797</v>
      </c>
      <c r="H2108" s="3"/>
      <c r="I2108" s="42"/>
    </row>
    <row r="2109" spans="1:9" ht="26.4" x14ac:dyDescent="0.3">
      <c r="A2109" s="121"/>
      <c r="B2109" s="27" t="s">
        <v>798</v>
      </c>
      <c r="C2109" s="30"/>
      <c r="D2109" s="4"/>
      <c r="F2109" s="3"/>
      <c r="G2109" s="3" t="s">
        <v>799</v>
      </c>
      <c r="H2109" s="3"/>
      <c r="I2109" s="42"/>
    </row>
    <row r="2110" spans="1:9" ht="118.8" x14ac:dyDescent="0.3">
      <c r="A2110" s="121"/>
      <c r="B2110" s="27" t="s">
        <v>1036</v>
      </c>
      <c r="C2110" s="3"/>
      <c r="D2110" s="4"/>
      <c r="F2110" s="2"/>
      <c r="G2110" s="2" t="s">
        <v>1037</v>
      </c>
      <c r="H2110" s="2"/>
      <c r="I2110" s="4"/>
    </row>
    <row r="2111" spans="1:9" ht="52.8" x14ac:dyDescent="0.3">
      <c r="A2111" s="121"/>
      <c r="B2111" s="27" t="s">
        <v>796</v>
      </c>
      <c r="C2111" s="30"/>
      <c r="D2111" s="4"/>
      <c r="F2111" s="3"/>
      <c r="G2111" s="3" t="s">
        <v>797</v>
      </c>
      <c r="H2111" s="3"/>
      <c r="I2111" s="42"/>
    </row>
    <row r="2112" spans="1:9" ht="26.4" x14ac:dyDescent="0.3">
      <c r="A2112" s="121"/>
      <c r="B2112" s="27" t="s">
        <v>798</v>
      </c>
      <c r="C2112" s="30"/>
      <c r="D2112" s="4"/>
      <c r="F2112" s="3"/>
      <c r="G2112" s="3" t="s">
        <v>799</v>
      </c>
      <c r="H2112" s="3"/>
      <c r="I2112" s="42"/>
    </row>
    <row r="2113" spans="1:9" ht="118.8" x14ac:dyDescent="0.3">
      <c r="A2113" s="121"/>
      <c r="B2113" s="27" t="s">
        <v>1038</v>
      </c>
      <c r="C2113" s="3"/>
      <c r="D2113" s="4"/>
      <c r="F2113" s="2"/>
      <c r="G2113" s="2" t="s">
        <v>1039</v>
      </c>
      <c r="H2113" s="2"/>
      <c r="I2113" s="4"/>
    </row>
    <row r="2114" spans="1:9" ht="52.8" x14ac:dyDescent="0.3">
      <c r="A2114" s="121"/>
      <c r="B2114" s="27" t="s">
        <v>796</v>
      </c>
      <c r="C2114" s="30"/>
      <c r="D2114" s="4"/>
      <c r="F2114" s="3"/>
      <c r="G2114" s="3" t="s">
        <v>797</v>
      </c>
      <c r="H2114" s="3"/>
      <c r="I2114" s="42"/>
    </row>
    <row r="2115" spans="1:9" ht="26.4" x14ac:dyDescent="0.3">
      <c r="A2115" s="121"/>
      <c r="B2115" s="27" t="s">
        <v>798</v>
      </c>
      <c r="C2115" s="30"/>
      <c r="D2115" s="4"/>
      <c r="F2115" s="3"/>
      <c r="G2115" s="3" t="s">
        <v>799</v>
      </c>
      <c r="H2115" s="3"/>
      <c r="I2115" s="42"/>
    </row>
    <row r="2116" spans="1:9" ht="92.4" x14ac:dyDescent="0.3">
      <c r="A2116" s="121"/>
      <c r="B2116" s="27" t="s">
        <v>1040</v>
      </c>
      <c r="C2116" s="3"/>
      <c r="D2116" s="4"/>
      <c r="F2116" s="2"/>
      <c r="G2116" s="2" t="s">
        <v>1041</v>
      </c>
      <c r="H2116" s="2"/>
      <c r="I2116" s="4"/>
    </row>
    <row r="2117" spans="1:9" ht="52.8" x14ac:dyDescent="0.3">
      <c r="A2117" s="121"/>
      <c r="B2117" s="27" t="s">
        <v>796</v>
      </c>
      <c r="C2117" s="30"/>
      <c r="D2117" s="4"/>
      <c r="F2117" s="3"/>
      <c r="G2117" s="3" t="s">
        <v>797</v>
      </c>
      <c r="H2117" s="3"/>
      <c r="I2117" s="42"/>
    </row>
    <row r="2118" spans="1:9" ht="26.4" x14ac:dyDescent="0.3">
      <c r="A2118" s="121"/>
      <c r="B2118" s="27" t="s">
        <v>798</v>
      </c>
      <c r="C2118" s="30"/>
      <c r="D2118" s="4"/>
      <c r="F2118" s="3"/>
      <c r="G2118" s="3" t="s">
        <v>799</v>
      </c>
      <c r="H2118" s="3"/>
      <c r="I2118" s="42"/>
    </row>
    <row r="2119" spans="1:9" ht="118.8" x14ac:dyDescent="0.3">
      <c r="A2119" s="121"/>
      <c r="B2119" s="27" t="s">
        <v>1042</v>
      </c>
      <c r="C2119" s="3"/>
      <c r="D2119" s="4"/>
      <c r="F2119" s="2"/>
      <c r="G2119" s="2" t="s">
        <v>1043</v>
      </c>
      <c r="H2119" s="2"/>
      <c r="I2119" s="4"/>
    </row>
    <row r="2120" spans="1:9" ht="52.8" x14ac:dyDescent="0.3">
      <c r="A2120" s="121"/>
      <c r="B2120" s="27" t="s">
        <v>796</v>
      </c>
      <c r="C2120" s="30"/>
      <c r="D2120" s="4"/>
      <c r="F2120" s="3"/>
      <c r="G2120" s="3" t="s">
        <v>797</v>
      </c>
      <c r="H2120" s="3"/>
      <c r="I2120" s="42"/>
    </row>
    <row r="2121" spans="1:9" ht="26.4" x14ac:dyDescent="0.3">
      <c r="A2121" s="121"/>
      <c r="B2121" s="27" t="s">
        <v>798</v>
      </c>
      <c r="C2121" s="30"/>
      <c r="D2121" s="4"/>
      <c r="F2121" s="3"/>
      <c r="G2121" s="3" t="s">
        <v>799</v>
      </c>
      <c r="H2121" s="3"/>
      <c r="I2121" s="42"/>
    </row>
    <row r="2122" spans="1:9" ht="26.4" x14ac:dyDescent="0.3">
      <c r="A2122" s="121">
        <v>301220100</v>
      </c>
      <c r="B2122" s="22"/>
      <c r="C2122" s="21"/>
      <c r="D2122" s="4"/>
      <c r="F2122" s="3" t="s">
        <v>1332</v>
      </c>
      <c r="G2122" s="3"/>
      <c r="H2122" s="3"/>
      <c r="I2122" s="42"/>
    </row>
    <row r="2123" spans="1:9" ht="92.4" x14ac:dyDescent="0.3">
      <c r="A2123" s="121"/>
      <c r="B2123" s="27" t="s">
        <v>1045</v>
      </c>
      <c r="C2123" s="8"/>
      <c r="D2123" s="4"/>
      <c r="F2123" s="3"/>
      <c r="G2123" s="3" t="s">
        <v>1029</v>
      </c>
      <c r="H2123" s="3"/>
      <c r="I2123" s="10"/>
    </row>
    <row r="2124" spans="1:9" ht="79.2" x14ac:dyDescent="0.3">
      <c r="A2124" s="121"/>
      <c r="B2124" s="27" t="s">
        <v>1046</v>
      </c>
      <c r="C2124" s="10"/>
      <c r="D2124" s="4"/>
      <c r="F2124" s="4"/>
      <c r="G2124" s="2" t="s">
        <v>1047</v>
      </c>
      <c r="H2124" s="4"/>
      <c r="I2124" s="18"/>
    </row>
    <row r="2125" spans="1:9" ht="171.6" x14ac:dyDescent="0.3">
      <c r="A2125" s="121"/>
      <c r="B2125" s="27" t="s">
        <v>1048</v>
      </c>
      <c r="C2125" s="10"/>
      <c r="D2125" s="4"/>
      <c r="F2125" s="2"/>
      <c r="G2125" s="2" t="s">
        <v>1049</v>
      </c>
      <c r="H2125" s="2"/>
      <c r="I2125" s="18"/>
    </row>
    <row r="2126" spans="1:9" ht="171.6" x14ac:dyDescent="0.3">
      <c r="A2126" s="121"/>
      <c r="B2126" s="27" t="s">
        <v>1050</v>
      </c>
      <c r="C2126" s="10"/>
      <c r="D2126" s="4"/>
      <c r="F2126" s="2"/>
      <c r="G2126" s="2" t="s">
        <v>1051</v>
      </c>
      <c r="H2126" s="2"/>
      <c r="I2126" s="18"/>
    </row>
    <row r="2127" spans="1:9" ht="52.8" x14ac:dyDescent="0.3">
      <c r="A2127" s="121"/>
      <c r="B2127" s="27" t="s">
        <v>751</v>
      </c>
      <c r="C2127" s="32"/>
      <c r="D2127" s="4"/>
      <c r="F2127" s="3"/>
      <c r="G2127" s="3" t="s">
        <v>752</v>
      </c>
      <c r="H2127" s="3"/>
      <c r="I2127" s="4"/>
    </row>
    <row r="2128" spans="1:9" ht="17.399999999999999" x14ac:dyDescent="0.3">
      <c r="A2128" s="121"/>
      <c r="B2128" s="27" t="s">
        <v>753</v>
      </c>
      <c r="C2128" s="10"/>
      <c r="D2128" s="4"/>
      <c r="F2128" s="3"/>
      <c r="G2128" s="3" t="s">
        <v>754</v>
      </c>
      <c r="H2128" s="3"/>
      <c r="I2128" s="42"/>
    </row>
    <row r="2129" spans="1:9" ht="26.4" x14ac:dyDescent="0.3">
      <c r="A2129" s="121"/>
      <c r="B2129" s="27" t="s">
        <v>755</v>
      </c>
      <c r="C2129" s="10"/>
      <c r="D2129" s="4"/>
      <c r="F2129" s="3"/>
      <c r="G2129" s="3" t="s">
        <v>756</v>
      </c>
      <c r="H2129" s="3"/>
      <c r="I2129" s="42"/>
    </row>
    <row r="2130" spans="1:9" ht="52.8" x14ac:dyDescent="0.3">
      <c r="A2130" s="121"/>
      <c r="B2130" s="27" t="s">
        <v>757</v>
      </c>
      <c r="C2130" s="10"/>
      <c r="D2130" s="4"/>
      <c r="F2130" s="3"/>
      <c r="G2130" s="3" t="s">
        <v>758</v>
      </c>
      <c r="H2130" s="3"/>
      <c r="I2130" s="42"/>
    </row>
    <row r="2131" spans="1:9" ht="26.4" x14ac:dyDescent="0.3">
      <c r="A2131" s="121"/>
      <c r="B2131" s="27" t="s">
        <v>759</v>
      </c>
      <c r="C2131" s="10"/>
      <c r="D2131" s="4"/>
      <c r="F2131" s="3"/>
      <c r="G2131" s="3" t="s">
        <v>760</v>
      </c>
      <c r="H2131" s="3"/>
      <c r="I2131" s="42"/>
    </row>
    <row r="2132" spans="1:9" ht="26.4" x14ac:dyDescent="0.3">
      <c r="A2132" s="121"/>
      <c r="B2132" s="27" t="s">
        <v>761</v>
      </c>
      <c r="C2132" s="10"/>
      <c r="D2132" s="4"/>
      <c r="F2132" s="3"/>
      <c r="G2132" s="3" t="s">
        <v>762</v>
      </c>
      <c r="H2132" s="3"/>
      <c r="I2132" s="42"/>
    </row>
    <row r="2133" spans="1:9" ht="39.6" x14ac:dyDescent="0.3">
      <c r="A2133" s="121"/>
      <c r="B2133" s="27" t="s">
        <v>763</v>
      </c>
      <c r="C2133" s="32"/>
      <c r="D2133" s="4"/>
      <c r="F2133" s="3"/>
      <c r="G2133" s="3" t="s">
        <v>764</v>
      </c>
      <c r="H2133" s="3"/>
      <c r="I2133" s="4"/>
    </row>
    <row r="2134" spans="1:9" ht="26.4" x14ac:dyDescent="0.3">
      <c r="A2134" s="121"/>
      <c r="B2134" s="27" t="s">
        <v>765</v>
      </c>
      <c r="C2134" s="10"/>
      <c r="D2134" s="4"/>
      <c r="F2134" s="3"/>
      <c r="G2134" s="3" t="s">
        <v>766</v>
      </c>
      <c r="H2134" s="3"/>
      <c r="I2134" s="42"/>
    </row>
    <row r="2135" spans="1:9" ht="26.4" x14ac:dyDescent="0.3">
      <c r="A2135" s="121"/>
      <c r="B2135" s="27" t="s">
        <v>767</v>
      </c>
      <c r="C2135" s="10"/>
      <c r="D2135" s="4"/>
      <c r="F2135" s="3"/>
      <c r="G2135" s="3" t="s">
        <v>768</v>
      </c>
      <c r="H2135" s="3"/>
      <c r="I2135" s="42"/>
    </row>
    <row r="2136" spans="1:9" ht="17.399999999999999" x14ac:dyDescent="0.3">
      <c r="A2136" s="121"/>
      <c r="B2136" s="27" t="s">
        <v>769</v>
      </c>
      <c r="C2136" s="10"/>
      <c r="D2136" s="4"/>
      <c r="F2136" s="3"/>
      <c r="G2136" s="3" t="s">
        <v>17</v>
      </c>
      <c r="H2136" s="3"/>
      <c r="I2136" s="42"/>
    </row>
    <row r="2137" spans="1:9" ht="66" x14ac:dyDescent="0.3">
      <c r="A2137" s="121"/>
      <c r="B2137" s="27" t="s">
        <v>770</v>
      </c>
      <c r="C2137" s="32"/>
      <c r="D2137" s="4"/>
      <c r="F2137" s="3"/>
      <c r="G2137" s="3" t="s">
        <v>771</v>
      </c>
      <c r="H2137" s="3"/>
      <c r="I2137" s="4"/>
    </row>
    <row r="2138" spans="1:9" ht="26.4" x14ac:dyDescent="0.3">
      <c r="A2138" s="121"/>
      <c r="B2138" s="27" t="s">
        <v>772</v>
      </c>
      <c r="C2138" s="10"/>
      <c r="D2138" s="4"/>
      <c r="F2138" s="3"/>
      <c r="G2138" s="3" t="s">
        <v>773</v>
      </c>
      <c r="H2138" s="3"/>
      <c r="I2138" s="42"/>
    </row>
    <row r="2139" spans="1:9" ht="26.4" x14ac:dyDescent="0.3">
      <c r="A2139" s="121"/>
      <c r="B2139" s="27" t="s">
        <v>774</v>
      </c>
      <c r="C2139" s="10"/>
      <c r="D2139" s="4"/>
      <c r="F2139" s="3"/>
      <c r="G2139" s="3" t="s">
        <v>775</v>
      </c>
      <c r="H2139" s="3"/>
      <c r="I2139" s="42"/>
    </row>
    <row r="2140" spans="1:9" ht="39.6" x14ac:dyDescent="0.3">
      <c r="A2140" s="121"/>
      <c r="B2140" s="27" t="s">
        <v>829</v>
      </c>
      <c r="C2140" s="32"/>
      <c r="D2140" s="4"/>
      <c r="F2140" s="3"/>
      <c r="G2140" s="3" t="s">
        <v>830</v>
      </c>
      <c r="H2140" s="3"/>
      <c r="I2140" s="4"/>
    </row>
    <row r="2141" spans="1:9" ht="17.399999999999999" x14ac:dyDescent="0.3">
      <c r="A2141" s="121">
        <v>301300000</v>
      </c>
      <c r="B2141" s="22"/>
      <c r="C2141" s="40"/>
      <c r="D2141" s="4"/>
      <c r="F2141" s="126" t="s">
        <v>1333</v>
      </c>
      <c r="G2141" s="3"/>
      <c r="H2141" s="3"/>
      <c r="I2141" s="42"/>
    </row>
    <row r="2142" spans="1:9" ht="26.4" x14ac:dyDescent="0.3">
      <c r="A2142" s="121">
        <v>301300100</v>
      </c>
      <c r="B2142" s="22"/>
      <c r="C2142" s="21"/>
      <c r="D2142" s="4"/>
      <c r="F2142" s="3" t="s">
        <v>1334</v>
      </c>
      <c r="G2142" s="3"/>
      <c r="H2142" s="3"/>
      <c r="I2142" s="42"/>
    </row>
    <row r="2143" spans="1:9" ht="66" x14ac:dyDescent="0.3">
      <c r="A2143" s="121"/>
      <c r="B2143" s="27" t="s">
        <v>593</v>
      </c>
      <c r="C2143" s="32"/>
      <c r="D2143" s="9"/>
      <c r="F2143" s="3"/>
      <c r="G2143" s="3" t="s">
        <v>594</v>
      </c>
      <c r="H2143" s="3"/>
      <c r="I2143" s="10"/>
    </row>
    <row r="2144" spans="1:9" ht="39.6" x14ac:dyDescent="0.3">
      <c r="A2144" s="121"/>
      <c r="B2144" s="27" t="s">
        <v>595</v>
      </c>
      <c r="C2144" s="30"/>
      <c r="D2144" s="9"/>
      <c r="F2144" s="131"/>
      <c r="G2144" s="131" t="s">
        <v>596</v>
      </c>
      <c r="H2144" s="131"/>
      <c r="I2144" s="18"/>
    </row>
    <row r="2145" spans="1:9" ht="52.8" x14ac:dyDescent="0.3">
      <c r="A2145" s="121"/>
      <c r="B2145" s="27" t="s">
        <v>886</v>
      </c>
      <c r="C2145" s="30"/>
      <c r="D2145" s="9"/>
      <c r="F2145" s="131"/>
      <c r="G2145" s="131" t="s">
        <v>887</v>
      </c>
      <c r="H2145" s="131"/>
      <c r="I2145" s="18"/>
    </row>
    <row r="2146" spans="1:9" ht="79.2" x14ac:dyDescent="0.3">
      <c r="A2146" s="121"/>
      <c r="B2146" s="27" t="s">
        <v>888</v>
      </c>
      <c r="C2146" s="30"/>
      <c r="D2146" s="9"/>
      <c r="F2146" s="131"/>
      <c r="G2146" s="131" t="s">
        <v>889</v>
      </c>
      <c r="H2146" s="131"/>
      <c r="I2146" s="18"/>
    </row>
    <row r="2147" spans="1:9" ht="52.8" x14ac:dyDescent="0.3">
      <c r="A2147" s="121"/>
      <c r="B2147" s="27" t="s">
        <v>890</v>
      </c>
      <c r="C2147" s="30"/>
      <c r="D2147" s="9"/>
      <c r="F2147" s="131"/>
      <c r="G2147" s="131" t="s">
        <v>891</v>
      </c>
      <c r="H2147" s="131"/>
      <c r="I2147" s="18"/>
    </row>
    <row r="2148" spans="1:9" ht="52.8" x14ac:dyDescent="0.3">
      <c r="A2148" s="121"/>
      <c r="B2148" s="27" t="s">
        <v>892</v>
      </c>
      <c r="C2148" s="30"/>
      <c r="D2148" s="9"/>
      <c r="F2148" s="131"/>
      <c r="G2148" s="131" t="s">
        <v>893</v>
      </c>
      <c r="H2148" s="131"/>
      <c r="I2148" s="18"/>
    </row>
    <row r="2149" spans="1:9" ht="92.4" x14ac:dyDescent="0.3">
      <c r="A2149" s="121"/>
      <c r="B2149" s="27" t="s">
        <v>894</v>
      </c>
      <c r="C2149" s="30"/>
      <c r="D2149" s="9"/>
      <c r="F2149" s="131"/>
      <c r="G2149" s="131" t="s">
        <v>895</v>
      </c>
      <c r="H2149" s="131"/>
      <c r="I2149" s="18"/>
    </row>
    <row r="2150" spans="1:9" ht="66" x14ac:dyDescent="0.3">
      <c r="A2150" s="121"/>
      <c r="B2150" s="27" t="s">
        <v>896</v>
      </c>
      <c r="C2150" s="30"/>
      <c r="D2150" s="9"/>
      <c r="F2150" s="131"/>
      <c r="G2150" s="131" t="s">
        <v>897</v>
      </c>
      <c r="H2150" s="131"/>
      <c r="I2150" s="18"/>
    </row>
    <row r="2151" spans="1:9" ht="92.4" x14ac:dyDescent="0.3">
      <c r="A2151" s="121"/>
      <c r="B2151" s="27" t="s">
        <v>898</v>
      </c>
      <c r="C2151" s="30"/>
      <c r="D2151" s="9"/>
      <c r="F2151" s="131"/>
      <c r="G2151" s="131" t="s">
        <v>899</v>
      </c>
      <c r="H2151" s="131"/>
      <c r="I2151" s="18"/>
    </row>
    <row r="2152" spans="1:9" ht="39.6" x14ac:dyDescent="0.3">
      <c r="A2152" s="121"/>
      <c r="B2152" s="27" t="s">
        <v>597</v>
      </c>
      <c r="C2152" s="34"/>
      <c r="D2152" s="9"/>
      <c r="F2152" s="131"/>
      <c r="G2152" s="131" t="s">
        <v>598</v>
      </c>
      <c r="H2152" s="131"/>
      <c r="I2152" s="18"/>
    </row>
    <row r="2153" spans="1:9" ht="92.4" x14ac:dyDescent="0.3">
      <c r="A2153" s="121"/>
      <c r="B2153" s="27" t="s">
        <v>900</v>
      </c>
      <c r="C2153" s="30"/>
      <c r="D2153" s="9"/>
      <c r="F2153" s="131"/>
      <c r="G2153" s="131" t="s">
        <v>901</v>
      </c>
      <c r="H2153" s="131"/>
      <c r="I2153" s="18"/>
    </row>
    <row r="2154" spans="1:9" ht="92.4" x14ac:dyDescent="0.3">
      <c r="A2154" s="121"/>
      <c r="B2154" s="27" t="s">
        <v>902</v>
      </c>
      <c r="C2154" s="30"/>
      <c r="D2154" s="9"/>
      <c r="F2154" s="131"/>
      <c r="G2154" s="131" t="s">
        <v>903</v>
      </c>
      <c r="H2154" s="131"/>
      <c r="I2154" s="18"/>
    </row>
    <row r="2155" spans="1:9" ht="66" x14ac:dyDescent="0.3">
      <c r="A2155" s="121"/>
      <c r="B2155" s="27" t="s">
        <v>904</v>
      </c>
      <c r="C2155" s="30"/>
      <c r="D2155" s="9"/>
      <c r="F2155" s="131"/>
      <c r="G2155" s="131" t="s">
        <v>905</v>
      </c>
      <c r="H2155" s="131"/>
      <c r="I2155" s="18"/>
    </row>
    <row r="2156" spans="1:9" ht="92.4" x14ac:dyDescent="0.3">
      <c r="A2156" s="121"/>
      <c r="B2156" s="27" t="s">
        <v>906</v>
      </c>
      <c r="C2156" s="30"/>
      <c r="D2156" s="9"/>
      <c r="F2156" s="131"/>
      <c r="G2156" s="131" t="s">
        <v>907</v>
      </c>
      <c r="H2156" s="131"/>
      <c r="I2156" s="18"/>
    </row>
    <row r="2157" spans="1:9" ht="92.4" x14ac:dyDescent="0.3">
      <c r="A2157" s="121"/>
      <c r="B2157" s="27" t="s">
        <v>908</v>
      </c>
      <c r="C2157" s="30"/>
      <c r="D2157" s="9"/>
      <c r="F2157" s="131"/>
      <c r="G2157" s="131" t="s">
        <v>909</v>
      </c>
      <c r="H2157" s="131"/>
      <c r="I2157" s="18"/>
    </row>
    <row r="2158" spans="1:9" ht="79.2" x14ac:dyDescent="0.3">
      <c r="A2158" s="121"/>
      <c r="B2158" s="27" t="s">
        <v>599</v>
      </c>
      <c r="C2158" s="30"/>
      <c r="D2158" s="9"/>
      <c r="F2158" s="131"/>
      <c r="G2158" s="131" t="s">
        <v>600</v>
      </c>
      <c r="H2158" s="131"/>
      <c r="I2158" s="18"/>
    </row>
    <row r="2159" spans="1:9" ht="52.8" x14ac:dyDescent="0.3">
      <c r="A2159" s="121"/>
      <c r="B2159" s="27" t="s">
        <v>910</v>
      </c>
      <c r="C2159" s="10"/>
      <c r="D2159" s="9"/>
      <c r="F2159" s="131"/>
      <c r="G2159" s="131" t="s">
        <v>911</v>
      </c>
      <c r="H2159" s="131"/>
      <c r="I2159" s="18"/>
    </row>
    <row r="2160" spans="1:9" ht="39.6" x14ac:dyDescent="0.3">
      <c r="A2160" s="121"/>
      <c r="B2160" s="27" t="s">
        <v>912</v>
      </c>
      <c r="C2160" s="10"/>
      <c r="D2160" s="9"/>
      <c r="F2160" s="131"/>
      <c r="G2160" s="131" t="s">
        <v>913</v>
      </c>
      <c r="H2160" s="131"/>
      <c r="I2160" s="18"/>
    </row>
    <row r="2161" spans="1:9" ht="66" x14ac:dyDescent="0.3">
      <c r="A2161" s="121"/>
      <c r="B2161" s="27" t="s">
        <v>914</v>
      </c>
      <c r="C2161" s="10"/>
      <c r="D2161" s="9"/>
      <c r="F2161" s="131"/>
      <c r="G2161" s="131" t="s">
        <v>915</v>
      </c>
      <c r="H2161" s="131"/>
      <c r="I2161" s="18"/>
    </row>
    <row r="2162" spans="1:9" ht="132" x14ac:dyDescent="0.3">
      <c r="A2162" s="121"/>
      <c r="B2162" s="27" t="s">
        <v>916</v>
      </c>
      <c r="C2162" s="10"/>
      <c r="D2162" s="9"/>
      <c r="F2162" s="131"/>
      <c r="G2162" s="131" t="s">
        <v>917</v>
      </c>
      <c r="H2162" s="131"/>
      <c r="I2162" s="18"/>
    </row>
    <row r="2163" spans="1:9" ht="26.4" x14ac:dyDescent="0.3">
      <c r="A2163" s="121"/>
      <c r="B2163" s="27" t="s">
        <v>918</v>
      </c>
      <c r="C2163" s="30"/>
      <c r="D2163" s="9"/>
      <c r="F2163" s="131"/>
      <c r="G2163" s="131" t="s">
        <v>919</v>
      </c>
      <c r="H2163" s="131"/>
      <c r="I2163" s="18"/>
    </row>
    <row r="2164" spans="1:9" ht="39.6" x14ac:dyDescent="0.3">
      <c r="A2164" s="121"/>
      <c r="B2164" s="27" t="s">
        <v>920</v>
      </c>
      <c r="C2164" s="30"/>
      <c r="D2164" s="9"/>
      <c r="F2164" s="131"/>
      <c r="G2164" s="131" t="s">
        <v>921</v>
      </c>
      <c r="H2164" s="131"/>
      <c r="I2164" s="18"/>
    </row>
    <row r="2165" spans="1:9" ht="52.8" x14ac:dyDescent="0.3">
      <c r="A2165" s="121"/>
      <c r="B2165" s="27" t="s">
        <v>922</v>
      </c>
      <c r="C2165" s="30"/>
      <c r="D2165" s="9"/>
      <c r="F2165" s="131"/>
      <c r="G2165" s="131" t="s">
        <v>923</v>
      </c>
      <c r="H2165" s="131"/>
      <c r="I2165" s="18"/>
    </row>
    <row r="2166" spans="1:9" ht="92.4" x14ac:dyDescent="0.3">
      <c r="A2166" s="121"/>
      <c r="B2166" s="27" t="s">
        <v>601</v>
      </c>
      <c r="C2166" s="10"/>
      <c r="D2166" s="9"/>
      <c r="F2166" s="131"/>
      <c r="G2166" s="131" t="s">
        <v>602</v>
      </c>
      <c r="H2166" s="131"/>
      <c r="I2166" s="18"/>
    </row>
    <row r="2167" spans="1:9" ht="79.2" x14ac:dyDescent="0.3">
      <c r="A2167" s="121"/>
      <c r="B2167" s="27" t="s">
        <v>603</v>
      </c>
      <c r="C2167" s="30"/>
      <c r="D2167" s="9"/>
      <c r="F2167" s="131"/>
      <c r="G2167" s="131" t="s">
        <v>604</v>
      </c>
      <c r="H2167" s="131"/>
      <c r="I2167" s="18"/>
    </row>
    <row r="2168" spans="1:9" ht="52.8" x14ac:dyDescent="0.3">
      <c r="A2168" s="121"/>
      <c r="B2168" s="27" t="s">
        <v>924</v>
      </c>
      <c r="C2168" s="10"/>
      <c r="D2168" s="9"/>
      <c r="F2168" s="131"/>
      <c r="G2168" s="131" t="s">
        <v>925</v>
      </c>
      <c r="H2168" s="131"/>
      <c r="I2168" s="18"/>
    </row>
    <row r="2169" spans="1:9" ht="79.2" x14ac:dyDescent="0.3">
      <c r="A2169" s="121"/>
      <c r="B2169" s="27" t="s">
        <v>926</v>
      </c>
      <c r="C2169" s="10"/>
      <c r="D2169" s="9"/>
      <c r="F2169" s="131"/>
      <c r="G2169" s="131" t="s">
        <v>927</v>
      </c>
      <c r="H2169" s="131"/>
      <c r="I2169" s="18"/>
    </row>
    <row r="2170" spans="1:9" ht="39.6" x14ac:dyDescent="0.3">
      <c r="A2170" s="121"/>
      <c r="B2170" s="27" t="s">
        <v>605</v>
      </c>
      <c r="C2170" s="34"/>
      <c r="D2170" s="9"/>
      <c r="F2170" s="131"/>
      <c r="G2170" s="131" t="s">
        <v>606</v>
      </c>
      <c r="H2170" s="131"/>
      <c r="I2170" s="18"/>
    </row>
    <row r="2171" spans="1:9" ht="52.8" x14ac:dyDescent="0.3">
      <c r="A2171" s="121"/>
      <c r="B2171" s="27" t="s">
        <v>607</v>
      </c>
      <c r="C2171" s="30"/>
      <c r="D2171" s="9"/>
      <c r="F2171" s="131"/>
      <c r="G2171" s="131" t="s">
        <v>608</v>
      </c>
      <c r="H2171" s="131"/>
      <c r="I2171" s="18"/>
    </row>
    <row r="2172" spans="1:9" ht="52.8" x14ac:dyDescent="0.3">
      <c r="A2172" s="121"/>
      <c r="B2172" s="27" t="s">
        <v>928</v>
      </c>
      <c r="C2172" s="30"/>
      <c r="D2172" s="9"/>
      <c r="F2172" s="131"/>
      <c r="G2172" s="131" t="s">
        <v>929</v>
      </c>
      <c r="H2172" s="131"/>
      <c r="I2172" s="18"/>
    </row>
    <row r="2173" spans="1:9" ht="17.399999999999999" x14ac:dyDescent="0.3">
      <c r="A2173" s="121"/>
      <c r="B2173" s="27" t="s">
        <v>930</v>
      </c>
      <c r="C2173" s="30"/>
      <c r="D2173" s="9"/>
      <c r="F2173" s="131"/>
      <c r="G2173" s="131" t="s">
        <v>931</v>
      </c>
      <c r="H2173" s="131"/>
      <c r="I2173" s="18"/>
    </row>
    <row r="2174" spans="1:9" ht="26.4" x14ac:dyDescent="0.3">
      <c r="A2174" s="121"/>
      <c r="B2174" s="27" t="s">
        <v>932</v>
      </c>
      <c r="C2174" s="30"/>
      <c r="D2174" s="9"/>
      <c r="F2174" s="131"/>
      <c r="G2174" s="131" t="s">
        <v>933</v>
      </c>
      <c r="H2174" s="131"/>
      <c r="I2174" s="18"/>
    </row>
    <row r="2175" spans="1:9" ht="52.8" x14ac:dyDescent="0.3">
      <c r="A2175" s="121"/>
      <c r="B2175" s="27" t="s">
        <v>934</v>
      </c>
      <c r="C2175" s="30"/>
      <c r="D2175" s="9"/>
      <c r="F2175" s="131"/>
      <c r="G2175" s="131" t="s">
        <v>935</v>
      </c>
      <c r="H2175" s="131"/>
      <c r="I2175" s="18"/>
    </row>
    <row r="2176" spans="1:9" ht="39.6" x14ac:dyDescent="0.3">
      <c r="A2176" s="121"/>
      <c r="B2176" s="27" t="s">
        <v>609</v>
      </c>
      <c r="C2176" s="30"/>
      <c r="D2176" s="9"/>
      <c r="F2176" s="131"/>
      <c r="G2176" s="131" t="s">
        <v>610</v>
      </c>
      <c r="H2176" s="131"/>
      <c r="I2176" s="18"/>
    </row>
    <row r="2177" spans="1:9" ht="26.4" x14ac:dyDescent="0.3">
      <c r="A2177" s="121"/>
      <c r="B2177" s="27" t="s">
        <v>936</v>
      </c>
      <c r="C2177" s="30"/>
      <c r="D2177" s="9"/>
      <c r="F2177" s="131"/>
      <c r="G2177" s="131" t="s">
        <v>937</v>
      </c>
      <c r="H2177" s="131"/>
      <c r="I2177" s="18"/>
    </row>
    <row r="2178" spans="1:9" ht="92.4" x14ac:dyDescent="0.3">
      <c r="A2178" s="121"/>
      <c r="B2178" s="27" t="s">
        <v>611</v>
      </c>
      <c r="C2178" s="10"/>
      <c r="D2178" s="9"/>
      <c r="F2178" s="131"/>
      <c r="G2178" s="131" t="s">
        <v>612</v>
      </c>
      <c r="H2178" s="131"/>
      <c r="I2178" s="18"/>
    </row>
    <row r="2179" spans="1:9" ht="39.6" x14ac:dyDescent="0.3">
      <c r="A2179" s="121"/>
      <c r="B2179" s="27" t="s">
        <v>938</v>
      </c>
      <c r="C2179" s="41"/>
      <c r="D2179" s="4"/>
      <c r="F2179" s="3"/>
      <c r="G2179" s="3" t="s">
        <v>939</v>
      </c>
      <c r="H2179" s="3"/>
      <c r="I2179" s="4"/>
    </row>
    <row r="2180" spans="1:9" ht="26.4" x14ac:dyDescent="0.3">
      <c r="A2180" s="121"/>
      <c r="B2180" s="27" t="s">
        <v>940</v>
      </c>
      <c r="C2180" s="21"/>
      <c r="D2180" s="4"/>
      <c r="F2180" s="3"/>
      <c r="G2180" s="3" t="s">
        <v>941</v>
      </c>
      <c r="H2180" s="3"/>
      <c r="I2180" s="42"/>
    </row>
    <row r="2181" spans="1:9" ht="52.8" x14ac:dyDescent="0.3">
      <c r="A2181" s="121"/>
      <c r="B2181" s="27" t="s">
        <v>942</v>
      </c>
      <c r="C2181" s="21"/>
      <c r="D2181" s="4"/>
      <c r="F2181" s="3"/>
      <c r="G2181" s="3" t="s">
        <v>943</v>
      </c>
      <c r="H2181" s="3"/>
      <c r="I2181" s="42"/>
    </row>
    <row r="2182" spans="1:9" ht="132" x14ac:dyDescent="0.3">
      <c r="A2182" s="121"/>
      <c r="B2182" s="27" t="s">
        <v>1335</v>
      </c>
      <c r="C2182" s="41"/>
      <c r="D2182" s="4"/>
      <c r="F2182" s="3"/>
      <c r="G2182" s="3" t="s">
        <v>1336</v>
      </c>
      <c r="H2182" s="3"/>
      <c r="I2182" s="4"/>
    </row>
    <row r="2183" spans="1:9" ht="52.8" x14ac:dyDescent="0.3">
      <c r="A2183" s="121"/>
      <c r="B2183" s="27" t="s">
        <v>1337</v>
      </c>
      <c r="C2183" s="44"/>
      <c r="D2183" s="4"/>
      <c r="F2183" s="3"/>
      <c r="G2183" s="126" t="s">
        <v>1338</v>
      </c>
      <c r="H2183" s="3"/>
      <c r="I2183" s="42"/>
    </row>
    <row r="2184" spans="1:9" ht="79.2" x14ac:dyDescent="0.3">
      <c r="A2184" s="121"/>
      <c r="B2184" s="27" t="s">
        <v>1339</v>
      </c>
      <c r="C2184" s="45"/>
      <c r="D2184" s="4"/>
      <c r="F2184" s="3"/>
      <c r="G2184" s="3" t="s">
        <v>1340</v>
      </c>
      <c r="H2184" s="3"/>
      <c r="I2184" s="42"/>
    </row>
    <row r="2185" spans="1:9" ht="52.8" x14ac:dyDescent="0.3">
      <c r="A2185" s="121"/>
      <c r="B2185" s="27" t="s">
        <v>1341</v>
      </c>
      <c r="C2185" s="45"/>
      <c r="D2185" s="4"/>
      <c r="F2185" s="3"/>
      <c r="G2185" s="3" t="s">
        <v>1342</v>
      </c>
      <c r="H2185" s="3"/>
      <c r="I2185" s="42"/>
    </row>
    <row r="2186" spans="1:9" ht="79.2" x14ac:dyDescent="0.3">
      <c r="A2186" s="121"/>
      <c r="B2186" s="27" t="s">
        <v>1343</v>
      </c>
      <c r="C2186" s="45"/>
      <c r="D2186" s="4"/>
      <c r="F2186" s="3"/>
      <c r="G2186" s="3" t="s">
        <v>1344</v>
      </c>
      <c r="H2186" s="3"/>
      <c r="I2186" s="42"/>
    </row>
    <row r="2187" spans="1:9" ht="92.4" x14ac:dyDescent="0.3">
      <c r="A2187" s="121"/>
      <c r="B2187" s="27" t="s">
        <v>1345</v>
      </c>
      <c r="C2187" s="45"/>
      <c r="D2187" s="4"/>
      <c r="F2187" s="3"/>
      <c r="G2187" s="3" t="s">
        <v>1346</v>
      </c>
      <c r="H2187" s="3"/>
      <c r="I2187" s="42"/>
    </row>
    <row r="2188" spans="1:9" ht="92.4" x14ac:dyDescent="0.3">
      <c r="A2188" s="121"/>
      <c r="B2188" s="27" t="s">
        <v>1347</v>
      </c>
      <c r="C2188" s="45"/>
      <c r="D2188" s="4"/>
      <c r="F2188" s="3"/>
      <c r="G2188" s="3" t="s">
        <v>1348</v>
      </c>
      <c r="H2188" s="3"/>
      <c r="I2188" s="42"/>
    </row>
    <row r="2189" spans="1:9" ht="52.8" x14ac:dyDescent="0.3">
      <c r="A2189" s="121"/>
      <c r="B2189" s="27" t="s">
        <v>1349</v>
      </c>
      <c r="C2189" s="45"/>
      <c r="D2189" s="4"/>
      <c r="F2189" s="3"/>
      <c r="G2189" s="3" t="s">
        <v>1350</v>
      </c>
      <c r="H2189" s="3"/>
      <c r="I2189" s="42"/>
    </row>
    <row r="2190" spans="1:9" ht="26.4" x14ac:dyDescent="0.3">
      <c r="A2190" s="121"/>
      <c r="B2190" s="27" t="s">
        <v>1351</v>
      </c>
      <c r="C2190" s="45"/>
      <c r="D2190" s="4"/>
      <c r="F2190" s="3"/>
      <c r="G2190" s="3" t="s">
        <v>1352</v>
      </c>
      <c r="H2190" s="3"/>
      <c r="I2190" s="42"/>
    </row>
    <row r="2191" spans="1:9" ht="39.6" x14ac:dyDescent="0.3">
      <c r="A2191" s="121"/>
      <c r="B2191" s="27" t="s">
        <v>1353</v>
      </c>
      <c r="C2191" s="45"/>
      <c r="D2191" s="4"/>
      <c r="F2191" s="3"/>
      <c r="G2191" s="3" t="s">
        <v>1354</v>
      </c>
      <c r="H2191" s="3"/>
      <c r="I2191" s="42"/>
    </row>
    <row r="2192" spans="1:9" ht="52.8" x14ac:dyDescent="0.3">
      <c r="A2192" s="121"/>
      <c r="B2192" s="27" t="s">
        <v>1355</v>
      </c>
      <c r="C2192" s="45"/>
      <c r="D2192" s="4"/>
      <c r="F2192" s="3"/>
      <c r="G2192" s="3" t="s">
        <v>1356</v>
      </c>
      <c r="H2192" s="3"/>
      <c r="I2192" s="42"/>
    </row>
    <row r="2193" spans="1:9" ht="39.6" x14ac:dyDescent="0.3">
      <c r="A2193" s="121"/>
      <c r="B2193" s="27" t="s">
        <v>1357</v>
      </c>
      <c r="C2193" s="44"/>
      <c r="D2193" s="4"/>
      <c r="F2193" s="3"/>
      <c r="G2193" s="126" t="s">
        <v>1358</v>
      </c>
      <c r="H2193" s="3"/>
      <c r="I2193" s="42"/>
    </row>
    <row r="2194" spans="1:9" ht="66" x14ac:dyDescent="0.3">
      <c r="A2194" s="121"/>
      <c r="B2194" s="27" t="s">
        <v>1359</v>
      </c>
      <c r="C2194" s="45"/>
      <c r="D2194" s="4"/>
      <c r="F2194" s="3"/>
      <c r="G2194" s="3" t="s">
        <v>1360</v>
      </c>
      <c r="H2194" s="3"/>
      <c r="I2194" s="42"/>
    </row>
    <row r="2195" spans="1:9" ht="92.4" x14ac:dyDescent="0.3">
      <c r="A2195" s="121"/>
      <c r="B2195" s="27" t="s">
        <v>1361</v>
      </c>
      <c r="C2195" s="44"/>
      <c r="D2195" s="4"/>
      <c r="F2195" s="3"/>
      <c r="G2195" s="126" t="s">
        <v>1362</v>
      </c>
      <c r="H2195" s="3"/>
      <c r="I2195" s="42"/>
    </row>
    <row r="2196" spans="1:9" ht="158.4" x14ac:dyDescent="0.3">
      <c r="A2196" s="121"/>
      <c r="B2196" s="27" t="s">
        <v>1363</v>
      </c>
      <c r="C2196" s="46"/>
      <c r="D2196" s="4"/>
      <c r="F2196" s="3"/>
      <c r="G2196" s="126" t="s">
        <v>1364</v>
      </c>
      <c r="H2196" s="3"/>
      <c r="I2196" s="42"/>
    </row>
    <row r="2197" spans="1:9" ht="132" x14ac:dyDescent="0.3">
      <c r="A2197" s="121"/>
      <c r="B2197" s="27" t="s">
        <v>1365</v>
      </c>
      <c r="C2197" s="47"/>
      <c r="D2197" s="4"/>
      <c r="F2197" s="3"/>
      <c r="G2197" s="3" t="s">
        <v>1366</v>
      </c>
      <c r="H2197" s="3"/>
      <c r="I2197" s="42"/>
    </row>
    <row r="2198" spans="1:9" ht="26.4" x14ac:dyDescent="0.3">
      <c r="A2198" s="121"/>
      <c r="B2198" s="27" t="s">
        <v>1367</v>
      </c>
      <c r="C2198" s="40"/>
      <c r="D2198" s="4"/>
      <c r="F2198" s="3"/>
      <c r="G2198" s="126" t="s">
        <v>1368</v>
      </c>
      <c r="H2198" s="3"/>
      <c r="I2198" s="42"/>
    </row>
    <row r="2199" spans="1:9" ht="118.8" x14ac:dyDescent="0.3">
      <c r="A2199" s="121"/>
      <c r="B2199" s="27" t="s">
        <v>1309</v>
      </c>
      <c r="C2199" s="41"/>
      <c r="D2199" s="4"/>
      <c r="F2199" s="3"/>
      <c r="G2199" s="3" t="s">
        <v>1310</v>
      </c>
      <c r="H2199" s="3"/>
      <c r="I2199" s="4"/>
    </row>
    <row r="2200" spans="1:9" ht="39.6" x14ac:dyDescent="0.3">
      <c r="A2200" s="121"/>
      <c r="B2200" s="10" t="s">
        <v>1369</v>
      </c>
      <c r="C2200" s="30"/>
      <c r="D2200" s="4"/>
      <c r="F2200" s="131"/>
      <c r="G2200" s="131" t="s">
        <v>1370</v>
      </c>
      <c r="H2200" s="131"/>
      <c r="I2200" s="42"/>
    </row>
    <row r="2201" spans="1:9" ht="26.4" x14ac:dyDescent="0.3">
      <c r="A2201" s="121"/>
      <c r="B2201" s="10" t="s">
        <v>1371</v>
      </c>
      <c r="C2201" s="34"/>
      <c r="D2201" s="4"/>
      <c r="F2201" s="131"/>
      <c r="G2201" s="131" t="s">
        <v>1372</v>
      </c>
      <c r="H2201" s="131"/>
      <c r="I2201" s="42"/>
    </row>
    <row r="2202" spans="1:9" ht="66" x14ac:dyDescent="0.3">
      <c r="A2202" s="121"/>
      <c r="B2202" s="10" t="s">
        <v>1373</v>
      </c>
      <c r="C2202" s="30"/>
      <c r="D2202" s="4"/>
      <c r="F2202" s="131"/>
      <c r="G2202" s="131" t="s">
        <v>1374</v>
      </c>
      <c r="H2202" s="131"/>
      <c r="I2202" s="42"/>
    </row>
    <row r="2203" spans="1:9" ht="66" x14ac:dyDescent="0.3">
      <c r="A2203" s="121"/>
      <c r="B2203" s="10" t="s">
        <v>1375</v>
      </c>
      <c r="C2203" s="30"/>
      <c r="D2203" s="4"/>
      <c r="F2203" s="131"/>
      <c r="G2203" s="131" t="s">
        <v>1376</v>
      </c>
      <c r="H2203" s="131"/>
      <c r="I2203" s="42"/>
    </row>
    <row r="2204" spans="1:9" ht="26.4" x14ac:dyDescent="0.3">
      <c r="A2204" s="121"/>
      <c r="B2204" s="10" t="s">
        <v>1377</v>
      </c>
      <c r="C2204" s="34"/>
      <c r="D2204" s="4"/>
      <c r="F2204" s="131"/>
      <c r="G2204" s="131" t="s">
        <v>1378</v>
      </c>
      <c r="H2204" s="131"/>
      <c r="I2204" s="42"/>
    </row>
    <row r="2205" spans="1:9" ht="52.8" x14ac:dyDescent="0.3">
      <c r="A2205" s="121"/>
      <c r="B2205" s="10" t="s">
        <v>1379</v>
      </c>
      <c r="C2205" s="10"/>
      <c r="D2205" s="4"/>
      <c r="F2205" s="3"/>
      <c r="G2205" s="3" t="s">
        <v>1380</v>
      </c>
      <c r="H2205" s="3"/>
      <c r="I2205" s="42"/>
    </row>
    <row r="2206" spans="1:9" ht="26.4" x14ac:dyDescent="0.3">
      <c r="A2206" s="121"/>
      <c r="B2206" s="10" t="s">
        <v>1381</v>
      </c>
      <c r="C2206" s="10"/>
      <c r="D2206" s="4"/>
      <c r="F2206" s="3"/>
      <c r="G2206" s="3" t="s">
        <v>1382</v>
      </c>
      <c r="H2206" s="3"/>
      <c r="I2206" s="42"/>
    </row>
    <row r="2207" spans="1:9" ht="39.6" x14ac:dyDescent="0.3">
      <c r="A2207" s="121"/>
      <c r="B2207" s="10" t="s">
        <v>1383</v>
      </c>
      <c r="C2207" s="10"/>
      <c r="D2207" s="4"/>
      <c r="F2207" s="131"/>
      <c r="G2207" s="131" t="s">
        <v>1384</v>
      </c>
      <c r="H2207" s="131"/>
      <c r="I2207" s="42"/>
    </row>
    <row r="2208" spans="1:9" ht="26.4" x14ac:dyDescent="0.3">
      <c r="A2208" s="121"/>
      <c r="B2208" s="10" t="s">
        <v>1385</v>
      </c>
      <c r="C2208" s="10"/>
      <c r="D2208" s="4"/>
      <c r="F2208" s="3"/>
      <c r="G2208" s="3" t="s">
        <v>1386</v>
      </c>
      <c r="H2208" s="3"/>
      <c r="I2208" s="42"/>
    </row>
    <row r="2209" spans="1:9" ht="39.6" x14ac:dyDescent="0.3">
      <c r="A2209" s="121"/>
      <c r="B2209" s="10" t="s">
        <v>1387</v>
      </c>
      <c r="C2209" s="10"/>
      <c r="D2209" s="4"/>
      <c r="F2209" s="3"/>
      <c r="G2209" s="3" t="s">
        <v>1388</v>
      </c>
      <c r="H2209" s="3"/>
      <c r="I2209" s="42"/>
    </row>
    <row r="2210" spans="1:9" ht="26.4" x14ac:dyDescent="0.3">
      <c r="A2210" s="121"/>
      <c r="B2210" s="10" t="s">
        <v>1389</v>
      </c>
      <c r="C2210" s="10"/>
      <c r="D2210" s="4"/>
      <c r="F2210" s="3"/>
      <c r="G2210" s="3" t="s">
        <v>1390</v>
      </c>
      <c r="H2210" s="3"/>
      <c r="I2210" s="42"/>
    </row>
    <row r="2211" spans="1:9" ht="39.6" x14ac:dyDescent="0.3">
      <c r="A2211" s="121"/>
      <c r="B2211" s="10" t="s">
        <v>1391</v>
      </c>
      <c r="C2211" s="10"/>
      <c r="D2211" s="4"/>
      <c r="F2211" s="131"/>
      <c r="G2211" s="131" t="s">
        <v>1392</v>
      </c>
      <c r="H2211" s="131"/>
      <c r="I2211" s="42"/>
    </row>
    <row r="2212" spans="1:9" ht="118.8" x14ac:dyDescent="0.3">
      <c r="A2212" s="121"/>
      <c r="B2212" s="27" t="s">
        <v>1317</v>
      </c>
      <c r="C2212" s="41"/>
      <c r="D2212" s="4"/>
      <c r="F2212" s="3"/>
      <c r="G2212" s="3" t="s">
        <v>1318</v>
      </c>
      <c r="H2212" s="3"/>
      <c r="I2212" s="4"/>
    </row>
    <row r="2213" spans="1:9" ht="26.4" x14ac:dyDescent="0.3">
      <c r="A2213" s="121"/>
      <c r="B2213" s="10" t="s">
        <v>1369</v>
      </c>
      <c r="C2213" s="30"/>
      <c r="D2213" s="4"/>
      <c r="F2213" s="131"/>
      <c r="G2213" s="131" t="s">
        <v>1393</v>
      </c>
      <c r="H2213" s="131"/>
      <c r="I2213" s="42"/>
    </row>
    <row r="2214" spans="1:9" ht="26.4" x14ac:dyDescent="0.3">
      <c r="A2214" s="121"/>
      <c r="B2214" s="10" t="s">
        <v>1371</v>
      </c>
      <c r="C2214" s="34"/>
      <c r="D2214" s="4"/>
      <c r="F2214" s="131"/>
      <c r="G2214" s="131" t="s">
        <v>1372</v>
      </c>
      <c r="H2214" s="131"/>
      <c r="I2214" s="42"/>
    </row>
    <row r="2215" spans="1:9" ht="66" x14ac:dyDescent="0.3">
      <c r="A2215" s="121"/>
      <c r="B2215" s="10" t="s">
        <v>1373</v>
      </c>
      <c r="C2215" s="30"/>
      <c r="D2215" s="4"/>
      <c r="F2215" s="131"/>
      <c r="G2215" s="131" t="s">
        <v>1374</v>
      </c>
      <c r="H2215" s="131"/>
      <c r="I2215" s="42"/>
    </row>
    <row r="2216" spans="1:9" ht="66" x14ac:dyDescent="0.3">
      <c r="A2216" s="121"/>
      <c r="B2216" s="10" t="s">
        <v>1375</v>
      </c>
      <c r="C2216" s="30"/>
      <c r="D2216" s="4"/>
      <c r="F2216" s="131"/>
      <c r="G2216" s="131" t="s">
        <v>1376</v>
      </c>
      <c r="H2216" s="131"/>
      <c r="I2216" s="42"/>
    </row>
    <row r="2217" spans="1:9" ht="26.4" x14ac:dyDescent="0.3">
      <c r="A2217" s="121"/>
      <c r="B2217" s="10" t="s">
        <v>1377</v>
      </c>
      <c r="C2217" s="34"/>
      <c r="D2217" s="4"/>
      <c r="F2217" s="131"/>
      <c r="G2217" s="131" t="s">
        <v>1378</v>
      </c>
      <c r="H2217" s="131"/>
      <c r="I2217" s="42"/>
    </row>
    <row r="2218" spans="1:9" ht="52.8" x14ac:dyDescent="0.3">
      <c r="A2218" s="121"/>
      <c r="B2218" s="10" t="s">
        <v>1379</v>
      </c>
      <c r="C2218" s="10"/>
      <c r="D2218" s="4"/>
      <c r="F2218" s="3"/>
      <c r="G2218" s="3" t="s">
        <v>1380</v>
      </c>
      <c r="H2218" s="3"/>
      <c r="I2218" s="42"/>
    </row>
    <row r="2219" spans="1:9" ht="26.4" x14ac:dyDescent="0.3">
      <c r="A2219" s="121"/>
      <c r="B2219" s="10" t="s">
        <v>1381</v>
      </c>
      <c r="C2219" s="10"/>
      <c r="D2219" s="4"/>
      <c r="F2219" s="3"/>
      <c r="G2219" s="3" t="s">
        <v>1382</v>
      </c>
      <c r="H2219" s="3"/>
      <c r="I2219" s="42"/>
    </row>
    <row r="2220" spans="1:9" ht="39.6" x14ac:dyDescent="0.3">
      <c r="A2220" s="121"/>
      <c r="B2220" s="10" t="s">
        <v>1383</v>
      </c>
      <c r="C2220" s="10"/>
      <c r="D2220" s="4"/>
      <c r="F2220" s="131"/>
      <c r="G2220" s="131" t="s">
        <v>1384</v>
      </c>
      <c r="H2220" s="131"/>
      <c r="I2220" s="42"/>
    </row>
    <row r="2221" spans="1:9" ht="26.4" x14ac:dyDescent="0.3">
      <c r="A2221" s="121"/>
      <c r="B2221" s="10" t="s">
        <v>1385</v>
      </c>
      <c r="C2221" s="10"/>
      <c r="D2221" s="4"/>
      <c r="F2221" s="3"/>
      <c r="G2221" s="3" t="s">
        <v>1386</v>
      </c>
      <c r="H2221" s="3"/>
      <c r="I2221" s="42"/>
    </row>
    <row r="2222" spans="1:9" ht="39.6" x14ac:dyDescent="0.3">
      <c r="A2222" s="121"/>
      <c r="B2222" s="10" t="s">
        <v>1387</v>
      </c>
      <c r="C2222" s="10"/>
      <c r="D2222" s="4"/>
      <c r="F2222" s="3"/>
      <c r="G2222" s="3" t="s">
        <v>1388</v>
      </c>
      <c r="H2222" s="3"/>
      <c r="I2222" s="42"/>
    </row>
    <row r="2223" spans="1:9" ht="26.4" x14ac:dyDescent="0.3">
      <c r="A2223" s="121"/>
      <c r="B2223" s="10" t="s">
        <v>1389</v>
      </c>
      <c r="C2223" s="10"/>
      <c r="D2223" s="4"/>
      <c r="F2223" s="3"/>
      <c r="G2223" s="3" t="s">
        <v>1390</v>
      </c>
      <c r="H2223" s="3"/>
      <c r="I2223" s="42"/>
    </row>
    <row r="2224" spans="1:9" ht="39.6" x14ac:dyDescent="0.3">
      <c r="A2224" s="121"/>
      <c r="B2224" s="10" t="s">
        <v>1391</v>
      </c>
      <c r="C2224" s="10"/>
      <c r="D2224" s="4"/>
      <c r="F2224" s="131"/>
      <c r="G2224" s="131" t="s">
        <v>1392</v>
      </c>
      <c r="H2224" s="131"/>
      <c r="I2224" s="42"/>
    </row>
    <row r="2225" spans="1:9" ht="26.4" x14ac:dyDescent="0.3">
      <c r="A2225" s="121">
        <v>301300200</v>
      </c>
      <c r="B2225" s="22"/>
      <c r="C2225" s="21"/>
      <c r="D2225" s="4"/>
      <c r="F2225" s="3" t="s">
        <v>1394</v>
      </c>
      <c r="G2225" s="3"/>
      <c r="H2225" s="3"/>
      <c r="I2225" s="42"/>
    </row>
    <row r="2226" spans="1:9" ht="66" x14ac:dyDescent="0.3">
      <c r="A2226" s="121"/>
      <c r="B2226" s="27" t="s">
        <v>614</v>
      </c>
      <c r="C2226" s="32"/>
      <c r="D2226" s="9"/>
      <c r="F2226" s="3"/>
      <c r="G2226" s="3" t="s">
        <v>615</v>
      </c>
      <c r="H2226" s="3"/>
      <c r="I2226" s="10"/>
    </row>
    <row r="2227" spans="1:9" ht="52.8" x14ac:dyDescent="0.3">
      <c r="A2227" s="121"/>
      <c r="B2227" s="27" t="s">
        <v>616</v>
      </c>
      <c r="C2227" s="30"/>
      <c r="D2227" s="9"/>
      <c r="F2227" s="131"/>
      <c r="G2227" s="131" t="s">
        <v>617</v>
      </c>
      <c r="H2227" s="131"/>
      <c r="I2227" s="18"/>
    </row>
    <row r="2228" spans="1:9" ht="79.2" x14ac:dyDescent="0.3">
      <c r="A2228" s="121"/>
      <c r="B2228" s="27" t="s">
        <v>945</v>
      </c>
      <c r="C2228" s="30"/>
      <c r="D2228" s="9"/>
      <c r="F2228" s="131"/>
      <c r="G2228" s="131" t="s">
        <v>946</v>
      </c>
      <c r="H2228" s="131"/>
      <c r="I2228" s="18"/>
    </row>
    <row r="2229" spans="1:9" ht="52.8" x14ac:dyDescent="0.3">
      <c r="A2229" s="121"/>
      <c r="B2229" s="27" t="s">
        <v>947</v>
      </c>
      <c r="C2229" s="30"/>
      <c r="D2229" s="9"/>
      <c r="F2229" s="2"/>
      <c r="G2229" s="2" t="s">
        <v>948</v>
      </c>
      <c r="H2229" s="2"/>
      <c r="I2229" s="18"/>
    </row>
    <row r="2230" spans="1:9" ht="52.8" x14ac:dyDescent="0.3">
      <c r="A2230" s="121"/>
      <c r="B2230" s="27" t="s">
        <v>618</v>
      </c>
      <c r="C2230" s="34"/>
      <c r="D2230" s="9"/>
      <c r="F2230" s="131"/>
      <c r="G2230" s="131" t="s">
        <v>619</v>
      </c>
      <c r="H2230" s="131"/>
      <c r="I2230" s="18"/>
    </row>
    <row r="2231" spans="1:9" ht="79.2" x14ac:dyDescent="0.3">
      <c r="A2231" s="121"/>
      <c r="B2231" s="27" t="s">
        <v>620</v>
      </c>
      <c r="C2231" s="30"/>
      <c r="D2231" s="9"/>
      <c r="F2231" s="131"/>
      <c r="G2231" s="131" t="s">
        <v>621</v>
      </c>
      <c r="H2231" s="131"/>
      <c r="I2231" s="18"/>
    </row>
    <row r="2232" spans="1:9" ht="79.2" x14ac:dyDescent="0.3">
      <c r="A2232" s="121"/>
      <c r="B2232" s="27" t="s">
        <v>949</v>
      </c>
      <c r="C2232" s="34"/>
      <c r="D2232" s="9"/>
      <c r="F2232" s="131"/>
      <c r="G2232" s="131" t="s">
        <v>950</v>
      </c>
      <c r="H2232" s="131"/>
      <c r="I2232" s="18"/>
    </row>
    <row r="2233" spans="1:9" ht="66" x14ac:dyDescent="0.3">
      <c r="A2233" s="121"/>
      <c r="B2233" s="27" t="s">
        <v>951</v>
      </c>
      <c r="C2233" s="34"/>
      <c r="D2233" s="9"/>
      <c r="F2233" s="131"/>
      <c r="G2233" s="131" t="s">
        <v>952</v>
      </c>
      <c r="H2233" s="131"/>
      <c r="I2233" s="18"/>
    </row>
    <row r="2234" spans="1:9" ht="105.6" x14ac:dyDescent="0.3">
      <c r="A2234" s="121"/>
      <c r="B2234" s="27" t="s">
        <v>622</v>
      </c>
      <c r="C2234" s="10"/>
      <c r="D2234" s="9"/>
      <c r="F2234" s="131"/>
      <c r="G2234" s="131" t="s">
        <v>623</v>
      </c>
      <c r="H2234" s="131"/>
      <c r="I2234" s="18"/>
    </row>
    <row r="2235" spans="1:9" ht="92.4" x14ac:dyDescent="0.3">
      <c r="A2235" s="121"/>
      <c r="B2235" s="27" t="s">
        <v>624</v>
      </c>
      <c r="C2235" s="30"/>
      <c r="D2235" s="9"/>
      <c r="F2235" s="131"/>
      <c r="G2235" s="131" t="s">
        <v>625</v>
      </c>
      <c r="H2235" s="131"/>
      <c r="I2235" s="18"/>
    </row>
    <row r="2236" spans="1:9" ht="52.8" x14ac:dyDescent="0.3">
      <c r="A2236" s="121"/>
      <c r="B2236" s="27" t="s">
        <v>626</v>
      </c>
      <c r="C2236" s="34"/>
      <c r="D2236" s="9"/>
      <c r="F2236" s="131"/>
      <c r="G2236" s="131" t="s">
        <v>627</v>
      </c>
      <c r="H2236" s="131"/>
      <c r="I2236" s="18"/>
    </row>
    <row r="2237" spans="1:9" ht="66" x14ac:dyDescent="0.3">
      <c r="A2237" s="121"/>
      <c r="B2237" s="27" t="s">
        <v>628</v>
      </c>
      <c r="C2237" s="10"/>
      <c r="D2237" s="9"/>
      <c r="F2237" s="131"/>
      <c r="G2237" s="131" t="s">
        <v>629</v>
      </c>
      <c r="H2237" s="131"/>
      <c r="I2237" s="18"/>
    </row>
    <row r="2238" spans="1:9" ht="66" x14ac:dyDescent="0.3">
      <c r="A2238" s="121"/>
      <c r="B2238" s="27" t="s">
        <v>953</v>
      </c>
      <c r="C2238" s="10"/>
      <c r="D2238" s="9"/>
      <c r="F2238" s="131"/>
      <c r="G2238" s="131" t="s">
        <v>954</v>
      </c>
      <c r="H2238" s="131"/>
      <c r="I2238" s="18"/>
    </row>
    <row r="2239" spans="1:9" ht="26.4" x14ac:dyDescent="0.3">
      <c r="A2239" s="121"/>
      <c r="B2239" s="27" t="s">
        <v>955</v>
      </c>
      <c r="C2239" s="10"/>
      <c r="D2239" s="9"/>
      <c r="F2239" s="131"/>
      <c r="G2239" s="131" t="s">
        <v>956</v>
      </c>
      <c r="H2239" s="131"/>
      <c r="I2239" s="18"/>
    </row>
    <row r="2240" spans="1:9" ht="52.8" x14ac:dyDescent="0.3">
      <c r="A2240" s="121"/>
      <c r="B2240" s="27" t="s">
        <v>957</v>
      </c>
      <c r="C2240" s="10"/>
      <c r="D2240" s="9"/>
      <c r="F2240" s="131"/>
      <c r="G2240" s="131" t="s">
        <v>958</v>
      </c>
      <c r="H2240" s="131"/>
      <c r="I2240" s="18"/>
    </row>
    <row r="2241" spans="1:9" ht="52.8" x14ac:dyDescent="0.3">
      <c r="A2241" s="121"/>
      <c r="B2241" s="27" t="s">
        <v>630</v>
      </c>
      <c r="C2241" s="10"/>
      <c r="D2241" s="9"/>
      <c r="F2241" s="131"/>
      <c r="G2241" s="131" t="s">
        <v>631</v>
      </c>
      <c r="H2241" s="131"/>
      <c r="I2241" s="18"/>
    </row>
    <row r="2242" spans="1:9" ht="66" x14ac:dyDescent="0.3">
      <c r="A2242" s="121"/>
      <c r="B2242" s="27" t="s">
        <v>959</v>
      </c>
      <c r="C2242" s="10"/>
      <c r="D2242" s="9"/>
      <c r="F2242" s="131"/>
      <c r="G2242" s="131" t="s">
        <v>960</v>
      </c>
      <c r="H2242" s="131"/>
      <c r="I2242" s="18"/>
    </row>
    <row r="2243" spans="1:9" ht="92.4" x14ac:dyDescent="0.3">
      <c r="A2243" s="121"/>
      <c r="B2243" s="27" t="s">
        <v>632</v>
      </c>
      <c r="C2243" s="10"/>
      <c r="D2243" s="9"/>
      <c r="F2243" s="131"/>
      <c r="G2243" s="131" t="s">
        <v>633</v>
      </c>
      <c r="H2243" s="131"/>
      <c r="I2243" s="18"/>
    </row>
    <row r="2244" spans="1:9" ht="52.8" x14ac:dyDescent="0.3">
      <c r="A2244" s="121"/>
      <c r="B2244" s="27" t="s">
        <v>751</v>
      </c>
      <c r="C2244" s="32"/>
      <c r="D2244" s="4"/>
      <c r="F2244" s="3"/>
      <c r="G2244" s="3" t="s">
        <v>752</v>
      </c>
      <c r="H2244" s="3"/>
      <c r="I2244" s="4"/>
    </row>
    <row r="2245" spans="1:9" ht="17.399999999999999" x14ac:dyDescent="0.3">
      <c r="A2245" s="121"/>
      <c r="B2245" s="27" t="s">
        <v>753</v>
      </c>
      <c r="C2245" s="10"/>
      <c r="D2245" s="4"/>
      <c r="F2245" s="3"/>
      <c r="G2245" s="3" t="s">
        <v>754</v>
      </c>
      <c r="H2245" s="3"/>
      <c r="I2245" s="42"/>
    </row>
    <row r="2246" spans="1:9" ht="26.4" x14ac:dyDescent="0.3">
      <c r="A2246" s="121"/>
      <c r="B2246" s="27" t="s">
        <v>755</v>
      </c>
      <c r="C2246" s="10"/>
      <c r="D2246" s="4"/>
      <c r="F2246" s="3"/>
      <c r="G2246" s="3" t="s">
        <v>756</v>
      </c>
      <c r="H2246" s="3"/>
      <c r="I2246" s="42"/>
    </row>
    <row r="2247" spans="1:9" ht="52.8" x14ac:dyDescent="0.3">
      <c r="A2247" s="121"/>
      <c r="B2247" s="27" t="s">
        <v>757</v>
      </c>
      <c r="C2247" s="10"/>
      <c r="D2247" s="4"/>
      <c r="F2247" s="3"/>
      <c r="G2247" s="3" t="s">
        <v>758</v>
      </c>
      <c r="H2247" s="3"/>
      <c r="I2247" s="42"/>
    </row>
    <row r="2248" spans="1:9" ht="26.4" x14ac:dyDescent="0.3">
      <c r="A2248" s="121"/>
      <c r="B2248" s="27" t="s">
        <v>759</v>
      </c>
      <c r="C2248" s="10"/>
      <c r="D2248" s="4"/>
      <c r="F2248" s="3"/>
      <c r="G2248" s="3" t="s">
        <v>760</v>
      </c>
      <c r="H2248" s="3"/>
      <c r="I2248" s="42"/>
    </row>
    <row r="2249" spans="1:9" ht="26.4" x14ac:dyDescent="0.3">
      <c r="A2249" s="121"/>
      <c r="B2249" s="27" t="s">
        <v>761</v>
      </c>
      <c r="C2249" s="10"/>
      <c r="D2249" s="4"/>
      <c r="F2249" s="3"/>
      <c r="G2249" s="3" t="s">
        <v>762</v>
      </c>
      <c r="H2249" s="3"/>
      <c r="I2249" s="42"/>
    </row>
    <row r="2250" spans="1:9" ht="39.6" x14ac:dyDescent="0.3">
      <c r="A2250" s="121"/>
      <c r="B2250" s="27" t="s">
        <v>763</v>
      </c>
      <c r="C2250" s="32"/>
      <c r="D2250" s="4"/>
      <c r="F2250" s="3"/>
      <c r="G2250" s="3" t="s">
        <v>764</v>
      </c>
      <c r="H2250" s="3"/>
      <c r="I2250" s="4"/>
    </row>
    <row r="2251" spans="1:9" ht="26.4" x14ac:dyDescent="0.3">
      <c r="A2251" s="121"/>
      <c r="B2251" s="27" t="s">
        <v>765</v>
      </c>
      <c r="C2251" s="10"/>
      <c r="D2251" s="4"/>
      <c r="F2251" s="3"/>
      <c r="G2251" s="3" t="s">
        <v>766</v>
      </c>
      <c r="H2251" s="3"/>
      <c r="I2251" s="42"/>
    </row>
    <row r="2252" spans="1:9" ht="26.4" x14ac:dyDescent="0.3">
      <c r="A2252" s="121"/>
      <c r="B2252" s="27" t="s">
        <v>767</v>
      </c>
      <c r="C2252" s="10"/>
      <c r="D2252" s="4"/>
      <c r="F2252" s="3"/>
      <c r="G2252" s="3" t="s">
        <v>768</v>
      </c>
      <c r="H2252" s="3"/>
      <c r="I2252" s="42"/>
    </row>
    <row r="2253" spans="1:9" ht="17.399999999999999" x14ac:dyDescent="0.3">
      <c r="A2253" s="121"/>
      <c r="B2253" s="27" t="s">
        <v>769</v>
      </c>
      <c r="C2253" s="10"/>
      <c r="D2253" s="4"/>
      <c r="F2253" s="3"/>
      <c r="G2253" s="3" t="s">
        <v>17</v>
      </c>
      <c r="H2253" s="3"/>
      <c r="I2253" s="42"/>
    </row>
    <row r="2254" spans="1:9" ht="66" x14ac:dyDescent="0.3">
      <c r="A2254" s="121"/>
      <c r="B2254" s="27" t="s">
        <v>770</v>
      </c>
      <c r="C2254" s="32"/>
      <c r="D2254" s="4"/>
      <c r="F2254" s="3"/>
      <c r="G2254" s="3" t="s">
        <v>771</v>
      </c>
      <c r="H2254" s="3"/>
      <c r="I2254" s="4"/>
    </row>
    <row r="2255" spans="1:9" ht="26.4" x14ac:dyDescent="0.3">
      <c r="A2255" s="121"/>
      <c r="B2255" s="27" t="s">
        <v>772</v>
      </c>
      <c r="C2255" s="10"/>
      <c r="D2255" s="4"/>
      <c r="F2255" s="3"/>
      <c r="G2255" s="3" t="s">
        <v>773</v>
      </c>
      <c r="H2255" s="3"/>
      <c r="I2255" s="42"/>
    </row>
    <row r="2256" spans="1:9" ht="26.4" x14ac:dyDescent="0.3">
      <c r="A2256" s="121"/>
      <c r="B2256" s="27" t="s">
        <v>774</v>
      </c>
      <c r="C2256" s="10"/>
      <c r="D2256" s="4"/>
      <c r="F2256" s="3"/>
      <c r="G2256" s="3" t="s">
        <v>775</v>
      </c>
      <c r="H2256" s="3"/>
      <c r="I2256" s="42"/>
    </row>
    <row r="2257" spans="1:9" ht="39.6" x14ac:dyDescent="0.3">
      <c r="A2257" s="121"/>
      <c r="B2257" s="27" t="s">
        <v>829</v>
      </c>
      <c r="C2257" s="32"/>
      <c r="D2257" s="4"/>
      <c r="F2257" s="3"/>
      <c r="G2257" s="3" t="s">
        <v>830</v>
      </c>
      <c r="H2257" s="3"/>
      <c r="I2257" s="4"/>
    </row>
    <row r="2258" spans="1:9" ht="17.399999999999999" x14ac:dyDescent="0.3">
      <c r="A2258" s="121">
        <v>302000000</v>
      </c>
      <c r="B2258" s="27"/>
      <c r="C2258" s="40"/>
      <c r="D2258" s="4"/>
      <c r="F2258" s="126" t="s">
        <v>1395</v>
      </c>
      <c r="G2258" s="3"/>
      <c r="H2258" s="3"/>
      <c r="I2258" s="42"/>
    </row>
    <row r="2259" spans="1:9" ht="26.4" x14ac:dyDescent="0.3">
      <c r="A2259" s="121">
        <v>302100000</v>
      </c>
      <c r="B2259" s="27"/>
      <c r="C2259" s="40"/>
      <c r="D2259" s="4"/>
      <c r="F2259" s="126" t="s">
        <v>1396</v>
      </c>
      <c r="G2259" s="3"/>
      <c r="H2259" s="3"/>
      <c r="I2259" s="42"/>
    </row>
    <row r="2260" spans="1:9" ht="26.4" x14ac:dyDescent="0.3">
      <c r="A2260" s="121">
        <v>302100100</v>
      </c>
      <c r="B2260" s="27"/>
      <c r="C2260" s="21"/>
      <c r="D2260" s="4"/>
      <c r="F2260" s="3" t="s">
        <v>1397</v>
      </c>
      <c r="G2260" s="3"/>
      <c r="H2260" s="3"/>
      <c r="I2260" s="42"/>
    </row>
    <row r="2261" spans="1:9" ht="52.8" x14ac:dyDescent="0.3">
      <c r="A2261" s="121"/>
      <c r="B2261" s="27" t="s">
        <v>544</v>
      </c>
      <c r="C2261" s="32"/>
      <c r="D2261" s="4"/>
      <c r="F2261" s="3"/>
      <c r="G2261" s="3" t="s">
        <v>545</v>
      </c>
      <c r="H2261" s="3"/>
      <c r="I2261" s="4"/>
    </row>
    <row r="2262" spans="1:9" ht="105.6" x14ac:dyDescent="0.3">
      <c r="A2262" s="121"/>
      <c r="B2262" s="30" t="s">
        <v>546</v>
      </c>
      <c r="C2262" s="10"/>
      <c r="D2262" s="4"/>
      <c r="F2262" s="2"/>
      <c r="G2262" s="2" t="s">
        <v>547</v>
      </c>
      <c r="H2262" s="2"/>
      <c r="I2262" s="42"/>
    </row>
    <row r="2263" spans="1:9" ht="66" x14ac:dyDescent="0.3">
      <c r="A2263" s="121"/>
      <c r="B2263" s="30" t="s">
        <v>548</v>
      </c>
      <c r="C2263" s="10"/>
      <c r="D2263" s="4"/>
      <c r="F2263" s="2"/>
      <c r="G2263" s="2" t="s">
        <v>549</v>
      </c>
      <c r="H2263" s="2"/>
      <c r="I2263" s="42"/>
    </row>
    <row r="2264" spans="1:9" ht="79.2" x14ac:dyDescent="0.3">
      <c r="A2264" s="121"/>
      <c r="B2264" s="30" t="s">
        <v>550</v>
      </c>
      <c r="C2264" s="10"/>
      <c r="D2264" s="4"/>
      <c r="F2264" s="2"/>
      <c r="G2264" s="2" t="s">
        <v>551</v>
      </c>
      <c r="H2264" s="2"/>
      <c r="I2264" s="42"/>
    </row>
    <row r="2265" spans="1:9" ht="66" x14ac:dyDescent="0.3">
      <c r="A2265" s="121"/>
      <c r="B2265" s="30" t="s">
        <v>552</v>
      </c>
      <c r="C2265" s="10"/>
      <c r="D2265" s="4"/>
      <c r="F2265" s="2"/>
      <c r="G2265" s="2" t="s">
        <v>553</v>
      </c>
      <c r="H2265" s="2"/>
      <c r="I2265" s="42"/>
    </row>
    <row r="2266" spans="1:9" ht="66" x14ac:dyDescent="0.3">
      <c r="A2266" s="121"/>
      <c r="B2266" s="30" t="s">
        <v>554</v>
      </c>
      <c r="C2266" s="10"/>
      <c r="D2266" s="4"/>
      <c r="F2266" s="2"/>
      <c r="G2266" s="2" t="s">
        <v>555</v>
      </c>
      <c r="H2266" s="2"/>
      <c r="I2266" s="42"/>
    </row>
    <row r="2267" spans="1:9" ht="26.4" x14ac:dyDescent="0.3">
      <c r="A2267" s="121">
        <v>302100200</v>
      </c>
      <c r="B2267" s="27"/>
      <c r="C2267" s="21"/>
      <c r="D2267" s="4"/>
      <c r="F2267" s="3" t="s">
        <v>1398</v>
      </c>
      <c r="G2267" s="3"/>
      <c r="H2267" s="3"/>
      <c r="I2267" s="42"/>
    </row>
    <row r="2268" spans="1:9" ht="52.8" x14ac:dyDescent="0.3">
      <c r="A2268" s="121"/>
      <c r="B2268" s="27" t="s">
        <v>557</v>
      </c>
      <c r="C2268" s="32"/>
      <c r="D2268" s="4"/>
      <c r="F2268" s="3"/>
      <c r="G2268" s="3" t="s">
        <v>558</v>
      </c>
      <c r="H2268" s="3"/>
      <c r="I2268" s="4"/>
    </row>
    <row r="2269" spans="1:9" ht="79.2" x14ac:dyDescent="0.3">
      <c r="A2269" s="121"/>
      <c r="B2269" s="30" t="s">
        <v>559</v>
      </c>
      <c r="C2269" s="10"/>
      <c r="D2269" s="4"/>
      <c r="F2269" s="2"/>
      <c r="G2269" s="2" t="s">
        <v>560</v>
      </c>
      <c r="H2269" s="2"/>
      <c r="I2269" s="42"/>
    </row>
    <row r="2270" spans="1:9" ht="79.2" x14ac:dyDescent="0.3">
      <c r="A2270" s="121"/>
      <c r="B2270" s="30" t="s">
        <v>561</v>
      </c>
      <c r="C2270" s="10"/>
      <c r="D2270" s="4"/>
      <c r="F2270" s="2"/>
      <c r="G2270" s="2" t="s">
        <v>562</v>
      </c>
      <c r="H2270" s="2"/>
      <c r="I2270" s="42"/>
    </row>
    <row r="2271" spans="1:9" ht="79.2" x14ac:dyDescent="0.3">
      <c r="A2271" s="121"/>
      <c r="B2271" s="30" t="s">
        <v>563</v>
      </c>
      <c r="C2271" s="10"/>
      <c r="D2271" s="4"/>
      <c r="F2271" s="2"/>
      <c r="G2271" s="2" t="s">
        <v>564</v>
      </c>
      <c r="H2271" s="2"/>
      <c r="I2271" s="42"/>
    </row>
    <row r="2272" spans="1:9" ht="79.2" x14ac:dyDescent="0.3">
      <c r="A2272" s="121"/>
      <c r="B2272" s="30" t="s">
        <v>565</v>
      </c>
      <c r="C2272" s="10"/>
      <c r="D2272" s="4"/>
      <c r="F2272" s="2"/>
      <c r="G2272" s="2" t="s">
        <v>566</v>
      </c>
      <c r="H2272" s="2"/>
      <c r="I2272" s="42"/>
    </row>
    <row r="2273" spans="1:9" ht="66" x14ac:dyDescent="0.3">
      <c r="A2273" s="121"/>
      <c r="B2273" s="30" t="s">
        <v>567</v>
      </c>
      <c r="C2273" s="10"/>
      <c r="D2273" s="4"/>
      <c r="F2273" s="2"/>
      <c r="G2273" s="2" t="s">
        <v>568</v>
      </c>
      <c r="H2273" s="2"/>
      <c r="I2273" s="42"/>
    </row>
    <row r="2274" spans="1:9" ht="39.6" x14ac:dyDescent="0.3">
      <c r="A2274" s="121">
        <v>302200000</v>
      </c>
      <c r="B2274" s="27"/>
      <c r="C2274" s="40"/>
      <c r="D2274" s="4"/>
      <c r="F2274" s="126" t="s">
        <v>1399</v>
      </c>
      <c r="G2274" s="3"/>
      <c r="H2274" s="3"/>
      <c r="I2274" s="42"/>
    </row>
    <row r="2275" spans="1:9" ht="39.6" x14ac:dyDescent="0.3">
      <c r="A2275" s="121">
        <v>302200100</v>
      </c>
      <c r="B2275" s="27"/>
      <c r="C2275" s="21"/>
      <c r="D2275" s="4"/>
      <c r="F2275" s="3" t="s">
        <v>1400</v>
      </c>
      <c r="G2275" s="3"/>
      <c r="H2275" s="3"/>
      <c r="I2275" s="42"/>
    </row>
    <row r="2276" spans="1:9" ht="39.6" x14ac:dyDescent="0.3">
      <c r="A2276" s="121">
        <v>302200200</v>
      </c>
      <c r="B2276" s="27"/>
      <c r="C2276" s="21"/>
      <c r="D2276" s="4"/>
      <c r="F2276" s="3" t="s">
        <v>1401</v>
      </c>
      <c r="G2276" s="3"/>
      <c r="H2276" s="3"/>
      <c r="I2276" s="42"/>
    </row>
    <row r="2277" spans="1:9" ht="26.4" x14ac:dyDescent="0.3">
      <c r="A2277" s="121">
        <v>302300000</v>
      </c>
      <c r="B2277" s="27"/>
      <c r="C2277" s="40"/>
      <c r="D2277" s="4"/>
      <c r="F2277" s="126" t="s">
        <v>1402</v>
      </c>
      <c r="G2277" s="3"/>
      <c r="H2277" s="3"/>
      <c r="I2277" s="42"/>
    </row>
    <row r="2278" spans="1:9" ht="26.4" x14ac:dyDescent="0.3">
      <c r="A2278" s="121">
        <v>302300100</v>
      </c>
      <c r="B2278" s="27"/>
      <c r="C2278" s="21"/>
      <c r="D2278" s="4"/>
      <c r="F2278" s="3" t="s">
        <v>1403</v>
      </c>
      <c r="G2278" s="3"/>
      <c r="H2278" s="3"/>
      <c r="I2278" s="42"/>
    </row>
    <row r="2279" spans="1:9" ht="66" x14ac:dyDescent="0.3">
      <c r="A2279" s="121"/>
      <c r="B2279" s="27" t="s">
        <v>593</v>
      </c>
      <c r="C2279" s="32"/>
      <c r="D2279" s="4"/>
      <c r="F2279" s="3"/>
      <c r="G2279" s="3" t="s">
        <v>594</v>
      </c>
      <c r="H2279" s="3"/>
      <c r="I2279" s="4"/>
    </row>
    <row r="2280" spans="1:9" ht="39.6" x14ac:dyDescent="0.3">
      <c r="A2280" s="121"/>
      <c r="B2280" s="27" t="s">
        <v>595</v>
      </c>
      <c r="C2280" s="30"/>
      <c r="D2280" s="4"/>
      <c r="F2280" s="131"/>
      <c r="G2280" s="131" t="s">
        <v>596</v>
      </c>
      <c r="H2280" s="131"/>
      <c r="I2280" s="42"/>
    </row>
    <row r="2281" spans="1:9" ht="39.6" x14ac:dyDescent="0.3">
      <c r="A2281" s="121"/>
      <c r="B2281" s="27" t="s">
        <v>597</v>
      </c>
      <c r="C2281" s="34"/>
      <c r="D2281" s="4"/>
      <c r="F2281" s="131"/>
      <c r="G2281" s="131" t="s">
        <v>598</v>
      </c>
      <c r="H2281" s="131"/>
      <c r="I2281" s="42"/>
    </row>
    <row r="2282" spans="1:9" ht="79.2" x14ac:dyDescent="0.3">
      <c r="A2282" s="121"/>
      <c r="B2282" s="27" t="s">
        <v>599</v>
      </c>
      <c r="C2282" s="30"/>
      <c r="D2282" s="4"/>
      <c r="F2282" s="131"/>
      <c r="G2282" s="131" t="s">
        <v>600</v>
      </c>
      <c r="H2282" s="131"/>
      <c r="I2282" s="42"/>
    </row>
    <row r="2283" spans="1:9" ht="92.4" x14ac:dyDescent="0.3">
      <c r="A2283" s="121"/>
      <c r="B2283" s="27" t="s">
        <v>601</v>
      </c>
      <c r="C2283" s="10"/>
      <c r="D2283" s="4"/>
      <c r="F2283" s="131"/>
      <c r="G2283" s="131" t="s">
        <v>602</v>
      </c>
      <c r="H2283" s="131"/>
      <c r="I2283" s="42"/>
    </row>
    <row r="2284" spans="1:9" ht="79.2" x14ac:dyDescent="0.3">
      <c r="A2284" s="121"/>
      <c r="B2284" s="27" t="s">
        <v>603</v>
      </c>
      <c r="C2284" s="30"/>
      <c r="D2284" s="4"/>
      <c r="F2284" s="131"/>
      <c r="G2284" s="131" t="s">
        <v>604</v>
      </c>
      <c r="H2284" s="131"/>
      <c r="I2284" s="42"/>
    </row>
    <row r="2285" spans="1:9" ht="39.6" x14ac:dyDescent="0.3">
      <c r="A2285" s="121"/>
      <c r="B2285" s="27" t="s">
        <v>605</v>
      </c>
      <c r="C2285" s="34"/>
      <c r="D2285" s="4"/>
      <c r="F2285" s="131"/>
      <c r="G2285" s="131" t="s">
        <v>606</v>
      </c>
      <c r="H2285" s="131"/>
      <c r="I2285" s="42"/>
    </row>
    <row r="2286" spans="1:9" ht="52.8" x14ac:dyDescent="0.3">
      <c r="A2286" s="121"/>
      <c r="B2286" s="27" t="s">
        <v>607</v>
      </c>
      <c r="C2286" s="10"/>
      <c r="D2286" s="4"/>
      <c r="F2286" s="131"/>
      <c r="G2286" s="131" t="s">
        <v>608</v>
      </c>
      <c r="H2286" s="131"/>
      <c r="I2286" s="42"/>
    </row>
    <row r="2287" spans="1:9" ht="39.6" x14ac:dyDescent="0.3">
      <c r="A2287" s="121"/>
      <c r="B2287" s="27" t="s">
        <v>609</v>
      </c>
      <c r="C2287" s="10"/>
      <c r="D2287" s="4"/>
      <c r="F2287" s="131"/>
      <c r="G2287" s="131" t="s">
        <v>610</v>
      </c>
      <c r="H2287" s="131"/>
      <c r="I2287" s="42"/>
    </row>
    <row r="2288" spans="1:9" ht="92.4" x14ac:dyDescent="0.3">
      <c r="A2288" s="121"/>
      <c r="B2288" s="27" t="s">
        <v>611</v>
      </c>
      <c r="C2288" s="10"/>
      <c r="D2288" s="4"/>
      <c r="F2288" s="131"/>
      <c r="G2288" s="131" t="s">
        <v>612</v>
      </c>
      <c r="H2288" s="131"/>
      <c r="I2288" s="42"/>
    </row>
    <row r="2289" spans="1:9" ht="26.4" x14ac:dyDescent="0.3">
      <c r="A2289" s="121">
        <v>302300200</v>
      </c>
      <c r="B2289" s="27"/>
      <c r="C2289" s="21"/>
      <c r="D2289" s="4"/>
      <c r="F2289" s="3" t="s">
        <v>1404</v>
      </c>
      <c r="G2289" s="3"/>
      <c r="H2289" s="3"/>
      <c r="I2289" s="42"/>
    </row>
    <row r="2290" spans="1:9" ht="66" x14ac:dyDescent="0.3">
      <c r="A2290" s="121"/>
      <c r="B2290" s="27" t="s">
        <v>614</v>
      </c>
      <c r="C2290" s="32"/>
      <c r="D2290" s="9"/>
      <c r="F2290" s="3"/>
      <c r="G2290" s="3" t="s">
        <v>615</v>
      </c>
      <c r="H2290" s="32"/>
      <c r="I2290" s="10"/>
    </row>
    <row r="2291" spans="1:9" ht="52.8" x14ac:dyDescent="0.3">
      <c r="A2291" s="121"/>
      <c r="B2291" s="27" t="s">
        <v>616</v>
      </c>
      <c r="C2291" s="30"/>
      <c r="D2291" s="9"/>
      <c r="F2291" s="131"/>
      <c r="G2291" s="131" t="s">
        <v>617</v>
      </c>
      <c r="H2291" s="30"/>
      <c r="I2291" s="18"/>
    </row>
    <row r="2292" spans="1:9" ht="52.8" x14ac:dyDescent="0.3">
      <c r="A2292" s="121"/>
      <c r="B2292" s="27" t="s">
        <v>618</v>
      </c>
      <c r="C2292" s="34"/>
      <c r="D2292" s="9"/>
      <c r="F2292" s="131"/>
      <c r="G2292" s="131" t="s">
        <v>619</v>
      </c>
      <c r="H2292" s="34"/>
      <c r="I2292" s="18"/>
    </row>
    <row r="2293" spans="1:9" ht="79.2" x14ac:dyDescent="0.3">
      <c r="A2293" s="121"/>
      <c r="B2293" s="27" t="s">
        <v>620</v>
      </c>
      <c r="C2293" s="30"/>
      <c r="D2293" s="9"/>
      <c r="F2293" s="131"/>
      <c r="G2293" s="131" t="s">
        <v>621</v>
      </c>
      <c r="H2293" s="30"/>
      <c r="I2293" s="18"/>
    </row>
    <row r="2294" spans="1:9" ht="105.6" x14ac:dyDescent="0.3">
      <c r="A2294" s="121"/>
      <c r="B2294" s="27" t="s">
        <v>622</v>
      </c>
      <c r="C2294" s="10"/>
      <c r="D2294" s="9"/>
      <c r="F2294" s="131"/>
      <c r="G2294" s="131" t="s">
        <v>623</v>
      </c>
      <c r="H2294" s="10"/>
      <c r="I2294" s="18"/>
    </row>
    <row r="2295" spans="1:9" ht="92.4" x14ac:dyDescent="0.3">
      <c r="A2295" s="121"/>
      <c r="B2295" s="27" t="s">
        <v>624</v>
      </c>
      <c r="C2295" s="30"/>
      <c r="D2295" s="9"/>
      <c r="F2295" s="131"/>
      <c r="G2295" s="131" t="s">
        <v>625</v>
      </c>
      <c r="H2295" s="30"/>
      <c r="I2295" s="18"/>
    </row>
    <row r="2296" spans="1:9" ht="52.8" x14ac:dyDescent="0.3">
      <c r="A2296" s="121"/>
      <c r="B2296" s="27" t="s">
        <v>626</v>
      </c>
      <c r="C2296" s="34"/>
      <c r="D2296" s="9"/>
      <c r="F2296" s="131"/>
      <c r="G2296" s="131" t="s">
        <v>627</v>
      </c>
      <c r="H2296" s="34"/>
      <c r="I2296" s="18"/>
    </row>
    <row r="2297" spans="1:9" ht="66" x14ac:dyDescent="0.3">
      <c r="A2297" s="121"/>
      <c r="B2297" s="27" t="s">
        <v>628</v>
      </c>
      <c r="C2297" s="10"/>
      <c r="D2297" s="9"/>
      <c r="F2297" s="131"/>
      <c r="G2297" s="131" t="s">
        <v>629</v>
      </c>
      <c r="H2297" s="10"/>
      <c r="I2297" s="18"/>
    </row>
    <row r="2298" spans="1:9" ht="52.8" x14ac:dyDescent="0.3">
      <c r="A2298" s="121"/>
      <c r="B2298" s="27" t="s">
        <v>630</v>
      </c>
      <c r="C2298" s="10"/>
      <c r="D2298" s="9"/>
      <c r="F2298" s="131"/>
      <c r="G2298" s="131" t="s">
        <v>631</v>
      </c>
      <c r="H2298" s="10"/>
      <c r="I2298" s="18"/>
    </row>
    <row r="2299" spans="1:9" ht="92.4" x14ac:dyDescent="0.3">
      <c r="A2299" s="121"/>
      <c r="B2299" s="27" t="s">
        <v>632</v>
      </c>
      <c r="C2299" s="10"/>
      <c r="D2299" s="9"/>
      <c r="F2299" s="131"/>
      <c r="G2299" s="131" t="s">
        <v>633</v>
      </c>
      <c r="H2299" s="10"/>
      <c r="I2299" s="18"/>
    </row>
    <row r="2300" spans="1:9" ht="17.399999999999999" x14ac:dyDescent="0.3">
      <c r="A2300" s="121">
        <v>303000000</v>
      </c>
      <c r="B2300" s="27"/>
      <c r="C2300" s="6"/>
      <c r="D2300" s="4"/>
      <c r="F2300" s="126" t="s">
        <v>1405</v>
      </c>
      <c r="G2300" s="3"/>
      <c r="H2300" s="3"/>
      <c r="I2300" s="42"/>
    </row>
    <row r="2301" spans="1:9" ht="17.399999999999999" x14ac:dyDescent="0.3">
      <c r="A2301" s="121">
        <v>304000000</v>
      </c>
      <c r="B2301" s="27"/>
      <c r="C2301" s="40"/>
      <c r="D2301" s="4"/>
      <c r="F2301" s="126" t="s">
        <v>1406</v>
      </c>
      <c r="G2301" s="3"/>
      <c r="H2301" s="3"/>
      <c r="I2301" s="42"/>
    </row>
    <row r="2302" spans="1:9" ht="26.4" x14ac:dyDescent="0.3">
      <c r="A2302" s="121">
        <v>304100000</v>
      </c>
      <c r="B2302" s="27"/>
      <c r="C2302" s="40"/>
      <c r="D2302" s="4"/>
      <c r="F2302" s="126" t="s">
        <v>1407</v>
      </c>
      <c r="G2302" s="3"/>
      <c r="H2302" s="3"/>
      <c r="I2302" s="42"/>
    </row>
    <row r="2303" spans="1:9" ht="26.4" x14ac:dyDescent="0.3">
      <c r="A2303" s="121">
        <v>304100100</v>
      </c>
      <c r="B2303" s="27"/>
      <c r="C2303" s="21"/>
      <c r="D2303" s="4"/>
      <c r="F2303" s="3" t="s">
        <v>1408</v>
      </c>
      <c r="G2303" s="3"/>
      <c r="H2303" s="3"/>
      <c r="I2303" s="42"/>
    </row>
    <row r="2304" spans="1:9" ht="52.8" x14ac:dyDescent="0.3">
      <c r="A2304" s="121"/>
      <c r="B2304" s="27" t="s">
        <v>544</v>
      </c>
      <c r="C2304" s="32"/>
      <c r="D2304" s="9"/>
      <c r="F2304" s="3"/>
      <c r="G2304" s="3" t="s">
        <v>545</v>
      </c>
      <c r="H2304" s="32"/>
      <c r="I2304" s="10"/>
    </row>
    <row r="2305" spans="1:9" ht="105.6" x14ac:dyDescent="0.3">
      <c r="A2305" s="121"/>
      <c r="B2305" s="27" t="s">
        <v>742</v>
      </c>
      <c r="C2305" s="10"/>
      <c r="D2305" s="9"/>
      <c r="F2305" s="2"/>
      <c r="G2305" s="2" t="s">
        <v>743</v>
      </c>
      <c r="H2305" s="10"/>
      <c r="I2305" s="18"/>
    </row>
    <row r="2306" spans="1:9" ht="105.6" x14ac:dyDescent="0.3">
      <c r="A2306" s="121"/>
      <c r="B2306" s="30" t="s">
        <v>546</v>
      </c>
      <c r="C2306" s="10"/>
      <c r="D2306" s="9"/>
      <c r="F2306" s="2"/>
      <c r="G2306" s="2" t="s">
        <v>547</v>
      </c>
      <c r="H2306" s="10"/>
      <c r="I2306" s="18"/>
    </row>
    <row r="2307" spans="1:9" ht="66" x14ac:dyDescent="0.3">
      <c r="A2307" s="121"/>
      <c r="B2307" s="30" t="s">
        <v>548</v>
      </c>
      <c r="C2307" s="10"/>
      <c r="D2307" s="9"/>
      <c r="F2307" s="2"/>
      <c r="G2307" s="2" t="s">
        <v>549</v>
      </c>
      <c r="H2307" s="10"/>
      <c r="I2307" s="18"/>
    </row>
    <row r="2308" spans="1:9" ht="79.2" x14ac:dyDescent="0.3">
      <c r="A2308" s="121"/>
      <c r="B2308" s="30" t="s">
        <v>550</v>
      </c>
      <c r="C2308" s="10"/>
      <c r="D2308" s="9"/>
      <c r="F2308" s="2"/>
      <c r="G2308" s="2" t="s">
        <v>551</v>
      </c>
      <c r="H2308" s="10"/>
      <c r="I2308" s="18"/>
    </row>
    <row r="2309" spans="1:9" ht="105.6" x14ac:dyDescent="0.3">
      <c r="A2309" s="121"/>
      <c r="B2309" s="27" t="s">
        <v>744</v>
      </c>
      <c r="C2309" s="10"/>
      <c r="D2309" s="9"/>
      <c r="F2309" s="2"/>
      <c r="G2309" s="2" t="s">
        <v>745</v>
      </c>
      <c r="H2309" s="10"/>
      <c r="I2309" s="18"/>
    </row>
    <row r="2310" spans="1:9" ht="66" x14ac:dyDescent="0.3">
      <c r="A2310" s="121"/>
      <c r="B2310" s="27" t="s">
        <v>746</v>
      </c>
      <c r="C2310" s="10"/>
      <c r="D2310" s="9"/>
      <c r="F2310" s="2"/>
      <c r="G2310" s="2" t="s">
        <v>747</v>
      </c>
      <c r="H2310" s="10"/>
      <c r="I2310" s="18"/>
    </row>
    <row r="2311" spans="1:9" ht="39.6" x14ac:dyDescent="0.3">
      <c r="A2311" s="121"/>
      <c r="B2311" s="27" t="s">
        <v>748</v>
      </c>
      <c r="C2311" s="10"/>
      <c r="D2311" s="9"/>
      <c r="F2311" s="2"/>
      <c r="G2311" s="2" t="s">
        <v>749</v>
      </c>
      <c r="H2311" s="10"/>
      <c r="I2311" s="18"/>
    </row>
    <row r="2312" spans="1:9" ht="66" x14ac:dyDescent="0.3">
      <c r="A2312" s="121"/>
      <c r="B2312" s="30" t="s">
        <v>552</v>
      </c>
      <c r="C2312" s="10"/>
      <c r="D2312" s="9"/>
      <c r="F2312" s="2"/>
      <c r="G2312" s="2" t="s">
        <v>553</v>
      </c>
      <c r="H2312" s="10"/>
      <c r="I2312" s="18"/>
    </row>
    <row r="2313" spans="1:9" ht="66" x14ac:dyDescent="0.3">
      <c r="A2313" s="121"/>
      <c r="B2313" s="30" t="s">
        <v>554</v>
      </c>
      <c r="C2313" s="10"/>
      <c r="D2313" s="9"/>
      <c r="F2313" s="2"/>
      <c r="G2313" s="2" t="s">
        <v>555</v>
      </c>
      <c r="H2313" s="10"/>
      <c r="I2313" s="18"/>
    </row>
    <row r="2314" spans="1:9" ht="105.6" x14ac:dyDescent="0.3">
      <c r="A2314" s="121"/>
      <c r="B2314" s="27" t="s">
        <v>794</v>
      </c>
      <c r="C2314" s="32"/>
      <c r="D2314" s="4"/>
      <c r="F2314" s="3"/>
      <c r="G2314" s="3" t="s">
        <v>795</v>
      </c>
      <c r="H2314" s="3"/>
      <c r="I2314" s="4"/>
    </row>
    <row r="2315" spans="1:9" ht="105.6" x14ac:dyDescent="0.3">
      <c r="A2315" s="121"/>
      <c r="B2315" s="27" t="s">
        <v>742</v>
      </c>
      <c r="C2315" s="3"/>
      <c r="D2315" s="9"/>
      <c r="F2315" s="2"/>
      <c r="G2315" s="2" t="s">
        <v>743</v>
      </c>
      <c r="H2315" s="2"/>
      <c r="I2315" s="10"/>
    </row>
    <row r="2316" spans="1:9" ht="52.8" x14ac:dyDescent="0.3">
      <c r="A2316" s="121"/>
      <c r="B2316" s="27" t="s">
        <v>796</v>
      </c>
      <c r="C2316" s="30"/>
      <c r="D2316" s="9"/>
      <c r="F2316" s="3"/>
      <c r="G2316" s="3" t="s">
        <v>797</v>
      </c>
      <c r="H2316" s="3"/>
      <c r="I2316" s="18"/>
    </row>
    <row r="2317" spans="1:9" ht="26.4" x14ac:dyDescent="0.3">
      <c r="A2317" s="121"/>
      <c r="B2317" s="27" t="s">
        <v>798</v>
      </c>
      <c r="C2317" s="30"/>
      <c r="D2317" s="9"/>
      <c r="F2317" s="3"/>
      <c r="G2317" s="3" t="s">
        <v>799</v>
      </c>
      <c r="H2317" s="3"/>
      <c r="I2317" s="18"/>
    </row>
    <row r="2318" spans="1:9" ht="105.6" x14ac:dyDescent="0.3">
      <c r="A2318" s="121"/>
      <c r="B2318" s="30" t="s">
        <v>546</v>
      </c>
      <c r="C2318" s="3"/>
      <c r="D2318" s="9"/>
      <c r="F2318" s="4"/>
      <c r="G2318" s="2" t="s">
        <v>547</v>
      </c>
      <c r="H2318" s="4"/>
      <c r="I2318" s="10"/>
    </row>
    <row r="2319" spans="1:9" ht="52.8" x14ac:dyDescent="0.3">
      <c r="A2319" s="121"/>
      <c r="B2319" s="27" t="s">
        <v>796</v>
      </c>
      <c r="C2319" s="30"/>
      <c r="D2319" s="9"/>
      <c r="F2319" s="3"/>
      <c r="G2319" s="3" t="s">
        <v>797</v>
      </c>
      <c r="H2319" s="3"/>
      <c r="I2319" s="18"/>
    </row>
    <row r="2320" spans="1:9" ht="26.4" x14ac:dyDescent="0.3">
      <c r="A2320" s="121"/>
      <c r="B2320" s="27" t="s">
        <v>798</v>
      </c>
      <c r="C2320" s="30"/>
      <c r="D2320" s="9"/>
      <c r="F2320" s="3"/>
      <c r="G2320" s="3" t="s">
        <v>799</v>
      </c>
      <c r="H2320" s="3"/>
      <c r="I2320" s="18"/>
    </row>
    <row r="2321" spans="1:9" ht="66" x14ac:dyDescent="0.3">
      <c r="A2321" s="121"/>
      <c r="B2321" s="30" t="s">
        <v>548</v>
      </c>
      <c r="C2321" s="3"/>
      <c r="D2321" s="9"/>
      <c r="F2321" s="4"/>
      <c r="G2321" s="2" t="s">
        <v>549</v>
      </c>
      <c r="H2321" s="4"/>
      <c r="I2321" s="10"/>
    </row>
    <row r="2322" spans="1:9" ht="52.8" x14ac:dyDescent="0.3">
      <c r="A2322" s="121"/>
      <c r="B2322" s="27" t="s">
        <v>796</v>
      </c>
      <c r="C2322" s="30"/>
      <c r="D2322" s="9"/>
      <c r="F2322" s="3"/>
      <c r="G2322" s="3" t="s">
        <v>797</v>
      </c>
      <c r="H2322" s="3"/>
      <c r="I2322" s="18"/>
    </row>
    <row r="2323" spans="1:9" ht="26.4" x14ac:dyDescent="0.3">
      <c r="A2323" s="121"/>
      <c r="B2323" s="27" t="s">
        <v>798</v>
      </c>
      <c r="C2323" s="30"/>
      <c r="D2323" s="9"/>
      <c r="F2323" s="3"/>
      <c r="G2323" s="3" t="s">
        <v>799</v>
      </c>
      <c r="H2323" s="3"/>
      <c r="I2323" s="18"/>
    </row>
    <row r="2324" spans="1:9" ht="79.2" x14ac:dyDescent="0.3">
      <c r="A2324" s="121"/>
      <c r="B2324" s="30" t="s">
        <v>550</v>
      </c>
      <c r="C2324" s="3"/>
      <c r="D2324" s="9"/>
      <c r="F2324" s="4"/>
      <c r="G2324" s="2" t="s">
        <v>551</v>
      </c>
      <c r="H2324" s="4"/>
      <c r="I2324" s="10"/>
    </row>
    <row r="2325" spans="1:9" ht="52.8" x14ac:dyDescent="0.3">
      <c r="A2325" s="121"/>
      <c r="B2325" s="27" t="s">
        <v>796</v>
      </c>
      <c r="C2325" s="30"/>
      <c r="D2325" s="9"/>
      <c r="F2325" s="3"/>
      <c r="G2325" s="3" t="s">
        <v>797</v>
      </c>
      <c r="H2325" s="3"/>
      <c r="I2325" s="18"/>
    </row>
    <row r="2326" spans="1:9" ht="26.4" x14ac:dyDescent="0.3">
      <c r="A2326" s="121"/>
      <c r="B2326" s="27" t="s">
        <v>798</v>
      </c>
      <c r="C2326" s="30"/>
      <c r="D2326" s="9"/>
      <c r="F2326" s="3"/>
      <c r="G2326" s="3" t="s">
        <v>799</v>
      </c>
      <c r="H2326" s="3"/>
      <c r="I2326" s="18"/>
    </row>
    <row r="2327" spans="1:9" ht="105.6" x14ac:dyDescent="0.3">
      <c r="A2327" s="121"/>
      <c r="B2327" s="27" t="s">
        <v>744</v>
      </c>
      <c r="C2327" s="3"/>
      <c r="D2327" s="9"/>
      <c r="F2327" s="2"/>
      <c r="G2327" s="2" t="s">
        <v>745</v>
      </c>
      <c r="H2327" s="2"/>
      <c r="I2327" s="10"/>
    </row>
    <row r="2328" spans="1:9" ht="52.8" x14ac:dyDescent="0.3">
      <c r="A2328" s="121"/>
      <c r="B2328" s="27" t="s">
        <v>796</v>
      </c>
      <c r="C2328" s="30"/>
      <c r="D2328" s="9"/>
      <c r="F2328" s="3"/>
      <c r="G2328" s="3" t="s">
        <v>797</v>
      </c>
      <c r="H2328" s="3"/>
      <c r="I2328" s="18"/>
    </row>
    <row r="2329" spans="1:9" ht="26.4" x14ac:dyDescent="0.3">
      <c r="A2329" s="121"/>
      <c r="B2329" s="27" t="s">
        <v>798</v>
      </c>
      <c r="C2329" s="30"/>
      <c r="D2329" s="9"/>
      <c r="F2329" s="3"/>
      <c r="G2329" s="3" t="s">
        <v>799</v>
      </c>
      <c r="H2329" s="3"/>
      <c r="I2329" s="18"/>
    </row>
    <row r="2330" spans="1:9" ht="66" x14ac:dyDescent="0.3">
      <c r="A2330" s="121"/>
      <c r="B2330" s="27" t="s">
        <v>746</v>
      </c>
      <c r="C2330" s="3"/>
      <c r="D2330" s="9"/>
      <c r="F2330" s="2"/>
      <c r="G2330" s="2" t="s">
        <v>747</v>
      </c>
      <c r="H2330" s="2"/>
      <c r="I2330" s="10"/>
    </row>
    <row r="2331" spans="1:9" ht="52.8" x14ac:dyDescent="0.3">
      <c r="A2331" s="121"/>
      <c r="B2331" s="27" t="s">
        <v>796</v>
      </c>
      <c r="C2331" s="30"/>
      <c r="D2331" s="9"/>
      <c r="F2331" s="3"/>
      <c r="G2331" s="3" t="s">
        <v>797</v>
      </c>
      <c r="H2331" s="3"/>
      <c r="I2331" s="18"/>
    </row>
    <row r="2332" spans="1:9" ht="26.4" x14ac:dyDescent="0.3">
      <c r="A2332" s="121"/>
      <c r="B2332" s="27" t="s">
        <v>798</v>
      </c>
      <c r="C2332" s="30"/>
      <c r="D2332" s="9"/>
      <c r="F2332" s="3"/>
      <c r="G2332" s="3" t="s">
        <v>799</v>
      </c>
      <c r="H2332" s="3"/>
      <c r="I2332" s="18"/>
    </row>
    <row r="2333" spans="1:9" ht="39.6" x14ac:dyDescent="0.3">
      <c r="A2333" s="121"/>
      <c r="B2333" s="27" t="s">
        <v>748</v>
      </c>
      <c r="C2333" s="3"/>
      <c r="D2333" s="9"/>
      <c r="F2333" s="2"/>
      <c r="G2333" s="2" t="s">
        <v>749</v>
      </c>
      <c r="H2333" s="2"/>
      <c r="I2333" s="10"/>
    </row>
    <row r="2334" spans="1:9" ht="52.8" x14ac:dyDescent="0.3">
      <c r="A2334" s="121"/>
      <c r="B2334" s="27" t="s">
        <v>796</v>
      </c>
      <c r="C2334" s="30"/>
      <c r="D2334" s="9"/>
      <c r="F2334" s="3"/>
      <c r="G2334" s="3" t="s">
        <v>797</v>
      </c>
      <c r="H2334" s="3"/>
      <c r="I2334" s="18"/>
    </row>
    <row r="2335" spans="1:9" ht="26.4" x14ac:dyDescent="0.3">
      <c r="A2335" s="121"/>
      <c r="B2335" s="27" t="s">
        <v>798</v>
      </c>
      <c r="C2335" s="30"/>
      <c r="D2335" s="9"/>
      <c r="F2335" s="3"/>
      <c r="G2335" s="3" t="s">
        <v>799</v>
      </c>
      <c r="H2335" s="3"/>
      <c r="I2335" s="18"/>
    </row>
    <row r="2336" spans="1:9" ht="26.4" x14ac:dyDescent="0.3">
      <c r="A2336" s="121">
        <v>304100200</v>
      </c>
      <c r="B2336" s="27"/>
      <c r="C2336" s="21"/>
      <c r="D2336" s="4"/>
      <c r="F2336" s="10" t="s">
        <v>1409</v>
      </c>
      <c r="G2336" s="10"/>
      <c r="H2336" s="10"/>
      <c r="I2336" s="42"/>
    </row>
    <row r="2337" spans="1:9" ht="52.8" x14ac:dyDescent="0.3">
      <c r="A2337" s="121"/>
      <c r="B2337" s="27" t="s">
        <v>557</v>
      </c>
      <c r="C2337" s="32"/>
      <c r="D2337" s="4"/>
      <c r="F2337" s="10"/>
      <c r="G2337" s="3" t="s">
        <v>558</v>
      </c>
      <c r="H2337" s="10"/>
      <c r="I2337" s="4"/>
    </row>
    <row r="2338" spans="1:9" ht="79.2" x14ac:dyDescent="0.3">
      <c r="A2338" s="121"/>
      <c r="B2338" s="30" t="s">
        <v>559</v>
      </c>
      <c r="C2338" s="10"/>
      <c r="D2338" s="4"/>
      <c r="F2338" s="13"/>
      <c r="G2338" s="2" t="s">
        <v>560</v>
      </c>
      <c r="H2338" s="13"/>
      <c r="I2338" s="42"/>
    </row>
    <row r="2339" spans="1:9" ht="79.2" x14ac:dyDescent="0.3">
      <c r="A2339" s="121"/>
      <c r="B2339" s="30" t="s">
        <v>561</v>
      </c>
      <c r="C2339" s="10"/>
      <c r="D2339" s="4"/>
      <c r="F2339" s="13"/>
      <c r="G2339" s="2" t="s">
        <v>562</v>
      </c>
      <c r="H2339" s="13"/>
      <c r="I2339" s="42"/>
    </row>
    <row r="2340" spans="1:9" ht="79.2" x14ac:dyDescent="0.3">
      <c r="A2340" s="121"/>
      <c r="B2340" s="30" t="s">
        <v>563</v>
      </c>
      <c r="C2340" s="10"/>
      <c r="D2340" s="4"/>
      <c r="F2340" s="13"/>
      <c r="G2340" s="2" t="s">
        <v>564</v>
      </c>
      <c r="H2340" s="13"/>
      <c r="I2340" s="42"/>
    </row>
    <row r="2341" spans="1:9" ht="79.2" x14ac:dyDescent="0.3">
      <c r="A2341" s="121"/>
      <c r="B2341" s="30" t="s">
        <v>565</v>
      </c>
      <c r="C2341" s="10"/>
      <c r="D2341" s="4"/>
      <c r="F2341" s="13"/>
      <c r="G2341" s="2" t="s">
        <v>566</v>
      </c>
      <c r="H2341" s="13"/>
      <c r="I2341" s="42"/>
    </row>
    <row r="2342" spans="1:9" ht="66" x14ac:dyDescent="0.3">
      <c r="A2342" s="121"/>
      <c r="B2342" s="30" t="s">
        <v>567</v>
      </c>
      <c r="C2342" s="10"/>
      <c r="D2342" s="4"/>
      <c r="F2342" s="13"/>
      <c r="G2342" s="2" t="s">
        <v>568</v>
      </c>
      <c r="H2342" s="13"/>
      <c r="I2342" s="42"/>
    </row>
    <row r="2343" spans="1:9" ht="52.8" x14ac:dyDescent="0.3">
      <c r="A2343" s="121"/>
      <c r="B2343" s="27" t="s">
        <v>751</v>
      </c>
      <c r="C2343" s="32"/>
      <c r="D2343" s="4"/>
      <c r="F2343" s="10"/>
      <c r="G2343" s="10" t="s">
        <v>752</v>
      </c>
      <c r="H2343" s="10"/>
      <c r="I2343" s="4"/>
    </row>
    <row r="2344" spans="1:9" ht="17.399999999999999" x14ac:dyDescent="0.3">
      <c r="A2344" s="121"/>
      <c r="B2344" s="27" t="s">
        <v>753</v>
      </c>
      <c r="C2344" s="10"/>
      <c r="D2344" s="4"/>
      <c r="F2344" s="10"/>
      <c r="G2344" s="10" t="s">
        <v>754</v>
      </c>
      <c r="H2344" s="10"/>
      <c r="I2344" s="42"/>
    </row>
    <row r="2345" spans="1:9" ht="26.4" x14ac:dyDescent="0.3">
      <c r="A2345" s="121"/>
      <c r="B2345" s="27" t="s">
        <v>755</v>
      </c>
      <c r="C2345" s="10"/>
      <c r="D2345" s="4"/>
      <c r="F2345" s="10"/>
      <c r="G2345" s="10" t="s">
        <v>756</v>
      </c>
      <c r="H2345" s="10"/>
      <c r="I2345" s="42"/>
    </row>
    <row r="2346" spans="1:9" ht="52.8" x14ac:dyDescent="0.3">
      <c r="A2346" s="121"/>
      <c r="B2346" s="27" t="s">
        <v>757</v>
      </c>
      <c r="C2346" s="10"/>
      <c r="D2346" s="4"/>
      <c r="F2346" s="10"/>
      <c r="G2346" s="10" t="s">
        <v>758</v>
      </c>
      <c r="H2346" s="10"/>
      <c r="I2346" s="42"/>
    </row>
    <row r="2347" spans="1:9" ht="26.4" x14ac:dyDescent="0.3">
      <c r="A2347" s="121"/>
      <c r="B2347" s="27" t="s">
        <v>759</v>
      </c>
      <c r="C2347" s="10"/>
      <c r="D2347" s="4"/>
      <c r="F2347" s="10"/>
      <c r="G2347" s="10" t="s">
        <v>760</v>
      </c>
      <c r="H2347" s="10"/>
      <c r="I2347" s="42"/>
    </row>
    <row r="2348" spans="1:9" ht="26.4" x14ac:dyDescent="0.3">
      <c r="A2348" s="121"/>
      <c r="B2348" s="27" t="s">
        <v>761</v>
      </c>
      <c r="C2348" s="10"/>
      <c r="D2348" s="4"/>
      <c r="F2348" s="10"/>
      <c r="G2348" s="10" t="s">
        <v>762</v>
      </c>
      <c r="H2348" s="10"/>
      <c r="I2348" s="42"/>
    </row>
    <row r="2349" spans="1:9" ht="39.6" x14ac:dyDescent="0.3">
      <c r="A2349" s="121"/>
      <c r="B2349" s="27" t="s">
        <v>763</v>
      </c>
      <c r="C2349" s="32"/>
      <c r="D2349" s="4"/>
      <c r="F2349" s="10"/>
      <c r="G2349" s="10" t="s">
        <v>764</v>
      </c>
      <c r="H2349" s="10"/>
      <c r="I2349" s="4"/>
    </row>
    <row r="2350" spans="1:9" ht="26.4" x14ac:dyDescent="0.3">
      <c r="A2350" s="121"/>
      <c r="B2350" s="27" t="s">
        <v>765</v>
      </c>
      <c r="C2350" s="10"/>
      <c r="D2350" s="4"/>
      <c r="F2350" s="10"/>
      <c r="G2350" s="10" t="s">
        <v>766</v>
      </c>
      <c r="H2350" s="10"/>
      <c r="I2350" s="42"/>
    </row>
    <row r="2351" spans="1:9" ht="26.4" x14ac:dyDescent="0.3">
      <c r="A2351" s="121"/>
      <c r="B2351" s="27" t="s">
        <v>767</v>
      </c>
      <c r="C2351" s="10"/>
      <c r="D2351" s="4"/>
      <c r="F2351" s="10"/>
      <c r="G2351" s="10" t="s">
        <v>768</v>
      </c>
      <c r="H2351" s="10"/>
      <c r="I2351" s="42"/>
    </row>
    <row r="2352" spans="1:9" ht="17.399999999999999" x14ac:dyDescent="0.3">
      <c r="A2352" s="121"/>
      <c r="B2352" s="27" t="s">
        <v>769</v>
      </c>
      <c r="C2352" s="10"/>
      <c r="D2352" s="4"/>
      <c r="F2352" s="10"/>
      <c r="G2352" s="10" t="s">
        <v>17</v>
      </c>
      <c r="H2352" s="10"/>
      <c r="I2352" s="42"/>
    </row>
    <row r="2353" spans="1:9" ht="66" x14ac:dyDescent="0.3">
      <c r="A2353" s="121"/>
      <c r="B2353" s="27" t="s">
        <v>770</v>
      </c>
      <c r="C2353" s="32"/>
      <c r="D2353" s="4"/>
      <c r="F2353" s="10"/>
      <c r="G2353" s="10" t="s">
        <v>771</v>
      </c>
      <c r="H2353" s="10"/>
      <c r="I2353" s="4"/>
    </row>
    <row r="2354" spans="1:9" ht="26.4" x14ac:dyDescent="0.3">
      <c r="A2354" s="121"/>
      <c r="B2354" s="27" t="s">
        <v>772</v>
      </c>
      <c r="C2354" s="10"/>
      <c r="D2354" s="4"/>
      <c r="F2354" s="10"/>
      <c r="G2354" s="10" t="s">
        <v>773</v>
      </c>
      <c r="H2354" s="10"/>
      <c r="I2354" s="42"/>
    </row>
    <row r="2355" spans="1:9" ht="26.4" x14ac:dyDescent="0.3">
      <c r="A2355" s="121"/>
      <c r="B2355" s="27" t="s">
        <v>774</v>
      </c>
      <c r="C2355" s="10"/>
      <c r="D2355" s="4"/>
      <c r="F2355" s="3"/>
      <c r="G2355" s="3" t="s">
        <v>775</v>
      </c>
      <c r="H2355" s="3"/>
      <c r="I2355" s="42"/>
    </row>
    <row r="2356" spans="1:9" ht="39.6" x14ac:dyDescent="0.3">
      <c r="A2356" s="121">
        <v>304200000</v>
      </c>
      <c r="B2356" s="27"/>
      <c r="C2356" s="40"/>
      <c r="D2356" s="4"/>
      <c r="F2356" s="126" t="s">
        <v>1410</v>
      </c>
      <c r="G2356" s="3"/>
      <c r="H2356" s="3"/>
      <c r="I2356" s="42"/>
    </row>
    <row r="2357" spans="1:9" ht="39.6" x14ac:dyDescent="0.3">
      <c r="A2357" s="121">
        <v>304200100</v>
      </c>
      <c r="B2357" s="27"/>
      <c r="C2357" s="21"/>
      <c r="D2357" s="4"/>
      <c r="F2357" s="3" t="s">
        <v>1411</v>
      </c>
      <c r="G2357" s="3"/>
      <c r="H2357" s="3"/>
      <c r="I2357" s="42"/>
    </row>
    <row r="2358" spans="1:9" ht="92.4" x14ac:dyDescent="0.3">
      <c r="A2358" s="121"/>
      <c r="B2358" s="27" t="s">
        <v>1028</v>
      </c>
      <c r="C2358" s="8"/>
      <c r="D2358" s="4"/>
      <c r="F2358" s="3"/>
      <c r="G2358" s="3" t="s">
        <v>1029</v>
      </c>
      <c r="H2358" s="3"/>
      <c r="I2358" s="10"/>
    </row>
    <row r="2359" spans="1:9" ht="66" x14ac:dyDescent="0.3">
      <c r="A2359" s="121"/>
      <c r="B2359" s="27" t="s">
        <v>1030</v>
      </c>
      <c r="C2359" s="8"/>
      <c r="D2359" s="4"/>
      <c r="F2359" s="4"/>
      <c r="G2359" s="2" t="s">
        <v>1031</v>
      </c>
      <c r="H2359" s="4"/>
      <c r="I2359" s="18"/>
    </row>
    <row r="2360" spans="1:9" ht="92.4" x14ac:dyDescent="0.3">
      <c r="A2360" s="121"/>
      <c r="B2360" s="27" t="s">
        <v>1032</v>
      </c>
      <c r="C2360" s="10"/>
      <c r="D2360" s="4"/>
      <c r="F2360" s="2"/>
      <c r="G2360" s="2" t="s">
        <v>1033</v>
      </c>
      <c r="H2360" s="2"/>
      <c r="I2360" s="18"/>
    </row>
    <row r="2361" spans="1:9" ht="92.4" x14ac:dyDescent="0.3">
      <c r="A2361" s="121"/>
      <c r="B2361" s="27" t="s">
        <v>1034</v>
      </c>
      <c r="C2361" s="10"/>
      <c r="D2361" s="4"/>
      <c r="F2361" s="2"/>
      <c r="G2361" s="2" t="s">
        <v>1035</v>
      </c>
      <c r="H2361" s="2"/>
      <c r="I2361" s="18"/>
    </row>
    <row r="2362" spans="1:9" ht="118.8" x14ac:dyDescent="0.3">
      <c r="A2362" s="121"/>
      <c r="B2362" s="27" t="s">
        <v>1036</v>
      </c>
      <c r="C2362" s="10"/>
      <c r="D2362" s="4"/>
      <c r="F2362" s="2"/>
      <c r="G2362" s="2" t="s">
        <v>1037</v>
      </c>
      <c r="H2362" s="2"/>
      <c r="I2362" s="18"/>
    </row>
    <row r="2363" spans="1:9" ht="118.8" x14ac:dyDescent="0.3">
      <c r="A2363" s="121"/>
      <c r="B2363" s="27" t="s">
        <v>1038</v>
      </c>
      <c r="C2363" s="10"/>
      <c r="D2363" s="4"/>
      <c r="F2363" s="2"/>
      <c r="G2363" s="2" t="s">
        <v>1039</v>
      </c>
      <c r="H2363" s="2"/>
      <c r="I2363" s="18"/>
    </row>
    <row r="2364" spans="1:9" ht="92.4" x14ac:dyDescent="0.3">
      <c r="A2364" s="121"/>
      <c r="B2364" s="27" t="s">
        <v>1040</v>
      </c>
      <c r="C2364" s="10"/>
      <c r="D2364" s="4"/>
      <c r="F2364" s="2"/>
      <c r="G2364" s="2" t="s">
        <v>1041</v>
      </c>
      <c r="H2364" s="2"/>
      <c r="I2364" s="18"/>
    </row>
    <row r="2365" spans="1:9" ht="118.8" x14ac:dyDescent="0.3">
      <c r="A2365" s="121"/>
      <c r="B2365" s="27" t="s">
        <v>1042</v>
      </c>
      <c r="C2365" s="10"/>
      <c r="D2365" s="4"/>
      <c r="F2365" s="2"/>
      <c r="G2365" s="2" t="s">
        <v>1043</v>
      </c>
      <c r="H2365" s="2"/>
      <c r="I2365" s="18"/>
    </row>
    <row r="2366" spans="1:9" ht="158.4" x14ac:dyDescent="0.3">
      <c r="A2366" s="121"/>
      <c r="B2366" s="27" t="s">
        <v>1054</v>
      </c>
      <c r="C2366" s="32"/>
      <c r="D2366" s="4"/>
      <c r="F2366" s="3"/>
      <c r="G2366" s="3" t="s">
        <v>1055</v>
      </c>
      <c r="H2366" s="3"/>
      <c r="I2366" s="4"/>
    </row>
    <row r="2367" spans="1:9" ht="92.4" x14ac:dyDescent="0.3">
      <c r="A2367" s="121"/>
      <c r="B2367" s="27" t="s">
        <v>1032</v>
      </c>
      <c r="C2367" s="3"/>
      <c r="D2367" s="4"/>
      <c r="F2367" s="2"/>
      <c r="G2367" s="2" t="s">
        <v>1033</v>
      </c>
      <c r="H2367" s="2"/>
      <c r="I2367" s="4"/>
    </row>
    <row r="2368" spans="1:9" ht="52.8" x14ac:dyDescent="0.3">
      <c r="A2368" s="121"/>
      <c r="B2368" s="27" t="s">
        <v>796</v>
      </c>
      <c r="C2368" s="30"/>
      <c r="D2368" s="4"/>
      <c r="F2368" s="3"/>
      <c r="G2368" s="3" t="s">
        <v>797</v>
      </c>
      <c r="H2368" s="3"/>
      <c r="I2368" s="42"/>
    </row>
    <row r="2369" spans="1:9" ht="26.4" x14ac:dyDescent="0.3">
      <c r="A2369" s="121"/>
      <c r="B2369" s="27" t="s">
        <v>798</v>
      </c>
      <c r="C2369" s="30"/>
      <c r="D2369" s="4"/>
      <c r="F2369" s="3"/>
      <c r="G2369" s="3" t="s">
        <v>799</v>
      </c>
      <c r="H2369" s="3"/>
      <c r="I2369" s="42"/>
    </row>
    <row r="2370" spans="1:9" ht="92.4" x14ac:dyDescent="0.3">
      <c r="A2370" s="121"/>
      <c r="B2370" s="27" t="s">
        <v>1034</v>
      </c>
      <c r="C2370" s="3"/>
      <c r="D2370" s="4"/>
      <c r="F2370" s="2"/>
      <c r="G2370" s="2" t="s">
        <v>1035</v>
      </c>
      <c r="H2370" s="2"/>
      <c r="I2370" s="4"/>
    </row>
    <row r="2371" spans="1:9" ht="52.8" x14ac:dyDescent="0.3">
      <c r="A2371" s="121"/>
      <c r="B2371" s="27" t="s">
        <v>796</v>
      </c>
      <c r="C2371" s="30"/>
      <c r="D2371" s="4"/>
      <c r="F2371" s="3"/>
      <c r="G2371" s="3" t="s">
        <v>797</v>
      </c>
      <c r="H2371" s="3"/>
      <c r="I2371" s="42"/>
    </row>
    <row r="2372" spans="1:9" ht="26.4" x14ac:dyDescent="0.3">
      <c r="A2372" s="121"/>
      <c r="B2372" s="27" t="s">
        <v>798</v>
      </c>
      <c r="C2372" s="30"/>
      <c r="D2372" s="4"/>
      <c r="F2372" s="3"/>
      <c r="G2372" s="3" t="s">
        <v>799</v>
      </c>
      <c r="H2372" s="3"/>
      <c r="I2372" s="42"/>
    </row>
    <row r="2373" spans="1:9" ht="118.8" x14ac:dyDescent="0.3">
      <c r="A2373" s="121"/>
      <c r="B2373" s="27" t="s">
        <v>1036</v>
      </c>
      <c r="C2373" s="3"/>
      <c r="D2373" s="4"/>
      <c r="F2373" s="2"/>
      <c r="G2373" s="2" t="s">
        <v>1037</v>
      </c>
      <c r="H2373" s="2"/>
      <c r="I2373" s="4"/>
    </row>
    <row r="2374" spans="1:9" ht="52.8" x14ac:dyDescent="0.3">
      <c r="A2374" s="121"/>
      <c r="B2374" s="27" t="s">
        <v>796</v>
      </c>
      <c r="C2374" s="30"/>
      <c r="D2374" s="4"/>
      <c r="F2374" s="3"/>
      <c r="G2374" s="3" t="s">
        <v>797</v>
      </c>
      <c r="H2374" s="3"/>
      <c r="I2374" s="42"/>
    </row>
    <row r="2375" spans="1:9" ht="26.4" x14ac:dyDescent="0.3">
      <c r="A2375" s="121"/>
      <c r="B2375" s="27" t="s">
        <v>798</v>
      </c>
      <c r="C2375" s="30"/>
      <c r="D2375" s="4"/>
      <c r="F2375" s="3"/>
      <c r="G2375" s="3" t="s">
        <v>799</v>
      </c>
      <c r="H2375" s="3"/>
      <c r="I2375" s="42"/>
    </row>
    <row r="2376" spans="1:9" ht="118.8" x14ac:dyDescent="0.3">
      <c r="A2376" s="121"/>
      <c r="B2376" s="27" t="s">
        <v>1038</v>
      </c>
      <c r="C2376" s="3"/>
      <c r="D2376" s="4"/>
      <c r="F2376" s="2"/>
      <c r="G2376" s="2" t="s">
        <v>1039</v>
      </c>
      <c r="H2376" s="2"/>
      <c r="I2376" s="4"/>
    </row>
    <row r="2377" spans="1:9" ht="52.8" x14ac:dyDescent="0.3">
      <c r="A2377" s="121"/>
      <c r="B2377" s="27" t="s">
        <v>796</v>
      </c>
      <c r="C2377" s="30"/>
      <c r="D2377" s="4"/>
      <c r="F2377" s="3"/>
      <c r="G2377" s="3" t="s">
        <v>797</v>
      </c>
      <c r="H2377" s="3"/>
      <c r="I2377" s="42"/>
    </row>
    <row r="2378" spans="1:9" ht="26.4" x14ac:dyDescent="0.3">
      <c r="A2378" s="121"/>
      <c r="B2378" s="27" t="s">
        <v>798</v>
      </c>
      <c r="C2378" s="30"/>
      <c r="D2378" s="4"/>
      <c r="F2378" s="3"/>
      <c r="G2378" s="3" t="s">
        <v>799</v>
      </c>
      <c r="H2378" s="3"/>
      <c r="I2378" s="42"/>
    </row>
    <row r="2379" spans="1:9" ht="92.4" x14ac:dyDescent="0.3">
      <c r="A2379" s="121"/>
      <c r="B2379" s="27" t="s">
        <v>1040</v>
      </c>
      <c r="C2379" s="3"/>
      <c r="D2379" s="4"/>
      <c r="F2379" s="2"/>
      <c r="G2379" s="2" t="s">
        <v>1041</v>
      </c>
      <c r="H2379" s="2"/>
      <c r="I2379" s="4"/>
    </row>
    <row r="2380" spans="1:9" ht="52.8" x14ac:dyDescent="0.3">
      <c r="A2380" s="121"/>
      <c r="B2380" s="27" t="s">
        <v>796</v>
      </c>
      <c r="C2380" s="30"/>
      <c r="D2380" s="4"/>
      <c r="F2380" s="3"/>
      <c r="G2380" s="3" t="s">
        <v>797</v>
      </c>
      <c r="H2380" s="3"/>
      <c r="I2380" s="42"/>
    </row>
    <row r="2381" spans="1:9" ht="26.4" x14ac:dyDescent="0.3">
      <c r="A2381" s="121"/>
      <c r="B2381" s="27" t="s">
        <v>798</v>
      </c>
      <c r="C2381" s="30"/>
      <c r="D2381" s="4"/>
      <c r="F2381" s="3"/>
      <c r="G2381" s="3" t="s">
        <v>799</v>
      </c>
      <c r="H2381" s="3"/>
      <c r="I2381" s="42"/>
    </row>
    <row r="2382" spans="1:9" ht="118.8" x14ac:dyDescent="0.3">
      <c r="A2382" s="121"/>
      <c r="B2382" s="27" t="s">
        <v>1042</v>
      </c>
      <c r="C2382" s="3"/>
      <c r="D2382" s="4"/>
      <c r="F2382" s="2"/>
      <c r="G2382" s="2" t="s">
        <v>1043</v>
      </c>
      <c r="H2382" s="2"/>
      <c r="I2382" s="4"/>
    </row>
    <row r="2383" spans="1:9" ht="52.8" x14ac:dyDescent="0.3">
      <c r="A2383" s="121"/>
      <c r="B2383" s="27" t="s">
        <v>796</v>
      </c>
      <c r="C2383" s="30"/>
      <c r="D2383" s="4"/>
      <c r="F2383" s="3"/>
      <c r="G2383" s="3" t="s">
        <v>797</v>
      </c>
      <c r="H2383" s="3"/>
      <c r="I2383" s="42"/>
    </row>
    <row r="2384" spans="1:9" ht="26.4" x14ac:dyDescent="0.3">
      <c r="A2384" s="121"/>
      <c r="B2384" s="27" t="s">
        <v>798</v>
      </c>
      <c r="C2384" s="30"/>
      <c r="D2384" s="4"/>
      <c r="F2384" s="3"/>
      <c r="G2384" s="3" t="s">
        <v>799</v>
      </c>
      <c r="H2384" s="3"/>
      <c r="I2384" s="42"/>
    </row>
    <row r="2385" spans="1:9" ht="39.6" x14ac:dyDescent="0.3">
      <c r="A2385" s="121">
        <v>304200200</v>
      </c>
      <c r="B2385" s="27"/>
      <c r="C2385" s="21"/>
      <c r="D2385" s="4"/>
      <c r="F2385" s="3" t="s">
        <v>1412</v>
      </c>
      <c r="G2385" s="3"/>
      <c r="H2385" s="3"/>
      <c r="I2385" s="42"/>
    </row>
    <row r="2386" spans="1:9" ht="92.4" x14ac:dyDescent="0.3">
      <c r="A2386" s="121"/>
      <c r="B2386" s="27" t="s">
        <v>1045</v>
      </c>
      <c r="C2386" s="8"/>
      <c r="D2386" s="4"/>
      <c r="F2386" s="3"/>
      <c r="G2386" s="3" t="s">
        <v>1029</v>
      </c>
      <c r="H2386" s="3"/>
      <c r="I2386" s="10"/>
    </row>
    <row r="2387" spans="1:9" ht="79.2" x14ac:dyDescent="0.3">
      <c r="A2387" s="121"/>
      <c r="B2387" s="27" t="s">
        <v>1046</v>
      </c>
      <c r="C2387" s="10"/>
      <c r="D2387" s="4"/>
      <c r="F2387" s="4"/>
      <c r="G2387" s="2" t="s">
        <v>1047</v>
      </c>
      <c r="H2387" s="4"/>
      <c r="I2387" s="18"/>
    </row>
    <row r="2388" spans="1:9" ht="171.6" x14ac:dyDescent="0.3">
      <c r="A2388" s="121"/>
      <c r="B2388" s="27" t="s">
        <v>1048</v>
      </c>
      <c r="C2388" s="10"/>
      <c r="D2388" s="4"/>
      <c r="F2388" s="2"/>
      <c r="G2388" s="2" t="s">
        <v>1049</v>
      </c>
      <c r="H2388" s="2"/>
      <c r="I2388" s="18"/>
    </row>
    <row r="2389" spans="1:9" ht="171.6" x14ac:dyDescent="0.3">
      <c r="A2389" s="121"/>
      <c r="B2389" s="27" t="s">
        <v>1050</v>
      </c>
      <c r="C2389" s="10"/>
      <c r="D2389" s="4"/>
      <c r="F2389" s="2"/>
      <c r="G2389" s="2" t="s">
        <v>1051</v>
      </c>
      <c r="H2389" s="2"/>
      <c r="I2389" s="18"/>
    </row>
    <row r="2390" spans="1:9" ht="52.8" x14ac:dyDescent="0.3">
      <c r="A2390" s="121"/>
      <c r="B2390" s="27" t="s">
        <v>751</v>
      </c>
      <c r="C2390" s="32"/>
      <c r="D2390" s="4"/>
      <c r="F2390" s="3"/>
      <c r="G2390" s="3" t="s">
        <v>752</v>
      </c>
      <c r="H2390" s="3"/>
      <c r="I2390" s="4"/>
    </row>
    <row r="2391" spans="1:9" ht="17.399999999999999" x14ac:dyDescent="0.3">
      <c r="A2391" s="121"/>
      <c r="B2391" s="27" t="s">
        <v>753</v>
      </c>
      <c r="C2391" s="10"/>
      <c r="D2391" s="4"/>
      <c r="F2391" s="3"/>
      <c r="G2391" s="3" t="s">
        <v>754</v>
      </c>
      <c r="H2391" s="3"/>
      <c r="I2391" s="42"/>
    </row>
    <row r="2392" spans="1:9" ht="26.4" x14ac:dyDescent="0.3">
      <c r="A2392" s="121"/>
      <c r="B2392" s="27" t="s">
        <v>755</v>
      </c>
      <c r="C2392" s="10"/>
      <c r="D2392" s="4"/>
      <c r="F2392" s="3"/>
      <c r="G2392" s="3" t="s">
        <v>756</v>
      </c>
      <c r="H2392" s="3"/>
      <c r="I2392" s="42"/>
    </row>
    <row r="2393" spans="1:9" ht="52.8" x14ac:dyDescent="0.3">
      <c r="A2393" s="121"/>
      <c r="B2393" s="27" t="s">
        <v>757</v>
      </c>
      <c r="C2393" s="10"/>
      <c r="D2393" s="4"/>
      <c r="F2393" s="3"/>
      <c r="G2393" s="3" t="s">
        <v>758</v>
      </c>
      <c r="H2393" s="3"/>
      <c r="I2393" s="42"/>
    </row>
    <row r="2394" spans="1:9" ht="26.4" x14ac:dyDescent="0.3">
      <c r="A2394" s="121"/>
      <c r="B2394" s="27" t="s">
        <v>759</v>
      </c>
      <c r="C2394" s="10"/>
      <c r="D2394" s="4"/>
      <c r="F2394" s="3"/>
      <c r="G2394" s="3" t="s">
        <v>760</v>
      </c>
      <c r="H2394" s="3"/>
      <c r="I2394" s="42"/>
    </row>
    <row r="2395" spans="1:9" ht="26.4" x14ac:dyDescent="0.3">
      <c r="A2395" s="121"/>
      <c r="B2395" s="27" t="s">
        <v>761</v>
      </c>
      <c r="C2395" s="10"/>
      <c r="D2395" s="4"/>
      <c r="F2395" s="3"/>
      <c r="G2395" s="3" t="s">
        <v>762</v>
      </c>
      <c r="H2395" s="3"/>
      <c r="I2395" s="42"/>
    </row>
    <row r="2396" spans="1:9" ht="39.6" x14ac:dyDescent="0.3">
      <c r="A2396" s="121"/>
      <c r="B2396" s="27" t="s">
        <v>763</v>
      </c>
      <c r="C2396" s="32"/>
      <c r="D2396" s="4"/>
      <c r="F2396" s="3"/>
      <c r="G2396" s="3" t="s">
        <v>764</v>
      </c>
      <c r="H2396" s="3"/>
      <c r="I2396" s="4"/>
    </row>
    <row r="2397" spans="1:9" ht="26.4" x14ac:dyDescent="0.3">
      <c r="A2397" s="121"/>
      <c r="B2397" s="27" t="s">
        <v>765</v>
      </c>
      <c r="C2397" s="10"/>
      <c r="D2397" s="4"/>
      <c r="F2397" s="3"/>
      <c r="G2397" s="3" t="s">
        <v>766</v>
      </c>
      <c r="H2397" s="3"/>
      <c r="I2397" s="42"/>
    </row>
    <row r="2398" spans="1:9" ht="26.4" x14ac:dyDescent="0.3">
      <c r="A2398" s="121"/>
      <c r="B2398" s="27" t="s">
        <v>767</v>
      </c>
      <c r="C2398" s="10"/>
      <c r="D2398" s="4"/>
      <c r="F2398" s="3"/>
      <c r="G2398" s="3" t="s">
        <v>768</v>
      </c>
      <c r="H2398" s="3"/>
      <c r="I2398" s="42"/>
    </row>
    <row r="2399" spans="1:9" ht="17.399999999999999" x14ac:dyDescent="0.3">
      <c r="A2399" s="121"/>
      <c r="B2399" s="27" t="s">
        <v>769</v>
      </c>
      <c r="C2399" s="10"/>
      <c r="D2399" s="4"/>
      <c r="F2399" s="3"/>
      <c r="G2399" s="3" t="s">
        <v>17</v>
      </c>
      <c r="H2399" s="3"/>
      <c r="I2399" s="42"/>
    </row>
    <row r="2400" spans="1:9" ht="66" x14ac:dyDescent="0.3">
      <c r="A2400" s="121"/>
      <c r="B2400" s="27" t="s">
        <v>770</v>
      </c>
      <c r="C2400" s="32"/>
      <c r="D2400" s="4"/>
      <c r="F2400" s="3"/>
      <c r="G2400" s="3" t="s">
        <v>771</v>
      </c>
      <c r="H2400" s="3"/>
      <c r="I2400" s="4"/>
    </row>
    <row r="2401" spans="1:9" ht="26.4" x14ac:dyDescent="0.3">
      <c r="A2401" s="121"/>
      <c r="B2401" s="27" t="s">
        <v>772</v>
      </c>
      <c r="C2401" s="10"/>
      <c r="D2401" s="4"/>
      <c r="F2401" s="3"/>
      <c r="G2401" s="3" t="s">
        <v>773</v>
      </c>
      <c r="H2401" s="3"/>
      <c r="I2401" s="42"/>
    </row>
    <row r="2402" spans="1:9" ht="26.4" x14ac:dyDescent="0.3">
      <c r="A2402" s="121"/>
      <c r="B2402" s="27" t="s">
        <v>774</v>
      </c>
      <c r="C2402" s="10"/>
      <c r="D2402" s="4"/>
      <c r="F2402" s="3"/>
      <c r="G2402" s="3" t="s">
        <v>775</v>
      </c>
      <c r="H2402" s="3"/>
      <c r="I2402" s="42"/>
    </row>
    <row r="2403" spans="1:9" ht="26.4" x14ac:dyDescent="0.3">
      <c r="A2403" s="121">
        <v>304300000</v>
      </c>
      <c r="B2403" s="22"/>
      <c r="C2403" s="40"/>
      <c r="D2403" s="4"/>
      <c r="F2403" s="126" t="s">
        <v>1413</v>
      </c>
      <c r="G2403" s="3"/>
      <c r="H2403" s="3"/>
      <c r="I2403" s="42"/>
    </row>
    <row r="2404" spans="1:9" ht="26.4" x14ac:dyDescent="0.3">
      <c r="A2404" s="121">
        <v>304300100</v>
      </c>
      <c r="B2404" s="22"/>
      <c r="C2404" s="21"/>
      <c r="D2404" s="4"/>
      <c r="F2404" s="3" t="s">
        <v>1414</v>
      </c>
      <c r="G2404" s="3"/>
      <c r="H2404" s="3"/>
      <c r="I2404" s="42"/>
    </row>
    <row r="2405" spans="1:9" ht="66" x14ac:dyDescent="0.3">
      <c r="A2405" s="121"/>
      <c r="B2405" s="27" t="s">
        <v>593</v>
      </c>
      <c r="C2405" s="32"/>
      <c r="D2405" s="9"/>
      <c r="F2405" s="3"/>
      <c r="G2405" s="3" t="s">
        <v>594</v>
      </c>
      <c r="H2405" s="3"/>
      <c r="I2405" s="10"/>
    </row>
    <row r="2406" spans="1:9" ht="39.6" x14ac:dyDescent="0.3">
      <c r="A2406" s="121"/>
      <c r="B2406" s="27" t="s">
        <v>595</v>
      </c>
      <c r="C2406" s="30"/>
      <c r="D2406" s="9"/>
      <c r="F2406" s="131"/>
      <c r="G2406" s="131" t="s">
        <v>596</v>
      </c>
      <c r="H2406" s="131"/>
      <c r="I2406" s="18"/>
    </row>
    <row r="2407" spans="1:9" ht="52.8" x14ac:dyDescent="0.3">
      <c r="A2407" s="121"/>
      <c r="B2407" s="27" t="s">
        <v>886</v>
      </c>
      <c r="C2407" s="30"/>
      <c r="D2407" s="9"/>
      <c r="F2407" s="131"/>
      <c r="G2407" s="131" t="s">
        <v>887</v>
      </c>
      <c r="H2407" s="131"/>
      <c r="I2407" s="18"/>
    </row>
    <row r="2408" spans="1:9" ht="79.2" x14ac:dyDescent="0.3">
      <c r="A2408" s="121"/>
      <c r="B2408" s="27" t="s">
        <v>888</v>
      </c>
      <c r="C2408" s="30"/>
      <c r="D2408" s="9"/>
      <c r="F2408" s="131"/>
      <c r="G2408" s="131" t="s">
        <v>889</v>
      </c>
      <c r="H2408" s="131"/>
      <c r="I2408" s="18"/>
    </row>
    <row r="2409" spans="1:9" ht="52.8" x14ac:dyDescent="0.3">
      <c r="A2409" s="121"/>
      <c r="B2409" s="27" t="s">
        <v>890</v>
      </c>
      <c r="C2409" s="30"/>
      <c r="D2409" s="9"/>
      <c r="F2409" s="131"/>
      <c r="G2409" s="131" t="s">
        <v>891</v>
      </c>
      <c r="H2409" s="131"/>
      <c r="I2409" s="18"/>
    </row>
    <row r="2410" spans="1:9" ht="52.8" x14ac:dyDescent="0.3">
      <c r="A2410" s="121"/>
      <c r="B2410" s="27" t="s">
        <v>892</v>
      </c>
      <c r="C2410" s="30"/>
      <c r="D2410" s="9"/>
      <c r="F2410" s="131"/>
      <c r="G2410" s="131" t="s">
        <v>893</v>
      </c>
      <c r="H2410" s="131"/>
      <c r="I2410" s="18"/>
    </row>
    <row r="2411" spans="1:9" ht="92.4" x14ac:dyDescent="0.3">
      <c r="A2411" s="121"/>
      <c r="B2411" s="27" t="s">
        <v>894</v>
      </c>
      <c r="C2411" s="30"/>
      <c r="D2411" s="9"/>
      <c r="F2411" s="131"/>
      <c r="G2411" s="131" t="s">
        <v>895</v>
      </c>
      <c r="H2411" s="131"/>
      <c r="I2411" s="18"/>
    </row>
    <row r="2412" spans="1:9" ht="66" x14ac:dyDescent="0.3">
      <c r="A2412" s="121"/>
      <c r="B2412" s="27" t="s">
        <v>896</v>
      </c>
      <c r="C2412" s="30"/>
      <c r="D2412" s="9"/>
      <c r="F2412" s="131"/>
      <c r="G2412" s="131" t="s">
        <v>897</v>
      </c>
      <c r="H2412" s="131"/>
      <c r="I2412" s="18"/>
    </row>
    <row r="2413" spans="1:9" ht="92.4" x14ac:dyDescent="0.3">
      <c r="A2413" s="121"/>
      <c r="B2413" s="27" t="s">
        <v>898</v>
      </c>
      <c r="C2413" s="30"/>
      <c r="D2413" s="9"/>
      <c r="F2413" s="131"/>
      <c r="G2413" s="131" t="s">
        <v>899</v>
      </c>
      <c r="H2413" s="131"/>
      <c r="I2413" s="18"/>
    </row>
    <row r="2414" spans="1:9" ht="39.6" x14ac:dyDescent="0.3">
      <c r="A2414" s="121"/>
      <c r="B2414" s="27" t="s">
        <v>597</v>
      </c>
      <c r="C2414" s="34"/>
      <c r="D2414" s="9"/>
      <c r="F2414" s="131"/>
      <c r="G2414" s="131" t="s">
        <v>598</v>
      </c>
      <c r="H2414" s="131"/>
      <c r="I2414" s="18"/>
    </row>
    <row r="2415" spans="1:9" ht="92.4" x14ac:dyDescent="0.3">
      <c r="A2415" s="121"/>
      <c r="B2415" s="27" t="s">
        <v>900</v>
      </c>
      <c r="C2415" s="30"/>
      <c r="D2415" s="9"/>
      <c r="F2415" s="131"/>
      <c r="G2415" s="131" t="s">
        <v>901</v>
      </c>
      <c r="H2415" s="131"/>
      <c r="I2415" s="18"/>
    </row>
    <row r="2416" spans="1:9" ht="92.4" x14ac:dyDescent="0.3">
      <c r="A2416" s="121"/>
      <c r="B2416" s="27" t="s">
        <v>902</v>
      </c>
      <c r="C2416" s="30"/>
      <c r="D2416" s="9"/>
      <c r="F2416" s="131"/>
      <c r="G2416" s="131" t="s">
        <v>903</v>
      </c>
      <c r="H2416" s="131"/>
      <c r="I2416" s="18"/>
    </row>
    <row r="2417" spans="1:9" ht="66" x14ac:dyDescent="0.3">
      <c r="A2417" s="121"/>
      <c r="B2417" s="27" t="s">
        <v>904</v>
      </c>
      <c r="C2417" s="30"/>
      <c r="D2417" s="9"/>
      <c r="F2417" s="131"/>
      <c r="G2417" s="131" t="s">
        <v>905</v>
      </c>
      <c r="H2417" s="131"/>
      <c r="I2417" s="18"/>
    </row>
    <row r="2418" spans="1:9" ht="92.4" x14ac:dyDescent="0.3">
      <c r="A2418" s="121"/>
      <c r="B2418" s="27" t="s">
        <v>906</v>
      </c>
      <c r="C2418" s="30"/>
      <c r="D2418" s="9"/>
      <c r="F2418" s="131"/>
      <c r="G2418" s="131" t="s">
        <v>907</v>
      </c>
      <c r="H2418" s="131"/>
      <c r="I2418" s="18"/>
    </row>
    <row r="2419" spans="1:9" ht="92.4" x14ac:dyDescent="0.3">
      <c r="A2419" s="121"/>
      <c r="B2419" s="27" t="s">
        <v>908</v>
      </c>
      <c r="C2419" s="30"/>
      <c r="D2419" s="9"/>
      <c r="F2419" s="131"/>
      <c r="G2419" s="131" t="s">
        <v>909</v>
      </c>
      <c r="H2419" s="131"/>
      <c r="I2419" s="18"/>
    </row>
    <row r="2420" spans="1:9" ht="79.2" x14ac:dyDescent="0.3">
      <c r="A2420" s="121"/>
      <c r="B2420" s="27" t="s">
        <v>599</v>
      </c>
      <c r="C2420" s="30"/>
      <c r="D2420" s="9"/>
      <c r="F2420" s="131"/>
      <c r="G2420" s="131" t="s">
        <v>600</v>
      </c>
      <c r="H2420" s="131"/>
      <c r="I2420" s="18"/>
    </row>
    <row r="2421" spans="1:9" ht="52.8" x14ac:dyDescent="0.3">
      <c r="A2421" s="121"/>
      <c r="B2421" s="27" t="s">
        <v>910</v>
      </c>
      <c r="C2421" s="10"/>
      <c r="D2421" s="9"/>
      <c r="F2421" s="131"/>
      <c r="G2421" s="131" t="s">
        <v>911</v>
      </c>
      <c r="H2421" s="131"/>
      <c r="I2421" s="18"/>
    </row>
    <row r="2422" spans="1:9" ht="39.6" x14ac:dyDescent="0.3">
      <c r="A2422" s="121"/>
      <c r="B2422" s="27" t="s">
        <v>912</v>
      </c>
      <c r="C2422" s="10"/>
      <c r="D2422" s="9"/>
      <c r="F2422" s="131"/>
      <c r="G2422" s="131" t="s">
        <v>913</v>
      </c>
      <c r="H2422" s="131"/>
      <c r="I2422" s="18"/>
    </row>
    <row r="2423" spans="1:9" ht="66" x14ac:dyDescent="0.3">
      <c r="A2423" s="121"/>
      <c r="B2423" s="27" t="s">
        <v>914</v>
      </c>
      <c r="C2423" s="10"/>
      <c r="D2423" s="9"/>
      <c r="F2423" s="131"/>
      <c r="G2423" s="131" t="s">
        <v>915</v>
      </c>
      <c r="H2423" s="131"/>
      <c r="I2423" s="18"/>
    </row>
    <row r="2424" spans="1:9" ht="132" x14ac:dyDescent="0.3">
      <c r="A2424" s="121"/>
      <c r="B2424" s="27" t="s">
        <v>916</v>
      </c>
      <c r="C2424" s="10"/>
      <c r="D2424" s="9"/>
      <c r="F2424" s="131"/>
      <c r="G2424" s="131" t="s">
        <v>917</v>
      </c>
      <c r="H2424" s="131"/>
      <c r="I2424" s="18"/>
    </row>
    <row r="2425" spans="1:9" ht="26.4" x14ac:dyDescent="0.3">
      <c r="A2425" s="121"/>
      <c r="B2425" s="27" t="s">
        <v>918</v>
      </c>
      <c r="C2425" s="30"/>
      <c r="D2425" s="9"/>
      <c r="F2425" s="131"/>
      <c r="G2425" s="131" t="s">
        <v>919</v>
      </c>
      <c r="H2425" s="131"/>
      <c r="I2425" s="18"/>
    </row>
    <row r="2426" spans="1:9" ht="39.6" x14ac:dyDescent="0.3">
      <c r="A2426" s="121"/>
      <c r="B2426" s="27" t="s">
        <v>920</v>
      </c>
      <c r="C2426" s="30"/>
      <c r="D2426" s="9"/>
      <c r="F2426" s="131"/>
      <c r="G2426" s="131" t="s">
        <v>921</v>
      </c>
      <c r="H2426" s="131"/>
      <c r="I2426" s="18"/>
    </row>
    <row r="2427" spans="1:9" ht="52.8" x14ac:dyDescent="0.3">
      <c r="A2427" s="121"/>
      <c r="B2427" s="27" t="s">
        <v>922</v>
      </c>
      <c r="C2427" s="30"/>
      <c r="D2427" s="9"/>
      <c r="F2427" s="131"/>
      <c r="G2427" s="131" t="s">
        <v>923</v>
      </c>
      <c r="H2427" s="131"/>
      <c r="I2427" s="18"/>
    </row>
    <row r="2428" spans="1:9" ht="92.4" x14ac:dyDescent="0.3">
      <c r="A2428" s="121"/>
      <c r="B2428" s="27" t="s">
        <v>601</v>
      </c>
      <c r="C2428" s="10"/>
      <c r="D2428" s="9"/>
      <c r="F2428" s="131"/>
      <c r="G2428" s="131" t="s">
        <v>602</v>
      </c>
      <c r="H2428" s="131"/>
      <c r="I2428" s="18"/>
    </row>
    <row r="2429" spans="1:9" ht="79.2" x14ac:dyDescent="0.3">
      <c r="A2429" s="121"/>
      <c r="B2429" s="27" t="s">
        <v>603</v>
      </c>
      <c r="C2429" s="30"/>
      <c r="D2429" s="9"/>
      <c r="F2429" s="131"/>
      <c r="G2429" s="131" t="s">
        <v>604</v>
      </c>
      <c r="H2429" s="131"/>
      <c r="I2429" s="18"/>
    </row>
    <row r="2430" spans="1:9" ht="52.8" x14ac:dyDescent="0.3">
      <c r="A2430" s="121"/>
      <c r="B2430" s="27" t="s">
        <v>924</v>
      </c>
      <c r="C2430" s="10"/>
      <c r="D2430" s="9"/>
      <c r="F2430" s="131"/>
      <c r="G2430" s="131" t="s">
        <v>925</v>
      </c>
      <c r="H2430" s="131"/>
      <c r="I2430" s="18"/>
    </row>
    <row r="2431" spans="1:9" ht="79.2" x14ac:dyDescent="0.3">
      <c r="A2431" s="121"/>
      <c r="B2431" s="27" t="s">
        <v>926</v>
      </c>
      <c r="C2431" s="10"/>
      <c r="D2431" s="9"/>
      <c r="F2431" s="131"/>
      <c r="G2431" s="131" t="s">
        <v>927</v>
      </c>
      <c r="H2431" s="131"/>
      <c r="I2431" s="18"/>
    </row>
    <row r="2432" spans="1:9" ht="39.6" x14ac:dyDescent="0.3">
      <c r="A2432" s="121"/>
      <c r="B2432" s="27" t="s">
        <v>605</v>
      </c>
      <c r="C2432" s="34"/>
      <c r="D2432" s="9"/>
      <c r="F2432" s="131"/>
      <c r="G2432" s="131" t="s">
        <v>606</v>
      </c>
      <c r="H2432" s="131"/>
      <c r="I2432" s="18"/>
    </row>
    <row r="2433" spans="1:9" ht="52.8" x14ac:dyDescent="0.3">
      <c r="A2433" s="121"/>
      <c r="B2433" s="27" t="s">
        <v>607</v>
      </c>
      <c r="C2433" s="30"/>
      <c r="D2433" s="9"/>
      <c r="F2433" s="131"/>
      <c r="G2433" s="131" t="s">
        <v>608</v>
      </c>
      <c r="H2433" s="131"/>
      <c r="I2433" s="18"/>
    </row>
    <row r="2434" spans="1:9" ht="52.8" x14ac:dyDescent="0.3">
      <c r="A2434" s="121"/>
      <c r="B2434" s="27" t="s">
        <v>928</v>
      </c>
      <c r="C2434" s="30"/>
      <c r="D2434" s="9"/>
      <c r="F2434" s="131"/>
      <c r="G2434" s="131" t="s">
        <v>929</v>
      </c>
      <c r="H2434" s="131"/>
      <c r="I2434" s="18"/>
    </row>
    <row r="2435" spans="1:9" ht="17.399999999999999" x14ac:dyDescent="0.3">
      <c r="A2435" s="121"/>
      <c r="B2435" s="27" t="s">
        <v>930</v>
      </c>
      <c r="C2435" s="30"/>
      <c r="D2435" s="9"/>
      <c r="F2435" s="131"/>
      <c r="G2435" s="131" t="s">
        <v>931</v>
      </c>
      <c r="H2435" s="131"/>
      <c r="I2435" s="18"/>
    </row>
    <row r="2436" spans="1:9" ht="26.4" x14ac:dyDescent="0.3">
      <c r="A2436" s="121"/>
      <c r="B2436" s="27" t="s">
        <v>932</v>
      </c>
      <c r="C2436" s="30"/>
      <c r="D2436" s="9"/>
      <c r="F2436" s="131"/>
      <c r="G2436" s="131" t="s">
        <v>933</v>
      </c>
      <c r="H2436" s="131"/>
      <c r="I2436" s="18"/>
    </row>
    <row r="2437" spans="1:9" ht="52.8" x14ac:dyDescent="0.3">
      <c r="A2437" s="121"/>
      <c r="B2437" s="27" t="s">
        <v>934</v>
      </c>
      <c r="C2437" s="30"/>
      <c r="D2437" s="9"/>
      <c r="F2437" s="131"/>
      <c r="G2437" s="131" t="s">
        <v>935</v>
      </c>
      <c r="H2437" s="131"/>
      <c r="I2437" s="18"/>
    </row>
    <row r="2438" spans="1:9" ht="39.6" x14ac:dyDescent="0.3">
      <c r="A2438" s="121"/>
      <c r="B2438" s="27" t="s">
        <v>609</v>
      </c>
      <c r="C2438" s="30"/>
      <c r="D2438" s="9"/>
      <c r="F2438" s="131"/>
      <c r="G2438" s="131" t="s">
        <v>610</v>
      </c>
      <c r="H2438" s="131"/>
      <c r="I2438" s="18"/>
    </row>
    <row r="2439" spans="1:9" ht="26.4" x14ac:dyDescent="0.3">
      <c r="A2439" s="121"/>
      <c r="B2439" s="27" t="s">
        <v>936</v>
      </c>
      <c r="C2439" s="30"/>
      <c r="D2439" s="9"/>
      <c r="F2439" s="131"/>
      <c r="G2439" s="131" t="s">
        <v>937</v>
      </c>
      <c r="H2439" s="131"/>
      <c r="I2439" s="18"/>
    </row>
    <row r="2440" spans="1:9" ht="92.4" x14ac:dyDescent="0.3">
      <c r="A2440" s="121"/>
      <c r="B2440" s="27" t="s">
        <v>611</v>
      </c>
      <c r="C2440" s="10"/>
      <c r="D2440" s="9"/>
      <c r="F2440" s="131"/>
      <c r="G2440" s="131" t="s">
        <v>612</v>
      </c>
      <c r="H2440" s="131"/>
      <c r="I2440" s="18"/>
    </row>
    <row r="2441" spans="1:9" ht="39.6" x14ac:dyDescent="0.3">
      <c r="A2441" s="121"/>
      <c r="B2441" s="27" t="s">
        <v>938</v>
      </c>
      <c r="C2441" s="41"/>
      <c r="D2441" s="4"/>
      <c r="F2441" s="3"/>
      <c r="G2441" s="3" t="s">
        <v>939</v>
      </c>
      <c r="H2441" s="3"/>
      <c r="I2441" s="4"/>
    </row>
    <row r="2442" spans="1:9" ht="26.4" x14ac:dyDescent="0.3">
      <c r="A2442" s="121"/>
      <c r="B2442" s="27" t="s">
        <v>940</v>
      </c>
      <c r="C2442" s="21"/>
      <c r="D2442" s="4"/>
      <c r="F2442" s="3"/>
      <c r="G2442" s="3" t="s">
        <v>941</v>
      </c>
      <c r="H2442" s="3"/>
      <c r="I2442" s="42"/>
    </row>
    <row r="2443" spans="1:9" ht="52.8" x14ac:dyDescent="0.3">
      <c r="A2443" s="121"/>
      <c r="B2443" s="27" t="s">
        <v>942</v>
      </c>
      <c r="C2443" s="21"/>
      <c r="D2443" s="4"/>
      <c r="F2443" s="3"/>
      <c r="G2443" s="3" t="s">
        <v>943</v>
      </c>
      <c r="H2443" s="3"/>
      <c r="I2443" s="42"/>
    </row>
    <row r="2444" spans="1:9" ht="26.4" x14ac:dyDescent="0.3">
      <c r="A2444" s="121">
        <v>304300200</v>
      </c>
      <c r="B2444" s="22"/>
      <c r="C2444" s="21"/>
      <c r="D2444" s="4"/>
      <c r="F2444" s="3" t="s">
        <v>1415</v>
      </c>
      <c r="G2444" s="3"/>
      <c r="H2444" s="3"/>
      <c r="I2444" s="42"/>
    </row>
    <row r="2445" spans="1:9" ht="66" x14ac:dyDescent="0.3">
      <c r="A2445" s="121"/>
      <c r="B2445" s="27" t="s">
        <v>614</v>
      </c>
      <c r="C2445" s="32"/>
      <c r="D2445" s="9"/>
      <c r="F2445" s="3"/>
      <c r="G2445" s="3" t="s">
        <v>615</v>
      </c>
      <c r="H2445" s="3"/>
      <c r="I2445" s="10"/>
    </row>
    <row r="2446" spans="1:9" ht="52.8" x14ac:dyDescent="0.3">
      <c r="A2446" s="121"/>
      <c r="B2446" s="27" t="s">
        <v>616</v>
      </c>
      <c r="C2446" s="30"/>
      <c r="D2446" s="9"/>
      <c r="F2446" s="131"/>
      <c r="G2446" s="131" t="s">
        <v>617</v>
      </c>
      <c r="H2446" s="131"/>
      <c r="I2446" s="18"/>
    </row>
    <row r="2447" spans="1:9" ht="79.2" x14ac:dyDescent="0.3">
      <c r="A2447" s="121"/>
      <c r="B2447" s="27" t="s">
        <v>945</v>
      </c>
      <c r="C2447" s="30"/>
      <c r="D2447" s="9"/>
      <c r="F2447" s="131"/>
      <c r="G2447" s="131" t="s">
        <v>946</v>
      </c>
      <c r="H2447" s="131"/>
      <c r="I2447" s="18"/>
    </row>
    <row r="2448" spans="1:9" ht="52.8" x14ac:dyDescent="0.3">
      <c r="A2448" s="121"/>
      <c r="B2448" s="27" t="s">
        <v>947</v>
      </c>
      <c r="C2448" s="30"/>
      <c r="D2448" s="9"/>
      <c r="F2448" s="2"/>
      <c r="G2448" s="2" t="s">
        <v>948</v>
      </c>
      <c r="H2448" s="2"/>
      <c r="I2448" s="18"/>
    </row>
    <row r="2449" spans="1:9" ht="52.8" x14ac:dyDescent="0.3">
      <c r="A2449" s="121"/>
      <c r="B2449" s="27" t="s">
        <v>618</v>
      </c>
      <c r="C2449" s="34"/>
      <c r="D2449" s="9"/>
      <c r="F2449" s="131"/>
      <c r="G2449" s="131" t="s">
        <v>619</v>
      </c>
      <c r="H2449" s="131"/>
      <c r="I2449" s="18"/>
    </row>
    <row r="2450" spans="1:9" ht="79.2" x14ac:dyDescent="0.3">
      <c r="A2450" s="121"/>
      <c r="B2450" s="27" t="s">
        <v>620</v>
      </c>
      <c r="C2450" s="30"/>
      <c r="D2450" s="9"/>
      <c r="F2450" s="131"/>
      <c r="G2450" s="131" t="s">
        <v>621</v>
      </c>
      <c r="H2450" s="131"/>
      <c r="I2450" s="18"/>
    </row>
    <row r="2451" spans="1:9" ht="79.2" x14ac:dyDescent="0.3">
      <c r="A2451" s="121"/>
      <c r="B2451" s="27" t="s">
        <v>949</v>
      </c>
      <c r="C2451" s="34"/>
      <c r="D2451" s="9"/>
      <c r="F2451" s="131"/>
      <c r="G2451" s="131" t="s">
        <v>950</v>
      </c>
      <c r="H2451" s="131"/>
      <c r="I2451" s="18"/>
    </row>
    <row r="2452" spans="1:9" ht="66" x14ac:dyDescent="0.3">
      <c r="A2452" s="121"/>
      <c r="B2452" s="27" t="s">
        <v>951</v>
      </c>
      <c r="C2452" s="34"/>
      <c r="D2452" s="9"/>
      <c r="F2452" s="131"/>
      <c r="G2452" s="131" t="s">
        <v>952</v>
      </c>
      <c r="H2452" s="131"/>
      <c r="I2452" s="18"/>
    </row>
    <row r="2453" spans="1:9" ht="105.6" x14ac:dyDescent="0.3">
      <c r="A2453" s="121"/>
      <c r="B2453" s="27" t="s">
        <v>622</v>
      </c>
      <c r="C2453" s="10"/>
      <c r="D2453" s="9"/>
      <c r="F2453" s="131"/>
      <c r="G2453" s="131" t="s">
        <v>623</v>
      </c>
      <c r="H2453" s="131"/>
      <c r="I2453" s="18"/>
    </row>
    <row r="2454" spans="1:9" ht="92.4" x14ac:dyDescent="0.3">
      <c r="A2454" s="121"/>
      <c r="B2454" s="27" t="s">
        <v>624</v>
      </c>
      <c r="C2454" s="30"/>
      <c r="D2454" s="9"/>
      <c r="F2454" s="131"/>
      <c r="G2454" s="131" t="s">
        <v>625</v>
      </c>
      <c r="H2454" s="131"/>
      <c r="I2454" s="18"/>
    </row>
    <row r="2455" spans="1:9" ht="52.8" x14ac:dyDescent="0.3">
      <c r="A2455" s="121"/>
      <c r="B2455" s="27" t="s">
        <v>626</v>
      </c>
      <c r="C2455" s="34"/>
      <c r="D2455" s="9"/>
      <c r="F2455" s="131"/>
      <c r="G2455" s="131" t="s">
        <v>627</v>
      </c>
      <c r="H2455" s="131"/>
      <c r="I2455" s="18"/>
    </row>
    <row r="2456" spans="1:9" ht="66" x14ac:dyDescent="0.3">
      <c r="A2456" s="121"/>
      <c r="B2456" s="27" t="s">
        <v>628</v>
      </c>
      <c r="C2456" s="10"/>
      <c r="D2456" s="9"/>
      <c r="F2456" s="131"/>
      <c r="G2456" s="131" t="s">
        <v>629</v>
      </c>
      <c r="H2456" s="131"/>
      <c r="I2456" s="18"/>
    </row>
    <row r="2457" spans="1:9" ht="66" x14ac:dyDescent="0.3">
      <c r="A2457" s="121"/>
      <c r="B2457" s="27" t="s">
        <v>953</v>
      </c>
      <c r="C2457" s="10"/>
      <c r="D2457" s="9"/>
      <c r="F2457" s="131"/>
      <c r="G2457" s="131" t="s">
        <v>954</v>
      </c>
      <c r="H2457" s="131"/>
      <c r="I2457" s="18"/>
    </row>
    <row r="2458" spans="1:9" ht="26.4" x14ac:dyDescent="0.3">
      <c r="A2458" s="121"/>
      <c r="B2458" s="27" t="s">
        <v>955</v>
      </c>
      <c r="C2458" s="10"/>
      <c r="D2458" s="9"/>
      <c r="F2458" s="131"/>
      <c r="G2458" s="131" t="s">
        <v>956</v>
      </c>
      <c r="H2458" s="131"/>
      <c r="I2458" s="18"/>
    </row>
    <row r="2459" spans="1:9" ht="52.8" x14ac:dyDescent="0.3">
      <c r="A2459" s="121"/>
      <c r="B2459" s="27" t="s">
        <v>957</v>
      </c>
      <c r="C2459" s="10"/>
      <c r="D2459" s="9"/>
      <c r="F2459" s="131"/>
      <c r="G2459" s="131" t="s">
        <v>958</v>
      </c>
      <c r="H2459" s="131"/>
      <c r="I2459" s="18"/>
    </row>
    <row r="2460" spans="1:9" ht="52.8" x14ac:dyDescent="0.3">
      <c r="A2460" s="121"/>
      <c r="B2460" s="27" t="s">
        <v>630</v>
      </c>
      <c r="C2460" s="10"/>
      <c r="D2460" s="9"/>
      <c r="F2460" s="131"/>
      <c r="G2460" s="131" t="s">
        <v>631</v>
      </c>
      <c r="H2460" s="131"/>
      <c r="I2460" s="18"/>
    </row>
    <row r="2461" spans="1:9" ht="66" x14ac:dyDescent="0.3">
      <c r="A2461" s="121"/>
      <c r="B2461" s="27" t="s">
        <v>959</v>
      </c>
      <c r="C2461" s="10"/>
      <c r="D2461" s="9"/>
      <c r="F2461" s="131"/>
      <c r="G2461" s="131" t="s">
        <v>960</v>
      </c>
      <c r="H2461" s="131"/>
      <c r="I2461" s="18"/>
    </row>
    <row r="2462" spans="1:9" ht="92.4" x14ac:dyDescent="0.3">
      <c r="A2462" s="121"/>
      <c r="B2462" s="27" t="s">
        <v>632</v>
      </c>
      <c r="C2462" s="10"/>
      <c r="D2462" s="9"/>
      <c r="F2462" s="131"/>
      <c r="G2462" s="131" t="s">
        <v>633</v>
      </c>
      <c r="H2462" s="131"/>
      <c r="I2462" s="18"/>
    </row>
    <row r="2463" spans="1:9" ht="52.8" x14ac:dyDescent="0.3">
      <c r="A2463" s="121"/>
      <c r="B2463" s="27" t="s">
        <v>751</v>
      </c>
      <c r="C2463" s="32"/>
      <c r="D2463" s="4"/>
      <c r="F2463" s="3"/>
      <c r="G2463" s="3" t="s">
        <v>752</v>
      </c>
      <c r="H2463" s="3"/>
      <c r="I2463" s="4"/>
    </row>
    <row r="2464" spans="1:9" ht="17.399999999999999" x14ac:dyDescent="0.3">
      <c r="A2464" s="121"/>
      <c r="B2464" s="27" t="s">
        <v>753</v>
      </c>
      <c r="C2464" s="10"/>
      <c r="D2464" s="4"/>
      <c r="F2464" s="3"/>
      <c r="G2464" s="3" t="s">
        <v>754</v>
      </c>
      <c r="H2464" s="3"/>
      <c r="I2464" s="42"/>
    </row>
    <row r="2465" spans="1:9" ht="26.4" x14ac:dyDescent="0.3">
      <c r="A2465" s="121"/>
      <c r="B2465" s="27" t="s">
        <v>755</v>
      </c>
      <c r="C2465" s="10"/>
      <c r="D2465" s="4"/>
      <c r="F2465" s="3"/>
      <c r="G2465" s="3" t="s">
        <v>756</v>
      </c>
      <c r="H2465" s="3"/>
      <c r="I2465" s="42"/>
    </row>
    <row r="2466" spans="1:9" ht="52.8" x14ac:dyDescent="0.3">
      <c r="A2466" s="121"/>
      <c r="B2466" s="27" t="s">
        <v>757</v>
      </c>
      <c r="C2466" s="10"/>
      <c r="D2466" s="4"/>
      <c r="F2466" s="3"/>
      <c r="G2466" s="3" t="s">
        <v>758</v>
      </c>
      <c r="H2466" s="3"/>
      <c r="I2466" s="42"/>
    </row>
    <row r="2467" spans="1:9" ht="26.4" x14ac:dyDescent="0.3">
      <c r="A2467" s="121"/>
      <c r="B2467" s="27" t="s">
        <v>759</v>
      </c>
      <c r="C2467" s="10"/>
      <c r="D2467" s="4"/>
      <c r="F2467" s="3"/>
      <c r="G2467" s="3" t="s">
        <v>760</v>
      </c>
      <c r="H2467" s="3"/>
      <c r="I2467" s="42"/>
    </row>
    <row r="2468" spans="1:9" ht="26.4" x14ac:dyDescent="0.3">
      <c r="A2468" s="121"/>
      <c r="B2468" s="27" t="s">
        <v>761</v>
      </c>
      <c r="C2468" s="10"/>
      <c r="D2468" s="4"/>
      <c r="F2468" s="3"/>
      <c r="G2468" s="3" t="s">
        <v>762</v>
      </c>
      <c r="H2468" s="3"/>
      <c r="I2468" s="42"/>
    </row>
    <row r="2469" spans="1:9" ht="39.6" x14ac:dyDescent="0.3">
      <c r="A2469" s="121"/>
      <c r="B2469" s="27" t="s">
        <v>763</v>
      </c>
      <c r="C2469" s="32"/>
      <c r="D2469" s="4"/>
      <c r="F2469" s="3"/>
      <c r="G2469" s="3" t="s">
        <v>764</v>
      </c>
      <c r="H2469" s="3"/>
      <c r="I2469" s="4"/>
    </row>
    <row r="2470" spans="1:9" ht="26.4" x14ac:dyDescent="0.3">
      <c r="A2470" s="121"/>
      <c r="B2470" s="27" t="s">
        <v>765</v>
      </c>
      <c r="C2470" s="10"/>
      <c r="D2470" s="4"/>
      <c r="F2470" s="3"/>
      <c r="G2470" s="3" t="s">
        <v>766</v>
      </c>
      <c r="H2470" s="3"/>
      <c r="I2470" s="42"/>
    </row>
    <row r="2471" spans="1:9" ht="26.4" x14ac:dyDescent="0.3">
      <c r="A2471" s="121"/>
      <c r="B2471" s="27" t="s">
        <v>767</v>
      </c>
      <c r="C2471" s="10"/>
      <c r="D2471" s="4"/>
      <c r="F2471" s="3"/>
      <c r="G2471" s="3" t="s">
        <v>768</v>
      </c>
      <c r="H2471" s="3"/>
      <c r="I2471" s="42"/>
    </row>
    <row r="2472" spans="1:9" ht="17.399999999999999" x14ac:dyDescent="0.3">
      <c r="A2472" s="121"/>
      <c r="B2472" s="27" t="s">
        <v>769</v>
      </c>
      <c r="C2472" s="10"/>
      <c r="D2472" s="4"/>
      <c r="F2472" s="3"/>
      <c r="G2472" s="3" t="s">
        <v>17</v>
      </c>
      <c r="H2472" s="3"/>
      <c r="I2472" s="42"/>
    </row>
    <row r="2473" spans="1:9" ht="66" x14ac:dyDescent="0.3">
      <c r="A2473" s="121"/>
      <c r="B2473" s="27" t="s">
        <v>770</v>
      </c>
      <c r="C2473" s="32"/>
      <c r="D2473" s="4"/>
      <c r="F2473" s="3"/>
      <c r="G2473" s="3" t="s">
        <v>771</v>
      </c>
      <c r="H2473" s="3"/>
      <c r="I2473" s="4"/>
    </row>
    <row r="2474" spans="1:9" ht="26.4" x14ac:dyDescent="0.3">
      <c r="A2474" s="121"/>
      <c r="B2474" s="27" t="s">
        <v>772</v>
      </c>
      <c r="C2474" s="10"/>
      <c r="D2474" s="4"/>
      <c r="F2474" s="3"/>
      <c r="G2474" s="3" t="s">
        <v>773</v>
      </c>
      <c r="H2474" s="3"/>
      <c r="I2474" s="42"/>
    </row>
    <row r="2475" spans="1:9" ht="26.4" x14ac:dyDescent="0.3">
      <c r="A2475" s="121"/>
      <c r="B2475" s="27" t="s">
        <v>774</v>
      </c>
      <c r="C2475" s="10"/>
      <c r="D2475" s="4"/>
      <c r="F2475" s="3"/>
      <c r="G2475" s="3" t="s">
        <v>775</v>
      </c>
      <c r="H2475" s="3"/>
      <c r="I2475" s="42"/>
    </row>
    <row r="2476" spans="1:9" ht="26.4" x14ac:dyDescent="0.3">
      <c r="A2476" s="121">
        <v>305000000</v>
      </c>
      <c r="B2476" s="22"/>
      <c r="C2476" s="40"/>
      <c r="D2476" s="4"/>
      <c r="F2476" s="126" t="s">
        <v>1416</v>
      </c>
      <c r="G2476" s="3"/>
      <c r="H2476" s="3"/>
      <c r="I2476" s="42"/>
    </row>
    <row r="2477" spans="1:9" ht="26.4" x14ac:dyDescent="0.3">
      <c r="A2477" s="121">
        <v>305100000</v>
      </c>
      <c r="B2477" s="22"/>
      <c r="C2477" s="40"/>
      <c r="D2477" s="4"/>
      <c r="F2477" s="126" t="s">
        <v>1417</v>
      </c>
      <c r="G2477" s="3"/>
      <c r="H2477" s="3"/>
      <c r="I2477" s="42"/>
    </row>
    <row r="2478" spans="1:9" ht="26.4" x14ac:dyDescent="0.3">
      <c r="A2478" s="121">
        <v>305100100</v>
      </c>
      <c r="B2478" s="22"/>
      <c r="C2478" s="21"/>
      <c r="D2478" s="4"/>
      <c r="F2478" s="3" t="s">
        <v>1418</v>
      </c>
      <c r="G2478" s="3"/>
      <c r="H2478" s="3"/>
      <c r="I2478" s="42"/>
    </row>
    <row r="2479" spans="1:9" ht="52.8" x14ac:dyDescent="0.3">
      <c r="A2479" s="121"/>
      <c r="B2479" s="27" t="s">
        <v>544</v>
      </c>
      <c r="C2479" s="32"/>
      <c r="D2479" s="4"/>
      <c r="F2479" s="3"/>
      <c r="G2479" s="3" t="s">
        <v>545</v>
      </c>
      <c r="H2479" s="3"/>
      <c r="I2479" s="4"/>
    </row>
    <row r="2480" spans="1:9" ht="105.6" x14ac:dyDescent="0.3">
      <c r="A2480" s="121"/>
      <c r="B2480" s="30" t="s">
        <v>546</v>
      </c>
      <c r="C2480" s="10"/>
      <c r="D2480" s="4"/>
      <c r="F2480" s="2"/>
      <c r="G2480" s="2" t="s">
        <v>547</v>
      </c>
      <c r="H2480" s="2"/>
      <c r="I2480" s="42"/>
    </row>
    <row r="2481" spans="1:9" ht="66" x14ac:dyDescent="0.3">
      <c r="A2481" s="121"/>
      <c r="B2481" s="30" t="s">
        <v>548</v>
      </c>
      <c r="C2481" s="10"/>
      <c r="D2481" s="4"/>
      <c r="F2481" s="2"/>
      <c r="G2481" s="2" t="s">
        <v>549</v>
      </c>
      <c r="H2481" s="2"/>
      <c r="I2481" s="42"/>
    </row>
    <row r="2482" spans="1:9" ht="79.2" x14ac:dyDescent="0.3">
      <c r="A2482" s="121"/>
      <c r="B2482" s="30" t="s">
        <v>550</v>
      </c>
      <c r="C2482" s="10"/>
      <c r="D2482" s="4"/>
      <c r="F2482" s="2"/>
      <c r="G2482" s="2" t="s">
        <v>551</v>
      </c>
      <c r="H2482" s="2"/>
      <c r="I2482" s="42"/>
    </row>
    <row r="2483" spans="1:9" ht="66" x14ac:dyDescent="0.3">
      <c r="A2483" s="121"/>
      <c r="B2483" s="30" t="s">
        <v>552</v>
      </c>
      <c r="C2483" s="10"/>
      <c r="D2483" s="4"/>
      <c r="F2483" s="2"/>
      <c r="G2483" s="2" t="s">
        <v>553</v>
      </c>
      <c r="H2483" s="2"/>
      <c r="I2483" s="42"/>
    </row>
    <row r="2484" spans="1:9" ht="66" x14ac:dyDescent="0.3">
      <c r="A2484" s="121"/>
      <c r="B2484" s="30" t="s">
        <v>554</v>
      </c>
      <c r="C2484" s="10"/>
      <c r="D2484" s="4"/>
      <c r="F2484" s="2"/>
      <c r="G2484" s="2" t="s">
        <v>555</v>
      </c>
      <c r="H2484" s="2"/>
      <c r="I2484" s="42"/>
    </row>
    <row r="2485" spans="1:9" ht="39.6" x14ac:dyDescent="0.3">
      <c r="A2485" s="121">
        <v>305100200</v>
      </c>
      <c r="B2485" s="22"/>
      <c r="C2485" s="21"/>
      <c r="D2485" s="4"/>
      <c r="F2485" s="3" t="s">
        <v>1419</v>
      </c>
      <c r="G2485" s="3"/>
      <c r="H2485" s="3"/>
      <c r="I2485" s="42"/>
    </row>
    <row r="2486" spans="1:9" ht="52.8" x14ac:dyDescent="0.3">
      <c r="A2486" s="121"/>
      <c r="B2486" s="27" t="s">
        <v>557</v>
      </c>
      <c r="C2486" s="32"/>
      <c r="D2486" s="4"/>
      <c r="F2486" s="3"/>
      <c r="G2486" s="3" t="s">
        <v>558</v>
      </c>
      <c r="H2486" s="3"/>
      <c r="I2486" s="4"/>
    </row>
    <row r="2487" spans="1:9" ht="79.2" x14ac:dyDescent="0.3">
      <c r="A2487" s="121"/>
      <c r="B2487" s="30" t="s">
        <v>559</v>
      </c>
      <c r="C2487" s="10"/>
      <c r="D2487" s="4"/>
      <c r="F2487" s="2"/>
      <c r="G2487" s="2" t="s">
        <v>560</v>
      </c>
      <c r="H2487" s="2"/>
      <c r="I2487" s="42"/>
    </row>
    <row r="2488" spans="1:9" ht="79.2" x14ac:dyDescent="0.3">
      <c r="A2488" s="121"/>
      <c r="B2488" s="30" t="s">
        <v>561</v>
      </c>
      <c r="C2488" s="10"/>
      <c r="D2488" s="4"/>
      <c r="F2488" s="2"/>
      <c r="G2488" s="2" t="s">
        <v>562</v>
      </c>
      <c r="H2488" s="2"/>
      <c r="I2488" s="42"/>
    </row>
    <row r="2489" spans="1:9" ht="79.2" x14ac:dyDescent="0.3">
      <c r="A2489" s="121"/>
      <c r="B2489" s="30" t="s">
        <v>563</v>
      </c>
      <c r="C2489" s="10"/>
      <c r="D2489" s="4"/>
      <c r="F2489" s="2"/>
      <c r="G2489" s="2" t="s">
        <v>564</v>
      </c>
      <c r="H2489" s="2"/>
      <c r="I2489" s="42"/>
    </row>
    <row r="2490" spans="1:9" ht="79.2" x14ac:dyDescent="0.3">
      <c r="A2490" s="121"/>
      <c r="B2490" s="30" t="s">
        <v>565</v>
      </c>
      <c r="C2490" s="10"/>
      <c r="D2490" s="4"/>
      <c r="F2490" s="2"/>
      <c r="G2490" s="2" t="s">
        <v>566</v>
      </c>
      <c r="H2490" s="2"/>
      <c r="I2490" s="42"/>
    </row>
    <row r="2491" spans="1:9" ht="66" x14ac:dyDescent="0.3">
      <c r="A2491" s="121"/>
      <c r="B2491" s="30" t="s">
        <v>567</v>
      </c>
      <c r="C2491" s="10"/>
      <c r="D2491" s="4"/>
      <c r="F2491" s="2"/>
      <c r="G2491" s="2" t="s">
        <v>568</v>
      </c>
      <c r="H2491" s="2"/>
      <c r="I2491" s="42"/>
    </row>
    <row r="2492" spans="1:9" ht="39.6" x14ac:dyDescent="0.3">
      <c r="A2492" s="121">
        <v>305200000</v>
      </c>
      <c r="B2492" s="21"/>
      <c r="C2492" s="40"/>
      <c r="D2492" s="4"/>
      <c r="F2492" s="126" t="s">
        <v>1420</v>
      </c>
      <c r="G2492" s="3"/>
      <c r="H2492" s="3"/>
      <c r="I2492" s="42"/>
    </row>
    <row r="2493" spans="1:9" ht="52.8" x14ac:dyDescent="0.3">
      <c r="A2493" s="121">
        <v>305200100</v>
      </c>
      <c r="B2493" s="21"/>
      <c r="C2493" s="21"/>
      <c r="D2493" s="4"/>
      <c r="F2493" s="3" t="s">
        <v>1421</v>
      </c>
      <c r="G2493" s="3"/>
      <c r="H2493" s="3"/>
      <c r="I2493" s="42"/>
    </row>
    <row r="2494" spans="1:9" ht="52.8" x14ac:dyDescent="0.3">
      <c r="A2494" s="121">
        <v>305200200</v>
      </c>
      <c r="B2494" s="21"/>
      <c r="C2494" s="21"/>
      <c r="D2494" s="4"/>
      <c r="F2494" s="3" t="s">
        <v>1422</v>
      </c>
      <c r="G2494" s="3"/>
      <c r="H2494" s="3"/>
      <c r="I2494" s="42"/>
    </row>
    <row r="2495" spans="1:9" ht="26.4" x14ac:dyDescent="0.3">
      <c r="A2495" s="121">
        <v>305300000</v>
      </c>
      <c r="B2495" s="21"/>
      <c r="C2495" s="40"/>
      <c r="D2495" s="4"/>
      <c r="F2495" s="126" t="s">
        <v>1423</v>
      </c>
      <c r="G2495" s="3"/>
      <c r="H2495" s="3"/>
      <c r="I2495" s="42"/>
    </row>
    <row r="2496" spans="1:9" ht="26.4" x14ac:dyDescent="0.3">
      <c r="A2496" s="121">
        <v>305300100</v>
      </c>
      <c r="B2496" s="22"/>
      <c r="C2496" s="21"/>
      <c r="D2496" s="4"/>
      <c r="F2496" s="3" t="s">
        <v>1424</v>
      </c>
      <c r="G2496" s="3"/>
      <c r="H2496" s="3"/>
      <c r="I2496" s="42"/>
    </row>
    <row r="2497" spans="1:9" ht="66" x14ac:dyDescent="0.3">
      <c r="A2497" s="121"/>
      <c r="B2497" s="27" t="s">
        <v>593</v>
      </c>
      <c r="C2497" s="32"/>
      <c r="D2497" s="4"/>
      <c r="F2497" s="3"/>
      <c r="G2497" s="3" t="s">
        <v>594</v>
      </c>
      <c r="H2497" s="3"/>
      <c r="I2497" s="4"/>
    </row>
    <row r="2498" spans="1:9" ht="39.6" x14ac:dyDescent="0.3">
      <c r="A2498" s="121"/>
      <c r="B2498" s="27" t="s">
        <v>595</v>
      </c>
      <c r="C2498" s="30"/>
      <c r="D2498" s="4"/>
      <c r="F2498" s="131"/>
      <c r="G2498" s="131" t="s">
        <v>596</v>
      </c>
      <c r="H2498" s="131"/>
      <c r="I2498" s="42"/>
    </row>
    <row r="2499" spans="1:9" ht="39.6" x14ac:dyDescent="0.3">
      <c r="A2499" s="121"/>
      <c r="B2499" s="27" t="s">
        <v>597</v>
      </c>
      <c r="C2499" s="34"/>
      <c r="D2499" s="4"/>
      <c r="F2499" s="131"/>
      <c r="G2499" s="131" t="s">
        <v>598</v>
      </c>
      <c r="H2499" s="131"/>
      <c r="I2499" s="42"/>
    </row>
    <row r="2500" spans="1:9" ht="79.2" x14ac:dyDescent="0.3">
      <c r="A2500" s="121"/>
      <c r="B2500" s="27" t="s">
        <v>599</v>
      </c>
      <c r="C2500" s="30"/>
      <c r="D2500" s="4"/>
      <c r="F2500" s="131"/>
      <c r="G2500" s="131" t="s">
        <v>600</v>
      </c>
      <c r="H2500" s="131"/>
      <c r="I2500" s="42"/>
    </row>
    <row r="2501" spans="1:9" ht="92.4" x14ac:dyDescent="0.3">
      <c r="A2501" s="121"/>
      <c r="B2501" s="27" t="s">
        <v>601</v>
      </c>
      <c r="C2501" s="10"/>
      <c r="D2501" s="4"/>
      <c r="F2501" s="131"/>
      <c r="G2501" s="131" t="s">
        <v>602</v>
      </c>
      <c r="H2501" s="131"/>
      <c r="I2501" s="42"/>
    </row>
    <row r="2502" spans="1:9" ht="79.2" x14ac:dyDescent="0.3">
      <c r="A2502" s="121"/>
      <c r="B2502" s="27" t="s">
        <v>603</v>
      </c>
      <c r="C2502" s="30"/>
      <c r="D2502" s="4"/>
      <c r="F2502" s="131"/>
      <c r="G2502" s="131" t="s">
        <v>604</v>
      </c>
      <c r="H2502" s="131"/>
      <c r="I2502" s="42"/>
    </row>
    <row r="2503" spans="1:9" ht="39.6" x14ac:dyDescent="0.3">
      <c r="A2503" s="121"/>
      <c r="B2503" s="27" t="s">
        <v>605</v>
      </c>
      <c r="C2503" s="34"/>
      <c r="D2503" s="4"/>
      <c r="F2503" s="131"/>
      <c r="G2503" s="131" t="s">
        <v>606</v>
      </c>
      <c r="H2503" s="131"/>
      <c r="I2503" s="42"/>
    </row>
    <row r="2504" spans="1:9" ht="52.8" x14ac:dyDescent="0.3">
      <c r="A2504" s="121"/>
      <c r="B2504" s="27" t="s">
        <v>607</v>
      </c>
      <c r="C2504" s="10"/>
      <c r="D2504" s="4"/>
      <c r="F2504" s="131"/>
      <c r="G2504" s="131" t="s">
        <v>608</v>
      </c>
      <c r="H2504" s="131"/>
      <c r="I2504" s="42"/>
    </row>
    <row r="2505" spans="1:9" ht="39.6" x14ac:dyDescent="0.3">
      <c r="A2505" s="121"/>
      <c r="B2505" s="27" t="s">
        <v>609</v>
      </c>
      <c r="C2505" s="10"/>
      <c r="D2505" s="4"/>
      <c r="F2505" s="131"/>
      <c r="G2505" s="131" t="s">
        <v>610</v>
      </c>
      <c r="H2505" s="131"/>
      <c r="I2505" s="42"/>
    </row>
    <row r="2506" spans="1:9" ht="92.4" x14ac:dyDescent="0.3">
      <c r="A2506" s="121"/>
      <c r="B2506" s="27" t="s">
        <v>611</v>
      </c>
      <c r="C2506" s="10"/>
      <c r="D2506" s="4"/>
      <c r="F2506" s="131"/>
      <c r="G2506" s="131" t="s">
        <v>612</v>
      </c>
      <c r="H2506" s="131"/>
      <c r="I2506" s="42"/>
    </row>
    <row r="2507" spans="1:9" ht="39.6" x14ac:dyDescent="0.3">
      <c r="A2507" s="121">
        <v>305300200</v>
      </c>
      <c r="B2507" s="22"/>
      <c r="C2507" s="21"/>
      <c r="D2507" s="4"/>
      <c r="F2507" s="3" t="s">
        <v>1425</v>
      </c>
      <c r="G2507" s="3"/>
      <c r="H2507" s="3"/>
      <c r="I2507" s="42"/>
    </row>
    <row r="2508" spans="1:9" ht="66" x14ac:dyDescent="0.3">
      <c r="A2508" s="121"/>
      <c r="B2508" s="27" t="s">
        <v>614</v>
      </c>
      <c r="C2508" s="32"/>
      <c r="D2508" s="9"/>
      <c r="F2508" s="3"/>
      <c r="G2508" s="3" t="s">
        <v>615</v>
      </c>
      <c r="H2508" s="32"/>
      <c r="I2508" s="10"/>
    </row>
    <row r="2509" spans="1:9" ht="52.8" x14ac:dyDescent="0.3">
      <c r="A2509" s="121"/>
      <c r="B2509" s="27" t="s">
        <v>616</v>
      </c>
      <c r="C2509" s="30"/>
      <c r="D2509" s="9"/>
      <c r="F2509" s="131"/>
      <c r="G2509" s="131" t="s">
        <v>617</v>
      </c>
      <c r="H2509" s="30"/>
      <c r="I2509" s="18"/>
    </row>
    <row r="2510" spans="1:9" ht="52.8" x14ac:dyDescent="0.3">
      <c r="A2510" s="121"/>
      <c r="B2510" s="27" t="s">
        <v>618</v>
      </c>
      <c r="C2510" s="34"/>
      <c r="D2510" s="9"/>
      <c r="F2510" s="131"/>
      <c r="G2510" s="131" t="s">
        <v>619</v>
      </c>
      <c r="H2510" s="34"/>
      <c r="I2510" s="18"/>
    </row>
    <row r="2511" spans="1:9" ht="79.2" x14ac:dyDescent="0.3">
      <c r="A2511" s="121"/>
      <c r="B2511" s="27" t="s">
        <v>620</v>
      </c>
      <c r="C2511" s="30"/>
      <c r="D2511" s="9"/>
      <c r="F2511" s="131"/>
      <c r="G2511" s="131" t="s">
        <v>621</v>
      </c>
      <c r="H2511" s="30"/>
      <c r="I2511" s="18"/>
    </row>
    <row r="2512" spans="1:9" ht="105.6" x14ac:dyDescent="0.3">
      <c r="A2512" s="121"/>
      <c r="B2512" s="27" t="s">
        <v>622</v>
      </c>
      <c r="C2512" s="10"/>
      <c r="D2512" s="9"/>
      <c r="F2512" s="131"/>
      <c r="G2512" s="131" t="s">
        <v>623</v>
      </c>
      <c r="H2512" s="10"/>
      <c r="I2512" s="18"/>
    </row>
    <row r="2513" spans="1:9" ht="92.4" x14ac:dyDescent="0.3">
      <c r="A2513" s="121"/>
      <c r="B2513" s="27" t="s">
        <v>624</v>
      </c>
      <c r="C2513" s="30"/>
      <c r="D2513" s="9"/>
      <c r="F2513" s="131"/>
      <c r="G2513" s="131" t="s">
        <v>625</v>
      </c>
      <c r="H2513" s="30"/>
      <c r="I2513" s="18"/>
    </row>
    <row r="2514" spans="1:9" ht="52.8" x14ac:dyDescent="0.3">
      <c r="A2514" s="121"/>
      <c r="B2514" s="27" t="s">
        <v>626</v>
      </c>
      <c r="C2514" s="34"/>
      <c r="D2514" s="9"/>
      <c r="F2514" s="131"/>
      <c r="G2514" s="131" t="s">
        <v>627</v>
      </c>
      <c r="H2514" s="34"/>
      <c r="I2514" s="18"/>
    </row>
    <row r="2515" spans="1:9" ht="66" x14ac:dyDescent="0.3">
      <c r="A2515" s="121"/>
      <c r="B2515" s="27" t="s">
        <v>628</v>
      </c>
      <c r="C2515" s="10"/>
      <c r="D2515" s="9"/>
      <c r="F2515" s="131"/>
      <c r="G2515" s="131" t="s">
        <v>629</v>
      </c>
      <c r="H2515" s="10"/>
      <c r="I2515" s="18"/>
    </row>
    <row r="2516" spans="1:9" ht="52.8" x14ac:dyDescent="0.3">
      <c r="A2516" s="121"/>
      <c r="B2516" s="27" t="s">
        <v>630</v>
      </c>
      <c r="C2516" s="10"/>
      <c r="D2516" s="9"/>
      <c r="F2516" s="131"/>
      <c r="G2516" s="131" t="s">
        <v>631</v>
      </c>
      <c r="H2516" s="10"/>
      <c r="I2516" s="18"/>
    </row>
    <row r="2517" spans="1:9" ht="92.4" x14ac:dyDescent="0.3">
      <c r="A2517" s="121"/>
      <c r="B2517" s="27" t="s">
        <v>632</v>
      </c>
      <c r="C2517" s="10"/>
      <c r="D2517" s="9"/>
      <c r="F2517" s="131"/>
      <c r="G2517" s="131" t="s">
        <v>633</v>
      </c>
      <c r="H2517" s="10"/>
      <c r="I2517" s="18"/>
    </row>
    <row r="2518" spans="1:9" ht="17.399999999999999" x14ac:dyDescent="0.3">
      <c r="A2518" s="121">
        <v>306000000</v>
      </c>
      <c r="B2518" s="14"/>
      <c r="C2518" s="6"/>
      <c r="D2518" s="4"/>
      <c r="F2518" s="126" t="s">
        <v>1426</v>
      </c>
      <c r="G2518" s="3"/>
      <c r="H2518" s="3"/>
      <c r="I2518" s="42"/>
    </row>
    <row r="2519" spans="1:9" ht="17.399999999999999" x14ac:dyDescent="0.3">
      <c r="A2519" s="121">
        <v>307000000</v>
      </c>
      <c r="B2519" s="22"/>
      <c r="C2519" s="40"/>
      <c r="D2519" s="4"/>
      <c r="F2519" s="126" t="s">
        <v>1427</v>
      </c>
      <c r="G2519" s="3"/>
      <c r="H2519" s="3"/>
      <c r="I2519" s="42"/>
    </row>
    <row r="2520" spans="1:9" ht="52.8" x14ac:dyDescent="0.3">
      <c r="A2520" s="121"/>
      <c r="B2520" s="27" t="s">
        <v>1428</v>
      </c>
      <c r="C2520" s="41"/>
      <c r="D2520" s="4"/>
      <c r="F2520" s="3"/>
      <c r="G2520" s="3" t="s">
        <v>1429</v>
      </c>
      <c r="H2520" s="3"/>
      <c r="I2520" s="4"/>
    </row>
    <row r="2521" spans="1:9" ht="26.4" x14ac:dyDescent="0.3">
      <c r="A2521" s="121"/>
      <c r="B2521" s="27" t="s">
        <v>1430</v>
      </c>
      <c r="C2521" s="10"/>
      <c r="D2521" s="4"/>
      <c r="F2521" s="3"/>
      <c r="G2521" s="3" t="s">
        <v>1431</v>
      </c>
      <c r="H2521" s="3"/>
      <c r="I2521" s="42"/>
    </row>
    <row r="2522" spans="1:9" ht="26.4" x14ac:dyDescent="0.3">
      <c r="A2522" s="121"/>
      <c r="B2522" s="27" t="s">
        <v>1432</v>
      </c>
      <c r="C2522" s="10"/>
      <c r="D2522" s="4"/>
      <c r="F2522" s="3"/>
      <c r="G2522" s="3" t="s">
        <v>1433</v>
      </c>
      <c r="H2522" s="3"/>
      <c r="I2522" s="42"/>
    </row>
    <row r="2523" spans="1:9" ht="26.4" x14ac:dyDescent="0.3">
      <c r="A2523" s="121"/>
      <c r="B2523" s="27" t="s">
        <v>1434</v>
      </c>
      <c r="C2523" s="10"/>
      <c r="D2523" s="4"/>
      <c r="F2523" s="3"/>
      <c r="G2523" s="3" t="s">
        <v>1435</v>
      </c>
      <c r="H2523" s="3"/>
      <c r="I2523" s="42"/>
    </row>
    <row r="2524" spans="1:9" ht="17.399999999999999" x14ac:dyDescent="0.3">
      <c r="A2524" s="121"/>
      <c r="B2524" s="27" t="s">
        <v>1436</v>
      </c>
      <c r="C2524" s="10"/>
      <c r="D2524" s="4"/>
      <c r="F2524" s="3"/>
      <c r="G2524" s="3" t="s">
        <v>1437</v>
      </c>
      <c r="H2524" s="3"/>
      <c r="I2524" s="42"/>
    </row>
    <row r="2525" spans="1:9" ht="17.399999999999999" x14ac:dyDescent="0.3">
      <c r="A2525" s="121"/>
      <c r="B2525" s="27" t="s">
        <v>1438</v>
      </c>
      <c r="C2525" s="10"/>
      <c r="D2525" s="4"/>
      <c r="F2525" s="3"/>
      <c r="G2525" s="3" t="s">
        <v>1439</v>
      </c>
      <c r="H2525" s="3"/>
      <c r="I2525" s="42"/>
    </row>
    <row r="2526" spans="1:9" ht="26.4" x14ac:dyDescent="0.3">
      <c r="A2526" s="121">
        <v>307000100</v>
      </c>
      <c r="B2526" s="22"/>
      <c r="C2526" s="21"/>
      <c r="D2526" s="4"/>
      <c r="F2526" s="3" t="s">
        <v>1440</v>
      </c>
      <c r="G2526" s="3"/>
      <c r="H2526" s="3"/>
      <c r="I2526" s="42"/>
    </row>
    <row r="2527" spans="1:9" ht="26.4" x14ac:dyDescent="0.3">
      <c r="A2527" s="121">
        <v>307000200</v>
      </c>
      <c r="B2527" s="22"/>
      <c r="C2527" s="21"/>
      <c r="D2527" s="4"/>
      <c r="F2527" s="3" t="s">
        <v>1441</v>
      </c>
      <c r="G2527" s="3"/>
      <c r="H2527" s="3"/>
      <c r="I2527" s="42"/>
    </row>
    <row r="2528" spans="1:9" ht="26.4" x14ac:dyDescent="0.3">
      <c r="A2528" s="121">
        <v>307000300</v>
      </c>
      <c r="B2528" s="22"/>
      <c r="C2528" s="21"/>
      <c r="D2528" s="4"/>
      <c r="F2528" s="3" t="s">
        <v>1442</v>
      </c>
      <c r="G2528" s="3"/>
      <c r="H2528" s="3"/>
      <c r="I2528" s="42"/>
    </row>
    <row r="2529" spans="1:9" ht="26.4" x14ac:dyDescent="0.3">
      <c r="A2529" s="140">
        <v>307000400</v>
      </c>
      <c r="B2529" s="141"/>
      <c r="C2529" s="48"/>
      <c r="D2529" s="4"/>
      <c r="F2529" s="3" t="s">
        <v>1443</v>
      </c>
      <c r="G2529" s="3"/>
      <c r="H2529" s="3"/>
      <c r="I2529" s="42"/>
    </row>
    <row r="2530" spans="1:9" ht="26.4" x14ac:dyDescent="0.3">
      <c r="A2530" s="140">
        <v>308000000</v>
      </c>
      <c r="B2530" s="141"/>
      <c r="C2530" s="49"/>
      <c r="D2530" s="4"/>
      <c r="F2530" s="126" t="s">
        <v>1444</v>
      </c>
      <c r="G2530" s="3"/>
      <c r="H2530" s="3"/>
      <c r="I2530" s="42"/>
    </row>
    <row r="2531" spans="1:9" ht="26.4" x14ac:dyDescent="0.3">
      <c r="A2531" s="121">
        <v>309000000</v>
      </c>
      <c r="B2531" s="22"/>
      <c r="C2531" s="40"/>
      <c r="D2531" s="4"/>
      <c r="F2531" s="126" t="s">
        <v>1445</v>
      </c>
      <c r="G2531" s="3"/>
      <c r="H2531" s="3"/>
      <c r="I2531" s="42"/>
    </row>
    <row r="2532" spans="1:9" ht="26.4" x14ac:dyDescent="0.3">
      <c r="A2532" s="121">
        <v>309100000</v>
      </c>
      <c r="B2532" s="22"/>
      <c r="C2532" s="40"/>
      <c r="D2532" s="4"/>
      <c r="F2532" s="126" t="s">
        <v>1446</v>
      </c>
      <c r="G2532" s="3"/>
      <c r="H2532" s="3"/>
      <c r="I2532" s="42"/>
    </row>
    <row r="2533" spans="1:9" ht="26.4" x14ac:dyDescent="0.3">
      <c r="A2533" s="121">
        <v>309110000</v>
      </c>
      <c r="B2533" s="22"/>
      <c r="C2533" s="40"/>
      <c r="D2533" s="4"/>
      <c r="F2533" s="126" t="s">
        <v>1447</v>
      </c>
      <c r="G2533" s="3"/>
      <c r="H2533" s="3"/>
      <c r="I2533" s="42"/>
    </row>
    <row r="2534" spans="1:9" ht="118.8" x14ac:dyDescent="0.3">
      <c r="A2534" s="121"/>
      <c r="B2534" s="27" t="s">
        <v>1309</v>
      </c>
      <c r="C2534" s="41"/>
      <c r="D2534" s="4"/>
      <c r="F2534" s="3"/>
      <c r="G2534" s="3" t="s">
        <v>1310</v>
      </c>
      <c r="H2534" s="3"/>
      <c r="I2534" s="4"/>
    </row>
    <row r="2535" spans="1:9" ht="52.8" x14ac:dyDescent="0.3">
      <c r="A2535" s="121"/>
      <c r="B2535" s="27" t="s">
        <v>1311</v>
      </c>
      <c r="C2535" s="10"/>
      <c r="D2535" s="4"/>
      <c r="F2535" s="2"/>
      <c r="G2535" s="2" t="s">
        <v>1312</v>
      </c>
      <c r="H2535" s="2"/>
      <c r="I2535" s="42"/>
    </row>
    <row r="2536" spans="1:9" ht="66" x14ac:dyDescent="0.3">
      <c r="A2536" s="121"/>
      <c r="B2536" s="27" t="s">
        <v>1313</v>
      </c>
      <c r="C2536" s="10"/>
      <c r="D2536" s="4"/>
      <c r="F2536" s="2"/>
      <c r="G2536" s="2" t="s">
        <v>549</v>
      </c>
      <c r="H2536" s="2"/>
      <c r="I2536" s="42"/>
    </row>
    <row r="2537" spans="1:9" ht="79.2" x14ac:dyDescent="0.3">
      <c r="A2537" s="121"/>
      <c r="B2537" s="27" t="s">
        <v>1314</v>
      </c>
      <c r="C2537" s="10"/>
      <c r="D2537" s="4"/>
      <c r="F2537" s="2"/>
      <c r="G2537" s="2" t="s">
        <v>551</v>
      </c>
      <c r="H2537" s="2"/>
      <c r="I2537" s="42"/>
    </row>
    <row r="2538" spans="1:9" ht="66" x14ac:dyDescent="0.3">
      <c r="A2538" s="121"/>
      <c r="B2538" s="27" t="s">
        <v>1315</v>
      </c>
      <c r="C2538" s="10"/>
      <c r="D2538" s="4"/>
      <c r="F2538" s="2"/>
      <c r="G2538" s="2" t="s">
        <v>553</v>
      </c>
      <c r="H2538" s="2"/>
      <c r="I2538" s="42"/>
    </row>
    <row r="2539" spans="1:9" ht="66" x14ac:dyDescent="0.3">
      <c r="A2539" s="121"/>
      <c r="B2539" s="27" t="s">
        <v>1316</v>
      </c>
      <c r="C2539" s="10"/>
      <c r="D2539" s="4"/>
      <c r="F2539" s="2"/>
      <c r="G2539" s="2" t="s">
        <v>555</v>
      </c>
      <c r="H2539" s="2"/>
      <c r="I2539" s="42"/>
    </row>
    <row r="2540" spans="1:9" ht="118.8" x14ac:dyDescent="0.3">
      <c r="A2540" s="121"/>
      <c r="B2540" s="27" t="s">
        <v>1317</v>
      </c>
      <c r="C2540" s="41"/>
      <c r="D2540" s="4"/>
      <c r="F2540" s="3"/>
      <c r="G2540" s="3" t="s">
        <v>1318</v>
      </c>
      <c r="H2540" s="3"/>
      <c r="I2540" s="4"/>
    </row>
    <row r="2541" spans="1:9" ht="52.8" x14ac:dyDescent="0.3">
      <c r="A2541" s="121"/>
      <c r="B2541" s="27" t="s">
        <v>1311</v>
      </c>
      <c r="C2541" s="10"/>
      <c r="D2541" s="4"/>
      <c r="F2541" s="2"/>
      <c r="G2541" s="2" t="s">
        <v>1312</v>
      </c>
      <c r="H2541" s="2"/>
      <c r="I2541" s="42"/>
    </row>
    <row r="2542" spans="1:9" ht="66" x14ac:dyDescent="0.3">
      <c r="A2542" s="121"/>
      <c r="B2542" s="27" t="s">
        <v>1313</v>
      </c>
      <c r="C2542" s="10"/>
      <c r="D2542" s="4"/>
      <c r="F2542" s="2"/>
      <c r="G2542" s="2" t="s">
        <v>549</v>
      </c>
      <c r="H2542" s="2"/>
      <c r="I2542" s="42"/>
    </row>
    <row r="2543" spans="1:9" ht="79.2" x14ac:dyDescent="0.3">
      <c r="A2543" s="121"/>
      <c r="B2543" s="27" t="s">
        <v>1314</v>
      </c>
      <c r="C2543" s="10"/>
      <c r="D2543" s="4"/>
      <c r="F2543" s="2"/>
      <c r="G2543" s="2" t="s">
        <v>551</v>
      </c>
      <c r="H2543" s="2"/>
      <c r="I2543" s="42"/>
    </row>
    <row r="2544" spans="1:9" ht="66" x14ac:dyDescent="0.3">
      <c r="A2544" s="121"/>
      <c r="B2544" s="27" t="s">
        <v>1315</v>
      </c>
      <c r="C2544" s="10"/>
      <c r="D2544" s="4"/>
      <c r="F2544" s="2"/>
      <c r="G2544" s="2" t="s">
        <v>553</v>
      </c>
      <c r="H2544" s="2"/>
      <c r="I2544" s="42"/>
    </row>
    <row r="2545" spans="1:9" ht="66" x14ac:dyDescent="0.3">
      <c r="A2545" s="121"/>
      <c r="B2545" s="27" t="s">
        <v>1316</v>
      </c>
      <c r="C2545" s="10"/>
      <c r="D2545" s="4"/>
      <c r="F2545" s="2"/>
      <c r="G2545" s="2" t="s">
        <v>555</v>
      </c>
      <c r="H2545" s="2"/>
      <c r="I2545" s="42"/>
    </row>
    <row r="2546" spans="1:9" ht="26.4" x14ac:dyDescent="0.3">
      <c r="A2546" s="121">
        <v>309110100</v>
      </c>
      <c r="B2546" s="22"/>
      <c r="C2546" s="21"/>
      <c r="D2546" s="4"/>
      <c r="F2546" s="3" t="s">
        <v>1448</v>
      </c>
      <c r="G2546" s="3"/>
      <c r="H2546" s="3"/>
      <c r="I2546" s="42"/>
    </row>
    <row r="2547" spans="1:9" ht="52.8" x14ac:dyDescent="0.3">
      <c r="A2547" s="121"/>
      <c r="B2547" s="27" t="s">
        <v>544</v>
      </c>
      <c r="C2547" s="32"/>
      <c r="D2547" s="9"/>
      <c r="F2547" s="3"/>
      <c r="G2547" s="3" t="s">
        <v>545</v>
      </c>
      <c r="H2547" s="32"/>
      <c r="I2547" s="10"/>
    </row>
    <row r="2548" spans="1:9" ht="105.6" x14ac:dyDescent="0.3">
      <c r="A2548" s="121"/>
      <c r="B2548" s="27" t="s">
        <v>742</v>
      </c>
      <c r="C2548" s="10"/>
      <c r="D2548" s="9"/>
      <c r="F2548" s="2"/>
      <c r="G2548" s="2" t="s">
        <v>743</v>
      </c>
      <c r="H2548" s="10"/>
      <c r="I2548" s="18"/>
    </row>
    <row r="2549" spans="1:9" ht="105.6" x14ac:dyDescent="0.3">
      <c r="A2549" s="121"/>
      <c r="B2549" s="30" t="s">
        <v>546</v>
      </c>
      <c r="C2549" s="10"/>
      <c r="D2549" s="9"/>
      <c r="F2549" s="2"/>
      <c r="G2549" s="2" t="s">
        <v>547</v>
      </c>
      <c r="H2549" s="10"/>
      <c r="I2549" s="18"/>
    </row>
    <row r="2550" spans="1:9" ht="66" x14ac:dyDescent="0.3">
      <c r="A2550" s="121"/>
      <c r="B2550" s="30" t="s">
        <v>548</v>
      </c>
      <c r="C2550" s="10"/>
      <c r="D2550" s="9"/>
      <c r="F2550" s="2"/>
      <c r="G2550" s="2" t="s">
        <v>549</v>
      </c>
      <c r="H2550" s="10"/>
      <c r="I2550" s="18"/>
    </row>
    <row r="2551" spans="1:9" ht="79.2" x14ac:dyDescent="0.3">
      <c r="A2551" s="121"/>
      <c r="B2551" s="30" t="s">
        <v>550</v>
      </c>
      <c r="C2551" s="10"/>
      <c r="D2551" s="9"/>
      <c r="F2551" s="2"/>
      <c r="G2551" s="2" t="s">
        <v>551</v>
      </c>
      <c r="H2551" s="10"/>
      <c r="I2551" s="18"/>
    </row>
    <row r="2552" spans="1:9" ht="105.6" x14ac:dyDescent="0.3">
      <c r="A2552" s="121"/>
      <c r="B2552" s="27" t="s">
        <v>744</v>
      </c>
      <c r="C2552" s="10"/>
      <c r="D2552" s="9"/>
      <c r="F2552" s="2"/>
      <c r="G2552" s="2" t="s">
        <v>745</v>
      </c>
      <c r="H2552" s="10"/>
      <c r="I2552" s="18"/>
    </row>
    <row r="2553" spans="1:9" ht="66" x14ac:dyDescent="0.3">
      <c r="A2553" s="121"/>
      <c r="B2553" s="27" t="s">
        <v>746</v>
      </c>
      <c r="C2553" s="10"/>
      <c r="D2553" s="9"/>
      <c r="F2553" s="2"/>
      <c r="G2553" s="2" t="s">
        <v>747</v>
      </c>
      <c r="H2553" s="10"/>
      <c r="I2553" s="18"/>
    </row>
    <row r="2554" spans="1:9" ht="39.6" x14ac:dyDescent="0.3">
      <c r="A2554" s="121"/>
      <c r="B2554" s="27" t="s">
        <v>748</v>
      </c>
      <c r="C2554" s="10"/>
      <c r="D2554" s="9"/>
      <c r="F2554" s="2"/>
      <c r="G2554" s="2" t="s">
        <v>749</v>
      </c>
      <c r="H2554" s="10"/>
      <c r="I2554" s="18"/>
    </row>
    <row r="2555" spans="1:9" ht="66" x14ac:dyDescent="0.3">
      <c r="A2555" s="121"/>
      <c r="B2555" s="30" t="s">
        <v>552</v>
      </c>
      <c r="C2555" s="10"/>
      <c r="D2555" s="9"/>
      <c r="F2555" s="2"/>
      <c r="G2555" s="2" t="s">
        <v>553</v>
      </c>
      <c r="H2555" s="10"/>
      <c r="I2555" s="18"/>
    </row>
    <row r="2556" spans="1:9" ht="66" x14ac:dyDescent="0.3">
      <c r="A2556" s="121"/>
      <c r="B2556" s="30" t="s">
        <v>554</v>
      </c>
      <c r="C2556" s="10"/>
      <c r="D2556" s="9"/>
      <c r="F2556" s="2"/>
      <c r="G2556" s="2" t="s">
        <v>555</v>
      </c>
      <c r="H2556" s="10"/>
      <c r="I2556" s="18"/>
    </row>
    <row r="2557" spans="1:9" ht="105.6" x14ac:dyDescent="0.3">
      <c r="A2557" s="121"/>
      <c r="B2557" s="27" t="s">
        <v>794</v>
      </c>
      <c r="C2557" s="32"/>
      <c r="D2557" s="4"/>
      <c r="F2557" s="3"/>
      <c r="G2557" s="3" t="s">
        <v>795</v>
      </c>
      <c r="H2557" s="3"/>
      <c r="I2557" s="4"/>
    </row>
    <row r="2558" spans="1:9" ht="105.6" x14ac:dyDescent="0.3">
      <c r="A2558" s="121"/>
      <c r="B2558" s="27" t="s">
        <v>742</v>
      </c>
      <c r="C2558" s="3"/>
      <c r="D2558" s="9"/>
      <c r="F2558" s="2"/>
      <c r="G2558" s="2" t="s">
        <v>743</v>
      </c>
      <c r="H2558" s="2"/>
      <c r="I2558" s="10"/>
    </row>
    <row r="2559" spans="1:9" ht="52.8" x14ac:dyDescent="0.3">
      <c r="A2559" s="121"/>
      <c r="B2559" s="27" t="s">
        <v>796</v>
      </c>
      <c r="C2559" s="30"/>
      <c r="D2559" s="9"/>
      <c r="F2559" s="3"/>
      <c r="G2559" s="3" t="s">
        <v>797</v>
      </c>
      <c r="H2559" s="3"/>
      <c r="I2559" s="18"/>
    </row>
    <row r="2560" spans="1:9" ht="26.4" x14ac:dyDescent="0.3">
      <c r="A2560" s="121"/>
      <c r="B2560" s="27" t="s">
        <v>798</v>
      </c>
      <c r="C2560" s="30"/>
      <c r="D2560" s="9"/>
      <c r="F2560" s="3"/>
      <c r="G2560" s="3" t="s">
        <v>799</v>
      </c>
      <c r="H2560" s="3"/>
      <c r="I2560" s="18"/>
    </row>
    <row r="2561" spans="1:9" ht="105.6" x14ac:dyDescent="0.3">
      <c r="A2561" s="121"/>
      <c r="B2561" s="30" t="s">
        <v>546</v>
      </c>
      <c r="C2561" s="3"/>
      <c r="D2561" s="9"/>
      <c r="F2561" s="4"/>
      <c r="G2561" s="2" t="s">
        <v>547</v>
      </c>
      <c r="H2561" s="4"/>
      <c r="I2561" s="10"/>
    </row>
    <row r="2562" spans="1:9" ht="52.8" x14ac:dyDescent="0.3">
      <c r="A2562" s="121"/>
      <c r="B2562" s="27" t="s">
        <v>796</v>
      </c>
      <c r="C2562" s="30"/>
      <c r="D2562" s="9"/>
      <c r="F2562" s="3"/>
      <c r="G2562" s="3" t="s">
        <v>797</v>
      </c>
      <c r="H2562" s="3"/>
      <c r="I2562" s="18"/>
    </row>
    <row r="2563" spans="1:9" ht="26.4" x14ac:dyDescent="0.3">
      <c r="A2563" s="121"/>
      <c r="B2563" s="27" t="s">
        <v>798</v>
      </c>
      <c r="C2563" s="30"/>
      <c r="D2563" s="9"/>
      <c r="F2563" s="3"/>
      <c r="G2563" s="3" t="s">
        <v>799</v>
      </c>
      <c r="H2563" s="3"/>
      <c r="I2563" s="18"/>
    </row>
    <row r="2564" spans="1:9" ht="66" x14ac:dyDescent="0.3">
      <c r="A2564" s="121"/>
      <c r="B2564" s="30" t="s">
        <v>548</v>
      </c>
      <c r="C2564" s="3"/>
      <c r="D2564" s="9"/>
      <c r="F2564" s="4"/>
      <c r="G2564" s="2" t="s">
        <v>549</v>
      </c>
      <c r="H2564" s="4"/>
      <c r="I2564" s="10"/>
    </row>
    <row r="2565" spans="1:9" ht="52.8" x14ac:dyDescent="0.3">
      <c r="A2565" s="121"/>
      <c r="B2565" s="27" t="s">
        <v>796</v>
      </c>
      <c r="C2565" s="30"/>
      <c r="D2565" s="9"/>
      <c r="F2565" s="3"/>
      <c r="G2565" s="3" t="s">
        <v>797</v>
      </c>
      <c r="H2565" s="3"/>
      <c r="I2565" s="18"/>
    </row>
    <row r="2566" spans="1:9" ht="26.4" x14ac:dyDescent="0.3">
      <c r="A2566" s="121"/>
      <c r="B2566" s="27" t="s">
        <v>798</v>
      </c>
      <c r="C2566" s="30"/>
      <c r="D2566" s="9"/>
      <c r="F2566" s="3"/>
      <c r="G2566" s="3" t="s">
        <v>799</v>
      </c>
      <c r="H2566" s="3"/>
      <c r="I2566" s="18"/>
    </row>
    <row r="2567" spans="1:9" ht="79.2" x14ac:dyDescent="0.3">
      <c r="A2567" s="121"/>
      <c r="B2567" s="30" t="s">
        <v>550</v>
      </c>
      <c r="C2567" s="3"/>
      <c r="D2567" s="9"/>
      <c r="F2567" s="4"/>
      <c r="G2567" s="2" t="s">
        <v>551</v>
      </c>
      <c r="H2567" s="4"/>
      <c r="I2567" s="10"/>
    </row>
    <row r="2568" spans="1:9" ht="52.8" x14ac:dyDescent="0.3">
      <c r="A2568" s="121"/>
      <c r="B2568" s="27" t="s">
        <v>796</v>
      </c>
      <c r="C2568" s="30"/>
      <c r="D2568" s="9"/>
      <c r="F2568" s="3"/>
      <c r="G2568" s="3" t="s">
        <v>797</v>
      </c>
      <c r="H2568" s="3"/>
      <c r="I2568" s="18"/>
    </row>
    <row r="2569" spans="1:9" ht="26.4" x14ac:dyDescent="0.3">
      <c r="A2569" s="121"/>
      <c r="B2569" s="27" t="s">
        <v>798</v>
      </c>
      <c r="C2569" s="30"/>
      <c r="D2569" s="9"/>
      <c r="F2569" s="3"/>
      <c r="G2569" s="3" t="s">
        <v>799</v>
      </c>
      <c r="H2569" s="3"/>
      <c r="I2569" s="18"/>
    </row>
    <row r="2570" spans="1:9" ht="105.6" x14ac:dyDescent="0.3">
      <c r="A2570" s="121"/>
      <c r="B2570" s="27" t="s">
        <v>744</v>
      </c>
      <c r="C2570" s="3"/>
      <c r="D2570" s="9"/>
      <c r="F2570" s="2"/>
      <c r="G2570" s="2" t="s">
        <v>745</v>
      </c>
      <c r="H2570" s="2"/>
      <c r="I2570" s="10"/>
    </row>
    <row r="2571" spans="1:9" ht="52.8" x14ac:dyDescent="0.3">
      <c r="A2571" s="121"/>
      <c r="B2571" s="27" t="s">
        <v>796</v>
      </c>
      <c r="C2571" s="30"/>
      <c r="D2571" s="9"/>
      <c r="F2571" s="3"/>
      <c r="G2571" s="3" t="s">
        <v>797</v>
      </c>
      <c r="H2571" s="3"/>
      <c r="I2571" s="18"/>
    </row>
    <row r="2572" spans="1:9" ht="26.4" x14ac:dyDescent="0.3">
      <c r="A2572" s="121"/>
      <c r="B2572" s="27" t="s">
        <v>798</v>
      </c>
      <c r="C2572" s="30"/>
      <c r="D2572" s="9"/>
      <c r="F2572" s="3"/>
      <c r="G2572" s="3" t="s">
        <v>799</v>
      </c>
      <c r="H2572" s="3"/>
      <c r="I2572" s="18"/>
    </row>
    <row r="2573" spans="1:9" ht="66" x14ac:dyDescent="0.3">
      <c r="A2573" s="121"/>
      <c r="B2573" s="27" t="s">
        <v>746</v>
      </c>
      <c r="C2573" s="3"/>
      <c r="D2573" s="9"/>
      <c r="F2573" s="2"/>
      <c r="G2573" s="2" t="s">
        <v>747</v>
      </c>
      <c r="H2573" s="2"/>
      <c r="I2573" s="10"/>
    </row>
    <row r="2574" spans="1:9" ht="52.8" x14ac:dyDescent="0.3">
      <c r="A2574" s="121"/>
      <c r="B2574" s="27" t="s">
        <v>796</v>
      </c>
      <c r="C2574" s="30"/>
      <c r="D2574" s="9"/>
      <c r="F2574" s="3"/>
      <c r="G2574" s="3" t="s">
        <v>797</v>
      </c>
      <c r="H2574" s="3"/>
      <c r="I2574" s="18"/>
    </row>
    <row r="2575" spans="1:9" ht="26.4" x14ac:dyDescent="0.3">
      <c r="A2575" s="121"/>
      <c r="B2575" s="27" t="s">
        <v>798</v>
      </c>
      <c r="C2575" s="30"/>
      <c r="D2575" s="9"/>
      <c r="F2575" s="3"/>
      <c r="G2575" s="3" t="s">
        <v>799</v>
      </c>
      <c r="H2575" s="3"/>
      <c r="I2575" s="18"/>
    </row>
    <row r="2576" spans="1:9" ht="39.6" x14ac:dyDescent="0.3">
      <c r="A2576" s="121"/>
      <c r="B2576" s="27" t="s">
        <v>748</v>
      </c>
      <c r="C2576" s="3"/>
      <c r="D2576" s="9"/>
      <c r="F2576" s="2"/>
      <c r="G2576" s="2" t="s">
        <v>749</v>
      </c>
      <c r="H2576" s="2"/>
      <c r="I2576" s="10"/>
    </row>
    <row r="2577" spans="1:9" ht="52.8" x14ac:dyDescent="0.3">
      <c r="A2577" s="121"/>
      <c r="B2577" s="27" t="s">
        <v>796</v>
      </c>
      <c r="C2577" s="30"/>
      <c r="D2577" s="9"/>
      <c r="F2577" s="3"/>
      <c r="G2577" s="3" t="s">
        <v>797</v>
      </c>
      <c r="H2577" s="3"/>
      <c r="I2577" s="18"/>
    </row>
    <row r="2578" spans="1:9" ht="26.4" x14ac:dyDescent="0.3">
      <c r="A2578" s="121"/>
      <c r="B2578" s="27" t="s">
        <v>798</v>
      </c>
      <c r="C2578" s="30"/>
      <c r="D2578" s="9"/>
      <c r="F2578" s="3"/>
      <c r="G2578" s="3" t="s">
        <v>799</v>
      </c>
      <c r="H2578" s="3"/>
      <c r="I2578" s="18"/>
    </row>
    <row r="2579" spans="1:9" ht="26.4" x14ac:dyDescent="0.3">
      <c r="A2579" s="121">
        <v>309110200</v>
      </c>
      <c r="B2579" s="27"/>
      <c r="C2579" s="21"/>
      <c r="D2579" s="4"/>
      <c r="F2579" s="3" t="s">
        <v>1449</v>
      </c>
      <c r="G2579" s="3"/>
      <c r="H2579" s="3"/>
      <c r="I2579" s="42"/>
    </row>
    <row r="2580" spans="1:9" ht="52.8" x14ac:dyDescent="0.3">
      <c r="A2580" s="121"/>
      <c r="B2580" s="27" t="s">
        <v>544</v>
      </c>
      <c r="C2580" s="32"/>
      <c r="D2580" s="9"/>
      <c r="F2580" s="3"/>
      <c r="G2580" s="3" t="s">
        <v>545</v>
      </c>
      <c r="H2580" s="32"/>
      <c r="I2580" s="10"/>
    </row>
    <row r="2581" spans="1:9" ht="105.6" x14ac:dyDescent="0.3">
      <c r="A2581" s="121"/>
      <c r="B2581" s="27" t="s">
        <v>742</v>
      </c>
      <c r="C2581" s="10"/>
      <c r="D2581" s="9"/>
      <c r="F2581" s="2"/>
      <c r="G2581" s="2" t="s">
        <v>743</v>
      </c>
      <c r="H2581" s="10"/>
      <c r="I2581" s="18"/>
    </row>
    <row r="2582" spans="1:9" ht="105.6" x14ac:dyDescent="0.3">
      <c r="A2582" s="121"/>
      <c r="B2582" s="30" t="s">
        <v>546</v>
      </c>
      <c r="C2582" s="10"/>
      <c r="D2582" s="9"/>
      <c r="F2582" s="2"/>
      <c r="G2582" s="2" t="s">
        <v>547</v>
      </c>
      <c r="H2582" s="10"/>
      <c r="I2582" s="18"/>
    </row>
    <row r="2583" spans="1:9" ht="66" x14ac:dyDescent="0.3">
      <c r="A2583" s="121"/>
      <c r="B2583" s="30" t="s">
        <v>548</v>
      </c>
      <c r="C2583" s="10"/>
      <c r="D2583" s="9"/>
      <c r="F2583" s="2"/>
      <c r="G2583" s="2" t="s">
        <v>549</v>
      </c>
      <c r="H2583" s="10"/>
      <c r="I2583" s="18"/>
    </row>
    <row r="2584" spans="1:9" ht="79.2" x14ac:dyDescent="0.3">
      <c r="A2584" s="121"/>
      <c r="B2584" s="30" t="s">
        <v>550</v>
      </c>
      <c r="C2584" s="10"/>
      <c r="D2584" s="9"/>
      <c r="F2584" s="2"/>
      <c r="G2584" s="2" t="s">
        <v>551</v>
      </c>
      <c r="H2584" s="10"/>
      <c r="I2584" s="18"/>
    </row>
    <row r="2585" spans="1:9" ht="105.6" x14ac:dyDescent="0.3">
      <c r="A2585" s="121"/>
      <c r="B2585" s="27" t="s">
        <v>744</v>
      </c>
      <c r="C2585" s="10"/>
      <c r="D2585" s="9"/>
      <c r="F2585" s="2"/>
      <c r="G2585" s="2" t="s">
        <v>745</v>
      </c>
      <c r="H2585" s="10"/>
      <c r="I2585" s="18"/>
    </row>
    <row r="2586" spans="1:9" ht="66" x14ac:dyDescent="0.3">
      <c r="A2586" s="121"/>
      <c r="B2586" s="27" t="s">
        <v>746</v>
      </c>
      <c r="C2586" s="10"/>
      <c r="D2586" s="9"/>
      <c r="F2586" s="2"/>
      <c r="G2586" s="2" t="s">
        <v>747</v>
      </c>
      <c r="H2586" s="10"/>
      <c r="I2586" s="18"/>
    </row>
    <row r="2587" spans="1:9" ht="39.6" x14ac:dyDescent="0.3">
      <c r="A2587" s="121"/>
      <c r="B2587" s="27" t="s">
        <v>748</v>
      </c>
      <c r="C2587" s="10"/>
      <c r="D2587" s="9"/>
      <c r="F2587" s="2"/>
      <c r="G2587" s="2" t="s">
        <v>749</v>
      </c>
      <c r="H2587" s="10"/>
      <c r="I2587" s="18"/>
    </row>
    <row r="2588" spans="1:9" ht="66" x14ac:dyDescent="0.3">
      <c r="A2588" s="121"/>
      <c r="B2588" s="30" t="s">
        <v>552</v>
      </c>
      <c r="C2588" s="10"/>
      <c r="D2588" s="9"/>
      <c r="F2588" s="2"/>
      <c r="G2588" s="2" t="s">
        <v>553</v>
      </c>
      <c r="H2588" s="10"/>
      <c r="I2588" s="18"/>
    </row>
    <row r="2589" spans="1:9" ht="66" x14ac:dyDescent="0.3">
      <c r="A2589" s="121"/>
      <c r="B2589" s="30" t="s">
        <v>554</v>
      </c>
      <c r="C2589" s="10"/>
      <c r="D2589" s="9"/>
      <c r="F2589" s="2"/>
      <c r="G2589" s="2" t="s">
        <v>555</v>
      </c>
      <c r="H2589" s="10"/>
      <c r="I2589" s="18"/>
    </row>
    <row r="2590" spans="1:9" ht="105.6" x14ac:dyDescent="0.3">
      <c r="A2590" s="121"/>
      <c r="B2590" s="27" t="s">
        <v>794</v>
      </c>
      <c r="C2590" s="32"/>
      <c r="D2590" s="4"/>
      <c r="F2590" s="3"/>
      <c r="G2590" s="3" t="s">
        <v>795</v>
      </c>
      <c r="H2590" s="3"/>
      <c r="I2590" s="4"/>
    </row>
    <row r="2591" spans="1:9" ht="105.6" x14ac:dyDescent="0.3">
      <c r="A2591" s="121"/>
      <c r="B2591" s="27" t="s">
        <v>742</v>
      </c>
      <c r="C2591" s="3"/>
      <c r="D2591" s="9"/>
      <c r="F2591" s="2"/>
      <c r="G2591" s="2" t="s">
        <v>743</v>
      </c>
      <c r="H2591" s="2"/>
      <c r="I2591" s="10"/>
    </row>
    <row r="2592" spans="1:9" ht="52.8" x14ac:dyDescent="0.3">
      <c r="A2592" s="121"/>
      <c r="B2592" s="27" t="s">
        <v>796</v>
      </c>
      <c r="C2592" s="30"/>
      <c r="D2592" s="9"/>
      <c r="F2592" s="3"/>
      <c r="G2592" s="3" t="s">
        <v>797</v>
      </c>
      <c r="H2592" s="3"/>
      <c r="I2592" s="18"/>
    </row>
    <row r="2593" spans="1:9" ht="26.4" x14ac:dyDescent="0.3">
      <c r="A2593" s="121"/>
      <c r="B2593" s="27" t="s">
        <v>798</v>
      </c>
      <c r="C2593" s="30"/>
      <c r="D2593" s="9"/>
      <c r="F2593" s="3"/>
      <c r="G2593" s="3" t="s">
        <v>799</v>
      </c>
      <c r="H2593" s="3"/>
      <c r="I2593" s="18"/>
    </row>
    <row r="2594" spans="1:9" ht="105.6" x14ac:dyDescent="0.3">
      <c r="A2594" s="121"/>
      <c r="B2594" s="30" t="s">
        <v>546</v>
      </c>
      <c r="C2594" s="3"/>
      <c r="D2594" s="9"/>
      <c r="F2594" s="4"/>
      <c r="G2594" s="2" t="s">
        <v>547</v>
      </c>
      <c r="H2594" s="4"/>
      <c r="I2594" s="10"/>
    </row>
    <row r="2595" spans="1:9" ht="52.8" x14ac:dyDescent="0.3">
      <c r="A2595" s="121"/>
      <c r="B2595" s="27" t="s">
        <v>796</v>
      </c>
      <c r="C2595" s="30"/>
      <c r="D2595" s="9"/>
      <c r="F2595" s="3"/>
      <c r="G2595" s="3" t="s">
        <v>797</v>
      </c>
      <c r="H2595" s="3"/>
      <c r="I2595" s="18"/>
    </row>
    <row r="2596" spans="1:9" ht="26.4" x14ac:dyDescent="0.3">
      <c r="A2596" s="121"/>
      <c r="B2596" s="27" t="s">
        <v>798</v>
      </c>
      <c r="C2596" s="30"/>
      <c r="D2596" s="9"/>
      <c r="F2596" s="3"/>
      <c r="G2596" s="3" t="s">
        <v>799</v>
      </c>
      <c r="H2596" s="3"/>
      <c r="I2596" s="18"/>
    </row>
    <row r="2597" spans="1:9" ht="66" x14ac:dyDescent="0.3">
      <c r="A2597" s="121"/>
      <c r="B2597" s="30" t="s">
        <v>548</v>
      </c>
      <c r="C2597" s="3"/>
      <c r="D2597" s="9"/>
      <c r="F2597" s="4"/>
      <c r="G2597" s="2" t="s">
        <v>549</v>
      </c>
      <c r="H2597" s="4"/>
      <c r="I2597" s="10"/>
    </row>
    <row r="2598" spans="1:9" ht="52.8" x14ac:dyDescent="0.3">
      <c r="A2598" s="121"/>
      <c r="B2598" s="27" t="s">
        <v>796</v>
      </c>
      <c r="C2598" s="30"/>
      <c r="D2598" s="9"/>
      <c r="F2598" s="3"/>
      <c r="G2598" s="3" t="s">
        <v>797</v>
      </c>
      <c r="H2598" s="3"/>
      <c r="I2598" s="18"/>
    </row>
    <row r="2599" spans="1:9" ht="26.4" x14ac:dyDescent="0.3">
      <c r="A2599" s="121"/>
      <c r="B2599" s="27" t="s">
        <v>798</v>
      </c>
      <c r="C2599" s="30"/>
      <c r="D2599" s="9"/>
      <c r="F2599" s="3"/>
      <c r="G2599" s="3" t="s">
        <v>799</v>
      </c>
      <c r="H2599" s="3"/>
      <c r="I2599" s="18"/>
    </row>
    <row r="2600" spans="1:9" ht="79.2" x14ac:dyDescent="0.3">
      <c r="A2600" s="121"/>
      <c r="B2600" s="30" t="s">
        <v>550</v>
      </c>
      <c r="C2600" s="3"/>
      <c r="D2600" s="9"/>
      <c r="F2600" s="4"/>
      <c r="G2600" s="2" t="s">
        <v>551</v>
      </c>
      <c r="H2600" s="4"/>
      <c r="I2600" s="10"/>
    </row>
    <row r="2601" spans="1:9" ht="52.8" x14ac:dyDescent="0.3">
      <c r="A2601" s="121"/>
      <c r="B2601" s="27" t="s">
        <v>796</v>
      </c>
      <c r="C2601" s="30"/>
      <c r="D2601" s="9"/>
      <c r="F2601" s="3"/>
      <c r="G2601" s="3" t="s">
        <v>797</v>
      </c>
      <c r="H2601" s="3"/>
      <c r="I2601" s="18"/>
    </row>
    <row r="2602" spans="1:9" ht="26.4" x14ac:dyDescent="0.3">
      <c r="A2602" s="121"/>
      <c r="B2602" s="27" t="s">
        <v>798</v>
      </c>
      <c r="C2602" s="30"/>
      <c r="D2602" s="9"/>
      <c r="F2602" s="3"/>
      <c r="G2602" s="3" t="s">
        <v>799</v>
      </c>
      <c r="H2602" s="3"/>
      <c r="I2602" s="18"/>
    </row>
    <row r="2603" spans="1:9" ht="105.6" x14ac:dyDescent="0.3">
      <c r="A2603" s="121"/>
      <c r="B2603" s="27" t="s">
        <v>744</v>
      </c>
      <c r="C2603" s="3"/>
      <c r="D2603" s="9"/>
      <c r="F2603" s="2"/>
      <c r="G2603" s="2" t="s">
        <v>745</v>
      </c>
      <c r="H2603" s="2"/>
      <c r="I2603" s="10"/>
    </row>
    <row r="2604" spans="1:9" ht="52.8" x14ac:dyDescent="0.3">
      <c r="A2604" s="121"/>
      <c r="B2604" s="27" t="s">
        <v>796</v>
      </c>
      <c r="C2604" s="30"/>
      <c r="D2604" s="9"/>
      <c r="F2604" s="3"/>
      <c r="G2604" s="3" t="s">
        <v>797</v>
      </c>
      <c r="H2604" s="3"/>
      <c r="I2604" s="18"/>
    </row>
    <row r="2605" spans="1:9" ht="26.4" x14ac:dyDescent="0.3">
      <c r="A2605" s="121"/>
      <c r="B2605" s="27" t="s">
        <v>798</v>
      </c>
      <c r="C2605" s="30"/>
      <c r="D2605" s="9"/>
      <c r="F2605" s="3"/>
      <c r="G2605" s="3" t="s">
        <v>799</v>
      </c>
      <c r="H2605" s="3"/>
      <c r="I2605" s="18"/>
    </row>
    <row r="2606" spans="1:9" ht="66" x14ac:dyDescent="0.3">
      <c r="A2606" s="121"/>
      <c r="B2606" s="27" t="s">
        <v>746</v>
      </c>
      <c r="C2606" s="3"/>
      <c r="D2606" s="9"/>
      <c r="F2606" s="2"/>
      <c r="G2606" s="2" t="s">
        <v>747</v>
      </c>
      <c r="H2606" s="2"/>
      <c r="I2606" s="10"/>
    </row>
    <row r="2607" spans="1:9" ht="52.8" x14ac:dyDescent="0.3">
      <c r="A2607" s="121"/>
      <c r="B2607" s="27" t="s">
        <v>796</v>
      </c>
      <c r="C2607" s="30"/>
      <c r="D2607" s="9"/>
      <c r="F2607" s="3"/>
      <c r="G2607" s="3" t="s">
        <v>797</v>
      </c>
      <c r="H2607" s="3"/>
      <c r="I2607" s="18"/>
    </row>
    <row r="2608" spans="1:9" ht="26.4" x14ac:dyDescent="0.3">
      <c r="A2608" s="121"/>
      <c r="B2608" s="27" t="s">
        <v>798</v>
      </c>
      <c r="C2608" s="30"/>
      <c r="D2608" s="9"/>
      <c r="F2608" s="3"/>
      <c r="G2608" s="3" t="s">
        <v>799</v>
      </c>
      <c r="H2608" s="3"/>
      <c r="I2608" s="18"/>
    </row>
    <row r="2609" spans="1:9" ht="39.6" x14ac:dyDescent="0.3">
      <c r="A2609" s="121"/>
      <c r="B2609" s="27" t="s">
        <v>748</v>
      </c>
      <c r="C2609" s="3"/>
      <c r="D2609" s="9"/>
      <c r="F2609" s="2"/>
      <c r="G2609" s="2" t="s">
        <v>749</v>
      </c>
      <c r="H2609" s="2"/>
      <c r="I2609" s="10"/>
    </row>
    <row r="2610" spans="1:9" ht="52.8" x14ac:dyDescent="0.3">
      <c r="A2610" s="121"/>
      <c r="B2610" s="27" t="s">
        <v>796</v>
      </c>
      <c r="C2610" s="30"/>
      <c r="D2610" s="9"/>
      <c r="F2610" s="3"/>
      <c r="G2610" s="3" t="s">
        <v>797</v>
      </c>
      <c r="H2610" s="3"/>
      <c r="I2610" s="18"/>
    </row>
    <row r="2611" spans="1:9" ht="26.4" x14ac:dyDescent="0.3">
      <c r="A2611" s="121"/>
      <c r="B2611" s="27" t="s">
        <v>798</v>
      </c>
      <c r="C2611" s="30"/>
      <c r="D2611" s="9"/>
      <c r="F2611" s="3"/>
      <c r="G2611" s="3" t="s">
        <v>799</v>
      </c>
      <c r="H2611" s="3"/>
      <c r="I2611" s="18"/>
    </row>
    <row r="2612" spans="1:9" ht="26.4" x14ac:dyDescent="0.3">
      <c r="A2612" s="121">
        <v>309110300</v>
      </c>
      <c r="B2612" s="27"/>
      <c r="C2612" s="21"/>
      <c r="D2612" s="4"/>
      <c r="F2612" s="3" t="s">
        <v>1450</v>
      </c>
      <c r="G2612" s="3"/>
      <c r="H2612" s="3"/>
      <c r="I2612" s="42"/>
    </row>
    <row r="2613" spans="1:9" ht="52.8" x14ac:dyDescent="0.3">
      <c r="A2613" s="121"/>
      <c r="B2613" s="27" t="s">
        <v>544</v>
      </c>
      <c r="C2613" s="32"/>
      <c r="D2613" s="9"/>
      <c r="F2613" s="3"/>
      <c r="G2613" s="3" t="s">
        <v>545</v>
      </c>
      <c r="H2613" s="32"/>
      <c r="I2613" s="10"/>
    </row>
    <row r="2614" spans="1:9" ht="105.6" x14ac:dyDescent="0.3">
      <c r="A2614" s="121"/>
      <c r="B2614" s="27" t="s">
        <v>742</v>
      </c>
      <c r="C2614" s="10"/>
      <c r="D2614" s="9"/>
      <c r="F2614" s="2"/>
      <c r="G2614" s="2" t="s">
        <v>743</v>
      </c>
      <c r="H2614" s="10"/>
      <c r="I2614" s="18"/>
    </row>
    <row r="2615" spans="1:9" ht="105.6" x14ac:dyDescent="0.3">
      <c r="A2615" s="121"/>
      <c r="B2615" s="30" t="s">
        <v>546</v>
      </c>
      <c r="C2615" s="10"/>
      <c r="D2615" s="9"/>
      <c r="F2615" s="2"/>
      <c r="G2615" s="2" t="s">
        <v>547</v>
      </c>
      <c r="H2615" s="10"/>
      <c r="I2615" s="18"/>
    </row>
    <row r="2616" spans="1:9" ht="66" x14ac:dyDescent="0.3">
      <c r="A2616" s="121"/>
      <c r="B2616" s="30" t="s">
        <v>548</v>
      </c>
      <c r="C2616" s="10"/>
      <c r="D2616" s="9"/>
      <c r="F2616" s="2"/>
      <c r="G2616" s="2" t="s">
        <v>549</v>
      </c>
      <c r="H2616" s="10"/>
      <c r="I2616" s="18"/>
    </row>
    <row r="2617" spans="1:9" ht="79.2" x14ac:dyDescent="0.3">
      <c r="A2617" s="121"/>
      <c r="B2617" s="30" t="s">
        <v>550</v>
      </c>
      <c r="C2617" s="10"/>
      <c r="D2617" s="9"/>
      <c r="F2617" s="2"/>
      <c r="G2617" s="2" t="s">
        <v>551</v>
      </c>
      <c r="H2617" s="10"/>
      <c r="I2617" s="18"/>
    </row>
    <row r="2618" spans="1:9" ht="105.6" x14ac:dyDescent="0.3">
      <c r="A2618" s="121"/>
      <c r="B2618" s="27" t="s">
        <v>744</v>
      </c>
      <c r="C2618" s="10"/>
      <c r="D2618" s="9"/>
      <c r="F2618" s="2"/>
      <c r="G2618" s="2" t="s">
        <v>745</v>
      </c>
      <c r="H2618" s="10"/>
      <c r="I2618" s="18"/>
    </row>
    <row r="2619" spans="1:9" ht="66" x14ac:dyDescent="0.3">
      <c r="A2619" s="121"/>
      <c r="B2619" s="27" t="s">
        <v>746</v>
      </c>
      <c r="C2619" s="10"/>
      <c r="D2619" s="9"/>
      <c r="F2619" s="2"/>
      <c r="G2619" s="2" t="s">
        <v>747</v>
      </c>
      <c r="H2619" s="10"/>
      <c r="I2619" s="18"/>
    </row>
    <row r="2620" spans="1:9" ht="39.6" x14ac:dyDescent="0.3">
      <c r="A2620" s="121"/>
      <c r="B2620" s="27" t="s">
        <v>748</v>
      </c>
      <c r="C2620" s="10"/>
      <c r="D2620" s="9"/>
      <c r="F2620" s="2"/>
      <c r="G2620" s="2" t="s">
        <v>749</v>
      </c>
      <c r="H2620" s="10"/>
      <c r="I2620" s="18"/>
    </row>
    <row r="2621" spans="1:9" ht="66" x14ac:dyDescent="0.3">
      <c r="A2621" s="121"/>
      <c r="B2621" s="30" t="s">
        <v>552</v>
      </c>
      <c r="C2621" s="10"/>
      <c r="D2621" s="9"/>
      <c r="F2621" s="2"/>
      <c r="G2621" s="2" t="s">
        <v>553</v>
      </c>
      <c r="H2621" s="10"/>
      <c r="I2621" s="18"/>
    </row>
    <row r="2622" spans="1:9" ht="66" x14ac:dyDescent="0.3">
      <c r="A2622" s="121"/>
      <c r="B2622" s="30" t="s">
        <v>554</v>
      </c>
      <c r="C2622" s="10"/>
      <c r="D2622" s="9"/>
      <c r="F2622" s="2"/>
      <c r="G2622" s="2" t="s">
        <v>555</v>
      </c>
      <c r="H2622" s="10"/>
      <c r="I2622" s="18"/>
    </row>
    <row r="2623" spans="1:9" ht="105.6" x14ac:dyDescent="0.3">
      <c r="A2623" s="121"/>
      <c r="B2623" s="27" t="s">
        <v>794</v>
      </c>
      <c r="C2623" s="32"/>
      <c r="D2623" s="4"/>
      <c r="F2623" s="3"/>
      <c r="G2623" s="3" t="s">
        <v>795</v>
      </c>
      <c r="H2623" s="3"/>
      <c r="I2623" s="4"/>
    </row>
    <row r="2624" spans="1:9" ht="105.6" x14ac:dyDescent="0.3">
      <c r="A2624" s="121"/>
      <c r="B2624" s="27" t="s">
        <v>742</v>
      </c>
      <c r="C2624" s="3"/>
      <c r="D2624" s="9"/>
      <c r="F2624" s="2"/>
      <c r="G2624" s="2" t="s">
        <v>743</v>
      </c>
      <c r="H2624" s="2"/>
      <c r="I2624" s="10"/>
    </row>
    <row r="2625" spans="1:9" ht="52.8" x14ac:dyDescent="0.3">
      <c r="A2625" s="121"/>
      <c r="B2625" s="27" t="s">
        <v>796</v>
      </c>
      <c r="C2625" s="30"/>
      <c r="D2625" s="9"/>
      <c r="F2625" s="3"/>
      <c r="G2625" s="3" t="s">
        <v>797</v>
      </c>
      <c r="H2625" s="3"/>
      <c r="I2625" s="18"/>
    </row>
    <row r="2626" spans="1:9" ht="26.4" x14ac:dyDescent="0.3">
      <c r="A2626" s="121"/>
      <c r="B2626" s="27" t="s">
        <v>798</v>
      </c>
      <c r="C2626" s="30"/>
      <c r="D2626" s="9"/>
      <c r="F2626" s="3"/>
      <c r="G2626" s="3" t="s">
        <v>799</v>
      </c>
      <c r="H2626" s="3"/>
      <c r="I2626" s="18"/>
    </row>
    <row r="2627" spans="1:9" ht="105.6" x14ac:dyDescent="0.3">
      <c r="A2627" s="121"/>
      <c r="B2627" s="30" t="s">
        <v>546</v>
      </c>
      <c r="C2627" s="3"/>
      <c r="D2627" s="9"/>
      <c r="F2627" s="4"/>
      <c r="G2627" s="2" t="s">
        <v>547</v>
      </c>
      <c r="H2627" s="4"/>
      <c r="I2627" s="10"/>
    </row>
    <row r="2628" spans="1:9" ht="52.8" x14ac:dyDescent="0.3">
      <c r="A2628" s="121"/>
      <c r="B2628" s="27" t="s">
        <v>796</v>
      </c>
      <c r="C2628" s="30"/>
      <c r="D2628" s="9"/>
      <c r="F2628" s="3"/>
      <c r="G2628" s="3" t="s">
        <v>797</v>
      </c>
      <c r="H2628" s="3"/>
      <c r="I2628" s="18"/>
    </row>
    <row r="2629" spans="1:9" ht="26.4" x14ac:dyDescent="0.3">
      <c r="A2629" s="121"/>
      <c r="B2629" s="27" t="s">
        <v>798</v>
      </c>
      <c r="C2629" s="30"/>
      <c r="D2629" s="9"/>
      <c r="F2629" s="3"/>
      <c r="G2629" s="3" t="s">
        <v>799</v>
      </c>
      <c r="H2629" s="3"/>
      <c r="I2629" s="18"/>
    </row>
    <row r="2630" spans="1:9" ht="66" x14ac:dyDescent="0.3">
      <c r="A2630" s="121"/>
      <c r="B2630" s="30" t="s">
        <v>548</v>
      </c>
      <c r="C2630" s="3"/>
      <c r="D2630" s="9"/>
      <c r="F2630" s="4"/>
      <c r="G2630" s="2" t="s">
        <v>549</v>
      </c>
      <c r="H2630" s="4"/>
      <c r="I2630" s="10"/>
    </row>
    <row r="2631" spans="1:9" ht="52.8" x14ac:dyDescent="0.3">
      <c r="A2631" s="121"/>
      <c r="B2631" s="27" t="s">
        <v>796</v>
      </c>
      <c r="C2631" s="30"/>
      <c r="D2631" s="9"/>
      <c r="F2631" s="3"/>
      <c r="G2631" s="3" t="s">
        <v>797</v>
      </c>
      <c r="H2631" s="3"/>
      <c r="I2631" s="18"/>
    </row>
    <row r="2632" spans="1:9" ht="26.4" x14ac:dyDescent="0.3">
      <c r="A2632" s="121"/>
      <c r="B2632" s="27" t="s">
        <v>798</v>
      </c>
      <c r="C2632" s="30"/>
      <c r="D2632" s="9"/>
      <c r="F2632" s="3"/>
      <c r="G2632" s="3" t="s">
        <v>799</v>
      </c>
      <c r="H2632" s="3"/>
      <c r="I2632" s="18"/>
    </row>
    <row r="2633" spans="1:9" ht="79.2" x14ac:dyDescent="0.3">
      <c r="A2633" s="121"/>
      <c r="B2633" s="30" t="s">
        <v>550</v>
      </c>
      <c r="C2633" s="3"/>
      <c r="D2633" s="9"/>
      <c r="F2633" s="4"/>
      <c r="G2633" s="2" t="s">
        <v>551</v>
      </c>
      <c r="H2633" s="4"/>
      <c r="I2633" s="10"/>
    </row>
    <row r="2634" spans="1:9" ht="52.8" x14ac:dyDescent="0.3">
      <c r="A2634" s="121"/>
      <c r="B2634" s="27" t="s">
        <v>796</v>
      </c>
      <c r="C2634" s="30"/>
      <c r="D2634" s="9"/>
      <c r="F2634" s="3"/>
      <c r="G2634" s="3" t="s">
        <v>797</v>
      </c>
      <c r="H2634" s="3"/>
      <c r="I2634" s="18"/>
    </row>
    <row r="2635" spans="1:9" ht="26.4" x14ac:dyDescent="0.3">
      <c r="A2635" s="121"/>
      <c r="B2635" s="27" t="s">
        <v>798</v>
      </c>
      <c r="C2635" s="30"/>
      <c r="D2635" s="9"/>
      <c r="F2635" s="3"/>
      <c r="G2635" s="3" t="s">
        <v>799</v>
      </c>
      <c r="H2635" s="3"/>
      <c r="I2635" s="18"/>
    </row>
    <row r="2636" spans="1:9" ht="105.6" x14ac:dyDescent="0.3">
      <c r="A2636" s="121"/>
      <c r="B2636" s="27" t="s">
        <v>744</v>
      </c>
      <c r="C2636" s="3"/>
      <c r="D2636" s="9"/>
      <c r="F2636" s="2"/>
      <c r="G2636" s="2" t="s">
        <v>745</v>
      </c>
      <c r="H2636" s="2"/>
      <c r="I2636" s="10"/>
    </row>
    <row r="2637" spans="1:9" ht="52.8" x14ac:dyDescent="0.3">
      <c r="A2637" s="121"/>
      <c r="B2637" s="27" t="s">
        <v>796</v>
      </c>
      <c r="C2637" s="30"/>
      <c r="D2637" s="9"/>
      <c r="F2637" s="3"/>
      <c r="G2637" s="3" t="s">
        <v>797</v>
      </c>
      <c r="H2637" s="3"/>
      <c r="I2637" s="18"/>
    </row>
    <row r="2638" spans="1:9" ht="26.4" x14ac:dyDescent="0.3">
      <c r="A2638" s="121"/>
      <c r="B2638" s="27" t="s">
        <v>798</v>
      </c>
      <c r="C2638" s="30"/>
      <c r="D2638" s="9"/>
      <c r="F2638" s="3"/>
      <c r="G2638" s="3" t="s">
        <v>799</v>
      </c>
      <c r="H2638" s="3"/>
      <c r="I2638" s="18"/>
    </row>
    <row r="2639" spans="1:9" ht="66" x14ac:dyDescent="0.3">
      <c r="A2639" s="121"/>
      <c r="B2639" s="27" t="s">
        <v>746</v>
      </c>
      <c r="C2639" s="3"/>
      <c r="D2639" s="9"/>
      <c r="F2639" s="2"/>
      <c r="G2639" s="2" t="s">
        <v>747</v>
      </c>
      <c r="H2639" s="2"/>
      <c r="I2639" s="10"/>
    </row>
    <row r="2640" spans="1:9" ht="52.8" x14ac:dyDescent="0.3">
      <c r="A2640" s="121"/>
      <c r="B2640" s="27" t="s">
        <v>796</v>
      </c>
      <c r="C2640" s="30"/>
      <c r="D2640" s="9"/>
      <c r="F2640" s="3"/>
      <c r="G2640" s="3" t="s">
        <v>797</v>
      </c>
      <c r="H2640" s="3"/>
      <c r="I2640" s="18"/>
    </row>
    <row r="2641" spans="1:9" ht="26.4" x14ac:dyDescent="0.3">
      <c r="A2641" s="121"/>
      <c r="B2641" s="27" t="s">
        <v>798</v>
      </c>
      <c r="C2641" s="30"/>
      <c r="D2641" s="9"/>
      <c r="F2641" s="3"/>
      <c r="G2641" s="3" t="s">
        <v>799</v>
      </c>
      <c r="H2641" s="3"/>
      <c r="I2641" s="18"/>
    </row>
    <row r="2642" spans="1:9" ht="39.6" x14ac:dyDescent="0.3">
      <c r="A2642" s="121"/>
      <c r="B2642" s="27" t="s">
        <v>748</v>
      </c>
      <c r="C2642" s="3"/>
      <c r="D2642" s="9"/>
      <c r="F2642" s="2"/>
      <c r="G2642" s="2" t="s">
        <v>749</v>
      </c>
      <c r="H2642" s="2"/>
      <c r="I2642" s="10"/>
    </row>
    <row r="2643" spans="1:9" ht="52.8" x14ac:dyDescent="0.3">
      <c r="A2643" s="121"/>
      <c r="B2643" s="27" t="s">
        <v>796</v>
      </c>
      <c r="C2643" s="30"/>
      <c r="D2643" s="9"/>
      <c r="F2643" s="3"/>
      <c r="G2643" s="3" t="s">
        <v>797</v>
      </c>
      <c r="H2643" s="3"/>
      <c r="I2643" s="18"/>
    </row>
    <row r="2644" spans="1:9" ht="26.4" x14ac:dyDescent="0.3">
      <c r="A2644" s="121"/>
      <c r="B2644" s="27" t="s">
        <v>798</v>
      </c>
      <c r="C2644" s="30"/>
      <c r="D2644" s="9"/>
      <c r="F2644" s="3"/>
      <c r="G2644" s="3" t="s">
        <v>799</v>
      </c>
      <c r="H2644" s="3"/>
      <c r="I2644" s="18"/>
    </row>
    <row r="2645" spans="1:9" ht="26.4" x14ac:dyDescent="0.3">
      <c r="A2645" s="121">
        <v>309110400</v>
      </c>
      <c r="B2645" s="27"/>
      <c r="C2645" s="21"/>
      <c r="D2645" s="4"/>
      <c r="F2645" s="3" t="s">
        <v>1451</v>
      </c>
      <c r="G2645" s="3"/>
      <c r="H2645" s="3"/>
      <c r="I2645" s="42"/>
    </row>
    <row r="2646" spans="1:9" ht="52.8" x14ac:dyDescent="0.3">
      <c r="A2646" s="121"/>
      <c r="B2646" s="27" t="s">
        <v>544</v>
      </c>
      <c r="C2646" s="32"/>
      <c r="D2646" s="9"/>
      <c r="F2646" s="3"/>
      <c r="G2646" s="3" t="s">
        <v>545</v>
      </c>
      <c r="H2646" s="32"/>
      <c r="I2646" s="10"/>
    </row>
    <row r="2647" spans="1:9" ht="105.6" x14ac:dyDescent="0.3">
      <c r="A2647" s="121"/>
      <c r="B2647" s="27" t="s">
        <v>742</v>
      </c>
      <c r="C2647" s="10"/>
      <c r="D2647" s="9"/>
      <c r="F2647" s="2"/>
      <c r="G2647" s="2" t="s">
        <v>743</v>
      </c>
      <c r="H2647" s="10"/>
      <c r="I2647" s="18"/>
    </row>
    <row r="2648" spans="1:9" ht="105.6" x14ac:dyDescent="0.3">
      <c r="A2648" s="121"/>
      <c r="B2648" s="30" t="s">
        <v>546</v>
      </c>
      <c r="C2648" s="10"/>
      <c r="D2648" s="9"/>
      <c r="F2648" s="2"/>
      <c r="G2648" s="2" t="s">
        <v>547</v>
      </c>
      <c r="H2648" s="10"/>
      <c r="I2648" s="18"/>
    </row>
    <row r="2649" spans="1:9" ht="66" x14ac:dyDescent="0.3">
      <c r="A2649" s="121"/>
      <c r="B2649" s="30" t="s">
        <v>548</v>
      </c>
      <c r="C2649" s="10"/>
      <c r="D2649" s="9"/>
      <c r="F2649" s="2"/>
      <c r="G2649" s="2" t="s">
        <v>549</v>
      </c>
      <c r="H2649" s="10"/>
      <c r="I2649" s="18"/>
    </row>
    <row r="2650" spans="1:9" ht="79.2" x14ac:dyDescent="0.3">
      <c r="A2650" s="121"/>
      <c r="B2650" s="30" t="s">
        <v>550</v>
      </c>
      <c r="C2650" s="10"/>
      <c r="D2650" s="9"/>
      <c r="F2650" s="2"/>
      <c r="G2650" s="2" t="s">
        <v>551</v>
      </c>
      <c r="H2650" s="10"/>
      <c r="I2650" s="18"/>
    </row>
    <row r="2651" spans="1:9" ht="105.6" x14ac:dyDescent="0.3">
      <c r="A2651" s="121"/>
      <c r="B2651" s="27" t="s">
        <v>744</v>
      </c>
      <c r="C2651" s="10"/>
      <c r="D2651" s="9"/>
      <c r="F2651" s="2"/>
      <c r="G2651" s="2" t="s">
        <v>745</v>
      </c>
      <c r="H2651" s="10"/>
      <c r="I2651" s="18"/>
    </row>
    <row r="2652" spans="1:9" ht="66" x14ac:dyDescent="0.3">
      <c r="A2652" s="121"/>
      <c r="B2652" s="27" t="s">
        <v>746</v>
      </c>
      <c r="C2652" s="10"/>
      <c r="D2652" s="9"/>
      <c r="F2652" s="2"/>
      <c r="G2652" s="2" t="s">
        <v>747</v>
      </c>
      <c r="H2652" s="10"/>
      <c r="I2652" s="18"/>
    </row>
    <row r="2653" spans="1:9" ht="39.6" x14ac:dyDescent="0.3">
      <c r="A2653" s="121"/>
      <c r="B2653" s="27" t="s">
        <v>748</v>
      </c>
      <c r="C2653" s="10"/>
      <c r="D2653" s="9"/>
      <c r="F2653" s="2"/>
      <c r="G2653" s="2" t="s">
        <v>749</v>
      </c>
      <c r="H2653" s="10"/>
      <c r="I2653" s="18"/>
    </row>
    <row r="2654" spans="1:9" ht="66" x14ac:dyDescent="0.3">
      <c r="A2654" s="121"/>
      <c r="B2654" s="30" t="s">
        <v>552</v>
      </c>
      <c r="C2654" s="10"/>
      <c r="D2654" s="9"/>
      <c r="F2654" s="2"/>
      <c r="G2654" s="2" t="s">
        <v>553</v>
      </c>
      <c r="H2654" s="10"/>
      <c r="I2654" s="18"/>
    </row>
    <row r="2655" spans="1:9" ht="66" x14ac:dyDescent="0.3">
      <c r="A2655" s="121"/>
      <c r="B2655" s="30" t="s">
        <v>554</v>
      </c>
      <c r="C2655" s="10"/>
      <c r="D2655" s="9"/>
      <c r="F2655" s="2"/>
      <c r="G2655" s="2" t="s">
        <v>555</v>
      </c>
      <c r="H2655" s="10"/>
      <c r="I2655" s="18"/>
    </row>
    <row r="2656" spans="1:9" ht="105.6" x14ac:dyDescent="0.3">
      <c r="A2656" s="121"/>
      <c r="B2656" s="27" t="s">
        <v>794</v>
      </c>
      <c r="C2656" s="32"/>
      <c r="D2656" s="4"/>
      <c r="F2656" s="3"/>
      <c r="G2656" s="3" t="s">
        <v>795</v>
      </c>
      <c r="H2656" s="3"/>
      <c r="I2656" s="4"/>
    </row>
    <row r="2657" spans="1:9" ht="105.6" x14ac:dyDescent="0.3">
      <c r="A2657" s="121"/>
      <c r="B2657" s="27" t="s">
        <v>742</v>
      </c>
      <c r="C2657" s="3"/>
      <c r="D2657" s="9"/>
      <c r="F2657" s="2"/>
      <c r="G2657" s="2" t="s">
        <v>743</v>
      </c>
      <c r="H2657" s="2"/>
      <c r="I2657" s="10"/>
    </row>
    <row r="2658" spans="1:9" ht="52.8" x14ac:dyDescent="0.3">
      <c r="A2658" s="121"/>
      <c r="B2658" s="27" t="s">
        <v>796</v>
      </c>
      <c r="C2658" s="30"/>
      <c r="D2658" s="9"/>
      <c r="F2658" s="3"/>
      <c r="G2658" s="3" t="s">
        <v>797</v>
      </c>
      <c r="H2658" s="3"/>
      <c r="I2658" s="18"/>
    </row>
    <row r="2659" spans="1:9" ht="26.4" x14ac:dyDescent="0.3">
      <c r="A2659" s="121"/>
      <c r="B2659" s="27" t="s">
        <v>798</v>
      </c>
      <c r="C2659" s="30"/>
      <c r="D2659" s="9"/>
      <c r="F2659" s="3"/>
      <c r="G2659" s="3" t="s">
        <v>799</v>
      </c>
      <c r="H2659" s="3"/>
      <c r="I2659" s="18"/>
    </row>
    <row r="2660" spans="1:9" ht="105.6" x14ac:dyDescent="0.3">
      <c r="A2660" s="121"/>
      <c r="B2660" s="30" t="s">
        <v>546</v>
      </c>
      <c r="C2660" s="3"/>
      <c r="D2660" s="9"/>
      <c r="F2660" s="4"/>
      <c r="G2660" s="2" t="s">
        <v>547</v>
      </c>
      <c r="H2660" s="4"/>
      <c r="I2660" s="10"/>
    </row>
    <row r="2661" spans="1:9" ht="52.8" x14ac:dyDescent="0.3">
      <c r="A2661" s="121"/>
      <c r="B2661" s="27" t="s">
        <v>796</v>
      </c>
      <c r="C2661" s="30"/>
      <c r="D2661" s="9"/>
      <c r="F2661" s="3"/>
      <c r="G2661" s="3" t="s">
        <v>797</v>
      </c>
      <c r="H2661" s="3"/>
      <c r="I2661" s="18"/>
    </row>
    <row r="2662" spans="1:9" ht="26.4" x14ac:dyDescent="0.3">
      <c r="A2662" s="121"/>
      <c r="B2662" s="27" t="s">
        <v>798</v>
      </c>
      <c r="C2662" s="30"/>
      <c r="D2662" s="9"/>
      <c r="F2662" s="3"/>
      <c r="G2662" s="3" t="s">
        <v>799</v>
      </c>
      <c r="H2662" s="3"/>
      <c r="I2662" s="18"/>
    </row>
    <row r="2663" spans="1:9" ht="66" x14ac:dyDescent="0.3">
      <c r="A2663" s="121"/>
      <c r="B2663" s="30" t="s">
        <v>548</v>
      </c>
      <c r="C2663" s="3"/>
      <c r="D2663" s="9"/>
      <c r="F2663" s="4"/>
      <c r="G2663" s="2" t="s">
        <v>549</v>
      </c>
      <c r="H2663" s="4"/>
      <c r="I2663" s="10"/>
    </row>
    <row r="2664" spans="1:9" ht="52.8" x14ac:dyDescent="0.3">
      <c r="A2664" s="121"/>
      <c r="B2664" s="27" t="s">
        <v>796</v>
      </c>
      <c r="C2664" s="30"/>
      <c r="D2664" s="9"/>
      <c r="F2664" s="3"/>
      <c r="G2664" s="3" t="s">
        <v>797</v>
      </c>
      <c r="H2664" s="3"/>
      <c r="I2664" s="18"/>
    </row>
    <row r="2665" spans="1:9" ht="26.4" x14ac:dyDescent="0.3">
      <c r="A2665" s="121"/>
      <c r="B2665" s="27" t="s">
        <v>798</v>
      </c>
      <c r="C2665" s="30"/>
      <c r="D2665" s="9"/>
      <c r="F2665" s="3"/>
      <c r="G2665" s="3" t="s">
        <v>799</v>
      </c>
      <c r="H2665" s="3"/>
      <c r="I2665" s="18"/>
    </row>
    <row r="2666" spans="1:9" ht="79.2" x14ac:dyDescent="0.3">
      <c r="A2666" s="121"/>
      <c r="B2666" s="30" t="s">
        <v>550</v>
      </c>
      <c r="C2666" s="3"/>
      <c r="D2666" s="9"/>
      <c r="F2666" s="4"/>
      <c r="G2666" s="2" t="s">
        <v>551</v>
      </c>
      <c r="H2666" s="4"/>
      <c r="I2666" s="10"/>
    </row>
    <row r="2667" spans="1:9" ht="52.8" x14ac:dyDescent="0.3">
      <c r="A2667" s="121"/>
      <c r="B2667" s="27" t="s">
        <v>796</v>
      </c>
      <c r="C2667" s="30"/>
      <c r="D2667" s="9"/>
      <c r="F2667" s="3"/>
      <c r="G2667" s="3" t="s">
        <v>797</v>
      </c>
      <c r="H2667" s="3"/>
      <c r="I2667" s="18"/>
    </row>
    <row r="2668" spans="1:9" ht="26.4" x14ac:dyDescent="0.3">
      <c r="A2668" s="121"/>
      <c r="B2668" s="27" t="s">
        <v>798</v>
      </c>
      <c r="C2668" s="30"/>
      <c r="D2668" s="9"/>
      <c r="F2668" s="3"/>
      <c r="G2668" s="3" t="s">
        <v>799</v>
      </c>
      <c r="H2668" s="3"/>
      <c r="I2668" s="18"/>
    </row>
    <row r="2669" spans="1:9" ht="105.6" x14ac:dyDescent="0.3">
      <c r="A2669" s="121"/>
      <c r="B2669" s="27" t="s">
        <v>744</v>
      </c>
      <c r="C2669" s="3"/>
      <c r="D2669" s="9"/>
      <c r="F2669" s="2"/>
      <c r="G2669" s="2" t="s">
        <v>745</v>
      </c>
      <c r="H2669" s="2"/>
      <c r="I2669" s="10"/>
    </row>
    <row r="2670" spans="1:9" ht="52.8" x14ac:dyDescent="0.3">
      <c r="A2670" s="121"/>
      <c r="B2670" s="27" t="s">
        <v>796</v>
      </c>
      <c r="C2670" s="30"/>
      <c r="D2670" s="9"/>
      <c r="F2670" s="3"/>
      <c r="G2670" s="3" t="s">
        <v>797</v>
      </c>
      <c r="H2670" s="3"/>
      <c r="I2670" s="18"/>
    </row>
    <row r="2671" spans="1:9" ht="26.4" x14ac:dyDescent="0.3">
      <c r="A2671" s="121"/>
      <c r="B2671" s="27" t="s">
        <v>798</v>
      </c>
      <c r="C2671" s="30"/>
      <c r="D2671" s="9"/>
      <c r="F2671" s="3"/>
      <c r="G2671" s="3" t="s">
        <v>799</v>
      </c>
      <c r="H2671" s="3"/>
      <c r="I2671" s="18"/>
    </row>
    <row r="2672" spans="1:9" ht="66" x14ac:dyDescent="0.3">
      <c r="A2672" s="121"/>
      <c r="B2672" s="27" t="s">
        <v>746</v>
      </c>
      <c r="C2672" s="3"/>
      <c r="D2672" s="9"/>
      <c r="F2672" s="2"/>
      <c r="G2672" s="2" t="s">
        <v>747</v>
      </c>
      <c r="H2672" s="2"/>
      <c r="I2672" s="10"/>
    </row>
    <row r="2673" spans="1:9" ht="52.8" x14ac:dyDescent="0.3">
      <c r="A2673" s="121"/>
      <c r="B2673" s="27" t="s">
        <v>796</v>
      </c>
      <c r="C2673" s="30"/>
      <c r="D2673" s="9"/>
      <c r="F2673" s="3"/>
      <c r="G2673" s="3" t="s">
        <v>797</v>
      </c>
      <c r="H2673" s="3"/>
      <c r="I2673" s="18"/>
    </row>
    <row r="2674" spans="1:9" ht="26.4" x14ac:dyDescent="0.3">
      <c r="A2674" s="121"/>
      <c r="B2674" s="27" t="s">
        <v>798</v>
      </c>
      <c r="C2674" s="30"/>
      <c r="D2674" s="9"/>
      <c r="F2674" s="3"/>
      <c r="G2674" s="3" t="s">
        <v>799</v>
      </c>
      <c r="H2674" s="3"/>
      <c r="I2674" s="18"/>
    </row>
    <row r="2675" spans="1:9" ht="39.6" x14ac:dyDescent="0.3">
      <c r="A2675" s="121"/>
      <c r="B2675" s="27" t="s">
        <v>748</v>
      </c>
      <c r="C2675" s="3"/>
      <c r="D2675" s="9"/>
      <c r="F2675" s="2"/>
      <c r="G2675" s="2" t="s">
        <v>749</v>
      </c>
      <c r="H2675" s="2"/>
      <c r="I2675" s="10"/>
    </row>
    <row r="2676" spans="1:9" ht="52.8" x14ac:dyDescent="0.3">
      <c r="A2676" s="121"/>
      <c r="B2676" s="27" t="s">
        <v>796</v>
      </c>
      <c r="C2676" s="30"/>
      <c r="D2676" s="9"/>
      <c r="F2676" s="3"/>
      <c r="G2676" s="3" t="s">
        <v>797</v>
      </c>
      <c r="H2676" s="3"/>
      <c r="I2676" s="18"/>
    </row>
    <row r="2677" spans="1:9" ht="26.4" x14ac:dyDescent="0.3">
      <c r="A2677" s="121"/>
      <c r="B2677" s="27" t="s">
        <v>798</v>
      </c>
      <c r="C2677" s="30"/>
      <c r="D2677" s="9"/>
      <c r="F2677" s="3"/>
      <c r="G2677" s="3" t="s">
        <v>799</v>
      </c>
      <c r="H2677" s="3"/>
      <c r="I2677" s="18"/>
    </row>
    <row r="2678" spans="1:9" ht="17.399999999999999" x14ac:dyDescent="0.3">
      <c r="A2678" s="121">
        <v>309110500</v>
      </c>
      <c r="B2678" s="27"/>
      <c r="C2678" s="21"/>
      <c r="D2678" s="4"/>
      <c r="F2678" s="3" t="s">
        <v>1452</v>
      </c>
      <c r="G2678" s="3"/>
      <c r="H2678" s="3"/>
      <c r="I2678" s="42"/>
    </row>
    <row r="2679" spans="1:9" ht="52.8" x14ac:dyDescent="0.3">
      <c r="A2679" s="121"/>
      <c r="B2679" s="27" t="s">
        <v>544</v>
      </c>
      <c r="C2679" s="32"/>
      <c r="D2679" s="9"/>
      <c r="F2679" s="3"/>
      <c r="G2679" s="3" t="s">
        <v>545</v>
      </c>
      <c r="H2679" s="32"/>
      <c r="I2679" s="10"/>
    </row>
    <row r="2680" spans="1:9" ht="105.6" x14ac:dyDescent="0.3">
      <c r="A2680" s="121"/>
      <c r="B2680" s="27" t="s">
        <v>742</v>
      </c>
      <c r="C2680" s="10"/>
      <c r="D2680" s="9"/>
      <c r="F2680" s="2"/>
      <c r="G2680" s="2" t="s">
        <v>743</v>
      </c>
      <c r="H2680" s="10"/>
      <c r="I2680" s="18"/>
    </row>
    <row r="2681" spans="1:9" ht="105.6" x14ac:dyDescent="0.3">
      <c r="A2681" s="121"/>
      <c r="B2681" s="30" t="s">
        <v>546</v>
      </c>
      <c r="C2681" s="10"/>
      <c r="D2681" s="9"/>
      <c r="F2681" s="2"/>
      <c r="G2681" s="2" t="s">
        <v>547</v>
      </c>
      <c r="H2681" s="10"/>
      <c r="I2681" s="18"/>
    </row>
    <row r="2682" spans="1:9" ht="66" x14ac:dyDescent="0.3">
      <c r="A2682" s="121"/>
      <c r="B2682" s="30" t="s">
        <v>548</v>
      </c>
      <c r="C2682" s="10"/>
      <c r="D2682" s="9"/>
      <c r="F2682" s="2"/>
      <c r="G2682" s="2" t="s">
        <v>549</v>
      </c>
      <c r="H2682" s="10"/>
      <c r="I2682" s="18"/>
    </row>
    <row r="2683" spans="1:9" ht="79.2" x14ac:dyDescent="0.3">
      <c r="A2683" s="121"/>
      <c r="B2683" s="30" t="s">
        <v>550</v>
      </c>
      <c r="C2683" s="10"/>
      <c r="D2683" s="9"/>
      <c r="F2683" s="2"/>
      <c r="G2683" s="2" t="s">
        <v>551</v>
      </c>
      <c r="H2683" s="10"/>
      <c r="I2683" s="18"/>
    </row>
    <row r="2684" spans="1:9" ht="105.6" x14ac:dyDescent="0.3">
      <c r="A2684" s="121"/>
      <c r="B2684" s="27" t="s">
        <v>744</v>
      </c>
      <c r="C2684" s="10"/>
      <c r="D2684" s="9"/>
      <c r="F2684" s="2"/>
      <c r="G2684" s="2" t="s">
        <v>745</v>
      </c>
      <c r="H2684" s="10"/>
      <c r="I2684" s="18"/>
    </row>
    <row r="2685" spans="1:9" ht="66" x14ac:dyDescent="0.3">
      <c r="A2685" s="121"/>
      <c r="B2685" s="27" t="s">
        <v>746</v>
      </c>
      <c r="C2685" s="10"/>
      <c r="D2685" s="9"/>
      <c r="F2685" s="2"/>
      <c r="G2685" s="2" t="s">
        <v>747</v>
      </c>
      <c r="H2685" s="10"/>
      <c r="I2685" s="18"/>
    </row>
    <row r="2686" spans="1:9" ht="39.6" x14ac:dyDescent="0.3">
      <c r="A2686" s="121"/>
      <c r="B2686" s="27" t="s">
        <v>748</v>
      </c>
      <c r="C2686" s="10"/>
      <c r="D2686" s="9"/>
      <c r="F2686" s="2"/>
      <c r="G2686" s="2" t="s">
        <v>749</v>
      </c>
      <c r="H2686" s="10"/>
      <c r="I2686" s="18"/>
    </row>
    <row r="2687" spans="1:9" ht="66" x14ac:dyDescent="0.3">
      <c r="A2687" s="121"/>
      <c r="B2687" s="30" t="s">
        <v>552</v>
      </c>
      <c r="C2687" s="10"/>
      <c r="D2687" s="9"/>
      <c r="F2687" s="2"/>
      <c r="G2687" s="2" t="s">
        <v>553</v>
      </c>
      <c r="H2687" s="10"/>
      <c r="I2687" s="18"/>
    </row>
    <row r="2688" spans="1:9" ht="66" x14ac:dyDescent="0.3">
      <c r="A2688" s="121"/>
      <c r="B2688" s="30" t="s">
        <v>554</v>
      </c>
      <c r="C2688" s="10"/>
      <c r="D2688" s="9"/>
      <c r="F2688" s="2"/>
      <c r="G2688" s="2" t="s">
        <v>555</v>
      </c>
      <c r="H2688" s="10"/>
      <c r="I2688" s="18"/>
    </row>
    <row r="2689" spans="1:9" ht="105.6" x14ac:dyDescent="0.3">
      <c r="A2689" s="121"/>
      <c r="B2689" s="27" t="s">
        <v>794</v>
      </c>
      <c r="C2689" s="32"/>
      <c r="D2689" s="4"/>
      <c r="F2689" s="3"/>
      <c r="G2689" s="3" t="s">
        <v>795</v>
      </c>
      <c r="H2689" s="3"/>
      <c r="I2689" s="4"/>
    </row>
    <row r="2690" spans="1:9" ht="105.6" x14ac:dyDescent="0.3">
      <c r="A2690" s="121"/>
      <c r="B2690" s="27" t="s">
        <v>742</v>
      </c>
      <c r="C2690" s="3"/>
      <c r="D2690" s="9"/>
      <c r="F2690" s="2"/>
      <c r="G2690" s="2" t="s">
        <v>743</v>
      </c>
      <c r="H2690" s="2"/>
      <c r="I2690" s="10"/>
    </row>
    <row r="2691" spans="1:9" ht="52.8" x14ac:dyDescent="0.3">
      <c r="A2691" s="121"/>
      <c r="B2691" s="27" t="s">
        <v>796</v>
      </c>
      <c r="C2691" s="30"/>
      <c r="D2691" s="9"/>
      <c r="F2691" s="3"/>
      <c r="G2691" s="3" t="s">
        <v>797</v>
      </c>
      <c r="H2691" s="3"/>
      <c r="I2691" s="18"/>
    </row>
    <row r="2692" spans="1:9" ht="26.4" x14ac:dyDescent="0.3">
      <c r="A2692" s="121"/>
      <c r="B2692" s="27" t="s">
        <v>798</v>
      </c>
      <c r="C2692" s="30"/>
      <c r="D2692" s="9"/>
      <c r="F2692" s="3"/>
      <c r="G2692" s="3" t="s">
        <v>799</v>
      </c>
      <c r="H2692" s="3"/>
      <c r="I2692" s="18"/>
    </row>
    <row r="2693" spans="1:9" ht="105.6" x14ac:dyDescent="0.3">
      <c r="A2693" s="121"/>
      <c r="B2693" s="30" t="s">
        <v>546</v>
      </c>
      <c r="C2693" s="3"/>
      <c r="D2693" s="9"/>
      <c r="F2693" s="4"/>
      <c r="G2693" s="2" t="s">
        <v>547</v>
      </c>
      <c r="H2693" s="4"/>
      <c r="I2693" s="10"/>
    </row>
    <row r="2694" spans="1:9" ht="52.8" x14ac:dyDescent="0.3">
      <c r="A2694" s="121"/>
      <c r="B2694" s="27" t="s">
        <v>796</v>
      </c>
      <c r="C2694" s="30"/>
      <c r="D2694" s="9"/>
      <c r="F2694" s="3"/>
      <c r="G2694" s="3" t="s">
        <v>797</v>
      </c>
      <c r="H2694" s="3"/>
      <c r="I2694" s="18"/>
    </row>
    <row r="2695" spans="1:9" ht="26.4" x14ac:dyDescent="0.3">
      <c r="A2695" s="121"/>
      <c r="B2695" s="27" t="s">
        <v>798</v>
      </c>
      <c r="C2695" s="30"/>
      <c r="D2695" s="9"/>
      <c r="F2695" s="3"/>
      <c r="G2695" s="3" t="s">
        <v>799</v>
      </c>
      <c r="H2695" s="3"/>
      <c r="I2695" s="18"/>
    </row>
    <row r="2696" spans="1:9" ht="66" x14ac:dyDescent="0.3">
      <c r="A2696" s="121"/>
      <c r="B2696" s="30" t="s">
        <v>548</v>
      </c>
      <c r="C2696" s="3"/>
      <c r="D2696" s="9"/>
      <c r="F2696" s="4"/>
      <c r="G2696" s="2" t="s">
        <v>549</v>
      </c>
      <c r="H2696" s="4"/>
      <c r="I2696" s="10"/>
    </row>
    <row r="2697" spans="1:9" ht="52.8" x14ac:dyDescent="0.3">
      <c r="A2697" s="121"/>
      <c r="B2697" s="27" t="s">
        <v>796</v>
      </c>
      <c r="C2697" s="30"/>
      <c r="D2697" s="9"/>
      <c r="F2697" s="3"/>
      <c r="G2697" s="3" t="s">
        <v>797</v>
      </c>
      <c r="H2697" s="3"/>
      <c r="I2697" s="18"/>
    </row>
    <row r="2698" spans="1:9" ht="26.4" x14ac:dyDescent="0.3">
      <c r="A2698" s="121"/>
      <c r="B2698" s="27" t="s">
        <v>798</v>
      </c>
      <c r="C2698" s="30"/>
      <c r="D2698" s="9"/>
      <c r="F2698" s="3"/>
      <c r="G2698" s="3" t="s">
        <v>799</v>
      </c>
      <c r="H2698" s="3"/>
      <c r="I2698" s="18"/>
    </row>
    <row r="2699" spans="1:9" ht="79.2" x14ac:dyDescent="0.3">
      <c r="A2699" s="121"/>
      <c r="B2699" s="30" t="s">
        <v>550</v>
      </c>
      <c r="C2699" s="3"/>
      <c r="D2699" s="9"/>
      <c r="F2699" s="4"/>
      <c r="G2699" s="2" t="s">
        <v>551</v>
      </c>
      <c r="H2699" s="4"/>
      <c r="I2699" s="10"/>
    </row>
    <row r="2700" spans="1:9" ht="52.8" x14ac:dyDescent="0.3">
      <c r="A2700" s="121"/>
      <c r="B2700" s="27" t="s">
        <v>796</v>
      </c>
      <c r="C2700" s="30"/>
      <c r="D2700" s="9"/>
      <c r="F2700" s="3"/>
      <c r="G2700" s="3" t="s">
        <v>797</v>
      </c>
      <c r="H2700" s="3"/>
      <c r="I2700" s="18"/>
    </row>
    <row r="2701" spans="1:9" ht="26.4" x14ac:dyDescent="0.3">
      <c r="A2701" s="121"/>
      <c r="B2701" s="27" t="s">
        <v>798</v>
      </c>
      <c r="C2701" s="30"/>
      <c r="D2701" s="9"/>
      <c r="F2701" s="3"/>
      <c r="G2701" s="3" t="s">
        <v>799</v>
      </c>
      <c r="H2701" s="3"/>
      <c r="I2701" s="18"/>
    </row>
    <row r="2702" spans="1:9" ht="105.6" x14ac:dyDescent="0.3">
      <c r="A2702" s="121"/>
      <c r="B2702" s="27" t="s">
        <v>744</v>
      </c>
      <c r="C2702" s="3"/>
      <c r="D2702" s="9"/>
      <c r="F2702" s="2"/>
      <c r="G2702" s="2" t="s">
        <v>745</v>
      </c>
      <c r="H2702" s="2"/>
      <c r="I2702" s="10"/>
    </row>
    <row r="2703" spans="1:9" ht="52.8" x14ac:dyDescent="0.3">
      <c r="A2703" s="121"/>
      <c r="B2703" s="27" t="s">
        <v>796</v>
      </c>
      <c r="C2703" s="30"/>
      <c r="D2703" s="9"/>
      <c r="F2703" s="3"/>
      <c r="G2703" s="3" t="s">
        <v>797</v>
      </c>
      <c r="H2703" s="3"/>
      <c r="I2703" s="18"/>
    </row>
    <row r="2704" spans="1:9" ht="26.4" x14ac:dyDescent="0.3">
      <c r="A2704" s="121"/>
      <c r="B2704" s="27" t="s">
        <v>798</v>
      </c>
      <c r="C2704" s="30"/>
      <c r="D2704" s="9"/>
      <c r="F2704" s="3"/>
      <c r="G2704" s="3" t="s">
        <v>799</v>
      </c>
      <c r="H2704" s="3"/>
      <c r="I2704" s="18"/>
    </row>
    <row r="2705" spans="1:9" ht="66" x14ac:dyDescent="0.3">
      <c r="A2705" s="121"/>
      <c r="B2705" s="27" t="s">
        <v>746</v>
      </c>
      <c r="C2705" s="3"/>
      <c r="D2705" s="9"/>
      <c r="F2705" s="2"/>
      <c r="G2705" s="2" t="s">
        <v>747</v>
      </c>
      <c r="H2705" s="2"/>
      <c r="I2705" s="10"/>
    </row>
    <row r="2706" spans="1:9" ht="52.8" x14ac:dyDescent="0.3">
      <c r="A2706" s="121"/>
      <c r="B2706" s="27" t="s">
        <v>796</v>
      </c>
      <c r="C2706" s="30"/>
      <c r="D2706" s="9"/>
      <c r="F2706" s="3"/>
      <c r="G2706" s="3" t="s">
        <v>797</v>
      </c>
      <c r="H2706" s="3"/>
      <c r="I2706" s="18"/>
    </row>
    <row r="2707" spans="1:9" ht="26.4" x14ac:dyDescent="0.3">
      <c r="A2707" s="121"/>
      <c r="B2707" s="27" t="s">
        <v>798</v>
      </c>
      <c r="C2707" s="30"/>
      <c r="D2707" s="9"/>
      <c r="F2707" s="3"/>
      <c r="G2707" s="3" t="s">
        <v>799</v>
      </c>
      <c r="H2707" s="3"/>
      <c r="I2707" s="18"/>
    </row>
    <row r="2708" spans="1:9" ht="39.6" x14ac:dyDescent="0.3">
      <c r="A2708" s="121"/>
      <c r="B2708" s="27" t="s">
        <v>748</v>
      </c>
      <c r="C2708" s="3"/>
      <c r="D2708" s="9"/>
      <c r="F2708" s="2"/>
      <c r="G2708" s="2" t="s">
        <v>749</v>
      </c>
      <c r="H2708" s="2"/>
      <c r="I2708" s="10"/>
    </row>
    <row r="2709" spans="1:9" ht="52.8" x14ac:dyDescent="0.3">
      <c r="A2709" s="121"/>
      <c r="B2709" s="27" t="s">
        <v>796</v>
      </c>
      <c r="C2709" s="30"/>
      <c r="D2709" s="9"/>
      <c r="F2709" s="3"/>
      <c r="G2709" s="3" t="s">
        <v>797</v>
      </c>
      <c r="H2709" s="3"/>
      <c r="I2709" s="18"/>
    </row>
    <row r="2710" spans="1:9" ht="26.4" x14ac:dyDescent="0.3">
      <c r="A2710" s="121"/>
      <c r="B2710" s="27" t="s">
        <v>798</v>
      </c>
      <c r="C2710" s="30"/>
      <c r="D2710" s="9"/>
      <c r="F2710" s="3"/>
      <c r="G2710" s="3" t="s">
        <v>799</v>
      </c>
      <c r="H2710" s="3"/>
      <c r="I2710" s="18"/>
    </row>
    <row r="2711" spans="1:9" ht="39.6" x14ac:dyDescent="0.3">
      <c r="A2711" s="121">
        <v>309110600</v>
      </c>
      <c r="B2711" s="27"/>
      <c r="C2711" s="21"/>
      <c r="D2711" s="4"/>
      <c r="F2711" s="3" t="s">
        <v>1453</v>
      </c>
      <c r="G2711" s="3"/>
      <c r="H2711" s="3"/>
      <c r="I2711" s="42"/>
    </row>
    <row r="2712" spans="1:9" ht="26.4" x14ac:dyDescent="0.3">
      <c r="A2712" s="121">
        <v>309110700</v>
      </c>
      <c r="B2712" s="27"/>
      <c r="C2712" s="21"/>
      <c r="D2712" s="4"/>
      <c r="F2712" s="3" t="s">
        <v>1454</v>
      </c>
      <c r="G2712" s="3"/>
      <c r="H2712" s="3"/>
      <c r="I2712" s="42"/>
    </row>
    <row r="2713" spans="1:9" ht="52.8" x14ac:dyDescent="0.3">
      <c r="A2713" s="121"/>
      <c r="B2713" s="27" t="s">
        <v>544</v>
      </c>
      <c r="C2713" s="32"/>
      <c r="D2713" s="9"/>
      <c r="F2713" s="3"/>
      <c r="G2713" s="3" t="s">
        <v>545</v>
      </c>
      <c r="H2713" s="32"/>
      <c r="I2713" s="10"/>
    </row>
    <row r="2714" spans="1:9" ht="105.6" x14ac:dyDescent="0.3">
      <c r="A2714" s="121"/>
      <c r="B2714" s="27" t="s">
        <v>742</v>
      </c>
      <c r="C2714" s="10"/>
      <c r="D2714" s="9"/>
      <c r="F2714" s="2"/>
      <c r="G2714" s="2" t="s">
        <v>743</v>
      </c>
      <c r="H2714" s="10"/>
      <c r="I2714" s="18"/>
    </row>
    <row r="2715" spans="1:9" ht="105.6" x14ac:dyDescent="0.3">
      <c r="A2715" s="121"/>
      <c r="B2715" s="30" t="s">
        <v>546</v>
      </c>
      <c r="C2715" s="10"/>
      <c r="D2715" s="9"/>
      <c r="F2715" s="2"/>
      <c r="G2715" s="2" t="s">
        <v>547</v>
      </c>
      <c r="H2715" s="10"/>
      <c r="I2715" s="18"/>
    </row>
    <row r="2716" spans="1:9" ht="66" x14ac:dyDescent="0.3">
      <c r="A2716" s="121"/>
      <c r="B2716" s="30" t="s">
        <v>548</v>
      </c>
      <c r="C2716" s="10"/>
      <c r="D2716" s="9"/>
      <c r="F2716" s="2"/>
      <c r="G2716" s="2" t="s">
        <v>549</v>
      </c>
      <c r="H2716" s="10"/>
      <c r="I2716" s="18"/>
    </row>
    <row r="2717" spans="1:9" ht="79.2" x14ac:dyDescent="0.3">
      <c r="A2717" s="121"/>
      <c r="B2717" s="30" t="s">
        <v>550</v>
      </c>
      <c r="C2717" s="10"/>
      <c r="D2717" s="9"/>
      <c r="F2717" s="2"/>
      <c r="G2717" s="2" t="s">
        <v>551</v>
      </c>
      <c r="H2717" s="10"/>
      <c r="I2717" s="18"/>
    </row>
    <row r="2718" spans="1:9" ht="105.6" x14ac:dyDescent="0.3">
      <c r="A2718" s="121"/>
      <c r="B2718" s="27" t="s">
        <v>744</v>
      </c>
      <c r="C2718" s="10"/>
      <c r="D2718" s="9"/>
      <c r="F2718" s="2"/>
      <c r="G2718" s="2" t="s">
        <v>745</v>
      </c>
      <c r="H2718" s="10"/>
      <c r="I2718" s="18"/>
    </row>
    <row r="2719" spans="1:9" ht="66" x14ac:dyDescent="0.3">
      <c r="A2719" s="121"/>
      <c r="B2719" s="27" t="s">
        <v>746</v>
      </c>
      <c r="C2719" s="10"/>
      <c r="D2719" s="9"/>
      <c r="F2719" s="2"/>
      <c r="G2719" s="2" t="s">
        <v>747</v>
      </c>
      <c r="H2719" s="10"/>
      <c r="I2719" s="18"/>
    </row>
    <row r="2720" spans="1:9" ht="39.6" x14ac:dyDescent="0.3">
      <c r="A2720" s="121"/>
      <c r="B2720" s="27" t="s">
        <v>748</v>
      </c>
      <c r="C2720" s="10"/>
      <c r="D2720" s="9"/>
      <c r="F2720" s="2"/>
      <c r="G2720" s="2" t="s">
        <v>749</v>
      </c>
      <c r="H2720" s="10"/>
      <c r="I2720" s="18"/>
    </row>
    <row r="2721" spans="1:9" ht="66" x14ac:dyDescent="0.3">
      <c r="A2721" s="121"/>
      <c r="B2721" s="30" t="s">
        <v>552</v>
      </c>
      <c r="C2721" s="10"/>
      <c r="D2721" s="9"/>
      <c r="F2721" s="2"/>
      <c r="G2721" s="2" t="s">
        <v>553</v>
      </c>
      <c r="H2721" s="10"/>
      <c r="I2721" s="18"/>
    </row>
    <row r="2722" spans="1:9" ht="66" x14ac:dyDescent="0.3">
      <c r="A2722" s="121"/>
      <c r="B2722" s="30" t="s">
        <v>554</v>
      </c>
      <c r="C2722" s="10"/>
      <c r="D2722" s="9"/>
      <c r="F2722" s="2"/>
      <c r="G2722" s="2" t="s">
        <v>555</v>
      </c>
      <c r="H2722" s="10"/>
      <c r="I2722" s="18"/>
    </row>
    <row r="2723" spans="1:9" ht="26.4" x14ac:dyDescent="0.3">
      <c r="A2723" s="121">
        <v>309110800</v>
      </c>
      <c r="B2723" s="27"/>
      <c r="C2723" s="21"/>
      <c r="D2723" s="4"/>
      <c r="F2723" s="3" t="s">
        <v>1455</v>
      </c>
      <c r="G2723" s="3"/>
      <c r="H2723" s="3"/>
      <c r="I2723" s="42"/>
    </row>
    <row r="2724" spans="1:9" ht="52.8" x14ac:dyDescent="0.3">
      <c r="A2724" s="121"/>
      <c r="B2724" s="27" t="s">
        <v>544</v>
      </c>
      <c r="C2724" s="32"/>
      <c r="D2724" s="9"/>
      <c r="F2724" s="3"/>
      <c r="G2724" s="3" t="s">
        <v>545</v>
      </c>
      <c r="H2724" s="32"/>
      <c r="I2724" s="10"/>
    </row>
    <row r="2725" spans="1:9" ht="105.6" x14ac:dyDescent="0.3">
      <c r="A2725" s="121"/>
      <c r="B2725" s="27" t="s">
        <v>742</v>
      </c>
      <c r="C2725" s="10"/>
      <c r="D2725" s="9"/>
      <c r="F2725" s="2"/>
      <c r="G2725" s="2" t="s">
        <v>743</v>
      </c>
      <c r="H2725" s="10"/>
      <c r="I2725" s="18"/>
    </row>
    <row r="2726" spans="1:9" ht="105.6" x14ac:dyDescent="0.3">
      <c r="A2726" s="121"/>
      <c r="B2726" s="30" t="s">
        <v>546</v>
      </c>
      <c r="C2726" s="10"/>
      <c r="D2726" s="9"/>
      <c r="F2726" s="2"/>
      <c r="G2726" s="2" t="s">
        <v>547</v>
      </c>
      <c r="H2726" s="10"/>
      <c r="I2726" s="18"/>
    </row>
    <row r="2727" spans="1:9" ht="66" x14ac:dyDescent="0.3">
      <c r="A2727" s="121"/>
      <c r="B2727" s="30" t="s">
        <v>548</v>
      </c>
      <c r="C2727" s="10"/>
      <c r="D2727" s="9"/>
      <c r="F2727" s="2"/>
      <c r="G2727" s="2" t="s">
        <v>549</v>
      </c>
      <c r="H2727" s="10"/>
      <c r="I2727" s="18"/>
    </row>
    <row r="2728" spans="1:9" ht="79.2" x14ac:dyDescent="0.3">
      <c r="A2728" s="121"/>
      <c r="B2728" s="30" t="s">
        <v>550</v>
      </c>
      <c r="C2728" s="10"/>
      <c r="D2728" s="9"/>
      <c r="F2728" s="2"/>
      <c r="G2728" s="2" t="s">
        <v>551</v>
      </c>
      <c r="H2728" s="10"/>
      <c r="I2728" s="18"/>
    </row>
    <row r="2729" spans="1:9" ht="105.6" x14ac:dyDescent="0.3">
      <c r="A2729" s="121"/>
      <c r="B2729" s="27" t="s">
        <v>744</v>
      </c>
      <c r="C2729" s="10"/>
      <c r="D2729" s="9"/>
      <c r="F2729" s="2"/>
      <c r="G2729" s="2" t="s">
        <v>745</v>
      </c>
      <c r="H2729" s="10"/>
      <c r="I2729" s="18"/>
    </row>
    <row r="2730" spans="1:9" ht="66" x14ac:dyDescent="0.3">
      <c r="A2730" s="121"/>
      <c r="B2730" s="27" t="s">
        <v>746</v>
      </c>
      <c r="C2730" s="10"/>
      <c r="D2730" s="9"/>
      <c r="F2730" s="2"/>
      <c r="G2730" s="2" t="s">
        <v>747</v>
      </c>
      <c r="H2730" s="10"/>
      <c r="I2730" s="18"/>
    </row>
    <row r="2731" spans="1:9" ht="39.6" x14ac:dyDescent="0.3">
      <c r="A2731" s="121"/>
      <c r="B2731" s="27" t="s">
        <v>748</v>
      </c>
      <c r="C2731" s="10"/>
      <c r="D2731" s="9"/>
      <c r="F2731" s="2"/>
      <c r="G2731" s="2" t="s">
        <v>749</v>
      </c>
      <c r="H2731" s="10"/>
      <c r="I2731" s="18"/>
    </row>
    <row r="2732" spans="1:9" ht="66" x14ac:dyDescent="0.3">
      <c r="A2732" s="121"/>
      <c r="B2732" s="30" t="s">
        <v>552</v>
      </c>
      <c r="C2732" s="10"/>
      <c r="D2732" s="9"/>
      <c r="F2732" s="2"/>
      <c r="G2732" s="2" t="s">
        <v>553</v>
      </c>
      <c r="H2732" s="10"/>
      <c r="I2732" s="18"/>
    </row>
    <row r="2733" spans="1:9" ht="66" x14ac:dyDescent="0.3">
      <c r="A2733" s="121"/>
      <c r="B2733" s="30" t="s">
        <v>554</v>
      </c>
      <c r="C2733" s="10"/>
      <c r="D2733" s="9"/>
      <c r="F2733" s="2"/>
      <c r="G2733" s="2" t="s">
        <v>555</v>
      </c>
      <c r="H2733" s="10"/>
      <c r="I2733" s="18"/>
    </row>
    <row r="2734" spans="1:9" ht="105.6" x14ac:dyDescent="0.3">
      <c r="A2734" s="121"/>
      <c r="B2734" s="27" t="s">
        <v>794</v>
      </c>
      <c r="C2734" s="32"/>
      <c r="D2734" s="4"/>
      <c r="F2734" s="3"/>
      <c r="G2734" s="3" t="s">
        <v>795</v>
      </c>
      <c r="H2734" s="3"/>
      <c r="I2734" s="4"/>
    </row>
    <row r="2735" spans="1:9" ht="105.6" x14ac:dyDescent="0.3">
      <c r="A2735" s="121"/>
      <c r="B2735" s="27" t="s">
        <v>742</v>
      </c>
      <c r="C2735" s="3"/>
      <c r="D2735" s="9"/>
      <c r="F2735" s="2"/>
      <c r="G2735" s="2" t="s">
        <v>743</v>
      </c>
      <c r="H2735" s="2"/>
      <c r="I2735" s="10"/>
    </row>
    <row r="2736" spans="1:9" ht="52.8" x14ac:dyDescent="0.3">
      <c r="A2736" s="121"/>
      <c r="B2736" s="27" t="s">
        <v>796</v>
      </c>
      <c r="C2736" s="30"/>
      <c r="D2736" s="9"/>
      <c r="F2736" s="3"/>
      <c r="G2736" s="3" t="s">
        <v>797</v>
      </c>
      <c r="H2736" s="3"/>
      <c r="I2736" s="18"/>
    </row>
    <row r="2737" spans="1:9" ht="26.4" x14ac:dyDescent="0.3">
      <c r="A2737" s="121"/>
      <c r="B2737" s="27" t="s">
        <v>798</v>
      </c>
      <c r="C2737" s="30"/>
      <c r="D2737" s="9"/>
      <c r="F2737" s="3"/>
      <c r="G2737" s="3" t="s">
        <v>799</v>
      </c>
      <c r="H2737" s="3"/>
      <c r="I2737" s="18"/>
    </row>
    <row r="2738" spans="1:9" ht="105.6" x14ac:dyDescent="0.3">
      <c r="A2738" s="121"/>
      <c r="B2738" s="30" t="s">
        <v>546</v>
      </c>
      <c r="C2738" s="3"/>
      <c r="D2738" s="9"/>
      <c r="F2738" s="4"/>
      <c r="G2738" s="2" t="s">
        <v>547</v>
      </c>
      <c r="H2738" s="4"/>
      <c r="I2738" s="10"/>
    </row>
    <row r="2739" spans="1:9" ht="52.8" x14ac:dyDescent="0.3">
      <c r="A2739" s="121"/>
      <c r="B2739" s="27" t="s">
        <v>796</v>
      </c>
      <c r="C2739" s="30"/>
      <c r="D2739" s="9"/>
      <c r="F2739" s="3"/>
      <c r="G2739" s="3" t="s">
        <v>797</v>
      </c>
      <c r="H2739" s="3"/>
      <c r="I2739" s="18"/>
    </row>
    <row r="2740" spans="1:9" ht="26.4" x14ac:dyDescent="0.3">
      <c r="A2740" s="121"/>
      <c r="B2740" s="27" t="s">
        <v>798</v>
      </c>
      <c r="C2740" s="30"/>
      <c r="D2740" s="9"/>
      <c r="F2740" s="3"/>
      <c r="G2740" s="3" t="s">
        <v>799</v>
      </c>
      <c r="H2740" s="3"/>
      <c r="I2740" s="18"/>
    </row>
    <row r="2741" spans="1:9" ht="66" x14ac:dyDescent="0.3">
      <c r="A2741" s="121"/>
      <c r="B2741" s="30" t="s">
        <v>548</v>
      </c>
      <c r="C2741" s="3"/>
      <c r="D2741" s="9"/>
      <c r="F2741" s="4"/>
      <c r="G2741" s="2" t="s">
        <v>549</v>
      </c>
      <c r="H2741" s="4"/>
      <c r="I2741" s="10"/>
    </row>
    <row r="2742" spans="1:9" ht="52.8" x14ac:dyDescent="0.3">
      <c r="A2742" s="121"/>
      <c r="B2742" s="27" t="s">
        <v>796</v>
      </c>
      <c r="C2742" s="30"/>
      <c r="D2742" s="9"/>
      <c r="F2742" s="3"/>
      <c r="G2742" s="3" t="s">
        <v>797</v>
      </c>
      <c r="H2742" s="3"/>
      <c r="I2742" s="18"/>
    </row>
    <row r="2743" spans="1:9" ht="26.4" x14ac:dyDescent="0.3">
      <c r="A2743" s="121"/>
      <c r="B2743" s="27" t="s">
        <v>798</v>
      </c>
      <c r="C2743" s="30"/>
      <c r="D2743" s="9"/>
      <c r="F2743" s="3"/>
      <c r="G2743" s="3" t="s">
        <v>799</v>
      </c>
      <c r="H2743" s="3"/>
      <c r="I2743" s="18"/>
    </row>
    <row r="2744" spans="1:9" ht="79.2" x14ac:dyDescent="0.3">
      <c r="A2744" s="121"/>
      <c r="B2744" s="30" t="s">
        <v>550</v>
      </c>
      <c r="C2744" s="3"/>
      <c r="D2744" s="9"/>
      <c r="F2744" s="4"/>
      <c r="G2744" s="2" t="s">
        <v>551</v>
      </c>
      <c r="H2744" s="4"/>
      <c r="I2744" s="10"/>
    </row>
    <row r="2745" spans="1:9" ht="52.8" x14ac:dyDescent="0.3">
      <c r="A2745" s="121"/>
      <c r="B2745" s="27" t="s">
        <v>796</v>
      </c>
      <c r="C2745" s="30"/>
      <c r="D2745" s="9"/>
      <c r="F2745" s="3"/>
      <c r="G2745" s="3" t="s">
        <v>797</v>
      </c>
      <c r="H2745" s="3"/>
      <c r="I2745" s="18"/>
    </row>
    <row r="2746" spans="1:9" ht="26.4" x14ac:dyDescent="0.3">
      <c r="A2746" s="121"/>
      <c r="B2746" s="27" t="s">
        <v>798</v>
      </c>
      <c r="C2746" s="30"/>
      <c r="D2746" s="9"/>
      <c r="F2746" s="3"/>
      <c r="G2746" s="3" t="s">
        <v>799</v>
      </c>
      <c r="H2746" s="3"/>
      <c r="I2746" s="18"/>
    </row>
    <row r="2747" spans="1:9" ht="105.6" x14ac:dyDescent="0.3">
      <c r="A2747" s="121"/>
      <c r="B2747" s="27" t="s">
        <v>744</v>
      </c>
      <c r="C2747" s="3"/>
      <c r="D2747" s="9"/>
      <c r="F2747" s="2"/>
      <c r="G2747" s="2" t="s">
        <v>745</v>
      </c>
      <c r="H2747" s="2"/>
      <c r="I2747" s="10"/>
    </row>
    <row r="2748" spans="1:9" ht="52.8" x14ac:dyDescent="0.3">
      <c r="A2748" s="121"/>
      <c r="B2748" s="27" t="s">
        <v>796</v>
      </c>
      <c r="C2748" s="30"/>
      <c r="D2748" s="9"/>
      <c r="F2748" s="3"/>
      <c r="G2748" s="3" t="s">
        <v>797</v>
      </c>
      <c r="H2748" s="3"/>
      <c r="I2748" s="18"/>
    </row>
    <row r="2749" spans="1:9" ht="26.4" x14ac:dyDescent="0.3">
      <c r="A2749" s="121"/>
      <c r="B2749" s="27" t="s">
        <v>798</v>
      </c>
      <c r="C2749" s="30"/>
      <c r="D2749" s="9"/>
      <c r="F2749" s="3"/>
      <c r="G2749" s="3" t="s">
        <v>799</v>
      </c>
      <c r="H2749" s="3"/>
      <c r="I2749" s="18"/>
    </row>
    <row r="2750" spans="1:9" ht="66" x14ac:dyDescent="0.3">
      <c r="A2750" s="121"/>
      <c r="B2750" s="27" t="s">
        <v>746</v>
      </c>
      <c r="C2750" s="3"/>
      <c r="D2750" s="9"/>
      <c r="F2750" s="2"/>
      <c r="G2750" s="2" t="s">
        <v>747</v>
      </c>
      <c r="H2750" s="2"/>
      <c r="I2750" s="10"/>
    </row>
    <row r="2751" spans="1:9" ht="52.8" x14ac:dyDescent="0.3">
      <c r="A2751" s="121"/>
      <c r="B2751" s="27" t="s">
        <v>796</v>
      </c>
      <c r="C2751" s="30"/>
      <c r="D2751" s="9"/>
      <c r="F2751" s="3"/>
      <c r="G2751" s="3" t="s">
        <v>797</v>
      </c>
      <c r="H2751" s="3"/>
      <c r="I2751" s="18"/>
    </row>
    <row r="2752" spans="1:9" ht="26.4" x14ac:dyDescent="0.3">
      <c r="A2752" s="121"/>
      <c r="B2752" s="27" t="s">
        <v>798</v>
      </c>
      <c r="C2752" s="30"/>
      <c r="D2752" s="9"/>
      <c r="F2752" s="3"/>
      <c r="G2752" s="3" t="s">
        <v>799</v>
      </c>
      <c r="H2752" s="3"/>
      <c r="I2752" s="18"/>
    </row>
    <row r="2753" spans="1:9" ht="39.6" x14ac:dyDescent="0.3">
      <c r="A2753" s="121"/>
      <c r="B2753" s="27" t="s">
        <v>748</v>
      </c>
      <c r="C2753" s="3"/>
      <c r="D2753" s="9"/>
      <c r="F2753" s="2"/>
      <c r="G2753" s="2" t="s">
        <v>749</v>
      </c>
      <c r="H2753" s="2"/>
      <c r="I2753" s="10"/>
    </row>
    <row r="2754" spans="1:9" ht="52.8" x14ac:dyDescent="0.3">
      <c r="A2754" s="121"/>
      <c r="B2754" s="27" t="s">
        <v>796</v>
      </c>
      <c r="C2754" s="30"/>
      <c r="D2754" s="9"/>
      <c r="F2754" s="3"/>
      <c r="G2754" s="3" t="s">
        <v>797</v>
      </c>
      <c r="H2754" s="3"/>
      <c r="I2754" s="18"/>
    </row>
    <row r="2755" spans="1:9" ht="26.4" x14ac:dyDescent="0.3">
      <c r="A2755" s="121"/>
      <c r="B2755" s="27" t="s">
        <v>798</v>
      </c>
      <c r="C2755" s="30"/>
      <c r="D2755" s="9"/>
      <c r="F2755" s="3"/>
      <c r="G2755" s="3" t="s">
        <v>799</v>
      </c>
      <c r="H2755" s="3"/>
      <c r="I2755" s="18"/>
    </row>
    <row r="2756" spans="1:9" ht="26.4" x14ac:dyDescent="0.3">
      <c r="A2756" s="121">
        <v>309110900</v>
      </c>
      <c r="B2756" s="27"/>
      <c r="C2756" s="21"/>
      <c r="D2756" s="4"/>
      <c r="F2756" s="3" t="s">
        <v>1456</v>
      </c>
      <c r="G2756" s="3"/>
      <c r="H2756" s="3"/>
      <c r="I2756" s="42"/>
    </row>
    <row r="2757" spans="1:9" ht="52.8" x14ac:dyDescent="0.3">
      <c r="A2757" s="121"/>
      <c r="B2757" s="27" t="s">
        <v>544</v>
      </c>
      <c r="C2757" s="32"/>
      <c r="D2757" s="9"/>
      <c r="F2757" s="3"/>
      <c r="G2757" s="3" t="s">
        <v>545</v>
      </c>
      <c r="H2757" s="32"/>
      <c r="I2757" s="10"/>
    </row>
    <row r="2758" spans="1:9" ht="105.6" x14ac:dyDescent="0.3">
      <c r="A2758" s="121"/>
      <c r="B2758" s="27" t="s">
        <v>742</v>
      </c>
      <c r="C2758" s="10"/>
      <c r="D2758" s="9"/>
      <c r="F2758" s="2"/>
      <c r="G2758" s="2" t="s">
        <v>743</v>
      </c>
      <c r="H2758" s="10"/>
      <c r="I2758" s="18"/>
    </row>
    <row r="2759" spans="1:9" ht="105.6" x14ac:dyDescent="0.3">
      <c r="A2759" s="121"/>
      <c r="B2759" s="30" t="s">
        <v>546</v>
      </c>
      <c r="C2759" s="10"/>
      <c r="D2759" s="9"/>
      <c r="F2759" s="2"/>
      <c r="G2759" s="2" t="s">
        <v>547</v>
      </c>
      <c r="H2759" s="10"/>
      <c r="I2759" s="18"/>
    </row>
    <row r="2760" spans="1:9" ht="66" x14ac:dyDescent="0.3">
      <c r="A2760" s="121"/>
      <c r="B2760" s="30" t="s">
        <v>548</v>
      </c>
      <c r="C2760" s="10"/>
      <c r="D2760" s="9"/>
      <c r="F2760" s="2"/>
      <c r="G2760" s="2" t="s">
        <v>549</v>
      </c>
      <c r="H2760" s="10"/>
      <c r="I2760" s="18"/>
    </row>
    <row r="2761" spans="1:9" ht="79.2" x14ac:dyDescent="0.3">
      <c r="A2761" s="121"/>
      <c r="B2761" s="30" t="s">
        <v>550</v>
      </c>
      <c r="C2761" s="10"/>
      <c r="D2761" s="9"/>
      <c r="F2761" s="2"/>
      <c r="G2761" s="2" t="s">
        <v>551</v>
      </c>
      <c r="H2761" s="10"/>
      <c r="I2761" s="18"/>
    </row>
    <row r="2762" spans="1:9" ht="105.6" x14ac:dyDescent="0.3">
      <c r="A2762" s="121"/>
      <c r="B2762" s="27" t="s">
        <v>744</v>
      </c>
      <c r="C2762" s="10"/>
      <c r="D2762" s="9"/>
      <c r="F2762" s="2"/>
      <c r="G2762" s="2" t="s">
        <v>745</v>
      </c>
      <c r="H2762" s="10"/>
      <c r="I2762" s="18"/>
    </row>
    <row r="2763" spans="1:9" ht="66" x14ac:dyDescent="0.3">
      <c r="A2763" s="121"/>
      <c r="B2763" s="27" t="s">
        <v>746</v>
      </c>
      <c r="C2763" s="10"/>
      <c r="D2763" s="9"/>
      <c r="F2763" s="2"/>
      <c r="G2763" s="2" t="s">
        <v>747</v>
      </c>
      <c r="H2763" s="10"/>
      <c r="I2763" s="18"/>
    </row>
    <row r="2764" spans="1:9" ht="39.6" x14ac:dyDescent="0.3">
      <c r="A2764" s="121"/>
      <c r="B2764" s="27" t="s">
        <v>748</v>
      </c>
      <c r="C2764" s="10"/>
      <c r="D2764" s="9"/>
      <c r="F2764" s="2"/>
      <c r="G2764" s="2" t="s">
        <v>749</v>
      </c>
      <c r="H2764" s="10"/>
      <c r="I2764" s="18"/>
    </row>
    <row r="2765" spans="1:9" ht="66" x14ac:dyDescent="0.3">
      <c r="A2765" s="121"/>
      <c r="B2765" s="30" t="s">
        <v>552</v>
      </c>
      <c r="C2765" s="10"/>
      <c r="D2765" s="9"/>
      <c r="F2765" s="2"/>
      <c r="G2765" s="2" t="s">
        <v>553</v>
      </c>
      <c r="H2765" s="10"/>
      <c r="I2765" s="18"/>
    </row>
    <row r="2766" spans="1:9" ht="66" x14ac:dyDescent="0.3">
      <c r="A2766" s="121"/>
      <c r="B2766" s="30" t="s">
        <v>554</v>
      </c>
      <c r="C2766" s="10"/>
      <c r="D2766" s="9"/>
      <c r="F2766" s="2"/>
      <c r="G2766" s="2" t="s">
        <v>555</v>
      </c>
      <c r="H2766" s="10"/>
      <c r="I2766" s="18"/>
    </row>
    <row r="2767" spans="1:9" ht="105.6" x14ac:dyDescent="0.3">
      <c r="A2767" s="121"/>
      <c r="B2767" s="27" t="s">
        <v>794</v>
      </c>
      <c r="C2767" s="32"/>
      <c r="D2767" s="4"/>
      <c r="F2767" s="3"/>
      <c r="G2767" s="3" t="s">
        <v>795</v>
      </c>
      <c r="H2767" s="3"/>
      <c r="I2767" s="4"/>
    </row>
    <row r="2768" spans="1:9" ht="105.6" x14ac:dyDescent="0.3">
      <c r="A2768" s="121"/>
      <c r="B2768" s="27" t="s">
        <v>742</v>
      </c>
      <c r="C2768" s="3"/>
      <c r="D2768" s="9"/>
      <c r="F2768" s="2"/>
      <c r="G2768" s="2" t="s">
        <v>743</v>
      </c>
      <c r="H2768" s="2"/>
      <c r="I2768" s="10"/>
    </row>
    <row r="2769" spans="1:9" ht="52.8" x14ac:dyDescent="0.3">
      <c r="A2769" s="121"/>
      <c r="B2769" s="27" t="s">
        <v>796</v>
      </c>
      <c r="C2769" s="30"/>
      <c r="D2769" s="9"/>
      <c r="F2769" s="3"/>
      <c r="G2769" s="3" t="s">
        <v>797</v>
      </c>
      <c r="H2769" s="3"/>
      <c r="I2769" s="18"/>
    </row>
    <row r="2770" spans="1:9" ht="26.4" x14ac:dyDescent="0.3">
      <c r="A2770" s="121"/>
      <c r="B2770" s="27" t="s">
        <v>798</v>
      </c>
      <c r="C2770" s="30"/>
      <c r="D2770" s="9"/>
      <c r="F2770" s="3"/>
      <c r="G2770" s="3" t="s">
        <v>799</v>
      </c>
      <c r="H2770" s="3"/>
      <c r="I2770" s="18"/>
    </row>
    <row r="2771" spans="1:9" ht="105.6" x14ac:dyDescent="0.3">
      <c r="A2771" s="121"/>
      <c r="B2771" s="30" t="s">
        <v>546</v>
      </c>
      <c r="C2771" s="3"/>
      <c r="D2771" s="9"/>
      <c r="F2771" s="4"/>
      <c r="G2771" s="2" t="s">
        <v>547</v>
      </c>
      <c r="H2771" s="4"/>
      <c r="I2771" s="10"/>
    </row>
    <row r="2772" spans="1:9" ht="52.8" x14ac:dyDescent="0.3">
      <c r="A2772" s="121"/>
      <c r="B2772" s="27" t="s">
        <v>796</v>
      </c>
      <c r="C2772" s="30"/>
      <c r="D2772" s="9"/>
      <c r="F2772" s="3"/>
      <c r="G2772" s="3" t="s">
        <v>797</v>
      </c>
      <c r="H2772" s="3"/>
      <c r="I2772" s="18"/>
    </row>
    <row r="2773" spans="1:9" ht="26.4" x14ac:dyDescent="0.3">
      <c r="A2773" s="121"/>
      <c r="B2773" s="27" t="s">
        <v>798</v>
      </c>
      <c r="C2773" s="30"/>
      <c r="D2773" s="9"/>
      <c r="F2773" s="3"/>
      <c r="G2773" s="3" t="s">
        <v>799</v>
      </c>
      <c r="H2773" s="3"/>
      <c r="I2773" s="18"/>
    </row>
    <row r="2774" spans="1:9" ht="66" x14ac:dyDescent="0.3">
      <c r="A2774" s="121"/>
      <c r="B2774" s="30" t="s">
        <v>548</v>
      </c>
      <c r="C2774" s="3"/>
      <c r="D2774" s="9"/>
      <c r="F2774" s="4"/>
      <c r="G2774" s="2" t="s">
        <v>549</v>
      </c>
      <c r="H2774" s="4"/>
      <c r="I2774" s="10"/>
    </row>
    <row r="2775" spans="1:9" ht="52.8" x14ac:dyDescent="0.3">
      <c r="A2775" s="121"/>
      <c r="B2775" s="27" t="s">
        <v>796</v>
      </c>
      <c r="C2775" s="30"/>
      <c r="D2775" s="9"/>
      <c r="F2775" s="3"/>
      <c r="G2775" s="3" t="s">
        <v>797</v>
      </c>
      <c r="H2775" s="3"/>
      <c r="I2775" s="18"/>
    </row>
    <row r="2776" spans="1:9" ht="26.4" x14ac:dyDescent="0.3">
      <c r="A2776" s="121"/>
      <c r="B2776" s="27" t="s">
        <v>798</v>
      </c>
      <c r="C2776" s="30"/>
      <c r="D2776" s="9"/>
      <c r="F2776" s="3"/>
      <c r="G2776" s="3" t="s">
        <v>799</v>
      </c>
      <c r="H2776" s="3"/>
      <c r="I2776" s="18"/>
    </row>
    <row r="2777" spans="1:9" ht="79.2" x14ac:dyDescent="0.3">
      <c r="A2777" s="121"/>
      <c r="B2777" s="30" t="s">
        <v>550</v>
      </c>
      <c r="C2777" s="3"/>
      <c r="D2777" s="9"/>
      <c r="F2777" s="4"/>
      <c r="G2777" s="2" t="s">
        <v>551</v>
      </c>
      <c r="H2777" s="4"/>
      <c r="I2777" s="10"/>
    </row>
    <row r="2778" spans="1:9" ht="52.8" x14ac:dyDescent="0.3">
      <c r="A2778" s="121"/>
      <c r="B2778" s="27" t="s">
        <v>796</v>
      </c>
      <c r="C2778" s="30"/>
      <c r="D2778" s="9"/>
      <c r="F2778" s="3"/>
      <c r="G2778" s="3" t="s">
        <v>797</v>
      </c>
      <c r="H2778" s="3"/>
      <c r="I2778" s="18"/>
    </row>
    <row r="2779" spans="1:9" ht="26.4" x14ac:dyDescent="0.3">
      <c r="A2779" s="121"/>
      <c r="B2779" s="27" t="s">
        <v>798</v>
      </c>
      <c r="C2779" s="30"/>
      <c r="D2779" s="9"/>
      <c r="F2779" s="3"/>
      <c r="G2779" s="3" t="s">
        <v>799</v>
      </c>
      <c r="H2779" s="3"/>
      <c r="I2779" s="18"/>
    </row>
    <row r="2780" spans="1:9" ht="105.6" x14ac:dyDescent="0.3">
      <c r="A2780" s="121"/>
      <c r="B2780" s="27" t="s">
        <v>744</v>
      </c>
      <c r="C2780" s="3"/>
      <c r="D2780" s="9"/>
      <c r="F2780" s="2"/>
      <c r="G2780" s="2" t="s">
        <v>745</v>
      </c>
      <c r="H2780" s="2"/>
      <c r="I2780" s="10"/>
    </row>
    <row r="2781" spans="1:9" ht="52.8" x14ac:dyDescent="0.3">
      <c r="A2781" s="121"/>
      <c r="B2781" s="27" t="s">
        <v>796</v>
      </c>
      <c r="C2781" s="30"/>
      <c r="D2781" s="9"/>
      <c r="F2781" s="3"/>
      <c r="G2781" s="3" t="s">
        <v>797</v>
      </c>
      <c r="H2781" s="3"/>
      <c r="I2781" s="18"/>
    </row>
    <row r="2782" spans="1:9" ht="26.4" x14ac:dyDescent="0.3">
      <c r="A2782" s="121"/>
      <c r="B2782" s="27" t="s">
        <v>798</v>
      </c>
      <c r="C2782" s="30"/>
      <c r="D2782" s="9"/>
      <c r="F2782" s="3"/>
      <c r="G2782" s="3" t="s">
        <v>799</v>
      </c>
      <c r="H2782" s="3"/>
      <c r="I2782" s="18"/>
    </row>
    <row r="2783" spans="1:9" ht="66" x14ac:dyDescent="0.3">
      <c r="A2783" s="121"/>
      <c r="B2783" s="27" t="s">
        <v>746</v>
      </c>
      <c r="C2783" s="3"/>
      <c r="D2783" s="9"/>
      <c r="F2783" s="2"/>
      <c r="G2783" s="2" t="s">
        <v>747</v>
      </c>
      <c r="H2783" s="2"/>
      <c r="I2783" s="10"/>
    </row>
    <row r="2784" spans="1:9" ht="52.8" x14ac:dyDescent="0.3">
      <c r="A2784" s="121"/>
      <c r="B2784" s="27" t="s">
        <v>796</v>
      </c>
      <c r="C2784" s="30"/>
      <c r="D2784" s="9"/>
      <c r="F2784" s="3"/>
      <c r="G2784" s="3" t="s">
        <v>797</v>
      </c>
      <c r="H2784" s="3"/>
      <c r="I2784" s="18"/>
    </row>
    <row r="2785" spans="1:9" ht="26.4" x14ac:dyDescent="0.3">
      <c r="A2785" s="121"/>
      <c r="B2785" s="27" t="s">
        <v>798</v>
      </c>
      <c r="C2785" s="30"/>
      <c r="D2785" s="9"/>
      <c r="F2785" s="3"/>
      <c r="G2785" s="3" t="s">
        <v>799</v>
      </c>
      <c r="H2785" s="3"/>
      <c r="I2785" s="18"/>
    </row>
    <row r="2786" spans="1:9" ht="39.6" x14ac:dyDescent="0.3">
      <c r="A2786" s="121"/>
      <c r="B2786" s="27" t="s">
        <v>748</v>
      </c>
      <c r="C2786" s="3"/>
      <c r="D2786" s="9"/>
      <c r="F2786" s="2"/>
      <c r="G2786" s="2" t="s">
        <v>749</v>
      </c>
      <c r="H2786" s="2"/>
      <c r="I2786" s="10"/>
    </row>
    <row r="2787" spans="1:9" ht="52.8" x14ac:dyDescent="0.3">
      <c r="A2787" s="121"/>
      <c r="B2787" s="27" t="s">
        <v>796</v>
      </c>
      <c r="C2787" s="30"/>
      <c r="D2787" s="9"/>
      <c r="F2787" s="3"/>
      <c r="G2787" s="3" t="s">
        <v>797</v>
      </c>
      <c r="H2787" s="3"/>
      <c r="I2787" s="18"/>
    </row>
    <row r="2788" spans="1:9" ht="26.4" x14ac:dyDescent="0.3">
      <c r="A2788" s="121"/>
      <c r="B2788" s="27" t="s">
        <v>798</v>
      </c>
      <c r="C2788" s="30"/>
      <c r="D2788" s="9"/>
      <c r="F2788" s="3"/>
      <c r="G2788" s="3" t="s">
        <v>799</v>
      </c>
      <c r="H2788" s="3"/>
      <c r="I2788" s="18"/>
    </row>
    <row r="2789" spans="1:9" ht="26.4" x14ac:dyDescent="0.3">
      <c r="A2789" s="121">
        <v>309120000</v>
      </c>
      <c r="B2789" s="22"/>
      <c r="C2789" s="21"/>
      <c r="D2789" s="4"/>
      <c r="F2789" s="3" t="s">
        <v>1457</v>
      </c>
      <c r="G2789" s="3"/>
      <c r="H2789" s="3"/>
      <c r="I2789" s="42"/>
    </row>
    <row r="2790" spans="1:9" ht="52.8" x14ac:dyDescent="0.3">
      <c r="A2790" s="121"/>
      <c r="B2790" s="27" t="s">
        <v>557</v>
      </c>
      <c r="C2790" s="32"/>
      <c r="D2790" s="4"/>
      <c r="F2790" s="3"/>
      <c r="G2790" s="3" t="s">
        <v>558</v>
      </c>
      <c r="H2790" s="3"/>
      <c r="I2790" s="4"/>
    </row>
    <row r="2791" spans="1:9" ht="79.2" x14ac:dyDescent="0.3">
      <c r="A2791" s="121"/>
      <c r="B2791" s="30" t="s">
        <v>559</v>
      </c>
      <c r="C2791" s="10"/>
      <c r="D2791" s="4"/>
      <c r="F2791" s="2"/>
      <c r="G2791" s="2" t="s">
        <v>560</v>
      </c>
      <c r="H2791" s="2"/>
      <c r="I2791" s="42"/>
    </row>
    <row r="2792" spans="1:9" ht="79.2" x14ac:dyDescent="0.3">
      <c r="A2792" s="121"/>
      <c r="B2792" s="30" t="s">
        <v>561</v>
      </c>
      <c r="C2792" s="10"/>
      <c r="D2792" s="4"/>
      <c r="F2792" s="2"/>
      <c r="G2792" s="2" t="s">
        <v>562</v>
      </c>
      <c r="H2792" s="2"/>
      <c r="I2792" s="42"/>
    </row>
    <row r="2793" spans="1:9" ht="79.2" x14ac:dyDescent="0.3">
      <c r="A2793" s="121"/>
      <c r="B2793" s="30" t="s">
        <v>563</v>
      </c>
      <c r="C2793" s="10"/>
      <c r="D2793" s="4"/>
      <c r="F2793" s="2"/>
      <c r="G2793" s="2" t="s">
        <v>564</v>
      </c>
      <c r="H2793" s="2"/>
      <c r="I2793" s="42"/>
    </row>
    <row r="2794" spans="1:9" ht="79.2" x14ac:dyDescent="0.3">
      <c r="A2794" s="121"/>
      <c r="B2794" s="30" t="s">
        <v>565</v>
      </c>
      <c r="C2794" s="10"/>
      <c r="D2794" s="4"/>
      <c r="F2794" s="2"/>
      <c r="G2794" s="2" t="s">
        <v>566</v>
      </c>
      <c r="H2794" s="2"/>
      <c r="I2794" s="42"/>
    </row>
    <row r="2795" spans="1:9" ht="66" x14ac:dyDescent="0.3">
      <c r="A2795" s="121"/>
      <c r="B2795" s="30" t="s">
        <v>567</v>
      </c>
      <c r="C2795" s="10"/>
      <c r="D2795" s="4"/>
      <c r="F2795" s="2"/>
      <c r="G2795" s="2" t="s">
        <v>568</v>
      </c>
      <c r="H2795" s="2"/>
      <c r="I2795" s="42"/>
    </row>
    <row r="2796" spans="1:9" ht="52.8" x14ac:dyDescent="0.3">
      <c r="A2796" s="121"/>
      <c r="B2796" s="27" t="s">
        <v>751</v>
      </c>
      <c r="C2796" s="32"/>
      <c r="D2796" s="4"/>
      <c r="F2796" s="3"/>
      <c r="G2796" s="3" t="s">
        <v>752</v>
      </c>
      <c r="H2796" s="3"/>
      <c r="I2796" s="4"/>
    </row>
    <row r="2797" spans="1:9" ht="17.399999999999999" x14ac:dyDescent="0.3">
      <c r="A2797" s="121"/>
      <c r="B2797" s="27" t="s">
        <v>753</v>
      </c>
      <c r="C2797" s="10"/>
      <c r="D2797" s="4"/>
      <c r="F2797" s="3"/>
      <c r="G2797" s="3" t="s">
        <v>754</v>
      </c>
      <c r="H2797" s="3"/>
      <c r="I2797" s="42"/>
    </row>
    <row r="2798" spans="1:9" ht="26.4" x14ac:dyDescent="0.3">
      <c r="A2798" s="121"/>
      <c r="B2798" s="27" t="s">
        <v>755</v>
      </c>
      <c r="C2798" s="10"/>
      <c r="D2798" s="4"/>
      <c r="F2798" s="3"/>
      <c r="G2798" s="3" t="s">
        <v>756</v>
      </c>
      <c r="H2798" s="3"/>
      <c r="I2798" s="42"/>
    </row>
    <row r="2799" spans="1:9" ht="52.8" x14ac:dyDescent="0.3">
      <c r="A2799" s="121"/>
      <c r="B2799" s="27" t="s">
        <v>757</v>
      </c>
      <c r="C2799" s="10"/>
      <c r="D2799" s="4"/>
      <c r="F2799" s="3"/>
      <c r="G2799" s="3" t="s">
        <v>758</v>
      </c>
      <c r="H2799" s="3"/>
      <c r="I2799" s="42"/>
    </row>
    <row r="2800" spans="1:9" ht="26.4" x14ac:dyDescent="0.3">
      <c r="A2800" s="121"/>
      <c r="B2800" s="27" t="s">
        <v>759</v>
      </c>
      <c r="C2800" s="10"/>
      <c r="D2800" s="4"/>
      <c r="F2800" s="3"/>
      <c r="G2800" s="3" t="s">
        <v>760</v>
      </c>
      <c r="H2800" s="3"/>
      <c r="I2800" s="42"/>
    </row>
    <row r="2801" spans="1:9" ht="26.4" x14ac:dyDescent="0.3">
      <c r="A2801" s="121"/>
      <c r="B2801" s="27" t="s">
        <v>761</v>
      </c>
      <c r="C2801" s="10"/>
      <c r="D2801" s="4"/>
      <c r="F2801" s="3"/>
      <c r="G2801" s="3" t="s">
        <v>762</v>
      </c>
      <c r="H2801" s="3"/>
      <c r="I2801" s="42"/>
    </row>
    <row r="2802" spans="1:9" ht="39.6" x14ac:dyDescent="0.3">
      <c r="A2802" s="121"/>
      <c r="B2802" s="27" t="s">
        <v>763</v>
      </c>
      <c r="C2802" s="32"/>
      <c r="D2802" s="4"/>
      <c r="F2802" s="3"/>
      <c r="G2802" s="3" t="s">
        <v>764</v>
      </c>
      <c r="H2802" s="3"/>
      <c r="I2802" s="4"/>
    </row>
    <row r="2803" spans="1:9" ht="26.4" x14ac:dyDescent="0.3">
      <c r="A2803" s="121"/>
      <c r="B2803" s="27" t="s">
        <v>765</v>
      </c>
      <c r="C2803" s="10"/>
      <c r="D2803" s="4"/>
      <c r="F2803" s="3"/>
      <c r="G2803" s="3" t="s">
        <v>766</v>
      </c>
      <c r="H2803" s="3"/>
      <c r="I2803" s="42"/>
    </row>
    <row r="2804" spans="1:9" ht="26.4" x14ac:dyDescent="0.3">
      <c r="A2804" s="121"/>
      <c r="B2804" s="27" t="s">
        <v>767</v>
      </c>
      <c r="C2804" s="10"/>
      <c r="D2804" s="4"/>
      <c r="F2804" s="3"/>
      <c r="G2804" s="3" t="s">
        <v>768</v>
      </c>
      <c r="H2804" s="3"/>
      <c r="I2804" s="42"/>
    </row>
    <row r="2805" spans="1:9" ht="17.399999999999999" x14ac:dyDescent="0.3">
      <c r="A2805" s="121"/>
      <c r="B2805" s="27" t="s">
        <v>769</v>
      </c>
      <c r="C2805" s="10"/>
      <c r="D2805" s="4"/>
      <c r="F2805" s="3"/>
      <c r="G2805" s="3" t="s">
        <v>17</v>
      </c>
      <c r="H2805" s="3"/>
      <c r="I2805" s="42"/>
    </row>
    <row r="2806" spans="1:9" ht="66" x14ac:dyDescent="0.3">
      <c r="A2806" s="121"/>
      <c r="B2806" s="27" t="s">
        <v>770</v>
      </c>
      <c r="C2806" s="32"/>
      <c r="D2806" s="4"/>
      <c r="F2806" s="3"/>
      <c r="G2806" s="3" t="s">
        <v>771</v>
      </c>
      <c r="H2806" s="3"/>
      <c r="I2806" s="4"/>
    </row>
    <row r="2807" spans="1:9" ht="26.4" x14ac:dyDescent="0.3">
      <c r="A2807" s="121"/>
      <c r="B2807" s="27" t="s">
        <v>772</v>
      </c>
      <c r="C2807" s="10"/>
      <c r="D2807" s="4"/>
      <c r="F2807" s="3"/>
      <c r="G2807" s="3" t="s">
        <v>773</v>
      </c>
      <c r="H2807" s="3"/>
      <c r="I2807" s="42"/>
    </row>
    <row r="2808" spans="1:9" ht="26.4" x14ac:dyDescent="0.3">
      <c r="A2808" s="121"/>
      <c r="B2808" s="27" t="s">
        <v>774</v>
      </c>
      <c r="C2808" s="10"/>
      <c r="D2808" s="4"/>
      <c r="F2808" s="3"/>
      <c r="G2808" s="3" t="s">
        <v>775</v>
      </c>
      <c r="H2808" s="3"/>
      <c r="I2808" s="42"/>
    </row>
    <row r="2809" spans="1:9" ht="39.6" x14ac:dyDescent="0.3">
      <c r="A2809" s="121">
        <v>309200000</v>
      </c>
      <c r="B2809" s="27"/>
      <c r="C2809" s="40"/>
      <c r="D2809" s="4"/>
      <c r="F2809" s="126" t="s">
        <v>1458</v>
      </c>
      <c r="G2809" s="3"/>
      <c r="H2809" s="3"/>
      <c r="I2809" s="42"/>
    </row>
    <row r="2810" spans="1:9" ht="39.6" x14ac:dyDescent="0.3">
      <c r="A2810" s="121">
        <v>309210000</v>
      </c>
      <c r="B2810" s="27"/>
      <c r="C2810" s="40"/>
      <c r="D2810" s="4"/>
      <c r="F2810" s="126" t="s">
        <v>1459</v>
      </c>
      <c r="G2810" s="3"/>
      <c r="H2810" s="3"/>
      <c r="I2810" s="42"/>
    </row>
    <row r="2811" spans="1:9" ht="118.8" x14ac:dyDescent="0.3">
      <c r="A2811" s="121"/>
      <c r="B2811" s="27" t="s">
        <v>1309</v>
      </c>
      <c r="C2811" s="41"/>
      <c r="D2811" s="4"/>
      <c r="F2811" s="3"/>
      <c r="G2811" s="3" t="s">
        <v>1310</v>
      </c>
      <c r="H2811" s="3"/>
      <c r="I2811" s="4"/>
    </row>
    <row r="2812" spans="1:9" ht="66" x14ac:dyDescent="0.3">
      <c r="A2812" s="121"/>
      <c r="B2812" s="27" t="s">
        <v>1326</v>
      </c>
      <c r="C2812" s="41"/>
      <c r="D2812" s="4"/>
      <c r="F2812" s="3"/>
      <c r="G2812" s="3" t="s">
        <v>1327</v>
      </c>
      <c r="H2812" s="3"/>
      <c r="I2812" s="42"/>
    </row>
    <row r="2813" spans="1:9" ht="118.8" x14ac:dyDescent="0.3">
      <c r="A2813" s="121"/>
      <c r="B2813" s="27" t="s">
        <v>1317</v>
      </c>
      <c r="C2813" s="41"/>
      <c r="D2813" s="4"/>
      <c r="F2813" s="3"/>
      <c r="G2813" s="3" t="s">
        <v>1318</v>
      </c>
      <c r="H2813" s="3"/>
      <c r="I2813" s="4"/>
    </row>
    <row r="2814" spans="1:9" ht="66" x14ac:dyDescent="0.3">
      <c r="A2814" s="121"/>
      <c r="B2814" s="27" t="s">
        <v>1326</v>
      </c>
      <c r="C2814" s="41"/>
      <c r="D2814" s="4"/>
      <c r="F2814" s="3"/>
      <c r="G2814" s="3" t="s">
        <v>1327</v>
      </c>
      <c r="H2814" s="3"/>
      <c r="I2814" s="42"/>
    </row>
    <row r="2815" spans="1:9" ht="39.6" x14ac:dyDescent="0.3">
      <c r="A2815" s="121">
        <v>309210100</v>
      </c>
      <c r="B2815" s="27"/>
      <c r="C2815" s="21"/>
      <c r="D2815" s="4"/>
      <c r="F2815" s="3" t="s">
        <v>1460</v>
      </c>
      <c r="G2815" s="3"/>
      <c r="H2815" s="3"/>
      <c r="I2815" s="42"/>
    </row>
    <row r="2816" spans="1:9" ht="92.4" x14ac:dyDescent="0.3">
      <c r="A2816" s="121"/>
      <c r="B2816" s="27" t="s">
        <v>1028</v>
      </c>
      <c r="C2816" s="8"/>
      <c r="D2816" s="4"/>
      <c r="F2816" s="3"/>
      <c r="G2816" s="3" t="s">
        <v>1029</v>
      </c>
      <c r="H2816" s="3"/>
      <c r="I2816" s="10"/>
    </row>
    <row r="2817" spans="1:9" ht="66" x14ac:dyDescent="0.3">
      <c r="A2817" s="121"/>
      <c r="B2817" s="27" t="s">
        <v>1030</v>
      </c>
      <c r="C2817" s="8"/>
      <c r="D2817" s="4"/>
      <c r="F2817" s="4"/>
      <c r="G2817" s="2" t="s">
        <v>1031</v>
      </c>
      <c r="H2817" s="4"/>
      <c r="I2817" s="18"/>
    </row>
    <row r="2818" spans="1:9" ht="92.4" x14ac:dyDescent="0.3">
      <c r="A2818" s="121"/>
      <c r="B2818" s="27" t="s">
        <v>1032</v>
      </c>
      <c r="C2818" s="10"/>
      <c r="D2818" s="4"/>
      <c r="F2818" s="2"/>
      <c r="G2818" s="2" t="s">
        <v>1033</v>
      </c>
      <c r="H2818" s="2"/>
      <c r="I2818" s="18"/>
    </row>
    <row r="2819" spans="1:9" ht="92.4" x14ac:dyDescent="0.3">
      <c r="A2819" s="121"/>
      <c r="B2819" s="27" t="s">
        <v>1034</v>
      </c>
      <c r="C2819" s="10"/>
      <c r="D2819" s="4"/>
      <c r="F2819" s="2"/>
      <c r="G2819" s="2" t="s">
        <v>1035</v>
      </c>
      <c r="H2819" s="2"/>
      <c r="I2819" s="18"/>
    </row>
    <row r="2820" spans="1:9" ht="118.8" x14ac:dyDescent="0.3">
      <c r="A2820" s="121"/>
      <c r="B2820" s="27" t="s">
        <v>1036</v>
      </c>
      <c r="C2820" s="10"/>
      <c r="D2820" s="4"/>
      <c r="F2820" s="2"/>
      <c r="G2820" s="2" t="s">
        <v>1037</v>
      </c>
      <c r="H2820" s="2"/>
      <c r="I2820" s="18"/>
    </row>
    <row r="2821" spans="1:9" ht="118.8" x14ac:dyDescent="0.3">
      <c r="A2821" s="121"/>
      <c r="B2821" s="27" t="s">
        <v>1038</v>
      </c>
      <c r="C2821" s="10"/>
      <c r="D2821" s="4"/>
      <c r="F2821" s="2"/>
      <c r="G2821" s="2" t="s">
        <v>1039</v>
      </c>
      <c r="H2821" s="2"/>
      <c r="I2821" s="18"/>
    </row>
    <row r="2822" spans="1:9" ht="92.4" x14ac:dyDescent="0.3">
      <c r="A2822" s="121"/>
      <c r="B2822" s="27" t="s">
        <v>1040</v>
      </c>
      <c r="C2822" s="10"/>
      <c r="D2822" s="4"/>
      <c r="F2822" s="2"/>
      <c r="G2822" s="2" t="s">
        <v>1041</v>
      </c>
      <c r="H2822" s="2"/>
      <c r="I2822" s="18"/>
    </row>
    <row r="2823" spans="1:9" ht="118.8" x14ac:dyDescent="0.3">
      <c r="A2823" s="121"/>
      <c r="B2823" s="27" t="s">
        <v>1042</v>
      </c>
      <c r="C2823" s="10"/>
      <c r="D2823" s="4"/>
      <c r="F2823" s="2"/>
      <c r="G2823" s="2" t="s">
        <v>1043</v>
      </c>
      <c r="H2823" s="2"/>
      <c r="I2823" s="18"/>
    </row>
    <row r="2824" spans="1:9" ht="158.4" x14ac:dyDescent="0.3">
      <c r="A2824" s="121"/>
      <c r="B2824" s="27" t="s">
        <v>1054</v>
      </c>
      <c r="C2824" s="32"/>
      <c r="D2824" s="4"/>
      <c r="F2824" s="3"/>
      <c r="G2824" s="3" t="s">
        <v>1055</v>
      </c>
      <c r="H2824" s="3"/>
      <c r="I2824" s="4"/>
    </row>
    <row r="2825" spans="1:9" ht="92.4" x14ac:dyDescent="0.3">
      <c r="A2825" s="121"/>
      <c r="B2825" s="27" t="s">
        <v>1032</v>
      </c>
      <c r="C2825" s="3"/>
      <c r="D2825" s="4"/>
      <c r="F2825" s="2"/>
      <c r="G2825" s="2" t="s">
        <v>1033</v>
      </c>
      <c r="H2825" s="2"/>
      <c r="I2825" s="4"/>
    </row>
    <row r="2826" spans="1:9" ht="52.8" x14ac:dyDescent="0.3">
      <c r="A2826" s="121"/>
      <c r="B2826" s="27" t="s">
        <v>796</v>
      </c>
      <c r="C2826" s="30"/>
      <c r="D2826" s="4"/>
      <c r="F2826" s="3"/>
      <c r="G2826" s="3" t="s">
        <v>797</v>
      </c>
      <c r="H2826" s="3"/>
      <c r="I2826" s="42"/>
    </row>
    <row r="2827" spans="1:9" ht="26.4" x14ac:dyDescent="0.3">
      <c r="A2827" s="121"/>
      <c r="B2827" s="27" t="s">
        <v>798</v>
      </c>
      <c r="C2827" s="30"/>
      <c r="D2827" s="4"/>
      <c r="F2827" s="3"/>
      <c r="G2827" s="3" t="s">
        <v>799</v>
      </c>
      <c r="H2827" s="3"/>
      <c r="I2827" s="42"/>
    </row>
    <row r="2828" spans="1:9" ht="92.4" x14ac:dyDescent="0.3">
      <c r="A2828" s="121"/>
      <c r="B2828" s="27" t="s">
        <v>1034</v>
      </c>
      <c r="C2828" s="3"/>
      <c r="D2828" s="4"/>
      <c r="F2828" s="2"/>
      <c r="G2828" s="2" t="s">
        <v>1035</v>
      </c>
      <c r="H2828" s="2"/>
      <c r="I2828" s="4"/>
    </row>
    <row r="2829" spans="1:9" ht="52.8" x14ac:dyDescent="0.3">
      <c r="A2829" s="121"/>
      <c r="B2829" s="27" t="s">
        <v>796</v>
      </c>
      <c r="C2829" s="30"/>
      <c r="D2829" s="4"/>
      <c r="F2829" s="3"/>
      <c r="G2829" s="3" t="s">
        <v>797</v>
      </c>
      <c r="H2829" s="3"/>
      <c r="I2829" s="42"/>
    </row>
    <row r="2830" spans="1:9" ht="26.4" x14ac:dyDescent="0.3">
      <c r="A2830" s="121"/>
      <c r="B2830" s="27" t="s">
        <v>798</v>
      </c>
      <c r="C2830" s="30"/>
      <c r="D2830" s="4"/>
      <c r="F2830" s="3"/>
      <c r="G2830" s="3" t="s">
        <v>799</v>
      </c>
      <c r="H2830" s="3"/>
      <c r="I2830" s="42"/>
    </row>
    <row r="2831" spans="1:9" ht="118.8" x14ac:dyDescent="0.3">
      <c r="A2831" s="121"/>
      <c r="B2831" s="27" t="s">
        <v>1036</v>
      </c>
      <c r="C2831" s="3"/>
      <c r="D2831" s="4"/>
      <c r="F2831" s="2"/>
      <c r="G2831" s="2" t="s">
        <v>1037</v>
      </c>
      <c r="H2831" s="2"/>
      <c r="I2831" s="4"/>
    </row>
    <row r="2832" spans="1:9" ht="52.8" x14ac:dyDescent="0.3">
      <c r="A2832" s="121"/>
      <c r="B2832" s="27" t="s">
        <v>796</v>
      </c>
      <c r="C2832" s="30"/>
      <c r="D2832" s="4"/>
      <c r="F2832" s="3"/>
      <c r="G2832" s="3" t="s">
        <v>797</v>
      </c>
      <c r="H2832" s="3"/>
      <c r="I2832" s="42"/>
    </row>
    <row r="2833" spans="1:9" ht="26.4" x14ac:dyDescent="0.3">
      <c r="A2833" s="121"/>
      <c r="B2833" s="27" t="s">
        <v>798</v>
      </c>
      <c r="C2833" s="30"/>
      <c r="D2833" s="4"/>
      <c r="F2833" s="3"/>
      <c r="G2833" s="3" t="s">
        <v>799</v>
      </c>
      <c r="H2833" s="3"/>
      <c r="I2833" s="42"/>
    </row>
    <row r="2834" spans="1:9" ht="118.8" x14ac:dyDescent="0.3">
      <c r="A2834" s="121"/>
      <c r="B2834" s="27" t="s">
        <v>1038</v>
      </c>
      <c r="C2834" s="3"/>
      <c r="D2834" s="4"/>
      <c r="F2834" s="2"/>
      <c r="G2834" s="2" t="s">
        <v>1039</v>
      </c>
      <c r="H2834" s="2"/>
      <c r="I2834" s="4"/>
    </row>
    <row r="2835" spans="1:9" ht="52.8" x14ac:dyDescent="0.3">
      <c r="A2835" s="121"/>
      <c r="B2835" s="27" t="s">
        <v>796</v>
      </c>
      <c r="C2835" s="30"/>
      <c r="D2835" s="4"/>
      <c r="F2835" s="3"/>
      <c r="G2835" s="3" t="s">
        <v>797</v>
      </c>
      <c r="H2835" s="3"/>
      <c r="I2835" s="42"/>
    </row>
    <row r="2836" spans="1:9" ht="26.4" x14ac:dyDescent="0.3">
      <c r="A2836" s="121"/>
      <c r="B2836" s="27" t="s">
        <v>798</v>
      </c>
      <c r="C2836" s="30"/>
      <c r="D2836" s="4"/>
      <c r="F2836" s="3"/>
      <c r="G2836" s="3" t="s">
        <v>799</v>
      </c>
      <c r="H2836" s="3"/>
      <c r="I2836" s="42"/>
    </row>
    <row r="2837" spans="1:9" ht="92.4" x14ac:dyDescent="0.3">
      <c r="A2837" s="121"/>
      <c r="B2837" s="27" t="s">
        <v>1040</v>
      </c>
      <c r="C2837" s="3"/>
      <c r="D2837" s="4"/>
      <c r="F2837" s="2"/>
      <c r="G2837" s="2" t="s">
        <v>1041</v>
      </c>
      <c r="H2837" s="2"/>
      <c r="I2837" s="4"/>
    </row>
    <row r="2838" spans="1:9" ht="52.8" x14ac:dyDescent="0.3">
      <c r="A2838" s="121"/>
      <c r="B2838" s="27" t="s">
        <v>796</v>
      </c>
      <c r="C2838" s="30"/>
      <c r="D2838" s="4"/>
      <c r="F2838" s="3"/>
      <c r="G2838" s="3" t="s">
        <v>797</v>
      </c>
      <c r="H2838" s="3"/>
      <c r="I2838" s="42"/>
    </row>
    <row r="2839" spans="1:9" ht="26.4" x14ac:dyDescent="0.3">
      <c r="A2839" s="121"/>
      <c r="B2839" s="27" t="s">
        <v>798</v>
      </c>
      <c r="C2839" s="30"/>
      <c r="D2839" s="4"/>
      <c r="F2839" s="3"/>
      <c r="G2839" s="3" t="s">
        <v>799</v>
      </c>
      <c r="H2839" s="3"/>
      <c r="I2839" s="42"/>
    </row>
    <row r="2840" spans="1:9" ht="118.8" x14ac:dyDescent="0.3">
      <c r="A2840" s="121"/>
      <c r="B2840" s="27" t="s">
        <v>1042</v>
      </c>
      <c r="C2840" s="3"/>
      <c r="D2840" s="4"/>
      <c r="F2840" s="2"/>
      <c r="G2840" s="2" t="s">
        <v>1043</v>
      </c>
      <c r="H2840" s="2"/>
      <c r="I2840" s="4"/>
    </row>
    <row r="2841" spans="1:9" ht="52.8" x14ac:dyDescent="0.3">
      <c r="A2841" s="121"/>
      <c r="B2841" s="27" t="s">
        <v>796</v>
      </c>
      <c r="C2841" s="30"/>
      <c r="D2841" s="4"/>
      <c r="F2841" s="3"/>
      <c r="G2841" s="3" t="s">
        <v>797</v>
      </c>
      <c r="H2841" s="3"/>
      <c r="I2841" s="42"/>
    </row>
    <row r="2842" spans="1:9" ht="26.4" x14ac:dyDescent="0.3">
      <c r="A2842" s="121"/>
      <c r="B2842" s="27" t="s">
        <v>798</v>
      </c>
      <c r="C2842" s="30"/>
      <c r="D2842" s="4"/>
      <c r="F2842" s="3"/>
      <c r="G2842" s="3" t="s">
        <v>799</v>
      </c>
      <c r="H2842" s="3"/>
      <c r="I2842" s="42"/>
    </row>
    <row r="2843" spans="1:9" ht="39.6" x14ac:dyDescent="0.3">
      <c r="A2843" s="121">
        <v>309210200</v>
      </c>
      <c r="B2843" s="27"/>
      <c r="C2843" s="21"/>
      <c r="D2843" s="4"/>
      <c r="F2843" s="3" t="s">
        <v>1461</v>
      </c>
      <c r="G2843" s="3"/>
      <c r="H2843" s="3"/>
      <c r="I2843" s="42"/>
    </row>
    <row r="2844" spans="1:9" ht="92.4" x14ac:dyDescent="0.3">
      <c r="A2844" s="121"/>
      <c r="B2844" s="27" t="s">
        <v>1028</v>
      </c>
      <c r="C2844" s="8"/>
      <c r="D2844" s="4"/>
      <c r="F2844" s="3"/>
      <c r="G2844" s="3" t="s">
        <v>1029</v>
      </c>
      <c r="H2844" s="3"/>
      <c r="I2844" s="10"/>
    </row>
    <row r="2845" spans="1:9" ht="66" x14ac:dyDescent="0.3">
      <c r="A2845" s="121"/>
      <c r="B2845" s="27" t="s">
        <v>1030</v>
      </c>
      <c r="C2845" s="8"/>
      <c r="D2845" s="4"/>
      <c r="F2845" s="4"/>
      <c r="G2845" s="2" t="s">
        <v>1031</v>
      </c>
      <c r="H2845" s="4"/>
      <c r="I2845" s="18"/>
    </row>
    <row r="2846" spans="1:9" ht="92.4" x14ac:dyDescent="0.3">
      <c r="A2846" s="121"/>
      <c r="B2846" s="27" t="s">
        <v>1032</v>
      </c>
      <c r="C2846" s="10"/>
      <c r="D2846" s="4"/>
      <c r="F2846" s="2"/>
      <c r="G2846" s="2" t="s">
        <v>1033</v>
      </c>
      <c r="H2846" s="2"/>
      <c r="I2846" s="18"/>
    </row>
    <row r="2847" spans="1:9" ht="92.4" x14ac:dyDescent="0.3">
      <c r="A2847" s="121"/>
      <c r="B2847" s="27" t="s">
        <v>1034</v>
      </c>
      <c r="C2847" s="10"/>
      <c r="D2847" s="4"/>
      <c r="F2847" s="2"/>
      <c r="G2847" s="2" t="s">
        <v>1035</v>
      </c>
      <c r="H2847" s="2"/>
      <c r="I2847" s="18"/>
    </row>
    <row r="2848" spans="1:9" ht="118.8" x14ac:dyDescent="0.3">
      <c r="A2848" s="121"/>
      <c r="B2848" s="27" t="s">
        <v>1036</v>
      </c>
      <c r="C2848" s="10"/>
      <c r="D2848" s="4"/>
      <c r="F2848" s="2"/>
      <c r="G2848" s="2" t="s">
        <v>1037</v>
      </c>
      <c r="H2848" s="2"/>
      <c r="I2848" s="18"/>
    </row>
    <row r="2849" spans="1:9" ht="118.8" x14ac:dyDescent="0.3">
      <c r="A2849" s="121"/>
      <c r="B2849" s="27" t="s">
        <v>1038</v>
      </c>
      <c r="C2849" s="10"/>
      <c r="D2849" s="4"/>
      <c r="F2849" s="2"/>
      <c r="G2849" s="2" t="s">
        <v>1039</v>
      </c>
      <c r="H2849" s="2"/>
      <c r="I2849" s="18"/>
    </row>
    <row r="2850" spans="1:9" ht="92.4" x14ac:dyDescent="0.3">
      <c r="A2850" s="121"/>
      <c r="B2850" s="27" t="s">
        <v>1040</v>
      </c>
      <c r="C2850" s="10"/>
      <c r="D2850" s="4"/>
      <c r="F2850" s="2"/>
      <c r="G2850" s="2" t="s">
        <v>1041</v>
      </c>
      <c r="H2850" s="2"/>
      <c r="I2850" s="18"/>
    </row>
    <row r="2851" spans="1:9" ht="118.8" x14ac:dyDescent="0.3">
      <c r="A2851" s="121"/>
      <c r="B2851" s="27" t="s">
        <v>1042</v>
      </c>
      <c r="C2851" s="10"/>
      <c r="D2851" s="4"/>
      <c r="F2851" s="2"/>
      <c r="G2851" s="2" t="s">
        <v>1043</v>
      </c>
      <c r="H2851" s="2"/>
      <c r="I2851" s="18"/>
    </row>
    <row r="2852" spans="1:9" ht="158.4" x14ac:dyDescent="0.3">
      <c r="A2852" s="121"/>
      <c r="B2852" s="27" t="s">
        <v>1054</v>
      </c>
      <c r="C2852" s="32"/>
      <c r="D2852" s="4"/>
      <c r="F2852" s="3"/>
      <c r="G2852" s="3" t="s">
        <v>1055</v>
      </c>
      <c r="H2852" s="3"/>
      <c r="I2852" s="4"/>
    </row>
    <row r="2853" spans="1:9" ht="92.4" x14ac:dyDescent="0.3">
      <c r="A2853" s="121"/>
      <c r="B2853" s="27" t="s">
        <v>1032</v>
      </c>
      <c r="C2853" s="3"/>
      <c r="D2853" s="4"/>
      <c r="F2853" s="2"/>
      <c r="G2853" s="2" t="s">
        <v>1033</v>
      </c>
      <c r="H2853" s="2"/>
      <c r="I2853" s="4"/>
    </row>
    <row r="2854" spans="1:9" ht="52.8" x14ac:dyDescent="0.3">
      <c r="A2854" s="121"/>
      <c r="B2854" s="27" t="s">
        <v>796</v>
      </c>
      <c r="C2854" s="30"/>
      <c r="D2854" s="4"/>
      <c r="F2854" s="3"/>
      <c r="G2854" s="3" t="s">
        <v>797</v>
      </c>
      <c r="H2854" s="3"/>
      <c r="I2854" s="42"/>
    </row>
    <row r="2855" spans="1:9" ht="26.4" x14ac:dyDescent="0.3">
      <c r="A2855" s="121"/>
      <c r="B2855" s="27" t="s">
        <v>798</v>
      </c>
      <c r="C2855" s="30"/>
      <c r="D2855" s="4"/>
      <c r="F2855" s="3"/>
      <c r="G2855" s="3" t="s">
        <v>799</v>
      </c>
      <c r="H2855" s="3"/>
      <c r="I2855" s="42"/>
    </row>
    <row r="2856" spans="1:9" ht="92.4" x14ac:dyDescent="0.3">
      <c r="A2856" s="121"/>
      <c r="B2856" s="27" t="s">
        <v>1034</v>
      </c>
      <c r="C2856" s="3"/>
      <c r="D2856" s="4"/>
      <c r="F2856" s="2"/>
      <c r="G2856" s="2" t="s">
        <v>1035</v>
      </c>
      <c r="H2856" s="2"/>
      <c r="I2856" s="4"/>
    </row>
    <row r="2857" spans="1:9" ht="52.8" x14ac:dyDescent="0.3">
      <c r="A2857" s="121"/>
      <c r="B2857" s="27" t="s">
        <v>796</v>
      </c>
      <c r="C2857" s="30"/>
      <c r="D2857" s="4"/>
      <c r="F2857" s="3"/>
      <c r="G2857" s="3" t="s">
        <v>797</v>
      </c>
      <c r="H2857" s="3"/>
      <c r="I2857" s="42"/>
    </row>
    <row r="2858" spans="1:9" ht="26.4" x14ac:dyDescent="0.3">
      <c r="A2858" s="121"/>
      <c r="B2858" s="27" t="s">
        <v>798</v>
      </c>
      <c r="C2858" s="30"/>
      <c r="D2858" s="4"/>
      <c r="F2858" s="3"/>
      <c r="G2858" s="3" t="s">
        <v>799</v>
      </c>
      <c r="H2858" s="3"/>
      <c r="I2858" s="42"/>
    </row>
    <row r="2859" spans="1:9" ht="118.8" x14ac:dyDescent="0.3">
      <c r="A2859" s="121"/>
      <c r="B2859" s="27" t="s">
        <v>1036</v>
      </c>
      <c r="C2859" s="3"/>
      <c r="D2859" s="4"/>
      <c r="F2859" s="2"/>
      <c r="G2859" s="2" t="s">
        <v>1037</v>
      </c>
      <c r="H2859" s="2"/>
      <c r="I2859" s="4"/>
    </row>
    <row r="2860" spans="1:9" ht="52.8" x14ac:dyDescent="0.3">
      <c r="A2860" s="121"/>
      <c r="B2860" s="27" t="s">
        <v>796</v>
      </c>
      <c r="C2860" s="30"/>
      <c r="D2860" s="4"/>
      <c r="F2860" s="3"/>
      <c r="G2860" s="3" t="s">
        <v>797</v>
      </c>
      <c r="H2860" s="3"/>
      <c r="I2860" s="42"/>
    </row>
    <row r="2861" spans="1:9" ht="26.4" x14ac:dyDescent="0.3">
      <c r="A2861" s="121"/>
      <c r="B2861" s="27" t="s">
        <v>798</v>
      </c>
      <c r="C2861" s="30"/>
      <c r="D2861" s="4"/>
      <c r="F2861" s="3"/>
      <c r="G2861" s="3" t="s">
        <v>799</v>
      </c>
      <c r="H2861" s="3"/>
      <c r="I2861" s="42"/>
    </row>
    <row r="2862" spans="1:9" ht="118.8" x14ac:dyDescent="0.3">
      <c r="A2862" s="121"/>
      <c r="B2862" s="27" t="s">
        <v>1038</v>
      </c>
      <c r="C2862" s="3"/>
      <c r="D2862" s="4"/>
      <c r="F2862" s="2"/>
      <c r="G2862" s="2" t="s">
        <v>1039</v>
      </c>
      <c r="H2862" s="2"/>
      <c r="I2862" s="4"/>
    </row>
    <row r="2863" spans="1:9" ht="52.8" x14ac:dyDescent="0.3">
      <c r="A2863" s="121"/>
      <c r="B2863" s="27" t="s">
        <v>796</v>
      </c>
      <c r="C2863" s="30"/>
      <c r="D2863" s="4"/>
      <c r="F2863" s="3"/>
      <c r="G2863" s="3" t="s">
        <v>797</v>
      </c>
      <c r="H2863" s="3"/>
      <c r="I2863" s="42"/>
    </row>
    <row r="2864" spans="1:9" ht="26.4" x14ac:dyDescent="0.3">
      <c r="A2864" s="121"/>
      <c r="B2864" s="27" t="s">
        <v>798</v>
      </c>
      <c r="C2864" s="30"/>
      <c r="D2864" s="4"/>
      <c r="F2864" s="3"/>
      <c r="G2864" s="3" t="s">
        <v>799</v>
      </c>
      <c r="H2864" s="3"/>
      <c r="I2864" s="42"/>
    </row>
    <row r="2865" spans="1:9" ht="92.4" x14ac:dyDescent="0.3">
      <c r="A2865" s="121"/>
      <c r="B2865" s="27" t="s">
        <v>1040</v>
      </c>
      <c r="C2865" s="3"/>
      <c r="D2865" s="4"/>
      <c r="F2865" s="2"/>
      <c r="G2865" s="2" t="s">
        <v>1041</v>
      </c>
      <c r="H2865" s="2"/>
      <c r="I2865" s="4"/>
    </row>
    <row r="2866" spans="1:9" ht="52.8" x14ac:dyDescent="0.3">
      <c r="A2866" s="121"/>
      <c r="B2866" s="27" t="s">
        <v>796</v>
      </c>
      <c r="C2866" s="30"/>
      <c r="D2866" s="4"/>
      <c r="F2866" s="3"/>
      <c r="G2866" s="3" t="s">
        <v>797</v>
      </c>
      <c r="H2866" s="3"/>
      <c r="I2866" s="42"/>
    </row>
    <row r="2867" spans="1:9" ht="26.4" x14ac:dyDescent="0.3">
      <c r="A2867" s="121"/>
      <c r="B2867" s="27" t="s">
        <v>798</v>
      </c>
      <c r="C2867" s="30"/>
      <c r="D2867" s="4"/>
      <c r="F2867" s="3"/>
      <c r="G2867" s="3" t="s">
        <v>799</v>
      </c>
      <c r="H2867" s="3"/>
      <c r="I2867" s="42"/>
    </row>
    <row r="2868" spans="1:9" ht="118.8" x14ac:dyDescent="0.3">
      <c r="A2868" s="121"/>
      <c r="B2868" s="27" t="s">
        <v>1042</v>
      </c>
      <c r="C2868" s="3"/>
      <c r="D2868" s="4"/>
      <c r="F2868" s="2"/>
      <c r="G2868" s="2" t="s">
        <v>1043</v>
      </c>
      <c r="H2868" s="2"/>
      <c r="I2868" s="4"/>
    </row>
    <row r="2869" spans="1:9" ht="52.8" x14ac:dyDescent="0.3">
      <c r="A2869" s="121"/>
      <c r="B2869" s="27" t="s">
        <v>796</v>
      </c>
      <c r="C2869" s="30"/>
      <c r="D2869" s="4"/>
      <c r="F2869" s="3"/>
      <c r="G2869" s="3" t="s">
        <v>797</v>
      </c>
      <c r="H2869" s="3"/>
      <c r="I2869" s="42"/>
    </row>
    <row r="2870" spans="1:9" ht="26.4" x14ac:dyDescent="0.3">
      <c r="A2870" s="121"/>
      <c r="B2870" s="27" t="s">
        <v>798</v>
      </c>
      <c r="C2870" s="30"/>
      <c r="D2870" s="4"/>
      <c r="F2870" s="3"/>
      <c r="G2870" s="3" t="s">
        <v>799</v>
      </c>
      <c r="H2870" s="3"/>
      <c r="I2870" s="42"/>
    </row>
    <row r="2871" spans="1:9" ht="52.8" x14ac:dyDescent="0.3">
      <c r="A2871" s="121">
        <v>309210300</v>
      </c>
      <c r="B2871" s="27"/>
      <c r="C2871" s="21"/>
      <c r="D2871" s="4"/>
      <c r="F2871" s="3" t="s">
        <v>1462</v>
      </c>
      <c r="G2871" s="3"/>
      <c r="H2871" s="3"/>
      <c r="I2871" s="42"/>
    </row>
    <row r="2872" spans="1:9" ht="92.4" x14ac:dyDescent="0.3">
      <c r="A2872" s="121"/>
      <c r="B2872" s="27" t="s">
        <v>1028</v>
      </c>
      <c r="C2872" s="8"/>
      <c r="D2872" s="4"/>
      <c r="F2872" s="3"/>
      <c r="G2872" s="3" t="s">
        <v>1029</v>
      </c>
      <c r="H2872" s="3"/>
      <c r="I2872" s="10"/>
    </row>
    <row r="2873" spans="1:9" ht="66" x14ac:dyDescent="0.3">
      <c r="A2873" s="121"/>
      <c r="B2873" s="27" t="s">
        <v>1030</v>
      </c>
      <c r="C2873" s="8"/>
      <c r="D2873" s="4"/>
      <c r="F2873" s="4"/>
      <c r="G2873" s="2" t="s">
        <v>1031</v>
      </c>
      <c r="H2873" s="4"/>
      <c r="I2873" s="18"/>
    </row>
    <row r="2874" spans="1:9" ht="92.4" x14ac:dyDescent="0.3">
      <c r="A2874" s="121"/>
      <c r="B2874" s="27" t="s">
        <v>1032</v>
      </c>
      <c r="C2874" s="10"/>
      <c r="D2874" s="4"/>
      <c r="F2874" s="2"/>
      <c r="G2874" s="2" t="s">
        <v>1033</v>
      </c>
      <c r="H2874" s="2"/>
      <c r="I2874" s="18"/>
    </row>
    <row r="2875" spans="1:9" ht="92.4" x14ac:dyDescent="0.3">
      <c r="A2875" s="121"/>
      <c r="B2875" s="27" t="s">
        <v>1034</v>
      </c>
      <c r="C2875" s="10"/>
      <c r="D2875" s="4"/>
      <c r="F2875" s="2"/>
      <c r="G2875" s="2" t="s">
        <v>1035</v>
      </c>
      <c r="H2875" s="2"/>
      <c r="I2875" s="18"/>
    </row>
    <row r="2876" spans="1:9" ht="118.8" x14ac:dyDescent="0.3">
      <c r="A2876" s="121"/>
      <c r="B2876" s="27" t="s">
        <v>1036</v>
      </c>
      <c r="C2876" s="10"/>
      <c r="D2876" s="4"/>
      <c r="F2876" s="2"/>
      <c r="G2876" s="2" t="s">
        <v>1037</v>
      </c>
      <c r="H2876" s="2"/>
      <c r="I2876" s="18"/>
    </row>
    <row r="2877" spans="1:9" ht="118.8" x14ac:dyDescent="0.3">
      <c r="A2877" s="121"/>
      <c r="B2877" s="27" t="s">
        <v>1038</v>
      </c>
      <c r="C2877" s="10"/>
      <c r="D2877" s="4"/>
      <c r="F2877" s="2"/>
      <c r="G2877" s="2" t="s">
        <v>1039</v>
      </c>
      <c r="H2877" s="2"/>
      <c r="I2877" s="18"/>
    </row>
    <row r="2878" spans="1:9" ht="92.4" x14ac:dyDescent="0.3">
      <c r="A2878" s="121"/>
      <c r="B2878" s="27" t="s">
        <v>1040</v>
      </c>
      <c r="C2878" s="10"/>
      <c r="D2878" s="4"/>
      <c r="F2878" s="2"/>
      <c r="G2878" s="2" t="s">
        <v>1041</v>
      </c>
      <c r="H2878" s="2"/>
      <c r="I2878" s="18"/>
    </row>
    <row r="2879" spans="1:9" ht="118.8" x14ac:dyDescent="0.3">
      <c r="A2879" s="121"/>
      <c r="B2879" s="27" t="s">
        <v>1042</v>
      </c>
      <c r="C2879" s="10"/>
      <c r="D2879" s="4"/>
      <c r="F2879" s="2"/>
      <c r="G2879" s="2" t="s">
        <v>1043</v>
      </c>
      <c r="H2879" s="2"/>
      <c r="I2879" s="18"/>
    </row>
    <row r="2880" spans="1:9" ht="158.4" x14ac:dyDescent="0.3">
      <c r="A2880" s="121"/>
      <c r="B2880" s="27" t="s">
        <v>1054</v>
      </c>
      <c r="C2880" s="32"/>
      <c r="D2880" s="4"/>
      <c r="F2880" s="3"/>
      <c r="G2880" s="3" t="s">
        <v>1055</v>
      </c>
      <c r="H2880" s="3"/>
      <c r="I2880" s="4"/>
    </row>
    <row r="2881" spans="1:9" ht="92.4" x14ac:dyDescent="0.3">
      <c r="A2881" s="121"/>
      <c r="B2881" s="27" t="s">
        <v>1032</v>
      </c>
      <c r="C2881" s="3"/>
      <c r="D2881" s="4"/>
      <c r="F2881" s="2"/>
      <c r="G2881" s="2" t="s">
        <v>1033</v>
      </c>
      <c r="H2881" s="2"/>
      <c r="I2881" s="4"/>
    </row>
    <row r="2882" spans="1:9" ht="52.8" x14ac:dyDescent="0.3">
      <c r="A2882" s="121"/>
      <c r="B2882" s="27" t="s">
        <v>796</v>
      </c>
      <c r="C2882" s="30"/>
      <c r="D2882" s="4"/>
      <c r="F2882" s="3"/>
      <c r="G2882" s="3" t="s">
        <v>797</v>
      </c>
      <c r="H2882" s="3"/>
      <c r="I2882" s="42"/>
    </row>
    <row r="2883" spans="1:9" ht="26.4" x14ac:dyDescent="0.3">
      <c r="A2883" s="121"/>
      <c r="B2883" s="27" t="s">
        <v>798</v>
      </c>
      <c r="C2883" s="30"/>
      <c r="D2883" s="4"/>
      <c r="F2883" s="3"/>
      <c r="G2883" s="3" t="s">
        <v>799</v>
      </c>
      <c r="H2883" s="3"/>
      <c r="I2883" s="42"/>
    </row>
    <row r="2884" spans="1:9" ht="92.4" x14ac:dyDescent="0.3">
      <c r="A2884" s="121"/>
      <c r="B2884" s="27" t="s">
        <v>1034</v>
      </c>
      <c r="C2884" s="3"/>
      <c r="D2884" s="4"/>
      <c r="F2884" s="2"/>
      <c r="G2884" s="2" t="s">
        <v>1035</v>
      </c>
      <c r="H2884" s="2"/>
      <c r="I2884" s="4"/>
    </row>
    <row r="2885" spans="1:9" ht="52.8" x14ac:dyDescent="0.3">
      <c r="A2885" s="121"/>
      <c r="B2885" s="27" t="s">
        <v>796</v>
      </c>
      <c r="C2885" s="30"/>
      <c r="D2885" s="4"/>
      <c r="F2885" s="3"/>
      <c r="G2885" s="3" t="s">
        <v>797</v>
      </c>
      <c r="H2885" s="3"/>
      <c r="I2885" s="42"/>
    </row>
    <row r="2886" spans="1:9" ht="26.4" x14ac:dyDescent="0.3">
      <c r="A2886" s="121"/>
      <c r="B2886" s="27" t="s">
        <v>798</v>
      </c>
      <c r="C2886" s="30"/>
      <c r="D2886" s="4"/>
      <c r="F2886" s="3"/>
      <c r="G2886" s="3" t="s">
        <v>799</v>
      </c>
      <c r="H2886" s="3"/>
      <c r="I2886" s="42"/>
    </row>
    <row r="2887" spans="1:9" ht="118.8" x14ac:dyDescent="0.3">
      <c r="A2887" s="121"/>
      <c r="B2887" s="27" t="s">
        <v>1036</v>
      </c>
      <c r="C2887" s="3"/>
      <c r="D2887" s="4"/>
      <c r="F2887" s="2"/>
      <c r="G2887" s="2" t="s">
        <v>1037</v>
      </c>
      <c r="H2887" s="2"/>
      <c r="I2887" s="4"/>
    </row>
    <row r="2888" spans="1:9" ht="52.8" x14ac:dyDescent="0.3">
      <c r="A2888" s="121"/>
      <c r="B2888" s="27" t="s">
        <v>796</v>
      </c>
      <c r="C2888" s="30"/>
      <c r="D2888" s="4"/>
      <c r="F2888" s="3"/>
      <c r="G2888" s="3" t="s">
        <v>797</v>
      </c>
      <c r="H2888" s="3"/>
      <c r="I2888" s="42"/>
    </row>
    <row r="2889" spans="1:9" ht="26.4" x14ac:dyDescent="0.3">
      <c r="A2889" s="121"/>
      <c r="B2889" s="27" t="s">
        <v>798</v>
      </c>
      <c r="C2889" s="30"/>
      <c r="D2889" s="4"/>
      <c r="F2889" s="3"/>
      <c r="G2889" s="3" t="s">
        <v>799</v>
      </c>
      <c r="H2889" s="3"/>
      <c r="I2889" s="42"/>
    </row>
    <row r="2890" spans="1:9" ht="118.8" x14ac:dyDescent="0.3">
      <c r="A2890" s="121"/>
      <c r="B2890" s="27" t="s">
        <v>1038</v>
      </c>
      <c r="C2890" s="3"/>
      <c r="D2890" s="4"/>
      <c r="F2890" s="2"/>
      <c r="G2890" s="2" t="s">
        <v>1039</v>
      </c>
      <c r="H2890" s="2"/>
      <c r="I2890" s="4"/>
    </row>
    <row r="2891" spans="1:9" ht="52.8" x14ac:dyDescent="0.3">
      <c r="A2891" s="121"/>
      <c r="B2891" s="27" t="s">
        <v>796</v>
      </c>
      <c r="C2891" s="30"/>
      <c r="D2891" s="4"/>
      <c r="F2891" s="3"/>
      <c r="G2891" s="3" t="s">
        <v>797</v>
      </c>
      <c r="H2891" s="3"/>
      <c r="I2891" s="42"/>
    </row>
    <row r="2892" spans="1:9" ht="26.4" x14ac:dyDescent="0.3">
      <c r="A2892" s="121"/>
      <c r="B2892" s="27" t="s">
        <v>798</v>
      </c>
      <c r="C2892" s="30"/>
      <c r="D2892" s="4"/>
      <c r="F2892" s="3"/>
      <c r="G2892" s="3" t="s">
        <v>799</v>
      </c>
      <c r="H2892" s="3"/>
      <c r="I2892" s="42"/>
    </row>
    <row r="2893" spans="1:9" ht="92.4" x14ac:dyDescent="0.3">
      <c r="A2893" s="121"/>
      <c r="B2893" s="27" t="s">
        <v>1040</v>
      </c>
      <c r="C2893" s="3"/>
      <c r="D2893" s="4"/>
      <c r="F2893" s="2"/>
      <c r="G2893" s="2" t="s">
        <v>1041</v>
      </c>
      <c r="H2893" s="2"/>
      <c r="I2893" s="4"/>
    </row>
    <row r="2894" spans="1:9" ht="52.8" x14ac:dyDescent="0.3">
      <c r="A2894" s="121"/>
      <c r="B2894" s="27" t="s">
        <v>796</v>
      </c>
      <c r="C2894" s="30"/>
      <c r="D2894" s="4"/>
      <c r="F2894" s="3"/>
      <c r="G2894" s="3" t="s">
        <v>797</v>
      </c>
      <c r="H2894" s="3"/>
      <c r="I2894" s="42"/>
    </row>
    <row r="2895" spans="1:9" ht="26.4" x14ac:dyDescent="0.3">
      <c r="A2895" s="121"/>
      <c r="B2895" s="27" t="s">
        <v>798</v>
      </c>
      <c r="C2895" s="30"/>
      <c r="D2895" s="4"/>
      <c r="F2895" s="3"/>
      <c r="G2895" s="3" t="s">
        <v>799</v>
      </c>
      <c r="H2895" s="3"/>
      <c r="I2895" s="42"/>
    </row>
    <row r="2896" spans="1:9" ht="118.8" x14ac:dyDescent="0.3">
      <c r="A2896" s="121"/>
      <c r="B2896" s="27" t="s">
        <v>1042</v>
      </c>
      <c r="C2896" s="3"/>
      <c r="D2896" s="4"/>
      <c r="F2896" s="2"/>
      <c r="G2896" s="2" t="s">
        <v>1043</v>
      </c>
      <c r="H2896" s="2"/>
      <c r="I2896" s="4"/>
    </row>
    <row r="2897" spans="1:9" ht="52.8" x14ac:dyDescent="0.3">
      <c r="A2897" s="121"/>
      <c r="B2897" s="27" t="s">
        <v>796</v>
      </c>
      <c r="C2897" s="30"/>
      <c r="D2897" s="4"/>
      <c r="F2897" s="3"/>
      <c r="G2897" s="3" t="s">
        <v>797</v>
      </c>
      <c r="H2897" s="3"/>
      <c r="I2897" s="42"/>
    </row>
    <row r="2898" spans="1:9" ht="26.4" x14ac:dyDescent="0.3">
      <c r="A2898" s="121"/>
      <c r="B2898" s="27" t="s">
        <v>798</v>
      </c>
      <c r="C2898" s="30"/>
      <c r="D2898" s="4"/>
      <c r="F2898" s="3"/>
      <c r="G2898" s="3" t="s">
        <v>799</v>
      </c>
      <c r="H2898" s="3"/>
      <c r="I2898" s="42"/>
    </row>
    <row r="2899" spans="1:9" ht="39.6" x14ac:dyDescent="0.3">
      <c r="A2899" s="121">
        <v>309210400</v>
      </c>
      <c r="B2899" s="27"/>
      <c r="C2899" s="21"/>
      <c r="D2899" s="4"/>
      <c r="F2899" s="3" t="s">
        <v>1463</v>
      </c>
      <c r="G2899" s="3"/>
      <c r="H2899" s="3"/>
      <c r="I2899" s="42"/>
    </row>
    <row r="2900" spans="1:9" ht="92.4" x14ac:dyDescent="0.3">
      <c r="A2900" s="121"/>
      <c r="B2900" s="27" t="s">
        <v>1028</v>
      </c>
      <c r="C2900" s="8"/>
      <c r="D2900" s="4"/>
      <c r="F2900" s="3"/>
      <c r="G2900" s="3" t="s">
        <v>1029</v>
      </c>
      <c r="H2900" s="3"/>
      <c r="I2900" s="10"/>
    </row>
    <row r="2901" spans="1:9" ht="66" x14ac:dyDescent="0.3">
      <c r="A2901" s="121"/>
      <c r="B2901" s="27" t="s">
        <v>1030</v>
      </c>
      <c r="C2901" s="8"/>
      <c r="D2901" s="4"/>
      <c r="F2901" s="4"/>
      <c r="G2901" s="2" t="s">
        <v>1031</v>
      </c>
      <c r="H2901" s="4"/>
      <c r="I2901" s="18"/>
    </row>
    <row r="2902" spans="1:9" ht="92.4" x14ac:dyDescent="0.3">
      <c r="A2902" s="121"/>
      <c r="B2902" s="27" t="s">
        <v>1032</v>
      </c>
      <c r="C2902" s="10"/>
      <c r="D2902" s="4"/>
      <c r="F2902" s="2"/>
      <c r="G2902" s="2" t="s">
        <v>1033</v>
      </c>
      <c r="H2902" s="2"/>
      <c r="I2902" s="18"/>
    </row>
    <row r="2903" spans="1:9" ht="92.4" x14ac:dyDescent="0.3">
      <c r="A2903" s="121"/>
      <c r="B2903" s="27" t="s">
        <v>1034</v>
      </c>
      <c r="C2903" s="10"/>
      <c r="D2903" s="4"/>
      <c r="F2903" s="2"/>
      <c r="G2903" s="2" t="s">
        <v>1035</v>
      </c>
      <c r="H2903" s="2"/>
      <c r="I2903" s="18"/>
    </row>
    <row r="2904" spans="1:9" ht="118.8" x14ac:dyDescent="0.3">
      <c r="A2904" s="121"/>
      <c r="B2904" s="27" t="s">
        <v>1036</v>
      </c>
      <c r="C2904" s="10"/>
      <c r="D2904" s="4"/>
      <c r="F2904" s="2"/>
      <c r="G2904" s="2" t="s">
        <v>1037</v>
      </c>
      <c r="H2904" s="2"/>
      <c r="I2904" s="18"/>
    </row>
    <row r="2905" spans="1:9" ht="118.8" x14ac:dyDescent="0.3">
      <c r="A2905" s="121"/>
      <c r="B2905" s="27" t="s">
        <v>1038</v>
      </c>
      <c r="C2905" s="10"/>
      <c r="D2905" s="4"/>
      <c r="F2905" s="2"/>
      <c r="G2905" s="2" t="s">
        <v>1039</v>
      </c>
      <c r="H2905" s="2"/>
      <c r="I2905" s="18"/>
    </row>
    <row r="2906" spans="1:9" ht="92.4" x14ac:dyDescent="0.3">
      <c r="A2906" s="121"/>
      <c r="B2906" s="27" t="s">
        <v>1040</v>
      </c>
      <c r="C2906" s="10"/>
      <c r="D2906" s="4"/>
      <c r="F2906" s="2"/>
      <c r="G2906" s="2" t="s">
        <v>1041</v>
      </c>
      <c r="H2906" s="2"/>
      <c r="I2906" s="18"/>
    </row>
    <row r="2907" spans="1:9" ht="118.8" x14ac:dyDescent="0.3">
      <c r="A2907" s="121"/>
      <c r="B2907" s="27" t="s">
        <v>1042</v>
      </c>
      <c r="C2907" s="10"/>
      <c r="D2907" s="4"/>
      <c r="F2907" s="2"/>
      <c r="G2907" s="2" t="s">
        <v>1043</v>
      </c>
      <c r="H2907" s="2"/>
      <c r="I2907" s="18"/>
    </row>
    <row r="2908" spans="1:9" ht="158.4" x14ac:dyDescent="0.3">
      <c r="A2908" s="121"/>
      <c r="B2908" s="27" t="s">
        <v>1054</v>
      </c>
      <c r="C2908" s="32"/>
      <c r="D2908" s="4"/>
      <c r="F2908" s="3"/>
      <c r="G2908" s="3" t="s">
        <v>1055</v>
      </c>
      <c r="H2908" s="3"/>
      <c r="I2908" s="4"/>
    </row>
    <row r="2909" spans="1:9" ht="92.4" x14ac:dyDescent="0.3">
      <c r="A2909" s="121"/>
      <c r="B2909" s="27" t="s">
        <v>1032</v>
      </c>
      <c r="C2909" s="3"/>
      <c r="D2909" s="4"/>
      <c r="F2909" s="2"/>
      <c r="G2909" s="2" t="s">
        <v>1033</v>
      </c>
      <c r="H2909" s="2"/>
      <c r="I2909" s="4"/>
    </row>
    <row r="2910" spans="1:9" ht="52.8" x14ac:dyDescent="0.3">
      <c r="A2910" s="121"/>
      <c r="B2910" s="27" t="s">
        <v>796</v>
      </c>
      <c r="C2910" s="30"/>
      <c r="D2910" s="4"/>
      <c r="F2910" s="3"/>
      <c r="G2910" s="3" t="s">
        <v>797</v>
      </c>
      <c r="H2910" s="3"/>
      <c r="I2910" s="42"/>
    </row>
    <row r="2911" spans="1:9" ht="26.4" x14ac:dyDescent="0.3">
      <c r="A2911" s="121"/>
      <c r="B2911" s="27" t="s">
        <v>798</v>
      </c>
      <c r="C2911" s="30"/>
      <c r="D2911" s="4"/>
      <c r="F2911" s="3"/>
      <c r="G2911" s="3" t="s">
        <v>799</v>
      </c>
      <c r="H2911" s="3"/>
      <c r="I2911" s="42"/>
    </row>
    <row r="2912" spans="1:9" ht="92.4" x14ac:dyDescent="0.3">
      <c r="A2912" s="121"/>
      <c r="B2912" s="27" t="s">
        <v>1034</v>
      </c>
      <c r="C2912" s="3"/>
      <c r="D2912" s="4"/>
      <c r="F2912" s="2"/>
      <c r="G2912" s="2" t="s">
        <v>1035</v>
      </c>
      <c r="H2912" s="2"/>
      <c r="I2912" s="4"/>
    </row>
    <row r="2913" spans="1:9" ht="52.8" x14ac:dyDescent="0.3">
      <c r="A2913" s="121"/>
      <c r="B2913" s="27" t="s">
        <v>796</v>
      </c>
      <c r="C2913" s="30"/>
      <c r="D2913" s="4"/>
      <c r="F2913" s="3"/>
      <c r="G2913" s="3" t="s">
        <v>797</v>
      </c>
      <c r="H2913" s="3"/>
      <c r="I2913" s="42"/>
    </row>
    <row r="2914" spans="1:9" ht="26.4" x14ac:dyDescent="0.3">
      <c r="A2914" s="121"/>
      <c r="B2914" s="27" t="s">
        <v>798</v>
      </c>
      <c r="C2914" s="30"/>
      <c r="D2914" s="4"/>
      <c r="F2914" s="3"/>
      <c r="G2914" s="3" t="s">
        <v>799</v>
      </c>
      <c r="H2914" s="3"/>
      <c r="I2914" s="42"/>
    </row>
    <row r="2915" spans="1:9" ht="118.8" x14ac:dyDescent="0.3">
      <c r="A2915" s="121"/>
      <c r="B2915" s="27" t="s">
        <v>1036</v>
      </c>
      <c r="C2915" s="3"/>
      <c r="D2915" s="4"/>
      <c r="F2915" s="2"/>
      <c r="G2915" s="2" t="s">
        <v>1037</v>
      </c>
      <c r="H2915" s="2"/>
      <c r="I2915" s="4"/>
    </row>
    <row r="2916" spans="1:9" ht="52.8" x14ac:dyDescent="0.3">
      <c r="A2916" s="121"/>
      <c r="B2916" s="27" t="s">
        <v>796</v>
      </c>
      <c r="C2916" s="30"/>
      <c r="D2916" s="4"/>
      <c r="F2916" s="3"/>
      <c r="G2916" s="3" t="s">
        <v>797</v>
      </c>
      <c r="H2916" s="3"/>
      <c r="I2916" s="42"/>
    </row>
    <row r="2917" spans="1:9" ht="26.4" x14ac:dyDescent="0.3">
      <c r="A2917" s="121"/>
      <c r="B2917" s="27" t="s">
        <v>798</v>
      </c>
      <c r="C2917" s="30"/>
      <c r="D2917" s="4"/>
      <c r="F2917" s="3"/>
      <c r="G2917" s="3" t="s">
        <v>799</v>
      </c>
      <c r="H2917" s="3"/>
      <c r="I2917" s="42"/>
    </row>
    <row r="2918" spans="1:9" ht="118.8" x14ac:dyDescent="0.3">
      <c r="A2918" s="121"/>
      <c r="B2918" s="27" t="s">
        <v>1038</v>
      </c>
      <c r="C2918" s="3"/>
      <c r="D2918" s="4"/>
      <c r="F2918" s="2"/>
      <c r="G2918" s="2" t="s">
        <v>1039</v>
      </c>
      <c r="H2918" s="2"/>
      <c r="I2918" s="4"/>
    </row>
    <row r="2919" spans="1:9" ht="52.8" x14ac:dyDescent="0.3">
      <c r="A2919" s="121"/>
      <c r="B2919" s="27" t="s">
        <v>796</v>
      </c>
      <c r="C2919" s="30"/>
      <c r="D2919" s="4"/>
      <c r="F2919" s="3"/>
      <c r="G2919" s="3" t="s">
        <v>797</v>
      </c>
      <c r="H2919" s="3"/>
      <c r="I2919" s="42"/>
    </row>
    <row r="2920" spans="1:9" ht="26.4" x14ac:dyDescent="0.3">
      <c r="A2920" s="121"/>
      <c r="B2920" s="27" t="s">
        <v>798</v>
      </c>
      <c r="C2920" s="30"/>
      <c r="D2920" s="4"/>
      <c r="F2920" s="3"/>
      <c r="G2920" s="3" t="s">
        <v>799</v>
      </c>
      <c r="H2920" s="3"/>
      <c r="I2920" s="42"/>
    </row>
    <row r="2921" spans="1:9" ht="92.4" x14ac:dyDescent="0.3">
      <c r="A2921" s="121"/>
      <c r="B2921" s="27" t="s">
        <v>1040</v>
      </c>
      <c r="C2921" s="3"/>
      <c r="D2921" s="4"/>
      <c r="F2921" s="2"/>
      <c r="G2921" s="2" t="s">
        <v>1041</v>
      </c>
      <c r="H2921" s="2"/>
      <c r="I2921" s="4"/>
    </row>
    <row r="2922" spans="1:9" ht="52.8" x14ac:dyDescent="0.3">
      <c r="A2922" s="121"/>
      <c r="B2922" s="27" t="s">
        <v>796</v>
      </c>
      <c r="C2922" s="30"/>
      <c r="D2922" s="4"/>
      <c r="F2922" s="3"/>
      <c r="G2922" s="3" t="s">
        <v>797</v>
      </c>
      <c r="H2922" s="3"/>
      <c r="I2922" s="42"/>
    </row>
    <row r="2923" spans="1:9" ht="26.4" x14ac:dyDescent="0.3">
      <c r="A2923" s="121"/>
      <c r="B2923" s="27" t="s">
        <v>798</v>
      </c>
      <c r="C2923" s="30"/>
      <c r="D2923" s="4"/>
      <c r="F2923" s="3"/>
      <c r="G2923" s="3" t="s">
        <v>799</v>
      </c>
      <c r="H2923" s="3"/>
      <c r="I2923" s="42"/>
    </row>
    <row r="2924" spans="1:9" ht="118.8" x14ac:dyDescent="0.3">
      <c r="A2924" s="121"/>
      <c r="B2924" s="27" t="s">
        <v>1042</v>
      </c>
      <c r="C2924" s="3"/>
      <c r="D2924" s="4"/>
      <c r="F2924" s="2"/>
      <c r="G2924" s="2" t="s">
        <v>1043</v>
      </c>
      <c r="H2924" s="2"/>
      <c r="I2924" s="4"/>
    </row>
    <row r="2925" spans="1:9" ht="52.8" x14ac:dyDescent="0.3">
      <c r="A2925" s="121"/>
      <c r="B2925" s="27" t="s">
        <v>796</v>
      </c>
      <c r="C2925" s="30"/>
      <c r="D2925" s="4"/>
      <c r="F2925" s="3"/>
      <c r="G2925" s="3" t="s">
        <v>797</v>
      </c>
      <c r="H2925" s="3"/>
      <c r="I2925" s="42"/>
    </row>
    <row r="2926" spans="1:9" ht="26.4" x14ac:dyDescent="0.3">
      <c r="A2926" s="121"/>
      <c r="B2926" s="27" t="s">
        <v>798</v>
      </c>
      <c r="C2926" s="30"/>
      <c r="D2926" s="4"/>
      <c r="F2926" s="3"/>
      <c r="G2926" s="3" t="s">
        <v>799</v>
      </c>
      <c r="H2926" s="3"/>
      <c r="I2926" s="42"/>
    </row>
    <row r="2927" spans="1:9" ht="26.4" x14ac:dyDescent="0.3">
      <c r="A2927" s="121">
        <v>309210500</v>
      </c>
      <c r="B2927" s="27"/>
      <c r="C2927" s="21"/>
      <c r="D2927" s="4"/>
      <c r="F2927" s="3" t="s">
        <v>1464</v>
      </c>
      <c r="G2927" s="3"/>
      <c r="H2927" s="3"/>
      <c r="I2927" s="42"/>
    </row>
    <row r="2928" spans="1:9" ht="92.4" x14ac:dyDescent="0.3">
      <c r="A2928" s="121"/>
      <c r="B2928" s="27" t="s">
        <v>1028</v>
      </c>
      <c r="C2928" s="8"/>
      <c r="D2928" s="4"/>
      <c r="F2928" s="3"/>
      <c r="G2928" s="3" t="s">
        <v>1029</v>
      </c>
      <c r="H2928" s="3"/>
      <c r="I2928" s="10"/>
    </row>
    <row r="2929" spans="1:9" ht="66" x14ac:dyDescent="0.3">
      <c r="A2929" s="121"/>
      <c r="B2929" s="27" t="s">
        <v>1030</v>
      </c>
      <c r="C2929" s="8"/>
      <c r="D2929" s="4"/>
      <c r="F2929" s="4"/>
      <c r="G2929" s="2" t="s">
        <v>1031</v>
      </c>
      <c r="H2929" s="4"/>
      <c r="I2929" s="18"/>
    </row>
    <row r="2930" spans="1:9" ht="92.4" x14ac:dyDescent="0.3">
      <c r="A2930" s="121"/>
      <c r="B2930" s="27" t="s">
        <v>1032</v>
      </c>
      <c r="C2930" s="10"/>
      <c r="D2930" s="4"/>
      <c r="F2930" s="2"/>
      <c r="G2930" s="2" t="s">
        <v>1033</v>
      </c>
      <c r="H2930" s="2"/>
      <c r="I2930" s="18"/>
    </row>
    <row r="2931" spans="1:9" ht="92.4" x14ac:dyDescent="0.3">
      <c r="A2931" s="121"/>
      <c r="B2931" s="27" t="s">
        <v>1034</v>
      </c>
      <c r="C2931" s="10"/>
      <c r="D2931" s="4"/>
      <c r="F2931" s="2"/>
      <c r="G2931" s="2" t="s">
        <v>1035</v>
      </c>
      <c r="H2931" s="2"/>
      <c r="I2931" s="18"/>
    </row>
    <row r="2932" spans="1:9" ht="118.8" x14ac:dyDescent="0.3">
      <c r="A2932" s="121"/>
      <c r="B2932" s="27" t="s">
        <v>1036</v>
      </c>
      <c r="C2932" s="10"/>
      <c r="D2932" s="4"/>
      <c r="F2932" s="2"/>
      <c r="G2932" s="2" t="s">
        <v>1037</v>
      </c>
      <c r="H2932" s="2"/>
      <c r="I2932" s="18"/>
    </row>
    <row r="2933" spans="1:9" ht="118.8" x14ac:dyDescent="0.3">
      <c r="A2933" s="121"/>
      <c r="B2933" s="27" t="s">
        <v>1038</v>
      </c>
      <c r="C2933" s="10"/>
      <c r="D2933" s="4"/>
      <c r="F2933" s="2"/>
      <c r="G2933" s="2" t="s">
        <v>1039</v>
      </c>
      <c r="H2933" s="2"/>
      <c r="I2933" s="18"/>
    </row>
    <row r="2934" spans="1:9" ht="92.4" x14ac:dyDescent="0.3">
      <c r="A2934" s="121"/>
      <c r="B2934" s="27" t="s">
        <v>1040</v>
      </c>
      <c r="C2934" s="10"/>
      <c r="D2934" s="4"/>
      <c r="F2934" s="2"/>
      <c r="G2934" s="2" t="s">
        <v>1041</v>
      </c>
      <c r="H2934" s="2"/>
      <c r="I2934" s="18"/>
    </row>
    <row r="2935" spans="1:9" ht="118.8" x14ac:dyDescent="0.3">
      <c r="A2935" s="121"/>
      <c r="B2935" s="27" t="s">
        <v>1042</v>
      </c>
      <c r="C2935" s="10"/>
      <c r="D2935" s="4"/>
      <c r="F2935" s="2"/>
      <c r="G2935" s="2" t="s">
        <v>1043</v>
      </c>
      <c r="H2935" s="2"/>
      <c r="I2935" s="18"/>
    </row>
    <row r="2936" spans="1:9" ht="158.4" x14ac:dyDescent="0.3">
      <c r="A2936" s="121"/>
      <c r="B2936" s="27" t="s">
        <v>1054</v>
      </c>
      <c r="C2936" s="32"/>
      <c r="D2936" s="4"/>
      <c r="F2936" s="3"/>
      <c r="G2936" s="3" t="s">
        <v>1055</v>
      </c>
      <c r="H2936" s="3"/>
      <c r="I2936" s="4"/>
    </row>
    <row r="2937" spans="1:9" ht="92.4" x14ac:dyDescent="0.3">
      <c r="A2937" s="121"/>
      <c r="B2937" s="27" t="s">
        <v>1032</v>
      </c>
      <c r="C2937" s="3"/>
      <c r="D2937" s="4"/>
      <c r="F2937" s="2"/>
      <c r="G2937" s="2" t="s">
        <v>1033</v>
      </c>
      <c r="H2937" s="2"/>
      <c r="I2937" s="4"/>
    </row>
    <row r="2938" spans="1:9" ht="52.8" x14ac:dyDescent="0.3">
      <c r="A2938" s="121"/>
      <c r="B2938" s="27" t="s">
        <v>796</v>
      </c>
      <c r="C2938" s="30"/>
      <c r="D2938" s="4"/>
      <c r="F2938" s="3"/>
      <c r="G2938" s="3" t="s">
        <v>797</v>
      </c>
      <c r="H2938" s="3"/>
      <c r="I2938" s="42"/>
    </row>
    <row r="2939" spans="1:9" ht="26.4" x14ac:dyDescent="0.3">
      <c r="A2939" s="121"/>
      <c r="B2939" s="27" t="s">
        <v>798</v>
      </c>
      <c r="C2939" s="30"/>
      <c r="D2939" s="4"/>
      <c r="F2939" s="3"/>
      <c r="G2939" s="3" t="s">
        <v>799</v>
      </c>
      <c r="H2939" s="3"/>
      <c r="I2939" s="42"/>
    </row>
    <row r="2940" spans="1:9" ht="92.4" x14ac:dyDescent="0.3">
      <c r="A2940" s="121"/>
      <c r="B2940" s="27" t="s">
        <v>1034</v>
      </c>
      <c r="C2940" s="3"/>
      <c r="D2940" s="4"/>
      <c r="F2940" s="2"/>
      <c r="G2940" s="2" t="s">
        <v>1035</v>
      </c>
      <c r="H2940" s="2"/>
      <c r="I2940" s="4"/>
    </row>
    <row r="2941" spans="1:9" ht="52.8" x14ac:dyDescent="0.3">
      <c r="A2941" s="121"/>
      <c r="B2941" s="27" t="s">
        <v>796</v>
      </c>
      <c r="C2941" s="30"/>
      <c r="D2941" s="4"/>
      <c r="F2941" s="3"/>
      <c r="G2941" s="3" t="s">
        <v>797</v>
      </c>
      <c r="H2941" s="3"/>
      <c r="I2941" s="42"/>
    </row>
    <row r="2942" spans="1:9" ht="26.4" x14ac:dyDescent="0.3">
      <c r="A2942" s="121"/>
      <c r="B2942" s="27" t="s">
        <v>798</v>
      </c>
      <c r="C2942" s="30"/>
      <c r="D2942" s="4"/>
      <c r="F2942" s="3"/>
      <c r="G2942" s="3" t="s">
        <v>799</v>
      </c>
      <c r="H2942" s="3"/>
      <c r="I2942" s="42"/>
    </row>
    <row r="2943" spans="1:9" ht="118.8" x14ac:dyDescent="0.3">
      <c r="A2943" s="121"/>
      <c r="B2943" s="27" t="s">
        <v>1036</v>
      </c>
      <c r="C2943" s="3"/>
      <c r="D2943" s="4"/>
      <c r="F2943" s="2"/>
      <c r="G2943" s="2" t="s">
        <v>1037</v>
      </c>
      <c r="H2943" s="2"/>
      <c r="I2943" s="4"/>
    </row>
    <row r="2944" spans="1:9" ht="52.8" x14ac:dyDescent="0.3">
      <c r="A2944" s="121"/>
      <c r="B2944" s="27" t="s">
        <v>796</v>
      </c>
      <c r="C2944" s="30"/>
      <c r="D2944" s="4"/>
      <c r="F2944" s="3"/>
      <c r="G2944" s="3" t="s">
        <v>797</v>
      </c>
      <c r="H2944" s="3"/>
      <c r="I2944" s="42"/>
    </row>
    <row r="2945" spans="1:9" ht="26.4" x14ac:dyDescent="0.3">
      <c r="A2945" s="121"/>
      <c r="B2945" s="27" t="s">
        <v>798</v>
      </c>
      <c r="C2945" s="30"/>
      <c r="D2945" s="4"/>
      <c r="F2945" s="3"/>
      <c r="G2945" s="3" t="s">
        <v>799</v>
      </c>
      <c r="H2945" s="3"/>
      <c r="I2945" s="42"/>
    </row>
    <row r="2946" spans="1:9" ht="118.8" x14ac:dyDescent="0.3">
      <c r="A2946" s="121"/>
      <c r="B2946" s="27" t="s">
        <v>1038</v>
      </c>
      <c r="C2946" s="3"/>
      <c r="D2946" s="4"/>
      <c r="F2946" s="2"/>
      <c r="G2946" s="2" t="s">
        <v>1039</v>
      </c>
      <c r="H2946" s="2"/>
      <c r="I2946" s="4"/>
    </row>
    <row r="2947" spans="1:9" ht="52.8" x14ac:dyDescent="0.3">
      <c r="A2947" s="121"/>
      <c r="B2947" s="27" t="s">
        <v>796</v>
      </c>
      <c r="C2947" s="30"/>
      <c r="D2947" s="4"/>
      <c r="F2947" s="3"/>
      <c r="G2947" s="3" t="s">
        <v>797</v>
      </c>
      <c r="H2947" s="3"/>
      <c r="I2947" s="42"/>
    </row>
    <row r="2948" spans="1:9" ht="26.4" x14ac:dyDescent="0.3">
      <c r="A2948" s="121"/>
      <c r="B2948" s="27" t="s">
        <v>798</v>
      </c>
      <c r="C2948" s="30"/>
      <c r="D2948" s="4"/>
      <c r="F2948" s="3"/>
      <c r="G2948" s="3" t="s">
        <v>799</v>
      </c>
      <c r="H2948" s="3"/>
      <c r="I2948" s="42"/>
    </row>
    <row r="2949" spans="1:9" ht="92.4" x14ac:dyDescent="0.3">
      <c r="A2949" s="121"/>
      <c r="B2949" s="27" t="s">
        <v>1040</v>
      </c>
      <c r="C2949" s="3"/>
      <c r="D2949" s="4"/>
      <c r="F2949" s="2"/>
      <c r="G2949" s="2" t="s">
        <v>1041</v>
      </c>
      <c r="H2949" s="2"/>
      <c r="I2949" s="4"/>
    </row>
    <row r="2950" spans="1:9" ht="52.8" x14ac:dyDescent="0.3">
      <c r="A2950" s="121"/>
      <c r="B2950" s="27" t="s">
        <v>796</v>
      </c>
      <c r="C2950" s="30"/>
      <c r="D2950" s="4"/>
      <c r="F2950" s="3"/>
      <c r="G2950" s="3" t="s">
        <v>797</v>
      </c>
      <c r="H2950" s="3"/>
      <c r="I2950" s="42"/>
    </row>
    <row r="2951" spans="1:9" ht="26.4" x14ac:dyDescent="0.3">
      <c r="A2951" s="121"/>
      <c r="B2951" s="27" t="s">
        <v>798</v>
      </c>
      <c r="C2951" s="30"/>
      <c r="D2951" s="4"/>
      <c r="F2951" s="3"/>
      <c r="G2951" s="3" t="s">
        <v>799</v>
      </c>
      <c r="H2951" s="3"/>
      <c r="I2951" s="42"/>
    </row>
    <row r="2952" spans="1:9" ht="118.8" x14ac:dyDescent="0.3">
      <c r="A2952" s="121"/>
      <c r="B2952" s="27" t="s">
        <v>1042</v>
      </c>
      <c r="C2952" s="3"/>
      <c r="D2952" s="4"/>
      <c r="F2952" s="2"/>
      <c r="G2952" s="2" t="s">
        <v>1043</v>
      </c>
      <c r="H2952" s="2"/>
      <c r="I2952" s="4"/>
    </row>
    <row r="2953" spans="1:9" ht="52.8" x14ac:dyDescent="0.3">
      <c r="A2953" s="121"/>
      <c r="B2953" s="27" t="s">
        <v>796</v>
      </c>
      <c r="C2953" s="30"/>
      <c r="D2953" s="4"/>
      <c r="F2953" s="3"/>
      <c r="G2953" s="3" t="s">
        <v>797</v>
      </c>
      <c r="H2953" s="3"/>
      <c r="I2953" s="42"/>
    </row>
    <row r="2954" spans="1:9" ht="26.4" x14ac:dyDescent="0.3">
      <c r="A2954" s="121"/>
      <c r="B2954" s="27" t="s">
        <v>798</v>
      </c>
      <c r="C2954" s="30"/>
      <c r="D2954" s="4"/>
      <c r="F2954" s="3"/>
      <c r="G2954" s="3" t="s">
        <v>799</v>
      </c>
      <c r="H2954" s="3"/>
      <c r="I2954" s="42"/>
    </row>
    <row r="2955" spans="1:9" ht="66" x14ac:dyDescent="0.3">
      <c r="A2955" s="121">
        <v>309210600</v>
      </c>
      <c r="B2955" s="27"/>
      <c r="C2955" s="21"/>
      <c r="D2955" s="4"/>
      <c r="F2955" s="3" t="s">
        <v>1465</v>
      </c>
      <c r="G2955" s="3"/>
      <c r="H2955" s="3"/>
      <c r="I2955" s="42"/>
    </row>
    <row r="2956" spans="1:9" ht="39.6" x14ac:dyDescent="0.3">
      <c r="A2956" s="121">
        <v>309210700</v>
      </c>
      <c r="B2956" s="27"/>
      <c r="C2956" s="21"/>
      <c r="D2956" s="4"/>
      <c r="F2956" s="3" t="s">
        <v>1466</v>
      </c>
      <c r="G2956" s="3"/>
      <c r="H2956" s="3"/>
      <c r="I2956" s="42"/>
    </row>
    <row r="2957" spans="1:9" ht="92.4" x14ac:dyDescent="0.3">
      <c r="A2957" s="121"/>
      <c r="B2957" s="27" t="s">
        <v>1028</v>
      </c>
      <c r="C2957" s="8"/>
      <c r="D2957" s="4"/>
      <c r="F2957" s="3"/>
      <c r="G2957" s="3" t="s">
        <v>1029</v>
      </c>
      <c r="H2957" s="3"/>
      <c r="I2957" s="10"/>
    </row>
    <row r="2958" spans="1:9" ht="66" x14ac:dyDescent="0.3">
      <c r="A2958" s="121"/>
      <c r="B2958" s="27" t="s">
        <v>1030</v>
      </c>
      <c r="C2958" s="8"/>
      <c r="D2958" s="4"/>
      <c r="F2958" s="4"/>
      <c r="G2958" s="2" t="s">
        <v>1031</v>
      </c>
      <c r="H2958" s="4"/>
      <c r="I2958" s="18"/>
    </row>
    <row r="2959" spans="1:9" ht="92.4" x14ac:dyDescent="0.3">
      <c r="A2959" s="121"/>
      <c r="B2959" s="27" t="s">
        <v>1032</v>
      </c>
      <c r="C2959" s="10"/>
      <c r="D2959" s="4"/>
      <c r="F2959" s="2"/>
      <c r="G2959" s="2" t="s">
        <v>1033</v>
      </c>
      <c r="H2959" s="2"/>
      <c r="I2959" s="18"/>
    </row>
    <row r="2960" spans="1:9" ht="92.4" x14ac:dyDescent="0.3">
      <c r="A2960" s="121"/>
      <c r="B2960" s="27" t="s">
        <v>1034</v>
      </c>
      <c r="C2960" s="10"/>
      <c r="D2960" s="4"/>
      <c r="F2960" s="2"/>
      <c r="G2960" s="2" t="s">
        <v>1035</v>
      </c>
      <c r="H2960" s="2"/>
      <c r="I2960" s="18"/>
    </row>
    <row r="2961" spans="1:9" ht="118.8" x14ac:dyDescent="0.3">
      <c r="A2961" s="121"/>
      <c r="B2961" s="27" t="s">
        <v>1036</v>
      </c>
      <c r="C2961" s="10"/>
      <c r="D2961" s="4"/>
      <c r="F2961" s="2"/>
      <c r="G2961" s="2" t="s">
        <v>1037</v>
      </c>
      <c r="H2961" s="2"/>
      <c r="I2961" s="18"/>
    </row>
    <row r="2962" spans="1:9" ht="118.8" x14ac:dyDescent="0.3">
      <c r="A2962" s="121"/>
      <c r="B2962" s="27" t="s">
        <v>1038</v>
      </c>
      <c r="C2962" s="10"/>
      <c r="D2962" s="4"/>
      <c r="F2962" s="2"/>
      <c r="G2962" s="2" t="s">
        <v>1039</v>
      </c>
      <c r="H2962" s="2"/>
      <c r="I2962" s="18"/>
    </row>
    <row r="2963" spans="1:9" ht="92.4" x14ac:dyDescent="0.3">
      <c r="A2963" s="121"/>
      <c r="B2963" s="27" t="s">
        <v>1040</v>
      </c>
      <c r="C2963" s="10"/>
      <c r="D2963" s="4"/>
      <c r="F2963" s="2"/>
      <c r="G2963" s="2" t="s">
        <v>1041</v>
      </c>
      <c r="H2963" s="2"/>
      <c r="I2963" s="18"/>
    </row>
    <row r="2964" spans="1:9" ht="118.8" x14ac:dyDescent="0.3">
      <c r="A2964" s="121"/>
      <c r="B2964" s="27" t="s">
        <v>1042</v>
      </c>
      <c r="C2964" s="10"/>
      <c r="D2964" s="4"/>
      <c r="F2964" s="2"/>
      <c r="G2964" s="2" t="s">
        <v>1043</v>
      </c>
      <c r="H2964" s="2"/>
      <c r="I2964" s="18"/>
    </row>
    <row r="2965" spans="1:9" ht="39.6" x14ac:dyDescent="0.3">
      <c r="A2965" s="121">
        <v>309210800</v>
      </c>
      <c r="B2965" s="27"/>
      <c r="C2965" s="21"/>
      <c r="D2965" s="4"/>
      <c r="F2965" s="3" t="s">
        <v>1467</v>
      </c>
      <c r="G2965" s="3"/>
      <c r="H2965" s="3"/>
      <c r="I2965" s="42"/>
    </row>
    <row r="2966" spans="1:9" ht="39.6" x14ac:dyDescent="0.3">
      <c r="A2966" s="121">
        <v>309210900</v>
      </c>
      <c r="B2966" s="27"/>
      <c r="C2966" s="21"/>
      <c r="D2966" s="4"/>
      <c r="F2966" s="3" t="s">
        <v>1468</v>
      </c>
      <c r="G2966" s="3"/>
      <c r="H2966" s="3"/>
      <c r="I2966" s="42"/>
    </row>
    <row r="2967" spans="1:9" ht="92.4" x14ac:dyDescent="0.3">
      <c r="A2967" s="121"/>
      <c r="B2967" s="27" t="s">
        <v>1028</v>
      </c>
      <c r="C2967" s="8"/>
      <c r="D2967" s="4"/>
      <c r="F2967" s="3"/>
      <c r="G2967" s="3" t="s">
        <v>1029</v>
      </c>
      <c r="H2967" s="3"/>
      <c r="I2967" s="10"/>
    </row>
    <row r="2968" spans="1:9" ht="66" x14ac:dyDescent="0.3">
      <c r="A2968" s="121"/>
      <c r="B2968" s="27" t="s">
        <v>1030</v>
      </c>
      <c r="C2968" s="8"/>
      <c r="D2968" s="4"/>
      <c r="F2968" s="4"/>
      <c r="G2968" s="2" t="s">
        <v>1031</v>
      </c>
      <c r="H2968" s="4"/>
      <c r="I2968" s="18"/>
    </row>
    <row r="2969" spans="1:9" ht="92.4" x14ac:dyDescent="0.3">
      <c r="A2969" s="121"/>
      <c r="B2969" s="27" t="s">
        <v>1032</v>
      </c>
      <c r="C2969" s="10"/>
      <c r="D2969" s="4"/>
      <c r="F2969" s="2"/>
      <c r="G2969" s="2" t="s">
        <v>1033</v>
      </c>
      <c r="H2969" s="2"/>
      <c r="I2969" s="18"/>
    </row>
    <row r="2970" spans="1:9" ht="92.4" x14ac:dyDescent="0.3">
      <c r="A2970" s="121"/>
      <c r="B2970" s="27" t="s">
        <v>1034</v>
      </c>
      <c r="C2970" s="10"/>
      <c r="D2970" s="4"/>
      <c r="F2970" s="2"/>
      <c r="G2970" s="2" t="s">
        <v>1035</v>
      </c>
      <c r="H2970" s="2"/>
      <c r="I2970" s="18"/>
    </row>
    <row r="2971" spans="1:9" ht="118.8" x14ac:dyDescent="0.3">
      <c r="A2971" s="121"/>
      <c r="B2971" s="27" t="s">
        <v>1036</v>
      </c>
      <c r="C2971" s="10"/>
      <c r="D2971" s="4"/>
      <c r="F2971" s="2"/>
      <c r="G2971" s="2" t="s">
        <v>1037</v>
      </c>
      <c r="H2971" s="2"/>
      <c r="I2971" s="18"/>
    </row>
    <row r="2972" spans="1:9" ht="118.8" x14ac:dyDescent="0.3">
      <c r="A2972" s="121"/>
      <c r="B2972" s="27" t="s">
        <v>1038</v>
      </c>
      <c r="C2972" s="10"/>
      <c r="D2972" s="4"/>
      <c r="F2972" s="2"/>
      <c r="G2972" s="2" t="s">
        <v>1039</v>
      </c>
      <c r="H2972" s="2"/>
      <c r="I2972" s="18"/>
    </row>
    <row r="2973" spans="1:9" ht="92.4" x14ac:dyDescent="0.3">
      <c r="A2973" s="121"/>
      <c r="B2973" s="27" t="s">
        <v>1040</v>
      </c>
      <c r="C2973" s="10"/>
      <c r="D2973" s="4"/>
      <c r="F2973" s="2"/>
      <c r="G2973" s="2" t="s">
        <v>1041</v>
      </c>
      <c r="H2973" s="2"/>
      <c r="I2973" s="18"/>
    </row>
    <row r="2974" spans="1:9" ht="118.8" x14ac:dyDescent="0.3">
      <c r="A2974" s="121"/>
      <c r="B2974" s="27" t="s">
        <v>1042</v>
      </c>
      <c r="C2974" s="10"/>
      <c r="D2974" s="4"/>
      <c r="F2974" s="2"/>
      <c r="G2974" s="2" t="s">
        <v>1043</v>
      </c>
      <c r="H2974" s="2"/>
      <c r="I2974" s="18"/>
    </row>
    <row r="2975" spans="1:9" ht="158.4" x14ac:dyDescent="0.3">
      <c r="A2975" s="121"/>
      <c r="B2975" s="27" t="s">
        <v>1054</v>
      </c>
      <c r="C2975" s="32"/>
      <c r="D2975" s="4"/>
      <c r="F2975" s="3"/>
      <c r="G2975" s="3" t="s">
        <v>1055</v>
      </c>
      <c r="H2975" s="3"/>
      <c r="I2975" s="4"/>
    </row>
    <row r="2976" spans="1:9" ht="92.4" x14ac:dyDescent="0.3">
      <c r="A2976" s="121"/>
      <c r="B2976" s="27" t="s">
        <v>1032</v>
      </c>
      <c r="C2976" s="3"/>
      <c r="D2976" s="4"/>
      <c r="F2976" s="2"/>
      <c r="G2976" s="2" t="s">
        <v>1033</v>
      </c>
      <c r="H2976" s="2"/>
      <c r="I2976" s="4"/>
    </row>
    <row r="2977" spans="1:9" ht="52.8" x14ac:dyDescent="0.3">
      <c r="A2977" s="121"/>
      <c r="B2977" s="27" t="s">
        <v>796</v>
      </c>
      <c r="C2977" s="30"/>
      <c r="D2977" s="4"/>
      <c r="F2977" s="3"/>
      <c r="G2977" s="3" t="s">
        <v>797</v>
      </c>
      <c r="H2977" s="3"/>
      <c r="I2977" s="42"/>
    </row>
    <row r="2978" spans="1:9" ht="26.4" x14ac:dyDescent="0.3">
      <c r="A2978" s="121"/>
      <c r="B2978" s="27" t="s">
        <v>798</v>
      </c>
      <c r="C2978" s="30"/>
      <c r="D2978" s="4"/>
      <c r="F2978" s="3"/>
      <c r="G2978" s="3" t="s">
        <v>799</v>
      </c>
      <c r="H2978" s="3"/>
      <c r="I2978" s="42"/>
    </row>
    <row r="2979" spans="1:9" ht="92.4" x14ac:dyDescent="0.3">
      <c r="A2979" s="121"/>
      <c r="B2979" s="27" t="s">
        <v>1034</v>
      </c>
      <c r="C2979" s="3"/>
      <c r="D2979" s="4"/>
      <c r="F2979" s="2"/>
      <c r="G2979" s="2" t="s">
        <v>1035</v>
      </c>
      <c r="H2979" s="2"/>
      <c r="I2979" s="4"/>
    </row>
    <row r="2980" spans="1:9" ht="52.8" x14ac:dyDescent="0.3">
      <c r="A2980" s="121"/>
      <c r="B2980" s="27" t="s">
        <v>796</v>
      </c>
      <c r="C2980" s="30"/>
      <c r="D2980" s="4"/>
      <c r="F2980" s="3"/>
      <c r="G2980" s="3" t="s">
        <v>797</v>
      </c>
      <c r="H2980" s="3"/>
      <c r="I2980" s="42"/>
    </row>
    <row r="2981" spans="1:9" ht="26.4" x14ac:dyDescent="0.3">
      <c r="A2981" s="121"/>
      <c r="B2981" s="27" t="s">
        <v>798</v>
      </c>
      <c r="C2981" s="30"/>
      <c r="D2981" s="4"/>
      <c r="F2981" s="3"/>
      <c r="G2981" s="3" t="s">
        <v>799</v>
      </c>
      <c r="H2981" s="3"/>
      <c r="I2981" s="42"/>
    </row>
    <row r="2982" spans="1:9" ht="118.8" x14ac:dyDescent="0.3">
      <c r="A2982" s="121"/>
      <c r="B2982" s="27" t="s">
        <v>1036</v>
      </c>
      <c r="C2982" s="3"/>
      <c r="D2982" s="4"/>
      <c r="F2982" s="2"/>
      <c r="G2982" s="2" t="s">
        <v>1037</v>
      </c>
      <c r="H2982" s="2"/>
      <c r="I2982" s="4"/>
    </row>
    <row r="2983" spans="1:9" ht="52.8" x14ac:dyDescent="0.3">
      <c r="A2983" s="121"/>
      <c r="B2983" s="27" t="s">
        <v>796</v>
      </c>
      <c r="C2983" s="30"/>
      <c r="D2983" s="4"/>
      <c r="F2983" s="3"/>
      <c r="G2983" s="3" t="s">
        <v>797</v>
      </c>
      <c r="H2983" s="3"/>
      <c r="I2983" s="42"/>
    </row>
    <row r="2984" spans="1:9" ht="26.4" x14ac:dyDescent="0.3">
      <c r="A2984" s="121"/>
      <c r="B2984" s="27" t="s">
        <v>798</v>
      </c>
      <c r="C2984" s="30"/>
      <c r="D2984" s="4"/>
      <c r="F2984" s="3"/>
      <c r="G2984" s="3" t="s">
        <v>799</v>
      </c>
      <c r="H2984" s="3"/>
      <c r="I2984" s="42"/>
    </row>
    <row r="2985" spans="1:9" ht="118.8" x14ac:dyDescent="0.3">
      <c r="A2985" s="121"/>
      <c r="B2985" s="27" t="s">
        <v>1038</v>
      </c>
      <c r="C2985" s="3"/>
      <c r="D2985" s="4"/>
      <c r="F2985" s="2"/>
      <c r="G2985" s="2" t="s">
        <v>1039</v>
      </c>
      <c r="H2985" s="2"/>
      <c r="I2985" s="4"/>
    </row>
    <row r="2986" spans="1:9" ht="52.8" x14ac:dyDescent="0.3">
      <c r="A2986" s="121"/>
      <c r="B2986" s="27" t="s">
        <v>796</v>
      </c>
      <c r="C2986" s="30"/>
      <c r="D2986" s="4"/>
      <c r="F2986" s="3"/>
      <c r="G2986" s="3" t="s">
        <v>797</v>
      </c>
      <c r="H2986" s="3"/>
      <c r="I2986" s="42"/>
    </row>
    <row r="2987" spans="1:9" ht="26.4" x14ac:dyDescent="0.3">
      <c r="A2987" s="121"/>
      <c r="B2987" s="27" t="s">
        <v>798</v>
      </c>
      <c r="C2987" s="30"/>
      <c r="D2987" s="4"/>
      <c r="F2987" s="3"/>
      <c r="G2987" s="3" t="s">
        <v>799</v>
      </c>
      <c r="H2987" s="3"/>
      <c r="I2987" s="42"/>
    </row>
    <row r="2988" spans="1:9" ht="92.4" x14ac:dyDescent="0.3">
      <c r="A2988" s="121"/>
      <c r="B2988" s="27" t="s">
        <v>1040</v>
      </c>
      <c r="C2988" s="3"/>
      <c r="D2988" s="4"/>
      <c r="F2988" s="2"/>
      <c r="G2988" s="2" t="s">
        <v>1041</v>
      </c>
      <c r="H2988" s="2"/>
      <c r="I2988" s="4"/>
    </row>
    <row r="2989" spans="1:9" ht="52.8" x14ac:dyDescent="0.3">
      <c r="A2989" s="121"/>
      <c r="B2989" s="27" t="s">
        <v>796</v>
      </c>
      <c r="C2989" s="30"/>
      <c r="D2989" s="4"/>
      <c r="F2989" s="3"/>
      <c r="G2989" s="3" t="s">
        <v>797</v>
      </c>
      <c r="H2989" s="3"/>
      <c r="I2989" s="42"/>
    </row>
    <row r="2990" spans="1:9" ht="26.4" x14ac:dyDescent="0.3">
      <c r="A2990" s="121"/>
      <c r="B2990" s="27" t="s">
        <v>798</v>
      </c>
      <c r="C2990" s="30"/>
      <c r="D2990" s="4"/>
      <c r="F2990" s="3"/>
      <c r="G2990" s="3" t="s">
        <v>799</v>
      </c>
      <c r="H2990" s="3"/>
      <c r="I2990" s="42"/>
    </row>
    <row r="2991" spans="1:9" ht="118.8" x14ac:dyDescent="0.3">
      <c r="A2991" s="121"/>
      <c r="B2991" s="27" t="s">
        <v>1042</v>
      </c>
      <c r="C2991" s="3"/>
      <c r="D2991" s="4"/>
      <c r="F2991" s="2"/>
      <c r="G2991" s="2" t="s">
        <v>1043</v>
      </c>
      <c r="H2991" s="2"/>
      <c r="I2991" s="4"/>
    </row>
    <row r="2992" spans="1:9" ht="52.8" x14ac:dyDescent="0.3">
      <c r="A2992" s="121"/>
      <c r="B2992" s="27" t="s">
        <v>796</v>
      </c>
      <c r="C2992" s="30"/>
      <c r="D2992" s="4"/>
      <c r="F2992" s="3"/>
      <c r="G2992" s="3" t="s">
        <v>797</v>
      </c>
      <c r="H2992" s="3"/>
      <c r="I2992" s="42"/>
    </row>
    <row r="2993" spans="1:9" ht="26.4" x14ac:dyDescent="0.3">
      <c r="A2993" s="121"/>
      <c r="B2993" s="27" t="s">
        <v>798</v>
      </c>
      <c r="C2993" s="30"/>
      <c r="D2993" s="4"/>
      <c r="F2993" s="3"/>
      <c r="G2993" s="3" t="s">
        <v>799</v>
      </c>
      <c r="H2993" s="3"/>
      <c r="I2993" s="42"/>
    </row>
    <row r="2994" spans="1:9" ht="39.6" x14ac:dyDescent="0.3">
      <c r="A2994" s="121">
        <v>309220000</v>
      </c>
      <c r="B2994" s="27"/>
      <c r="C2994" s="21"/>
      <c r="D2994" s="4"/>
      <c r="F2994" s="3" t="s">
        <v>1469</v>
      </c>
      <c r="G2994" s="3"/>
      <c r="H2994" s="3"/>
      <c r="I2994" s="42"/>
    </row>
    <row r="2995" spans="1:9" ht="92.4" x14ac:dyDescent="0.3">
      <c r="A2995" s="121"/>
      <c r="B2995" s="27" t="s">
        <v>1045</v>
      </c>
      <c r="C2995" s="8"/>
      <c r="D2995" s="4"/>
      <c r="F2995" s="3"/>
      <c r="G2995" s="3" t="s">
        <v>1029</v>
      </c>
      <c r="H2995" s="3"/>
      <c r="I2995" s="10"/>
    </row>
    <row r="2996" spans="1:9" ht="79.2" x14ac:dyDescent="0.3">
      <c r="A2996" s="121"/>
      <c r="B2996" s="27" t="s">
        <v>1046</v>
      </c>
      <c r="C2996" s="10"/>
      <c r="D2996" s="4"/>
      <c r="F2996" s="4"/>
      <c r="G2996" s="2" t="s">
        <v>1047</v>
      </c>
      <c r="H2996" s="4"/>
      <c r="I2996" s="18"/>
    </row>
    <row r="2997" spans="1:9" ht="171.6" x14ac:dyDescent="0.3">
      <c r="A2997" s="121"/>
      <c r="B2997" s="27" t="s">
        <v>1048</v>
      </c>
      <c r="C2997" s="10"/>
      <c r="D2997" s="4"/>
      <c r="F2997" s="2"/>
      <c r="G2997" s="2" t="s">
        <v>1049</v>
      </c>
      <c r="H2997" s="2"/>
      <c r="I2997" s="18"/>
    </row>
    <row r="2998" spans="1:9" ht="171.6" x14ac:dyDescent="0.3">
      <c r="A2998" s="121"/>
      <c r="B2998" s="27" t="s">
        <v>1050</v>
      </c>
      <c r="C2998" s="10"/>
      <c r="D2998" s="4"/>
      <c r="F2998" s="2"/>
      <c r="G2998" s="2" t="s">
        <v>1051</v>
      </c>
      <c r="H2998" s="2"/>
      <c r="I2998" s="18"/>
    </row>
    <row r="2999" spans="1:9" ht="52.8" x14ac:dyDescent="0.3">
      <c r="A2999" s="121"/>
      <c r="B2999" s="27" t="s">
        <v>751</v>
      </c>
      <c r="C2999" s="32"/>
      <c r="D2999" s="4"/>
      <c r="F2999" s="3"/>
      <c r="G2999" s="3" t="s">
        <v>752</v>
      </c>
      <c r="H2999" s="3"/>
      <c r="I2999" s="4"/>
    </row>
    <row r="3000" spans="1:9" ht="17.399999999999999" x14ac:dyDescent="0.3">
      <c r="A3000" s="121"/>
      <c r="B3000" s="27" t="s">
        <v>753</v>
      </c>
      <c r="C3000" s="10"/>
      <c r="D3000" s="4"/>
      <c r="F3000" s="3"/>
      <c r="G3000" s="3" t="s">
        <v>754</v>
      </c>
      <c r="H3000" s="3"/>
      <c r="I3000" s="42"/>
    </row>
    <row r="3001" spans="1:9" ht="26.4" x14ac:dyDescent="0.3">
      <c r="A3001" s="121"/>
      <c r="B3001" s="27" t="s">
        <v>755</v>
      </c>
      <c r="C3001" s="10"/>
      <c r="D3001" s="4"/>
      <c r="F3001" s="3"/>
      <c r="G3001" s="3" t="s">
        <v>756</v>
      </c>
      <c r="H3001" s="3"/>
      <c r="I3001" s="42"/>
    </row>
    <row r="3002" spans="1:9" ht="52.8" x14ac:dyDescent="0.3">
      <c r="A3002" s="121"/>
      <c r="B3002" s="27" t="s">
        <v>757</v>
      </c>
      <c r="C3002" s="10"/>
      <c r="D3002" s="4"/>
      <c r="F3002" s="3"/>
      <c r="G3002" s="3" t="s">
        <v>758</v>
      </c>
      <c r="H3002" s="3"/>
      <c r="I3002" s="42"/>
    </row>
    <row r="3003" spans="1:9" ht="26.4" x14ac:dyDescent="0.3">
      <c r="A3003" s="121"/>
      <c r="B3003" s="27" t="s">
        <v>759</v>
      </c>
      <c r="C3003" s="10"/>
      <c r="D3003" s="4"/>
      <c r="F3003" s="3"/>
      <c r="G3003" s="3" t="s">
        <v>760</v>
      </c>
      <c r="H3003" s="3"/>
      <c r="I3003" s="42"/>
    </row>
    <row r="3004" spans="1:9" ht="26.4" x14ac:dyDescent="0.3">
      <c r="A3004" s="121"/>
      <c r="B3004" s="27" t="s">
        <v>761</v>
      </c>
      <c r="C3004" s="10"/>
      <c r="D3004" s="4"/>
      <c r="F3004" s="3"/>
      <c r="G3004" s="3" t="s">
        <v>762</v>
      </c>
      <c r="H3004" s="3"/>
      <c r="I3004" s="42"/>
    </row>
    <row r="3005" spans="1:9" ht="39.6" x14ac:dyDescent="0.3">
      <c r="A3005" s="121"/>
      <c r="B3005" s="27" t="s">
        <v>763</v>
      </c>
      <c r="C3005" s="32"/>
      <c r="D3005" s="4"/>
      <c r="F3005" s="3"/>
      <c r="G3005" s="3" t="s">
        <v>764</v>
      </c>
      <c r="H3005" s="3"/>
      <c r="I3005" s="4"/>
    </row>
    <row r="3006" spans="1:9" ht="26.4" x14ac:dyDescent="0.3">
      <c r="A3006" s="121"/>
      <c r="B3006" s="27" t="s">
        <v>765</v>
      </c>
      <c r="C3006" s="10"/>
      <c r="D3006" s="4"/>
      <c r="F3006" s="3"/>
      <c r="G3006" s="3" t="s">
        <v>766</v>
      </c>
      <c r="H3006" s="3"/>
      <c r="I3006" s="42"/>
    </row>
    <row r="3007" spans="1:9" ht="26.4" x14ac:dyDescent="0.3">
      <c r="A3007" s="121"/>
      <c r="B3007" s="27" t="s">
        <v>767</v>
      </c>
      <c r="C3007" s="10"/>
      <c r="D3007" s="4"/>
      <c r="F3007" s="3"/>
      <c r="G3007" s="3" t="s">
        <v>768</v>
      </c>
      <c r="H3007" s="3"/>
      <c r="I3007" s="42"/>
    </row>
    <row r="3008" spans="1:9" ht="17.399999999999999" x14ac:dyDescent="0.3">
      <c r="A3008" s="121"/>
      <c r="B3008" s="27" t="s">
        <v>769</v>
      </c>
      <c r="C3008" s="10"/>
      <c r="D3008" s="4"/>
      <c r="F3008" s="3"/>
      <c r="G3008" s="3" t="s">
        <v>17</v>
      </c>
      <c r="H3008" s="3"/>
      <c r="I3008" s="42"/>
    </row>
    <row r="3009" spans="1:9" ht="66" x14ac:dyDescent="0.3">
      <c r="A3009" s="121"/>
      <c r="B3009" s="27" t="s">
        <v>770</v>
      </c>
      <c r="C3009" s="32"/>
      <c r="D3009" s="4"/>
      <c r="F3009" s="3"/>
      <c r="G3009" s="3" t="s">
        <v>771</v>
      </c>
      <c r="H3009" s="3"/>
      <c r="I3009" s="4"/>
    </row>
    <row r="3010" spans="1:9" ht="26.4" x14ac:dyDescent="0.3">
      <c r="A3010" s="121"/>
      <c r="B3010" s="27" t="s">
        <v>772</v>
      </c>
      <c r="C3010" s="10"/>
      <c r="D3010" s="4"/>
      <c r="F3010" s="3"/>
      <c r="G3010" s="3" t="s">
        <v>773</v>
      </c>
      <c r="H3010" s="3"/>
      <c r="I3010" s="42"/>
    </row>
    <row r="3011" spans="1:9" ht="26.4" x14ac:dyDescent="0.3">
      <c r="A3011" s="121"/>
      <c r="B3011" s="27" t="s">
        <v>774</v>
      </c>
      <c r="C3011" s="10"/>
      <c r="D3011" s="4"/>
      <c r="F3011" s="3"/>
      <c r="G3011" s="3" t="s">
        <v>775</v>
      </c>
      <c r="H3011" s="3"/>
      <c r="I3011" s="42"/>
    </row>
    <row r="3012" spans="1:9" ht="26.4" x14ac:dyDescent="0.3">
      <c r="A3012" s="121">
        <v>309300000</v>
      </c>
      <c r="B3012" s="27"/>
      <c r="C3012" s="40"/>
      <c r="D3012" s="4"/>
      <c r="F3012" s="126" t="s">
        <v>1470</v>
      </c>
      <c r="G3012" s="3"/>
      <c r="H3012" s="3"/>
      <c r="I3012" s="42"/>
    </row>
    <row r="3013" spans="1:9" ht="26.4" x14ac:dyDescent="0.3">
      <c r="A3013" s="121">
        <v>309300100</v>
      </c>
      <c r="B3013" s="27"/>
      <c r="C3013" s="21"/>
      <c r="D3013" s="4"/>
      <c r="F3013" s="3" t="s">
        <v>1471</v>
      </c>
      <c r="G3013" s="3"/>
      <c r="H3013" s="3"/>
      <c r="I3013" s="42"/>
    </row>
    <row r="3014" spans="1:9" ht="66" x14ac:dyDescent="0.3">
      <c r="A3014" s="121"/>
      <c r="B3014" s="27" t="s">
        <v>593</v>
      </c>
      <c r="C3014" s="32"/>
      <c r="D3014" s="9"/>
      <c r="F3014" s="3"/>
      <c r="G3014" s="3" t="s">
        <v>594</v>
      </c>
      <c r="H3014" s="3"/>
      <c r="I3014" s="10"/>
    </row>
    <row r="3015" spans="1:9" ht="39.6" x14ac:dyDescent="0.3">
      <c r="A3015" s="121"/>
      <c r="B3015" s="27" t="s">
        <v>595</v>
      </c>
      <c r="C3015" s="30"/>
      <c r="D3015" s="9"/>
      <c r="F3015" s="131"/>
      <c r="G3015" s="131" t="s">
        <v>596</v>
      </c>
      <c r="H3015" s="131"/>
      <c r="I3015" s="18"/>
    </row>
    <row r="3016" spans="1:9" ht="52.8" x14ac:dyDescent="0.3">
      <c r="A3016" s="121"/>
      <c r="B3016" s="27" t="s">
        <v>886</v>
      </c>
      <c r="C3016" s="30"/>
      <c r="D3016" s="9"/>
      <c r="F3016" s="131"/>
      <c r="G3016" s="131" t="s">
        <v>887</v>
      </c>
      <c r="H3016" s="131"/>
      <c r="I3016" s="18"/>
    </row>
    <row r="3017" spans="1:9" ht="79.2" x14ac:dyDescent="0.3">
      <c r="A3017" s="121"/>
      <c r="B3017" s="27" t="s">
        <v>888</v>
      </c>
      <c r="C3017" s="30"/>
      <c r="D3017" s="9"/>
      <c r="F3017" s="131"/>
      <c r="G3017" s="131" t="s">
        <v>889</v>
      </c>
      <c r="H3017" s="131"/>
      <c r="I3017" s="18"/>
    </row>
    <row r="3018" spans="1:9" ht="52.8" x14ac:dyDescent="0.3">
      <c r="A3018" s="121"/>
      <c r="B3018" s="27" t="s">
        <v>890</v>
      </c>
      <c r="C3018" s="30"/>
      <c r="D3018" s="9"/>
      <c r="F3018" s="131"/>
      <c r="G3018" s="131" t="s">
        <v>891</v>
      </c>
      <c r="H3018" s="131"/>
      <c r="I3018" s="18"/>
    </row>
    <row r="3019" spans="1:9" ht="52.8" x14ac:dyDescent="0.3">
      <c r="A3019" s="121"/>
      <c r="B3019" s="27" t="s">
        <v>892</v>
      </c>
      <c r="C3019" s="30"/>
      <c r="D3019" s="9"/>
      <c r="F3019" s="131"/>
      <c r="G3019" s="131" t="s">
        <v>893</v>
      </c>
      <c r="H3019" s="131"/>
      <c r="I3019" s="18"/>
    </row>
    <row r="3020" spans="1:9" ht="92.4" x14ac:dyDescent="0.3">
      <c r="A3020" s="121"/>
      <c r="B3020" s="27" t="s">
        <v>894</v>
      </c>
      <c r="C3020" s="30"/>
      <c r="D3020" s="9"/>
      <c r="F3020" s="131"/>
      <c r="G3020" s="131" t="s">
        <v>895</v>
      </c>
      <c r="H3020" s="131"/>
      <c r="I3020" s="18"/>
    </row>
    <row r="3021" spans="1:9" ht="66" x14ac:dyDescent="0.3">
      <c r="A3021" s="121"/>
      <c r="B3021" s="27" t="s">
        <v>896</v>
      </c>
      <c r="C3021" s="30"/>
      <c r="D3021" s="9"/>
      <c r="F3021" s="131"/>
      <c r="G3021" s="131" t="s">
        <v>897</v>
      </c>
      <c r="H3021" s="131"/>
      <c r="I3021" s="18"/>
    </row>
    <row r="3022" spans="1:9" ht="92.4" x14ac:dyDescent="0.3">
      <c r="A3022" s="121"/>
      <c r="B3022" s="27" t="s">
        <v>898</v>
      </c>
      <c r="C3022" s="30"/>
      <c r="D3022" s="9"/>
      <c r="F3022" s="131"/>
      <c r="G3022" s="131" t="s">
        <v>899</v>
      </c>
      <c r="H3022" s="131"/>
      <c r="I3022" s="18"/>
    </row>
    <row r="3023" spans="1:9" ht="39.6" x14ac:dyDescent="0.3">
      <c r="A3023" s="121"/>
      <c r="B3023" s="27" t="s">
        <v>597</v>
      </c>
      <c r="C3023" s="34"/>
      <c r="D3023" s="9"/>
      <c r="F3023" s="131"/>
      <c r="G3023" s="131" t="s">
        <v>598</v>
      </c>
      <c r="H3023" s="131"/>
      <c r="I3023" s="18"/>
    </row>
    <row r="3024" spans="1:9" ht="92.4" x14ac:dyDescent="0.3">
      <c r="A3024" s="121"/>
      <c r="B3024" s="27" t="s">
        <v>900</v>
      </c>
      <c r="C3024" s="30"/>
      <c r="D3024" s="9"/>
      <c r="F3024" s="131"/>
      <c r="G3024" s="131" t="s">
        <v>901</v>
      </c>
      <c r="H3024" s="131"/>
      <c r="I3024" s="18"/>
    </row>
    <row r="3025" spans="1:9" ht="92.4" x14ac:dyDescent="0.3">
      <c r="A3025" s="121"/>
      <c r="B3025" s="27" t="s">
        <v>902</v>
      </c>
      <c r="C3025" s="30"/>
      <c r="D3025" s="9"/>
      <c r="F3025" s="131"/>
      <c r="G3025" s="131" t="s">
        <v>903</v>
      </c>
      <c r="H3025" s="131"/>
      <c r="I3025" s="18"/>
    </row>
    <row r="3026" spans="1:9" ht="66" x14ac:dyDescent="0.3">
      <c r="A3026" s="121"/>
      <c r="B3026" s="27" t="s">
        <v>904</v>
      </c>
      <c r="C3026" s="30"/>
      <c r="D3026" s="9"/>
      <c r="F3026" s="131"/>
      <c r="G3026" s="131" t="s">
        <v>905</v>
      </c>
      <c r="H3026" s="131"/>
      <c r="I3026" s="18"/>
    </row>
    <row r="3027" spans="1:9" ht="92.4" x14ac:dyDescent="0.3">
      <c r="A3027" s="121"/>
      <c r="B3027" s="27" t="s">
        <v>906</v>
      </c>
      <c r="C3027" s="30"/>
      <c r="D3027" s="9"/>
      <c r="F3027" s="131"/>
      <c r="G3027" s="131" t="s">
        <v>907</v>
      </c>
      <c r="H3027" s="131"/>
      <c r="I3027" s="18"/>
    </row>
    <row r="3028" spans="1:9" ht="92.4" x14ac:dyDescent="0.3">
      <c r="A3028" s="121"/>
      <c r="B3028" s="27" t="s">
        <v>908</v>
      </c>
      <c r="C3028" s="30"/>
      <c r="D3028" s="9"/>
      <c r="F3028" s="131"/>
      <c r="G3028" s="131" t="s">
        <v>909</v>
      </c>
      <c r="H3028" s="131"/>
      <c r="I3028" s="18"/>
    </row>
    <row r="3029" spans="1:9" ht="79.2" x14ac:dyDescent="0.3">
      <c r="A3029" s="121"/>
      <c r="B3029" s="27" t="s">
        <v>599</v>
      </c>
      <c r="C3029" s="30"/>
      <c r="D3029" s="9"/>
      <c r="F3029" s="131"/>
      <c r="G3029" s="131" t="s">
        <v>600</v>
      </c>
      <c r="H3029" s="131"/>
      <c r="I3029" s="18"/>
    </row>
    <row r="3030" spans="1:9" ht="52.8" x14ac:dyDescent="0.3">
      <c r="A3030" s="121"/>
      <c r="B3030" s="27" t="s">
        <v>910</v>
      </c>
      <c r="C3030" s="10"/>
      <c r="D3030" s="9"/>
      <c r="F3030" s="131"/>
      <c r="G3030" s="131" t="s">
        <v>911</v>
      </c>
      <c r="H3030" s="131"/>
      <c r="I3030" s="18"/>
    </row>
    <row r="3031" spans="1:9" ht="39.6" x14ac:dyDescent="0.3">
      <c r="A3031" s="121"/>
      <c r="B3031" s="27" t="s">
        <v>912</v>
      </c>
      <c r="C3031" s="10"/>
      <c r="D3031" s="9"/>
      <c r="F3031" s="131"/>
      <c r="G3031" s="131" t="s">
        <v>913</v>
      </c>
      <c r="H3031" s="131"/>
      <c r="I3031" s="18"/>
    </row>
    <row r="3032" spans="1:9" ht="66" x14ac:dyDescent="0.3">
      <c r="A3032" s="121"/>
      <c r="B3032" s="27" t="s">
        <v>914</v>
      </c>
      <c r="C3032" s="10"/>
      <c r="D3032" s="9"/>
      <c r="F3032" s="131"/>
      <c r="G3032" s="131" t="s">
        <v>915</v>
      </c>
      <c r="H3032" s="131"/>
      <c r="I3032" s="18"/>
    </row>
    <row r="3033" spans="1:9" ht="132" x14ac:dyDescent="0.3">
      <c r="A3033" s="121"/>
      <c r="B3033" s="27" t="s">
        <v>916</v>
      </c>
      <c r="C3033" s="10"/>
      <c r="D3033" s="9"/>
      <c r="F3033" s="131"/>
      <c r="G3033" s="131" t="s">
        <v>917</v>
      </c>
      <c r="H3033" s="131"/>
      <c r="I3033" s="18"/>
    </row>
    <row r="3034" spans="1:9" ht="26.4" x14ac:dyDescent="0.3">
      <c r="A3034" s="121"/>
      <c r="B3034" s="27" t="s">
        <v>918</v>
      </c>
      <c r="C3034" s="30"/>
      <c r="D3034" s="9"/>
      <c r="F3034" s="131"/>
      <c r="G3034" s="131" t="s">
        <v>919</v>
      </c>
      <c r="H3034" s="131"/>
      <c r="I3034" s="18"/>
    </row>
    <row r="3035" spans="1:9" ht="39.6" x14ac:dyDescent="0.3">
      <c r="A3035" s="121"/>
      <c r="B3035" s="27" t="s">
        <v>920</v>
      </c>
      <c r="C3035" s="30"/>
      <c r="D3035" s="9"/>
      <c r="F3035" s="131"/>
      <c r="G3035" s="131" t="s">
        <v>921</v>
      </c>
      <c r="H3035" s="131"/>
      <c r="I3035" s="18"/>
    </row>
    <row r="3036" spans="1:9" ht="52.8" x14ac:dyDescent="0.3">
      <c r="A3036" s="121"/>
      <c r="B3036" s="27" t="s">
        <v>922</v>
      </c>
      <c r="C3036" s="30"/>
      <c r="D3036" s="9"/>
      <c r="F3036" s="131"/>
      <c r="G3036" s="131" t="s">
        <v>923</v>
      </c>
      <c r="H3036" s="131"/>
      <c r="I3036" s="18"/>
    </row>
    <row r="3037" spans="1:9" ht="92.4" x14ac:dyDescent="0.3">
      <c r="A3037" s="121"/>
      <c r="B3037" s="27" t="s">
        <v>601</v>
      </c>
      <c r="C3037" s="10"/>
      <c r="D3037" s="9"/>
      <c r="F3037" s="131"/>
      <c r="G3037" s="131" t="s">
        <v>602</v>
      </c>
      <c r="H3037" s="131"/>
      <c r="I3037" s="18"/>
    </row>
    <row r="3038" spans="1:9" ht="79.2" x14ac:dyDescent="0.3">
      <c r="A3038" s="121"/>
      <c r="B3038" s="27" t="s">
        <v>603</v>
      </c>
      <c r="C3038" s="30"/>
      <c r="D3038" s="9"/>
      <c r="F3038" s="131"/>
      <c r="G3038" s="131" t="s">
        <v>604</v>
      </c>
      <c r="H3038" s="131"/>
      <c r="I3038" s="18"/>
    </row>
    <row r="3039" spans="1:9" ht="52.8" x14ac:dyDescent="0.3">
      <c r="A3039" s="121"/>
      <c r="B3039" s="27" t="s">
        <v>924</v>
      </c>
      <c r="C3039" s="10"/>
      <c r="D3039" s="9"/>
      <c r="F3039" s="131"/>
      <c r="G3039" s="131" t="s">
        <v>925</v>
      </c>
      <c r="H3039" s="131"/>
      <c r="I3039" s="18"/>
    </row>
    <row r="3040" spans="1:9" ht="79.2" x14ac:dyDescent="0.3">
      <c r="A3040" s="121"/>
      <c r="B3040" s="27" t="s">
        <v>926</v>
      </c>
      <c r="C3040" s="10"/>
      <c r="D3040" s="9"/>
      <c r="F3040" s="131"/>
      <c r="G3040" s="131" t="s">
        <v>927</v>
      </c>
      <c r="H3040" s="131"/>
      <c r="I3040" s="18"/>
    </row>
    <row r="3041" spans="1:9" ht="39.6" x14ac:dyDescent="0.3">
      <c r="A3041" s="121"/>
      <c r="B3041" s="27" t="s">
        <v>605</v>
      </c>
      <c r="C3041" s="34"/>
      <c r="D3041" s="9"/>
      <c r="F3041" s="131"/>
      <c r="G3041" s="131" t="s">
        <v>606</v>
      </c>
      <c r="H3041" s="131"/>
      <c r="I3041" s="18"/>
    </row>
    <row r="3042" spans="1:9" ht="52.8" x14ac:dyDescent="0.3">
      <c r="A3042" s="121"/>
      <c r="B3042" s="27" t="s">
        <v>607</v>
      </c>
      <c r="C3042" s="30"/>
      <c r="D3042" s="9"/>
      <c r="F3042" s="131"/>
      <c r="G3042" s="131" t="s">
        <v>608</v>
      </c>
      <c r="H3042" s="131"/>
      <c r="I3042" s="18"/>
    </row>
    <row r="3043" spans="1:9" ht="52.8" x14ac:dyDescent="0.3">
      <c r="A3043" s="121"/>
      <c r="B3043" s="27" t="s">
        <v>928</v>
      </c>
      <c r="C3043" s="30"/>
      <c r="D3043" s="9"/>
      <c r="F3043" s="131"/>
      <c r="G3043" s="131" t="s">
        <v>929</v>
      </c>
      <c r="H3043" s="131"/>
      <c r="I3043" s="18"/>
    </row>
    <row r="3044" spans="1:9" ht="17.399999999999999" x14ac:dyDescent="0.3">
      <c r="A3044" s="121"/>
      <c r="B3044" s="27" t="s">
        <v>930</v>
      </c>
      <c r="C3044" s="30"/>
      <c r="D3044" s="9"/>
      <c r="F3044" s="131"/>
      <c r="G3044" s="131" t="s">
        <v>931</v>
      </c>
      <c r="H3044" s="131"/>
      <c r="I3044" s="18"/>
    </row>
    <row r="3045" spans="1:9" ht="26.4" x14ac:dyDescent="0.3">
      <c r="A3045" s="121"/>
      <c r="B3045" s="27" t="s">
        <v>932</v>
      </c>
      <c r="C3045" s="30"/>
      <c r="D3045" s="9"/>
      <c r="F3045" s="131"/>
      <c r="G3045" s="131" t="s">
        <v>933</v>
      </c>
      <c r="H3045" s="131"/>
      <c r="I3045" s="18"/>
    </row>
    <row r="3046" spans="1:9" ht="52.8" x14ac:dyDescent="0.3">
      <c r="A3046" s="121"/>
      <c r="B3046" s="27" t="s">
        <v>934</v>
      </c>
      <c r="C3046" s="30"/>
      <c r="D3046" s="9"/>
      <c r="F3046" s="131"/>
      <c r="G3046" s="131" t="s">
        <v>935</v>
      </c>
      <c r="H3046" s="131"/>
      <c r="I3046" s="18"/>
    </row>
    <row r="3047" spans="1:9" ht="39.6" x14ac:dyDescent="0.3">
      <c r="A3047" s="121"/>
      <c r="B3047" s="27" t="s">
        <v>609</v>
      </c>
      <c r="C3047" s="30"/>
      <c r="D3047" s="9"/>
      <c r="F3047" s="131"/>
      <c r="G3047" s="131" t="s">
        <v>610</v>
      </c>
      <c r="H3047" s="131"/>
      <c r="I3047" s="18"/>
    </row>
    <row r="3048" spans="1:9" ht="26.4" x14ac:dyDescent="0.3">
      <c r="A3048" s="121"/>
      <c r="B3048" s="27" t="s">
        <v>936</v>
      </c>
      <c r="C3048" s="30"/>
      <c r="D3048" s="9"/>
      <c r="F3048" s="131"/>
      <c r="G3048" s="131" t="s">
        <v>937</v>
      </c>
      <c r="H3048" s="131"/>
      <c r="I3048" s="18"/>
    </row>
    <row r="3049" spans="1:9" ht="92.4" x14ac:dyDescent="0.3">
      <c r="A3049" s="121"/>
      <c r="B3049" s="27" t="s">
        <v>611</v>
      </c>
      <c r="C3049" s="10"/>
      <c r="D3049" s="9"/>
      <c r="F3049" s="131"/>
      <c r="G3049" s="131" t="s">
        <v>612</v>
      </c>
      <c r="H3049" s="131"/>
      <c r="I3049" s="18"/>
    </row>
    <row r="3050" spans="1:9" ht="39.6" x14ac:dyDescent="0.3">
      <c r="A3050" s="121"/>
      <c r="B3050" s="27" t="s">
        <v>938</v>
      </c>
      <c r="C3050" s="41"/>
      <c r="D3050" s="4"/>
      <c r="F3050" s="3"/>
      <c r="G3050" s="3" t="s">
        <v>939</v>
      </c>
      <c r="H3050" s="3"/>
      <c r="I3050" s="4"/>
    </row>
    <row r="3051" spans="1:9" ht="26.4" x14ac:dyDescent="0.3">
      <c r="A3051" s="121"/>
      <c r="B3051" s="27" t="s">
        <v>940</v>
      </c>
      <c r="C3051" s="21"/>
      <c r="D3051" s="4"/>
      <c r="F3051" s="3"/>
      <c r="G3051" s="3" t="s">
        <v>941</v>
      </c>
      <c r="H3051" s="3"/>
      <c r="I3051" s="42"/>
    </row>
    <row r="3052" spans="1:9" ht="52.8" x14ac:dyDescent="0.3">
      <c r="A3052" s="121"/>
      <c r="B3052" s="27" t="s">
        <v>942</v>
      </c>
      <c r="C3052" s="21"/>
      <c r="D3052" s="4"/>
      <c r="F3052" s="3"/>
      <c r="G3052" s="3" t="s">
        <v>943</v>
      </c>
      <c r="H3052" s="3"/>
      <c r="I3052" s="42"/>
    </row>
    <row r="3053" spans="1:9" ht="39.6" x14ac:dyDescent="0.3">
      <c r="A3053" s="121"/>
      <c r="B3053" s="27" t="s">
        <v>1472</v>
      </c>
      <c r="C3053" s="41"/>
      <c r="D3053" s="4"/>
      <c r="F3053" s="3"/>
      <c r="G3053" s="3" t="s">
        <v>1473</v>
      </c>
      <c r="H3053" s="3"/>
      <c r="I3053" s="4"/>
    </row>
    <row r="3054" spans="1:9" ht="26.4" x14ac:dyDescent="0.3">
      <c r="A3054" s="121"/>
      <c r="B3054" s="27" t="s">
        <v>2934</v>
      </c>
      <c r="C3054" s="21"/>
      <c r="D3054" s="4"/>
      <c r="F3054" s="3"/>
      <c r="G3054" s="3" t="s">
        <v>1474</v>
      </c>
      <c r="H3054" s="3"/>
      <c r="I3054" s="42"/>
    </row>
    <row r="3055" spans="1:9" ht="52.8" x14ac:dyDescent="0.3">
      <c r="A3055" s="121"/>
      <c r="B3055" s="27" t="s">
        <v>2935</v>
      </c>
      <c r="C3055" s="21"/>
      <c r="D3055" s="4"/>
      <c r="F3055" s="3"/>
      <c r="G3055" s="3" t="s">
        <v>1475</v>
      </c>
      <c r="H3055" s="3"/>
      <c r="I3055" s="42"/>
    </row>
    <row r="3056" spans="1:9" ht="118.8" x14ac:dyDescent="0.3">
      <c r="A3056" s="121"/>
      <c r="B3056" s="27" t="s">
        <v>1309</v>
      </c>
      <c r="C3056" s="41"/>
      <c r="D3056" s="4"/>
      <c r="F3056" s="3"/>
      <c r="G3056" s="3" t="s">
        <v>1310</v>
      </c>
      <c r="H3056" s="3"/>
      <c r="I3056" s="4"/>
    </row>
    <row r="3057" spans="1:9" ht="26.4" x14ac:dyDescent="0.3">
      <c r="A3057" s="121"/>
      <c r="B3057" s="10" t="s">
        <v>1369</v>
      </c>
      <c r="C3057" s="30"/>
      <c r="D3057" s="4"/>
      <c r="F3057" s="131"/>
      <c r="G3057" s="131" t="s">
        <v>1393</v>
      </c>
      <c r="H3057" s="131"/>
      <c r="I3057" s="42"/>
    </row>
    <row r="3058" spans="1:9" ht="26.4" x14ac:dyDescent="0.3">
      <c r="A3058" s="121"/>
      <c r="B3058" s="10" t="s">
        <v>1371</v>
      </c>
      <c r="C3058" s="34"/>
      <c r="D3058" s="4"/>
      <c r="F3058" s="131"/>
      <c r="G3058" s="131" t="s">
        <v>1372</v>
      </c>
      <c r="H3058" s="131"/>
      <c r="I3058" s="42"/>
    </row>
    <row r="3059" spans="1:9" ht="66" x14ac:dyDescent="0.3">
      <c r="A3059" s="121"/>
      <c r="B3059" s="10" t="s">
        <v>1373</v>
      </c>
      <c r="C3059" s="30"/>
      <c r="D3059" s="4"/>
      <c r="F3059" s="131"/>
      <c r="G3059" s="131" t="s">
        <v>1374</v>
      </c>
      <c r="H3059" s="131"/>
      <c r="I3059" s="42"/>
    </row>
    <row r="3060" spans="1:9" ht="66" x14ac:dyDescent="0.3">
      <c r="A3060" s="121"/>
      <c r="B3060" s="10" t="s">
        <v>1375</v>
      </c>
      <c r="C3060" s="30"/>
      <c r="D3060" s="4"/>
      <c r="F3060" s="131"/>
      <c r="G3060" s="131" t="s">
        <v>1376</v>
      </c>
      <c r="H3060" s="131"/>
      <c r="I3060" s="42"/>
    </row>
    <row r="3061" spans="1:9" ht="26.4" x14ac:dyDescent="0.3">
      <c r="A3061" s="121"/>
      <c r="B3061" s="10" t="s">
        <v>1377</v>
      </c>
      <c r="C3061" s="34"/>
      <c r="D3061" s="4"/>
      <c r="F3061" s="131"/>
      <c r="G3061" s="131" t="s">
        <v>1378</v>
      </c>
      <c r="H3061" s="131"/>
      <c r="I3061" s="42"/>
    </row>
    <row r="3062" spans="1:9" ht="52.8" x14ac:dyDescent="0.3">
      <c r="A3062" s="121"/>
      <c r="B3062" s="10" t="s">
        <v>1379</v>
      </c>
      <c r="C3062" s="10"/>
      <c r="D3062" s="4"/>
      <c r="F3062" s="3"/>
      <c r="G3062" s="3" t="s">
        <v>1380</v>
      </c>
      <c r="H3062" s="3"/>
      <c r="I3062" s="42"/>
    </row>
    <row r="3063" spans="1:9" ht="26.4" x14ac:dyDescent="0.3">
      <c r="A3063" s="121"/>
      <c r="B3063" s="10" t="s">
        <v>1381</v>
      </c>
      <c r="C3063" s="10"/>
      <c r="D3063" s="4"/>
      <c r="F3063" s="3"/>
      <c r="G3063" s="3" t="s">
        <v>1382</v>
      </c>
      <c r="H3063" s="3"/>
      <c r="I3063" s="42"/>
    </row>
    <row r="3064" spans="1:9" ht="39.6" x14ac:dyDescent="0.3">
      <c r="A3064" s="121"/>
      <c r="B3064" s="10" t="s">
        <v>1383</v>
      </c>
      <c r="C3064" s="10"/>
      <c r="D3064" s="4"/>
      <c r="F3064" s="131"/>
      <c r="G3064" s="131" t="s">
        <v>1384</v>
      </c>
      <c r="H3064" s="131"/>
      <c r="I3064" s="42"/>
    </row>
    <row r="3065" spans="1:9" ht="26.4" x14ac:dyDescent="0.3">
      <c r="A3065" s="121"/>
      <c r="B3065" s="10" t="s">
        <v>1385</v>
      </c>
      <c r="C3065" s="10"/>
      <c r="D3065" s="4"/>
      <c r="F3065" s="3"/>
      <c r="G3065" s="3" t="s">
        <v>1386</v>
      </c>
      <c r="H3065" s="3"/>
      <c r="I3065" s="42"/>
    </row>
    <row r="3066" spans="1:9" ht="39.6" x14ac:dyDescent="0.3">
      <c r="A3066" s="121"/>
      <c r="B3066" s="10" t="s">
        <v>1387</v>
      </c>
      <c r="C3066" s="10"/>
      <c r="D3066" s="4"/>
      <c r="F3066" s="3"/>
      <c r="G3066" s="3" t="s">
        <v>1388</v>
      </c>
      <c r="H3066" s="3"/>
      <c r="I3066" s="42"/>
    </row>
    <row r="3067" spans="1:9" ht="26.4" x14ac:dyDescent="0.3">
      <c r="A3067" s="121"/>
      <c r="B3067" s="10" t="s">
        <v>1389</v>
      </c>
      <c r="C3067" s="10"/>
      <c r="D3067" s="4"/>
      <c r="F3067" s="3"/>
      <c r="G3067" s="3" t="s">
        <v>1390</v>
      </c>
      <c r="H3067" s="3"/>
      <c r="I3067" s="42"/>
    </row>
    <row r="3068" spans="1:9" ht="39.6" x14ac:dyDescent="0.3">
      <c r="A3068" s="121"/>
      <c r="B3068" s="10" t="s">
        <v>1391</v>
      </c>
      <c r="C3068" s="10"/>
      <c r="D3068" s="4"/>
      <c r="F3068" s="131"/>
      <c r="G3068" s="131" t="s">
        <v>1392</v>
      </c>
      <c r="H3068" s="131"/>
      <c r="I3068" s="42"/>
    </row>
    <row r="3069" spans="1:9" ht="171.6" x14ac:dyDescent="0.3">
      <c r="A3069" s="121"/>
      <c r="B3069" s="10" t="s">
        <v>1476</v>
      </c>
      <c r="C3069" s="41"/>
      <c r="D3069" s="4"/>
      <c r="F3069" s="3"/>
      <c r="G3069" s="3" t="s">
        <v>1477</v>
      </c>
      <c r="H3069" s="3"/>
      <c r="I3069" s="4"/>
    </row>
    <row r="3070" spans="1:9" ht="26.4" x14ac:dyDescent="0.3">
      <c r="A3070" s="121"/>
      <c r="B3070" s="27" t="s">
        <v>1478</v>
      </c>
      <c r="C3070" s="10"/>
      <c r="D3070" s="4"/>
      <c r="F3070" s="3"/>
      <c r="G3070" s="3" t="s">
        <v>1479</v>
      </c>
      <c r="H3070" s="3"/>
      <c r="I3070" s="42"/>
    </row>
    <row r="3071" spans="1:9" ht="26.4" x14ac:dyDescent="0.3">
      <c r="A3071" s="121"/>
      <c r="B3071" s="27" t="s">
        <v>1480</v>
      </c>
      <c r="C3071" s="10"/>
      <c r="D3071" s="4"/>
      <c r="F3071" s="3"/>
      <c r="G3071" s="3" t="s">
        <v>1481</v>
      </c>
      <c r="H3071" s="3"/>
      <c r="I3071" s="42"/>
    </row>
    <row r="3072" spans="1:9" ht="118.8" x14ac:dyDescent="0.3">
      <c r="A3072" s="121"/>
      <c r="B3072" s="27" t="s">
        <v>1317</v>
      </c>
      <c r="C3072" s="41"/>
      <c r="D3072" s="4"/>
      <c r="F3072" s="3"/>
      <c r="G3072" s="3" t="s">
        <v>1318</v>
      </c>
      <c r="H3072" s="3"/>
      <c r="I3072" s="4"/>
    </row>
    <row r="3073" spans="1:9" ht="26.4" x14ac:dyDescent="0.3">
      <c r="A3073" s="121"/>
      <c r="B3073" s="10" t="s">
        <v>1369</v>
      </c>
      <c r="C3073" s="30"/>
      <c r="D3073" s="4"/>
      <c r="F3073" s="131"/>
      <c r="G3073" s="131" t="s">
        <v>1393</v>
      </c>
      <c r="H3073" s="131"/>
      <c r="I3073" s="42"/>
    </row>
    <row r="3074" spans="1:9" ht="26.4" x14ac:dyDescent="0.3">
      <c r="A3074" s="121"/>
      <c r="B3074" s="10" t="s">
        <v>1371</v>
      </c>
      <c r="C3074" s="34"/>
      <c r="D3074" s="4"/>
      <c r="F3074" s="131"/>
      <c r="G3074" s="131" t="s">
        <v>1372</v>
      </c>
      <c r="H3074" s="131"/>
      <c r="I3074" s="42"/>
    </row>
    <row r="3075" spans="1:9" ht="66" x14ac:dyDescent="0.3">
      <c r="A3075" s="121"/>
      <c r="B3075" s="10" t="s">
        <v>1373</v>
      </c>
      <c r="C3075" s="30"/>
      <c r="D3075" s="4"/>
      <c r="F3075" s="131"/>
      <c r="G3075" s="131" t="s">
        <v>1374</v>
      </c>
      <c r="H3075" s="131"/>
      <c r="I3075" s="42"/>
    </row>
    <row r="3076" spans="1:9" ht="66" x14ac:dyDescent="0.3">
      <c r="A3076" s="121"/>
      <c r="B3076" s="10" t="s">
        <v>1375</v>
      </c>
      <c r="C3076" s="30"/>
      <c r="D3076" s="4"/>
      <c r="F3076" s="131"/>
      <c r="G3076" s="131" t="s">
        <v>1376</v>
      </c>
      <c r="H3076" s="131"/>
      <c r="I3076" s="42"/>
    </row>
    <row r="3077" spans="1:9" ht="26.4" x14ac:dyDescent="0.3">
      <c r="A3077" s="121"/>
      <c r="B3077" s="10" t="s">
        <v>1377</v>
      </c>
      <c r="C3077" s="34"/>
      <c r="D3077" s="4"/>
      <c r="F3077" s="131"/>
      <c r="G3077" s="131" t="s">
        <v>1378</v>
      </c>
      <c r="H3077" s="131"/>
      <c r="I3077" s="42"/>
    </row>
    <row r="3078" spans="1:9" ht="52.8" x14ac:dyDescent="0.3">
      <c r="A3078" s="121"/>
      <c r="B3078" s="10" t="s">
        <v>1379</v>
      </c>
      <c r="C3078" s="10"/>
      <c r="D3078" s="4"/>
      <c r="F3078" s="3"/>
      <c r="G3078" s="3" t="s">
        <v>1380</v>
      </c>
      <c r="H3078" s="3"/>
      <c r="I3078" s="42"/>
    </row>
    <row r="3079" spans="1:9" ht="26.4" x14ac:dyDescent="0.3">
      <c r="A3079" s="121"/>
      <c r="B3079" s="10" t="s">
        <v>1381</v>
      </c>
      <c r="C3079" s="10"/>
      <c r="D3079" s="4"/>
      <c r="F3079" s="3"/>
      <c r="G3079" s="3" t="s">
        <v>1382</v>
      </c>
      <c r="H3079" s="3"/>
      <c r="I3079" s="42"/>
    </row>
    <row r="3080" spans="1:9" ht="39.6" x14ac:dyDescent="0.3">
      <c r="A3080" s="121"/>
      <c r="B3080" s="10" t="s">
        <v>1383</v>
      </c>
      <c r="C3080" s="10"/>
      <c r="D3080" s="4"/>
      <c r="F3080" s="131"/>
      <c r="G3080" s="131" t="s">
        <v>1384</v>
      </c>
      <c r="H3080" s="131"/>
      <c r="I3080" s="42"/>
    </row>
    <row r="3081" spans="1:9" ht="26.4" x14ac:dyDescent="0.3">
      <c r="A3081" s="121"/>
      <c r="B3081" s="10" t="s">
        <v>1385</v>
      </c>
      <c r="C3081" s="10"/>
      <c r="D3081" s="4"/>
      <c r="F3081" s="3"/>
      <c r="G3081" s="3" t="s">
        <v>1386</v>
      </c>
      <c r="H3081" s="3"/>
      <c r="I3081" s="42"/>
    </row>
    <row r="3082" spans="1:9" ht="39.6" x14ac:dyDescent="0.3">
      <c r="A3082" s="121"/>
      <c r="B3082" s="10" t="s">
        <v>1387</v>
      </c>
      <c r="C3082" s="10"/>
      <c r="D3082" s="4"/>
      <c r="F3082" s="3"/>
      <c r="G3082" s="3" t="s">
        <v>1388</v>
      </c>
      <c r="H3082" s="3"/>
      <c r="I3082" s="42"/>
    </row>
    <row r="3083" spans="1:9" ht="26.4" x14ac:dyDescent="0.3">
      <c r="A3083" s="121"/>
      <c r="B3083" s="10" t="s">
        <v>1389</v>
      </c>
      <c r="C3083" s="10"/>
      <c r="D3083" s="4"/>
      <c r="F3083" s="3"/>
      <c r="G3083" s="3" t="s">
        <v>1390</v>
      </c>
      <c r="H3083" s="3"/>
      <c r="I3083" s="42"/>
    </row>
    <row r="3084" spans="1:9" ht="39.6" x14ac:dyDescent="0.3">
      <c r="A3084" s="121"/>
      <c r="B3084" s="10" t="s">
        <v>1391</v>
      </c>
      <c r="C3084" s="10"/>
      <c r="D3084" s="4"/>
      <c r="F3084" s="131"/>
      <c r="G3084" s="131" t="s">
        <v>1392</v>
      </c>
      <c r="H3084" s="131"/>
      <c r="I3084" s="42"/>
    </row>
    <row r="3085" spans="1:9" ht="145.19999999999999" x14ac:dyDescent="0.3">
      <c r="A3085" s="121"/>
      <c r="B3085" s="10" t="s">
        <v>2936</v>
      </c>
      <c r="C3085" s="41"/>
      <c r="D3085" s="4"/>
      <c r="F3085" s="3"/>
      <c r="G3085" s="3" t="s">
        <v>1482</v>
      </c>
      <c r="H3085" s="3"/>
      <c r="I3085" s="4"/>
    </row>
    <row r="3086" spans="1:9" ht="26.4" x14ac:dyDescent="0.3">
      <c r="A3086" s="121"/>
      <c r="B3086" s="27" t="s">
        <v>2937</v>
      </c>
      <c r="C3086" s="10"/>
      <c r="D3086" s="4"/>
      <c r="F3086" s="3"/>
      <c r="G3086" s="3" t="s">
        <v>1479</v>
      </c>
      <c r="H3086" s="3"/>
      <c r="I3086" s="42"/>
    </row>
    <row r="3087" spans="1:9" ht="26.4" x14ac:dyDescent="0.3">
      <c r="A3087" s="121"/>
      <c r="B3087" s="27" t="s">
        <v>2938</v>
      </c>
      <c r="C3087" s="10"/>
      <c r="D3087" s="4"/>
      <c r="F3087" s="3"/>
      <c r="G3087" s="3" t="s">
        <v>1481</v>
      </c>
      <c r="H3087" s="3"/>
      <c r="I3087" s="42"/>
    </row>
    <row r="3088" spans="1:9" ht="26.4" x14ac:dyDescent="0.3">
      <c r="A3088" s="121">
        <v>309300200</v>
      </c>
      <c r="B3088" s="27"/>
      <c r="C3088" s="21"/>
      <c r="D3088" s="4"/>
      <c r="F3088" s="3" t="s">
        <v>1483</v>
      </c>
      <c r="G3088" s="3"/>
      <c r="H3088" s="3"/>
      <c r="I3088" s="42"/>
    </row>
    <row r="3089" spans="1:9" ht="66" x14ac:dyDescent="0.3">
      <c r="A3089" s="121"/>
      <c r="B3089" s="27" t="s">
        <v>614</v>
      </c>
      <c r="C3089" s="32"/>
      <c r="D3089" s="9"/>
      <c r="F3089" s="3"/>
      <c r="G3089" s="3" t="s">
        <v>615</v>
      </c>
      <c r="H3089" s="3"/>
      <c r="I3089" s="10"/>
    </row>
    <row r="3090" spans="1:9" ht="52.8" x14ac:dyDescent="0.3">
      <c r="A3090" s="121"/>
      <c r="B3090" s="27" t="s">
        <v>616</v>
      </c>
      <c r="C3090" s="30"/>
      <c r="D3090" s="9"/>
      <c r="F3090" s="131"/>
      <c r="G3090" s="131" t="s">
        <v>617</v>
      </c>
      <c r="H3090" s="131"/>
      <c r="I3090" s="18"/>
    </row>
    <row r="3091" spans="1:9" ht="79.2" x14ac:dyDescent="0.3">
      <c r="A3091" s="121"/>
      <c r="B3091" s="27" t="s">
        <v>945</v>
      </c>
      <c r="C3091" s="30"/>
      <c r="D3091" s="9"/>
      <c r="F3091" s="131"/>
      <c r="G3091" s="131" t="s">
        <v>946</v>
      </c>
      <c r="H3091" s="131"/>
      <c r="I3091" s="18"/>
    </row>
    <row r="3092" spans="1:9" ht="52.8" x14ac:dyDescent="0.3">
      <c r="A3092" s="121"/>
      <c r="B3092" s="27" t="s">
        <v>947</v>
      </c>
      <c r="C3092" s="30"/>
      <c r="D3092" s="9"/>
      <c r="F3092" s="2"/>
      <c r="G3092" s="2" t="s">
        <v>948</v>
      </c>
      <c r="H3092" s="2"/>
      <c r="I3092" s="18"/>
    </row>
    <row r="3093" spans="1:9" ht="52.8" x14ac:dyDescent="0.3">
      <c r="A3093" s="121"/>
      <c r="B3093" s="27" t="s">
        <v>618</v>
      </c>
      <c r="C3093" s="34"/>
      <c r="D3093" s="9"/>
      <c r="F3093" s="131"/>
      <c r="G3093" s="131" t="s">
        <v>619</v>
      </c>
      <c r="H3093" s="131"/>
      <c r="I3093" s="18"/>
    </row>
    <row r="3094" spans="1:9" ht="79.2" x14ac:dyDescent="0.3">
      <c r="A3094" s="121"/>
      <c r="B3094" s="27" t="s">
        <v>620</v>
      </c>
      <c r="C3094" s="30"/>
      <c r="D3094" s="9"/>
      <c r="F3094" s="131"/>
      <c r="G3094" s="131" t="s">
        <v>621</v>
      </c>
      <c r="H3094" s="131"/>
      <c r="I3094" s="18"/>
    </row>
    <row r="3095" spans="1:9" ht="79.2" x14ac:dyDescent="0.3">
      <c r="A3095" s="121"/>
      <c r="B3095" s="27" t="s">
        <v>949</v>
      </c>
      <c r="C3095" s="34"/>
      <c r="D3095" s="9"/>
      <c r="F3095" s="131"/>
      <c r="G3095" s="131" t="s">
        <v>950</v>
      </c>
      <c r="H3095" s="131"/>
      <c r="I3095" s="18"/>
    </row>
    <row r="3096" spans="1:9" ht="66" x14ac:dyDescent="0.3">
      <c r="A3096" s="121"/>
      <c r="B3096" s="27" t="s">
        <v>951</v>
      </c>
      <c r="C3096" s="34"/>
      <c r="D3096" s="9"/>
      <c r="F3096" s="131"/>
      <c r="G3096" s="131" t="s">
        <v>952</v>
      </c>
      <c r="H3096" s="131"/>
      <c r="I3096" s="18"/>
    </row>
    <row r="3097" spans="1:9" ht="105.6" x14ac:dyDescent="0.3">
      <c r="A3097" s="121"/>
      <c r="B3097" s="27" t="s">
        <v>622</v>
      </c>
      <c r="C3097" s="10"/>
      <c r="D3097" s="9"/>
      <c r="F3097" s="131"/>
      <c r="G3097" s="131" t="s">
        <v>623</v>
      </c>
      <c r="H3097" s="131"/>
      <c r="I3097" s="18"/>
    </row>
    <row r="3098" spans="1:9" ht="92.4" x14ac:dyDescent="0.3">
      <c r="A3098" s="121"/>
      <c r="B3098" s="27" t="s">
        <v>624</v>
      </c>
      <c r="C3098" s="30"/>
      <c r="D3098" s="9"/>
      <c r="F3098" s="131"/>
      <c r="G3098" s="131" t="s">
        <v>625</v>
      </c>
      <c r="H3098" s="131"/>
      <c r="I3098" s="18"/>
    </row>
    <row r="3099" spans="1:9" ht="52.8" x14ac:dyDescent="0.3">
      <c r="A3099" s="121"/>
      <c r="B3099" s="27" t="s">
        <v>626</v>
      </c>
      <c r="C3099" s="34"/>
      <c r="D3099" s="9"/>
      <c r="F3099" s="131"/>
      <c r="G3099" s="131" t="s">
        <v>627</v>
      </c>
      <c r="H3099" s="131"/>
      <c r="I3099" s="18"/>
    </row>
    <row r="3100" spans="1:9" ht="66" x14ac:dyDescent="0.3">
      <c r="A3100" s="121"/>
      <c r="B3100" s="27" t="s">
        <v>628</v>
      </c>
      <c r="C3100" s="10"/>
      <c r="D3100" s="9"/>
      <c r="F3100" s="131"/>
      <c r="G3100" s="131" t="s">
        <v>629</v>
      </c>
      <c r="H3100" s="131"/>
      <c r="I3100" s="18"/>
    </row>
    <row r="3101" spans="1:9" ht="66" x14ac:dyDescent="0.3">
      <c r="A3101" s="121"/>
      <c r="B3101" s="27" t="s">
        <v>953</v>
      </c>
      <c r="C3101" s="10"/>
      <c r="D3101" s="9"/>
      <c r="F3101" s="131"/>
      <c r="G3101" s="131" t="s">
        <v>954</v>
      </c>
      <c r="H3101" s="131"/>
      <c r="I3101" s="18"/>
    </row>
    <row r="3102" spans="1:9" ht="26.4" x14ac:dyDescent="0.3">
      <c r="A3102" s="121"/>
      <c r="B3102" s="27" t="s">
        <v>955</v>
      </c>
      <c r="C3102" s="10"/>
      <c r="D3102" s="9"/>
      <c r="F3102" s="131"/>
      <c r="G3102" s="131" t="s">
        <v>956</v>
      </c>
      <c r="H3102" s="131"/>
      <c r="I3102" s="18"/>
    </row>
    <row r="3103" spans="1:9" ht="52.8" x14ac:dyDescent="0.3">
      <c r="A3103" s="121"/>
      <c r="B3103" s="27" t="s">
        <v>957</v>
      </c>
      <c r="C3103" s="10"/>
      <c r="D3103" s="9"/>
      <c r="F3103" s="131"/>
      <c r="G3103" s="131" t="s">
        <v>958</v>
      </c>
      <c r="H3103" s="131"/>
      <c r="I3103" s="18"/>
    </row>
    <row r="3104" spans="1:9" ht="52.8" x14ac:dyDescent="0.3">
      <c r="A3104" s="121"/>
      <c r="B3104" s="27" t="s">
        <v>630</v>
      </c>
      <c r="C3104" s="10"/>
      <c r="D3104" s="9"/>
      <c r="F3104" s="131"/>
      <c r="G3104" s="131" t="s">
        <v>631</v>
      </c>
      <c r="H3104" s="131"/>
      <c r="I3104" s="18"/>
    </row>
    <row r="3105" spans="1:9" ht="66" x14ac:dyDescent="0.3">
      <c r="A3105" s="121"/>
      <c r="B3105" s="27" t="s">
        <v>959</v>
      </c>
      <c r="C3105" s="10"/>
      <c r="D3105" s="9"/>
      <c r="F3105" s="131"/>
      <c r="G3105" s="131" t="s">
        <v>960</v>
      </c>
      <c r="H3105" s="131"/>
      <c r="I3105" s="18"/>
    </row>
    <row r="3106" spans="1:9" ht="92.4" x14ac:dyDescent="0.3">
      <c r="A3106" s="121"/>
      <c r="B3106" s="27" t="s">
        <v>632</v>
      </c>
      <c r="C3106" s="10"/>
      <c r="D3106" s="9"/>
      <c r="F3106" s="131"/>
      <c r="G3106" s="131" t="s">
        <v>633</v>
      </c>
      <c r="H3106" s="131"/>
      <c r="I3106" s="18"/>
    </row>
    <row r="3107" spans="1:9" ht="52.8" x14ac:dyDescent="0.3">
      <c r="A3107" s="121"/>
      <c r="B3107" s="27" t="s">
        <v>751</v>
      </c>
      <c r="C3107" s="32"/>
      <c r="D3107" s="4"/>
      <c r="F3107" s="3"/>
      <c r="G3107" s="3" t="s">
        <v>752</v>
      </c>
      <c r="H3107" s="3"/>
      <c r="I3107" s="4"/>
    </row>
    <row r="3108" spans="1:9" ht="17.399999999999999" x14ac:dyDescent="0.3">
      <c r="A3108" s="121"/>
      <c r="B3108" s="27" t="s">
        <v>753</v>
      </c>
      <c r="C3108" s="10"/>
      <c r="D3108" s="4"/>
      <c r="F3108" s="3"/>
      <c r="G3108" s="3" t="s">
        <v>754</v>
      </c>
      <c r="H3108" s="3"/>
      <c r="I3108" s="42"/>
    </row>
    <row r="3109" spans="1:9" ht="26.4" x14ac:dyDescent="0.3">
      <c r="A3109" s="121"/>
      <c r="B3109" s="27" t="s">
        <v>755</v>
      </c>
      <c r="C3109" s="10"/>
      <c r="D3109" s="4"/>
      <c r="F3109" s="3"/>
      <c r="G3109" s="3" t="s">
        <v>756</v>
      </c>
      <c r="H3109" s="3"/>
      <c r="I3109" s="42"/>
    </row>
    <row r="3110" spans="1:9" ht="52.8" x14ac:dyDescent="0.3">
      <c r="A3110" s="121"/>
      <c r="B3110" s="27" t="s">
        <v>757</v>
      </c>
      <c r="C3110" s="10"/>
      <c r="D3110" s="4"/>
      <c r="F3110" s="3"/>
      <c r="G3110" s="3" t="s">
        <v>758</v>
      </c>
      <c r="H3110" s="3"/>
      <c r="I3110" s="42"/>
    </row>
    <row r="3111" spans="1:9" ht="26.4" x14ac:dyDescent="0.3">
      <c r="A3111" s="121"/>
      <c r="B3111" s="27" t="s">
        <v>759</v>
      </c>
      <c r="C3111" s="10"/>
      <c r="D3111" s="4"/>
      <c r="F3111" s="3"/>
      <c r="G3111" s="3" t="s">
        <v>760</v>
      </c>
      <c r="H3111" s="3"/>
      <c r="I3111" s="42"/>
    </row>
    <row r="3112" spans="1:9" ht="26.4" x14ac:dyDescent="0.3">
      <c r="A3112" s="121"/>
      <c r="B3112" s="27" t="s">
        <v>761</v>
      </c>
      <c r="C3112" s="10"/>
      <c r="D3112" s="4"/>
      <c r="F3112" s="3"/>
      <c r="G3112" s="3" t="s">
        <v>762</v>
      </c>
      <c r="H3112" s="3"/>
      <c r="I3112" s="42"/>
    </row>
    <row r="3113" spans="1:9" ht="39.6" x14ac:dyDescent="0.3">
      <c r="A3113" s="121"/>
      <c r="B3113" s="27" t="s">
        <v>763</v>
      </c>
      <c r="C3113" s="32"/>
      <c r="D3113" s="4"/>
      <c r="F3113" s="3"/>
      <c r="G3113" s="3" t="s">
        <v>764</v>
      </c>
      <c r="H3113" s="3"/>
      <c r="I3113" s="4"/>
    </row>
    <row r="3114" spans="1:9" ht="26.4" x14ac:dyDescent="0.3">
      <c r="A3114" s="121"/>
      <c r="B3114" s="27" t="s">
        <v>765</v>
      </c>
      <c r="C3114" s="10"/>
      <c r="D3114" s="4"/>
      <c r="F3114" s="3"/>
      <c r="G3114" s="3" t="s">
        <v>766</v>
      </c>
      <c r="H3114" s="3"/>
      <c r="I3114" s="42"/>
    </row>
    <row r="3115" spans="1:9" ht="26.4" x14ac:dyDescent="0.3">
      <c r="A3115" s="121"/>
      <c r="B3115" s="27" t="s">
        <v>767</v>
      </c>
      <c r="C3115" s="10"/>
      <c r="D3115" s="4"/>
      <c r="F3115" s="3"/>
      <c r="G3115" s="3" t="s">
        <v>768</v>
      </c>
      <c r="H3115" s="3"/>
      <c r="I3115" s="42"/>
    </row>
    <row r="3116" spans="1:9" ht="17.399999999999999" x14ac:dyDescent="0.3">
      <c r="A3116" s="121"/>
      <c r="B3116" s="27" t="s">
        <v>769</v>
      </c>
      <c r="C3116" s="10"/>
      <c r="D3116" s="4"/>
      <c r="F3116" s="3"/>
      <c r="G3116" s="3" t="s">
        <v>17</v>
      </c>
      <c r="H3116" s="3"/>
      <c r="I3116" s="42"/>
    </row>
    <row r="3117" spans="1:9" ht="66" x14ac:dyDescent="0.3">
      <c r="A3117" s="121"/>
      <c r="B3117" s="27" t="s">
        <v>770</v>
      </c>
      <c r="C3117" s="32"/>
      <c r="D3117" s="4"/>
      <c r="F3117" s="3"/>
      <c r="G3117" s="3" t="s">
        <v>771</v>
      </c>
      <c r="H3117" s="3"/>
      <c r="I3117" s="4"/>
    </row>
    <row r="3118" spans="1:9" ht="26.4" x14ac:dyDescent="0.3">
      <c r="A3118" s="121"/>
      <c r="B3118" s="27" t="s">
        <v>772</v>
      </c>
      <c r="C3118" s="10"/>
      <c r="D3118" s="4"/>
      <c r="F3118" s="3"/>
      <c r="G3118" s="3" t="s">
        <v>773</v>
      </c>
      <c r="H3118" s="3"/>
      <c r="I3118" s="42"/>
    </row>
    <row r="3119" spans="1:9" ht="26.4" x14ac:dyDescent="0.3">
      <c r="A3119" s="121"/>
      <c r="B3119" s="27" t="s">
        <v>774</v>
      </c>
      <c r="C3119" s="10"/>
      <c r="D3119" s="4"/>
      <c r="F3119" s="3"/>
      <c r="G3119" s="3" t="s">
        <v>775</v>
      </c>
      <c r="H3119" s="3"/>
      <c r="I3119" s="42"/>
    </row>
    <row r="3120" spans="1:9" ht="26.4" x14ac:dyDescent="0.3">
      <c r="A3120" s="121">
        <v>310000000</v>
      </c>
      <c r="B3120" s="27"/>
      <c r="C3120" s="40"/>
      <c r="D3120" s="4"/>
      <c r="F3120" s="126" t="s">
        <v>1484</v>
      </c>
      <c r="G3120" s="3"/>
      <c r="H3120" s="3"/>
      <c r="I3120" s="42"/>
    </row>
    <row r="3121" spans="1:9" ht="26.4" x14ac:dyDescent="0.3">
      <c r="A3121" s="121">
        <v>310100000</v>
      </c>
      <c r="B3121" s="27"/>
      <c r="C3121" s="40"/>
      <c r="D3121" s="4"/>
      <c r="F3121" s="126" t="s">
        <v>1485</v>
      </c>
      <c r="G3121" s="3"/>
      <c r="H3121" s="3"/>
      <c r="I3121" s="42"/>
    </row>
    <row r="3122" spans="1:9" ht="26.4" x14ac:dyDescent="0.3">
      <c r="A3122" s="121">
        <v>310100100</v>
      </c>
      <c r="B3122" s="27"/>
      <c r="C3122" s="21"/>
      <c r="D3122" s="4"/>
      <c r="F3122" s="3" t="s">
        <v>1486</v>
      </c>
      <c r="G3122" s="3"/>
      <c r="H3122" s="3"/>
      <c r="I3122" s="42"/>
    </row>
    <row r="3123" spans="1:9" ht="79.2" x14ac:dyDescent="0.3">
      <c r="A3123" s="121"/>
      <c r="B3123" s="27" t="s">
        <v>544</v>
      </c>
      <c r="C3123" s="32"/>
      <c r="D3123" s="4"/>
      <c r="F3123" s="3"/>
      <c r="G3123" s="3" t="s">
        <v>1487</v>
      </c>
      <c r="H3123" s="3"/>
      <c r="I3123" s="4"/>
    </row>
    <row r="3124" spans="1:9" ht="105.6" x14ac:dyDescent="0.3">
      <c r="A3124" s="121"/>
      <c r="B3124" s="30" t="s">
        <v>546</v>
      </c>
      <c r="C3124" s="10"/>
      <c r="D3124" s="4"/>
      <c r="F3124" s="2"/>
      <c r="G3124" s="2" t="s">
        <v>547</v>
      </c>
      <c r="H3124" s="2"/>
      <c r="I3124" s="42"/>
    </row>
    <row r="3125" spans="1:9" ht="66" x14ac:dyDescent="0.3">
      <c r="A3125" s="121"/>
      <c r="B3125" s="30" t="s">
        <v>548</v>
      </c>
      <c r="C3125" s="10"/>
      <c r="D3125" s="4"/>
      <c r="F3125" s="2"/>
      <c r="G3125" s="2" t="s">
        <v>549</v>
      </c>
      <c r="H3125" s="2"/>
      <c r="I3125" s="42"/>
    </row>
    <row r="3126" spans="1:9" ht="79.2" x14ac:dyDescent="0.3">
      <c r="A3126" s="121"/>
      <c r="B3126" s="30" t="s">
        <v>550</v>
      </c>
      <c r="C3126" s="10"/>
      <c r="D3126" s="4"/>
      <c r="F3126" s="2"/>
      <c r="G3126" s="2" t="s">
        <v>551</v>
      </c>
      <c r="H3126" s="2"/>
      <c r="I3126" s="42"/>
    </row>
    <row r="3127" spans="1:9" ht="66" x14ac:dyDescent="0.3">
      <c r="A3127" s="121"/>
      <c r="B3127" s="30" t="s">
        <v>552</v>
      </c>
      <c r="C3127" s="10"/>
      <c r="D3127" s="4"/>
      <c r="F3127" s="2"/>
      <c r="G3127" s="2" t="s">
        <v>553</v>
      </c>
      <c r="H3127" s="2"/>
      <c r="I3127" s="42"/>
    </row>
    <row r="3128" spans="1:9" ht="66" x14ac:dyDescent="0.3">
      <c r="A3128" s="121"/>
      <c r="B3128" s="30" t="s">
        <v>554</v>
      </c>
      <c r="C3128" s="10"/>
      <c r="D3128" s="4"/>
      <c r="F3128" s="2"/>
      <c r="G3128" s="2" t="s">
        <v>555</v>
      </c>
      <c r="H3128" s="2"/>
      <c r="I3128" s="42"/>
    </row>
    <row r="3129" spans="1:9" ht="39.6" x14ac:dyDescent="0.3">
      <c r="A3129" s="121">
        <v>310100200</v>
      </c>
      <c r="B3129" s="27"/>
      <c r="C3129" s="21"/>
      <c r="D3129" s="4"/>
      <c r="F3129" s="3" t="s">
        <v>1488</v>
      </c>
      <c r="G3129" s="3"/>
      <c r="H3129" s="3"/>
      <c r="I3129" s="42"/>
    </row>
    <row r="3130" spans="1:9" ht="52.8" x14ac:dyDescent="0.3">
      <c r="A3130" s="121"/>
      <c r="B3130" s="27" t="s">
        <v>557</v>
      </c>
      <c r="C3130" s="32"/>
      <c r="D3130" s="4"/>
      <c r="F3130" s="3"/>
      <c r="G3130" s="3" t="s">
        <v>558</v>
      </c>
      <c r="H3130" s="3"/>
      <c r="I3130" s="4"/>
    </row>
    <row r="3131" spans="1:9" ht="79.2" x14ac:dyDescent="0.3">
      <c r="A3131" s="121"/>
      <c r="B3131" s="30" t="s">
        <v>559</v>
      </c>
      <c r="C3131" s="10"/>
      <c r="D3131" s="4"/>
      <c r="F3131" s="2"/>
      <c r="G3131" s="2" t="s">
        <v>560</v>
      </c>
      <c r="H3131" s="2"/>
      <c r="I3131" s="42"/>
    </row>
    <row r="3132" spans="1:9" ht="79.2" x14ac:dyDescent="0.3">
      <c r="A3132" s="121"/>
      <c r="B3132" s="30" t="s">
        <v>561</v>
      </c>
      <c r="C3132" s="10"/>
      <c r="D3132" s="4"/>
      <c r="F3132" s="2"/>
      <c r="G3132" s="2" t="s">
        <v>562</v>
      </c>
      <c r="H3132" s="2"/>
      <c r="I3132" s="42"/>
    </row>
    <row r="3133" spans="1:9" ht="79.2" x14ac:dyDescent="0.3">
      <c r="A3133" s="121"/>
      <c r="B3133" s="30" t="s">
        <v>563</v>
      </c>
      <c r="C3133" s="10"/>
      <c r="D3133" s="4"/>
      <c r="F3133" s="2"/>
      <c r="G3133" s="2" t="s">
        <v>564</v>
      </c>
      <c r="H3133" s="2"/>
      <c r="I3133" s="42"/>
    </row>
    <row r="3134" spans="1:9" ht="79.2" x14ac:dyDescent="0.3">
      <c r="A3134" s="121"/>
      <c r="B3134" s="30" t="s">
        <v>565</v>
      </c>
      <c r="C3134" s="10"/>
      <c r="D3134" s="4"/>
      <c r="F3134" s="2"/>
      <c r="G3134" s="2" t="s">
        <v>566</v>
      </c>
      <c r="H3134" s="2"/>
      <c r="I3134" s="42"/>
    </row>
    <row r="3135" spans="1:9" ht="66" x14ac:dyDescent="0.3">
      <c r="A3135" s="121"/>
      <c r="B3135" s="30" t="s">
        <v>567</v>
      </c>
      <c r="C3135" s="10"/>
      <c r="D3135" s="4"/>
      <c r="F3135" s="2"/>
      <c r="G3135" s="2" t="s">
        <v>568</v>
      </c>
      <c r="H3135" s="2"/>
      <c r="I3135" s="42"/>
    </row>
    <row r="3136" spans="1:9" ht="39.6" x14ac:dyDescent="0.3">
      <c r="A3136" s="121">
        <v>310200000</v>
      </c>
      <c r="B3136" s="27"/>
      <c r="C3136" s="40"/>
      <c r="D3136" s="4"/>
      <c r="F3136" s="126" t="s">
        <v>1489</v>
      </c>
      <c r="G3136" s="3"/>
      <c r="H3136" s="3"/>
      <c r="I3136" s="42"/>
    </row>
    <row r="3137" spans="1:9" ht="52.8" x14ac:dyDescent="0.3">
      <c r="A3137" s="121">
        <v>310200100</v>
      </c>
      <c r="B3137" s="27"/>
      <c r="C3137" s="21"/>
      <c r="D3137" s="4"/>
      <c r="F3137" s="3" t="s">
        <v>1490</v>
      </c>
      <c r="G3137" s="3"/>
      <c r="H3137" s="3"/>
      <c r="I3137" s="42"/>
    </row>
    <row r="3138" spans="1:9" ht="52.8" x14ac:dyDescent="0.3">
      <c r="A3138" s="121">
        <v>310200200</v>
      </c>
      <c r="B3138" s="27"/>
      <c r="C3138" s="21"/>
      <c r="D3138" s="4"/>
      <c r="F3138" s="3" t="s">
        <v>1491</v>
      </c>
      <c r="G3138" s="3"/>
      <c r="H3138" s="3"/>
      <c r="I3138" s="42"/>
    </row>
    <row r="3139" spans="1:9" ht="26.4" x14ac:dyDescent="0.3">
      <c r="A3139" s="121">
        <v>310300000</v>
      </c>
      <c r="B3139" s="27"/>
      <c r="C3139" s="40"/>
      <c r="D3139" s="4"/>
      <c r="F3139" s="126" t="s">
        <v>1492</v>
      </c>
      <c r="G3139" s="3"/>
      <c r="H3139" s="3"/>
      <c r="I3139" s="42"/>
    </row>
    <row r="3140" spans="1:9" ht="26.4" x14ac:dyDescent="0.3">
      <c r="A3140" s="121">
        <v>310300100</v>
      </c>
      <c r="B3140" s="27"/>
      <c r="C3140" s="21"/>
      <c r="D3140" s="4"/>
      <c r="F3140" s="3" t="s">
        <v>1493</v>
      </c>
      <c r="G3140" s="3"/>
      <c r="H3140" s="3"/>
      <c r="I3140" s="42"/>
    </row>
    <row r="3141" spans="1:9" ht="66" x14ac:dyDescent="0.3">
      <c r="A3141" s="121"/>
      <c r="B3141" s="27" t="s">
        <v>593</v>
      </c>
      <c r="C3141" s="32"/>
      <c r="D3141" s="4"/>
      <c r="F3141" s="3"/>
      <c r="G3141" s="3" t="s">
        <v>594</v>
      </c>
      <c r="H3141" s="3"/>
      <c r="I3141" s="4"/>
    </row>
    <row r="3142" spans="1:9" ht="39.6" x14ac:dyDescent="0.3">
      <c r="A3142" s="121"/>
      <c r="B3142" s="27" t="s">
        <v>595</v>
      </c>
      <c r="C3142" s="30"/>
      <c r="D3142" s="4"/>
      <c r="F3142" s="131"/>
      <c r="G3142" s="131" t="s">
        <v>596</v>
      </c>
      <c r="H3142" s="131"/>
      <c r="I3142" s="42"/>
    </row>
    <row r="3143" spans="1:9" ht="39.6" x14ac:dyDescent="0.3">
      <c r="A3143" s="121"/>
      <c r="B3143" s="27" t="s">
        <v>597</v>
      </c>
      <c r="C3143" s="34"/>
      <c r="D3143" s="4"/>
      <c r="F3143" s="131"/>
      <c r="G3143" s="131" t="s">
        <v>598</v>
      </c>
      <c r="H3143" s="131"/>
      <c r="I3143" s="42"/>
    </row>
    <row r="3144" spans="1:9" ht="79.2" x14ac:dyDescent="0.3">
      <c r="A3144" s="121"/>
      <c r="B3144" s="27" t="s">
        <v>599</v>
      </c>
      <c r="C3144" s="30"/>
      <c r="D3144" s="4"/>
      <c r="F3144" s="131"/>
      <c r="G3144" s="131" t="s">
        <v>600</v>
      </c>
      <c r="H3144" s="131"/>
      <c r="I3144" s="42"/>
    </row>
    <row r="3145" spans="1:9" ht="92.4" x14ac:dyDescent="0.3">
      <c r="A3145" s="121"/>
      <c r="B3145" s="27" t="s">
        <v>601</v>
      </c>
      <c r="C3145" s="10"/>
      <c r="D3145" s="4"/>
      <c r="F3145" s="131"/>
      <c r="G3145" s="131" t="s">
        <v>602</v>
      </c>
      <c r="H3145" s="131"/>
      <c r="I3145" s="42"/>
    </row>
    <row r="3146" spans="1:9" ht="79.2" x14ac:dyDescent="0.3">
      <c r="A3146" s="121"/>
      <c r="B3146" s="27" t="s">
        <v>603</v>
      </c>
      <c r="C3146" s="30"/>
      <c r="D3146" s="4"/>
      <c r="F3146" s="131"/>
      <c r="G3146" s="131" t="s">
        <v>604</v>
      </c>
      <c r="H3146" s="131"/>
      <c r="I3146" s="42"/>
    </row>
    <row r="3147" spans="1:9" ht="39.6" x14ac:dyDescent="0.3">
      <c r="A3147" s="121"/>
      <c r="B3147" s="27" t="s">
        <v>605</v>
      </c>
      <c r="C3147" s="34"/>
      <c r="D3147" s="4"/>
      <c r="F3147" s="131"/>
      <c r="G3147" s="131" t="s">
        <v>606</v>
      </c>
      <c r="H3147" s="131"/>
      <c r="I3147" s="42"/>
    </row>
    <row r="3148" spans="1:9" ht="52.8" x14ac:dyDescent="0.3">
      <c r="A3148" s="121"/>
      <c r="B3148" s="27" t="s">
        <v>607</v>
      </c>
      <c r="C3148" s="10"/>
      <c r="D3148" s="4"/>
      <c r="F3148" s="131"/>
      <c r="G3148" s="131" t="s">
        <v>608</v>
      </c>
      <c r="H3148" s="131"/>
      <c r="I3148" s="42"/>
    </row>
    <row r="3149" spans="1:9" ht="39.6" x14ac:dyDescent="0.3">
      <c r="A3149" s="121"/>
      <c r="B3149" s="27" t="s">
        <v>609</v>
      </c>
      <c r="C3149" s="10"/>
      <c r="D3149" s="4"/>
      <c r="F3149" s="131"/>
      <c r="G3149" s="131" t="s">
        <v>610</v>
      </c>
      <c r="H3149" s="131"/>
      <c r="I3149" s="42"/>
    </row>
    <row r="3150" spans="1:9" ht="92.4" x14ac:dyDescent="0.3">
      <c r="A3150" s="121"/>
      <c r="B3150" s="27" t="s">
        <v>611</v>
      </c>
      <c r="C3150" s="10"/>
      <c r="D3150" s="4"/>
      <c r="F3150" s="131"/>
      <c r="G3150" s="131" t="s">
        <v>612</v>
      </c>
      <c r="H3150" s="131"/>
      <c r="I3150" s="42"/>
    </row>
    <row r="3151" spans="1:9" ht="39.6" x14ac:dyDescent="0.3">
      <c r="A3151" s="121">
        <v>310300200</v>
      </c>
      <c r="B3151" s="27"/>
      <c r="C3151" s="21"/>
      <c r="D3151" s="4"/>
      <c r="F3151" s="3" t="s">
        <v>1494</v>
      </c>
      <c r="G3151" s="3"/>
      <c r="H3151" s="3"/>
      <c r="I3151" s="42"/>
    </row>
    <row r="3152" spans="1:9" ht="66" x14ac:dyDescent="0.3">
      <c r="A3152" s="121"/>
      <c r="B3152" s="27" t="s">
        <v>614</v>
      </c>
      <c r="C3152" s="32"/>
      <c r="D3152" s="9"/>
      <c r="F3152" s="3"/>
      <c r="G3152" s="3" t="s">
        <v>615</v>
      </c>
      <c r="H3152" s="32"/>
      <c r="I3152" s="10"/>
    </row>
    <row r="3153" spans="1:9" ht="52.8" x14ac:dyDescent="0.3">
      <c r="A3153" s="121"/>
      <c r="B3153" s="27" t="s">
        <v>616</v>
      </c>
      <c r="C3153" s="30"/>
      <c r="D3153" s="9"/>
      <c r="F3153" s="131"/>
      <c r="G3153" s="131" t="s">
        <v>617</v>
      </c>
      <c r="H3153" s="30"/>
      <c r="I3153" s="18"/>
    </row>
    <row r="3154" spans="1:9" ht="52.8" x14ac:dyDescent="0.3">
      <c r="A3154" s="121"/>
      <c r="B3154" s="27" t="s">
        <v>618</v>
      </c>
      <c r="C3154" s="34"/>
      <c r="D3154" s="9"/>
      <c r="F3154" s="131"/>
      <c r="G3154" s="131" t="s">
        <v>619</v>
      </c>
      <c r="H3154" s="34"/>
      <c r="I3154" s="18"/>
    </row>
    <row r="3155" spans="1:9" ht="79.2" x14ac:dyDescent="0.3">
      <c r="A3155" s="121"/>
      <c r="B3155" s="27" t="s">
        <v>620</v>
      </c>
      <c r="C3155" s="30"/>
      <c r="D3155" s="9"/>
      <c r="F3155" s="131"/>
      <c r="G3155" s="131" t="s">
        <v>621</v>
      </c>
      <c r="H3155" s="30"/>
      <c r="I3155" s="18"/>
    </row>
    <row r="3156" spans="1:9" ht="105.6" x14ac:dyDescent="0.3">
      <c r="A3156" s="121"/>
      <c r="B3156" s="27" t="s">
        <v>622</v>
      </c>
      <c r="C3156" s="10"/>
      <c r="D3156" s="9"/>
      <c r="F3156" s="131"/>
      <c r="G3156" s="131" t="s">
        <v>623</v>
      </c>
      <c r="H3156" s="10"/>
      <c r="I3156" s="18"/>
    </row>
    <row r="3157" spans="1:9" ht="92.4" x14ac:dyDescent="0.3">
      <c r="A3157" s="121"/>
      <c r="B3157" s="27" t="s">
        <v>624</v>
      </c>
      <c r="C3157" s="30"/>
      <c r="D3157" s="9"/>
      <c r="F3157" s="131"/>
      <c r="G3157" s="131" t="s">
        <v>625</v>
      </c>
      <c r="H3157" s="30"/>
      <c r="I3157" s="18"/>
    </row>
    <row r="3158" spans="1:9" ht="52.8" x14ac:dyDescent="0.3">
      <c r="A3158" s="121"/>
      <c r="B3158" s="27" t="s">
        <v>626</v>
      </c>
      <c r="C3158" s="34"/>
      <c r="D3158" s="9"/>
      <c r="F3158" s="131"/>
      <c r="G3158" s="131" t="s">
        <v>627</v>
      </c>
      <c r="H3158" s="34"/>
      <c r="I3158" s="18"/>
    </row>
    <row r="3159" spans="1:9" ht="66" x14ac:dyDescent="0.3">
      <c r="A3159" s="121"/>
      <c r="B3159" s="27" t="s">
        <v>628</v>
      </c>
      <c r="C3159" s="10"/>
      <c r="D3159" s="9"/>
      <c r="F3159" s="131"/>
      <c r="G3159" s="131" t="s">
        <v>629</v>
      </c>
      <c r="H3159" s="10"/>
      <c r="I3159" s="18"/>
    </row>
    <row r="3160" spans="1:9" ht="52.8" x14ac:dyDescent="0.3">
      <c r="A3160" s="121"/>
      <c r="B3160" s="27" t="s">
        <v>630</v>
      </c>
      <c r="C3160" s="10"/>
      <c r="D3160" s="9"/>
      <c r="F3160" s="131"/>
      <c r="G3160" s="131" t="s">
        <v>631</v>
      </c>
      <c r="H3160" s="10"/>
      <c r="I3160" s="18"/>
    </row>
    <row r="3161" spans="1:9" ht="92.4" x14ac:dyDescent="0.3">
      <c r="A3161" s="121"/>
      <c r="B3161" s="27" t="s">
        <v>632</v>
      </c>
      <c r="C3161" s="10"/>
      <c r="D3161" s="9"/>
      <c r="F3161" s="131"/>
      <c r="G3161" s="131" t="s">
        <v>633</v>
      </c>
      <c r="H3161" s="10"/>
      <c r="I3161" s="18"/>
    </row>
    <row r="3162" spans="1:9" ht="26.4" x14ac:dyDescent="0.3">
      <c r="A3162" s="121">
        <v>311000000</v>
      </c>
      <c r="B3162" s="27"/>
      <c r="C3162" s="6"/>
      <c r="D3162" s="4"/>
      <c r="F3162" s="126" t="s">
        <v>1495</v>
      </c>
      <c r="G3162" s="3"/>
      <c r="H3162" s="3"/>
      <c r="I3162" s="42"/>
    </row>
    <row r="3163" spans="1:9" ht="26.4" x14ac:dyDescent="0.3">
      <c r="A3163" s="121">
        <v>311100000</v>
      </c>
      <c r="B3163" s="27"/>
      <c r="C3163" s="6"/>
      <c r="D3163" s="4"/>
      <c r="F3163" s="126" t="s">
        <v>1496</v>
      </c>
      <c r="G3163" s="3"/>
      <c r="H3163" s="3"/>
      <c r="I3163" s="42"/>
    </row>
    <row r="3164" spans="1:9" ht="26.4" x14ac:dyDescent="0.3">
      <c r="A3164" s="121">
        <v>311110000</v>
      </c>
      <c r="B3164" s="27"/>
      <c r="C3164" s="6"/>
      <c r="D3164" s="4"/>
      <c r="F3164" s="126" t="s">
        <v>1497</v>
      </c>
      <c r="G3164" s="3"/>
      <c r="H3164" s="3"/>
      <c r="I3164" s="42"/>
    </row>
    <row r="3165" spans="1:9" ht="26.4" x14ac:dyDescent="0.3">
      <c r="A3165" s="121">
        <v>311110100</v>
      </c>
      <c r="B3165" s="27"/>
      <c r="C3165" s="10"/>
      <c r="D3165" s="4"/>
      <c r="F3165" s="3" t="s">
        <v>1498</v>
      </c>
      <c r="G3165" s="3"/>
      <c r="H3165" s="3"/>
      <c r="I3165" s="42"/>
    </row>
    <row r="3166" spans="1:9" ht="52.8" x14ac:dyDescent="0.3">
      <c r="A3166" s="121"/>
      <c r="B3166" s="27" t="s">
        <v>544</v>
      </c>
      <c r="C3166" s="32"/>
      <c r="D3166" s="9"/>
      <c r="F3166" s="3"/>
      <c r="G3166" s="3" t="s">
        <v>545</v>
      </c>
      <c r="H3166" s="32"/>
      <c r="I3166" s="10"/>
    </row>
    <row r="3167" spans="1:9" ht="105.6" x14ac:dyDescent="0.3">
      <c r="A3167" s="121"/>
      <c r="B3167" s="27" t="s">
        <v>742</v>
      </c>
      <c r="C3167" s="10"/>
      <c r="D3167" s="9"/>
      <c r="F3167" s="2"/>
      <c r="G3167" s="2" t="s">
        <v>743</v>
      </c>
      <c r="H3167" s="10"/>
      <c r="I3167" s="18"/>
    </row>
    <row r="3168" spans="1:9" ht="105.6" x14ac:dyDescent="0.3">
      <c r="A3168" s="121"/>
      <c r="B3168" s="30" t="s">
        <v>546</v>
      </c>
      <c r="C3168" s="10"/>
      <c r="D3168" s="9"/>
      <c r="F3168" s="2"/>
      <c r="G3168" s="2" t="s">
        <v>547</v>
      </c>
      <c r="H3168" s="10"/>
      <c r="I3168" s="18"/>
    </row>
    <row r="3169" spans="1:9" ht="66" x14ac:dyDescent="0.3">
      <c r="A3169" s="121"/>
      <c r="B3169" s="30" t="s">
        <v>548</v>
      </c>
      <c r="C3169" s="10"/>
      <c r="D3169" s="9"/>
      <c r="F3169" s="2"/>
      <c r="G3169" s="2" t="s">
        <v>549</v>
      </c>
      <c r="H3169" s="10"/>
      <c r="I3169" s="18"/>
    </row>
    <row r="3170" spans="1:9" ht="79.2" x14ac:dyDescent="0.3">
      <c r="A3170" s="121"/>
      <c r="B3170" s="30" t="s">
        <v>550</v>
      </c>
      <c r="C3170" s="10"/>
      <c r="D3170" s="9"/>
      <c r="F3170" s="2"/>
      <c r="G3170" s="2" t="s">
        <v>551</v>
      </c>
      <c r="H3170" s="10"/>
      <c r="I3170" s="18"/>
    </row>
    <row r="3171" spans="1:9" ht="105.6" x14ac:dyDescent="0.3">
      <c r="A3171" s="121"/>
      <c r="B3171" s="27" t="s">
        <v>744</v>
      </c>
      <c r="C3171" s="10"/>
      <c r="D3171" s="9"/>
      <c r="F3171" s="2"/>
      <c r="G3171" s="2" t="s">
        <v>745</v>
      </c>
      <c r="H3171" s="10"/>
      <c r="I3171" s="18"/>
    </row>
    <row r="3172" spans="1:9" ht="66" x14ac:dyDescent="0.3">
      <c r="A3172" s="121"/>
      <c r="B3172" s="27" t="s">
        <v>746</v>
      </c>
      <c r="C3172" s="10"/>
      <c r="D3172" s="9"/>
      <c r="F3172" s="2"/>
      <c r="G3172" s="2" t="s">
        <v>747</v>
      </c>
      <c r="H3172" s="10"/>
      <c r="I3172" s="18"/>
    </row>
    <row r="3173" spans="1:9" ht="39.6" x14ac:dyDescent="0.3">
      <c r="A3173" s="121"/>
      <c r="B3173" s="27" t="s">
        <v>748</v>
      </c>
      <c r="C3173" s="10"/>
      <c r="D3173" s="9"/>
      <c r="F3173" s="2"/>
      <c r="G3173" s="2" t="s">
        <v>749</v>
      </c>
      <c r="H3173" s="10"/>
      <c r="I3173" s="18"/>
    </row>
    <row r="3174" spans="1:9" ht="66" x14ac:dyDescent="0.3">
      <c r="A3174" s="121"/>
      <c r="B3174" s="30" t="s">
        <v>552</v>
      </c>
      <c r="C3174" s="10"/>
      <c r="D3174" s="9"/>
      <c r="F3174" s="2"/>
      <c r="G3174" s="2" t="s">
        <v>553</v>
      </c>
      <c r="H3174" s="10"/>
      <c r="I3174" s="18"/>
    </row>
    <row r="3175" spans="1:9" ht="66" x14ac:dyDescent="0.3">
      <c r="A3175" s="121"/>
      <c r="B3175" s="30" t="s">
        <v>554</v>
      </c>
      <c r="C3175" s="10"/>
      <c r="D3175" s="9"/>
      <c r="F3175" s="2"/>
      <c r="G3175" s="2" t="s">
        <v>555</v>
      </c>
      <c r="H3175" s="10"/>
      <c r="I3175" s="18"/>
    </row>
    <row r="3176" spans="1:9" ht="105.6" x14ac:dyDescent="0.3">
      <c r="A3176" s="121"/>
      <c r="B3176" s="27" t="s">
        <v>794</v>
      </c>
      <c r="C3176" s="32"/>
      <c r="D3176" s="4"/>
      <c r="F3176" s="3"/>
      <c r="G3176" s="3" t="s">
        <v>795</v>
      </c>
      <c r="H3176" s="3"/>
      <c r="I3176" s="4"/>
    </row>
    <row r="3177" spans="1:9" ht="105.6" x14ac:dyDescent="0.3">
      <c r="A3177" s="121"/>
      <c r="B3177" s="27" t="s">
        <v>742</v>
      </c>
      <c r="C3177" s="3"/>
      <c r="D3177" s="9"/>
      <c r="F3177" s="2"/>
      <c r="G3177" s="2" t="s">
        <v>743</v>
      </c>
      <c r="H3177" s="2"/>
      <c r="I3177" s="10"/>
    </row>
    <row r="3178" spans="1:9" ht="52.8" x14ac:dyDescent="0.3">
      <c r="A3178" s="121"/>
      <c r="B3178" s="27" t="s">
        <v>796</v>
      </c>
      <c r="C3178" s="30"/>
      <c r="D3178" s="9"/>
      <c r="F3178" s="3"/>
      <c r="G3178" s="3" t="s">
        <v>797</v>
      </c>
      <c r="H3178" s="3"/>
      <c r="I3178" s="18"/>
    </row>
    <row r="3179" spans="1:9" ht="26.4" x14ac:dyDescent="0.3">
      <c r="A3179" s="121"/>
      <c r="B3179" s="27" t="s">
        <v>798</v>
      </c>
      <c r="C3179" s="30"/>
      <c r="D3179" s="9"/>
      <c r="F3179" s="3"/>
      <c r="G3179" s="3" t="s">
        <v>799</v>
      </c>
      <c r="H3179" s="3"/>
      <c r="I3179" s="18"/>
    </row>
    <row r="3180" spans="1:9" ht="105.6" x14ac:dyDescent="0.3">
      <c r="A3180" s="121"/>
      <c r="B3180" s="30" t="s">
        <v>546</v>
      </c>
      <c r="C3180" s="3"/>
      <c r="D3180" s="9"/>
      <c r="F3180" s="4"/>
      <c r="G3180" s="2" t="s">
        <v>547</v>
      </c>
      <c r="H3180" s="4"/>
      <c r="I3180" s="10"/>
    </row>
    <row r="3181" spans="1:9" ht="52.8" x14ac:dyDescent="0.3">
      <c r="A3181" s="121"/>
      <c r="B3181" s="27" t="s">
        <v>796</v>
      </c>
      <c r="C3181" s="30"/>
      <c r="D3181" s="9"/>
      <c r="F3181" s="3"/>
      <c r="G3181" s="3" t="s">
        <v>797</v>
      </c>
      <c r="H3181" s="3"/>
      <c r="I3181" s="18"/>
    </row>
    <row r="3182" spans="1:9" ht="26.4" x14ac:dyDescent="0.3">
      <c r="A3182" s="121"/>
      <c r="B3182" s="27" t="s">
        <v>798</v>
      </c>
      <c r="C3182" s="30"/>
      <c r="D3182" s="9"/>
      <c r="F3182" s="3"/>
      <c r="G3182" s="3" t="s">
        <v>799</v>
      </c>
      <c r="H3182" s="3"/>
      <c r="I3182" s="18"/>
    </row>
    <row r="3183" spans="1:9" ht="66" x14ac:dyDescent="0.3">
      <c r="A3183" s="121"/>
      <c r="B3183" s="30" t="s">
        <v>548</v>
      </c>
      <c r="C3183" s="3"/>
      <c r="D3183" s="9"/>
      <c r="F3183" s="4"/>
      <c r="G3183" s="2" t="s">
        <v>549</v>
      </c>
      <c r="H3183" s="4"/>
      <c r="I3183" s="10"/>
    </row>
    <row r="3184" spans="1:9" ht="52.8" x14ac:dyDescent="0.3">
      <c r="A3184" s="121"/>
      <c r="B3184" s="27" t="s">
        <v>796</v>
      </c>
      <c r="C3184" s="30"/>
      <c r="D3184" s="9"/>
      <c r="F3184" s="3"/>
      <c r="G3184" s="3" t="s">
        <v>797</v>
      </c>
      <c r="H3184" s="3"/>
      <c r="I3184" s="18"/>
    </row>
    <row r="3185" spans="1:9" ht="26.4" x14ac:dyDescent="0.3">
      <c r="A3185" s="121"/>
      <c r="B3185" s="27" t="s">
        <v>798</v>
      </c>
      <c r="C3185" s="30"/>
      <c r="D3185" s="9"/>
      <c r="F3185" s="3"/>
      <c r="G3185" s="3" t="s">
        <v>799</v>
      </c>
      <c r="H3185" s="3"/>
      <c r="I3185" s="18"/>
    </row>
    <row r="3186" spans="1:9" ht="79.2" x14ac:dyDescent="0.3">
      <c r="A3186" s="121"/>
      <c r="B3186" s="30" t="s">
        <v>550</v>
      </c>
      <c r="C3186" s="3"/>
      <c r="D3186" s="9"/>
      <c r="F3186" s="4"/>
      <c r="G3186" s="2" t="s">
        <v>551</v>
      </c>
      <c r="H3186" s="4"/>
      <c r="I3186" s="10"/>
    </row>
    <row r="3187" spans="1:9" ht="52.8" x14ac:dyDescent="0.3">
      <c r="A3187" s="121"/>
      <c r="B3187" s="27" t="s">
        <v>796</v>
      </c>
      <c r="C3187" s="30"/>
      <c r="D3187" s="9"/>
      <c r="F3187" s="3"/>
      <c r="G3187" s="3" t="s">
        <v>797</v>
      </c>
      <c r="H3187" s="3"/>
      <c r="I3187" s="18"/>
    </row>
    <row r="3188" spans="1:9" ht="26.4" x14ac:dyDescent="0.3">
      <c r="A3188" s="121"/>
      <c r="B3188" s="27" t="s">
        <v>798</v>
      </c>
      <c r="C3188" s="30"/>
      <c r="D3188" s="9"/>
      <c r="F3188" s="3"/>
      <c r="G3188" s="3" t="s">
        <v>799</v>
      </c>
      <c r="H3188" s="3"/>
      <c r="I3188" s="18"/>
    </row>
    <row r="3189" spans="1:9" ht="105.6" x14ac:dyDescent="0.3">
      <c r="A3189" s="121"/>
      <c r="B3189" s="27" t="s">
        <v>744</v>
      </c>
      <c r="C3189" s="3"/>
      <c r="D3189" s="9"/>
      <c r="F3189" s="2"/>
      <c r="G3189" s="2" t="s">
        <v>745</v>
      </c>
      <c r="H3189" s="2"/>
      <c r="I3189" s="10"/>
    </row>
    <row r="3190" spans="1:9" ht="52.8" x14ac:dyDescent="0.3">
      <c r="A3190" s="121"/>
      <c r="B3190" s="27" t="s">
        <v>796</v>
      </c>
      <c r="C3190" s="30"/>
      <c r="D3190" s="9"/>
      <c r="F3190" s="3"/>
      <c r="G3190" s="3" t="s">
        <v>797</v>
      </c>
      <c r="H3190" s="3"/>
      <c r="I3190" s="18"/>
    </row>
    <row r="3191" spans="1:9" ht="26.4" x14ac:dyDescent="0.3">
      <c r="A3191" s="121"/>
      <c r="B3191" s="27" t="s">
        <v>798</v>
      </c>
      <c r="C3191" s="30"/>
      <c r="D3191" s="9"/>
      <c r="F3191" s="3"/>
      <c r="G3191" s="3" t="s">
        <v>799</v>
      </c>
      <c r="H3191" s="3"/>
      <c r="I3191" s="18"/>
    </row>
    <row r="3192" spans="1:9" ht="66" x14ac:dyDescent="0.3">
      <c r="A3192" s="121"/>
      <c r="B3192" s="27" t="s">
        <v>746</v>
      </c>
      <c r="C3192" s="3"/>
      <c r="D3192" s="9"/>
      <c r="F3192" s="2"/>
      <c r="G3192" s="2" t="s">
        <v>747</v>
      </c>
      <c r="H3192" s="2"/>
      <c r="I3192" s="10"/>
    </row>
    <row r="3193" spans="1:9" ht="52.8" x14ac:dyDescent="0.3">
      <c r="A3193" s="121"/>
      <c r="B3193" s="27" t="s">
        <v>796</v>
      </c>
      <c r="C3193" s="30"/>
      <c r="D3193" s="9"/>
      <c r="F3193" s="3"/>
      <c r="G3193" s="3" t="s">
        <v>797</v>
      </c>
      <c r="H3193" s="3"/>
      <c r="I3193" s="18"/>
    </row>
    <row r="3194" spans="1:9" ht="26.4" x14ac:dyDescent="0.3">
      <c r="A3194" s="121"/>
      <c r="B3194" s="27" t="s">
        <v>798</v>
      </c>
      <c r="C3194" s="30"/>
      <c r="D3194" s="9"/>
      <c r="F3194" s="3"/>
      <c r="G3194" s="3" t="s">
        <v>799</v>
      </c>
      <c r="H3194" s="3"/>
      <c r="I3194" s="18"/>
    </row>
    <row r="3195" spans="1:9" ht="39.6" x14ac:dyDescent="0.3">
      <c r="A3195" s="121"/>
      <c r="B3195" s="27" t="s">
        <v>748</v>
      </c>
      <c r="C3195" s="3"/>
      <c r="D3195" s="9"/>
      <c r="F3195" s="2"/>
      <c r="G3195" s="2" t="s">
        <v>749</v>
      </c>
      <c r="H3195" s="2"/>
      <c r="I3195" s="10"/>
    </row>
    <row r="3196" spans="1:9" ht="52.8" x14ac:dyDescent="0.3">
      <c r="A3196" s="121"/>
      <c r="B3196" s="27" t="s">
        <v>796</v>
      </c>
      <c r="C3196" s="30"/>
      <c r="D3196" s="9"/>
      <c r="F3196" s="3"/>
      <c r="G3196" s="3" t="s">
        <v>797</v>
      </c>
      <c r="H3196" s="3"/>
      <c r="I3196" s="18"/>
    </row>
    <row r="3197" spans="1:9" ht="26.4" x14ac:dyDescent="0.3">
      <c r="A3197" s="121"/>
      <c r="B3197" s="27" t="s">
        <v>798</v>
      </c>
      <c r="C3197" s="30"/>
      <c r="D3197" s="9"/>
      <c r="F3197" s="3"/>
      <c r="G3197" s="3" t="s">
        <v>799</v>
      </c>
      <c r="H3197" s="3"/>
      <c r="I3197" s="18"/>
    </row>
    <row r="3198" spans="1:9" ht="26.4" x14ac:dyDescent="0.3">
      <c r="A3198" s="121">
        <v>311110200</v>
      </c>
      <c r="B3198" s="27"/>
      <c r="C3198" s="10"/>
      <c r="D3198" s="4"/>
      <c r="F3198" s="3" t="s">
        <v>1499</v>
      </c>
      <c r="G3198" s="3"/>
      <c r="H3198" s="3"/>
      <c r="I3198" s="42"/>
    </row>
    <row r="3199" spans="1:9" ht="52.8" x14ac:dyDescent="0.3">
      <c r="A3199" s="121"/>
      <c r="B3199" s="27" t="s">
        <v>557</v>
      </c>
      <c r="C3199" s="32"/>
      <c r="D3199" s="4"/>
      <c r="F3199" s="3"/>
      <c r="G3199" s="3" t="s">
        <v>558</v>
      </c>
      <c r="H3199" s="3"/>
      <c r="I3199" s="4"/>
    </row>
    <row r="3200" spans="1:9" ht="79.2" x14ac:dyDescent="0.3">
      <c r="A3200" s="121"/>
      <c r="B3200" s="30" t="s">
        <v>559</v>
      </c>
      <c r="C3200" s="10"/>
      <c r="D3200" s="4"/>
      <c r="F3200" s="2"/>
      <c r="G3200" s="2" t="s">
        <v>560</v>
      </c>
      <c r="H3200" s="2"/>
      <c r="I3200" s="42"/>
    </row>
    <row r="3201" spans="1:9" ht="79.2" x14ac:dyDescent="0.3">
      <c r="A3201" s="121"/>
      <c r="B3201" s="30" t="s">
        <v>561</v>
      </c>
      <c r="C3201" s="10"/>
      <c r="D3201" s="4"/>
      <c r="F3201" s="2"/>
      <c r="G3201" s="2" t="s">
        <v>562</v>
      </c>
      <c r="H3201" s="2"/>
      <c r="I3201" s="42"/>
    </row>
    <row r="3202" spans="1:9" ht="79.2" x14ac:dyDescent="0.3">
      <c r="A3202" s="121"/>
      <c r="B3202" s="30" t="s">
        <v>563</v>
      </c>
      <c r="C3202" s="10"/>
      <c r="D3202" s="4"/>
      <c r="F3202" s="2"/>
      <c r="G3202" s="2" t="s">
        <v>564</v>
      </c>
      <c r="H3202" s="2"/>
      <c r="I3202" s="42"/>
    </row>
    <row r="3203" spans="1:9" ht="79.2" x14ac:dyDescent="0.3">
      <c r="A3203" s="121"/>
      <c r="B3203" s="30" t="s">
        <v>565</v>
      </c>
      <c r="C3203" s="10"/>
      <c r="D3203" s="4"/>
      <c r="F3203" s="2"/>
      <c r="G3203" s="2" t="s">
        <v>566</v>
      </c>
      <c r="H3203" s="2"/>
      <c r="I3203" s="42"/>
    </row>
    <row r="3204" spans="1:9" ht="66" x14ac:dyDescent="0.3">
      <c r="A3204" s="121"/>
      <c r="B3204" s="30" t="s">
        <v>567</v>
      </c>
      <c r="C3204" s="10"/>
      <c r="D3204" s="4"/>
      <c r="F3204" s="2"/>
      <c r="G3204" s="2" t="s">
        <v>568</v>
      </c>
      <c r="H3204" s="2"/>
      <c r="I3204" s="42"/>
    </row>
    <row r="3205" spans="1:9" ht="52.8" x14ac:dyDescent="0.3">
      <c r="A3205" s="121"/>
      <c r="B3205" s="27" t="s">
        <v>751</v>
      </c>
      <c r="C3205" s="32"/>
      <c r="D3205" s="4"/>
      <c r="F3205" s="3"/>
      <c r="G3205" s="3" t="s">
        <v>752</v>
      </c>
      <c r="H3205" s="3"/>
      <c r="I3205" s="4"/>
    </row>
    <row r="3206" spans="1:9" ht="17.399999999999999" x14ac:dyDescent="0.3">
      <c r="A3206" s="121"/>
      <c r="B3206" s="27" t="s">
        <v>753</v>
      </c>
      <c r="C3206" s="10"/>
      <c r="D3206" s="4"/>
      <c r="F3206" s="3"/>
      <c r="G3206" s="3" t="s">
        <v>754</v>
      </c>
      <c r="H3206" s="3"/>
      <c r="I3206" s="42"/>
    </row>
    <row r="3207" spans="1:9" ht="26.4" x14ac:dyDescent="0.3">
      <c r="A3207" s="121"/>
      <c r="B3207" s="27" t="s">
        <v>755</v>
      </c>
      <c r="C3207" s="10"/>
      <c r="D3207" s="4"/>
      <c r="F3207" s="3"/>
      <c r="G3207" s="3" t="s">
        <v>756</v>
      </c>
      <c r="H3207" s="3"/>
      <c r="I3207" s="42"/>
    </row>
    <row r="3208" spans="1:9" ht="52.8" x14ac:dyDescent="0.3">
      <c r="A3208" s="121"/>
      <c r="B3208" s="27" t="s">
        <v>757</v>
      </c>
      <c r="C3208" s="10"/>
      <c r="D3208" s="4"/>
      <c r="F3208" s="3"/>
      <c r="G3208" s="3" t="s">
        <v>758</v>
      </c>
      <c r="H3208" s="3"/>
      <c r="I3208" s="42"/>
    </row>
    <row r="3209" spans="1:9" ht="26.4" x14ac:dyDescent="0.3">
      <c r="A3209" s="121"/>
      <c r="B3209" s="27" t="s">
        <v>759</v>
      </c>
      <c r="C3209" s="10"/>
      <c r="D3209" s="4"/>
      <c r="F3209" s="3"/>
      <c r="G3209" s="3" t="s">
        <v>760</v>
      </c>
      <c r="H3209" s="3"/>
      <c r="I3209" s="42"/>
    </row>
    <row r="3210" spans="1:9" ht="26.4" x14ac:dyDescent="0.3">
      <c r="A3210" s="121"/>
      <c r="B3210" s="27" t="s">
        <v>761</v>
      </c>
      <c r="C3210" s="10"/>
      <c r="D3210" s="4"/>
      <c r="F3210" s="3"/>
      <c r="G3210" s="3" t="s">
        <v>762</v>
      </c>
      <c r="H3210" s="3"/>
      <c r="I3210" s="42"/>
    </row>
    <row r="3211" spans="1:9" ht="39.6" x14ac:dyDescent="0.3">
      <c r="A3211" s="121"/>
      <c r="B3211" s="27" t="s">
        <v>763</v>
      </c>
      <c r="C3211" s="32"/>
      <c r="D3211" s="4"/>
      <c r="F3211" s="3"/>
      <c r="G3211" s="3" t="s">
        <v>764</v>
      </c>
      <c r="H3211" s="3"/>
      <c r="I3211" s="4"/>
    </row>
    <row r="3212" spans="1:9" ht="26.4" x14ac:dyDescent="0.3">
      <c r="A3212" s="121"/>
      <c r="B3212" s="27" t="s">
        <v>765</v>
      </c>
      <c r="C3212" s="10"/>
      <c r="D3212" s="4"/>
      <c r="F3212" s="3"/>
      <c r="G3212" s="3" t="s">
        <v>766</v>
      </c>
      <c r="H3212" s="3"/>
      <c r="I3212" s="42"/>
    </row>
    <row r="3213" spans="1:9" ht="26.4" x14ac:dyDescent="0.3">
      <c r="A3213" s="121"/>
      <c r="B3213" s="27" t="s">
        <v>767</v>
      </c>
      <c r="C3213" s="10"/>
      <c r="D3213" s="4"/>
      <c r="F3213" s="3"/>
      <c r="G3213" s="3" t="s">
        <v>768</v>
      </c>
      <c r="H3213" s="3"/>
      <c r="I3213" s="42"/>
    </row>
    <row r="3214" spans="1:9" ht="17.399999999999999" x14ac:dyDescent="0.3">
      <c r="A3214" s="121"/>
      <c r="B3214" s="27" t="s">
        <v>769</v>
      </c>
      <c r="C3214" s="10"/>
      <c r="D3214" s="4"/>
      <c r="F3214" s="3"/>
      <c r="G3214" s="3" t="s">
        <v>17</v>
      </c>
      <c r="H3214" s="3"/>
      <c r="I3214" s="42"/>
    </row>
    <row r="3215" spans="1:9" ht="66" x14ac:dyDescent="0.3">
      <c r="A3215" s="121"/>
      <c r="B3215" s="27" t="s">
        <v>770</v>
      </c>
      <c r="C3215" s="32"/>
      <c r="D3215" s="4"/>
      <c r="F3215" s="3"/>
      <c r="G3215" s="3" t="s">
        <v>771</v>
      </c>
      <c r="H3215" s="3"/>
      <c r="I3215" s="4"/>
    </row>
    <row r="3216" spans="1:9" ht="26.4" x14ac:dyDescent="0.3">
      <c r="A3216" s="121"/>
      <c r="B3216" s="27" t="s">
        <v>772</v>
      </c>
      <c r="C3216" s="10"/>
      <c r="D3216" s="4"/>
      <c r="F3216" s="3"/>
      <c r="G3216" s="3" t="s">
        <v>773</v>
      </c>
      <c r="H3216" s="3"/>
      <c r="I3216" s="42"/>
    </row>
    <row r="3217" spans="1:9" ht="26.4" x14ac:dyDescent="0.3">
      <c r="A3217" s="121"/>
      <c r="B3217" s="27" t="s">
        <v>774</v>
      </c>
      <c r="C3217" s="10"/>
      <c r="D3217" s="4"/>
      <c r="F3217" s="3"/>
      <c r="G3217" s="3" t="s">
        <v>775</v>
      </c>
      <c r="H3217" s="3"/>
      <c r="I3217" s="42"/>
    </row>
    <row r="3218" spans="1:9" ht="66" x14ac:dyDescent="0.3">
      <c r="A3218" s="121"/>
      <c r="B3218" s="27" t="s">
        <v>807</v>
      </c>
      <c r="C3218" s="32"/>
      <c r="D3218" s="4"/>
      <c r="F3218" s="3"/>
      <c r="G3218" s="3" t="s">
        <v>808</v>
      </c>
      <c r="H3218" s="3"/>
      <c r="I3218" s="4"/>
    </row>
    <row r="3219" spans="1:9" ht="17.399999999999999" x14ac:dyDescent="0.3">
      <c r="A3219" s="121"/>
      <c r="B3219" s="27"/>
      <c r="C3219" s="37"/>
      <c r="D3219" s="4"/>
      <c r="F3219" s="37"/>
      <c r="G3219" s="37" t="s">
        <v>809</v>
      </c>
      <c r="H3219" s="37"/>
      <c r="I3219" s="42"/>
    </row>
    <row r="3220" spans="1:9" ht="17.399999999999999" x14ac:dyDescent="0.3">
      <c r="A3220" s="121"/>
      <c r="B3220" s="27"/>
      <c r="C3220" s="37"/>
      <c r="D3220" s="4"/>
      <c r="F3220" s="37"/>
      <c r="G3220" s="37" t="s">
        <v>810</v>
      </c>
      <c r="H3220" s="37"/>
      <c r="I3220" s="42"/>
    </row>
    <row r="3221" spans="1:9" ht="17.399999999999999" x14ac:dyDescent="0.3">
      <c r="A3221" s="121"/>
      <c r="B3221" s="27"/>
      <c r="C3221" s="37"/>
      <c r="D3221" s="4"/>
      <c r="F3221" s="37"/>
      <c r="G3221" s="37" t="s">
        <v>811</v>
      </c>
      <c r="H3221" s="37"/>
      <c r="I3221" s="42"/>
    </row>
    <row r="3222" spans="1:9" ht="17.399999999999999" x14ac:dyDescent="0.3">
      <c r="A3222" s="121"/>
      <c r="B3222" s="27"/>
      <c r="C3222" s="37"/>
      <c r="D3222" s="4"/>
      <c r="F3222" s="37"/>
      <c r="G3222" s="37" t="s">
        <v>812</v>
      </c>
      <c r="H3222" s="37"/>
      <c r="I3222" s="42"/>
    </row>
    <row r="3223" spans="1:9" ht="17.399999999999999" x14ac:dyDescent="0.3">
      <c r="A3223" s="121"/>
      <c r="B3223" s="27"/>
      <c r="C3223" s="37"/>
      <c r="D3223" s="4"/>
      <c r="F3223" s="37"/>
      <c r="G3223" s="37" t="s">
        <v>813</v>
      </c>
      <c r="H3223" s="37"/>
      <c r="I3223" s="42"/>
    </row>
    <row r="3224" spans="1:9" ht="17.399999999999999" x14ac:dyDescent="0.3">
      <c r="A3224" s="121"/>
      <c r="B3224" s="27"/>
      <c r="C3224" s="37"/>
      <c r="D3224" s="4"/>
      <c r="F3224" s="37"/>
      <c r="G3224" s="37" t="s">
        <v>814</v>
      </c>
      <c r="H3224" s="37"/>
      <c r="I3224" s="42"/>
    </row>
    <row r="3225" spans="1:9" ht="17.399999999999999" x14ac:dyDescent="0.3">
      <c r="A3225" s="121"/>
      <c r="B3225" s="27"/>
      <c r="C3225" s="37"/>
      <c r="D3225" s="4"/>
      <c r="F3225" s="37"/>
      <c r="G3225" s="37" t="s">
        <v>815</v>
      </c>
      <c r="H3225" s="37"/>
      <c r="I3225" s="42"/>
    </row>
    <row r="3226" spans="1:9" ht="17.399999999999999" x14ac:dyDescent="0.3">
      <c r="A3226" s="121"/>
      <c r="B3226" s="27"/>
      <c r="C3226" s="37"/>
      <c r="D3226" s="4"/>
      <c r="F3226" s="37"/>
      <c r="G3226" s="37" t="s">
        <v>816</v>
      </c>
      <c r="H3226" s="37"/>
      <c r="I3226" s="42"/>
    </row>
    <row r="3227" spans="1:9" ht="17.399999999999999" x14ac:dyDescent="0.3">
      <c r="A3227" s="121"/>
      <c r="B3227" s="27"/>
      <c r="C3227" s="37"/>
      <c r="D3227" s="4"/>
      <c r="F3227" s="37"/>
      <c r="G3227" s="37" t="s">
        <v>817</v>
      </c>
      <c r="H3227" s="37"/>
      <c r="I3227" s="42"/>
    </row>
    <row r="3228" spans="1:9" ht="17.399999999999999" x14ac:dyDescent="0.3">
      <c r="A3228" s="121"/>
      <c r="B3228" s="27"/>
      <c r="C3228" s="37"/>
      <c r="D3228" s="4"/>
      <c r="F3228" s="37"/>
      <c r="G3228" s="37" t="s">
        <v>818</v>
      </c>
      <c r="H3228" s="37"/>
      <c r="I3228" s="42"/>
    </row>
    <row r="3229" spans="1:9" ht="17.399999999999999" x14ac:dyDescent="0.3">
      <c r="A3229" s="121"/>
      <c r="B3229" s="27"/>
      <c r="C3229" s="37"/>
      <c r="D3229" s="4"/>
      <c r="F3229" s="37"/>
      <c r="G3229" s="37" t="s">
        <v>819</v>
      </c>
      <c r="H3229" s="37"/>
      <c r="I3229" s="42"/>
    </row>
    <row r="3230" spans="1:9" ht="17.399999999999999" x14ac:dyDescent="0.3">
      <c r="A3230" s="121"/>
      <c r="B3230" s="27"/>
      <c r="C3230" s="37"/>
      <c r="D3230" s="4"/>
      <c r="F3230" s="37"/>
      <c r="G3230" s="37" t="s">
        <v>820</v>
      </c>
      <c r="H3230" s="37"/>
      <c r="I3230" s="42"/>
    </row>
    <row r="3231" spans="1:9" ht="17.399999999999999" x14ac:dyDescent="0.3">
      <c r="A3231" s="121"/>
      <c r="B3231" s="27"/>
      <c r="C3231" s="37"/>
      <c r="D3231" s="4"/>
      <c r="F3231" s="37"/>
      <c r="G3231" s="37" t="s">
        <v>821</v>
      </c>
      <c r="H3231" s="37"/>
      <c r="I3231" s="42"/>
    </row>
    <row r="3232" spans="1:9" ht="17.399999999999999" x14ac:dyDescent="0.3">
      <c r="A3232" s="121"/>
      <c r="B3232" s="27"/>
      <c r="C3232" s="37"/>
      <c r="D3232" s="4"/>
      <c r="F3232" s="37"/>
      <c r="G3232" s="37" t="s">
        <v>822</v>
      </c>
      <c r="H3232" s="37"/>
      <c r="I3232" s="42"/>
    </row>
    <row r="3233" spans="1:9" ht="17.399999999999999" x14ac:dyDescent="0.3">
      <c r="A3233" s="121"/>
      <c r="B3233" s="27"/>
      <c r="C3233" s="37"/>
      <c r="D3233" s="4"/>
      <c r="F3233" s="37"/>
      <c r="G3233" s="37" t="s">
        <v>823</v>
      </c>
      <c r="H3233" s="37"/>
      <c r="I3233" s="42"/>
    </row>
    <row r="3234" spans="1:9" ht="17.399999999999999" x14ac:dyDescent="0.3">
      <c r="A3234" s="121"/>
      <c r="B3234" s="27"/>
      <c r="C3234" s="37"/>
      <c r="D3234" s="4"/>
      <c r="F3234" s="37"/>
      <c r="G3234" s="37" t="s">
        <v>824</v>
      </c>
      <c r="H3234" s="37"/>
      <c r="I3234" s="42"/>
    </row>
    <row r="3235" spans="1:9" ht="17.399999999999999" x14ac:dyDescent="0.3">
      <c r="A3235" s="121"/>
      <c r="B3235" s="27"/>
      <c r="C3235" s="37"/>
      <c r="D3235" s="4"/>
      <c r="F3235" s="37"/>
      <c r="G3235" s="37" t="s">
        <v>825</v>
      </c>
      <c r="H3235" s="37"/>
      <c r="I3235" s="42"/>
    </row>
    <row r="3236" spans="1:9" ht="17.399999999999999" x14ac:dyDescent="0.3">
      <c r="A3236" s="121"/>
      <c r="B3236" s="27"/>
      <c r="C3236" s="37"/>
      <c r="D3236" s="4"/>
      <c r="F3236" s="37"/>
      <c r="G3236" s="37" t="s">
        <v>826</v>
      </c>
      <c r="H3236" s="37"/>
      <c r="I3236" s="42"/>
    </row>
    <row r="3237" spans="1:9" ht="17.399999999999999" x14ac:dyDescent="0.3">
      <c r="A3237" s="121"/>
      <c r="B3237" s="27"/>
      <c r="C3237" s="37"/>
      <c r="D3237" s="4"/>
      <c r="F3237" s="37"/>
      <c r="G3237" s="37" t="s">
        <v>827</v>
      </c>
      <c r="H3237" s="37"/>
      <c r="I3237" s="42"/>
    </row>
    <row r="3238" spans="1:9" ht="17.399999999999999" x14ac:dyDescent="0.3">
      <c r="A3238" s="121"/>
      <c r="B3238" s="27"/>
      <c r="C3238" s="37"/>
      <c r="D3238" s="4"/>
      <c r="F3238" s="37"/>
      <c r="G3238" s="37" t="s">
        <v>828</v>
      </c>
      <c r="H3238" s="37"/>
      <c r="I3238" s="42"/>
    </row>
    <row r="3239" spans="1:9" ht="39.6" x14ac:dyDescent="0.3">
      <c r="A3239" s="121">
        <v>311120000</v>
      </c>
      <c r="B3239" s="27"/>
      <c r="C3239" s="6"/>
      <c r="D3239" s="4"/>
      <c r="F3239" s="126" t="s">
        <v>1500</v>
      </c>
      <c r="G3239" s="3"/>
      <c r="H3239" s="3"/>
      <c r="I3239" s="42"/>
    </row>
    <row r="3240" spans="1:9" ht="39.6" x14ac:dyDescent="0.3">
      <c r="A3240" s="121">
        <v>311120100</v>
      </c>
      <c r="B3240" s="27"/>
      <c r="C3240" s="10"/>
      <c r="D3240" s="4"/>
      <c r="F3240" s="3" t="s">
        <v>1501</v>
      </c>
      <c r="G3240" s="3"/>
      <c r="H3240" s="3"/>
      <c r="I3240" s="42"/>
    </row>
    <row r="3241" spans="1:9" ht="52.8" x14ac:dyDescent="0.3">
      <c r="A3241" s="121"/>
      <c r="B3241" s="27" t="s">
        <v>544</v>
      </c>
      <c r="C3241" s="32"/>
      <c r="D3241" s="9"/>
      <c r="F3241" s="3"/>
      <c r="G3241" s="3" t="s">
        <v>545</v>
      </c>
      <c r="H3241" s="32"/>
      <c r="I3241" s="10"/>
    </row>
    <row r="3242" spans="1:9" ht="105.6" x14ac:dyDescent="0.3">
      <c r="A3242" s="121"/>
      <c r="B3242" s="27" t="s">
        <v>742</v>
      </c>
      <c r="C3242" s="10"/>
      <c r="D3242" s="9"/>
      <c r="F3242" s="2"/>
      <c r="G3242" s="2" t="s">
        <v>743</v>
      </c>
      <c r="H3242" s="10"/>
      <c r="I3242" s="18"/>
    </row>
    <row r="3243" spans="1:9" ht="105.6" x14ac:dyDescent="0.3">
      <c r="A3243" s="121"/>
      <c r="B3243" s="30" t="s">
        <v>546</v>
      </c>
      <c r="C3243" s="10"/>
      <c r="D3243" s="9"/>
      <c r="F3243" s="2"/>
      <c r="G3243" s="2" t="s">
        <v>547</v>
      </c>
      <c r="H3243" s="10"/>
      <c r="I3243" s="18"/>
    </row>
    <row r="3244" spans="1:9" ht="66" x14ac:dyDescent="0.3">
      <c r="A3244" s="121"/>
      <c r="B3244" s="30" t="s">
        <v>548</v>
      </c>
      <c r="C3244" s="10"/>
      <c r="D3244" s="9"/>
      <c r="F3244" s="2"/>
      <c r="G3244" s="2" t="s">
        <v>549</v>
      </c>
      <c r="H3244" s="10"/>
      <c r="I3244" s="18"/>
    </row>
    <row r="3245" spans="1:9" ht="79.2" x14ac:dyDescent="0.3">
      <c r="A3245" s="121"/>
      <c r="B3245" s="30" t="s">
        <v>550</v>
      </c>
      <c r="C3245" s="10"/>
      <c r="D3245" s="9"/>
      <c r="F3245" s="2"/>
      <c r="G3245" s="2" t="s">
        <v>551</v>
      </c>
      <c r="H3245" s="10"/>
      <c r="I3245" s="18"/>
    </row>
    <row r="3246" spans="1:9" ht="105.6" x14ac:dyDescent="0.3">
      <c r="A3246" s="121"/>
      <c r="B3246" s="27" t="s">
        <v>744</v>
      </c>
      <c r="C3246" s="10"/>
      <c r="D3246" s="9"/>
      <c r="F3246" s="2"/>
      <c r="G3246" s="2" t="s">
        <v>745</v>
      </c>
      <c r="H3246" s="10"/>
      <c r="I3246" s="18"/>
    </row>
    <row r="3247" spans="1:9" ht="66" x14ac:dyDescent="0.3">
      <c r="A3247" s="121"/>
      <c r="B3247" s="27" t="s">
        <v>746</v>
      </c>
      <c r="C3247" s="10"/>
      <c r="D3247" s="9"/>
      <c r="F3247" s="2"/>
      <c r="G3247" s="2" t="s">
        <v>747</v>
      </c>
      <c r="H3247" s="10"/>
      <c r="I3247" s="18"/>
    </row>
    <row r="3248" spans="1:9" ht="39.6" x14ac:dyDescent="0.3">
      <c r="A3248" s="121"/>
      <c r="B3248" s="27" t="s">
        <v>748</v>
      </c>
      <c r="C3248" s="10"/>
      <c r="D3248" s="9"/>
      <c r="F3248" s="2"/>
      <c r="G3248" s="2" t="s">
        <v>749</v>
      </c>
      <c r="H3248" s="10"/>
      <c r="I3248" s="18"/>
    </row>
    <row r="3249" spans="1:9" ht="66" x14ac:dyDescent="0.3">
      <c r="A3249" s="121"/>
      <c r="B3249" s="30" t="s">
        <v>552</v>
      </c>
      <c r="C3249" s="10"/>
      <c r="D3249" s="9"/>
      <c r="F3249" s="2"/>
      <c r="G3249" s="2" t="s">
        <v>553</v>
      </c>
      <c r="H3249" s="10"/>
      <c r="I3249" s="18"/>
    </row>
    <row r="3250" spans="1:9" ht="66" x14ac:dyDescent="0.3">
      <c r="A3250" s="121"/>
      <c r="B3250" s="30" t="s">
        <v>554</v>
      </c>
      <c r="C3250" s="10"/>
      <c r="D3250" s="9"/>
      <c r="F3250" s="2"/>
      <c r="G3250" s="2" t="s">
        <v>555</v>
      </c>
      <c r="H3250" s="10"/>
      <c r="I3250" s="18"/>
    </row>
    <row r="3251" spans="1:9" ht="39.6" x14ac:dyDescent="0.3">
      <c r="A3251" s="121">
        <v>311120200</v>
      </c>
      <c r="B3251" s="27"/>
      <c r="C3251" s="10"/>
      <c r="D3251" s="4"/>
      <c r="F3251" s="3" t="s">
        <v>1502</v>
      </c>
      <c r="G3251" s="3"/>
      <c r="H3251" s="3"/>
      <c r="I3251" s="42"/>
    </row>
    <row r="3252" spans="1:9" ht="52.8" x14ac:dyDescent="0.3">
      <c r="A3252" s="121"/>
      <c r="B3252" s="27" t="s">
        <v>557</v>
      </c>
      <c r="C3252" s="32"/>
      <c r="D3252" s="4"/>
      <c r="F3252" s="3"/>
      <c r="G3252" s="3" t="s">
        <v>558</v>
      </c>
      <c r="H3252" s="3"/>
      <c r="I3252" s="4"/>
    </row>
    <row r="3253" spans="1:9" ht="79.2" x14ac:dyDescent="0.3">
      <c r="A3253" s="121"/>
      <c r="B3253" s="30" t="s">
        <v>559</v>
      </c>
      <c r="C3253" s="10"/>
      <c r="D3253" s="4"/>
      <c r="F3253" s="2"/>
      <c r="G3253" s="2" t="s">
        <v>560</v>
      </c>
      <c r="H3253" s="2"/>
      <c r="I3253" s="42"/>
    </row>
    <row r="3254" spans="1:9" ht="79.2" x14ac:dyDescent="0.3">
      <c r="A3254" s="121"/>
      <c r="B3254" s="30" t="s">
        <v>561</v>
      </c>
      <c r="C3254" s="10"/>
      <c r="D3254" s="4"/>
      <c r="F3254" s="2"/>
      <c r="G3254" s="2" t="s">
        <v>562</v>
      </c>
      <c r="H3254" s="2"/>
      <c r="I3254" s="42"/>
    </row>
    <row r="3255" spans="1:9" ht="79.2" x14ac:dyDescent="0.3">
      <c r="A3255" s="121"/>
      <c r="B3255" s="30" t="s">
        <v>563</v>
      </c>
      <c r="C3255" s="10"/>
      <c r="D3255" s="4"/>
      <c r="F3255" s="2"/>
      <c r="G3255" s="2" t="s">
        <v>564</v>
      </c>
      <c r="H3255" s="2"/>
      <c r="I3255" s="42"/>
    </row>
    <row r="3256" spans="1:9" ht="79.2" x14ac:dyDescent="0.3">
      <c r="A3256" s="121"/>
      <c r="B3256" s="30" t="s">
        <v>565</v>
      </c>
      <c r="C3256" s="10"/>
      <c r="D3256" s="4"/>
      <c r="F3256" s="2"/>
      <c r="G3256" s="2" t="s">
        <v>566</v>
      </c>
      <c r="H3256" s="2"/>
      <c r="I3256" s="42"/>
    </row>
    <row r="3257" spans="1:9" ht="66" x14ac:dyDescent="0.3">
      <c r="A3257" s="121"/>
      <c r="B3257" s="30" t="s">
        <v>567</v>
      </c>
      <c r="C3257" s="10"/>
      <c r="D3257" s="4"/>
      <c r="F3257" s="2"/>
      <c r="G3257" s="2" t="s">
        <v>568</v>
      </c>
      <c r="H3257" s="2"/>
      <c r="I3257" s="42"/>
    </row>
    <row r="3258" spans="1:9" ht="52.8" x14ac:dyDescent="0.3">
      <c r="A3258" s="121"/>
      <c r="B3258" s="27" t="s">
        <v>751</v>
      </c>
      <c r="C3258" s="32"/>
      <c r="D3258" s="4"/>
      <c r="F3258" s="3"/>
      <c r="G3258" s="3" t="s">
        <v>752</v>
      </c>
      <c r="H3258" s="3"/>
      <c r="I3258" s="4"/>
    </row>
    <row r="3259" spans="1:9" ht="17.399999999999999" x14ac:dyDescent="0.3">
      <c r="A3259" s="121"/>
      <c r="B3259" s="27" t="s">
        <v>753</v>
      </c>
      <c r="C3259" s="10"/>
      <c r="D3259" s="4"/>
      <c r="F3259" s="3"/>
      <c r="G3259" s="3" t="s">
        <v>754</v>
      </c>
      <c r="H3259" s="3"/>
      <c r="I3259" s="42"/>
    </row>
    <row r="3260" spans="1:9" ht="26.4" x14ac:dyDescent="0.3">
      <c r="A3260" s="121"/>
      <c r="B3260" s="27" t="s">
        <v>755</v>
      </c>
      <c r="C3260" s="10"/>
      <c r="D3260" s="4"/>
      <c r="F3260" s="3"/>
      <c r="G3260" s="3" t="s">
        <v>756</v>
      </c>
      <c r="H3260" s="3"/>
      <c r="I3260" s="42"/>
    </row>
    <row r="3261" spans="1:9" ht="52.8" x14ac:dyDescent="0.3">
      <c r="A3261" s="121"/>
      <c r="B3261" s="27" t="s">
        <v>757</v>
      </c>
      <c r="C3261" s="10"/>
      <c r="D3261" s="4"/>
      <c r="F3261" s="3"/>
      <c r="G3261" s="3" t="s">
        <v>758</v>
      </c>
      <c r="H3261" s="3"/>
      <c r="I3261" s="42"/>
    </row>
    <row r="3262" spans="1:9" ht="26.4" x14ac:dyDescent="0.3">
      <c r="A3262" s="121"/>
      <c r="B3262" s="27" t="s">
        <v>759</v>
      </c>
      <c r="C3262" s="10"/>
      <c r="D3262" s="4"/>
      <c r="F3262" s="3"/>
      <c r="G3262" s="3" t="s">
        <v>760</v>
      </c>
      <c r="H3262" s="3"/>
      <c r="I3262" s="42"/>
    </row>
    <row r="3263" spans="1:9" ht="26.4" x14ac:dyDescent="0.3">
      <c r="A3263" s="121"/>
      <c r="B3263" s="27" t="s">
        <v>761</v>
      </c>
      <c r="C3263" s="10"/>
      <c r="D3263" s="4"/>
      <c r="F3263" s="3"/>
      <c r="G3263" s="3" t="s">
        <v>762</v>
      </c>
      <c r="H3263" s="3"/>
      <c r="I3263" s="42"/>
    </row>
    <row r="3264" spans="1:9" ht="39.6" x14ac:dyDescent="0.3">
      <c r="A3264" s="121"/>
      <c r="B3264" s="27" t="s">
        <v>763</v>
      </c>
      <c r="C3264" s="32"/>
      <c r="D3264" s="4"/>
      <c r="F3264" s="3"/>
      <c r="G3264" s="3" t="s">
        <v>764</v>
      </c>
      <c r="H3264" s="3"/>
      <c r="I3264" s="4"/>
    </row>
    <row r="3265" spans="1:9" ht="26.4" x14ac:dyDescent="0.3">
      <c r="A3265" s="121"/>
      <c r="B3265" s="27" t="s">
        <v>765</v>
      </c>
      <c r="C3265" s="10"/>
      <c r="D3265" s="4"/>
      <c r="F3265" s="3"/>
      <c r="G3265" s="3" t="s">
        <v>766</v>
      </c>
      <c r="H3265" s="3"/>
      <c r="I3265" s="42"/>
    </row>
    <row r="3266" spans="1:9" ht="26.4" x14ac:dyDescent="0.3">
      <c r="A3266" s="121"/>
      <c r="B3266" s="27" t="s">
        <v>767</v>
      </c>
      <c r="C3266" s="10"/>
      <c r="D3266" s="4"/>
      <c r="F3266" s="3"/>
      <c r="G3266" s="3" t="s">
        <v>768</v>
      </c>
      <c r="H3266" s="3"/>
      <c r="I3266" s="42"/>
    </row>
    <row r="3267" spans="1:9" ht="17.399999999999999" x14ac:dyDescent="0.3">
      <c r="A3267" s="121"/>
      <c r="B3267" s="27" t="s">
        <v>769</v>
      </c>
      <c r="C3267" s="10"/>
      <c r="D3267" s="4"/>
      <c r="F3267" s="3"/>
      <c r="G3267" s="3" t="s">
        <v>17</v>
      </c>
      <c r="H3267" s="3"/>
      <c r="I3267" s="42"/>
    </row>
    <row r="3268" spans="1:9" ht="66" x14ac:dyDescent="0.3">
      <c r="A3268" s="121"/>
      <c r="B3268" s="27" t="s">
        <v>770</v>
      </c>
      <c r="C3268" s="32"/>
      <c r="D3268" s="4"/>
      <c r="F3268" s="3"/>
      <c r="G3268" s="3" t="s">
        <v>771</v>
      </c>
      <c r="H3268" s="3"/>
      <c r="I3268" s="4"/>
    </row>
    <row r="3269" spans="1:9" ht="26.4" x14ac:dyDescent="0.3">
      <c r="A3269" s="121"/>
      <c r="B3269" s="27" t="s">
        <v>772</v>
      </c>
      <c r="C3269" s="10"/>
      <c r="D3269" s="4"/>
      <c r="F3269" s="3"/>
      <c r="G3269" s="3" t="s">
        <v>773</v>
      </c>
      <c r="H3269" s="3"/>
      <c r="I3269" s="42"/>
    </row>
    <row r="3270" spans="1:9" ht="26.4" x14ac:dyDescent="0.3">
      <c r="A3270" s="121"/>
      <c r="B3270" s="27" t="s">
        <v>774</v>
      </c>
      <c r="C3270" s="10"/>
      <c r="D3270" s="4"/>
      <c r="F3270" s="3"/>
      <c r="G3270" s="3" t="s">
        <v>775</v>
      </c>
      <c r="H3270" s="3"/>
      <c r="I3270" s="42"/>
    </row>
    <row r="3271" spans="1:9" ht="66" x14ac:dyDescent="0.3">
      <c r="A3271" s="121"/>
      <c r="B3271" s="27" t="s">
        <v>807</v>
      </c>
      <c r="C3271" s="32"/>
      <c r="D3271" s="4"/>
      <c r="F3271" s="3"/>
      <c r="G3271" s="3" t="s">
        <v>808</v>
      </c>
      <c r="H3271" s="3"/>
      <c r="I3271" s="4"/>
    </row>
    <row r="3272" spans="1:9" ht="17.399999999999999" x14ac:dyDescent="0.3">
      <c r="A3272" s="121"/>
      <c r="B3272" s="27"/>
      <c r="C3272" s="37"/>
      <c r="D3272" s="4"/>
      <c r="F3272" s="37"/>
      <c r="G3272" s="37" t="s">
        <v>809</v>
      </c>
      <c r="H3272" s="37"/>
      <c r="I3272" s="42"/>
    </row>
    <row r="3273" spans="1:9" ht="17.399999999999999" x14ac:dyDescent="0.3">
      <c r="A3273" s="121"/>
      <c r="B3273" s="27"/>
      <c r="C3273" s="37"/>
      <c r="D3273" s="4"/>
      <c r="F3273" s="37"/>
      <c r="G3273" s="37" t="s">
        <v>810</v>
      </c>
      <c r="H3273" s="37"/>
      <c r="I3273" s="42"/>
    </row>
    <row r="3274" spans="1:9" ht="17.399999999999999" x14ac:dyDescent="0.3">
      <c r="A3274" s="121"/>
      <c r="B3274" s="27"/>
      <c r="C3274" s="37"/>
      <c r="D3274" s="4"/>
      <c r="F3274" s="37"/>
      <c r="G3274" s="37" t="s">
        <v>811</v>
      </c>
      <c r="H3274" s="37"/>
      <c r="I3274" s="42"/>
    </row>
    <row r="3275" spans="1:9" ht="17.399999999999999" x14ac:dyDescent="0.3">
      <c r="A3275" s="121"/>
      <c r="B3275" s="27"/>
      <c r="C3275" s="37"/>
      <c r="D3275" s="4"/>
      <c r="F3275" s="37"/>
      <c r="G3275" s="37" t="s">
        <v>812</v>
      </c>
      <c r="H3275" s="37"/>
      <c r="I3275" s="42"/>
    </row>
    <row r="3276" spans="1:9" ht="17.399999999999999" x14ac:dyDescent="0.3">
      <c r="A3276" s="121"/>
      <c r="B3276" s="27"/>
      <c r="C3276" s="37"/>
      <c r="D3276" s="4"/>
      <c r="F3276" s="37"/>
      <c r="G3276" s="37" t="s">
        <v>813</v>
      </c>
      <c r="H3276" s="37"/>
      <c r="I3276" s="42"/>
    </row>
    <row r="3277" spans="1:9" ht="17.399999999999999" x14ac:dyDescent="0.3">
      <c r="A3277" s="121"/>
      <c r="B3277" s="27"/>
      <c r="C3277" s="37"/>
      <c r="D3277" s="4"/>
      <c r="F3277" s="37"/>
      <c r="G3277" s="37" t="s">
        <v>814</v>
      </c>
      <c r="H3277" s="37"/>
      <c r="I3277" s="42"/>
    </row>
    <row r="3278" spans="1:9" ht="17.399999999999999" x14ac:dyDescent="0.3">
      <c r="A3278" s="121"/>
      <c r="B3278" s="27"/>
      <c r="C3278" s="37"/>
      <c r="D3278" s="4"/>
      <c r="F3278" s="37"/>
      <c r="G3278" s="37" t="s">
        <v>815</v>
      </c>
      <c r="H3278" s="37"/>
      <c r="I3278" s="42"/>
    </row>
    <row r="3279" spans="1:9" ht="17.399999999999999" x14ac:dyDescent="0.3">
      <c r="A3279" s="121"/>
      <c r="B3279" s="27"/>
      <c r="C3279" s="37"/>
      <c r="D3279" s="4"/>
      <c r="F3279" s="37"/>
      <c r="G3279" s="37" t="s">
        <v>816</v>
      </c>
      <c r="H3279" s="37"/>
      <c r="I3279" s="42"/>
    </row>
    <row r="3280" spans="1:9" ht="17.399999999999999" x14ac:dyDescent="0.3">
      <c r="A3280" s="121"/>
      <c r="B3280" s="27"/>
      <c r="C3280" s="37"/>
      <c r="D3280" s="4"/>
      <c r="F3280" s="37"/>
      <c r="G3280" s="37" t="s">
        <v>817</v>
      </c>
      <c r="H3280" s="37"/>
      <c r="I3280" s="42"/>
    </row>
    <row r="3281" spans="1:9" ht="17.399999999999999" x14ac:dyDescent="0.3">
      <c r="A3281" s="121"/>
      <c r="B3281" s="27"/>
      <c r="C3281" s="37"/>
      <c r="D3281" s="4"/>
      <c r="F3281" s="37"/>
      <c r="G3281" s="37" t="s">
        <v>818</v>
      </c>
      <c r="H3281" s="37"/>
      <c r="I3281" s="42"/>
    </row>
    <row r="3282" spans="1:9" ht="17.399999999999999" x14ac:dyDescent="0.3">
      <c r="A3282" s="121"/>
      <c r="B3282" s="27"/>
      <c r="C3282" s="37"/>
      <c r="D3282" s="4"/>
      <c r="F3282" s="37"/>
      <c r="G3282" s="37" t="s">
        <v>819</v>
      </c>
      <c r="H3282" s="37"/>
      <c r="I3282" s="42"/>
    </row>
    <row r="3283" spans="1:9" ht="17.399999999999999" x14ac:dyDescent="0.3">
      <c r="A3283" s="121"/>
      <c r="B3283" s="27"/>
      <c r="C3283" s="37"/>
      <c r="D3283" s="4"/>
      <c r="F3283" s="37"/>
      <c r="G3283" s="37" t="s">
        <v>820</v>
      </c>
      <c r="H3283" s="37"/>
      <c r="I3283" s="42"/>
    </row>
    <row r="3284" spans="1:9" ht="17.399999999999999" x14ac:dyDescent="0.3">
      <c r="A3284" s="121"/>
      <c r="B3284" s="27"/>
      <c r="C3284" s="37"/>
      <c r="D3284" s="4"/>
      <c r="F3284" s="37"/>
      <c r="G3284" s="37" t="s">
        <v>821</v>
      </c>
      <c r="H3284" s="37"/>
      <c r="I3284" s="42"/>
    </row>
    <row r="3285" spans="1:9" ht="17.399999999999999" x14ac:dyDescent="0.3">
      <c r="A3285" s="121"/>
      <c r="B3285" s="27"/>
      <c r="C3285" s="37"/>
      <c r="D3285" s="4"/>
      <c r="F3285" s="37"/>
      <c r="G3285" s="37" t="s">
        <v>822</v>
      </c>
      <c r="H3285" s="37"/>
      <c r="I3285" s="42"/>
    </row>
    <row r="3286" spans="1:9" ht="17.399999999999999" x14ac:dyDescent="0.3">
      <c r="A3286" s="121"/>
      <c r="B3286" s="27"/>
      <c r="C3286" s="37"/>
      <c r="D3286" s="4"/>
      <c r="F3286" s="37"/>
      <c r="G3286" s="37" t="s">
        <v>823</v>
      </c>
      <c r="H3286" s="37"/>
      <c r="I3286" s="42"/>
    </row>
    <row r="3287" spans="1:9" ht="17.399999999999999" x14ac:dyDescent="0.3">
      <c r="A3287" s="121"/>
      <c r="B3287" s="27"/>
      <c r="C3287" s="37"/>
      <c r="D3287" s="4"/>
      <c r="F3287" s="37"/>
      <c r="G3287" s="37" t="s">
        <v>824</v>
      </c>
      <c r="H3287" s="37"/>
      <c r="I3287" s="42"/>
    </row>
    <row r="3288" spans="1:9" ht="17.399999999999999" x14ac:dyDescent="0.3">
      <c r="A3288" s="121"/>
      <c r="B3288" s="27"/>
      <c r="C3288" s="37"/>
      <c r="D3288" s="4"/>
      <c r="F3288" s="37"/>
      <c r="G3288" s="37" t="s">
        <v>825</v>
      </c>
      <c r="H3288" s="37"/>
      <c r="I3288" s="42"/>
    </row>
    <row r="3289" spans="1:9" ht="17.399999999999999" x14ac:dyDescent="0.3">
      <c r="A3289" s="121"/>
      <c r="B3289" s="27"/>
      <c r="C3289" s="37"/>
      <c r="D3289" s="4"/>
      <c r="F3289" s="37"/>
      <c r="G3289" s="37" t="s">
        <v>826</v>
      </c>
      <c r="H3289" s="37"/>
      <c r="I3289" s="42"/>
    </row>
    <row r="3290" spans="1:9" ht="17.399999999999999" x14ac:dyDescent="0.3">
      <c r="A3290" s="121"/>
      <c r="B3290" s="27"/>
      <c r="C3290" s="37"/>
      <c r="D3290" s="4"/>
      <c r="F3290" s="37"/>
      <c r="G3290" s="37" t="s">
        <v>827</v>
      </c>
      <c r="H3290" s="37"/>
      <c r="I3290" s="42"/>
    </row>
    <row r="3291" spans="1:9" ht="17.399999999999999" x14ac:dyDescent="0.3">
      <c r="A3291" s="121"/>
      <c r="B3291" s="27"/>
      <c r="C3291" s="37"/>
      <c r="D3291" s="4"/>
      <c r="F3291" s="37"/>
      <c r="G3291" s="37" t="s">
        <v>828</v>
      </c>
      <c r="H3291" s="37"/>
      <c r="I3291" s="42"/>
    </row>
    <row r="3292" spans="1:9" ht="26.4" x14ac:dyDescent="0.3">
      <c r="A3292" s="121">
        <v>311130000</v>
      </c>
      <c r="B3292" s="27"/>
      <c r="C3292" s="6"/>
      <c r="D3292" s="4"/>
      <c r="F3292" s="126" t="s">
        <v>1503</v>
      </c>
      <c r="G3292" s="3"/>
      <c r="H3292" s="3"/>
      <c r="I3292" s="42"/>
    </row>
    <row r="3293" spans="1:9" ht="26.4" x14ac:dyDescent="0.3">
      <c r="A3293" s="121">
        <v>311130100</v>
      </c>
      <c r="B3293" s="27"/>
      <c r="C3293" s="10"/>
      <c r="D3293" s="4"/>
      <c r="F3293" s="3" t="s">
        <v>1504</v>
      </c>
      <c r="G3293" s="3"/>
      <c r="H3293" s="3"/>
      <c r="I3293" s="42"/>
    </row>
    <row r="3294" spans="1:9" ht="52.8" x14ac:dyDescent="0.3">
      <c r="A3294" s="121"/>
      <c r="B3294" s="27" t="s">
        <v>544</v>
      </c>
      <c r="C3294" s="32"/>
      <c r="D3294" s="9"/>
      <c r="F3294" s="3"/>
      <c r="G3294" s="3" t="s">
        <v>545</v>
      </c>
      <c r="H3294" s="32"/>
      <c r="I3294" s="10"/>
    </row>
    <row r="3295" spans="1:9" ht="105.6" x14ac:dyDescent="0.3">
      <c r="A3295" s="121"/>
      <c r="B3295" s="27" t="s">
        <v>742</v>
      </c>
      <c r="C3295" s="10"/>
      <c r="D3295" s="9"/>
      <c r="F3295" s="2"/>
      <c r="G3295" s="2" t="s">
        <v>743</v>
      </c>
      <c r="H3295" s="10"/>
      <c r="I3295" s="18"/>
    </row>
    <row r="3296" spans="1:9" ht="105.6" x14ac:dyDescent="0.3">
      <c r="A3296" s="121"/>
      <c r="B3296" s="30" t="s">
        <v>546</v>
      </c>
      <c r="C3296" s="10"/>
      <c r="D3296" s="9"/>
      <c r="F3296" s="2"/>
      <c r="G3296" s="2" t="s">
        <v>547</v>
      </c>
      <c r="H3296" s="10"/>
      <c r="I3296" s="18"/>
    </row>
    <row r="3297" spans="1:9" ht="66" x14ac:dyDescent="0.3">
      <c r="A3297" s="121"/>
      <c r="B3297" s="30" t="s">
        <v>548</v>
      </c>
      <c r="C3297" s="10"/>
      <c r="D3297" s="9"/>
      <c r="F3297" s="2"/>
      <c r="G3297" s="2" t="s">
        <v>549</v>
      </c>
      <c r="H3297" s="10"/>
      <c r="I3297" s="18"/>
    </row>
    <row r="3298" spans="1:9" ht="79.2" x14ac:dyDescent="0.3">
      <c r="A3298" s="121"/>
      <c r="B3298" s="30" t="s">
        <v>550</v>
      </c>
      <c r="C3298" s="10"/>
      <c r="D3298" s="9"/>
      <c r="F3298" s="2"/>
      <c r="G3298" s="2" t="s">
        <v>551</v>
      </c>
      <c r="H3298" s="10"/>
      <c r="I3298" s="18"/>
    </row>
    <row r="3299" spans="1:9" ht="105.6" x14ac:dyDescent="0.3">
      <c r="A3299" s="121"/>
      <c r="B3299" s="27" t="s">
        <v>744</v>
      </c>
      <c r="C3299" s="10"/>
      <c r="D3299" s="9"/>
      <c r="F3299" s="2"/>
      <c r="G3299" s="2" t="s">
        <v>745</v>
      </c>
      <c r="H3299" s="10"/>
      <c r="I3299" s="18"/>
    </row>
    <row r="3300" spans="1:9" ht="66" x14ac:dyDescent="0.3">
      <c r="A3300" s="121"/>
      <c r="B3300" s="27" t="s">
        <v>746</v>
      </c>
      <c r="C3300" s="10"/>
      <c r="D3300" s="9"/>
      <c r="F3300" s="2"/>
      <c r="G3300" s="2" t="s">
        <v>747</v>
      </c>
      <c r="H3300" s="10"/>
      <c r="I3300" s="18"/>
    </row>
    <row r="3301" spans="1:9" ht="39.6" x14ac:dyDescent="0.3">
      <c r="A3301" s="121"/>
      <c r="B3301" s="27" t="s">
        <v>748</v>
      </c>
      <c r="C3301" s="10"/>
      <c r="D3301" s="9"/>
      <c r="F3301" s="2"/>
      <c r="G3301" s="2" t="s">
        <v>749</v>
      </c>
      <c r="H3301" s="10"/>
      <c r="I3301" s="18"/>
    </row>
    <row r="3302" spans="1:9" ht="66" x14ac:dyDescent="0.3">
      <c r="A3302" s="121"/>
      <c r="B3302" s="30" t="s">
        <v>552</v>
      </c>
      <c r="C3302" s="10"/>
      <c r="D3302" s="9"/>
      <c r="F3302" s="2"/>
      <c r="G3302" s="2" t="s">
        <v>553</v>
      </c>
      <c r="H3302" s="10"/>
      <c r="I3302" s="18"/>
    </row>
    <row r="3303" spans="1:9" ht="66" x14ac:dyDescent="0.3">
      <c r="A3303" s="121"/>
      <c r="B3303" s="30" t="s">
        <v>554</v>
      </c>
      <c r="C3303" s="10"/>
      <c r="D3303" s="9"/>
      <c r="F3303" s="2"/>
      <c r="G3303" s="2" t="s">
        <v>555</v>
      </c>
      <c r="H3303" s="10"/>
      <c r="I3303" s="18"/>
    </row>
    <row r="3304" spans="1:9" ht="26.4" x14ac:dyDescent="0.3">
      <c r="A3304" s="121">
        <v>311130200</v>
      </c>
      <c r="B3304" s="27"/>
      <c r="C3304" s="10"/>
      <c r="D3304" s="4"/>
      <c r="F3304" s="3" t="s">
        <v>1505</v>
      </c>
      <c r="G3304" s="3"/>
      <c r="H3304" s="3"/>
      <c r="I3304" s="42"/>
    </row>
    <row r="3305" spans="1:9" ht="52.8" x14ac:dyDescent="0.3">
      <c r="A3305" s="121"/>
      <c r="B3305" s="27" t="s">
        <v>557</v>
      </c>
      <c r="C3305" s="32"/>
      <c r="D3305" s="4"/>
      <c r="F3305" s="3"/>
      <c r="G3305" s="3" t="s">
        <v>558</v>
      </c>
      <c r="H3305" s="3"/>
      <c r="I3305" s="4"/>
    </row>
    <row r="3306" spans="1:9" ht="79.2" x14ac:dyDescent="0.3">
      <c r="A3306" s="121"/>
      <c r="B3306" s="30" t="s">
        <v>559</v>
      </c>
      <c r="C3306" s="10"/>
      <c r="D3306" s="4"/>
      <c r="F3306" s="2"/>
      <c r="G3306" s="2" t="s">
        <v>560</v>
      </c>
      <c r="H3306" s="2"/>
      <c r="I3306" s="42"/>
    </row>
    <row r="3307" spans="1:9" ht="79.2" x14ac:dyDescent="0.3">
      <c r="A3307" s="121"/>
      <c r="B3307" s="30" t="s">
        <v>561</v>
      </c>
      <c r="C3307" s="10"/>
      <c r="D3307" s="4"/>
      <c r="F3307" s="2"/>
      <c r="G3307" s="2" t="s">
        <v>562</v>
      </c>
      <c r="H3307" s="2"/>
      <c r="I3307" s="42"/>
    </row>
    <row r="3308" spans="1:9" ht="79.2" x14ac:dyDescent="0.3">
      <c r="A3308" s="121"/>
      <c r="B3308" s="30" t="s">
        <v>563</v>
      </c>
      <c r="C3308" s="10"/>
      <c r="D3308" s="4"/>
      <c r="F3308" s="2"/>
      <c r="G3308" s="2" t="s">
        <v>564</v>
      </c>
      <c r="H3308" s="2"/>
      <c r="I3308" s="42"/>
    </row>
    <row r="3309" spans="1:9" ht="79.2" x14ac:dyDescent="0.3">
      <c r="A3309" s="121"/>
      <c r="B3309" s="30" t="s">
        <v>565</v>
      </c>
      <c r="C3309" s="10"/>
      <c r="D3309" s="4"/>
      <c r="F3309" s="2"/>
      <c r="G3309" s="2" t="s">
        <v>566</v>
      </c>
      <c r="H3309" s="2"/>
      <c r="I3309" s="42"/>
    </row>
    <row r="3310" spans="1:9" ht="66" x14ac:dyDescent="0.3">
      <c r="A3310" s="121"/>
      <c r="B3310" s="30" t="s">
        <v>567</v>
      </c>
      <c r="C3310" s="10"/>
      <c r="D3310" s="4"/>
      <c r="F3310" s="2"/>
      <c r="G3310" s="2" t="s">
        <v>568</v>
      </c>
      <c r="H3310" s="2"/>
      <c r="I3310" s="42"/>
    </row>
    <row r="3311" spans="1:9" ht="26.4" x14ac:dyDescent="0.3">
      <c r="A3311" s="121">
        <v>311140000</v>
      </c>
      <c r="B3311" s="27"/>
      <c r="C3311" s="6"/>
      <c r="D3311" s="4"/>
      <c r="F3311" s="126" t="s">
        <v>1506</v>
      </c>
      <c r="G3311" s="3"/>
      <c r="H3311" s="3"/>
      <c r="I3311" s="42"/>
    </row>
    <row r="3312" spans="1:9" ht="26.4" x14ac:dyDescent="0.3">
      <c r="A3312" s="121">
        <v>311140100</v>
      </c>
      <c r="B3312" s="27"/>
      <c r="C3312" s="10"/>
      <c r="D3312" s="4"/>
      <c r="F3312" s="3" t="s">
        <v>1507</v>
      </c>
      <c r="G3312" s="3"/>
      <c r="H3312" s="3"/>
      <c r="I3312" s="42"/>
    </row>
    <row r="3313" spans="1:9" ht="26.4" x14ac:dyDescent="0.3">
      <c r="A3313" s="121">
        <v>311140200</v>
      </c>
      <c r="B3313" s="27"/>
      <c r="C3313" s="10"/>
      <c r="D3313" s="4"/>
      <c r="F3313" s="3" t="s">
        <v>1508</v>
      </c>
      <c r="G3313" s="3"/>
      <c r="H3313" s="3"/>
      <c r="I3313" s="42"/>
    </row>
    <row r="3314" spans="1:9" ht="26.4" x14ac:dyDescent="0.3">
      <c r="A3314" s="121">
        <v>311140300</v>
      </c>
      <c r="B3314" s="27"/>
      <c r="C3314" s="10"/>
      <c r="D3314" s="4"/>
      <c r="F3314" s="3" t="s">
        <v>1509</v>
      </c>
      <c r="G3314" s="3"/>
      <c r="H3314" s="3"/>
      <c r="I3314" s="42"/>
    </row>
    <row r="3315" spans="1:9" ht="52.8" x14ac:dyDescent="0.3">
      <c r="A3315" s="121"/>
      <c r="B3315" s="27" t="s">
        <v>544</v>
      </c>
      <c r="C3315" s="32"/>
      <c r="D3315" s="9"/>
      <c r="F3315" s="3"/>
      <c r="G3315" s="3" t="s">
        <v>545</v>
      </c>
      <c r="H3315" s="32"/>
      <c r="I3315" s="10"/>
    </row>
    <row r="3316" spans="1:9" ht="105.6" x14ac:dyDescent="0.3">
      <c r="A3316" s="121"/>
      <c r="B3316" s="27" t="s">
        <v>742</v>
      </c>
      <c r="C3316" s="10"/>
      <c r="D3316" s="9"/>
      <c r="F3316" s="2"/>
      <c r="G3316" s="2" t="s">
        <v>743</v>
      </c>
      <c r="H3316" s="10"/>
      <c r="I3316" s="18"/>
    </row>
    <row r="3317" spans="1:9" ht="105.6" x14ac:dyDescent="0.3">
      <c r="A3317" s="121"/>
      <c r="B3317" s="30" t="s">
        <v>546</v>
      </c>
      <c r="C3317" s="10"/>
      <c r="D3317" s="9"/>
      <c r="F3317" s="2"/>
      <c r="G3317" s="2" t="s">
        <v>547</v>
      </c>
      <c r="H3317" s="10"/>
      <c r="I3317" s="18"/>
    </row>
    <row r="3318" spans="1:9" ht="66" x14ac:dyDescent="0.3">
      <c r="A3318" s="121"/>
      <c r="B3318" s="30" t="s">
        <v>548</v>
      </c>
      <c r="C3318" s="10"/>
      <c r="D3318" s="9"/>
      <c r="F3318" s="2"/>
      <c r="G3318" s="2" t="s">
        <v>549</v>
      </c>
      <c r="H3318" s="10"/>
      <c r="I3318" s="18"/>
    </row>
    <row r="3319" spans="1:9" ht="79.2" x14ac:dyDescent="0.3">
      <c r="A3319" s="121"/>
      <c r="B3319" s="30" t="s">
        <v>550</v>
      </c>
      <c r="C3319" s="10"/>
      <c r="D3319" s="9"/>
      <c r="F3319" s="2"/>
      <c r="G3319" s="2" t="s">
        <v>551</v>
      </c>
      <c r="H3319" s="10"/>
      <c r="I3319" s="18"/>
    </row>
    <row r="3320" spans="1:9" ht="105.6" x14ac:dyDescent="0.3">
      <c r="A3320" s="121"/>
      <c r="B3320" s="27" t="s">
        <v>744</v>
      </c>
      <c r="C3320" s="10"/>
      <c r="D3320" s="9"/>
      <c r="F3320" s="2"/>
      <c r="G3320" s="2" t="s">
        <v>745</v>
      </c>
      <c r="H3320" s="10"/>
      <c r="I3320" s="18"/>
    </row>
    <row r="3321" spans="1:9" ht="66" x14ac:dyDescent="0.3">
      <c r="A3321" s="121"/>
      <c r="B3321" s="27" t="s">
        <v>746</v>
      </c>
      <c r="C3321" s="10"/>
      <c r="D3321" s="9"/>
      <c r="F3321" s="2"/>
      <c r="G3321" s="2" t="s">
        <v>747</v>
      </c>
      <c r="H3321" s="10"/>
      <c r="I3321" s="18"/>
    </row>
    <row r="3322" spans="1:9" ht="39.6" x14ac:dyDescent="0.3">
      <c r="A3322" s="121"/>
      <c r="B3322" s="27" t="s">
        <v>748</v>
      </c>
      <c r="C3322" s="10"/>
      <c r="D3322" s="9"/>
      <c r="F3322" s="2"/>
      <c r="G3322" s="2" t="s">
        <v>749</v>
      </c>
      <c r="H3322" s="10"/>
      <c r="I3322" s="18"/>
    </row>
    <row r="3323" spans="1:9" ht="66" x14ac:dyDescent="0.3">
      <c r="A3323" s="121"/>
      <c r="B3323" s="30" t="s">
        <v>552</v>
      </c>
      <c r="C3323" s="10"/>
      <c r="D3323" s="9"/>
      <c r="F3323" s="2"/>
      <c r="G3323" s="2" t="s">
        <v>553</v>
      </c>
      <c r="H3323" s="10"/>
      <c r="I3323" s="18"/>
    </row>
    <row r="3324" spans="1:9" ht="66" x14ac:dyDescent="0.3">
      <c r="A3324" s="121"/>
      <c r="B3324" s="30" t="s">
        <v>554</v>
      </c>
      <c r="C3324" s="10"/>
      <c r="D3324" s="9"/>
      <c r="F3324" s="2"/>
      <c r="G3324" s="2" t="s">
        <v>555</v>
      </c>
      <c r="H3324" s="10"/>
      <c r="I3324" s="18"/>
    </row>
    <row r="3325" spans="1:9" ht="26.4" x14ac:dyDescent="0.3">
      <c r="A3325" s="121">
        <v>311140400</v>
      </c>
      <c r="B3325" s="27"/>
      <c r="C3325" s="10"/>
      <c r="D3325" s="4"/>
      <c r="F3325" s="3" t="s">
        <v>1510</v>
      </c>
      <c r="G3325" s="3"/>
      <c r="H3325" s="3"/>
      <c r="I3325" s="42"/>
    </row>
    <row r="3326" spans="1:9" ht="52.8" x14ac:dyDescent="0.3">
      <c r="A3326" s="121"/>
      <c r="B3326" s="27" t="s">
        <v>557</v>
      </c>
      <c r="C3326" s="32"/>
      <c r="D3326" s="4"/>
      <c r="F3326" s="3"/>
      <c r="G3326" s="3" t="s">
        <v>558</v>
      </c>
      <c r="H3326" s="3"/>
      <c r="I3326" s="4"/>
    </row>
    <row r="3327" spans="1:9" ht="79.2" x14ac:dyDescent="0.3">
      <c r="A3327" s="121"/>
      <c r="B3327" s="30" t="s">
        <v>559</v>
      </c>
      <c r="C3327" s="10"/>
      <c r="D3327" s="4"/>
      <c r="F3327" s="2"/>
      <c r="G3327" s="2" t="s">
        <v>560</v>
      </c>
      <c r="H3327" s="2"/>
      <c r="I3327" s="42"/>
    </row>
    <row r="3328" spans="1:9" ht="79.2" x14ac:dyDescent="0.3">
      <c r="A3328" s="121"/>
      <c r="B3328" s="30" t="s">
        <v>561</v>
      </c>
      <c r="C3328" s="10"/>
      <c r="D3328" s="4"/>
      <c r="F3328" s="2"/>
      <c r="G3328" s="2" t="s">
        <v>562</v>
      </c>
      <c r="H3328" s="2"/>
      <c r="I3328" s="42"/>
    </row>
    <row r="3329" spans="1:9" ht="79.2" x14ac:dyDescent="0.3">
      <c r="A3329" s="121"/>
      <c r="B3329" s="30" t="s">
        <v>563</v>
      </c>
      <c r="C3329" s="10"/>
      <c r="D3329" s="4"/>
      <c r="F3329" s="2"/>
      <c r="G3329" s="2" t="s">
        <v>564</v>
      </c>
      <c r="H3329" s="2"/>
      <c r="I3329" s="42"/>
    </row>
    <row r="3330" spans="1:9" ht="79.2" x14ac:dyDescent="0.3">
      <c r="A3330" s="121"/>
      <c r="B3330" s="30" t="s">
        <v>565</v>
      </c>
      <c r="C3330" s="10"/>
      <c r="D3330" s="4"/>
      <c r="F3330" s="2"/>
      <c r="G3330" s="2" t="s">
        <v>566</v>
      </c>
      <c r="H3330" s="2"/>
      <c r="I3330" s="42"/>
    </row>
    <row r="3331" spans="1:9" ht="66" x14ac:dyDescent="0.3">
      <c r="A3331" s="121"/>
      <c r="B3331" s="30" t="s">
        <v>567</v>
      </c>
      <c r="C3331" s="10"/>
      <c r="D3331" s="4"/>
      <c r="F3331" s="2"/>
      <c r="G3331" s="2" t="s">
        <v>568</v>
      </c>
      <c r="H3331" s="2"/>
      <c r="I3331" s="42"/>
    </row>
    <row r="3332" spans="1:9" ht="52.8" x14ac:dyDescent="0.3">
      <c r="A3332" s="121"/>
      <c r="B3332" s="27" t="s">
        <v>751</v>
      </c>
      <c r="C3332" s="32"/>
      <c r="D3332" s="4"/>
      <c r="F3332" s="3"/>
      <c r="G3332" s="3" t="s">
        <v>752</v>
      </c>
      <c r="H3332" s="3"/>
      <c r="I3332" s="4"/>
    </row>
    <row r="3333" spans="1:9" ht="17.399999999999999" x14ac:dyDescent="0.3">
      <c r="A3333" s="121"/>
      <c r="B3333" s="27" t="s">
        <v>753</v>
      </c>
      <c r="C3333" s="10"/>
      <c r="D3333" s="4"/>
      <c r="F3333" s="3"/>
      <c r="G3333" s="3" t="s">
        <v>754</v>
      </c>
      <c r="H3333" s="3"/>
      <c r="I3333" s="42"/>
    </row>
    <row r="3334" spans="1:9" ht="26.4" x14ac:dyDescent="0.3">
      <c r="A3334" s="121"/>
      <c r="B3334" s="27" t="s">
        <v>755</v>
      </c>
      <c r="C3334" s="10"/>
      <c r="D3334" s="4"/>
      <c r="F3334" s="3"/>
      <c r="G3334" s="3" t="s">
        <v>756</v>
      </c>
      <c r="H3334" s="3"/>
      <c r="I3334" s="42"/>
    </row>
    <row r="3335" spans="1:9" ht="52.8" x14ac:dyDescent="0.3">
      <c r="A3335" s="121"/>
      <c r="B3335" s="27" t="s">
        <v>757</v>
      </c>
      <c r="C3335" s="10"/>
      <c r="D3335" s="4"/>
      <c r="F3335" s="3"/>
      <c r="G3335" s="3" t="s">
        <v>758</v>
      </c>
      <c r="H3335" s="3"/>
      <c r="I3335" s="42"/>
    </row>
    <row r="3336" spans="1:9" ht="26.4" x14ac:dyDescent="0.3">
      <c r="A3336" s="121"/>
      <c r="B3336" s="27" t="s">
        <v>759</v>
      </c>
      <c r="C3336" s="10"/>
      <c r="D3336" s="4"/>
      <c r="F3336" s="3"/>
      <c r="G3336" s="3" t="s">
        <v>760</v>
      </c>
      <c r="H3336" s="3"/>
      <c r="I3336" s="42"/>
    </row>
    <row r="3337" spans="1:9" ht="26.4" x14ac:dyDescent="0.3">
      <c r="A3337" s="121"/>
      <c r="B3337" s="27" t="s">
        <v>761</v>
      </c>
      <c r="C3337" s="10"/>
      <c r="D3337" s="4"/>
      <c r="F3337" s="3"/>
      <c r="G3337" s="3" t="s">
        <v>762</v>
      </c>
      <c r="H3337" s="3"/>
      <c r="I3337" s="42"/>
    </row>
    <row r="3338" spans="1:9" ht="39.6" x14ac:dyDescent="0.3">
      <c r="A3338" s="121"/>
      <c r="B3338" s="27" t="s">
        <v>763</v>
      </c>
      <c r="C3338" s="32"/>
      <c r="D3338" s="4"/>
      <c r="F3338" s="3"/>
      <c r="G3338" s="3" t="s">
        <v>764</v>
      </c>
      <c r="H3338" s="3"/>
      <c r="I3338" s="4"/>
    </row>
    <row r="3339" spans="1:9" ht="26.4" x14ac:dyDescent="0.3">
      <c r="A3339" s="121"/>
      <c r="B3339" s="27" t="s">
        <v>765</v>
      </c>
      <c r="C3339" s="10"/>
      <c r="D3339" s="4"/>
      <c r="F3339" s="3"/>
      <c r="G3339" s="3" t="s">
        <v>766</v>
      </c>
      <c r="H3339" s="3"/>
      <c r="I3339" s="42"/>
    </row>
    <row r="3340" spans="1:9" ht="26.4" x14ac:dyDescent="0.3">
      <c r="A3340" s="121"/>
      <c r="B3340" s="27" t="s">
        <v>767</v>
      </c>
      <c r="C3340" s="10"/>
      <c r="D3340" s="4"/>
      <c r="F3340" s="3"/>
      <c r="G3340" s="3" t="s">
        <v>768</v>
      </c>
      <c r="H3340" s="3"/>
      <c r="I3340" s="42"/>
    </row>
    <row r="3341" spans="1:9" ht="17.399999999999999" x14ac:dyDescent="0.3">
      <c r="A3341" s="121"/>
      <c r="B3341" s="27" t="s">
        <v>769</v>
      </c>
      <c r="C3341" s="10"/>
      <c r="D3341" s="4"/>
      <c r="F3341" s="3"/>
      <c r="G3341" s="3" t="s">
        <v>17</v>
      </c>
      <c r="H3341" s="3"/>
      <c r="I3341" s="42"/>
    </row>
    <row r="3342" spans="1:9" ht="66" x14ac:dyDescent="0.3">
      <c r="A3342" s="121"/>
      <c r="B3342" s="27" t="s">
        <v>770</v>
      </c>
      <c r="C3342" s="32"/>
      <c r="D3342" s="4"/>
      <c r="F3342" s="3"/>
      <c r="G3342" s="3" t="s">
        <v>771</v>
      </c>
      <c r="H3342" s="3"/>
      <c r="I3342" s="4"/>
    </row>
    <row r="3343" spans="1:9" ht="26.4" x14ac:dyDescent="0.3">
      <c r="A3343" s="121"/>
      <c r="B3343" s="27" t="s">
        <v>772</v>
      </c>
      <c r="C3343" s="10"/>
      <c r="D3343" s="4"/>
      <c r="F3343" s="3"/>
      <c r="G3343" s="3" t="s">
        <v>773</v>
      </c>
      <c r="H3343" s="3"/>
      <c r="I3343" s="42"/>
    </row>
    <row r="3344" spans="1:9" ht="26.4" x14ac:dyDescent="0.3">
      <c r="A3344" s="121"/>
      <c r="B3344" s="27" t="s">
        <v>774</v>
      </c>
      <c r="C3344" s="10"/>
      <c r="D3344" s="4"/>
      <c r="F3344" s="3"/>
      <c r="G3344" s="3" t="s">
        <v>775</v>
      </c>
      <c r="H3344" s="3"/>
      <c r="I3344" s="42"/>
    </row>
    <row r="3345" spans="1:9" ht="26.4" x14ac:dyDescent="0.3">
      <c r="A3345" s="121">
        <v>311150100</v>
      </c>
      <c r="B3345" s="27"/>
      <c r="C3345" s="10"/>
      <c r="D3345" s="4"/>
      <c r="F3345" s="3" t="s">
        <v>1511</v>
      </c>
      <c r="G3345" s="3"/>
      <c r="H3345" s="3"/>
      <c r="I3345" s="42"/>
    </row>
    <row r="3346" spans="1:9" ht="52.8" x14ac:dyDescent="0.3">
      <c r="A3346" s="121"/>
      <c r="B3346" s="27" t="s">
        <v>544</v>
      </c>
      <c r="C3346" s="32"/>
      <c r="D3346" s="9"/>
      <c r="F3346" s="3"/>
      <c r="G3346" s="3" t="s">
        <v>545</v>
      </c>
      <c r="H3346" s="32"/>
      <c r="I3346" s="10"/>
    </row>
    <row r="3347" spans="1:9" ht="105.6" x14ac:dyDescent="0.3">
      <c r="A3347" s="121"/>
      <c r="B3347" s="27" t="s">
        <v>742</v>
      </c>
      <c r="C3347" s="10"/>
      <c r="D3347" s="9"/>
      <c r="F3347" s="2"/>
      <c r="G3347" s="2" t="s">
        <v>743</v>
      </c>
      <c r="H3347" s="10"/>
      <c r="I3347" s="18"/>
    </row>
    <row r="3348" spans="1:9" ht="105.6" x14ac:dyDescent="0.3">
      <c r="A3348" s="121"/>
      <c r="B3348" s="30" t="s">
        <v>546</v>
      </c>
      <c r="C3348" s="10"/>
      <c r="D3348" s="9"/>
      <c r="F3348" s="2"/>
      <c r="G3348" s="2" t="s">
        <v>547</v>
      </c>
      <c r="H3348" s="10"/>
      <c r="I3348" s="18"/>
    </row>
    <row r="3349" spans="1:9" ht="66" x14ac:dyDescent="0.3">
      <c r="A3349" s="121"/>
      <c r="B3349" s="30" t="s">
        <v>548</v>
      </c>
      <c r="C3349" s="10"/>
      <c r="D3349" s="9"/>
      <c r="F3349" s="2"/>
      <c r="G3349" s="2" t="s">
        <v>549</v>
      </c>
      <c r="H3349" s="10"/>
      <c r="I3349" s="18"/>
    </row>
    <row r="3350" spans="1:9" ht="79.2" x14ac:dyDescent="0.3">
      <c r="A3350" s="121"/>
      <c r="B3350" s="30" t="s">
        <v>550</v>
      </c>
      <c r="C3350" s="10"/>
      <c r="D3350" s="9"/>
      <c r="F3350" s="2"/>
      <c r="G3350" s="2" t="s">
        <v>551</v>
      </c>
      <c r="H3350" s="10"/>
      <c r="I3350" s="18"/>
    </row>
    <row r="3351" spans="1:9" ht="105.6" x14ac:dyDescent="0.3">
      <c r="A3351" s="121"/>
      <c r="B3351" s="27" t="s">
        <v>744</v>
      </c>
      <c r="C3351" s="10"/>
      <c r="D3351" s="9"/>
      <c r="F3351" s="2"/>
      <c r="G3351" s="2" t="s">
        <v>745</v>
      </c>
      <c r="H3351" s="10"/>
      <c r="I3351" s="18"/>
    </row>
    <row r="3352" spans="1:9" ht="66" x14ac:dyDescent="0.3">
      <c r="A3352" s="121"/>
      <c r="B3352" s="27" t="s">
        <v>746</v>
      </c>
      <c r="C3352" s="10"/>
      <c r="D3352" s="9"/>
      <c r="F3352" s="2"/>
      <c r="G3352" s="2" t="s">
        <v>747</v>
      </c>
      <c r="H3352" s="10"/>
      <c r="I3352" s="18"/>
    </row>
    <row r="3353" spans="1:9" ht="39.6" x14ac:dyDescent="0.3">
      <c r="A3353" s="121"/>
      <c r="B3353" s="27" t="s">
        <v>748</v>
      </c>
      <c r="C3353" s="10"/>
      <c r="D3353" s="9"/>
      <c r="F3353" s="2"/>
      <c r="G3353" s="2" t="s">
        <v>749</v>
      </c>
      <c r="H3353" s="10"/>
      <c r="I3353" s="18"/>
    </row>
    <row r="3354" spans="1:9" ht="66" x14ac:dyDescent="0.3">
      <c r="A3354" s="121"/>
      <c r="B3354" s="30" t="s">
        <v>552</v>
      </c>
      <c r="C3354" s="10"/>
      <c r="D3354" s="9"/>
      <c r="F3354" s="2"/>
      <c r="G3354" s="2" t="s">
        <v>553</v>
      </c>
      <c r="H3354" s="10"/>
      <c r="I3354" s="18"/>
    </row>
    <row r="3355" spans="1:9" ht="66" x14ac:dyDescent="0.3">
      <c r="A3355" s="121"/>
      <c r="B3355" s="30" t="s">
        <v>554</v>
      </c>
      <c r="C3355" s="10"/>
      <c r="D3355" s="9"/>
      <c r="F3355" s="2"/>
      <c r="G3355" s="2" t="s">
        <v>555</v>
      </c>
      <c r="H3355" s="10"/>
      <c r="I3355" s="18"/>
    </row>
    <row r="3356" spans="1:9" ht="26.4" x14ac:dyDescent="0.3">
      <c r="A3356" s="121">
        <v>311160100</v>
      </c>
      <c r="B3356" s="27"/>
      <c r="C3356" s="10"/>
      <c r="D3356" s="4"/>
      <c r="F3356" s="3" t="s">
        <v>1512</v>
      </c>
      <c r="G3356" s="3"/>
      <c r="H3356" s="3"/>
      <c r="I3356" s="42"/>
    </row>
    <row r="3357" spans="1:9" ht="26.4" x14ac:dyDescent="0.3">
      <c r="A3357" s="121">
        <v>311200000</v>
      </c>
      <c r="B3357" s="27"/>
      <c r="C3357" s="6"/>
      <c r="D3357" s="4"/>
      <c r="F3357" s="126" t="s">
        <v>1513</v>
      </c>
      <c r="G3357" s="3"/>
      <c r="H3357" s="3"/>
      <c r="I3357" s="42"/>
    </row>
    <row r="3358" spans="1:9" ht="39.6" x14ac:dyDescent="0.3">
      <c r="A3358" s="121">
        <v>311210000</v>
      </c>
      <c r="B3358" s="27"/>
      <c r="C3358" s="6"/>
      <c r="D3358" s="4"/>
      <c r="F3358" s="126" t="s">
        <v>1514</v>
      </c>
      <c r="G3358" s="3"/>
      <c r="H3358" s="3"/>
      <c r="I3358" s="42"/>
    </row>
    <row r="3359" spans="1:9" ht="39.6" x14ac:dyDescent="0.3">
      <c r="A3359" s="121">
        <v>311210100</v>
      </c>
      <c r="B3359" s="27"/>
      <c r="C3359" s="10"/>
      <c r="D3359" s="4"/>
      <c r="F3359" s="3" t="s">
        <v>1515</v>
      </c>
      <c r="G3359" s="3"/>
      <c r="H3359" s="3"/>
      <c r="I3359" s="42"/>
    </row>
    <row r="3360" spans="1:9" ht="66" x14ac:dyDescent="0.3">
      <c r="A3360" s="121"/>
      <c r="B3360" s="27" t="s">
        <v>593</v>
      </c>
      <c r="C3360" s="32"/>
      <c r="D3360" s="9"/>
      <c r="F3360" s="3"/>
      <c r="G3360" s="3" t="s">
        <v>594</v>
      </c>
      <c r="H3360" s="3"/>
      <c r="I3360" s="10"/>
    </row>
    <row r="3361" spans="1:9" ht="39.6" x14ac:dyDescent="0.3">
      <c r="A3361" s="121"/>
      <c r="B3361" s="27" t="s">
        <v>595</v>
      </c>
      <c r="C3361" s="30"/>
      <c r="D3361" s="9"/>
      <c r="F3361" s="131"/>
      <c r="G3361" s="131" t="s">
        <v>596</v>
      </c>
      <c r="H3361" s="131"/>
      <c r="I3361" s="18"/>
    </row>
    <row r="3362" spans="1:9" ht="52.8" x14ac:dyDescent="0.3">
      <c r="A3362" s="121"/>
      <c r="B3362" s="27" t="s">
        <v>886</v>
      </c>
      <c r="C3362" s="30"/>
      <c r="D3362" s="9"/>
      <c r="F3362" s="131"/>
      <c r="G3362" s="131" t="s">
        <v>887</v>
      </c>
      <c r="H3362" s="131"/>
      <c r="I3362" s="18"/>
    </row>
    <row r="3363" spans="1:9" ht="79.2" x14ac:dyDescent="0.3">
      <c r="A3363" s="121"/>
      <c r="B3363" s="27" t="s">
        <v>888</v>
      </c>
      <c r="C3363" s="30"/>
      <c r="D3363" s="9"/>
      <c r="F3363" s="131"/>
      <c r="G3363" s="131" t="s">
        <v>889</v>
      </c>
      <c r="H3363" s="131"/>
      <c r="I3363" s="18"/>
    </row>
    <row r="3364" spans="1:9" ht="52.8" x14ac:dyDescent="0.3">
      <c r="A3364" s="121"/>
      <c r="B3364" s="27" t="s">
        <v>890</v>
      </c>
      <c r="C3364" s="30"/>
      <c r="D3364" s="9"/>
      <c r="F3364" s="131"/>
      <c r="G3364" s="131" t="s">
        <v>891</v>
      </c>
      <c r="H3364" s="131"/>
      <c r="I3364" s="18"/>
    </row>
    <row r="3365" spans="1:9" ht="52.8" x14ac:dyDescent="0.3">
      <c r="A3365" s="121"/>
      <c r="B3365" s="27" t="s">
        <v>892</v>
      </c>
      <c r="C3365" s="30"/>
      <c r="D3365" s="9"/>
      <c r="F3365" s="131"/>
      <c r="G3365" s="131" t="s">
        <v>893</v>
      </c>
      <c r="H3365" s="131"/>
      <c r="I3365" s="18"/>
    </row>
    <row r="3366" spans="1:9" ht="92.4" x14ac:dyDescent="0.3">
      <c r="A3366" s="121"/>
      <c r="B3366" s="27" t="s">
        <v>894</v>
      </c>
      <c r="C3366" s="30"/>
      <c r="D3366" s="9"/>
      <c r="F3366" s="131"/>
      <c r="G3366" s="131" t="s">
        <v>895</v>
      </c>
      <c r="H3366" s="131"/>
      <c r="I3366" s="18"/>
    </row>
    <row r="3367" spans="1:9" ht="66" x14ac:dyDescent="0.3">
      <c r="A3367" s="121"/>
      <c r="B3367" s="27" t="s">
        <v>896</v>
      </c>
      <c r="C3367" s="30"/>
      <c r="D3367" s="9"/>
      <c r="F3367" s="131"/>
      <c r="G3367" s="131" t="s">
        <v>897</v>
      </c>
      <c r="H3367" s="131"/>
      <c r="I3367" s="18"/>
    </row>
    <row r="3368" spans="1:9" ht="92.4" x14ac:dyDescent="0.3">
      <c r="A3368" s="121"/>
      <c r="B3368" s="27" t="s">
        <v>898</v>
      </c>
      <c r="C3368" s="30"/>
      <c r="D3368" s="9"/>
      <c r="F3368" s="131"/>
      <c r="G3368" s="131" t="s">
        <v>899</v>
      </c>
      <c r="H3368" s="131"/>
      <c r="I3368" s="18"/>
    </row>
    <row r="3369" spans="1:9" ht="39.6" x14ac:dyDescent="0.3">
      <c r="A3369" s="121"/>
      <c r="B3369" s="27" t="s">
        <v>597</v>
      </c>
      <c r="C3369" s="34"/>
      <c r="D3369" s="9"/>
      <c r="F3369" s="131"/>
      <c r="G3369" s="131" t="s">
        <v>598</v>
      </c>
      <c r="H3369" s="131"/>
      <c r="I3369" s="18"/>
    </row>
    <row r="3370" spans="1:9" ht="92.4" x14ac:dyDescent="0.3">
      <c r="A3370" s="121"/>
      <c r="B3370" s="27" t="s">
        <v>900</v>
      </c>
      <c r="C3370" s="30"/>
      <c r="D3370" s="9"/>
      <c r="F3370" s="131"/>
      <c r="G3370" s="131" t="s">
        <v>901</v>
      </c>
      <c r="H3370" s="131"/>
      <c r="I3370" s="18"/>
    </row>
    <row r="3371" spans="1:9" ht="92.4" x14ac:dyDescent="0.3">
      <c r="A3371" s="121"/>
      <c r="B3371" s="27" t="s">
        <v>902</v>
      </c>
      <c r="C3371" s="30"/>
      <c r="D3371" s="9"/>
      <c r="F3371" s="131"/>
      <c r="G3371" s="131" t="s">
        <v>903</v>
      </c>
      <c r="H3371" s="131"/>
      <c r="I3371" s="18"/>
    </row>
    <row r="3372" spans="1:9" ht="66" x14ac:dyDescent="0.3">
      <c r="A3372" s="121"/>
      <c r="B3372" s="27" t="s">
        <v>904</v>
      </c>
      <c r="C3372" s="30"/>
      <c r="D3372" s="9"/>
      <c r="F3372" s="131"/>
      <c r="G3372" s="131" t="s">
        <v>905</v>
      </c>
      <c r="H3372" s="131"/>
      <c r="I3372" s="18"/>
    </row>
    <row r="3373" spans="1:9" ht="92.4" x14ac:dyDescent="0.3">
      <c r="A3373" s="121"/>
      <c r="B3373" s="27" t="s">
        <v>906</v>
      </c>
      <c r="C3373" s="30"/>
      <c r="D3373" s="9"/>
      <c r="F3373" s="131"/>
      <c r="G3373" s="131" t="s">
        <v>907</v>
      </c>
      <c r="H3373" s="131"/>
      <c r="I3373" s="18"/>
    </row>
    <row r="3374" spans="1:9" ht="92.4" x14ac:dyDescent="0.3">
      <c r="A3374" s="121"/>
      <c r="B3374" s="27" t="s">
        <v>908</v>
      </c>
      <c r="C3374" s="30"/>
      <c r="D3374" s="9"/>
      <c r="F3374" s="131"/>
      <c r="G3374" s="131" t="s">
        <v>909</v>
      </c>
      <c r="H3374" s="131"/>
      <c r="I3374" s="18"/>
    </row>
    <row r="3375" spans="1:9" ht="79.2" x14ac:dyDescent="0.3">
      <c r="A3375" s="121"/>
      <c r="B3375" s="27" t="s">
        <v>599</v>
      </c>
      <c r="C3375" s="30"/>
      <c r="D3375" s="9"/>
      <c r="F3375" s="131"/>
      <c r="G3375" s="131" t="s">
        <v>600</v>
      </c>
      <c r="H3375" s="131"/>
      <c r="I3375" s="18"/>
    </row>
    <row r="3376" spans="1:9" ht="52.8" x14ac:dyDescent="0.3">
      <c r="A3376" s="121"/>
      <c r="B3376" s="27" t="s">
        <v>910</v>
      </c>
      <c r="C3376" s="10"/>
      <c r="D3376" s="9"/>
      <c r="F3376" s="131"/>
      <c r="G3376" s="131" t="s">
        <v>911</v>
      </c>
      <c r="H3376" s="131"/>
      <c r="I3376" s="18"/>
    </row>
    <row r="3377" spans="1:9" ht="39.6" x14ac:dyDescent="0.3">
      <c r="A3377" s="121"/>
      <c r="B3377" s="27" t="s">
        <v>912</v>
      </c>
      <c r="C3377" s="10"/>
      <c r="D3377" s="9"/>
      <c r="F3377" s="131"/>
      <c r="G3377" s="131" t="s">
        <v>913</v>
      </c>
      <c r="H3377" s="131"/>
      <c r="I3377" s="18"/>
    </row>
    <row r="3378" spans="1:9" ht="66" x14ac:dyDescent="0.3">
      <c r="A3378" s="121"/>
      <c r="B3378" s="27" t="s">
        <v>914</v>
      </c>
      <c r="C3378" s="10"/>
      <c r="D3378" s="9"/>
      <c r="F3378" s="131"/>
      <c r="G3378" s="131" t="s">
        <v>915</v>
      </c>
      <c r="H3378" s="131"/>
      <c r="I3378" s="18"/>
    </row>
    <row r="3379" spans="1:9" ht="132" x14ac:dyDescent="0.3">
      <c r="A3379" s="121"/>
      <c r="B3379" s="27" t="s">
        <v>916</v>
      </c>
      <c r="C3379" s="10"/>
      <c r="D3379" s="9"/>
      <c r="F3379" s="131"/>
      <c r="G3379" s="131" t="s">
        <v>917</v>
      </c>
      <c r="H3379" s="131"/>
      <c r="I3379" s="18"/>
    </row>
    <row r="3380" spans="1:9" ht="26.4" x14ac:dyDescent="0.3">
      <c r="A3380" s="121"/>
      <c r="B3380" s="27" t="s">
        <v>918</v>
      </c>
      <c r="C3380" s="30"/>
      <c r="D3380" s="9"/>
      <c r="F3380" s="131"/>
      <c r="G3380" s="131" t="s">
        <v>919</v>
      </c>
      <c r="H3380" s="131"/>
      <c r="I3380" s="18"/>
    </row>
    <row r="3381" spans="1:9" ht="39.6" x14ac:dyDescent="0.3">
      <c r="A3381" s="121"/>
      <c r="B3381" s="27" t="s">
        <v>920</v>
      </c>
      <c r="C3381" s="30"/>
      <c r="D3381" s="9"/>
      <c r="F3381" s="131"/>
      <c r="G3381" s="131" t="s">
        <v>921</v>
      </c>
      <c r="H3381" s="131"/>
      <c r="I3381" s="18"/>
    </row>
    <row r="3382" spans="1:9" ht="52.8" x14ac:dyDescent="0.3">
      <c r="A3382" s="121"/>
      <c r="B3382" s="27" t="s">
        <v>922</v>
      </c>
      <c r="C3382" s="30"/>
      <c r="D3382" s="9"/>
      <c r="F3382" s="131"/>
      <c r="G3382" s="131" t="s">
        <v>923</v>
      </c>
      <c r="H3382" s="131"/>
      <c r="I3382" s="18"/>
    </row>
    <row r="3383" spans="1:9" ht="92.4" x14ac:dyDescent="0.3">
      <c r="A3383" s="121"/>
      <c r="B3383" s="27" t="s">
        <v>601</v>
      </c>
      <c r="C3383" s="10"/>
      <c r="D3383" s="9"/>
      <c r="F3383" s="131"/>
      <c r="G3383" s="131" t="s">
        <v>602</v>
      </c>
      <c r="H3383" s="131"/>
      <c r="I3383" s="18"/>
    </row>
    <row r="3384" spans="1:9" ht="79.2" x14ac:dyDescent="0.3">
      <c r="A3384" s="121"/>
      <c r="B3384" s="27" t="s">
        <v>603</v>
      </c>
      <c r="C3384" s="30"/>
      <c r="D3384" s="9"/>
      <c r="F3384" s="131"/>
      <c r="G3384" s="131" t="s">
        <v>604</v>
      </c>
      <c r="H3384" s="131"/>
      <c r="I3384" s="18"/>
    </row>
    <row r="3385" spans="1:9" ht="52.8" x14ac:dyDescent="0.3">
      <c r="A3385" s="121"/>
      <c r="B3385" s="27" t="s">
        <v>924</v>
      </c>
      <c r="C3385" s="10"/>
      <c r="D3385" s="9"/>
      <c r="F3385" s="131"/>
      <c r="G3385" s="131" t="s">
        <v>925</v>
      </c>
      <c r="H3385" s="131"/>
      <c r="I3385" s="18"/>
    </row>
    <row r="3386" spans="1:9" ht="79.2" x14ac:dyDescent="0.3">
      <c r="A3386" s="121"/>
      <c r="B3386" s="27" t="s">
        <v>926</v>
      </c>
      <c r="C3386" s="10"/>
      <c r="D3386" s="9"/>
      <c r="F3386" s="131"/>
      <c r="G3386" s="131" t="s">
        <v>927</v>
      </c>
      <c r="H3386" s="131"/>
      <c r="I3386" s="18"/>
    </row>
    <row r="3387" spans="1:9" ht="39.6" x14ac:dyDescent="0.3">
      <c r="A3387" s="121"/>
      <c r="B3387" s="27" t="s">
        <v>605</v>
      </c>
      <c r="C3387" s="34"/>
      <c r="D3387" s="9"/>
      <c r="F3387" s="131"/>
      <c r="G3387" s="131" t="s">
        <v>606</v>
      </c>
      <c r="H3387" s="131"/>
      <c r="I3387" s="18"/>
    </row>
    <row r="3388" spans="1:9" ht="52.8" x14ac:dyDescent="0.3">
      <c r="A3388" s="121"/>
      <c r="B3388" s="27" t="s">
        <v>607</v>
      </c>
      <c r="C3388" s="30"/>
      <c r="D3388" s="9"/>
      <c r="F3388" s="131"/>
      <c r="G3388" s="131" t="s">
        <v>608</v>
      </c>
      <c r="H3388" s="131"/>
      <c r="I3388" s="18"/>
    </row>
    <row r="3389" spans="1:9" ht="52.8" x14ac:dyDescent="0.3">
      <c r="A3389" s="121"/>
      <c r="B3389" s="27" t="s">
        <v>928</v>
      </c>
      <c r="C3389" s="30"/>
      <c r="D3389" s="9"/>
      <c r="F3389" s="131"/>
      <c r="G3389" s="131" t="s">
        <v>929</v>
      </c>
      <c r="H3389" s="131"/>
      <c r="I3389" s="18"/>
    </row>
    <row r="3390" spans="1:9" ht="17.399999999999999" x14ac:dyDescent="0.3">
      <c r="A3390" s="121"/>
      <c r="B3390" s="27" t="s">
        <v>930</v>
      </c>
      <c r="C3390" s="30"/>
      <c r="D3390" s="9"/>
      <c r="F3390" s="131"/>
      <c r="G3390" s="131" t="s">
        <v>931</v>
      </c>
      <c r="H3390" s="131"/>
      <c r="I3390" s="18"/>
    </row>
    <row r="3391" spans="1:9" ht="26.4" x14ac:dyDescent="0.3">
      <c r="A3391" s="121"/>
      <c r="B3391" s="27" t="s">
        <v>932</v>
      </c>
      <c r="C3391" s="30"/>
      <c r="D3391" s="9"/>
      <c r="F3391" s="131"/>
      <c r="G3391" s="131" t="s">
        <v>933</v>
      </c>
      <c r="H3391" s="131"/>
      <c r="I3391" s="18"/>
    </row>
    <row r="3392" spans="1:9" ht="52.8" x14ac:dyDescent="0.3">
      <c r="A3392" s="121"/>
      <c r="B3392" s="27" t="s">
        <v>934</v>
      </c>
      <c r="C3392" s="30"/>
      <c r="D3392" s="9"/>
      <c r="F3392" s="131"/>
      <c r="G3392" s="131" t="s">
        <v>935</v>
      </c>
      <c r="H3392" s="131"/>
      <c r="I3392" s="18"/>
    </row>
    <row r="3393" spans="1:9" ht="39.6" x14ac:dyDescent="0.3">
      <c r="A3393" s="121"/>
      <c r="B3393" s="27" t="s">
        <v>609</v>
      </c>
      <c r="C3393" s="30"/>
      <c r="D3393" s="9"/>
      <c r="F3393" s="131"/>
      <c r="G3393" s="131" t="s">
        <v>610</v>
      </c>
      <c r="H3393" s="131"/>
      <c r="I3393" s="18"/>
    </row>
    <row r="3394" spans="1:9" ht="26.4" x14ac:dyDescent="0.3">
      <c r="A3394" s="121"/>
      <c r="B3394" s="27" t="s">
        <v>936</v>
      </c>
      <c r="C3394" s="30"/>
      <c r="D3394" s="9"/>
      <c r="F3394" s="131"/>
      <c r="G3394" s="131" t="s">
        <v>937</v>
      </c>
      <c r="H3394" s="131"/>
      <c r="I3394" s="18"/>
    </row>
    <row r="3395" spans="1:9" ht="92.4" x14ac:dyDescent="0.3">
      <c r="A3395" s="121"/>
      <c r="B3395" s="27" t="s">
        <v>611</v>
      </c>
      <c r="C3395" s="10"/>
      <c r="D3395" s="9"/>
      <c r="F3395" s="131"/>
      <c r="G3395" s="131" t="s">
        <v>612</v>
      </c>
      <c r="H3395" s="131"/>
      <c r="I3395" s="18"/>
    </row>
    <row r="3396" spans="1:9" ht="39.6" x14ac:dyDescent="0.3">
      <c r="A3396" s="121"/>
      <c r="B3396" s="27" t="s">
        <v>938</v>
      </c>
      <c r="C3396" s="41"/>
      <c r="D3396" s="4"/>
      <c r="F3396" s="3"/>
      <c r="G3396" s="3" t="s">
        <v>939</v>
      </c>
      <c r="H3396" s="3"/>
      <c r="I3396" s="4"/>
    </row>
    <row r="3397" spans="1:9" ht="26.4" x14ac:dyDescent="0.3">
      <c r="A3397" s="121"/>
      <c r="B3397" s="27" t="s">
        <v>940</v>
      </c>
      <c r="C3397" s="21"/>
      <c r="D3397" s="4"/>
      <c r="F3397" s="3"/>
      <c r="G3397" s="3" t="s">
        <v>941</v>
      </c>
      <c r="H3397" s="3"/>
      <c r="I3397" s="42"/>
    </row>
    <row r="3398" spans="1:9" ht="52.8" x14ac:dyDescent="0.3">
      <c r="A3398" s="121"/>
      <c r="B3398" s="27" t="s">
        <v>942</v>
      </c>
      <c r="C3398" s="21"/>
      <c r="D3398" s="4"/>
      <c r="F3398" s="3"/>
      <c r="G3398" s="3" t="s">
        <v>943</v>
      </c>
      <c r="H3398" s="3"/>
      <c r="I3398" s="42"/>
    </row>
    <row r="3399" spans="1:9" ht="66" x14ac:dyDescent="0.3">
      <c r="A3399" s="121"/>
      <c r="B3399" s="27" t="s">
        <v>963</v>
      </c>
      <c r="C3399" s="41"/>
      <c r="D3399" s="4"/>
      <c r="F3399" s="3"/>
      <c r="G3399" s="3" t="s">
        <v>851</v>
      </c>
      <c r="H3399" s="3"/>
      <c r="I3399" s="4"/>
    </row>
    <row r="3400" spans="1:9" ht="17.399999999999999" x14ac:dyDescent="0.3">
      <c r="A3400" s="121"/>
      <c r="B3400" s="27" t="s">
        <v>852</v>
      </c>
      <c r="C3400" s="21"/>
      <c r="D3400" s="4"/>
      <c r="F3400" s="30"/>
      <c r="G3400" s="30" t="s">
        <v>853</v>
      </c>
      <c r="H3400" s="30"/>
      <c r="I3400" s="42"/>
    </row>
    <row r="3401" spans="1:9" ht="26.4" x14ac:dyDescent="0.3">
      <c r="A3401" s="121"/>
      <c r="B3401" s="27" t="s">
        <v>964</v>
      </c>
      <c r="C3401" s="21"/>
      <c r="D3401" s="4"/>
      <c r="F3401" s="30"/>
      <c r="G3401" s="30" t="s">
        <v>965</v>
      </c>
      <c r="H3401" s="30"/>
      <c r="I3401" s="42"/>
    </row>
    <row r="3402" spans="1:9" ht="17.399999999999999" x14ac:dyDescent="0.3">
      <c r="A3402" s="121"/>
      <c r="B3402" s="27" t="s">
        <v>966</v>
      </c>
      <c r="C3402" s="21"/>
      <c r="D3402" s="4"/>
      <c r="F3402" s="30"/>
      <c r="G3402" s="30" t="s">
        <v>967</v>
      </c>
      <c r="H3402" s="30"/>
      <c r="I3402" s="42"/>
    </row>
    <row r="3403" spans="1:9" ht="39.6" x14ac:dyDescent="0.3">
      <c r="A3403" s="121">
        <v>311210200</v>
      </c>
      <c r="B3403" s="27"/>
      <c r="C3403" s="10"/>
      <c r="D3403" s="4"/>
      <c r="F3403" s="3" t="s">
        <v>1516</v>
      </c>
      <c r="G3403" s="3"/>
      <c r="H3403" s="3"/>
      <c r="I3403" s="42"/>
    </row>
    <row r="3404" spans="1:9" ht="66" x14ac:dyDescent="0.3">
      <c r="A3404" s="121"/>
      <c r="B3404" s="27" t="s">
        <v>614</v>
      </c>
      <c r="C3404" s="32"/>
      <c r="D3404" s="9"/>
      <c r="F3404" s="3"/>
      <c r="G3404" s="3" t="s">
        <v>615</v>
      </c>
      <c r="H3404" s="3"/>
      <c r="I3404" s="10"/>
    </row>
    <row r="3405" spans="1:9" ht="52.8" x14ac:dyDescent="0.3">
      <c r="A3405" s="121"/>
      <c r="B3405" s="27" t="s">
        <v>616</v>
      </c>
      <c r="C3405" s="30"/>
      <c r="D3405" s="9"/>
      <c r="F3405" s="131"/>
      <c r="G3405" s="131" t="s">
        <v>617</v>
      </c>
      <c r="H3405" s="131"/>
      <c r="I3405" s="18"/>
    </row>
    <row r="3406" spans="1:9" ht="79.2" x14ac:dyDescent="0.3">
      <c r="A3406" s="121"/>
      <c r="B3406" s="27" t="s">
        <v>945</v>
      </c>
      <c r="C3406" s="30"/>
      <c r="D3406" s="9"/>
      <c r="F3406" s="131"/>
      <c r="G3406" s="131" t="s">
        <v>946</v>
      </c>
      <c r="H3406" s="131"/>
      <c r="I3406" s="18"/>
    </row>
    <row r="3407" spans="1:9" ht="52.8" x14ac:dyDescent="0.3">
      <c r="A3407" s="121"/>
      <c r="B3407" s="27" t="s">
        <v>947</v>
      </c>
      <c r="C3407" s="30"/>
      <c r="D3407" s="9"/>
      <c r="F3407" s="2"/>
      <c r="G3407" s="2" t="s">
        <v>948</v>
      </c>
      <c r="H3407" s="2"/>
      <c r="I3407" s="18"/>
    </row>
    <row r="3408" spans="1:9" ht="52.8" x14ac:dyDescent="0.3">
      <c r="A3408" s="121"/>
      <c r="B3408" s="27" t="s">
        <v>618</v>
      </c>
      <c r="C3408" s="34"/>
      <c r="D3408" s="9"/>
      <c r="F3408" s="131"/>
      <c r="G3408" s="131" t="s">
        <v>619</v>
      </c>
      <c r="H3408" s="131"/>
      <c r="I3408" s="18"/>
    </row>
    <row r="3409" spans="1:9" ht="79.2" x14ac:dyDescent="0.3">
      <c r="A3409" s="121"/>
      <c r="B3409" s="27" t="s">
        <v>620</v>
      </c>
      <c r="C3409" s="30"/>
      <c r="D3409" s="9"/>
      <c r="F3409" s="131"/>
      <c r="G3409" s="131" t="s">
        <v>621</v>
      </c>
      <c r="H3409" s="131"/>
      <c r="I3409" s="18"/>
    </row>
    <row r="3410" spans="1:9" ht="79.2" x14ac:dyDescent="0.3">
      <c r="A3410" s="121"/>
      <c r="B3410" s="27" t="s">
        <v>949</v>
      </c>
      <c r="C3410" s="34"/>
      <c r="D3410" s="9"/>
      <c r="F3410" s="131"/>
      <c r="G3410" s="131" t="s">
        <v>950</v>
      </c>
      <c r="H3410" s="131"/>
      <c r="I3410" s="18"/>
    </row>
    <row r="3411" spans="1:9" ht="66" x14ac:dyDescent="0.3">
      <c r="A3411" s="121"/>
      <c r="B3411" s="27" t="s">
        <v>951</v>
      </c>
      <c r="C3411" s="34"/>
      <c r="D3411" s="9"/>
      <c r="F3411" s="131"/>
      <c r="G3411" s="131" t="s">
        <v>952</v>
      </c>
      <c r="H3411" s="131"/>
      <c r="I3411" s="18"/>
    </row>
    <row r="3412" spans="1:9" ht="105.6" x14ac:dyDescent="0.3">
      <c r="A3412" s="121"/>
      <c r="B3412" s="27" t="s">
        <v>622</v>
      </c>
      <c r="C3412" s="10"/>
      <c r="D3412" s="9"/>
      <c r="F3412" s="131"/>
      <c r="G3412" s="131" t="s">
        <v>623</v>
      </c>
      <c r="H3412" s="131"/>
      <c r="I3412" s="18"/>
    </row>
    <row r="3413" spans="1:9" ht="92.4" x14ac:dyDescent="0.3">
      <c r="A3413" s="121"/>
      <c r="B3413" s="27" t="s">
        <v>624</v>
      </c>
      <c r="C3413" s="30"/>
      <c r="D3413" s="9"/>
      <c r="F3413" s="131"/>
      <c r="G3413" s="131" t="s">
        <v>625</v>
      </c>
      <c r="H3413" s="131"/>
      <c r="I3413" s="18"/>
    </row>
    <row r="3414" spans="1:9" ht="52.8" x14ac:dyDescent="0.3">
      <c r="A3414" s="121"/>
      <c r="B3414" s="27" t="s">
        <v>626</v>
      </c>
      <c r="C3414" s="34"/>
      <c r="D3414" s="9"/>
      <c r="F3414" s="131"/>
      <c r="G3414" s="131" t="s">
        <v>627</v>
      </c>
      <c r="H3414" s="131"/>
      <c r="I3414" s="18"/>
    </row>
    <row r="3415" spans="1:9" ht="66" x14ac:dyDescent="0.3">
      <c r="A3415" s="121"/>
      <c r="B3415" s="27" t="s">
        <v>628</v>
      </c>
      <c r="C3415" s="10"/>
      <c r="D3415" s="9"/>
      <c r="F3415" s="131"/>
      <c r="G3415" s="131" t="s">
        <v>629</v>
      </c>
      <c r="H3415" s="131"/>
      <c r="I3415" s="18"/>
    </row>
    <row r="3416" spans="1:9" ht="66" x14ac:dyDescent="0.3">
      <c r="A3416" s="121"/>
      <c r="B3416" s="27" t="s">
        <v>953</v>
      </c>
      <c r="C3416" s="10"/>
      <c r="D3416" s="9"/>
      <c r="F3416" s="131"/>
      <c r="G3416" s="131" t="s">
        <v>954</v>
      </c>
      <c r="H3416" s="131"/>
      <c r="I3416" s="18"/>
    </row>
    <row r="3417" spans="1:9" ht="26.4" x14ac:dyDescent="0.3">
      <c r="A3417" s="121"/>
      <c r="B3417" s="27" t="s">
        <v>955</v>
      </c>
      <c r="C3417" s="10"/>
      <c r="D3417" s="9"/>
      <c r="F3417" s="131"/>
      <c r="G3417" s="131" t="s">
        <v>956</v>
      </c>
      <c r="H3417" s="131"/>
      <c r="I3417" s="18"/>
    </row>
    <row r="3418" spans="1:9" ht="52.8" x14ac:dyDescent="0.3">
      <c r="A3418" s="121"/>
      <c r="B3418" s="27" t="s">
        <v>957</v>
      </c>
      <c r="C3418" s="10"/>
      <c r="D3418" s="9"/>
      <c r="F3418" s="131"/>
      <c r="G3418" s="131" t="s">
        <v>958</v>
      </c>
      <c r="H3418" s="131"/>
      <c r="I3418" s="18"/>
    </row>
    <row r="3419" spans="1:9" ht="52.8" x14ac:dyDescent="0.3">
      <c r="A3419" s="121"/>
      <c r="B3419" s="27" t="s">
        <v>630</v>
      </c>
      <c r="C3419" s="10"/>
      <c r="D3419" s="9"/>
      <c r="F3419" s="131"/>
      <c r="G3419" s="131" t="s">
        <v>631</v>
      </c>
      <c r="H3419" s="131"/>
      <c r="I3419" s="18"/>
    </row>
    <row r="3420" spans="1:9" ht="66" x14ac:dyDescent="0.3">
      <c r="A3420" s="121"/>
      <c r="B3420" s="27" t="s">
        <v>959</v>
      </c>
      <c r="C3420" s="10"/>
      <c r="D3420" s="9"/>
      <c r="F3420" s="131"/>
      <c r="G3420" s="131" t="s">
        <v>960</v>
      </c>
      <c r="H3420" s="131"/>
      <c r="I3420" s="18"/>
    </row>
    <row r="3421" spans="1:9" ht="92.4" x14ac:dyDescent="0.3">
      <c r="A3421" s="121"/>
      <c r="B3421" s="27" t="s">
        <v>632</v>
      </c>
      <c r="C3421" s="10"/>
      <c r="D3421" s="9"/>
      <c r="F3421" s="131"/>
      <c r="G3421" s="131" t="s">
        <v>633</v>
      </c>
      <c r="H3421" s="131"/>
      <c r="I3421" s="18"/>
    </row>
    <row r="3422" spans="1:9" ht="52.8" x14ac:dyDescent="0.3">
      <c r="A3422" s="121"/>
      <c r="B3422" s="27" t="s">
        <v>751</v>
      </c>
      <c r="C3422" s="32"/>
      <c r="D3422" s="4"/>
      <c r="F3422" s="3"/>
      <c r="G3422" s="3" t="s">
        <v>752</v>
      </c>
      <c r="H3422" s="3"/>
      <c r="I3422" s="4"/>
    </row>
    <row r="3423" spans="1:9" ht="17.399999999999999" x14ac:dyDescent="0.3">
      <c r="A3423" s="121"/>
      <c r="B3423" s="27" t="s">
        <v>753</v>
      </c>
      <c r="C3423" s="10"/>
      <c r="D3423" s="4"/>
      <c r="F3423" s="3"/>
      <c r="G3423" s="3" t="s">
        <v>754</v>
      </c>
      <c r="H3423" s="3"/>
      <c r="I3423" s="42"/>
    </row>
    <row r="3424" spans="1:9" ht="26.4" x14ac:dyDescent="0.3">
      <c r="A3424" s="121"/>
      <c r="B3424" s="27" t="s">
        <v>755</v>
      </c>
      <c r="C3424" s="10"/>
      <c r="D3424" s="4"/>
      <c r="F3424" s="3"/>
      <c r="G3424" s="3" t="s">
        <v>756</v>
      </c>
      <c r="H3424" s="3"/>
      <c r="I3424" s="42"/>
    </row>
    <row r="3425" spans="1:9" ht="52.8" x14ac:dyDescent="0.3">
      <c r="A3425" s="121"/>
      <c r="B3425" s="27" t="s">
        <v>757</v>
      </c>
      <c r="C3425" s="10"/>
      <c r="D3425" s="4"/>
      <c r="F3425" s="3"/>
      <c r="G3425" s="3" t="s">
        <v>758</v>
      </c>
      <c r="H3425" s="3"/>
      <c r="I3425" s="42"/>
    </row>
    <row r="3426" spans="1:9" ht="26.4" x14ac:dyDescent="0.3">
      <c r="A3426" s="121"/>
      <c r="B3426" s="27" t="s">
        <v>759</v>
      </c>
      <c r="C3426" s="10"/>
      <c r="D3426" s="4"/>
      <c r="F3426" s="3"/>
      <c r="G3426" s="3" t="s">
        <v>760</v>
      </c>
      <c r="H3426" s="3"/>
      <c r="I3426" s="42"/>
    </row>
    <row r="3427" spans="1:9" ht="26.4" x14ac:dyDescent="0.3">
      <c r="A3427" s="121"/>
      <c r="B3427" s="27" t="s">
        <v>761</v>
      </c>
      <c r="C3427" s="10"/>
      <c r="D3427" s="4"/>
      <c r="F3427" s="3"/>
      <c r="G3427" s="3" t="s">
        <v>762</v>
      </c>
      <c r="H3427" s="3"/>
      <c r="I3427" s="42"/>
    </row>
    <row r="3428" spans="1:9" ht="39.6" x14ac:dyDescent="0.3">
      <c r="A3428" s="121"/>
      <c r="B3428" s="27" t="s">
        <v>763</v>
      </c>
      <c r="C3428" s="32"/>
      <c r="D3428" s="4"/>
      <c r="F3428" s="3"/>
      <c r="G3428" s="3" t="s">
        <v>764</v>
      </c>
      <c r="H3428" s="3"/>
      <c r="I3428" s="4"/>
    </row>
    <row r="3429" spans="1:9" ht="26.4" x14ac:dyDescent="0.3">
      <c r="A3429" s="121"/>
      <c r="B3429" s="27" t="s">
        <v>765</v>
      </c>
      <c r="C3429" s="10"/>
      <c r="D3429" s="4"/>
      <c r="F3429" s="3"/>
      <c r="G3429" s="3" t="s">
        <v>766</v>
      </c>
      <c r="H3429" s="3"/>
      <c r="I3429" s="42"/>
    </row>
    <row r="3430" spans="1:9" ht="26.4" x14ac:dyDescent="0.3">
      <c r="A3430" s="121"/>
      <c r="B3430" s="27" t="s">
        <v>767</v>
      </c>
      <c r="C3430" s="10"/>
      <c r="D3430" s="4"/>
      <c r="F3430" s="3"/>
      <c r="G3430" s="3" t="s">
        <v>768</v>
      </c>
      <c r="H3430" s="3"/>
      <c r="I3430" s="42"/>
    </row>
    <row r="3431" spans="1:9" ht="17.399999999999999" x14ac:dyDescent="0.3">
      <c r="A3431" s="121"/>
      <c r="B3431" s="27" t="s">
        <v>769</v>
      </c>
      <c r="C3431" s="10"/>
      <c r="D3431" s="4"/>
      <c r="F3431" s="3"/>
      <c r="G3431" s="3" t="s">
        <v>17</v>
      </c>
      <c r="H3431" s="3"/>
      <c r="I3431" s="42"/>
    </row>
    <row r="3432" spans="1:9" ht="66" x14ac:dyDescent="0.3">
      <c r="A3432" s="121"/>
      <c r="B3432" s="27" t="s">
        <v>770</v>
      </c>
      <c r="C3432" s="32"/>
      <c r="D3432" s="4"/>
      <c r="F3432" s="3"/>
      <c r="G3432" s="3" t="s">
        <v>771</v>
      </c>
      <c r="H3432" s="3"/>
      <c r="I3432" s="4"/>
    </row>
    <row r="3433" spans="1:9" ht="26.4" x14ac:dyDescent="0.3">
      <c r="A3433" s="121"/>
      <c r="B3433" s="27" t="s">
        <v>772</v>
      </c>
      <c r="C3433" s="10"/>
      <c r="D3433" s="4"/>
      <c r="F3433" s="3"/>
      <c r="G3433" s="3" t="s">
        <v>773</v>
      </c>
      <c r="H3433" s="3"/>
      <c r="I3433" s="42"/>
    </row>
    <row r="3434" spans="1:9" ht="26.4" x14ac:dyDescent="0.3">
      <c r="A3434" s="121"/>
      <c r="B3434" s="27" t="s">
        <v>774</v>
      </c>
      <c r="C3434" s="10"/>
      <c r="D3434" s="4"/>
      <c r="F3434" s="3"/>
      <c r="G3434" s="3" t="s">
        <v>775</v>
      </c>
      <c r="H3434" s="3"/>
      <c r="I3434" s="42"/>
    </row>
    <row r="3435" spans="1:9" ht="26.4" x14ac:dyDescent="0.3">
      <c r="A3435" s="121">
        <v>311220000</v>
      </c>
      <c r="B3435" s="27"/>
      <c r="C3435" s="40"/>
      <c r="D3435" s="4"/>
      <c r="F3435" s="126" t="s">
        <v>1517</v>
      </c>
      <c r="G3435" s="3"/>
      <c r="H3435" s="3"/>
      <c r="I3435" s="42"/>
    </row>
    <row r="3436" spans="1:9" ht="39.6" x14ac:dyDescent="0.3">
      <c r="A3436" s="121">
        <v>311220100</v>
      </c>
      <c r="B3436" s="27"/>
      <c r="C3436" s="21"/>
      <c r="D3436" s="4"/>
      <c r="F3436" s="3" t="s">
        <v>1518</v>
      </c>
      <c r="G3436" s="3"/>
      <c r="H3436" s="3"/>
      <c r="I3436" s="42"/>
    </row>
    <row r="3437" spans="1:9" ht="66" x14ac:dyDescent="0.3">
      <c r="A3437" s="121"/>
      <c r="B3437" s="27" t="s">
        <v>593</v>
      </c>
      <c r="C3437" s="32"/>
      <c r="D3437" s="9"/>
      <c r="F3437" s="3"/>
      <c r="G3437" s="3" t="s">
        <v>594</v>
      </c>
      <c r="H3437" s="3"/>
      <c r="I3437" s="10"/>
    </row>
    <row r="3438" spans="1:9" ht="39.6" x14ac:dyDescent="0.3">
      <c r="A3438" s="121"/>
      <c r="B3438" s="27" t="s">
        <v>595</v>
      </c>
      <c r="C3438" s="30"/>
      <c r="D3438" s="9"/>
      <c r="F3438" s="131"/>
      <c r="G3438" s="131" t="s">
        <v>596</v>
      </c>
      <c r="H3438" s="131"/>
      <c r="I3438" s="18"/>
    </row>
    <row r="3439" spans="1:9" ht="52.8" x14ac:dyDescent="0.3">
      <c r="A3439" s="121"/>
      <c r="B3439" s="27" t="s">
        <v>886</v>
      </c>
      <c r="C3439" s="30"/>
      <c r="D3439" s="9"/>
      <c r="F3439" s="131"/>
      <c r="G3439" s="131" t="s">
        <v>887</v>
      </c>
      <c r="H3439" s="131"/>
      <c r="I3439" s="18"/>
    </row>
    <row r="3440" spans="1:9" ht="79.2" x14ac:dyDescent="0.3">
      <c r="A3440" s="121"/>
      <c r="B3440" s="27" t="s">
        <v>888</v>
      </c>
      <c r="C3440" s="30"/>
      <c r="D3440" s="9"/>
      <c r="F3440" s="131"/>
      <c r="G3440" s="131" t="s">
        <v>889</v>
      </c>
      <c r="H3440" s="131"/>
      <c r="I3440" s="18"/>
    </row>
    <row r="3441" spans="1:9" ht="52.8" x14ac:dyDescent="0.3">
      <c r="A3441" s="121"/>
      <c r="B3441" s="27" t="s">
        <v>890</v>
      </c>
      <c r="C3441" s="30"/>
      <c r="D3441" s="9"/>
      <c r="F3441" s="131"/>
      <c r="G3441" s="131" t="s">
        <v>891</v>
      </c>
      <c r="H3441" s="131"/>
      <c r="I3441" s="18"/>
    </row>
    <row r="3442" spans="1:9" ht="52.8" x14ac:dyDescent="0.3">
      <c r="A3442" s="121"/>
      <c r="B3442" s="27" t="s">
        <v>892</v>
      </c>
      <c r="C3442" s="30"/>
      <c r="D3442" s="9"/>
      <c r="F3442" s="131"/>
      <c r="G3442" s="131" t="s">
        <v>893</v>
      </c>
      <c r="H3442" s="131"/>
      <c r="I3442" s="18"/>
    </row>
    <row r="3443" spans="1:9" ht="92.4" x14ac:dyDescent="0.3">
      <c r="A3443" s="121"/>
      <c r="B3443" s="27" t="s">
        <v>894</v>
      </c>
      <c r="C3443" s="30"/>
      <c r="D3443" s="9"/>
      <c r="F3443" s="131"/>
      <c r="G3443" s="131" t="s">
        <v>895</v>
      </c>
      <c r="H3443" s="131"/>
      <c r="I3443" s="18"/>
    </row>
    <row r="3444" spans="1:9" ht="66" x14ac:dyDescent="0.3">
      <c r="A3444" s="121"/>
      <c r="B3444" s="27" t="s">
        <v>896</v>
      </c>
      <c r="C3444" s="30"/>
      <c r="D3444" s="9"/>
      <c r="F3444" s="131"/>
      <c r="G3444" s="131" t="s">
        <v>897</v>
      </c>
      <c r="H3444" s="131"/>
      <c r="I3444" s="18"/>
    </row>
    <row r="3445" spans="1:9" ht="92.4" x14ac:dyDescent="0.3">
      <c r="A3445" s="121"/>
      <c r="B3445" s="27" t="s">
        <v>898</v>
      </c>
      <c r="C3445" s="30"/>
      <c r="D3445" s="9"/>
      <c r="F3445" s="131"/>
      <c r="G3445" s="131" t="s">
        <v>899</v>
      </c>
      <c r="H3445" s="131"/>
      <c r="I3445" s="18"/>
    </row>
    <row r="3446" spans="1:9" ht="39.6" x14ac:dyDescent="0.3">
      <c r="A3446" s="121"/>
      <c r="B3446" s="27" t="s">
        <v>597</v>
      </c>
      <c r="C3446" s="34"/>
      <c r="D3446" s="9"/>
      <c r="F3446" s="131"/>
      <c r="G3446" s="131" t="s">
        <v>598</v>
      </c>
      <c r="H3446" s="131"/>
      <c r="I3446" s="18"/>
    </row>
    <row r="3447" spans="1:9" ht="79.2" x14ac:dyDescent="0.3">
      <c r="A3447" s="121"/>
      <c r="B3447" s="27" t="s">
        <v>599</v>
      </c>
      <c r="C3447" s="30"/>
      <c r="D3447" s="9"/>
      <c r="F3447" s="131"/>
      <c r="G3447" s="131" t="s">
        <v>600</v>
      </c>
      <c r="H3447" s="131"/>
      <c r="I3447" s="18"/>
    </row>
    <row r="3448" spans="1:9" ht="52.8" x14ac:dyDescent="0.3">
      <c r="A3448" s="121"/>
      <c r="B3448" s="27" t="s">
        <v>910</v>
      </c>
      <c r="C3448" s="10"/>
      <c r="D3448" s="9"/>
      <c r="F3448" s="131"/>
      <c r="G3448" s="131" t="s">
        <v>911</v>
      </c>
      <c r="H3448" s="131"/>
      <c r="I3448" s="18"/>
    </row>
    <row r="3449" spans="1:9" ht="39.6" x14ac:dyDescent="0.3">
      <c r="A3449" s="121"/>
      <c r="B3449" s="27" t="s">
        <v>912</v>
      </c>
      <c r="C3449" s="10"/>
      <c r="D3449" s="9"/>
      <c r="F3449" s="131"/>
      <c r="G3449" s="131" t="s">
        <v>913</v>
      </c>
      <c r="H3449" s="131"/>
      <c r="I3449" s="18"/>
    </row>
    <row r="3450" spans="1:9" ht="66" x14ac:dyDescent="0.3">
      <c r="A3450" s="121"/>
      <c r="B3450" s="27" t="s">
        <v>914</v>
      </c>
      <c r="C3450" s="10"/>
      <c r="D3450" s="9"/>
      <c r="F3450" s="131"/>
      <c r="G3450" s="131" t="s">
        <v>915</v>
      </c>
      <c r="H3450" s="131"/>
      <c r="I3450" s="18"/>
    </row>
    <row r="3451" spans="1:9" ht="132" x14ac:dyDescent="0.3">
      <c r="A3451" s="121"/>
      <c r="B3451" s="27" t="s">
        <v>916</v>
      </c>
      <c r="C3451" s="10"/>
      <c r="D3451" s="9"/>
      <c r="F3451" s="131"/>
      <c r="G3451" s="131" t="s">
        <v>917</v>
      </c>
      <c r="H3451" s="131"/>
      <c r="I3451" s="18"/>
    </row>
    <row r="3452" spans="1:9" ht="26.4" x14ac:dyDescent="0.3">
      <c r="A3452" s="121"/>
      <c r="B3452" s="27" t="s">
        <v>918</v>
      </c>
      <c r="C3452" s="30"/>
      <c r="D3452" s="9"/>
      <c r="F3452" s="131"/>
      <c r="G3452" s="131" t="s">
        <v>919</v>
      </c>
      <c r="H3452" s="131"/>
      <c r="I3452" s="18"/>
    </row>
    <row r="3453" spans="1:9" ht="39.6" x14ac:dyDescent="0.3">
      <c r="A3453" s="121"/>
      <c r="B3453" s="27" t="s">
        <v>920</v>
      </c>
      <c r="C3453" s="30"/>
      <c r="D3453" s="9"/>
      <c r="F3453" s="131"/>
      <c r="G3453" s="131" t="s">
        <v>921</v>
      </c>
      <c r="H3453" s="131"/>
      <c r="I3453" s="18"/>
    </row>
    <row r="3454" spans="1:9" ht="52.8" x14ac:dyDescent="0.3">
      <c r="A3454" s="121"/>
      <c r="B3454" s="27" t="s">
        <v>922</v>
      </c>
      <c r="C3454" s="30"/>
      <c r="D3454" s="9"/>
      <c r="F3454" s="131"/>
      <c r="G3454" s="131" t="s">
        <v>923</v>
      </c>
      <c r="H3454" s="131"/>
      <c r="I3454" s="18"/>
    </row>
    <row r="3455" spans="1:9" ht="92.4" x14ac:dyDescent="0.3">
      <c r="A3455" s="121"/>
      <c r="B3455" s="27" t="s">
        <v>601</v>
      </c>
      <c r="C3455" s="10"/>
      <c r="D3455" s="9"/>
      <c r="F3455" s="131"/>
      <c r="G3455" s="131" t="s">
        <v>602</v>
      </c>
      <c r="H3455" s="131"/>
      <c r="I3455" s="18"/>
    </row>
    <row r="3456" spans="1:9" ht="79.2" x14ac:dyDescent="0.3">
      <c r="A3456" s="121"/>
      <c r="B3456" s="27" t="s">
        <v>603</v>
      </c>
      <c r="C3456" s="30"/>
      <c r="D3456" s="9"/>
      <c r="F3456" s="131"/>
      <c r="G3456" s="131" t="s">
        <v>604</v>
      </c>
      <c r="H3456" s="131"/>
      <c r="I3456" s="18"/>
    </row>
    <row r="3457" spans="1:9" ht="52.8" x14ac:dyDescent="0.3">
      <c r="A3457" s="121"/>
      <c r="B3457" s="27" t="s">
        <v>924</v>
      </c>
      <c r="C3457" s="10"/>
      <c r="D3457" s="9"/>
      <c r="F3457" s="131"/>
      <c r="G3457" s="131" t="s">
        <v>925</v>
      </c>
      <c r="H3457" s="131"/>
      <c r="I3457" s="18"/>
    </row>
    <row r="3458" spans="1:9" ht="79.2" x14ac:dyDescent="0.3">
      <c r="A3458" s="121"/>
      <c r="B3458" s="27" t="s">
        <v>926</v>
      </c>
      <c r="C3458" s="10"/>
      <c r="D3458" s="9"/>
      <c r="F3458" s="131"/>
      <c r="G3458" s="131" t="s">
        <v>927</v>
      </c>
      <c r="H3458" s="131"/>
      <c r="I3458" s="18"/>
    </row>
    <row r="3459" spans="1:9" ht="39.6" x14ac:dyDescent="0.3">
      <c r="A3459" s="121"/>
      <c r="B3459" s="27" t="s">
        <v>605</v>
      </c>
      <c r="C3459" s="34"/>
      <c r="D3459" s="9"/>
      <c r="F3459" s="131"/>
      <c r="G3459" s="131" t="s">
        <v>606</v>
      </c>
      <c r="H3459" s="131"/>
      <c r="I3459" s="18"/>
    </row>
    <row r="3460" spans="1:9" ht="52.8" x14ac:dyDescent="0.3">
      <c r="A3460" s="121"/>
      <c r="B3460" s="27" t="s">
        <v>607</v>
      </c>
      <c r="C3460" s="30"/>
      <c r="D3460" s="9"/>
      <c r="F3460" s="131"/>
      <c r="G3460" s="131" t="s">
        <v>608</v>
      </c>
      <c r="H3460" s="131"/>
      <c r="I3460" s="18"/>
    </row>
    <row r="3461" spans="1:9" ht="52.8" x14ac:dyDescent="0.3">
      <c r="A3461" s="121"/>
      <c r="B3461" s="27" t="s">
        <v>928</v>
      </c>
      <c r="C3461" s="30"/>
      <c r="D3461" s="9"/>
      <c r="F3461" s="131"/>
      <c r="G3461" s="131" t="s">
        <v>929</v>
      </c>
      <c r="H3461" s="131"/>
      <c r="I3461" s="18"/>
    </row>
    <row r="3462" spans="1:9" ht="17.399999999999999" x14ac:dyDescent="0.3">
      <c r="A3462" s="121"/>
      <c r="B3462" s="27" t="s">
        <v>930</v>
      </c>
      <c r="C3462" s="30"/>
      <c r="D3462" s="9"/>
      <c r="F3462" s="131"/>
      <c r="G3462" s="131" t="s">
        <v>931</v>
      </c>
      <c r="H3462" s="131"/>
      <c r="I3462" s="18"/>
    </row>
    <row r="3463" spans="1:9" ht="26.4" x14ac:dyDescent="0.3">
      <c r="A3463" s="121"/>
      <c r="B3463" s="27" t="s">
        <v>932</v>
      </c>
      <c r="C3463" s="30"/>
      <c r="D3463" s="9"/>
      <c r="F3463" s="131"/>
      <c r="G3463" s="131" t="s">
        <v>933</v>
      </c>
      <c r="H3463" s="131"/>
      <c r="I3463" s="18"/>
    </row>
    <row r="3464" spans="1:9" ht="52.8" x14ac:dyDescent="0.3">
      <c r="A3464" s="121"/>
      <c r="B3464" s="27" t="s">
        <v>934</v>
      </c>
      <c r="C3464" s="30"/>
      <c r="D3464" s="9"/>
      <c r="F3464" s="131"/>
      <c r="G3464" s="131" t="s">
        <v>935</v>
      </c>
      <c r="H3464" s="131"/>
      <c r="I3464" s="18"/>
    </row>
    <row r="3465" spans="1:9" ht="39.6" x14ac:dyDescent="0.3">
      <c r="A3465" s="121"/>
      <c r="B3465" s="27" t="s">
        <v>609</v>
      </c>
      <c r="C3465" s="30"/>
      <c r="D3465" s="9"/>
      <c r="F3465" s="131"/>
      <c r="G3465" s="131" t="s">
        <v>610</v>
      </c>
      <c r="H3465" s="131"/>
      <c r="I3465" s="18"/>
    </row>
    <row r="3466" spans="1:9" ht="26.4" x14ac:dyDescent="0.3">
      <c r="A3466" s="121"/>
      <c r="B3466" s="27" t="s">
        <v>936</v>
      </c>
      <c r="C3466" s="30"/>
      <c r="D3466" s="9"/>
      <c r="F3466" s="131"/>
      <c r="G3466" s="131" t="s">
        <v>937</v>
      </c>
      <c r="H3466" s="131"/>
      <c r="I3466" s="18"/>
    </row>
    <row r="3467" spans="1:9" ht="92.4" x14ac:dyDescent="0.3">
      <c r="A3467" s="121"/>
      <c r="B3467" s="27" t="s">
        <v>611</v>
      </c>
      <c r="C3467" s="10"/>
      <c r="D3467" s="9"/>
      <c r="F3467" s="131"/>
      <c r="G3467" s="131" t="s">
        <v>612</v>
      </c>
      <c r="H3467" s="131"/>
      <c r="I3467" s="18"/>
    </row>
    <row r="3468" spans="1:9" ht="39.6" x14ac:dyDescent="0.3">
      <c r="A3468" s="121"/>
      <c r="B3468" s="27" t="s">
        <v>938</v>
      </c>
      <c r="C3468" s="41"/>
      <c r="D3468" s="4"/>
      <c r="F3468" s="3"/>
      <c r="G3468" s="3" t="s">
        <v>939</v>
      </c>
      <c r="H3468" s="3"/>
      <c r="I3468" s="4"/>
    </row>
    <row r="3469" spans="1:9" ht="26.4" x14ac:dyDescent="0.3">
      <c r="A3469" s="121"/>
      <c r="B3469" s="27" t="s">
        <v>940</v>
      </c>
      <c r="C3469" s="21"/>
      <c r="D3469" s="4"/>
      <c r="F3469" s="3"/>
      <c r="G3469" s="3" t="s">
        <v>941</v>
      </c>
      <c r="H3469" s="3"/>
      <c r="I3469" s="42"/>
    </row>
    <row r="3470" spans="1:9" ht="52.8" x14ac:dyDescent="0.3">
      <c r="A3470" s="121"/>
      <c r="B3470" s="27" t="s">
        <v>942</v>
      </c>
      <c r="C3470" s="21"/>
      <c r="D3470" s="4"/>
      <c r="F3470" s="3"/>
      <c r="G3470" s="3" t="s">
        <v>943</v>
      </c>
      <c r="H3470" s="3"/>
      <c r="I3470" s="42"/>
    </row>
    <row r="3471" spans="1:9" ht="39.6" x14ac:dyDescent="0.3">
      <c r="A3471" s="121">
        <v>311220200</v>
      </c>
      <c r="B3471" s="27"/>
      <c r="C3471" s="10"/>
      <c r="D3471" s="4"/>
      <c r="F3471" s="3" t="s">
        <v>1519</v>
      </c>
      <c r="G3471" s="3"/>
      <c r="H3471" s="3"/>
      <c r="I3471" s="42"/>
    </row>
    <row r="3472" spans="1:9" ht="66" x14ac:dyDescent="0.3">
      <c r="A3472" s="121"/>
      <c r="B3472" s="27" t="s">
        <v>593</v>
      </c>
      <c r="C3472" s="32"/>
      <c r="D3472" s="4"/>
      <c r="F3472" s="3"/>
      <c r="G3472" s="3" t="s">
        <v>594</v>
      </c>
      <c r="H3472" s="3"/>
      <c r="I3472" s="4"/>
    </row>
    <row r="3473" spans="1:9" ht="92.4" x14ac:dyDescent="0.3">
      <c r="A3473" s="121"/>
      <c r="B3473" s="27" t="s">
        <v>900</v>
      </c>
      <c r="C3473" s="30"/>
      <c r="D3473" s="4"/>
      <c r="F3473" s="131"/>
      <c r="G3473" s="131" t="s">
        <v>901</v>
      </c>
      <c r="H3473" s="131"/>
      <c r="I3473" s="42"/>
    </row>
    <row r="3474" spans="1:9" ht="92.4" x14ac:dyDescent="0.3">
      <c r="A3474" s="121"/>
      <c r="B3474" s="27" t="s">
        <v>902</v>
      </c>
      <c r="C3474" s="30"/>
      <c r="D3474" s="4"/>
      <c r="F3474" s="131"/>
      <c r="G3474" s="131" t="s">
        <v>903</v>
      </c>
      <c r="H3474" s="131"/>
      <c r="I3474" s="42"/>
    </row>
    <row r="3475" spans="1:9" ht="66" x14ac:dyDescent="0.3">
      <c r="A3475" s="121"/>
      <c r="B3475" s="27" t="s">
        <v>904</v>
      </c>
      <c r="C3475" s="30"/>
      <c r="D3475" s="4"/>
      <c r="F3475" s="131"/>
      <c r="G3475" s="131" t="s">
        <v>905</v>
      </c>
      <c r="H3475" s="131"/>
      <c r="I3475" s="42"/>
    </row>
    <row r="3476" spans="1:9" ht="92.4" x14ac:dyDescent="0.3">
      <c r="A3476" s="121"/>
      <c r="B3476" s="27" t="s">
        <v>906</v>
      </c>
      <c r="C3476" s="30"/>
      <c r="D3476" s="4"/>
      <c r="F3476" s="131"/>
      <c r="G3476" s="131" t="s">
        <v>907</v>
      </c>
      <c r="H3476" s="131"/>
      <c r="I3476" s="42"/>
    </row>
    <row r="3477" spans="1:9" ht="92.4" x14ac:dyDescent="0.3">
      <c r="A3477" s="121"/>
      <c r="B3477" s="27" t="s">
        <v>908</v>
      </c>
      <c r="C3477" s="30"/>
      <c r="D3477" s="4"/>
      <c r="F3477" s="131"/>
      <c r="G3477" s="131" t="s">
        <v>909</v>
      </c>
      <c r="H3477" s="131"/>
      <c r="I3477" s="42"/>
    </row>
    <row r="3478" spans="1:9" ht="39.6" x14ac:dyDescent="0.3">
      <c r="A3478" s="121">
        <v>311220300</v>
      </c>
      <c r="B3478" s="27"/>
      <c r="C3478" s="21"/>
      <c r="D3478" s="4"/>
      <c r="F3478" s="3" t="s">
        <v>1520</v>
      </c>
      <c r="G3478" s="3"/>
      <c r="H3478" s="3"/>
      <c r="I3478" s="42"/>
    </row>
    <row r="3479" spans="1:9" ht="66" x14ac:dyDescent="0.3">
      <c r="A3479" s="121"/>
      <c r="B3479" s="27" t="s">
        <v>614</v>
      </c>
      <c r="C3479" s="32"/>
      <c r="D3479" s="9"/>
      <c r="F3479" s="3"/>
      <c r="G3479" s="3" t="s">
        <v>615</v>
      </c>
      <c r="H3479" s="3"/>
      <c r="I3479" s="10"/>
    </row>
    <row r="3480" spans="1:9" ht="52.8" x14ac:dyDescent="0.3">
      <c r="A3480" s="121"/>
      <c r="B3480" s="27" t="s">
        <v>616</v>
      </c>
      <c r="C3480" s="30"/>
      <c r="D3480" s="9"/>
      <c r="F3480" s="131"/>
      <c r="G3480" s="131" t="s">
        <v>617</v>
      </c>
      <c r="H3480" s="131"/>
      <c r="I3480" s="18"/>
    </row>
    <row r="3481" spans="1:9" ht="79.2" x14ac:dyDescent="0.3">
      <c r="A3481" s="121"/>
      <c r="B3481" s="27" t="s">
        <v>945</v>
      </c>
      <c r="C3481" s="30"/>
      <c r="D3481" s="9"/>
      <c r="F3481" s="131"/>
      <c r="G3481" s="131" t="s">
        <v>946</v>
      </c>
      <c r="H3481" s="131"/>
      <c r="I3481" s="18"/>
    </row>
    <row r="3482" spans="1:9" ht="52.8" x14ac:dyDescent="0.3">
      <c r="A3482" s="121"/>
      <c r="B3482" s="27" t="s">
        <v>947</v>
      </c>
      <c r="C3482" s="30"/>
      <c r="D3482" s="9"/>
      <c r="F3482" s="2"/>
      <c r="G3482" s="2" t="s">
        <v>948</v>
      </c>
      <c r="H3482" s="2"/>
      <c r="I3482" s="18"/>
    </row>
    <row r="3483" spans="1:9" ht="52.8" x14ac:dyDescent="0.3">
      <c r="A3483" s="121"/>
      <c r="B3483" s="27" t="s">
        <v>618</v>
      </c>
      <c r="C3483" s="34"/>
      <c r="D3483" s="9"/>
      <c r="F3483" s="131"/>
      <c r="G3483" s="131" t="s">
        <v>619</v>
      </c>
      <c r="H3483" s="131"/>
      <c r="I3483" s="18"/>
    </row>
    <row r="3484" spans="1:9" ht="79.2" x14ac:dyDescent="0.3">
      <c r="A3484" s="121"/>
      <c r="B3484" s="27" t="s">
        <v>620</v>
      </c>
      <c r="C3484" s="30"/>
      <c r="D3484" s="9"/>
      <c r="F3484" s="131"/>
      <c r="G3484" s="131" t="s">
        <v>621</v>
      </c>
      <c r="H3484" s="131"/>
      <c r="I3484" s="18"/>
    </row>
    <row r="3485" spans="1:9" ht="79.2" x14ac:dyDescent="0.3">
      <c r="A3485" s="121"/>
      <c r="B3485" s="27" t="s">
        <v>949</v>
      </c>
      <c r="C3485" s="34"/>
      <c r="D3485" s="9"/>
      <c r="F3485" s="131"/>
      <c r="G3485" s="131" t="s">
        <v>950</v>
      </c>
      <c r="H3485" s="131"/>
      <c r="I3485" s="18"/>
    </row>
    <row r="3486" spans="1:9" ht="66" x14ac:dyDescent="0.3">
      <c r="A3486" s="121"/>
      <c r="B3486" s="27" t="s">
        <v>951</v>
      </c>
      <c r="C3486" s="34"/>
      <c r="D3486" s="9"/>
      <c r="F3486" s="131"/>
      <c r="G3486" s="131" t="s">
        <v>952</v>
      </c>
      <c r="H3486" s="131"/>
      <c r="I3486" s="18"/>
    </row>
    <row r="3487" spans="1:9" ht="105.6" x14ac:dyDescent="0.3">
      <c r="A3487" s="121"/>
      <c r="B3487" s="27" t="s">
        <v>622</v>
      </c>
      <c r="C3487" s="10"/>
      <c r="D3487" s="9"/>
      <c r="F3487" s="131"/>
      <c r="G3487" s="131" t="s">
        <v>623</v>
      </c>
      <c r="H3487" s="131"/>
      <c r="I3487" s="18"/>
    </row>
    <row r="3488" spans="1:9" ht="92.4" x14ac:dyDescent="0.3">
      <c r="A3488" s="121"/>
      <c r="B3488" s="27" t="s">
        <v>624</v>
      </c>
      <c r="C3488" s="30"/>
      <c r="D3488" s="9"/>
      <c r="F3488" s="131"/>
      <c r="G3488" s="131" t="s">
        <v>625</v>
      </c>
      <c r="H3488" s="131"/>
      <c r="I3488" s="18"/>
    </row>
    <row r="3489" spans="1:9" ht="52.8" x14ac:dyDescent="0.3">
      <c r="A3489" s="121"/>
      <c r="B3489" s="27" t="s">
        <v>626</v>
      </c>
      <c r="C3489" s="34"/>
      <c r="D3489" s="9"/>
      <c r="F3489" s="131"/>
      <c r="G3489" s="131" t="s">
        <v>627</v>
      </c>
      <c r="H3489" s="131"/>
      <c r="I3489" s="18"/>
    </row>
    <row r="3490" spans="1:9" ht="66" x14ac:dyDescent="0.3">
      <c r="A3490" s="121"/>
      <c r="B3490" s="27" t="s">
        <v>628</v>
      </c>
      <c r="C3490" s="10"/>
      <c r="D3490" s="9"/>
      <c r="F3490" s="131"/>
      <c r="G3490" s="131" t="s">
        <v>629</v>
      </c>
      <c r="H3490" s="131"/>
      <c r="I3490" s="18"/>
    </row>
    <row r="3491" spans="1:9" ht="66" x14ac:dyDescent="0.3">
      <c r="A3491" s="121"/>
      <c r="B3491" s="27" t="s">
        <v>953</v>
      </c>
      <c r="C3491" s="10"/>
      <c r="D3491" s="9"/>
      <c r="F3491" s="131"/>
      <c r="G3491" s="131" t="s">
        <v>954</v>
      </c>
      <c r="H3491" s="131"/>
      <c r="I3491" s="18"/>
    </row>
    <row r="3492" spans="1:9" ht="26.4" x14ac:dyDescent="0.3">
      <c r="A3492" s="121"/>
      <c r="B3492" s="27" t="s">
        <v>955</v>
      </c>
      <c r="C3492" s="10"/>
      <c r="D3492" s="9"/>
      <c r="F3492" s="131"/>
      <c r="G3492" s="131" t="s">
        <v>956</v>
      </c>
      <c r="H3492" s="131"/>
      <c r="I3492" s="18"/>
    </row>
    <row r="3493" spans="1:9" ht="52.8" x14ac:dyDescent="0.3">
      <c r="A3493" s="121"/>
      <c r="B3493" s="27" t="s">
        <v>957</v>
      </c>
      <c r="C3493" s="10"/>
      <c r="D3493" s="9"/>
      <c r="F3493" s="131"/>
      <c r="G3493" s="131" t="s">
        <v>958</v>
      </c>
      <c r="H3493" s="131"/>
      <c r="I3493" s="18"/>
    </row>
    <row r="3494" spans="1:9" ht="52.8" x14ac:dyDescent="0.3">
      <c r="A3494" s="121"/>
      <c r="B3494" s="27" t="s">
        <v>630</v>
      </c>
      <c r="C3494" s="10"/>
      <c r="D3494" s="9"/>
      <c r="F3494" s="131"/>
      <c r="G3494" s="131" t="s">
        <v>631</v>
      </c>
      <c r="H3494" s="131"/>
      <c r="I3494" s="18"/>
    </row>
    <row r="3495" spans="1:9" ht="66" x14ac:dyDescent="0.3">
      <c r="A3495" s="121"/>
      <c r="B3495" s="27" t="s">
        <v>959</v>
      </c>
      <c r="C3495" s="10"/>
      <c r="D3495" s="9"/>
      <c r="F3495" s="131"/>
      <c r="G3495" s="131" t="s">
        <v>960</v>
      </c>
      <c r="H3495" s="131"/>
      <c r="I3495" s="18"/>
    </row>
    <row r="3496" spans="1:9" ht="92.4" x14ac:dyDescent="0.3">
      <c r="A3496" s="121"/>
      <c r="B3496" s="27" t="s">
        <v>632</v>
      </c>
      <c r="C3496" s="10"/>
      <c r="D3496" s="9"/>
      <c r="F3496" s="131"/>
      <c r="G3496" s="131" t="s">
        <v>633</v>
      </c>
      <c r="H3496" s="131"/>
      <c r="I3496" s="18"/>
    </row>
    <row r="3497" spans="1:9" ht="26.4" x14ac:dyDescent="0.3">
      <c r="A3497" s="121">
        <v>311230000</v>
      </c>
      <c r="B3497" s="27"/>
      <c r="C3497" s="6"/>
      <c r="D3497" s="4"/>
      <c r="F3497" s="126" t="s">
        <v>1521</v>
      </c>
      <c r="G3497" s="3"/>
      <c r="H3497" s="3"/>
      <c r="I3497" s="42"/>
    </row>
    <row r="3498" spans="1:9" ht="39.6" x14ac:dyDescent="0.3">
      <c r="A3498" s="121">
        <v>311231000</v>
      </c>
      <c r="B3498" s="27"/>
      <c r="C3498" s="6"/>
      <c r="D3498" s="4"/>
      <c r="F3498" s="126" t="s">
        <v>1522</v>
      </c>
      <c r="G3498" s="3"/>
      <c r="H3498" s="3"/>
      <c r="I3498" s="42"/>
    </row>
    <row r="3499" spans="1:9" ht="26.4" x14ac:dyDescent="0.3">
      <c r="A3499" s="121">
        <v>311231100</v>
      </c>
      <c r="B3499" s="27"/>
      <c r="C3499" s="10"/>
      <c r="D3499" s="4"/>
      <c r="F3499" s="3" t="s">
        <v>1523</v>
      </c>
      <c r="G3499" s="3"/>
      <c r="H3499" s="3"/>
      <c r="I3499" s="42"/>
    </row>
    <row r="3500" spans="1:9" ht="66" x14ac:dyDescent="0.3">
      <c r="A3500" s="121"/>
      <c r="B3500" s="27" t="s">
        <v>593</v>
      </c>
      <c r="C3500" s="32"/>
      <c r="D3500" s="9"/>
      <c r="F3500" s="3"/>
      <c r="G3500" s="3" t="s">
        <v>594</v>
      </c>
      <c r="H3500" s="3"/>
      <c r="I3500" s="10"/>
    </row>
    <row r="3501" spans="1:9" ht="39.6" x14ac:dyDescent="0.3">
      <c r="A3501" s="121"/>
      <c r="B3501" s="27" t="s">
        <v>595</v>
      </c>
      <c r="C3501" s="30"/>
      <c r="D3501" s="9"/>
      <c r="F3501" s="131"/>
      <c r="G3501" s="131" t="s">
        <v>596</v>
      </c>
      <c r="H3501" s="131"/>
      <c r="I3501" s="18"/>
    </row>
    <row r="3502" spans="1:9" ht="52.8" x14ac:dyDescent="0.3">
      <c r="A3502" s="121"/>
      <c r="B3502" s="27" t="s">
        <v>886</v>
      </c>
      <c r="C3502" s="30"/>
      <c r="D3502" s="9"/>
      <c r="F3502" s="131"/>
      <c r="G3502" s="131" t="s">
        <v>887</v>
      </c>
      <c r="H3502" s="131"/>
      <c r="I3502" s="18"/>
    </row>
    <row r="3503" spans="1:9" ht="79.2" x14ac:dyDescent="0.3">
      <c r="A3503" s="121"/>
      <c r="B3503" s="27" t="s">
        <v>888</v>
      </c>
      <c r="C3503" s="30"/>
      <c r="D3503" s="9"/>
      <c r="F3503" s="131"/>
      <c r="G3503" s="131" t="s">
        <v>889</v>
      </c>
      <c r="H3503" s="131"/>
      <c r="I3503" s="18"/>
    </row>
    <row r="3504" spans="1:9" ht="52.8" x14ac:dyDescent="0.3">
      <c r="A3504" s="121"/>
      <c r="B3504" s="27" t="s">
        <v>890</v>
      </c>
      <c r="C3504" s="30"/>
      <c r="D3504" s="9"/>
      <c r="F3504" s="131"/>
      <c r="G3504" s="131" t="s">
        <v>891</v>
      </c>
      <c r="H3504" s="131"/>
      <c r="I3504" s="18"/>
    </row>
    <row r="3505" spans="1:9" ht="52.8" x14ac:dyDescent="0.3">
      <c r="A3505" s="121"/>
      <c r="B3505" s="27" t="s">
        <v>892</v>
      </c>
      <c r="C3505" s="30"/>
      <c r="D3505" s="9"/>
      <c r="F3505" s="131"/>
      <c r="G3505" s="131" t="s">
        <v>893</v>
      </c>
      <c r="H3505" s="131"/>
      <c r="I3505" s="18"/>
    </row>
    <row r="3506" spans="1:9" ht="92.4" x14ac:dyDescent="0.3">
      <c r="A3506" s="121"/>
      <c r="B3506" s="27" t="s">
        <v>894</v>
      </c>
      <c r="C3506" s="30"/>
      <c r="D3506" s="9"/>
      <c r="F3506" s="131"/>
      <c r="G3506" s="131" t="s">
        <v>895</v>
      </c>
      <c r="H3506" s="131"/>
      <c r="I3506" s="18"/>
    </row>
    <row r="3507" spans="1:9" ht="66" x14ac:dyDescent="0.3">
      <c r="A3507" s="121"/>
      <c r="B3507" s="27" t="s">
        <v>896</v>
      </c>
      <c r="C3507" s="30"/>
      <c r="D3507" s="9"/>
      <c r="F3507" s="131"/>
      <c r="G3507" s="131" t="s">
        <v>897</v>
      </c>
      <c r="H3507" s="131"/>
      <c r="I3507" s="18"/>
    </row>
    <row r="3508" spans="1:9" ht="92.4" x14ac:dyDescent="0.3">
      <c r="A3508" s="121"/>
      <c r="B3508" s="27" t="s">
        <v>898</v>
      </c>
      <c r="C3508" s="30"/>
      <c r="D3508" s="9"/>
      <c r="F3508" s="131"/>
      <c r="G3508" s="131" t="s">
        <v>899</v>
      </c>
      <c r="H3508" s="131"/>
      <c r="I3508" s="18"/>
    </row>
    <row r="3509" spans="1:9" ht="39.6" x14ac:dyDescent="0.3">
      <c r="A3509" s="121"/>
      <c r="B3509" s="27" t="s">
        <v>597</v>
      </c>
      <c r="C3509" s="34"/>
      <c r="D3509" s="9"/>
      <c r="F3509" s="131"/>
      <c r="G3509" s="131" t="s">
        <v>598</v>
      </c>
      <c r="H3509" s="131"/>
      <c r="I3509" s="18"/>
    </row>
    <row r="3510" spans="1:9" ht="92.4" x14ac:dyDescent="0.3">
      <c r="A3510" s="121"/>
      <c r="B3510" s="27" t="s">
        <v>900</v>
      </c>
      <c r="C3510" s="30"/>
      <c r="D3510" s="9"/>
      <c r="F3510" s="131"/>
      <c r="G3510" s="131" t="s">
        <v>901</v>
      </c>
      <c r="H3510" s="131"/>
      <c r="I3510" s="18"/>
    </row>
    <row r="3511" spans="1:9" ht="92.4" x14ac:dyDescent="0.3">
      <c r="A3511" s="121"/>
      <c r="B3511" s="27" t="s">
        <v>902</v>
      </c>
      <c r="C3511" s="30"/>
      <c r="D3511" s="9"/>
      <c r="F3511" s="131"/>
      <c r="G3511" s="131" t="s">
        <v>903</v>
      </c>
      <c r="H3511" s="131"/>
      <c r="I3511" s="18"/>
    </row>
    <row r="3512" spans="1:9" ht="66" x14ac:dyDescent="0.3">
      <c r="A3512" s="121"/>
      <c r="B3512" s="27" t="s">
        <v>904</v>
      </c>
      <c r="C3512" s="30"/>
      <c r="D3512" s="9"/>
      <c r="F3512" s="131"/>
      <c r="G3512" s="131" t="s">
        <v>905</v>
      </c>
      <c r="H3512" s="131"/>
      <c r="I3512" s="18"/>
    </row>
    <row r="3513" spans="1:9" ht="92.4" x14ac:dyDescent="0.3">
      <c r="A3513" s="121"/>
      <c r="B3513" s="27" t="s">
        <v>906</v>
      </c>
      <c r="C3513" s="30"/>
      <c r="D3513" s="9"/>
      <c r="F3513" s="131"/>
      <c r="G3513" s="131" t="s">
        <v>907</v>
      </c>
      <c r="H3513" s="131"/>
      <c r="I3513" s="18"/>
    </row>
    <row r="3514" spans="1:9" ht="92.4" x14ac:dyDescent="0.3">
      <c r="A3514" s="121"/>
      <c r="B3514" s="27" t="s">
        <v>908</v>
      </c>
      <c r="C3514" s="30"/>
      <c r="D3514" s="9"/>
      <c r="F3514" s="131"/>
      <c r="G3514" s="131" t="s">
        <v>909</v>
      </c>
      <c r="H3514" s="131"/>
      <c r="I3514" s="18"/>
    </row>
    <row r="3515" spans="1:9" ht="26.4" x14ac:dyDescent="0.3">
      <c r="A3515" s="121">
        <v>311231200</v>
      </c>
      <c r="B3515" s="27"/>
      <c r="C3515" s="10"/>
      <c r="D3515" s="4"/>
      <c r="F3515" s="3" t="s">
        <v>1524</v>
      </c>
      <c r="G3515" s="3"/>
      <c r="H3515" s="3"/>
      <c r="I3515" s="42"/>
    </row>
    <row r="3516" spans="1:9" ht="66" x14ac:dyDescent="0.3">
      <c r="A3516" s="121"/>
      <c r="B3516" s="27" t="s">
        <v>593</v>
      </c>
      <c r="C3516" s="32"/>
      <c r="D3516" s="9"/>
      <c r="F3516" s="3"/>
      <c r="G3516" s="3" t="s">
        <v>594</v>
      </c>
      <c r="H3516" s="3"/>
      <c r="I3516" s="10"/>
    </row>
    <row r="3517" spans="1:9" ht="39.6" x14ac:dyDescent="0.3">
      <c r="A3517" s="121"/>
      <c r="B3517" s="27" t="s">
        <v>595</v>
      </c>
      <c r="C3517" s="30"/>
      <c r="D3517" s="9"/>
      <c r="F3517" s="131"/>
      <c r="G3517" s="131" t="s">
        <v>596</v>
      </c>
      <c r="H3517" s="131"/>
      <c r="I3517" s="18"/>
    </row>
    <row r="3518" spans="1:9" ht="52.8" x14ac:dyDescent="0.3">
      <c r="A3518" s="121"/>
      <c r="B3518" s="27" t="s">
        <v>886</v>
      </c>
      <c r="C3518" s="30"/>
      <c r="D3518" s="9"/>
      <c r="F3518" s="131"/>
      <c r="G3518" s="131" t="s">
        <v>887</v>
      </c>
      <c r="H3518" s="131"/>
      <c r="I3518" s="18"/>
    </row>
    <row r="3519" spans="1:9" ht="79.2" x14ac:dyDescent="0.3">
      <c r="A3519" s="121"/>
      <c r="B3519" s="27" t="s">
        <v>888</v>
      </c>
      <c r="C3519" s="30"/>
      <c r="D3519" s="9"/>
      <c r="F3519" s="131"/>
      <c r="G3519" s="131" t="s">
        <v>889</v>
      </c>
      <c r="H3519" s="131"/>
      <c r="I3519" s="18"/>
    </row>
    <row r="3520" spans="1:9" ht="52.8" x14ac:dyDescent="0.3">
      <c r="A3520" s="121"/>
      <c r="B3520" s="27" t="s">
        <v>890</v>
      </c>
      <c r="C3520" s="30"/>
      <c r="D3520" s="9"/>
      <c r="F3520" s="131"/>
      <c r="G3520" s="131" t="s">
        <v>891</v>
      </c>
      <c r="H3520" s="131"/>
      <c r="I3520" s="18"/>
    </row>
    <row r="3521" spans="1:9" ht="52.8" x14ac:dyDescent="0.3">
      <c r="A3521" s="121"/>
      <c r="B3521" s="27" t="s">
        <v>892</v>
      </c>
      <c r="C3521" s="30"/>
      <c r="D3521" s="9"/>
      <c r="F3521" s="131"/>
      <c r="G3521" s="131" t="s">
        <v>893</v>
      </c>
      <c r="H3521" s="131"/>
      <c r="I3521" s="18"/>
    </row>
    <row r="3522" spans="1:9" ht="92.4" x14ac:dyDescent="0.3">
      <c r="A3522" s="121"/>
      <c r="B3522" s="27" t="s">
        <v>894</v>
      </c>
      <c r="C3522" s="30"/>
      <c r="D3522" s="9"/>
      <c r="F3522" s="131"/>
      <c r="G3522" s="131" t="s">
        <v>895</v>
      </c>
      <c r="H3522" s="131"/>
      <c r="I3522" s="18"/>
    </row>
    <row r="3523" spans="1:9" ht="66" x14ac:dyDescent="0.3">
      <c r="A3523" s="121"/>
      <c r="B3523" s="27" t="s">
        <v>896</v>
      </c>
      <c r="C3523" s="30"/>
      <c r="D3523" s="9"/>
      <c r="F3523" s="131"/>
      <c r="G3523" s="131" t="s">
        <v>897</v>
      </c>
      <c r="H3523" s="131"/>
      <c r="I3523" s="18"/>
    </row>
    <row r="3524" spans="1:9" ht="92.4" x14ac:dyDescent="0.3">
      <c r="A3524" s="121"/>
      <c r="B3524" s="27" t="s">
        <v>898</v>
      </c>
      <c r="C3524" s="30"/>
      <c r="D3524" s="9"/>
      <c r="F3524" s="131"/>
      <c r="G3524" s="131" t="s">
        <v>899</v>
      </c>
      <c r="H3524" s="131"/>
      <c r="I3524" s="18"/>
    </row>
    <row r="3525" spans="1:9" ht="39.6" x14ac:dyDescent="0.3">
      <c r="A3525" s="121"/>
      <c r="B3525" s="27" t="s">
        <v>597</v>
      </c>
      <c r="C3525" s="34"/>
      <c r="D3525" s="9"/>
      <c r="F3525" s="131"/>
      <c r="G3525" s="131" t="s">
        <v>598</v>
      </c>
      <c r="H3525" s="131"/>
      <c r="I3525" s="18"/>
    </row>
    <row r="3526" spans="1:9" ht="92.4" x14ac:dyDescent="0.3">
      <c r="A3526" s="121"/>
      <c r="B3526" s="27" t="s">
        <v>900</v>
      </c>
      <c r="C3526" s="30"/>
      <c r="D3526" s="9"/>
      <c r="F3526" s="131"/>
      <c r="G3526" s="131" t="s">
        <v>901</v>
      </c>
      <c r="H3526" s="131"/>
      <c r="I3526" s="18"/>
    </row>
    <row r="3527" spans="1:9" ht="92.4" x14ac:dyDescent="0.3">
      <c r="A3527" s="121"/>
      <c r="B3527" s="27" t="s">
        <v>902</v>
      </c>
      <c r="C3527" s="30"/>
      <c r="D3527" s="9"/>
      <c r="F3527" s="131"/>
      <c r="G3527" s="131" t="s">
        <v>903</v>
      </c>
      <c r="H3527" s="131"/>
      <c r="I3527" s="18"/>
    </row>
    <row r="3528" spans="1:9" ht="66" x14ac:dyDescent="0.3">
      <c r="A3528" s="121"/>
      <c r="B3528" s="27" t="s">
        <v>904</v>
      </c>
      <c r="C3528" s="30"/>
      <c r="D3528" s="9"/>
      <c r="F3528" s="131"/>
      <c r="G3528" s="131" t="s">
        <v>905</v>
      </c>
      <c r="H3528" s="131"/>
      <c r="I3528" s="18"/>
    </row>
    <row r="3529" spans="1:9" ht="92.4" x14ac:dyDescent="0.3">
      <c r="A3529" s="121"/>
      <c r="B3529" s="27" t="s">
        <v>906</v>
      </c>
      <c r="C3529" s="30"/>
      <c r="D3529" s="9"/>
      <c r="F3529" s="131"/>
      <c r="G3529" s="131" t="s">
        <v>907</v>
      </c>
      <c r="H3529" s="131"/>
      <c r="I3529" s="18"/>
    </row>
    <row r="3530" spans="1:9" ht="92.4" x14ac:dyDescent="0.3">
      <c r="A3530" s="121"/>
      <c r="B3530" s="27" t="s">
        <v>908</v>
      </c>
      <c r="C3530" s="30"/>
      <c r="D3530" s="9"/>
      <c r="F3530" s="131"/>
      <c r="G3530" s="131" t="s">
        <v>909</v>
      </c>
      <c r="H3530" s="131"/>
      <c r="I3530" s="18"/>
    </row>
    <row r="3531" spans="1:9" ht="79.2" x14ac:dyDescent="0.3">
      <c r="A3531" s="121"/>
      <c r="B3531" s="27" t="s">
        <v>603</v>
      </c>
      <c r="C3531" s="30"/>
      <c r="D3531" s="9"/>
      <c r="F3531" s="131"/>
      <c r="G3531" s="131" t="s">
        <v>604</v>
      </c>
      <c r="H3531" s="131"/>
      <c r="I3531" s="18"/>
    </row>
    <row r="3532" spans="1:9" ht="52.8" x14ac:dyDescent="0.3">
      <c r="A3532" s="121"/>
      <c r="B3532" s="27" t="s">
        <v>924</v>
      </c>
      <c r="C3532" s="10"/>
      <c r="D3532" s="9"/>
      <c r="F3532" s="131"/>
      <c r="G3532" s="131" t="s">
        <v>925</v>
      </c>
      <c r="H3532" s="131"/>
      <c r="I3532" s="18"/>
    </row>
    <row r="3533" spans="1:9" ht="79.2" x14ac:dyDescent="0.3">
      <c r="A3533" s="121"/>
      <c r="B3533" s="27" t="s">
        <v>926</v>
      </c>
      <c r="C3533" s="10"/>
      <c r="D3533" s="9"/>
      <c r="F3533" s="131"/>
      <c r="G3533" s="131" t="s">
        <v>927</v>
      </c>
      <c r="H3533" s="131"/>
      <c r="I3533" s="18"/>
    </row>
    <row r="3534" spans="1:9" ht="39.6" x14ac:dyDescent="0.3">
      <c r="A3534" s="121"/>
      <c r="B3534" s="27" t="s">
        <v>605</v>
      </c>
      <c r="C3534" s="34"/>
      <c r="D3534" s="9"/>
      <c r="F3534" s="131"/>
      <c r="G3534" s="131" t="s">
        <v>606</v>
      </c>
      <c r="H3534" s="131"/>
      <c r="I3534" s="18"/>
    </row>
    <row r="3535" spans="1:9" ht="52.8" x14ac:dyDescent="0.3">
      <c r="A3535" s="121"/>
      <c r="B3535" s="27" t="s">
        <v>607</v>
      </c>
      <c r="C3535" s="30"/>
      <c r="D3535" s="9"/>
      <c r="F3535" s="131"/>
      <c r="G3535" s="131" t="s">
        <v>608</v>
      </c>
      <c r="H3535" s="131"/>
      <c r="I3535" s="18"/>
    </row>
    <row r="3536" spans="1:9" ht="52.8" x14ac:dyDescent="0.3">
      <c r="A3536" s="121"/>
      <c r="B3536" s="27" t="s">
        <v>928</v>
      </c>
      <c r="C3536" s="30"/>
      <c r="D3536" s="9"/>
      <c r="F3536" s="131"/>
      <c r="G3536" s="131" t="s">
        <v>929</v>
      </c>
      <c r="H3536" s="131"/>
      <c r="I3536" s="18"/>
    </row>
    <row r="3537" spans="1:9" ht="39.6" x14ac:dyDescent="0.3">
      <c r="A3537" s="121">
        <v>311231300</v>
      </c>
      <c r="B3537" s="27"/>
      <c r="C3537" s="10"/>
      <c r="D3537" s="4"/>
      <c r="F3537" s="3" t="s">
        <v>1525</v>
      </c>
      <c r="G3537" s="3"/>
      <c r="H3537" s="3"/>
      <c r="I3537" s="42"/>
    </row>
    <row r="3538" spans="1:9" ht="66" x14ac:dyDescent="0.3">
      <c r="A3538" s="121"/>
      <c r="B3538" s="27" t="s">
        <v>593</v>
      </c>
      <c r="C3538" s="32"/>
      <c r="D3538" s="9"/>
      <c r="F3538" s="3"/>
      <c r="G3538" s="3" t="s">
        <v>594</v>
      </c>
      <c r="H3538" s="3"/>
      <c r="I3538" s="10"/>
    </row>
    <row r="3539" spans="1:9" ht="39.6" x14ac:dyDescent="0.3">
      <c r="A3539" s="121"/>
      <c r="B3539" s="27" t="s">
        <v>595</v>
      </c>
      <c r="C3539" s="30"/>
      <c r="D3539" s="9"/>
      <c r="F3539" s="131"/>
      <c r="G3539" s="131" t="s">
        <v>596</v>
      </c>
      <c r="H3539" s="131"/>
      <c r="I3539" s="18"/>
    </row>
    <row r="3540" spans="1:9" ht="52.8" x14ac:dyDescent="0.3">
      <c r="A3540" s="121"/>
      <c r="B3540" s="27" t="s">
        <v>886</v>
      </c>
      <c r="C3540" s="30"/>
      <c r="D3540" s="9"/>
      <c r="F3540" s="131"/>
      <c r="G3540" s="131" t="s">
        <v>887</v>
      </c>
      <c r="H3540" s="131"/>
      <c r="I3540" s="18"/>
    </row>
    <row r="3541" spans="1:9" ht="79.2" x14ac:dyDescent="0.3">
      <c r="A3541" s="121"/>
      <c r="B3541" s="27" t="s">
        <v>888</v>
      </c>
      <c r="C3541" s="30"/>
      <c r="D3541" s="9"/>
      <c r="F3541" s="131"/>
      <c r="G3541" s="131" t="s">
        <v>889</v>
      </c>
      <c r="H3541" s="131"/>
      <c r="I3541" s="18"/>
    </row>
    <row r="3542" spans="1:9" ht="52.8" x14ac:dyDescent="0.3">
      <c r="A3542" s="121"/>
      <c r="B3542" s="27" t="s">
        <v>890</v>
      </c>
      <c r="C3542" s="30"/>
      <c r="D3542" s="9"/>
      <c r="F3542" s="131"/>
      <c r="G3542" s="131" t="s">
        <v>891</v>
      </c>
      <c r="H3542" s="131"/>
      <c r="I3542" s="18"/>
    </row>
    <row r="3543" spans="1:9" ht="52.8" x14ac:dyDescent="0.3">
      <c r="A3543" s="121"/>
      <c r="B3543" s="27" t="s">
        <v>892</v>
      </c>
      <c r="C3543" s="30"/>
      <c r="D3543" s="9"/>
      <c r="F3543" s="131"/>
      <c r="G3543" s="131" t="s">
        <v>893</v>
      </c>
      <c r="H3543" s="131"/>
      <c r="I3543" s="18"/>
    </row>
    <row r="3544" spans="1:9" ht="92.4" x14ac:dyDescent="0.3">
      <c r="A3544" s="121"/>
      <c r="B3544" s="27" t="s">
        <v>894</v>
      </c>
      <c r="C3544" s="30"/>
      <c r="D3544" s="9"/>
      <c r="F3544" s="131"/>
      <c r="G3544" s="131" t="s">
        <v>895</v>
      </c>
      <c r="H3544" s="131"/>
      <c r="I3544" s="18"/>
    </row>
    <row r="3545" spans="1:9" ht="66" x14ac:dyDescent="0.3">
      <c r="A3545" s="121"/>
      <c r="B3545" s="27" t="s">
        <v>896</v>
      </c>
      <c r="C3545" s="30"/>
      <c r="D3545" s="9"/>
      <c r="F3545" s="131"/>
      <c r="G3545" s="131" t="s">
        <v>897</v>
      </c>
      <c r="H3545" s="131"/>
      <c r="I3545" s="18"/>
    </row>
    <row r="3546" spans="1:9" ht="92.4" x14ac:dyDescent="0.3">
      <c r="A3546" s="121"/>
      <c r="B3546" s="27" t="s">
        <v>898</v>
      </c>
      <c r="C3546" s="30"/>
      <c r="D3546" s="9"/>
      <c r="F3546" s="131"/>
      <c r="G3546" s="131" t="s">
        <v>899</v>
      </c>
      <c r="H3546" s="131"/>
      <c r="I3546" s="18"/>
    </row>
    <row r="3547" spans="1:9" ht="39.6" x14ac:dyDescent="0.3">
      <c r="A3547" s="121"/>
      <c r="B3547" s="27" t="s">
        <v>597</v>
      </c>
      <c r="C3547" s="34"/>
      <c r="D3547" s="9"/>
      <c r="F3547" s="131"/>
      <c r="G3547" s="131" t="s">
        <v>598</v>
      </c>
      <c r="H3547" s="131"/>
      <c r="I3547" s="18"/>
    </row>
    <row r="3548" spans="1:9" ht="92.4" x14ac:dyDescent="0.3">
      <c r="A3548" s="121"/>
      <c r="B3548" s="27" t="s">
        <v>900</v>
      </c>
      <c r="C3548" s="30"/>
      <c r="D3548" s="9"/>
      <c r="F3548" s="131"/>
      <c r="G3548" s="131" t="s">
        <v>901</v>
      </c>
      <c r="H3548" s="131"/>
      <c r="I3548" s="18"/>
    </row>
    <row r="3549" spans="1:9" ht="92.4" x14ac:dyDescent="0.3">
      <c r="A3549" s="121"/>
      <c r="B3549" s="27" t="s">
        <v>902</v>
      </c>
      <c r="C3549" s="30"/>
      <c r="D3549" s="9"/>
      <c r="F3549" s="131"/>
      <c r="G3549" s="131" t="s">
        <v>903</v>
      </c>
      <c r="H3549" s="131"/>
      <c r="I3549" s="18"/>
    </row>
    <row r="3550" spans="1:9" ht="66" x14ac:dyDescent="0.3">
      <c r="A3550" s="121"/>
      <c r="B3550" s="27" t="s">
        <v>904</v>
      </c>
      <c r="C3550" s="30"/>
      <c r="D3550" s="9"/>
      <c r="F3550" s="131"/>
      <c r="G3550" s="131" t="s">
        <v>905</v>
      </c>
      <c r="H3550" s="131"/>
      <c r="I3550" s="18"/>
    </row>
    <row r="3551" spans="1:9" ht="92.4" x14ac:dyDescent="0.3">
      <c r="A3551" s="121"/>
      <c r="B3551" s="27" t="s">
        <v>906</v>
      </c>
      <c r="C3551" s="30"/>
      <c r="D3551" s="9"/>
      <c r="F3551" s="131"/>
      <c r="G3551" s="131" t="s">
        <v>907</v>
      </c>
      <c r="H3551" s="131"/>
      <c r="I3551" s="18"/>
    </row>
    <row r="3552" spans="1:9" ht="92.4" x14ac:dyDescent="0.3">
      <c r="A3552" s="121"/>
      <c r="B3552" s="27" t="s">
        <v>908</v>
      </c>
      <c r="C3552" s="30"/>
      <c r="D3552" s="9"/>
      <c r="F3552" s="131"/>
      <c r="G3552" s="131" t="s">
        <v>909</v>
      </c>
      <c r="H3552" s="131"/>
      <c r="I3552" s="18"/>
    </row>
    <row r="3553" spans="1:9" ht="79.2" x14ac:dyDescent="0.3">
      <c r="A3553" s="121"/>
      <c r="B3553" s="27" t="s">
        <v>599</v>
      </c>
      <c r="C3553" s="30"/>
      <c r="D3553" s="9"/>
      <c r="F3553" s="131"/>
      <c r="G3553" s="131" t="s">
        <v>600</v>
      </c>
      <c r="H3553" s="131"/>
      <c r="I3553" s="18"/>
    </row>
    <row r="3554" spans="1:9" ht="52.8" x14ac:dyDescent="0.3">
      <c r="A3554" s="121"/>
      <c r="B3554" s="27" t="s">
        <v>910</v>
      </c>
      <c r="C3554" s="10"/>
      <c r="D3554" s="9"/>
      <c r="F3554" s="131"/>
      <c r="G3554" s="131" t="s">
        <v>911</v>
      </c>
      <c r="H3554" s="131"/>
      <c r="I3554" s="18"/>
    </row>
    <row r="3555" spans="1:9" ht="39.6" x14ac:dyDescent="0.3">
      <c r="A3555" s="121"/>
      <c r="B3555" s="27" t="s">
        <v>912</v>
      </c>
      <c r="C3555" s="10"/>
      <c r="D3555" s="9"/>
      <c r="F3555" s="131"/>
      <c r="G3555" s="131" t="s">
        <v>913</v>
      </c>
      <c r="H3555" s="131"/>
      <c r="I3555" s="18"/>
    </row>
    <row r="3556" spans="1:9" ht="66" x14ac:dyDescent="0.3">
      <c r="A3556" s="121"/>
      <c r="B3556" s="27" t="s">
        <v>914</v>
      </c>
      <c r="C3556" s="10"/>
      <c r="D3556" s="9"/>
      <c r="F3556" s="131"/>
      <c r="G3556" s="131" t="s">
        <v>915</v>
      </c>
      <c r="H3556" s="131"/>
      <c r="I3556" s="18"/>
    </row>
    <row r="3557" spans="1:9" ht="132" x14ac:dyDescent="0.3">
      <c r="A3557" s="121"/>
      <c r="B3557" s="27" t="s">
        <v>916</v>
      </c>
      <c r="C3557" s="10"/>
      <c r="D3557" s="9"/>
      <c r="F3557" s="131"/>
      <c r="G3557" s="131" t="s">
        <v>917</v>
      </c>
      <c r="H3557" s="131"/>
      <c r="I3557" s="18"/>
    </row>
    <row r="3558" spans="1:9" ht="26.4" x14ac:dyDescent="0.3">
      <c r="A3558" s="121"/>
      <c r="B3558" s="27" t="s">
        <v>918</v>
      </c>
      <c r="C3558" s="30"/>
      <c r="D3558" s="9"/>
      <c r="F3558" s="131"/>
      <c r="G3558" s="131" t="s">
        <v>919</v>
      </c>
      <c r="H3558" s="131"/>
      <c r="I3558" s="18"/>
    </row>
    <row r="3559" spans="1:9" ht="39.6" x14ac:dyDescent="0.3">
      <c r="A3559" s="121"/>
      <c r="B3559" s="27" t="s">
        <v>920</v>
      </c>
      <c r="C3559" s="30"/>
      <c r="D3559" s="9"/>
      <c r="F3559" s="131"/>
      <c r="G3559" s="131" t="s">
        <v>921</v>
      </c>
      <c r="H3559" s="131"/>
      <c r="I3559" s="18"/>
    </row>
    <row r="3560" spans="1:9" ht="52.8" x14ac:dyDescent="0.3">
      <c r="A3560" s="121"/>
      <c r="B3560" s="27" t="s">
        <v>922</v>
      </c>
      <c r="C3560" s="30"/>
      <c r="D3560" s="9"/>
      <c r="F3560" s="131"/>
      <c r="G3560" s="131" t="s">
        <v>923</v>
      </c>
      <c r="H3560" s="131"/>
      <c r="I3560" s="18"/>
    </row>
    <row r="3561" spans="1:9" ht="92.4" x14ac:dyDescent="0.3">
      <c r="A3561" s="121"/>
      <c r="B3561" s="27" t="s">
        <v>601</v>
      </c>
      <c r="C3561" s="10"/>
      <c r="D3561" s="9"/>
      <c r="F3561" s="131"/>
      <c r="G3561" s="131" t="s">
        <v>602</v>
      </c>
      <c r="H3561" s="131"/>
      <c r="I3561" s="18"/>
    </row>
    <row r="3562" spans="1:9" ht="79.2" x14ac:dyDescent="0.3">
      <c r="A3562" s="121"/>
      <c r="B3562" s="27" t="s">
        <v>603</v>
      </c>
      <c r="C3562" s="30"/>
      <c r="D3562" s="9"/>
      <c r="F3562" s="131"/>
      <c r="G3562" s="131" t="s">
        <v>604</v>
      </c>
      <c r="H3562" s="131"/>
      <c r="I3562" s="18"/>
    </row>
    <row r="3563" spans="1:9" ht="52.8" x14ac:dyDescent="0.3">
      <c r="A3563" s="121"/>
      <c r="B3563" s="27" t="s">
        <v>924</v>
      </c>
      <c r="C3563" s="10"/>
      <c r="D3563" s="9"/>
      <c r="F3563" s="131"/>
      <c r="G3563" s="131" t="s">
        <v>925</v>
      </c>
      <c r="H3563" s="131"/>
      <c r="I3563" s="18"/>
    </row>
    <row r="3564" spans="1:9" ht="79.2" x14ac:dyDescent="0.3">
      <c r="A3564" s="121"/>
      <c r="B3564" s="27" t="s">
        <v>926</v>
      </c>
      <c r="C3564" s="10"/>
      <c r="D3564" s="9"/>
      <c r="F3564" s="131"/>
      <c r="G3564" s="131" t="s">
        <v>927</v>
      </c>
      <c r="H3564" s="131"/>
      <c r="I3564" s="18"/>
    </row>
    <row r="3565" spans="1:9" ht="39.6" x14ac:dyDescent="0.3">
      <c r="A3565" s="121"/>
      <c r="B3565" s="27" t="s">
        <v>605</v>
      </c>
      <c r="C3565" s="34"/>
      <c r="D3565" s="9"/>
      <c r="F3565" s="131"/>
      <c r="G3565" s="131" t="s">
        <v>606</v>
      </c>
      <c r="H3565" s="131"/>
      <c r="I3565" s="18"/>
    </row>
    <row r="3566" spans="1:9" ht="52.8" x14ac:dyDescent="0.3">
      <c r="A3566" s="121"/>
      <c r="B3566" s="27" t="s">
        <v>607</v>
      </c>
      <c r="C3566" s="30"/>
      <c r="D3566" s="9"/>
      <c r="F3566" s="131"/>
      <c r="G3566" s="131" t="s">
        <v>608</v>
      </c>
      <c r="H3566" s="131"/>
      <c r="I3566" s="18"/>
    </row>
    <row r="3567" spans="1:9" ht="52.8" x14ac:dyDescent="0.3">
      <c r="A3567" s="121"/>
      <c r="B3567" s="27" t="s">
        <v>928</v>
      </c>
      <c r="C3567" s="30"/>
      <c r="D3567" s="9"/>
      <c r="F3567" s="131"/>
      <c r="G3567" s="131" t="s">
        <v>929</v>
      </c>
      <c r="H3567" s="131"/>
      <c r="I3567" s="18"/>
    </row>
    <row r="3568" spans="1:9" ht="17.399999999999999" x14ac:dyDescent="0.3">
      <c r="A3568" s="121"/>
      <c r="B3568" s="27" t="s">
        <v>930</v>
      </c>
      <c r="C3568" s="30"/>
      <c r="D3568" s="9"/>
      <c r="F3568" s="131"/>
      <c r="G3568" s="131" t="s">
        <v>931</v>
      </c>
      <c r="H3568" s="131"/>
      <c r="I3568" s="18"/>
    </row>
    <row r="3569" spans="1:9" ht="26.4" x14ac:dyDescent="0.3">
      <c r="A3569" s="121"/>
      <c r="B3569" s="27" t="s">
        <v>932</v>
      </c>
      <c r="C3569" s="30"/>
      <c r="D3569" s="9"/>
      <c r="F3569" s="131"/>
      <c r="G3569" s="131" t="s">
        <v>933</v>
      </c>
      <c r="H3569" s="131"/>
      <c r="I3569" s="18"/>
    </row>
    <row r="3570" spans="1:9" ht="52.8" x14ac:dyDescent="0.3">
      <c r="A3570" s="121"/>
      <c r="B3570" s="27" t="s">
        <v>934</v>
      </c>
      <c r="C3570" s="30"/>
      <c r="D3570" s="9"/>
      <c r="F3570" s="131"/>
      <c r="G3570" s="131" t="s">
        <v>935</v>
      </c>
      <c r="H3570" s="131"/>
      <c r="I3570" s="18"/>
    </row>
    <row r="3571" spans="1:9" ht="39.6" x14ac:dyDescent="0.3">
      <c r="A3571" s="121"/>
      <c r="B3571" s="27" t="s">
        <v>609</v>
      </c>
      <c r="C3571" s="30"/>
      <c r="D3571" s="9"/>
      <c r="F3571" s="131"/>
      <c r="G3571" s="131" t="s">
        <v>610</v>
      </c>
      <c r="H3571" s="131"/>
      <c r="I3571" s="18"/>
    </row>
    <row r="3572" spans="1:9" ht="26.4" x14ac:dyDescent="0.3">
      <c r="A3572" s="121"/>
      <c r="B3572" s="27" t="s">
        <v>936</v>
      </c>
      <c r="C3572" s="30"/>
      <c r="D3572" s="9"/>
      <c r="F3572" s="131"/>
      <c r="G3572" s="131" t="s">
        <v>937</v>
      </c>
      <c r="H3572" s="131"/>
      <c r="I3572" s="18"/>
    </row>
    <row r="3573" spans="1:9" ht="92.4" x14ac:dyDescent="0.3">
      <c r="A3573" s="121"/>
      <c r="B3573" s="27" t="s">
        <v>611</v>
      </c>
      <c r="C3573" s="10"/>
      <c r="D3573" s="9"/>
      <c r="F3573" s="131"/>
      <c r="G3573" s="131" t="s">
        <v>612</v>
      </c>
      <c r="H3573" s="131"/>
      <c r="I3573" s="18"/>
    </row>
    <row r="3574" spans="1:9" ht="39.6" x14ac:dyDescent="0.3">
      <c r="A3574" s="121"/>
      <c r="B3574" s="27" t="s">
        <v>938</v>
      </c>
      <c r="C3574" s="41"/>
      <c r="D3574" s="4"/>
      <c r="F3574" s="3"/>
      <c r="G3574" s="3" t="s">
        <v>939</v>
      </c>
      <c r="H3574" s="3"/>
      <c r="I3574" s="4"/>
    </row>
    <row r="3575" spans="1:9" ht="26.4" x14ac:dyDescent="0.3">
      <c r="A3575" s="121"/>
      <c r="B3575" s="27" t="s">
        <v>940</v>
      </c>
      <c r="C3575" s="21"/>
      <c r="D3575" s="4"/>
      <c r="F3575" s="3"/>
      <c r="G3575" s="3" t="s">
        <v>941</v>
      </c>
      <c r="H3575" s="3"/>
      <c r="I3575" s="42"/>
    </row>
    <row r="3576" spans="1:9" ht="52.8" x14ac:dyDescent="0.3">
      <c r="A3576" s="121"/>
      <c r="B3576" s="27" t="s">
        <v>942</v>
      </c>
      <c r="C3576" s="21"/>
      <c r="D3576" s="4"/>
      <c r="F3576" s="3"/>
      <c r="G3576" s="3" t="s">
        <v>943</v>
      </c>
      <c r="H3576" s="3"/>
      <c r="I3576" s="42"/>
    </row>
    <row r="3577" spans="1:9" ht="39.6" x14ac:dyDescent="0.3">
      <c r="A3577" s="121">
        <v>311232000</v>
      </c>
      <c r="B3577" s="27"/>
      <c r="C3577" s="6"/>
      <c r="D3577" s="4"/>
      <c r="F3577" s="126" t="s">
        <v>1526</v>
      </c>
      <c r="G3577" s="3"/>
      <c r="H3577" s="3"/>
      <c r="I3577" s="42"/>
    </row>
    <row r="3578" spans="1:9" ht="26.4" x14ac:dyDescent="0.3">
      <c r="A3578" s="121">
        <v>311232100</v>
      </c>
      <c r="B3578" s="27"/>
      <c r="C3578" s="21"/>
      <c r="D3578" s="4"/>
      <c r="F3578" s="3" t="s">
        <v>1527</v>
      </c>
      <c r="G3578" s="3"/>
      <c r="H3578" s="3"/>
      <c r="I3578" s="42"/>
    </row>
    <row r="3579" spans="1:9" ht="66" x14ac:dyDescent="0.3">
      <c r="A3579" s="121"/>
      <c r="B3579" s="27" t="s">
        <v>614</v>
      </c>
      <c r="C3579" s="32"/>
      <c r="D3579" s="9"/>
      <c r="F3579" s="3"/>
      <c r="G3579" s="3" t="s">
        <v>615</v>
      </c>
      <c r="H3579" s="3"/>
      <c r="I3579" s="10"/>
    </row>
    <row r="3580" spans="1:9" ht="52.8" x14ac:dyDescent="0.3">
      <c r="A3580" s="121"/>
      <c r="B3580" s="27" t="s">
        <v>616</v>
      </c>
      <c r="C3580" s="30"/>
      <c r="D3580" s="9"/>
      <c r="F3580" s="131"/>
      <c r="G3580" s="131" t="s">
        <v>617</v>
      </c>
      <c r="H3580" s="131"/>
      <c r="I3580" s="18"/>
    </row>
    <row r="3581" spans="1:9" ht="79.2" x14ac:dyDescent="0.3">
      <c r="A3581" s="121"/>
      <c r="B3581" s="27" t="s">
        <v>945</v>
      </c>
      <c r="C3581" s="30"/>
      <c r="D3581" s="9"/>
      <c r="F3581" s="131"/>
      <c r="G3581" s="131" t="s">
        <v>946</v>
      </c>
      <c r="H3581" s="131"/>
      <c r="I3581" s="18"/>
    </row>
    <row r="3582" spans="1:9" ht="52.8" x14ac:dyDescent="0.3">
      <c r="A3582" s="121"/>
      <c r="B3582" s="27" t="s">
        <v>947</v>
      </c>
      <c r="C3582" s="30"/>
      <c r="D3582" s="9"/>
      <c r="F3582" s="2"/>
      <c r="G3582" s="2" t="s">
        <v>948</v>
      </c>
      <c r="H3582" s="2"/>
      <c r="I3582" s="18"/>
    </row>
    <row r="3583" spans="1:9" ht="52.8" x14ac:dyDescent="0.3">
      <c r="A3583" s="121"/>
      <c r="B3583" s="27" t="s">
        <v>618</v>
      </c>
      <c r="C3583" s="34"/>
      <c r="D3583" s="9"/>
      <c r="F3583" s="131"/>
      <c r="G3583" s="131" t="s">
        <v>619</v>
      </c>
      <c r="H3583" s="131"/>
      <c r="I3583" s="18"/>
    </row>
    <row r="3584" spans="1:9" ht="92.4" x14ac:dyDescent="0.3">
      <c r="A3584" s="121"/>
      <c r="B3584" s="27" t="s">
        <v>624</v>
      </c>
      <c r="C3584" s="30"/>
      <c r="D3584" s="9"/>
      <c r="F3584" s="131"/>
      <c r="G3584" s="131" t="s">
        <v>625</v>
      </c>
      <c r="H3584" s="131"/>
      <c r="I3584" s="18"/>
    </row>
    <row r="3585" spans="1:9" ht="52.8" x14ac:dyDescent="0.3">
      <c r="A3585" s="121"/>
      <c r="B3585" s="27" t="s">
        <v>626</v>
      </c>
      <c r="C3585" s="34"/>
      <c r="D3585" s="9"/>
      <c r="F3585" s="131"/>
      <c r="G3585" s="131" t="s">
        <v>627</v>
      </c>
      <c r="H3585" s="131"/>
      <c r="I3585" s="18"/>
    </row>
    <row r="3586" spans="1:9" ht="66" x14ac:dyDescent="0.3">
      <c r="A3586" s="121"/>
      <c r="B3586" s="27" t="s">
        <v>628</v>
      </c>
      <c r="C3586" s="10"/>
      <c r="D3586" s="9"/>
      <c r="F3586" s="131"/>
      <c r="G3586" s="131" t="s">
        <v>629</v>
      </c>
      <c r="H3586" s="131"/>
      <c r="I3586" s="18"/>
    </row>
    <row r="3587" spans="1:9" ht="66" x14ac:dyDescent="0.3">
      <c r="A3587" s="121"/>
      <c r="B3587" s="27" t="s">
        <v>953</v>
      </c>
      <c r="C3587" s="10"/>
      <c r="D3587" s="9"/>
      <c r="F3587" s="131"/>
      <c r="G3587" s="131" t="s">
        <v>954</v>
      </c>
      <c r="H3587" s="131"/>
      <c r="I3587" s="18"/>
    </row>
    <row r="3588" spans="1:9" ht="52.8" x14ac:dyDescent="0.3">
      <c r="A3588" s="121"/>
      <c r="B3588" s="27" t="s">
        <v>751</v>
      </c>
      <c r="C3588" s="32"/>
      <c r="D3588" s="4"/>
      <c r="F3588" s="3"/>
      <c r="G3588" s="3" t="s">
        <v>752</v>
      </c>
      <c r="H3588" s="3"/>
      <c r="I3588" s="4"/>
    </row>
    <row r="3589" spans="1:9" ht="17.399999999999999" x14ac:dyDescent="0.3">
      <c r="A3589" s="121"/>
      <c r="B3589" s="27" t="s">
        <v>753</v>
      </c>
      <c r="C3589" s="10"/>
      <c r="D3589" s="4"/>
      <c r="F3589" s="3"/>
      <c r="G3589" s="3" t="s">
        <v>754</v>
      </c>
      <c r="H3589" s="3"/>
      <c r="I3589" s="42"/>
    </row>
    <row r="3590" spans="1:9" ht="26.4" x14ac:dyDescent="0.3">
      <c r="A3590" s="121"/>
      <c r="B3590" s="27" t="s">
        <v>755</v>
      </c>
      <c r="C3590" s="10"/>
      <c r="D3590" s="4"/>
      <c r="F3590" s="3"/>
      <c r="G3590" s="3" t="s">
        <v>756</v>
      </c>
      <c r="H3590" s="3"/>
      <c r="I3590" s="42"/>
    </row>
    <row r="3591" spans="1:9" ht="52.8" x14ac:dyDescent="0.3">
      <c r="A3591" s="121"/>
      <c r="B3591" s="27" t="s">
        <v>757</v>
      </c>
      <c r="C3591" s="10"/>
      <c r="D3591" s="4"/>
      <c r="F3591" s="3"/>
      <c r="G3591" s="3" t="s">
        <v>758</v>
      </c>
      <c r="H3591" s="3"/>
      <c r="I3591" s="42"/>
    </row>
    <row r="3592" spans="1:9" ht="26.4" x14ac:dyDescent="0.3">
      <c r="A3592" s="121"/>
      <c r="B3592" s="27" t="s">
        <v>759</v>
      </c>
      <c r="C3592" s="10"/>
      <c r="D3592" s="4"/>
      <c r="F3592" s="3"/>
      <c r="G3592" s="3" t="s">
        <v>760</v>
      </c>
      <c r="H3592" s="3"/>
      <c r="I3592" s="42"/>
    </row>
    <row r="3593" spans="1:9" ht="26.4" x14ac:dyDescent="0.3">
      <c r="A3593" s="121"/>
      <c r="B3593" s="27" t="s">
        <v>761</v>
      </c>
      <c r="C3593" s="10"/>
      <c r="D3593" s="4"/>
      <c r="F3593" s="3"/>
      <c r="G3593" s="3" t="s">
        <v>762</v>
      </c>
      <c r="H3593" s="3"/>
      <c r="I3593" s="42"/>
    </row>
    <row r="3594" spans="1:9" ht="39.6" x14ac:dyDescent="0.3">
      <c r="A3594" s="121"/>
      <c r="B3594" s="27" t="s">
        <v>763</v>
      </c>
      <c r="C3594" s="32"/>
      <c r="D3594" s="4"/>
      <c r="F3594" s="3"/>
      <c r="G3594" s="3" t="s">
        <v>764</v>
      </c>
      <c r="H3594" s="3"/>
      <c r="I3594" s="4"/>
    </row>
    <row r="3595" spans="1:9" ht="26.4" x14ac:dyDescent="0.3">
      <c r="A3595" s="121"/>
      <c r="B3595" s="27" t="s">
        <v>765</v>
      </c>
      <c r="C3595" s="10"/>
      <c r="D3595" s="4"/>
      <c r="F3595" s="3"/>
      <c r="G3595" s="3" t="s">
        <v>766</v>
      </c>
      <c r="H3595" s="3"/>
      <c r="I3595" s="42"/>
    </row>
    <row r="3596" spans="1:9" ht="26.4" x14ac:dyDescent="0.3">
      <c r="A3596" s="121"/>
      <c r="B3596" s="27" t="s">
        <v>767</v>
      </c>
      <c r="C3596" s="10"/>
      <c r="D3596" s="4"/>
      <c r="F3596" s="3"/>
      <c r="G3596" s="3" t="s">
        <v>768</v>
      </c>
      <c r="H3596" s="3"/>
      <c r="I3596" s="42"/>
    </row>
    <row r="3597" spans="1:9" ht="17.399999999999999" x14ac:dyDescent="0.3">
      <c r="A3597" s="121"/>
      <c r="B3597" s="27" t="s">
        <v>769</v>
      </c>
      <c r="C3597" s="10"/>
      <c r="D3597" s="4"/>
      <c r="F3597" s="3"/>
      <c r="G3597" s="3" t="s">
        <v>17</v>
      </c>
      <c r="H3597" s="3"/>
      <c r="I3597" s="42"/>
    </row>
    <row r="3598" spans="1:9" ht="66" x14ac:dyDescent="0.3">
      <c r="A3598" s="121"/>
      <c r="B3598" s="27" t="s">
        <v>770</v>
      </c>
      <c r="C3598" s="32"/>
      <c r="D3598" s="4"/>
      <c r="F3598" s="3"/>
      <c r="G3598" s="3" t="s">
        <v>771</v>
      </c>
      <c r="H3598" s="3"/>
      <c r="I3598" s="4"/>
    </row>
    <row r="3599" spans="1:9" ht="26.4" x14ac:dyDescent="0.3">
      <c r="A3599" s="121"/>
      <c r="B3599" s="27" t="s">
        <v>772</v>
      </c>
      <c r="C3599" s="10"/>
      <c r="D3599" s="4"/>
      <c r="F3599" s="3"/>
      <c r="G3599" s="3" t="s">
        <v>773</v>
      </c>
      <c r="H3599" s="3"/>
      <c r="I3599" s="42"/>
    </row>
    <row r="3600" spans="1:9" ht="26.4" x14ac:dyDescent="0.3">
      <c r="A3600" s="121"/>
      <c r="B3600" s="27" t="s">
        <v>774</v>
      </c>
      <c r="C3600" s="10"/>
      <c r="D3600" s="4"/>
      <c r="F3600" s="3"/>
      <c r="G3600" s="3" t="s">
        <v>775</v>
      </c>
      <c r="H3600" s="3"/>
      <c r="I3600" s="42"/>
    </row>
    <row r="3601" spans="1:9" ht="39.6" x14ac:dyDescent="0.3">
      <c r="A3601" s="121">
        <v>311232200</v>
      </c>
      <c r="B3601" s="27"/>
      <c r="C3601" s="21"/>
      <c r="D3601" s="4"/>
      <c r="F3601" s="3" t="s">
        <v>1528</v>
      </c>
      <c r="G3601" s="3"/>
      <c r="H3601" s="3"/>
      <c r="I3601" s="42"/>
    </row>
    <row r="3602" spans="1:9" ht="66" x14ac:dyDescent="0.3">
      <c r="A3602" s="121"/>
      <c r="B3602" s="27" t="s">
        <v>614</v>
      </c>
      <c r="C3602" s="32"/>
      <c r="D3602" s="9"/>
      <c r="F3602" s="3"/>
      <c r="G3602" s="3" t="s">
        <v>615</v>
      </c>
      <c r="H3602" s="3"/>
      <c r="I3602" s="10"/>
    </row>
    <row r="3603" spans="1:9" ht="52.8" x14ac:dyDescent="0.3">
      <c r="A3603" s="121"/>
      <c r="B3603" s="27" t="s">
        <v>616</v>
      </c>
      <c r="C3603" s="30"/>
      <c r="D3603" s="9"/>
      <c r="F3603" s="131"/>
      <c r="G3603" s="131" t="s">
        <v>617</v>
      </c>
      <c r="H3603" s="131"/>
      <c r="I3603" s="18"/>
    </row>
    <row r="3604" spans="1:9" ht="79.2" x14ac:dyDescent="0.3">
      <c r="A3604" s="121"/>
      <c r="B3604" s="27" t="s">
        <v>945</v>
      </c>
      <c r="C3604" s="30"/>
      <c r="D3604" s="9"/>
      <c r="F3604" s="131"/>
      <c r="G3604" s="131" t="s">
        <v>946</v>
      </c>
      <c r="H3604" s="131"/>
      <c r="I3604" s="18"/>
    </row>
    <row r="3605" spans="1:9" ht="52.8" x14ac:dyDescent="0.3">
      <c r="A3605" s="121"/>
      <c r="B3605" s="27" t="s">
        <v>947</v>
      </c>
      <c r="C3605" s="30"/>
      <c r="D3605" s="9"/>
      <c r="F3605" s="2"/>
      <c r="G3605" s="2" t="s">
        <v>948</v>
      </c>
      <c r="H3605" s="2"/>
      <c r="I3605" s="18"/>
    </row>
    <row r="3606" spans="1:9" ht="52.8" x14ac:dyDescent="0.3">
      <c r="A3606" s="121"/>
      <c r="B3606" s="27" t="s">
        <v>618</v>
      </c>
      <c r="C3606" s="34"/>
      <c r="D3606" s="9"/>
      <c r="F3606" s="131"/>
      <c r="G3606" s="131" t="s">
        <v>619</v>
      </c>
      <c r="H3606" s="131"/>
      <c r="I3606" s="18"/>
    </row>
    <row r="3607" spans="1:9" ht="79.2" x14ac:dyDescent="0.3">
      <c r="A3607" s="121"/>
      <c r="B3607" s="27" t="s">
        <v>620</v>
      </c>
      <c r="C3607" s="30"/>
      <c r="D3607" s="9"/>
      <c r="F3607" s="131"/>
      <c r="G3607" s="131" t="s">
        <v>621</v>
      </c>
      <c r="H3607" s="131"/>
      <c r="I3607" s="18"/>
    </row>
    <row r="3608" spans="1:9" ht="79.2" x14ac:dyDescent="0.3">
      <c r="A3608" s="121"/>
      <c r="B3608" s="27" t="s">
        <v>949</v>
      </c>
      <c r="C3608" s="34"/>
      <c r="D3608" s="9"/>
      <c r="F3608" s="131"/>
      <c r="G3608" s="131" t="s">
        <v>950</v>
      </c>
      <c r="H3608" s="131"/>
      <c r="I3608" s="18"/>
    </row>
    <row r="3609" spans="1:9" ht="66" x14ac:dyDescent="0.3">
      <c r="A3609" s="121"/>
      <c r="B3609" s="27" t="s">
        <v>951</v>
      </c>
      <c r="C3609" s="34"/>
      <c r="D3609" s="9"/>
      <c r="F3609" s="131"/>
      <c r="G3609" s="131" t="s">
        <v>952</v>
      </c>
      <c r="H3609" s="131"/>
      <c r="I3609" s="18"/>
    </row>
    <row r="3610" spans="1:9" ht="105.6" x14ac:dyDescent="0.3">
      <c r="A3610" s="121"/>
      <c r="B3610" s="27" t="s">
        <v>622</v>
      </c>
      <c r="C3610" s="10"/>
      <c r="D3610" s="9"/>
      <c r="F3610" s="131"/>
      <c r="G3610" s="131" t="s">
        <v>623</v>
      </c>
      <c r="H3610" s="131"/>
      <c r="I3610" s="18"/>
    </row>
    <row r="3611" spans="1:9" ht="92.4" x14ac:dyDescent="0.3">
      <c r="A3611" s="121"/>
      <c r="B3611" s="27" t="s">
        <v>624</v>
      </c>
      <c r="C3611" s="30"/>
      <c r="D3611" s="9"/>
      <c r="F3611" s="131"/>
      <c r="G3611" s="131" t="s">
        <v>625</v>
      </c>
      <c r="H3611" s="131"/>
      <c r="I3611" s="18"/>
    </row>
    <row r="3612" spans="1:9" ht="52.8" x14ac:dyDescent="0.3">
      <c r="A3612" s="121"/>
      <c r="B3612" s="27" t="s">
        <v>626</v>
      </c>
      <c r="C3612" s="34"/>
      <c r="D3612" s="9"/>
      <c r="F3612" s="131"/>
      <c r="G3612" s="131" t="s">
        <v>627</v>
      </c>
      <c r="H3612" s="131"/>
      <c r="I3612" s="18"/>
    </row>
    <row r="3613" spans="1:9" ht="66" x14ac:dyDescent="0.3">
      <c r="A3613" s="121"/>
      <c r="B3613" s="27" t="s">
        <v>628</v>
      </c>
      <c r="C3613" s="10"/>
      <c r="D3613" s="9"/>
      <c r="F3613" s="131"/>
      <c r="G3613" s="131" t="s">
        <v>629</v>
      </c>
      <c r="H3613" s="131"/>
      <c r="I3613" s="18"/>
    </row>
    <row r="3614" spans="1:9" ht="66" x14ac:dyDescent="0.3">
      <c r="A3614" s="121"/>
      <c r="B3614" s="27" t="s">
        <v>953</v>
      </c>
      <c r="C3614" s="10"/>
      <c r="D3614" s="9"/>
      <c r="F3614" s="131"/>
      <c r="G3614" s="131" t="s">
        <v>954</v>
      </c>
      <c r="H3614" s="131"/>
      <c r="I3614" s="18"/>
    </row>
    <row r="3615" spans="1:9" ht="26.4" x14ac:dyDescent="0.3">
      <c r="A3615" s="121"/>
      <c r="B3615" s="27" t="s">
        <v>955</v>
      </c>
      <c r="C3615" s="10"/>
      <c r="D3615" s="9"/>
      <c r="F3615" s="131"/>
      <c r="G3615" s="131" t="s">
        <v>956</v>
      </c>
      <c r="H3615" s="131"/>
      <c r="I3615" s="18"/>
    </row>
    <row r="3616" spans="1:9" ht="52.8" x14ac:dyDescent="0.3">
      <c r="A3616" s="121"/>
      <c r="B3616" s="27" t="s">
        <v>957</v>
      </c>
      <c r="C3616" s="10"/>
      <c r="D3616" s="9"/>
      <c r="F3616" s="131"/>
      <c r="G3616" s="131" t="s">
        <v>958</v>
      </c>
      <c r="H3616" s="131"/>
      <c r="I3616" s="18"/>
    </row>
    <row r="3617" spans="1:9" ht="52.8" x14ac:dyDescent="0.3">
      <c r="A3617" s="121"/>
      <c r="B3617" s="27" t="s">
        <v>630</v>
      </c>
      <c r="C3617" s="10"/>
      <c r="D3617" s="9"/>
      <c r="F3617" s="131"/>
      <c r="G3617" s="131" t="s">
        <v>631</v>
      </c>
      <c r="H3617" s="131"/>
      <c r="I3617" s="18"/>
    </row>
    <row r="3618" spans="1:9" ht="66" x14ac:dyDescent="0.3">
      <c r="A3618" s="121"/>
      <c r="B3618" s="27" t="s">
        <v>959</v>
      </c>
      <c r="C3618" s="10"/>
      <c r="D3618" s="9"/>
      <c r="F3618" s="131"/>
      <c r="G3618" s="131" t="s">
        <v>960</v>
      </c>
      <c r="H3618" s="131"/>
      <c r="I3618" s="18"/>
    </row>
    <row r="3619" spans="1:9" ht="92.4" x14ac:dyDescent="0.3">
      <c r="A3619" s="121"/>
      <c r="B3619" s="27" t="s">
        <v>632</v>
      </c>
      <c r="C3619" s="10"/>
      <c r="D3619" s="9"/>
      <c r="F3619" s="131"/>
      <c r="G3619" s="131" t="s">
        <v>633</v>
      </c>
      <c r="H3619" s="131"/>
      <c r="I3619" s="18"/>
    </row>
    <row r="3620" spans="1:9" ht="52.8" x14ac:dyDescent="0.3">
      <c r="A3620" s="121"/>
      <c r="B3620" s="27" t="s">
        <v>751</v>
      </c>
      <c r="C3620" s="32"/>
      <c r="D3620" s="4"/>
      <c r="F3620" s="3"/>
      <c r="G3620" s="3" t="s">
        <v>752</v>
      </c>
      <c r="H3620" s="3"/>
      <c r="I3620" s="4"/>
    </row>
    <row r="3621" spans="1:9" ht="17.399999999999999" x14ac:dyDescent="0.3">
      <c r="A3621" s="121"/>
      <c r="B3621" s="27" t="s">
        <v>753</v>
      </c>
      <c r="C3621" s="10"/>
      <c r="D3621" s="4"/>
      <c r="F3621" s="3"/>
      <c r="G3621" s="3" t="s">
        <v>754</v>
      </c>
      <c r="H3621" s="3"/>
      <c r="I3621" s="42"/>
    </row>
    <row r="3622" spans="1:9" ht="26.4" x14ac:dyDescent="0.3">
      <c r="A3622" s="121"/>
      <c r="B3622" s="27" t="s">
        <v>755</v>
      </c>
      <c r="C3622" s="10"/>
      <c r="D3622" s="4"/>
      <c r="F3622" s="3"/>
      <c r="G3622" s="3" t="s">
        <v>756</v>
      </c>
      <c r="H3622" s="3"/>
      <c r="I3622" s="42"/>
    </row>
    <row r="3623" spans="1:9" ht="52.8" x14ac:dyDescent="0.3">
      <c r="A3623" s="121"/>
      <c r="B3623" s="27" t="s">
        <v>757</v>
      </c>
      <c r="C3623" s="10"/>
      <c r="D3623" s="4"/>
      <c r="F3623" s="3"/>
      <c r="G3623" s="3" t="s">
        <v>758</v>
      </c>
      <c r="H3623" s="3"/>
      <c r="I3623" s="42"/>
    </row>
    <row r="3624" spans="1:9" ht="26.4" x14ac:dyDescent="0.3">
      <c r="A3624" s="121"/>
      <c r="B3624" s="27" t="s">
        <v>759</v>
      </c>
      <c r="C3624" s="10"/>
      <c r="D3624" s="4"/>
      <c r="F3624" s="3"/>
      <c r="G3624" s="3" t="s">
        <v>760</v>
      </c>
      <c r="H3624" s="3"/>
      <c r="I3624" s="42"/>
    </row>
    <row r="3625" spans="1:9" ht="26.4" x14ac:dyDescent="0.3">
      <c r="A3625" s="121"/>
      <c r="B3625" s="27" t="s">
        <v>761</v>
      </c>
      <c r="C3625" s="10"/>
      <c r="D3625" s="4"/>
      <c r="F3625" s="3"/>
      <c r="G3625" s="3" t="s">
        <v>762</v>
      </c>
      <c r="H3625" s="3"/>
      <c r="I3625" s="42"/>
    </row>
    <row r="3626" spans="1:9" ht="39.6" x14ac:dyDescent="0.3">
      <c r="A3626" s="121"/>
      <c r="B3626" s="27" t="s">
        <v>763</v>
      </c>
      <c r="C3626" s="32"/>
      <c r="D3626" s="4"/>
      <c r="F3626" s="3"/>
      <c r="G3626" s="3" t="s">
        <v>764</v>
      </c>
      <c r="H3626" s="3"/>
      <c r="I3626" s="4"/>
    </row>
    <row r="3627" spans="1:9" ht="26.4" x14ac:dyDescent="0.3">
      <c r="A3627" s="121"/>
      <c r="B3627" s="27" t="s">
        <v>765</v>
      </c>
      <c r="C3627" s="10"/>
      <c r="D3627" s="4"/>
      <c r="F3627" s="3"/>
      <c r="G3627" s="3" t="s">
        <v>766</v>
      </c>
      <c r="H3627" s="3"/>
      <c r="I3627" s="42"/>
    </row>
    <row r="3628" spans="1:9" ht="26.4" x14ac:dyDescent="0.3">
      <c r="A3628" s="121"/>
      <c r="B3628" s="27" t="s">
        <v>767</v>
      </c>
      <c r="C3628" s="10"/>
      <c r="D3628" s="4"/>
      <c r="F3628" s="3"/>
      <c r="G3628" s="3" t="s">
        <v>768</v>
      </c>
      <c r="H3628" s="3"/>
      <c r="I3628" s="42"/>
    </row>
    <row r="3629" spans="1:9" ht="17.399999999999999" x14ac:dyDescent="0.3">
      <c r="A3629" s="121"/>
      <c r="B3629" s="27" t="s">
        <v>769</v>
      </c>
      <c r="C3629" s="10"/>
      <c r="D3629" s="4"/>
      <c r="F3629" s="3"/>
      <c r="G3629" s="3" t="s">
        <v>17</v>
      </c>
      <c r="H3629" s="3"/>
      <c r="I3629" s="42"/>
    </row>
    <row r="3630" spans="1:9" ht="66" x14ac:dyDescent="0.3">
      <c r="A3630" s="121"/>
      <c r="B3630" s="27" t="s">
        <v>770</v>
      </c>
      <c r="C3630" s="32"/>
      <c r="D3630" s="4"/>
      <c r="F3630" s="3"/>
      <c r="G3630" s="3" t="s">
        <v>771</v>
      </c>
      <c r="H3630" s="3"/>
      <c r="I3630" s="4"/>
    </row>
    <row r="3631" spans="1:9" ht="26.4" x14ac:dyDescent="0.3">
      <c r="A3631" s="121"/>
      <c r="B3631" s="27" t="s">
        <v>772</v>
      </c>
      <c r="C3631" s="10"/>
      <c r="D3631" s="4"/>
      <c r="F3631" s="3"/>
      <c r="G3631" s="3" t="s">
        <v>773</v>
      </c>
      <c r="H3631" s="3"/>
      <c r="I3631" s="42"/>
    </row>
    <row r="3632" spans="1:9" ht="26.4" x14ac:dyDescent="0.3">
      <c r="A3632" s="121"/>
      <c r="B3632" s="27" t="s">
        <v>774</v>
      </c>
      <c r="C3632" s="10"/>
      <c r="D3632" s="4"/>
      <c r="F3632" s="3"/>
      <c r="G3632" s="3" t="s">
        <v>775</v>
      </c>
      <c r="H3632" s="3"/>
      <c r="I3632" s="42"/>
    </row>
    <row r="3633" spans="1:9" ht="26.4" x14ac:dyDescent="0.3">
      <c r="A3633" s="121">
        <v>311240100</v>
      </c>
      <c r="B3633" s="27"/>
      <c r="C3633" s="10"/>
      <c r="D3633" s="4"/>
      <c r="F3633" s="3" t="s">
        <v>1529</v>
      </c>
      <c r="G3633" s="3"/>
      <c r="H3633" s="3"/>
      <c r="I3633" s="42"/>
    </row>
    <row r="3634" spans="1:9" ht="66" x14ac:dyDescent="0.3">
      <c r="A3634" s="121"/>
      <c r="B3634" s="27" t="s">
        <v>593</v>
      </c>
      <c r="C3634" s="32"/>
      <c r="D3634" s="9"/>
      <c r="F3634" s="3"/>
      <c r="G3634" s="3" t="s">
        <v>594</v>
      </c>
      <c r="H3634" s="3"/>
      <c r="I3634" s="10"/>
    </row>
    <row r="3635" spans="1:9" ht="39.6" x14ac:dyDescent="0.3">
      <c r="A3635" s="121"/>
      <c r="B3635" s="27" t="s">
        <v>595</v>
      </c>
      <c r="C3635" s="30"/>
      <c r="D3635" s="9"/>
      <c r="F3635" s="131"/>
      <c r="G3635" s="131" t="s">
        <v>596</v>
      </c>
      <c r="H3635" s="131"/>
      <c r="I3635" s="18"/>
    </row>
    <row r="3636" spans="1:9" ht="52.8" x14ac:dyDescent="0.3">
      <c r="A3636" s="121"/>
      <c r="B3636" s="27" t="s">
        <v>886</v>
      </c>
      <c r="C3636" s="30"/>
      <c r="D3636" s="9"/>
      <c r="F3636" s="131"/>
      <c r="G3636" s="131" t="s">
        <v>887</v>
      </c>
      <c r="H3636" s="131"/>
      <c r="I3636" s="18"/>
    </row>
    <row r="3637" spans="1:9" ht="79.2" x14ac:dyDescent="0.3">
      <c r="A3637" s="121"/>
      <c r="B3637" s="27" t="s">
        <v>888</v>
      </c>
      <c r="C3637" s="30"/>
      <c r="D3637" s="9"/>
      <c r="F3637" s="131"/>
      <c r="G3637" s="131" t="s">
        <v>889</v>
      </c>
      <c r="H3637" s="131"/>
      <c r="I3637" s="18"/>
    </row>
    <row r="3638" spans="1:9" ht="52.8" x14ac:dyDescent="0.3">
      <c r="A3638" s="121"/>
      <c r="B3638" s="27" t="s">
        <v>890</v>
      </c>
      <c r="C3638" s="30"/>
      <c r="D3638" s="9"/>
      <c r="F3638" s="131"/>
      <c r="G3638" s="131" t="s">
        <v>891</v>
      </c>
      <c r="H3638" s="131"/>
      <c r="I3638" s="18"/>
    </row>
    <row r="3639" spans="1:9" ht="52.8" x14ac:dyDescent="0.3">
      <c r="A3639" s="121"/>
      <c r="B3639" s="27" t="s">
        <v>892</v>
      </c>
      <c r="C3639" s="30"/>
      <c r="D3639" s="9"/>
      <c r="F3639" s="131"/>
      <c r="G3639" s="131" t="s">
        <v>893</v>
      </c>
      <c r="H3639" s="131"/>
      <c r="I3639" s="18"/>
    </row>
    <row r="3640" spans="1:9" ht="92.4" x14ac:dyDescent="0.3">
      <c r="A3640" s="121"/>
      <c r="B3640" s="27" t="s">
        <v>894</v>
      </c>
      <c r="C3640" s="30"/>
      <c r="D3640" s="9"/>
      <c r="F3640" s="131"/>
      <c r="G3640" s="131" t="s">
        <v>895</v>
      </c>
      <c r="H3640" s="131"/>
      <c r="I3640" s="18"/>
    </row>
    <row r="3641" spans="1:9" ht="66" x14ac:dyDescent="0.3">
      <c r="A3641" s="121"/>
      <c r="B3641" s="27" t="s">
        <v>896</v>
      </c>
      <c r="C3641" s="30"/>
      <c r="D3641" s="9"/>
      <c r="F3641" s="131"/>
      <c r="G3641" s="131" t="s">
        <v>897</v>
      </c>
      <c r="H3641" s="131"/>
      <c r="I3641" s="18"/>
    </row>
    <row r="3642" spans="1:9" ht="92.4" x14ac:dyDescent="0.3">
      <c r="A3642" s="121"/>
      <c r="B3642" s="27" t="s">
        <v>898</v>
      </c>
      <c r="C3642" s="30"/>
      <c r="D3642" s="9"/>
      <c r="F3642" s="131"/>
      <c r="G3642" s="131" t="s">
        <v>899</v>
      </c>
      <c r="H3642" s="131"/>
      <c r="I3642" s="18"/>
    </row>
    <row r="3643" spans="1:9" ht="39.6" x14ac:dyDescent="0.3">
      <c r="A3643" s="121"/>
      <c r="B3643" s="27" t="s">
        <v>597</v>
      </c>
      <c r="C3643" s="34"/>
      <c r="D3643" s="9"/>
      <c r="F3643" s="131"/>
      <c r="G3643" s="131" t="s">
        <v>598</v>
      </c>
      <c r="H3643" s="131"/>
      <c r="I3643" s="18"/>
    </row>
    <row r="3644" spans="1:9" ht="92.4" x14ac:dyDescent="0.3">
      <c r="A3644" s="121"/>
      <c r="B3644" s="27" t="s">
        <v>900</v>
      </c>
      <c r="C3644" s="30"/>
      <c r="D3644" s="9"/>
      <c r="F3644" s="131"/>
      <c r="G3644" s="131" t="s">
        <v>901</v>
      </c>
      <c r="H3644" s="131"/>
      <c r="I3644" s="18"/>
    </row>
    <row r="3645" spans="1:9" ht="92.4" x14ac:dyDescent="0.3">
      <c r="A3645" s="121"/>
      <c r="B3645" s="27" t="s">
        <v>902</v>
      </c>
      <c r="C3645" s="30"/>
      <c r="D3645" s="9"/>
      <c r="F3645" s="131"/>
      <c r="G3645" s="131" t="s">
        <v>903</v>
      </c>
      <c r="H3645" s="131"/>
      <c r="I3645" s="18"/>
    </row>
    <row r="3646" spans="1:9" ht="66" x14ac:dyDescent="0.3">
      <c r="A3646" s="121"/>
      <c r="B3646" s="27" t="s">
        <v>904</v>
      </c>
      <c r="C3646" s="30"/>
      <c r="D3646" s="9"/>
      <c r="F3646" s="131"/>
      <c r="G3646" s="131" t="s">
        <v>905</v>
      </c>
      <c r="H3646" s="131"/>
      <c r="I3646" s="18"/>
    </row>
    <row r="3647" spans="1:9" ht="92.4" x14ac:dyDescent="0.3">
      <c r="A3647" s="121"/>
      <c r="B3647" s="27" t="s">
        <v>906</v>
      </c>
      <c r="C3647" s="30"/>
      <c r="D3647" s="9"/>
      <c r="F3647" s="131"/>
      <c r="G3647" s="131" t="s">
        <v>907</v>
      </c>
      <c r="H3647" s="131"/>
      <c r="I3647" s="18"/>
    </row>
    <row r="3648" spans="1:9" ht="92.4" x14ac:dyDescent="0.3">
      <c r="A3648" s="121"/>
      <c r="B3648" s="27" t="s">
        <v>908</v>
      </c>
      <c r="C3648" s="30"/>
      <c r="D3648" s="9"/>
      <c r="F3648" s="131"/>
      <c r="G3648" s="131" t="s">
        <v>909</v>
      </c>
      <c r="H3648" s="131"/>
      <c r="I3648" s="18"/>
    </row>
    <row r="3649" spans="1:9" ht="79.2" x14ac:dyDescent="0.3">
      <c r="A3649" s="121"/>
      <c r="B3649" s="27" t="s">
        <v>599</v>
      </c>
      <c r="C3649" s="30"/>
      <c r="D3649" s="9"/>
      <c r="F3649" s="131"/>
      <c r="G3649" s="131" t="s">
        <v>600</v>
      </c>
      <c r="H3649" s="131"/>
      <c r="I3649" s="18"/>
    </row>
    <row r="3650" spans="1:9" ht="52.8" x14ac:dyDescent="0.3">
      <c r="A3650" s="121"/>
      <c r="B3650" s="27" t="s">
        <v>910</v>
      </c>
      <c r="C3650" s="10"/>
      <c r="D3650" s="9"/>
      <c r="F3650" s="131"/>
      <c r="G3650" s="131" t="s">
        <v>911</v>
      </c>
      <c r="H3650" s="131"/>
      <c r="I3650" s="18"/>
    </row>
    <row r="3651" spans="1:9" ht="39.6" x14ac:dyDescent="0.3">
      <c r="A3651" s="121"/>
      <c r="B3651" s="27" t="s">
        <v>912</v>
      </c>
      <c r="C3651" s="10"/>
      <c r="D3651" s="9"/>
      <c r="F3651" s="131"/>
      <c r="G3651" s="131" t="s">
        <v>913</v>
      </c>
      <c r="H3651" s="131"/>
      <c r="I3651" s="18"/>
    </row>
    <row r="3652" spans="1:9" ht="66" x14ac:dyDescent="0.3">
      <c r="A3652" s="121"/>
      <c r="B3652" s="27" t="s">
        <v>914</v>
      </c>
      <c r="C3652" s="10"/>
      <c r="D3652" s="9"/>
      <c r="F3652" s="131"/>
      <c r="G3652" s="131" t="s">
        <v>915</v>
      </c>
      <c r="H3652" s="131"/>
      <c r="I3652" s="18"/>
    </row>
    <row r="3653" spans="1:9" ht="132" x14ac:dyDescent="0.3">
      <c r="A3653" s="121"/>
      <c r="B3653" s="27" t="s">
        <v>916</v>
      </c>
      <c r="C3653" s="10"/>
      <c r="D3653" s="9"/>
      <c r="F3653" s="131"/>
      <c r="G3653" s="131" t="s">
        <v>917</v>
      </c>
      <c r="H3653" s="131"/>
      <c r="I3653" s="18"/>
    </row>
    <row r="3654" spans="1:9" ht="26.4" x14ac:dyDescent="0.3">
      <c r="A3654" s="121"/>
      <c r="B3654" s="27" t="s">
        <v>918</v>
      </c>
      <c r="C3654" s="30"/>
      <c r="D3654" s="9"/>
      <c r="F3654" s="131"/>
      <c r="G3654" s="131" t="s">
        <v>919</v>
      </c>
      <c r="H3654" s="131"/>
      <c r="I3654" s="18"/>
    </row>
    <row r="3655" spans="1:9" ht="39.6" x14ac:dyDescent="0.3">
      <c r="A3655" s="121"/>
      <c r="B3655" s="27" t="s">
        <v>920</v>
      </c>
      <c r="C3655" s="30"/>
      <c r="D3655" s="9"/>
      <c r="F3655" s="131"/>
      <c r="G3655" s="131" t="s">
        <v>921</v>
      </c>
      <c r="H3655" s="131"/>
      <c r="I3655" s="18"/>
    </row>
    <row r="3656" spans="1:9" ht="52.8" x14ac:dyDescent="0.3">
      <c r="A3656" s="121"/>
      <c r="B3656" s="27" t="s">
        <v>922</v>
      </c>
      <c r="C3656" s="30"/>
      <c r="D3656" s="9"/>
      <c r="F3656" s="131"/>
      <c r="G3656" s="131" t="s">
        <v>923</v>
      </c>
      <c r="H3656" s="131"/>
      <c r="I3656" s="18"/>
    </row>
    <row r="3657" spans="1:9" ht="92.4" x14ac:dyDescent="0.3">
      <c r="A3657" s="121"/>
      <c r="B3657" s="27" t="s">
        <v>601</v>
      </c>
      <c r="C3657" s="10"/>
      <c r="D3657" s="9"/>
      <c r="F3657" s="131"/>
      <c r="G3657" s="131" t="s">
        <v>602</v>
      </c>
      <c r="H3657" s="131"/>
      <c r="I3657" s="18"/>
    </row>
    <row r="3658" spans="1:9" ht="79.2" x14ac:dyDescent="0.3">
      <c r="A3658" s="121"/>
      <c r="B3658" s="27" t="s">
        <v>603</v>
      </c>
      <c r="C3658" s="30"/>
      <c r="D3658" s="9"/>
      <c r="F3658" s="131"/>
      <c r="G3658" s="131" t="s">
        <v>604</v>
      </c>
      <c r="H3658" s="131"/>
      <c r="I3658" s="18"/>
    </row>
    <row r="3659" spans="1:9" ht="52.8" x14ac:dyDescent="0.3">
      <c r="A3659" s="121"/>
      <c r="B3659" s="27" t="s">
        <v>924</v>
      </c>
      <c r="C3659" s="10"/>
      <c r="D3659" s="9"/>
      <c r="F3659" s="131"/>
      <c r="G3659" s="131" t="s">
        <v>925</v>
      </c>
      <c r="H3659" s="131"/>
      <c r="I3659" s="18"/>
    </row>
    <row r="3660" spans="1:9" ht="79.2" x14ac:dyDescent="0.3">
      <c r="A3660" s="121"/>
      <c r="B3660" s="27" t="s">
        <v>926</v>
      </c>
      <c r="C3660" s="10"/>
      <c r="D3660" s="9"/>
      <c r="F3660" s="131"/>
      <c r="G3660" s="131" t="s">
        <v>927</v>
      </c>
      <c r="H3660" s="131"/>
      <c r="I3660" s="18"/>
    </row>
    <row r="3661" spans="1:9" ht="39.6" x14ac:dyDescent="0.3">
      <c r="A3661" s="121"/>
      <c r="B3661" s="27" t="s">
        <v>605</v>
      </c>
      <c r="C3661" s="34"/>
      <c r="D3661" s="9"/>
      <c r="F3661" s="131"/>
      <c r="G3661" s="131" t="s">
        <v>606</v>
      </c>
      <c r="H3661" s="131"/>
      <c r="I3661" s="18"/>
    </row>
    <row r="3662" spans="1:9" ht="52.8" x14ac:dyDescent="0.3">
      <c r="A3662" s="121"/>
      <c r="B3662" s="27" t="s">
        <v>607</v>
      </c>
      <c r="C3662" s="30"/>
      <c r="D3662" s="9"/>
      <c r="F3662" s="131"/>
      <c r="G3662" s="131" t="s">
        <v>608</v>
      </c>
      <c r="H3662" s="131"/>
      <c r="I3662" s="18"/>
    </row>
    <row r="3663" spans="1:9" ht="52.8" x14ac:dyDescent="0.3">
      <c r="A3663" s="121"/>
      <c r="B3663" s="27" t="s">
        <v>928</v>
      </c>
      <c r="C3663" s="30"/>
      <c r="D3663" s="9"/>
      <c r="F3663" s="131"/>
      <c r="G3663" s="131" t="s">
        <v>929</v>
      </c>
      <c r="H3663" s="131"/>
      <c r="I3663" s="18"/>
    </row>
    <row r="3664" spans="1:9" ht="17.399999999999999" x14ac:dyDescent="0.3">
      <c r="A3664" s="121"/>
      <c r="B3664" s="27" t="s">
        <v>930</v>
      </c>
      <c r="C3664" s="30"/>
      <c r="D3664" s="9"/>
      <c r="F3664" s="131"/>
      <c r="G3664" s="131" t="s">
        <v>931</v>
      </c>
      <c r="H3664" s="131"/>
      <c r="I3664" s="18"/>
    </row>
    <row r="3665" spans="1:9" ht="26.4" x14ac:dyDescent="0.3">
      <c r="A3665" s="121"/>
      <c r="B3665" s="27" t="s">
        <v>932</v>
      </c>
      <c r="C3665" s="30"/>
      <c r="D3665" s="9"/>
      <c r="F3665" s="131"/>
      <c r="G3665" s="131" t="s">
        <v>933</v>
      </c>
      <c r="H3665" s="131"/>
      <c r="I3665" s="18"/>
    </row>
    <row r="3666" spans="1:9" ht="52.8" x14ac:dyDescent="0.3">
      <c r="A3666" s="121"/>
      <c r="B3666" s="27" t="s">
        <v>934</v>
      </c>
      <c r="C3666" s="30"/>
      <c r="D3666" s="9"/>
      <c r="F3666" s="131"/>
      <c r="G3666" s="131" t="s">
        <v>935</v>
      </c>
      <c r="H3666" s="131"/>
      <c r="I3666" s="18"/>
    </row>
    <row r="3667" spans="1:9" ht="39.6" x14ac:dyDescent="0.3">
      <c r="A3667" s="121"/>
      <c r="B3667" s="27" t="s">
        <v>609</v>
      </c>
      <c r="C3667" s="30"/>
      <c r="D3667" s="9"/>
      <c r="F3667" s="131"/>
      <c r="G3667" s="131" t="s">
        <v>610</v>
      </c>
      <c r="H3667" s="131"/>
      <c r="I3667" s="18"/>
    </row>
    <row r="3668" spans="1:9" ht="26.4" x14ac:dyDescent="0.3">
      <c r="A3668" s="121"/>
      <c r="B3668" s="27" t="s">
        <v>936</v>
      </c>
      <c r="C3668" s="30"/>
      <c r="D3668" s="9"/>
      <c r="F3668" s="131"/>
      <c r="G3668" s="131" t="s">
        <v>937</v>
      </c>
      <c r="H3668" s="131"/>
      <c r="I3668" s="18"/>
    </row>
    <row r="3669" spans="1:9" ht="92.4" x14ac:dyDescent="0.3">
      <c r="A3669" s="121"/>
      <c r="B3669" s="27" t="s">
        <v>611</v>
      </c>
      <c r="C3669" s="10"/>
      <c r="D3669" s="9"/>
      <c r="F3669" s="131"/>
      <c r="G3669" s="131" t="s">
        <v>612</v>
      </c>
      <c r="H3669" s="131"/>
      <c r="I3669" s="18"/>
    </row>
    <row r="3670" spans="1:9" ht="39.6" x14ac:dyDescent="0.3">
      <c r="A3670" s="121"/>
      <c r="B3670" s="27" t="s">
        <v>938</v>
      </c>
      <c r="C3670" s="41"/>
      <c r="D3670" s="4"/>
      <c r="F3670" s="3"/>
      <c r="G3670" s="3" t="s">
        <v>939</v>
      </c>
      <c r="H3670" s="3"/>
      <c r="I3670" s="4"/>
    </row>
    <row r="3671" spans="1:9" ht="26.4" x14ac:dyDescent="0.3">
      <c r="A3671" s="121"/>
      <c r="B3671" s="27" t="s">
        <v>940</v>
      </c>
      <c r="C3671" s="21"/>
      <c r="D3671" s="4"/>
      <c r="F3671" s="3"/>
      <c r="G3671" s="3" t="s">
        <v>941</v>
      </c>
      <c r="H3671" s="3"/>
      <c r="I3671" s="42"/>
    </row>
    <row r="3672" spans="1:9" ht="52.8" x14ac:dyDescent="0.3">
      <c r="A3672" s="121"/>
      <c r="B3672" s="27" t="s">
        <v>942</v>
      </c>
      <c r="C3672" s="21"/>
      <c r="D3672" s="4"/>
      <c r="F3672" s="3"/>
      <c r="G3672" s="3" t="s">
        <v>943</v>
      </c>
      <c r="H3672" s="3"/>
      <c r="I3672" s="42"/>
    </row>
    <row r="3673" spans="1:9" ht="26.4" x14ac:dyDescent="0.3">
      <c r="A3673" s="121">
        <v>311250100</v>
      </c>
      <c r="B3673" s="27"/>
      <c r="C3673" s="10"/>
      <c r="D3673" s="4"/>
      <c r="F3673" s="3" t="s">
        <v>1530</v>
      </c>
      <c r="G3673" s="3"/>
      <c r="H3673" s="3"/>
      <c r="I3673" s="42"/>
    </row>
    <row r="3674" spans="1:9" ht="26.4" x14ac:dyDescent="0.3">
      <c r="A3674" s="121">
        <v>312000000</v>
      </c>
      <c r="B3674" s="27"/>
      <c r="C3674" s="6"/>
      <c r="D3674" s="4"/>
      <c r="F3674" s="126" t="s">
        <v>1531</v>
      </c>
      <c r="G3674" s="3"/>
      <c r="H3674" s="3"/>
      <c r="I3674" s="42"/>
    </row>
    <row r="3675" spans="1:9" ht="26.4" x14ac:dyDescent="0.3">
      <c r="A3675" s="121">
        <v>312100000</v>
      </c>
      <c r="B3675" s="27"/>
      <c r="C3675" s="6"/>
      <c r="D3675" s="4"/>
      <c r="F3675" s="126" t="s">
        <v>1532</v>
      </c>
      <c r="G3675" s="3"/>
      <c r="H3675" s="3"/>
      <c r="I3675" s="42"/>
    </row>
    <row r="3676" spans="1:9" ht="26.4" x14ac:dyDescent="0.3">
      <c r="A3676" s="121">
        <v>312110000</v>
      </c>
      <c r="B3676" s="27"/>
      <c r="C3676" s="6"/>
      <c r="D3676" s="4"/>
      <c r="F3676" s="126" t="s">
        <v>1533</v>
      </c>
      <c r="G3676" s="3"/>
      <c r="H3676" s="3"/>
      <c r="I3676" s="42"/>
    </row>
    <row r="3677" spans="1:9" ht="26.4" x14ac:dyDescent="0.3">
      <c r="A3677" s="121">
        <v>312110100</v>
      </c>
      <c r="B3677" s="27"/>
      <c r="C3677" s="10"/>
      <c r="D3677" s="4"/>
      <c r="F3677" s="3" t="s">
        <v>1534</v>
      </c>
      <c r="G3677" s="3"/>
      <c r="H3677" s="3"/>
      <c r="I3677" s="42"/>
    </row>
    <row r="3678" spans="1:9" ht="52.8" x14ac:dyDescent="0.3">
      <c r="A3678" s="121"/>
      <c r="B3678" s="27" t="s">
        <v>544</v>
      </c>
      <c r="C3678" s="32"/>
      <c r="D3678" s="4"/>
      <c r="F3678" s="3"/>
      <c r="G3678" s="3" t="s">
        <v>545</v>
      </c>
      <c r="H3678" s="3"/>
      <c r="I3678" s="4"/>
    </row>
    <row r="3679" spans="1:9" ht="105.6" x14ac:dyDescent="0.3">
      <c r="A3679" s="121"/>
      <c r="B3679" s="30" t="s">
        <v>546</v>
      </c>
      <c r="C3679" s="10"/>
      <c r="D3679" s="4"/>
      <c r="F3679" s="2"/>
      <c r="G3679" s="2" t="s">
        <v>547</v>
      </c>
      <c r="H3679" s="2"/>
      <c r="I3679" s="42"/>
    </row>
    <row r="3680" spans="1:9" ht="66" x14ac:dyDescent="0.3">
      <c r="A3680" s="121"/>
      <c r="B3680" s="30" t="s">
        <v>548</v>
      </c>
      <c r="C3680" s="10"/>
      <c r="D3680" s="4"/>
      <c r="F3680" s="2"/>
      <c r="G3680" s="2" t="s">
        <v>549</v>
      </c>
      <c r="H3680" s="2"/>
      <c r="I3680" s="42"/>
    </row>
    <row r="3681" spans="1:9" ht="79.2" x14ac:dyDescent="0.3">
      <c r="A3681" s="121"/>
      <c r="B3681" s="30" t="s">
        <v>550</v>
      </c>
      <c r="C3681" s="10"/>
      <c r="D3681" s="4"/>
      <c r="F3681" s="2"/>
      <c r="G3681" s="2" t="s">
        <v>551</v>
      </c>
      <c r="H3681" s="2"/>
      <c r="I3681" s="42"/>
    </row>
    <row r="3682" spans="1:9" ht="66" x14ac:dyDescent="0.3">
      <c r="A3682" s="121"/>
      <c r="B3682" s="30" t="s">
        <v>552</v>
      </c>
      <c r="C3682" s="10"/>
      <c r="D3682" s="4"/>
      <c r="F3682" s="2"/>
      <c r="G3682" s="2" t="s">
        <v>553</v>
      </c>
      <c r="H3682" s="2"/>
      <c r="I3682" s="42"/>
    </row>
    <row r="3683" spans="1:9" ht="66" x14ac:dyDescent="0.3">
      <c r="A3683" s="121"/>
      <c r="B3683" s="30" t="s">
        <v>554</v>
      </c>
      <c r="C3683" s="10"/>
      <c r="D3683" s="4"/>
      <c r="F3683" s="2"/>
      <c r="G3683" s="2" t="s">
        <v>555</v>
      </c>
      <c r="H3683" s="2"/>
      <c r="I3683" s="42"/>
    </row>
    <row r="3684" spans="1:9" ht="39.6" x14ac:dyDescent="0.3">
      <c r="A3684" s="121">
        <v>312110200</v>
      </c>
      <c r="B3684" s="27"/>
      <c r="C3684" s="10"/>
      <c r="D3684" s="4"/>
      <c r="F3684" s="3" t="s">
        <v>1535</v>
      </c>
      <c r="G3684" s="3"/>
      <c r="H3684" s="3"/>
      <c r="I3684" s="42"/>
    </row>
    <row r="3685" spans="1:9" ht="52.8" x14ac:dyDescent="0.3">
      <c r="A3685" s="121"/>
      <c r="B3685" s="27" t="s">
        <v>557</v>
      </c>
      <c r="C3685" s="32"/>
      <c r="D3685" s="4"/>
      <c r="F3685" s="3"/>
      <c r="G3685" s="3" t="s">
        <v>558</v>
      </c>
      <c r="H3685" s="3"/>
      <c r="I3685" s="4"/>
    </row>
    <row r="3686" spans="1:9" ht="79.2" x14ac:dyDescent="0.3">
      <c r="A3686" s="121"/>
      <c r="B3686" s="30" t="s">
        <v>559</v>
      </c>
      <c r="C3686" s="10"/>
      <c r="D3686" s="4"/>
      <c r="F3686" s="2"/>
      <c r="G3686" s="2" t="s">
        <v>560</v>
      </c>
      <c r="H3686" s="2"/>
      <c r="I3686" s="42"/>
    </row>
    <row r="3687" spans="1:9" ht="79.2" x14ac:dyDescent="0.3">
      <c r="A3687" s="121"/>
      <c r="B3687" s="30" t="s">
        <v>561</v>
      </c>
      <c r="C3687" s="10"/>
      <c r="D3687" s="4"/>
      <c r="F3687" s="2"/>
      <c r="G3687" s="2" t="s">
        <v>562</v>
      </c>
      <c r="H3687" s="2"/>
      <c r="I3687" s="42"/>
    </row>
    <row r="3688" spans="1:9" ht="79.2" x14ac:dyDescent="0.3">
      <c r="A3688" s="121"/>
      <c r="B3688" s="30" t="s">
        <v>563</v>
      </c>
      <c r="C3688" s="10"/>
      <c r="D3688" s="4"/>
      <c r="F3688" s="2"/>
      <c r="G3688" s="2" t="s">
        <v>564</v>
      </c>
      <c r="H3688" s="2"/>
      <c r="I3688" s="42"/>
    </row>
    <row r="3689" spans="1:9" ht="79.2" x14ac:dyDescent="0.3">
      <c r="A3689" s="121"/>
      <c r="B3689" s="30" t="s">
        <v>565</v>
      </c>
      <c r="C3689" s="10"/>
      <c r="D3689" s="4"/>
      <c r="F3689" s="2"/>
      <c r="G3689" s="2" t="s">
        <v>566</v>
      </c>
      <c r="H3689" s="2"/>
      <c r="I3689" s="42"/>
    </row>
    <row r="3690" spans="1:9" ht="66" x14ac:dyDescent="0.3">
      <c r="A3690" s="121"/>
      <c r="B3690" s="30" t="s">
        <v>567</v>
      </c>
      <c r="C3690" s="10"/>
      <c r="D3690" s="4"/>
      <c r="F3690" s="2"/>
      <c r="G3690" s="2" t="s">
        <v>568</v>
      </c>
      <c r="H3690" s="2"/>
      <c r="I3690" s="42"/>
    </row>
    <row r="3691" spans="1:9" ht="39.6" x14ac:dyDescent="0.3">
      <c r="A3691" s="121">
        <v>312120000</v>
      </c>
      <c r="B3691" s="27"/>
      <c r="C3691" s="6"/>
      <c r="D3691" s="4"/>
      <c r="F3691" s="126" t="s">
        <v>1536</v>
      </c>
      <c r="G3691" s="3"/>
      <c r="H3691" s="3"/>
      <c r="I3691" s="42"/>
    </row>
    <row r="3692" spans="1:9" ht="39.6" x14ac:dyDescent="0.3">
      <c r="A3692" s="121">
        <v>312120100</v>
      </c>
      <c r="B3692" s="27"/>
      <c r="C3692" s="10"/>
      <c r="D3692" s="4"/>
      <c r="F3692" s="3" t="s">
        <v>1537</v>
      </c>
      <c r="G3692" s="3"/>
      <c r="H3692" s="3"/>
      <c r="I3692" s="42"/>
    </row>
    <row r="3693" spans="1:9" ht="52.8" x14ac:dyDescent="0.3">
      <c r="A3693" s="121"/>
      <c r="B3693" s="27" t="s">
        <v>544</v>
      </c>
      <c r="C3693" s="32"/>
      <c r="D3693" s="4"/>
      <c r="F3693" s="3"/>
      <c r="G3693" s="3" t="s">
        <v>545</v>
      </c>
      <c r="H3693" s="3"/>
      <c r="I3693" s="4"/>
    </row>
    <row r="3694" spans="1:9" ht="105.6" x14ac:dyDescent="0.3">
      <c r="A3694" s="121"/>
      <c r="B3694" s="30" t="s">
        <v>546</v>
      </c>
      <c r="C3694" s="10"/>
      <c r="D3694" s="4"/>
      <c r="F3694" s="2"/>
      <c r="G3694" s="2" t="s">
        <v>547</v>
      </c>
      <c r="H3694" s="2"/>
      <c r="I3694" s="42"/>
    </row>
    <row r="3695" spans="1:9" ht="66" x14ac:dyDescent="0.3">
      <c r="A3695" s="121"/>
      <c r="B3695" s="30" t="s">
        <v>548</v>
      </c>
      <c r="C3695" s="10"/>
      <c r="D3695" s="4"/>
      <c r="F3695" s="2"/>
      <c r="G3695" s="2" t="s">
        <v>549</v>
      </c>
      <c r="H3695" s="2"/>
      <c r="I3695" s="42"/>
    </row>
    <row r="3696" spans="1:9" ht="79.2" x14ac:dyDescent="0.3">
      <c r="A3696" s="121"/>
      <c r="B3696" s="30" t="s">
        <v>550</v>
      </c>
      <c r="C3696" s="10"/>
      <c r="D3696" s="4"/>
      <c r="F3696" s="2"/>
      <c r="G3696" s="2" t="s">
        <v>551</v>
      </c>
      <c r="H3696" s="2"/>
      <c r="I3696" s="42"/>
    </row>
    <row r="3697" spans="1:9" ht="66" x14ac:dyDescent="0.3">
      <c r="A3697" s="121"/>
      <c r="B3697" s="30" t="s">
        <v>552</v>
      </c>
      <c r="C3697" s="10"/>
      <c r="D3697" s="4"/>
      <c r="F3697" s="2"/>
      <c r="G3697" s="2" t="s">
        <v>553</v>
      </c>
      <c r="H3697" s="2"/>
      <c r="I3697" s="42"/>
    </row>
    <row r="3698" spans="1:9" ht="66" x14ac:dyDescent="0.3">
      <c r="A3698" s="121"/>
      <c r="B3698" s="30" t="s">
        <v>554</v>
      </c>
      <c r="C3698" s="10"/>
      <c r="D3698" s="4"/>
      <c r="F3698" s="2"/>
      <c r="G3698" s="2" t="s">
        <v>555</v>
      </c>
      <c r="H3698" s="2"/>
      <c r="I3698" s="42"/>
    </row>
    <row r="3699" spans="1:9" ht="52.8" x14ac:dyDescent="0.3">
      <c r="A3699" s="121">
        <v>312120200</v>
      </c>
      <c r="B3699" s="27"/>
      <c r="C3699" s="10"/>
      <c r="D3699" s="4"/>
      <c r="F3699" s="3" t="s">
        <v>1538</v>
      </c>
      <c r="G3699" s="3"/>
      <c r="H3699" s="3"/>
      <c r="I3699" s="42"/>
    </row>
    <row r="3700" spans="1:9" ht="52.8" x14ac:dyDescent="0.3">
      <c r="A3700" s="121"/>
      <c r="B3700" s="27" t="s">
        <v>557</v>
      </c>
      <c r="C3700" s="32"/>
      <c r="D3700" s="4"/>
      <c r="F3700" s="3"/>
      <c r="G3700" s="3" t="s">
        <v>558</v>
      </c>
      <c r="H3700" s="3"/>
      <c r="I3700" s="4"/>
    </row>
    <row r="3701" spans="1:9" ht="79.2" x14ac:dyDescent="0.3">
      <c r="A3701" s="121"/>
      <c r="B3701" s="30" t="s">
        <v>559</v>
      </c>
      <c r="C3701" s="10"/>
      <c r="D3701" s="4"/>
      <c r="F3701" s="2"/>
      <c r="G3701" s="2" t="s">
        <v>560</v>
      </c>
      <c r="H3701" s="2"/>
      <c r="I3701" s="42"/>
    </row>
    <row r="3702" spans="1:9" ht="79.2" x14ac:dyDescent="0.3">
      <c r="A3702" s="121"/>
      <c r="B3702" s="30" t="s">
        <v>561</v>
      </c>
      <c r="C3702" s="10"/>
      <c r="D3702" s="4"/>
      <c r="F3702" s="2"/>
      <c r="G3702" s="2" t="s">
        <v>562</v>
      </c>
      <c r="H3702" s="2"/>
      <c r="I3702" s="42"/>
    </row>
    <row r="3703" spans="1:9" ht="79.2" x14ac:dyDescent="0.3">
      <c r="A3703" s="121"/>
      <c r="B3703" s="30" t="s">
        <v>563</v>
      </c>
      <c r="C3703" s="10"/>
      <c r="D3703" s="4"/>
      <c r="F3703" s="2"/>
      <c r="G3703" s="2" t="s">
        <v>564</v>
      </c>
      <c r="H3703" s="2"/>
      <c r="I3703" s="42"/>
    </row>
    <row r="3704" spans="1:9" ht="79.2" x14ac:dyDescent="0.3">
      <c r="A3704" s="121"/>
      <c r="B3704" s="30" t="s">
        <v>565</v>
      </c>
      <c r="C3704" s="10"/>
      <c r="D3704" s="4"/>
      <c r="F3704" s="2"/>
      <c r="G3704" s="2" t="s">
        <v>566</v>
      </c>
      <c r="H3704" s="2"/>
      <c r="I3704" s="42"/>
    </row>
    <row r="3705" spans="1:9" ht="66" x14ac:dyDescent="0.3">
      <c r="A3705" s="121"/>
      <c r="B3705" s="30" t="s">
        <v>567</v>
      </c>
      <c r="C3705" s="10"/>
      <c r="D3705" s="4"/>
      <c r="F3705" s="2"/>
      <c r="G3705" s="2" t="s">
        <v>568</v>
      </c>
      <c r="H3705" s="2"/>
      <c r="I3705" s="42"/>
    </row>
    <row r="3706" spans="1:9" ht="26.4" x14ac:dyDescent="0.3">
      <c r="A3706" s="121">
        <v>312130000</v>
      </c>
      <c r="B3706" s="27"/>
      <c r="C3706" s="6"/>
      <c r="D3706" s="4"/>
      <c r="F3706" s="126" t="s">
        <v>1539</v>
      </c>
      <c r="G3706" s="3"/>
      <c r="H3706" s="3"/>
      <c r="I3706" s="42"/>
    </row>
    <row r="3707" spans="1:9" ht="26.4" x14ac:dyDescent="0.3">
      <c r="A3707" s="121">
        <v>312130100</v>
      </c>
      <c r="B3707" s="27"/>
      <c r="C3707" s="10"/>
      <c r="D3707" s="4"/>
      <c r="F3707" s="3" t="s">
        <v>1540</v>
      </c>
      <c r="G3707" s="3"/>
      <c r="H3707" s="3"/>
      <c r="I3707" s="42"/>
    </row>
    <row r="3708" spans="1:9" ht="52.8" x14ac:dyDescent="0.3">
      <c r="A3708" s="121"/>
      <c r="B3708" s="27" t="s">
        <v>544</v>
      </c>
      <c r="C3708" s="32"/>
      <c r="D3708" s="4"/>
      <c r="F3708" s="3"/>
      <c r="G3708" s="3" t="s">
        <v>545</v>
      </c>
      <c r="H3708" s="3"/>
      <c r="I3708" s="4"/>
    </row>
    <row r="3709" spans="1:9" ht="105.6" x14ac:dyDescent="0.3">
      <c r="A3709" s="121"/>
      <c r="B3709" s="30" t="s">
        <v>546</v>
      </c>
      <c r="C3709" s="10"/>
      <c r="D3709" s="4"/>
      <c r="F3709" s="2"/>
      <c r="G3709" s="2" t="s">
        <v>547</v>
      </c>
      <c r="H3709" s="2"/>
      <c r="I3709" s="42"/>
    </row>
    <row r="3710" spans="1:9" ht="66" x14ac:dyDescent="0.3">
      <c r="A3710" s="121"/>
      <c r="B3710" s="30" t="s">
        <v>548</v>
      </c>
      <c r="C3710" s="10"/>
      <c r="D3710" s="4"/>
      <c r="F3710" s="2"/>
      <c r="G3710" s="2" t="s">
        <v>549</v>
      </c>
      <c r="H3710" s="2"/>
      <c r="I3710" s="42"/>
    </row>
    <row r="3711" spans="1:9" ht="79.2" x14ac:dyDescent="0.3">
      <c r="A3711" s="121"/>
      <c r="B3711" s="30" t="s">
        <v>550</v>
      </c>
      <c r="C3711" s="10"/>
      <c r="D3711" s="4"/>
      <c r="F3711" s="2"/>
      <c r="G3711" s="2" t="s">
        <v>551</v>
      </c>
      <c r="H3711" s="2"/>
      <c r="I3711" s="42"/>
    </row>
    <row r="3712" spans="1:9" ht="66" x14ac:dyDescent="0.3">
      <c r="A3712" s="121"/>
      <c r="B3712" s="30" t="s">
        <v>552</v>
      </c>
      <c r="C3712" s="10"/>
      <c r="D3712" s="4"/>
      <c r="F3712" s="2"/>
      <c r="G3712" s="2" t="s">
        <v>553</v>
      </c>
      <c r="H3712" s="2"/>
      <c r="I3712" s="42"/>
    </row>
    <row r="3713" spans="1:9" ht="66" x14ac:dyDescent="0.3">
      <c r="A3713" s="121"/>
      <c r="B3713" s="30" t="s">
        <v>554</v>
      </c>
      <c r="C3713" s="10"/>
      <c r="D3713" s="4"/>
      <c r="F3713" s="2"/>
      <c r="G3713" s="2" t="s">
        <v>555</v>
      </c>
      <c r="H3713" s="2"/>
      <c r="I3713" s="42"/>
    </row>
    <row r="3714" spans="1:9" ht="39.6" x14ac:dyDescent="0.3">
      <c r="A3714" s="121">
        <v>312130200</v>
      </c>
      <c r="B3714" s="27"/>
      <c r="C3714" s="10"/>
      <c r="D3714" s="4"/>
      <c r="F3714" s="3" t="s">
        <v>1541</v>
      </c>
      <c r="G3714" s="3"/>
      <c r="H3714" s="3"/>
      <c r="I3714" s="42"/>
    </row>
    <row r="3715" spans="1:9" ht="52.8" x14ac:dyDescent="0.3">
      <c r="A3715" s="121"/>
      <c r="B3715" s="27" t="s">
        <v>557</v>
      </c>
      <c r="C3715" s="32"/>
      <c r="D3715" s="4"/>
      <c r="F3715" s="3"/>
      <c r="G3715" s="3" t="s">
        <v>558</v>
      </c>
      <c r="H3715" s="3"/>
      <c r="I3715" s="4"/>
    </row>
    <row r="3716" spans="1:9" ht="79.2" x14ac:dyDescent="0.3">
      <c r="A3716" s="121"/>
      <c r="B3716" s="30" t="s">
        <v>559</v>
      </c>
      <c r="C3716" s="10"/>
      <c r="D3716" s="4"/>
      <c r="F3716" s="2"/>
      <c r="G3716" s="2" t="s">
        <v>560</v>
      </c>
      <c r="H3716" s="2"/>
      <c r="I3716" s="42"/>
    </row>
    <row r="3717" spans="1:9" ht="79.2" x14ac:dyDescent="0.3">
      <c r="A3717" s="121"/>
      <c r="B3717" s="30" t="s">
        <v>561</v>
      </c>
      <c r="C3717" s="10"/>
      <c r="D3717" s="4"/>
      <c r="F3717" s="2"/>
      <c r="G3717" s="2" t="s">
        <v>562</v>
      </c>
      <c r="H3717" s="2"/>
      <c r="I3717" s="42"/>
    </row>
    <row r="3718" spans="1:9" ht="79.2" x14ac:dyDescent="0.3">
      <c r="A3718" s="121"/>
      <c r="B3718" s="30" t="s">
        <v>563</v>
      </c>
      <c r="C3718" s="10"/>
      <c r="D3718" s="4"/>
      <c r="F3718" s="2"/>
      <c r="G3718" s="2" t="s">
        <v>564</v>
      </c>
      <c r="H3718" s="2"/>
      <c r="I3718" s="42"/>
    </row>
    <row r="3719" spans="1:9" ht="79.2" x14ac:dyDescent="0.3">
      <c r="A3719" s="121"/>
      <c r="B3719" s="30" t="s">
        <v>565</v>
      </c>
      <c r="C3719" s="10"/>
      <c r="D3719" s="4"/>
      <c r="F3719" s="2"/>
      <c r="G3719" s="2" t="s">
        <v>566</v>
      </c>
      <c r="H3719" s="2"/>
      <c r="I3719" s="42"/>
    </row>
    <row r="3720" spans="1:9" ht="66" x14ac:dyDescent="0.3">
      <c r="A3720" s="121"/>
      <c r="B3720" s="30" t="s">
        <v>567</v>
      </c>
      <c r="C3720" s="10"/>
      <c r="D3720" s="4"/>
      <c r="F3720" s="2"/>
      <c r="G3720" s="2" t="s">
        <v>568</v>
      </c>
      <c r="H3720" s="2"/>
      <c r="I3720" s="42"/>
    </row>
    <row r="3721" spans="1:9" ht="39.6" x14ac:dyDescent="0.3">
      <c r="A3721" s="121">
        <v>312140100</v>
      </c>
      <c r="B3721" s="27"/>
      <c r="C3721" s="10"/>
      <c r="D3721" s="4"/>
      <c r="F3721" s="3" t="s">
        <v>1542</v>
      </c>
      <c r="G3721" s="3"/>
      <c r="H3721" s="3"/>
      <c r="I3721" s="42"/>
    </row>
    <row r="3722" spans="1:9" ht="52.8" x14ac:dyDescent="0.3">
      <c r="A3722" s="121"/>
      <c r="B3722" s="27" t="s">
        <v>544</v>
      </c>
      <c r="C3722" s="32"/>
      <c r="D3722" s="4"/>
      <c r="F3722" s="3"/>
      <c r="G3722" s="3" t="s">
        <v>545</v>
      </c>
      <c r="H3722" s="3"/>
      <c r="I3722" s="4"/>
    </row>
    <row r="3723" spans="1:9" ht="105.6" x14ac:dyDescent="0.3">
      <c r="A3723" s="121"/>
      <c r="B3723" s="30" t="s">
        <v>546</v>
      </c>
      <c r="C3723" s="10"/>
      <c r="D3723" s="4"/>
      <c r="F3723" s="2"/>
      <c r="G3723" s="2" t="s">
        <v>547</v>
      </c>
      <c r="H3723" s="2"/>
      <c r="I3723" s="42"/>
    </row>
    <row r="3724" spans="1:9" ht="66" x14ac:dyDescent="0.3">
      <c r="A3724" s="121"/>
      <c r="B3724" s="30" t="s">
        <v>548</v>
      </c>
      <c r="C3724" s="10"/>
      <c r="D3724" s="4"/>
      <c r="F3724" s="2"/>
      <c r="G3724" s="2" t="s">
        <v>549</v>
      </c>
      <c r="H3724" s="2"/>
      <c r="I3724" s="42"/>
    </row>
    <row r="3725" spans="1:9" ht="79.2" x14ac:dyDescent="0.3">
      <c r="A3725" s="121"/>
      <c r="B3725" s="30" t="s">
        <v>550</v>
      </c>
      <c r="C3725" s="10"/>
      <c r="D3725" s="4"/>
      <c r="F3725" s="2"/>
      <c r="G3725" s="2" t="s">
        <v>551</v>
      </c>
      <c r="H3725" s="2"/>
      <c r="I3725" s="42"/>
    </row>
    <row r="3726" spans="1:9" ht="66" x14ac:dyDescent="0.3">
      <c r="A3726" s="121"/>
      <c r="B3726" s="30" t="s">
        <v>552</v>
      </c>
      <c r="C3726" s="10"/>
      <c r="D3726" s="4"/>
      <c r="F3726" s="2"/>
      <c r="G3726" s="2" t="s">
        <v>553</v>
      </c>
      <c r="H3726" s="2"/>
      <c r="I3726" s="42"/>
    </row>
    <row r="3727" spans="1:9" ht="66" x14ac:dyDescent="0.3">
      <c r="A3727" s="121"/>
      <c r="B3727" s="30" t="s">
        <v>554</v>
      </c>
      <c r="C3727" s="10"/>
      <c r="D3727" s="4"/>
      <c r="F3727" s="2"/>
      <c r="G3727" s="2" t="s">
        <v>555</v>
      </c>
      <c r="H3727" s="2"/>
      <c r="I3727" s="42"/>
    </row>
    <row r="3728" spans="1:9" ht="26.4" x14ac:dyDescent="0.3">
      <c r="A3728" s="121">
        <v>312150100</v>
      </c>
      <c r="B3728" s="27"/>
      <c r="C3728" s="10"/>
      <c r="D3728" s="4"/>
      <c r="F3728" s="3" t="s">
        <v>1543</v>
      </c>
      <c r="G3728" s="3"/>
      <c r="H3728" s="3"/>
      <c r="I3728" s="42"/>
    </row>
    <row r="3729" spans="1:9" ht="26.4" x14ac:dyDescent="0.3">
      <c r="A3729" s="121">
        <v>312200000</v>
      </c>
      <c r="B3729" s="27"/>
      <c r="C3729" s="6"/>
      <c r="D3729" s="4"/>
      <c r="F3729" s="126" t="s">
        <v>1544</v>
      </c>
      <c r="G3729" s="3"/>
      <c r="H3729" s="3"/>
      <c r="I3729" s="42"/>
    </row>
    <row r="3730" spans="1:9" ht="39.6" x14ac:dyDescent="0.3">
      <c r="A3730" s="121">
        <v>312210000</v>
      </c>
      <c r="B3730" s="27"/>
      <c r="C3730" s="6"/>
      <c r="D3730" s="4"/>
      <c r="F3730" s="126" t="s">
        <v>1545</v>
      </c>
      <c r="G3730" s="3"/>
      <c r="H3730" s="3"/>
      <c r="I3730" s="42"/>
    </row>
    <row r="3731" spans="1:9" ht="39.6" x14ac:dyDescent="0.3">
      <c r="A3731" s="121">
        <v>312210100</v>
      </c>
      <c r="B3731" s="27"/>
      <c r="C3731" s="10"/>
      <c r="D3731" s="4"/>
      <c r="F3731" s="3" t="s">
        <v>1546</v>
      </c>
      <c r="G3731" s="3"/>
      <c r="H3731" s="3"/>
      <c r="I3731" s="42"/>
    </row>
    <row r="3732" spans="1:9" ht="66" x14ac:dyDescent="0.3">
      <c r="A3732" s="121"/>
      <c r="B3732" s="27" t="s">
        <v>593</v>
      </c>
      <c r="C3732" s="32"/>
      <c r="D3732" s="4"/>
      <c r="F3732" s="3"/>
      <c r="G3732" s="3" t="s">
        <v>594</v>
      </c>
      <c r="H3732" s="3"/>
      <c r="I3732" s="4"/>
    </row>
    <row r="3733" spans="1:9" ht="39.6" x14ac:dyDescent="0.3">
      <c r="A3733" s="121"/>
      <c r="B3733" s="27" t="s">
        <v>595</v>
      </c>
      <c r="C3733" s="30"/>
      <c r="D3733" s="4"/>
      <c r="F3733" s="131"/>
      <c r="G3733" s="131" t="s">
        <v>596</v>
      </c>
      <c r="H3733" s="131"/>
      <c r="I3733" s="42"/>
    </row>
    <row r="3734" spans="1:9" ht="39.6" x14ac:dyDescent="0.3">
      <c r="A3734" s="121"/>
      <c r="B3734" s="27" t="s">
        <v>597</v>
      </c>
      <c r="C3734" s="34"/>
      <c r="D3734" s="4"/>
      <c r="F3734" s="131"/>
      <c r="G3734" s="131" t="s">
        <v>598</v>
      </c>
      <c r="H3734" s="131"/>
      <c r="I3734" s="42"/>
    </row>
    <row r="3735" spans="1:9" ht="79.2" x14ac:dyDescent="0.3">
      <c r="A3735" s="121"/>
      <c r="B3735" s="27" t="s">
        <v>599</v>
      </c>
      <c r="C3735" s="30"/>
      <c r="D3735" s="4"/>
      <c r="F3735" s="131"/>
      <c r="G3735" s="131" t="s">
        <v>600</v>
      </c>
      <c r="H3735" s="131"/>
      <c r="I3735" s="42"/>
    </row>
    <row r="3736" spans="1:9" ht="92.4" x14ac:dyDescent="0.3">
      <c r="A3736" s="121"/>
      <c r="B3736" s="27" t="s">
        <v>601</v>
      </c>
      <c r="C3736" s="10"/>
      <c r="D3736" s="4"/>
      <c r="F3736" s="131"/>
      <c r="G3736" s="131" t="s">
        <v>602</v>
      </c>
      <c r="H3736" s="131"/>
      <c r="I3736" s="42"/>
    </row>
    <row r="3737" spans="1:9" ht="79.2" x14ac:dyDescent="0.3">
      <c r="A3737" s="121"/>
      <c r="B3737" s="27" t="s">
        <v>603</v>
      </c>
      <c r="C3737" s="30"/>
      <c r="D3737" s="4"/>
      <c r="F3737" s="131"/>
      <c r="G3737" s="131" t="s">
        <v>604</v>
      </c>
      <c r="H3737" s="131"/>
      <c r="I3737" s="42"/>
    </row>
    <row r="3738" spans="1:9" ht="39.6" x14ac:dyDescent="0.3">
      <c r="A3738" s="121"/>
      <c r="B3738" s="27" t="s">
        <v>605</v>
      </c>
      <c r="C3738" s="34"/>
      <c r="D3738" s="4"/>
      <c r="F3738" s="131"/>
      <c r="G3738" s="131" t="s">
        <v>606</v>
      </c>
      <c r="H3738" s="131"/>
      <c r="I3738" s="42"/>
    </row>
    <row r="3739" spans="1:9" ht="52.8" x14ac:dyDescent="0.3">
      <c r="A3739" s="121"/>
      <c r="B3739" s="27" t="s">
        <v>607</v>
      </c>
      <c r="C3739" s="10"/>
      <c r="D3739" s="4"/>
      <c r="F3739" s="131"/>
      <c r="G3739" s="131" t="s">
        <v>608</v>
      </c>
      <c r="H3739" s="131"/>
      <c r="I3739" s="42"/>
    </row>
    <row r="3740" spans="1:9" ht="39.6" x14ac:dyDescent="0.3">
      <c r="A3740" s="121"/>
      <c r="B3740" s="27" t="s">
        <v>609</v>
      </c>
      <c r="C3740" s="10"/>
      <c r="D3740" s="4"/>
      <c r="F3740" s="131"/>
      <c r="G3740" s="131" t="s">
        <v>610</v>
      </c>
      <c r="H3740" s="131"/>
      <c r="I3740" s="42"/>
    </row>
    <row r="3741" spans="1:9" ht="92.4" x14ac:dyDescent="0.3">
      <c r="A3741" s="121"/>
      <c r="B3741" s="27" t="s">
        <v>611</v>
      </c>
      <c r="C3741" s="10"/>
      <c r="D3741" s="4"/>
      <c r="F3741" s="131"/>
      <c r="G3741" s="131" t="s">
        <v>612</v>
      </c>
      <c r="H3741" s="131"/>
      <c r="I3741" s="42"/>
    </row>
    <row r="3742" spans="1:9" ht="52.8" x14ac:dyDescent="0.3">
      <c r="A3742" s="121">
        <v>312210200</v>
      </c>
      <c r="B3742" s="27"/>
      <c r="C3742" s="10"/>
      <c r="D3742" s="4"/>
      <c r="F3742" s="3" t="s">
        <v>1547</v>
      </c>
      <c r="G3742" s="3"/>
      <c r="H3742" s="3"/>
      <c r="I3742" s="42"/>
    </row>
    <row r="3743" spans="1:9" ht="66" x14ac:dyDescent="0.3">
      <c r="A3743" s="121"/>
      <c r="B3743" s="27" t="s">
        <v>614</v>
      </c>
      <c r="C3743" s="32"/>
      <c r="D3743" s="9"/>
      <c r="F3743" s="3"/>
      <c r="G3743" s="3" t="s">
        <v>615</v>
      </c>
      <c r="H3743" s="32"/>
      <c r="I3743" s="10"/>
    </row>
    <row r="3744" spans="1:9" ht="52.8" x14ac:dyDescent="0.3">
      <c r="A3744" s="121"/>
      <c r="B3744" s="27" t="s">
        <v>616</v>
      </c>
      <c r="C3744" s="30"/>
      <c r="D3744" s="9"/>
      <c r="F3744" s="131"/>
      <c r="G3744" s="131" t="s">
        <v>617</v>
      </c>
      <c r="H3744" s="30"/>
      <c r="I3744" s="18"/>
    </row>
    <row r="3745" spans="1:9" ht="52.8" x14ac:dyDescent="0.3">
      <c r="A3745" s="121"/>
      <c r="B3745" s="27" t="s">
        <v>618</v>
      </c>
      <c r="C3745" s="34"/>
      <c r="D3745" s="9"/>
      <c r="F3745" s="131"/>
      <c r="G3745" s="131" t="s">
        <v>619</v>
      </c>
      <c r="H3745" s="34"/>
      <c r="I3745" s="18"/>
    </row>
    <row r="3746" spans="1:9" ht="79.2" x14ac:dyDescent="0.3">
      <c r="A3746" s="121"/>
      <c r="B3746" s="27" t="s">
        <v>620</v>
      </c>
      <c r="C3746" s="30"/>
      <c r="D3746" s="9"/>
      <c r="F3746" s="131"/>
      <c r="G3746" s="131" t="s">
        <v>621</v>
      </c>
      <c r="H3746" s="30"/>
      <c r="I3746" s="18"/>
    </row>
    <row r="3747" spans="1:9" ht="105.6" x14ac:dyDescent="0.3">
      <c r="A3747" s="121"/>
      <c r="B3747" s="27" t="s">
        <v>622</v>
      </c>
      <c r="C3747" s="10"/>
      <c r="D3747" s="9"/>
      <c r="F3747" s="131"/>
      <c r="G3747" s="131" t="s">
        <v>623</v>
      </c>
      <c r="H3747" s="10"/>
      <c r="I3747" s="18"/>
    </row>
    <row r="3748" spans="1:9" ht="92.4" x14ac:dyDescent="0.3">
      <c r="A3748" s="121"/>
      <c r="B3748" s="27" t="s">
        <v>624</v>
      </c>
      <c r="C3748" s="30"/>
      <c r="D3748" s="9"/>
      <c r="F3748" s="131"/>
      <c r="G3748" s="131" t="s">
        <v>625</v>
      </c>
      <c r="H3748" s="30"/>
      <c r="I3748" s="18"/>
    </row>
    <row r="3749" spans="1:9" ht="52.8" x14ac:dyDescent="0.3">
      <c r="A3749" s="121"/>
      <c r="B3749" s="27" t="s">
        <v>626</v>
      </c>
      <c r="C3749" s="34"/>
      <c r="D3749" s="9"/>
      <c r="F3749" s="131"/>
      <c r="G3749" s="131" t="s">
        <v>627</v>
      </c>
      <c r="H3749" s="34"/>
      <c r="I3749" s="18"/>
    </row>
    <row r="3750" spans="1:9" ht="66" x14ac:dyDescent="0.3">
      <c r="A3750" s="121"/>
      <c r="B3750" s="27" t="s">
        <v>628</v>
      </c>
      <c r="C3750" s="10"/>
      <c r="D3750" s="9"/>
      <c r="F3750" s="131"/>
      <c r="G3750" s="131" t="s">
        <v>629</v>
      </c>
      <c r="H3750" s="10"/>
      <c r="I3750" s="18"/>
    </row>
    <row r="3751" spans="1:9" ht="52.8" x14ac:dyDescent="0.3">
      <c r="A3751" s="121"/>
      <c r="B3751" s="27" t="s">
        <v>630</v>
      </c>
      <c r="C3751" s="10"/>
      <c r="D3751" s="9"/>
      <c r="F3751" s="131"/>
      <c r="G3751" s="131" t="s">
        <v>631</v>
      </c>
      <c r="H3751" s="10"/>
      <c r="I3751" s="18"/>
    </row>
    <row r="3752" spans="1:9" ht="92.4" x14ac:dyDescent="0.3">
      <c r="A3752" s="121"/>
      <c r="B3752" s="27" t="s">
        <v>632</v>
      </c>
      <c r="C3752" s="10"/>
      <c r="D3752" s="9"/>
      <c r="F3752" s="131"/>
      <c r="G3752" s="131" t="s">
        <v>633</v>
      </c>
      <c r="H3752" s="10"/>
      <c r="I3752" s="18"/>
    </row>
    <row r="3753" spans="1:9" ht="39.6" x14ac:dyDescent="0.3">
      <c r="A3753" s="121">
        <v>312220000</v>
      </c>
      <c r="B3753" s="27"/>
      <c r="C3753" s="6"/>
      <c r="D3753" s="4"/>
      <c r="F3753" s="126" t="s">
        <v>1548</v>
      </c>
      <c r="G3753" s="3"/>
      <c r="H3753" s="3"/>
      <c r="I3753" s="42"/>
    </row>
    <row r="3754" spans="1:9" ht="39.6" x14ac:dyDescent="0.3">
      <c r="A3754" s="121">
        <v>312220100</v>
      </c>
      <c r="B3754" s="27"/>
      <c r="C3754" s="10"/>
      <c r="D3754" s="4"/>
      <c r="F3754" s="3" t="s">
        <v>1549</v>
      </c>
      <c r="G3754" s="3"/>
      <c r="H3754" s="3"/>
      <c r="I3754" s="42"/>
    </row>
    <row r="3755" spans="1:9" ht="66" x14ac:dyDescent="0.3">
      <c r="A3755" s="121"/>
      <c r="B3755" s="27" t="s">
        <v>593</v>
      </c>
      <c r="C3755" s="32"/>
      <c r="D3755" s="4"/>
      <c r="F3755" s="3"/>
      <c r="G3755" s="3" t="s">
        <v>594</v>
      </c>
      <c r="H3755" s="3"/>
      <c r="I3755" s="4"/>
    </row>
    <row r="3756" spans="1:9" ht="39.6" x14ac:dyDescent="0.3">
      <c r="A3756" s="121"/>
      <c r="B3756" s="27" t="s">
        <v>595</v>
      </c>
      <c r="C3756" s="30"/>
      <c r="D3756" s="4"/>
      <c r="F3756" s="131"/>
      <c r="G3756" s="131" t="s">
        <v>596</v>
      </c>
      <c r="H3756" s="131"/>
      <c r="I3756" s="42"/>
    </row>
    <row r="3757" spans="1:9" ht="39.6" x14ac:dyDescent="0.3">
      <c r="A3757" s="121"/>
      <c r="B3757" s="27" t="s">
        <v>597</v>
      </c>
      <c r="C3757" s="34"/>
      <c r="D3757" s="4"/>
      <c r="F3757" s="131"/>
      <c r="G3757" s="131" t="s">
        <v>598</v>
      </c>
      <c r="H3757" s="131"/>
      <c r="I3757" s="42"/>
    </row>
    <row r="3758" spans="1:9" ht="79.2" x14ac:dyDescent="0.3">
      <c r="A3758" s="121"/>
      <c r="B3758" s="27" t="s">
        <v>599</v>
      </c>
      <c r="C3758" s="30"/>
      <c r="D3758" s="4"/>
      <c r="F3758" s="131"/>
      <c r="G3758" s="131" t="s">
        <v>600</v>
      </c>
      <c r="H3758" s="131"/>
      <c r="I3758" s="42"/>
    </row>
    <row r="3759" spans="1:9" ht="92.4" x14ac:dyDescent="0.3">
      <c r="A3759" s="121"/>
      <c r="B3759" s="27" t="s">
        <v>601</v>
      </c>
      <c r="C3759" s="10"/>
      <c r="D3759" s="4"/>
      <c r="F3759" s="131"/>
      <c r="G3759" s="131" t="s">
        <v>602</v>
      </c>
      <c r="H3759" s="131"/>
      <c r="I3759" s="42"/>
    </row>
    <row r="3760" spans="1:9" ht="79.2" x14ac:dyDescent="0.3">
      <c r="A3760" s="121"/>
      <c r="B3760" s="27" t="s">
        <v>603</v>
      </c>
      <c r="C3760" s="30"/>
      <c r="D3760" s="4"/>
      <c r="F3760" s="131"/>
      <c r="G3760" s="131" t="s">
        <v>604</v>
      </c>
      <c r="H3760" s="131"/>
      <c r="I3760" s="42"/>
    </row>
    <row r="3761" spans="1:9" ht="39.6" x14ac:dyDescent="0.3">
      <c r="A3761" s="121"/>
      <c r="B3761" s="27" t="s">
        <v>605</v>
      </c>
      <c r="C3761" s="34"/>
      <c r="D3761" s="4"/>
      <c r="F3761" s="131"/>
      <c r="G3761" s="131" t="s">
        <v>606</v>
      </c>
      <c r="H3761" s="131"/>
      <c r="I3761" s="42"/>
    </row>
    <row r="3762" spans="1:9" ht="52.8" x14ac:dyDescent="0.3">
      <c r="A3762" s="121"/>
      <c r="B3762" s="27" t="s">
        <v>607</v>
      </c>
      <c r="C3762" s="10"/>
      <c r="D3762" s="4"/>
      <c r="F3762" s="131"/>
      <c r="G3762" s="131" t="s">
        <v>608</v>
      </c>
      <c r="H3762" s="131"/>
      <c r="I3762" s="42"/>
    </row>
    <row r="3763" spans="1:9" ht="39.6" x14ac:dyDescent="0.3">
      <c r="A3763" s="121"/>
      <c r="B3763" s="27" t="s">
        <v>609</v>
      </c>
      <c r="C3763" s="10"/>
      <c r="D3763" s="4"/>
      <c r="F3763" s="131"/>
      <c r="G3763" s="131" t="s">
        <v>610</v>
      </c>
      <c r="H3763" s="131"/>
      <c r="I3763" s="42"/>
    </row>
    <row r="3764" spans="1:9" ht="92.4" x14ac:dyDescent="0.3">
      <c r="A3764" s="121"/>
      <c r="B3764" s="27" t="s">
        <v>611</v>
      </c>
      <c r="C3764" s="10"/>
      <c r="D3764" s="4"/>
      <c r="F3764" s="131"/>
      <c r="G3764" s="131" t="s">
        <v>612</v>
      </c>
      <c r="H3764" s="131"/>
      <c r="I3764" s="42"/>
    </row>
    <row r="3765" spans="1:9" ht="39.6" x14ac:dyDescent="0.3">
      <c r="A3765" s="121">
        <v>312220200</v>
      </c>
      <c r="B3765" s="27"/>
      <c r="C3765" s="10"/>
      <c r="D3765" s="4"/>
      <c r="F3765" s="3" t="s">
        <v>1550</v>
      </c>
      <c r="G3765" s="3"/>
      <c r="H3765" s="3"/>
      <c r="I3765" s="42"/>
    </row>
    <row r="3766" spans="1:9" ht="66" x14ac:dyDescent="0.3">
      <c r="A3766" s="121"/>
      <c r="B3766" s="27" t="s">
        <v>614</v>
      </c>
      <c r="C3766" s="32"/>
      <c r="D3766" s="9"/>
      <c r="F3766" s="3"/>
      <c r="G3766" s="3" t="s">
        <v>615</v>
      </c>
      <c r="H3766" s="32"/>
      <c r="I3766" s="10"/>
    </row>
    <row r="3767" spans="1:9" ht="52.8" x14ac:dyDescent="0.3">
      <c r="A3767" s="121"/>
      <c r="B3767" s="27" t="s">
        <v>616</v>
      </c>
      <c r="C3767" s="30"/>
      <c r="D3767" s="9"/>
      <c r="F3767" s="131"/>
      <c r="G3767" s="131" t="s">
        <v>617</v>
      </c>
      <c r="H3767" s="30"/>
      <c r="I3767" s="18"/>
    </row>
    <row r="3768" spans="1:9" ht="52.8" x14ac:dyDescent="0.3">
      <c r="A3768" s="121"/>
      <c r="B3768" s="27" t="s">
        <v>618</v>
      </c>
      <c r="C3768" s="34"/>
      <c r="D3768" s="9"/>
      <c r="F3768" s="131"/>
      <c r="G3768" s="131" t="s">
        <v>619</v>
      </c>
      <c r="H3768" s="34"/>
      <c r="I3768" s="18"/>
    </row>
    <row r="3769" spans="1:9" ht="79.2" x14ac:dyDescent="0.3">
      <c r="A3769" s="121"/>
      <c r="B3769" s="27" t="s">
        <v>620</v>
      </c>
      <c r="C3769" s="30"/>
      <c r="D3769" s="9"/>
      <c r="F3769" s="131"/>
      <c r="G3769" s="131" t="s">
        <v>621</v>
      </c>
      <c r="H3769" s="30"/>
      <c r="I3769" s="18"/>
    </row>
    <row r="3770" spans="1:9" ht="105.6" x14ac:dyDescent="0.3">
      <c r="A3770" s="121"/>
      <c r="B3770" s="27" t="s">
        <v>622</v>
      </c>
      <c r="C3770" s="10"/>
      <c r="D3770" s="9"/>
      <c r="F3770" s="131"/>
      <c r="G3770" s="131" t="s">
        <v>623</v>
      </c>
      <c r="H3770" s="10"/>
      <c r="I3770" s="18"/>
    </row>
    <row r="3771" spans="1:9" ht="92.4" x14ac:dyDescent="0.3">
      <c r="A3771" s="121"/>
      <c r="B3771" s="27" t="s">
        <v>624</v>
      </c>
      <c r="C3771" s="30"/>
      <c r="D3771" s="9"/>
      <c r="F3771" s="131"/>
      <c r="G3771" s="131" t="s">
        <v>625</v>
      </c>
      <c r="H3771" s="30"/>
      <c r="I3771" s="18"/>
    </row>
    <row r="3772" spans="1:9" ht="52.8" x14ac:dyDescent="0.3">
      <c r="A3772" s="121"/>
      <c r="B3772" s="27" t="s">
        <v>626</v>
      </c>
      <c r="C3772" s="34"/>
      <c r="D3772" s="9"/>
      <c r="F3772" s="131"/>
      <c r="G3772" s="131" t="s">
        <v>627</v>
      </c>
      <c r="H3772" s="34"/>
      <c r="I3772" s="18"/>
    </row>
    <row r="3773" spans="1:9" ht="66" x14ac:dyDescent="0.3">
      <c r="A3773" s="121"/>
      <c r="B3773" s="27" t="s">
        <v>628</v>
      </c>
      <c r="C3773" s="10"/>
      <c r="D3773" s="9"/>
      <c r="F3773" s="131"/>
      <c r="G3773" s="131" t="s">
        <v>629</v>
      </c>
      <c r="H3773" s="10"/>
      <c r="I3773" s="18"/>
    </row>
    <row r="3774" spans="1:9" ht="52.8" x14ac:dyDescent="0.3">
      <c r="A3774" s="121"/>
      <c r="B3774" s="27" t="s">
        <v>630</v>
      </c>
      <c r="C3774" s="10"/>
      <c r="D3774" s="9"/>
      <c r="F3774" s="131"/>
      <c r="G3774" s="131" t="s">
        <v>631</v>
      </c>
      <c r="H3774" s="10"/>
      <c r="I3774" s="18"/>
    </row>
    <row r="3775" spans="1:9" ht="92.4" x14ac:dyDescent="0.3">
      <c r="A3775" s="121"/>
      <c r="B3775" s="27" t="s">
        <v>632</v>
      </c>
      <c r="C3775" s="10"/>
      <c r="D3775" s="9"/>
      <c r="F3775" s="131"/>
      <c r="G3775" s="131" t="s">
        <v>633</v>
      </c>
      <c r="H3775" s="10"/>
      <c r="I3775" s="18"/>
    </row>
    <row r="3776" spans="1:9" ht="39.6" x14ac:dyDescent="0.3">
      <c r="A3776" s="121">
        <v>312230100</v>
      </c>
      <c r="B3776" s="27"/>
      <c r="C3776" s="10"/>
      <c r="D3776" s="4"/>
      <c r="F3776" s="3" t="s">
        <v>1551</v>
      </c>
      <c r="G3776" s="3"/>
      <c r="H3776" s="3"/>
      <c r="I3776" s="42"/>
    </row>
    <row r="3777" spans="1:9" ht="66" x14ac:dyDescent="0.3">
      <c r="A3777" s="121"/>
      <c r="B3777" s="27" t="s">
        <v>593</v>
      </c>
      <c r="C3777" s="32"/>
      <c r="D3777" s="4"/>
      <c r="F3777" s="3"/>
      <c r="G3777" s="3" t="s">
        <v>594</v>
      </c>
      <c r="H3777" s="3"/>
      <c r="I3777" s="4"/>
    </row>
    <row r="3778" spans="1:9" ht="39.6" x14ac:dyDescent="0.3">
      <c r="A3778" s="121"/>
      <c r="B3778" s="27" t="s">
        <v>595</v>
      </c>
      <c r="C3778" s="30"/>
      <c r="D3778" s="4"/>
      <c r="F3778" s="131"/>
      <c r="G3778" s="131" t="s">
        <v>596</v>
      </c>
      <c r="H3778" s="131"/>
      <c r="I3778" s="42"/>
    </row>
    <row r="3779" spans="1:9" ht="39.6" x14ac:dyDescent="0.3">
      <c r="A3779" s="121"/>
      <c r="B3779" s="27" t="s">
        <v>597</v>
      </c>
      <c r="C3779" s="34"/>
      <c r="D3779" s="4"/>
      <c r="F3779" s="131"/>
      <c r="G3779" s="131" t="s">
        <v>598</v>
      </c>
      <c r="H3779" s="131"/>
      <c r="I3779" s="42"/>
    </row>
    <row r="3780" spans="1:9" ht="79.2" x14ac:dyDescent="0.3">
      <c r="A3780" s="121"/>
      <c r="B3780" s="27" t="s">
        <v>599</v>
      </c>
      <c r="C3780" s="30"/>
      <c r="D3780" s="4"/>
      <c r="F3780" s="131"/>
      <c r="G3780" s="131" t="s">
        <v>600</v>
      </c>
      <c r="H3780" s="131"/>
      <c r="I3780" s="42"/>
    </row>
    <row r="3781" spans="1:9" ht="92.4" x14ac:dyDescent="0.3">
      <c r="A3781" s="121"/>
      <c r="B3781" s="27" t="s">
        <v>601</v>
      </c>
      <c r="C3781" s="10"/>
      <c r="D3781" s="4"/>
      <c r="F3781" s="131"/>
      <c r="G3781" s="131" t="s">
        <v>602</v>
      </c>
      <c r="H3781" s="131"/>
      <c r="I3781" s="42"/>
    </row>
    <row r="3782" spans="1:9" ht="79.2" x14ac:dyDescent="0.3">
      <c r="A3782" s="121"/>
      <c r="B3782" s="27" t="s">
        <v>603</v>
      </c>
      <c r="C3782" s="30"/>
      <c r="D3782" s="4"/>
      <c r="F3782" s="131"/>
      <c r="G3782" s="131" t="s">
        <v>604</v>
      </c>
      <c r="H3782" s="131"/>
      <c r="I3782" s="42"/>
    </row>
    <row r="3783" spans="1:9" ht="39.6" x14ac:dyDescent="0.3">
      <c r="A3783" s="121"/>
      <c r="B3783" s="27" t="s">
        <v>605</v>
      </c>
      <c r="C3783" s="34"/>
      <c r="D3783" s="4"/>
      <c r="F3783" s="131"/>
      <c r="G3783" s="131" t="s">
        <v>606</v>
      </c>
      <c r="H3783" s="131"/>
      <c r="I3783" s="42"/>
    </row>
    <row r="3784" spans="1:9" ht="52.8" x14ac:dyDescent="0.3">
      <c r="A3784" s="121"/>
      <c r="B3784" s="27" t="s">
        <v>607</v>
      </c>
      <c r="C3784" s="10"/>
      <c r="D3784" s="4"/>
      <c r="F3784" s="131"/>
      <c r="G3784" s="131" t="s">
        <v>608</v>
      </c>
      <c r="H3784" s="131"/>
      <c r="I3784" s="42"/>
    </row>
    <row r="3785" spans="1:9" ht="39.6" x14ac:dyDescent="0.3">
      <c r="A3785" s="121"/>
      <c r="B3785" s="27" t="s">
        <v>609</v>
      </c>
      <c r="C3785" s="10"/>
      <c r="D3785" s="4"/>
      <c r="F3785" s="131"/>
      <c r="G3785" s="131" t="s">
        <v>610</v>
      </c>
      <c r="H3785" s="131"/>
      <c r="I3785" s="42"/>
    </row>
    <row r="3786" spans="1:9" ht="92.4" x14ac:dyDescent="0.3">
      <c r="A3786" s="121"/>
      <c r="B3786" s="27" t="s">
        <v>611</v>
      </c>
      <c r="C3786" s="10"/>
      <c r="D3786" s="4"/>
      <c r="F3786" s="131"/>
      <c r="G3786" s="131" t="s">
        <v>612</v>
      </c>
      <c r="H3786" s="131"/>
      <c r="I3786" s="42"/>
    </row>
    <row r="3787" spans="1:9" ht="26.4" x14ac:dyDescent="0.3">
      <c r="A3787" s="121">
        <v>312240100</v>
      </c>
      <c r="B3787" s="27"/>
      <c r="C3787" s="10"/>
      <c r="D3787" s="4"/>
      <c r="F3787" s="3" t="s">
        <v>1552</v>
      </c>
      <c r="G3787" s="3"/>
      <c r="H3787" s="3"/>
      <c r="I3787" s="42"/>
    </row>
    <row r="3788" spans="1:9" ht="39.6" x14ac:dyDescent="0.3">
      <c r="A3788" s="121">
        <v>313000000</v>
      </c>
      <c r="B3788" s="27"/>
      <c r="C3788" s="6"/>
      <c r="D3788" s="4"/>
      <c r="F3788" s="126" t="s">
        <v>1553</v>
      </c>
      <c r="G3788" s="3"/>
      <c r="H3788" s="3"/>
      <c r="I3788" s="42"/>
    </row>
    <row r="3789" spans="1:9" ht="39.6" x14ac:dyDescent="0.3">
      <c r="A3789" s="121">
        <v>313100000</v>
      </c>
      <c r="B3789" s="27"/>
      <c r="C3789" s="28"/>
      <c r="D3789" s="4"/>
      <c r="F3789" s="126" t="s">
        <v>1554</v>
      </c>
      <c r="G3789" s="3"/>
      <c r="H3789" s="3"/>
      <c r="I3789" s="42"/>
    </row>
    <row r="3790" spans="1:9" ht="39.6" x14ac:dyDescent="0.3">
      <c r="A3790" s="121">
        <v>313100100</v>
      </c>
      <c r="B3790" s="27"/>
      <c r="C3790" s="30"/>
      <c r="D3790" s="4"/>
      <c r="F3790" s="3" t="s">
        <v>1555</v>
      </c>
      <c r="G3790" s="3"/>
      <c r="H3790" s="3"/>
      <c r="I3790" s="42"/>
    </row>
    <row r="3791" spans="1:9" ht="92.4" x14ac:dyDescent="0.3">
      <c r="A3791" s="121"/>
      <c r="B3791" s="27" t="s">
        <v>1028</v>
      </c>
      <c r="C3791" s="8"/>
      <c r="D3791" s="4"/>
      <c r="F3791" s="3"/>
      <c r="G3791" s="3" t="s">
        <v>1029</v>
      </c>
      <c r="H3791" s="3"/>
      <c r="I3791" s="10"/>
    </row>
    <row r="3792" spans="1:9" ht="66" x14ac:dyDescent="0.3">
      <c r="A3792" s="121"/>
      <c r="B3792" s="27" t="s">
        <v>1030</v>
      </c>
      <c r="C3792" s="8"/>
      <c r="D3792" s="4"/>
      <c r="F3792" s="4"/>
      <c r="G3792" s="2" t="s">
        <v>1031</v>
      </c>
      <c r="H3792" s="4"/>
      <c r="I3792" s="18"/>
    </row>
    <row r="3793" spans="1:9" ht="92.4" x14ac:dyDescent="0.3">
      <c r="A3793" s="121"/>
      <c r="B3793" s="27" t="s">
        <v>1032</v>
      </c>
      <c r="C3793" s="10"/>
      <c r="D3793" s="4"/>
      <c r="F3793" s="2"/>
      <c r="G3793" s="2" t="s">
        <v>1033</v>
      </c>
      <c r="H3793" s="2"/>
      <c r="I3793" s="18"/>
    </row>
    <row r="3794" spans="1:9" ht="92.4" x14ac:dyDescent="0.3">
      <c r="A3794" s="121"/>
      <c r="B3794" s="27" t="s">
        <v>1034</v>
      </c>
      <c r="C3794" s="10"/>
      <c r="D3794" s="4"/>
      <c r="F3794" s="2"/>
      <c r="G3794" s="2" t="s">
        <v>1035</v>
      </c>
      <c r="H3794" s="2"/>
      <c r="I3794" s="18"/>
    </row>
    <row r="3795" spans="1:9" ht="118.8" x14ac:dyDescent="0.3">
      <c r="A3795" s="121"/>
      <c r="B3795" s="27" t="s">
        <v>1036</v>
      </c>
      <c r="C3795" s="10"/>
      <c r="D3795" s="4"/>
      <c r="F3795" s="2"/>
      <c r="G3795" s="2" t="s">
        <v>1037</v>
      </c>
      <c r="H3795" s="2"/>
      <c r="I3795" s="18"/>
    </row>
    <row r="3796" spans="1:9" ht="118.8" x14ac:dyDescent="0.3">
      <c r="A3796" s="121"/>
      <c r="B3796" s="27" t="s">
        <v>1038</v>
      </c>
      <c r="C3796" s="10"/>
      <c r="D3796" s="4"/>
      <c r="F3796" s="2"/>
      <c r="G3796" s="2" t="s">
        <v>1039</v>
      </c>
      <c r="H3796" s="2"/>
      <c r="I3796" s="18"/>
    </row>
    <row r="3797" spans="1:9" ht="92.4" x14ac:dyDescent="0.3">
      <c r="A3797" s="121"/>
      <c r="B3797" s="27" t="s">
        <v>1040</v>
      </c>
      <c r="C3797" s="10"/>
      <c r="D3797" s="4"/>
      <c r="F3797" s="2"/>
      <c r="G3797" s="2" t="s">
        <v>1041</v>
      </c>
      <c r="H3797" s="2"/>
      <c r="I3797" s="18"/>
    </row>
    <row r="3798" spans="1:9" ht="118.8" x14ac:dyDescent="0.3">
      <c r="A3798" s="121"/>
      <c r="B3798" s="27" t="s">
        <v>1042</v>
      </c>
      <c r="C3798" s="10"/>
      <c r="D3798" s="4"/>
      <c r="F3798" s="2"/>
      <c r="G3798" s="2" t="s">
        <v>1043</v>
      </c>
      <c r="H3798" s="2"/>
      <c r="I3798" s="18"/>
    </row>
    <row r="3799" spans="1:9" ht="158.4" x14ac:dyDescent="0.3">
      <c r="A3799" s="121"/>
      <c r="B3799" s="27" t="s">
        <v>1054</v>
      </c>
      <c r="C3799" s="32"/>
      <c r="D3799" s="4"/>
      <c r="F3799" s="3"/>
      <c r="G3799" s="3" t="s">
        <v>1055</v>
      </c>
      <c r="H3799" s="3"/>
      <c r="I3799" s="4"/>
    </row>
    <row r="3800" spans="1:9" ht="92.4" x14ac:dyDescent="0.3">
      <c r="A3800" s="121"/>
      <c r="B3800" s="27" t="s">
        <v>1032</v>
      </c>
      <c r="C3800" s="3"/>
      <c r="D3800" s="4"/>
      <c r="F3800" s="2"/>
      <c r="G3800" s="2" t="s">
        <v>1033</v>
      </c>
      <c r="H3800" s="2"/>
      <c r="I3800" s="4"/>
    </row>
    <row r="3801" spans="1:9" ht="52.8" x14ac:dyDescent="0.3">
      <c r="A3801" s="121"/>
      <c r="B3801" s="27" t="s">
        <v>796</v>
      </c>
      <c r="C3801" s="30"/>
      <c r="D3801" s="4"/>
      <c r="F3801" s="3"/>
      <c r="G3801" s="3" t="s">
        <v>797</v>
      </c>
      <c r="H3801" s="3"/>
      <c r="I3801" s="42"/>
    </row>
    <row r="3802" spans="1:9" ht="26.4" x14ac:dyDescent="0.3">
      <c r="A3802" s="121"/>
      <c r="B3802" s="27" t="s">
        <v>798</v>
      </c>
      <c r="C3802" s="30"/>
      <c r="D3802" s="4"/>
      <c r="F3802" s="3"/>
      <c r="G3802" s="3" t="s">
        <v>799</v>
      </c>
      <c r="H3802" s="3"/>
      <c r="I3802" s="42"/>
    </row>
    <row r="3803" spans="1:9" ht="92.4" x14ac:dyDescent="0.3">
      <c r="A3803" s="121"/>
      <c r="B3803" s="27" t="s">
        <v>1034</v>
      </c>
      <c r="C3803" s="3"/>
      <c r="D3803" s="4"/>
      <c r="F3803" s="2"/>
      <c r="G3803" s="2" t="s">
        <v>1035</v>
      </c>
      <c r="H3803" s="2"/>
      <c r="I3803" s="4"/>
    </row>
    <row r="3804" spans="1:9" ht="52.8" x14ac:dyDescent="0.3">
      <c r="A3804" s="121"/>
      <c r="B3804" s="27" t="s">
        <v>796</v>
      </c>
      <c r="C3804" s="30"/>
      <c r="D3804" s="4"/>
      <c r="F3804" s="3"/>
      <c r="G3804" s="3" t="s">
        <v>797</v>
      </c>
      <c r="H3804" s="3"/>
      <c r="I3804" s="42"/>
    </row>
    <row r="3805" spans="1:9" ht="26.4" x14ac:dyDescent="0.3">
      <c r="A3805" s="121"/>
      <c r="B3805" s="27" t="s">
        <v>798</v>
      </c>
      <c r="C3805" s="30"/>
      <c r="D3805" s="4"/>
      <c r="F3805" s="3"/>
      <c r="G3805" s="3" t="s">
        <v>799</v>
      </c>
      <c r="H3805" s="3"/>
      <c r="I3805" s="42"/>
    </row>
    <row r="3806" spans="1:9" ht="118.8" x14ac:dyDescent="0.3">
      <c r="A3806" s="121"/>
      <c r="B3806" s="27" t="s">
        <v>1036</v>
      </c>
      <c r="C3806" s="3"/>
      <c r="D3806" s="4"/>
      <c r="F3806" s="2"/>
      <c r="G3806" s="2" t="s">
        <v>1037</v>
      </c>
      <c r="H3806" s="2"/>
      <c r="I3806" s="4"/>
    </row>
    <row r="3807" spans="1:9" ht="52.8" x14ac:dyDescent="0.3">
      <c r="A3807" s="121"/>
      <c r="B3807" s="27" t="s">
        <v>796</v>
      </c>
      <c r="C3807" s="30"/>
      <c r="D3807" s="4"/>
      <c r="F3807" s="3"/>
      <c r="G3807" s="3" t="s">
        <v>797</v>
      </c>
      <c r="H3807" s="3"/>
      <c r="I3807" s="42"/>
    </row>
    <row r="3808" spans="1:9" ht="26.4" x14ac:dyDescent="0.3">
      <c r="A3808" s="121"/>
      <c r="B3808" s="27" t="s">
        <v>798</v>
      </c>
      <c r="C3808" s="30"/>
      <c r="D3808" s="4"/>
      <c r="F3808" s="3"/>
      <c r="G3808" s="3" t="s">
        <v>799</v>
      </c>
      <c r="H3808" s="3"/>
      <c r="I3808" s="42"/>
    </row>
    <row r="3809" spans="1:9" ht="118.8" x14ac:dyDescent="0.3">
      <c r="A3809" s="121"/>
      <c r="B3809" s="27" t="s">
        <v>1038</v>
      </c>
      <c r="C3809" s="3"/>
      <c r="D3809" s="4"/>
      <c r="F3809" s="2"/>
      <c r="G3809" s="2" t="s">
        <v>1039</v>
      </c>
      <c r="H3809" s="2"/>
      <c r="I3809" s="4"/>
    </row>
    <row r="3810" spans="1:9" ht="52.8" x14ac:dyDescent="0.3">
      <c r="A3810" s="121"/>
      <c r="B3810" s="27" t="s">
        <v>796</v>
      </c>
      <c r="C3810" s="30"/>
      <c r="D3810" s="4"/>
      <c r="F3810" s="3"/>
      <c r="G3810" s="3" t="s">
        <v>797</v>
      </c>
      <c r="H3810" s="3"/>
      <c r="I3810" s="42"/>
    </row>
    <row r="3811" spans="1:9" ht="26.4" x14ac:dyDescent="0.3">
      <c r="A3811" s="121"/>
      <c r="B3811" s="27" t="s">
        <v>798</v>
      </c>
      <c r="C3811" s="30"/>
      <c r="D3811" s="4"/>
      <c r="F3811" s="3"/>
      <c r="G3811" s="3" t="s">
        <v>799</v>
      </c>
      <c r="H3811" s="3"/>
      <c r="I3811" s="42"/>
    </row>
    <row r="3812" spans="1:9" ht="92.4" x14ac:dyDescent="0.3">
      <c r="A3812" s="121"/>
      <c r="B3812" s="27" t="s">
        <v>1040</v>
      </c>
      <c r="C3812" s="3"/>
      <c r="D3812" s="4"/>
      <c r="F3812" s="2"/>
      <c r="G3812" s="2" t="s">
        <v>1041</v>
      </c>
      <c r="H3812" s="2"/>
      <c r="I3812" s="4"/>
    </row>
    <row r="3813" spans="1:9" ht="52.8" x14ac:dyDescent="0.3">
      <c r="A3813" s="121"/>
      <c r="B3813" s="27" t="s">
        <v>796</v>
      </c>
      <c r="C3813" s="30"/>
      <c r="D3813" s="4"/>
      <c r="F3813" s="3"/>
      <c r="G3813" s="3" t="s">
        <v>797</v>
      </c>
      <c r="H3813" s="3"/>
      <c r="I3813" s="42"/>
    </row>
    <row r="3814" spans="1:9" ht="26.4" x14ac:dyDescent="0.3">
      <c r="A3814" s="121"/>
      <c r="B3814" s="27" t="s">
        <v>798</v>
      </c>
      <c r="C3814" s="30"/>
      <c r="D3814" s="4"/>
      <c r="F3814" s="3"/>
      <c r="G3814" s="3" t="s">
        <v>799</v>
      </c>
      <c r="H3814" s="3"/>
      <c r="I3814" s="42"/>
    </row>
    <row r="3815" spans="1:9" ht="118.8" x14ac:dyDescent="0.3">
      <c r="A3815" s="121"/>
      <c r="B3815" s="27" t="s">
        <v>1042</v>
      </c>
      <c r="C3815" s="3"/>
      <c r="D3815" s="4"/>
      <c r="F3815" s="2"/>
      <c r="G3815" s="2" t="s">
        <v>1043</v>
      </c>
      <c r="H3815" s="2"/>
      <c r="I3815" s="4"/>
    </row>
    <row r="3816" spans="1:9" ht="52.8" x14ac:dyDescent="0.3">
      <c r="A3816" s="121"/>
      <c r="B3816" s="27" t="s">
        <v>796</v>
      </c>
      <c r="C3816" s="30"/>
      <c r="D3816" s="4"/>
      <c r="F3816" s="3"/>
      <c r="G3816" s="3" t="s">
        <v>797</v>
      </c>
      <c r="H3816" s="3"/>
      <c r="I3816" s="42"/>
    </row>
    <row r="3817" spans="1:9" ht="26.4" x14ac:dyDescent="0.3">
      <c r="A3817" s="121"/>
      <c r="B3817" s="27" t="s">
        <v>798</v>
      </c>
      <c r="C3817" s="30"/>
      <c r="D3817" s="4"/>
      <c r="F3817" s="3"/>
      <c r="G3817" s="3" t="s">
        <v>799</v>
      </c>
      <c r="H3817" s="3"/>
      <c r="I3817" s="42"/>
    </row>
    <row r="3818" spans="1:9" ht="39.6" x14ac:dyDescent="0.3">
      <c r="A3818" s="121">
        <v>313100200</v>
      </c>
      <c r="B3818" s="27"/>
      <c r="C3818" s="30"/>
      <c r="D3818" s="4"/>
      <c r="F3818" s="3" t="s">
        <v>1556</v>
      </c>
      <c r="G3818" s="3"/>
      <c r="H3818" s="3"/>
      <c r="I3818" s="42"/>
    </row>
    <row r="3819" spans="1:9" ht="92.4" x14ac:dyDescent="0.3">
      <c r="A3819" s="121"/>
      <c r="B3819" s="27" t="s">
        <v>1045</v>
      </c>
      <c r="C3819" s="8"/>
      <c r="D3819" s="4"/>
      <c r="F3819" s="3"/>
      <c r="G3819" s="3" t="s">
        <v>1029</v>
      </c>
      <c r="H3819" s="3"/>
      <c r="I3819" s="10"/>
    </row>
    <row r="3820" spans="1:9" ht="79.2" x14ac:dyDescent="0.3">
      <c r="A3820" s="121"/>
      <c r="B3820" s="27" t="s">
        <v>1046</v>
      </c>
      <c r="C3820" s="10"/>
      <c r="D3820" s="4"/>
      <c r="F3820" s="4"/>
      <c r="G3820" s="2" t="s">
        <v>1047</v>
      </c>
      <c r="H3820" s="4"/>
      <c r="I3820" s="18"/>
    </row>
    <row r="3821" spans="1:9" ht="171.6" x14ac:dyDescent="0.3">
      <c r="A3821" s="121"/>
      <c r="B3821" s="27" t="s">
        <v>1048</v>
      </c>
      <c r="C3821" s="10"/>
      <c r="D3821" s="4"/>
      <c r="F3821" s="2"/>
      <c r="G3821" s="2" t="s">
        <v>1049</v>
      </c>
      <c r="H3821" s="2"/>
      <c r="I3821" s="18"/>
    </row>
    <row r="3822" spans="1:9" ht="171.6" x14ac:dyDescent="0.3">
      <c r="A3822" s="121"/>
      <c r="B3822" s="27" t="s">
        <v>1050</v>
      </c>
      <c r="C3822" s="10"/>
      <c r="D3822" s="4"/>
      <c r="F3822" s="2"/>
      <c r="G3822" s="2" t="s">
        <v>1051</v>
      </c>
      <c r="H3822" s="2"/>
      <c r="I3822" s="18"/>
    </row>
    <row r="3823" spans="1:9" ht="52.8" x14ac:dyDescent="0.3">
      <c r="A3823" s="121"/>
      <c r="B3823" s="27" t="s">
        <v>751</v>
      </c>
      <c r="C3823" s="32"/>
      <c r="D3823" s="4"/>
      <c r="F3823" s="3"/>
      <c r="G3823" s="3" t="s">
        <v>752</v>
      </c>
      <c r="H3823" s="3"/>
      <c r="I3823" s="4"/>
    </row>
    <row r="3824" spans="1:9" ht="17.399999999999999" x14ac:dyDescent="0.3">
      <c r="A3824" s="121"/>
      <c r="B3824" s="27" t="s">
        <v>753</v>
      </c>
      <c r="C3824" s="10"/>
      <c r="D3824" s="4"/>
      <c r="F3824" s="3"/>
      <c r="G3824" s="3" t="s">
        <v>754</v>
      </c>
      <c r="H3824" s="3"/>
      <c r="I3824" s="42"/>
    </row>
    <row r="3825" spans="1:9" ht="26.4" x14ac:dyDescent="0.3">
      <c r="A3825" s="121"/>
      <c r="B3825" s="27" t="s">
        <v>755</v>
      </c>
      <c r="C3825" s="10"/>
      <c r="D3825" s="4"/>
      <c r="F3825" s="3"/>
      <c r="G3825" s="3" t="s">
        <v>756</v>
      </c>
      <c r="H3825" s="3"/>
      <c r="I3825" s="42"/>
    </row>
    <row r="3826" spans="1:9" ht="52.8" x14ac:dyDescent="0.3">
      <c r="A3826" s="121"/>
      <c r="B3826" s="27" t="s">
        <v>757</v>
      </c>
      <c r="C3826" s="10"/>
      <c r="D3826" s="4"/>
      <c r="F3826" s="3"/>
      <c r="G3826" s="3" t="s">
        <v>758</v>
      </c>
      <c r="H3826" s="3"/>
      <c r="I3826" s="42"/>
    </row>
    <row r="3827" spans="1:9" ht="26.4" x14ac:dyDescent="0.3">
      <c r="A3827" s="121"/>
      <c r="B3827" s="27" t="s">
        <v>759</v>
      </c>
      <c r="C3827" s="10"/>
      <c r="D3827" s="4"/>
      <c r="F3827" s="3"/>
      <c r="G3827" s="3" t="s">
        <v>760</v>
      </c>
      <c r="H3827" s="3"/>
      <c r="I3827" s="42"/>
    </row>
    <row r="3828" spans="1:9" ht="26.4" x14ac:dyDescent="0.3">
      <c r="A3828" s="121"/>
      <c r="B3828" s="27" t="s">
        <v>761</v>
      </c>
      <c r="C3828" s="10"/>
      <c r="D3828" s="4"/>
      <c r="F3828" s="3"/>
      <c r="G3828" s="3" t="s">
        <v>762</v>
      </c>
      <c r="H3828" s="3"/>
      <c r="I3828" s="42"/>
    </row>
    <row r="3829" spans="1:9" ht="39.6" x14ac:dyDescent="0.3">
      <c r="A3829" s="121"/>
      <c r="B3829" s="27" t="s">
        <v>763</v>
      </c>
      <c r="C3829" s="32"/>
      <c r="D3829" s="4"/>
      <c r="F3829" s="3"/>
      <c r="G3829" s="3" t="s">
        <v>764</v>
      </c>
      <c r="H3829" s="3"/>
      <c r="I3829" s="4"/>
    </row>
    <row r="3830" spans="1:9" ht="26.4" x14ac:dyDescent="0.3">
      <c r="A3830" s="121"/>
      <c r="B3830" s="27" t="s">
        <v>765</v>
      </c>
      <c r="C3830" s="10"/>
      <c r="D3830" s="4"/>
      <c r="F3830" s="3"/>
      <c r="G3830" s="3" t="s">
        <v>766</v>
      </c>
      <c r="H3830" s="3"/>
      <c r="I3830" s="42"/>
    </row>
    <row r="3831" spans="1:9" ht="26.4" x14ac:dyDescent="0.3">
      <c r="A3831" s="121"/>
      <c r="B3831" s="27" t="s">
        <v>767</v>
      </c>
      <c r="C3831" s="10"/>
      <c r="D3831" s="4"/>
      <c r="F3831" s="3"/>
      <c r="G3831" s="3" t="s">
        <v>768</v>
      </c>
      <c r="H3831" s="3"/>
      <c r="I3831" s="42"/>
    </row>
    <row r="3832" spans="1:9" ht="17.399999999999999" x14ac:dyDescent="0.3">
      <c r="A3832" s="121"/>
      <c r="B3832" s="27" t="s">
        <v>769</v>
      </c>
      <c r="C3832" s="10"/>
      <c r="D3832" s="4"/>
      <c r="F3832" s="3"/>
      <c r="G3832" s="3" t="s">
        <v>17</v>
      </c>
      <c r="H3832" s="3"/>
      <c r="I3832" s="42"/>
    </row>
    <row r="3833" spans="1:9" ht="66" x14ac:dyDescent="0.3">
      <c r="A3833" s="121"/>
      <c r="B3833" s="27" t="s">
        <v>770</v>
      </c>
      <c r="C3833" s="32"/>
      <c r="D3833" s="4"/>
      <c r="F3833" s="3"/>
      <c r="G3833" s="3" t="s">
        <v>771</v>
      </c>
      <c r="H3833" s="3"/>
      <c r="I3833" s="4"/>
    </row>
    <row r="3834" spans="1:9" ht="26.4" x14ac:dyDescent="0.3">
      <c r="A3834" s="121"/>
      <c r="B3834" s="27" t="s">
        <v>772</v>
      </c>
      <c r="C3834" s="10"/>
      <c r="D3834" s="4"/>
      <c r="F3834" s="3"/>
      <c r="G3834" s="3" t="s">
        <v>773</v>
      </c>
      <c r="H3834" s="3"/>
      <c r="I3834" s="42"/>
    </row>
    <row r="3835" spans="1:9" ht="26.4" x14ac:dyDescent="0.3">
      <c r="A3835" s="121"/>
      <c r="B3835" s="27" t="s">
        <v>774</v>
      </c>
      <c r="C3835" s="10"/>
      <c r="D3835" s="4"/>
      <c r="F3835" s="3"/>
      <c r="G3835" s="3" t="s">
        <v>775</v>
      </c>
      <c r="H3835" s="3"/>
      <c r="I3835" s="42"/>
    </row>
    <row r="3836" spans="1:9" ht="66" x14ac:dyDescent="0.3">
      <c r="A3836" s="121"/>
      <c r="B3836" s="27" t="s">
        <v>807</v>
      </c>
      <c r="C3836" s="32"/>
      <c r="D3836" s="4"/>
      <c r="F3836" s="3"/>
      <c r="G3836" s="3" t="s">
        <v>808</v>
      </c>
      <c r="H3836" s="3"/>
      <c r="I3836" s="4"/>
    </row>
    <row r="3837" spans="1:9" ht="17.399999999999999" x14ac:dyDescent="0.3">
      <c r="A3837" s="121"/>
      <c r="B3837" s="27"/>
      <c r="C3837" s="37"/>
      <c r="D3837" s="4"/>
      <c r="F3837" s="37"/>
      <c r="G3837" s="37" t="s">
        <v>809</v>
      </c>
      <c r="H3837" s="37"/>
      <c r="I3837" s="42"/>
    </row>
    <row r="3838" spans="1:9" ht="17.399999999999999" x14ac:dyDescent="0.3">
      <c r="A3838" s="121"/>
      <c r="B3838" s="27"/>
      <c r="C3838" s="37"/>
      <c r="D3838" s="4"/>
      <c r="F3838" s="37"/>
      <c r="G3838" s="37" t="s">
        <v>810</v>
      </c>
      <c r="H3838" s="37"/>
      <c r="I3838" s="42"/>
    </row>
    <row r="3839" spans="1:9" ht="17.399999999999999" x14ac:dyDescent="0.3">
      <c r="A3839" s="121"/>
      <c r="B3839" s="27"/>
      <c r="C3839" s="37"/>
      <c r="D3839" s="4"/>
      <c r="F3839" s="37"/>
      <c r="G3839" s="37" t="s">
        <v>811</v>
      </c>
      <c r="H3839" s="37"/>
      <c r="I3839" s="42"/>
    </row>
    <row r="3840" spans="1:9" ht="17.399999999999999" x14ac:dyDescent="0.3">
      <c r="A3840" s="121"/>
      <c r="B3840" s="27"/>
      <c r="C3840" s="37"/>
      <c r="D3840" s="4"/>
      <c r="F3840" s="37"/>
      <c r="G3840" s="37" t="s">
        <v>812</v>
      </c>
      <c r="H3840" s="37"/>
      <c r="I3840" s="42"/>
    </row>
    <row r="3841" spans="1:9" ht="17.399999999999999" x14ac:dyDescent="0.3">
      <c r="A3841" s="121"/>
      <c r="B3841" s="27"/>
      <c r="C3841" s="37"/>
      <c r="D3841" s="4"/>
      <c r="F3841" s="37"/>
      <c r="G3841" s="37" t="s">
        <v>813</v>
      </c>
      <c r="H3841" s="37"/>
      <c r="I3841" s="42"/>
    </row>
    <row r="3842" spans="1:9" ht="17.399999999999999" x14ac:dyDescent="0.3">
      <c r="A3842" s="121"/>
      <c r="B3842" s="27"/>
      <c r="C3842" s="37"/>
      <c r="D3842" s="4"/>
      <c r="F3842" s="37"/>
      <c r="G3842" s="37" t="s">
        <v>814</v>
      </c>
      <c r="H3842" s="37"/>
      <c r="I3842" s="42"/>
    </row>
    <row r="3843" spans="1:9" ht="17.399999999999999" x14ac:dyDescent="0.3">
      <c r="A3843" s="121"/>
      <c r="B3843" s="27"/>
      <c r="C3843" s="37"/>
      <c r="D3843" s="4"/>
      <c r="F3843" s="37"/>
      <c r="G3843" s="37" t="s">
        <v>815</v>
      </c>
      <c r="H3843" s="37"/>
      <c r="I3843" s="42"/>
    </row>
    <row r="3844" spans="1:9" ht="17.399999999999999" x14ac:dyDescent="0.3">
      <c r="A3844" s="121"/>
      <c r="B3844" s="27"/>
      <c r="C3844" s="37"/>
      <c r="D3844" s="4"/>
      <c r="F3844" s="37"/>
      <c r="G3844" s="37" t="s">
        <v>816</v>
      </c>
      <c r="H3844" s="37"/>
      <c r="I3844" s="42"/>
    </row>
    <row r="3845" spans="1:9" ht="17.399999999999999" x14ac:dyDescent="0.3">
      <c r="A3845" s="121"/>
      <c r="B3845" s="27"/>
      <c r="C3845" s="37"/>
      <c r="D3845" s="4"/>
      <c r="F3845" s="37"/>
      <c r="G3845" s="37" t="s">
        <v>817</v>
      </c>
      <c r="H3845" s="37"/>
      <c r="I3845" s="42"/>
    </row>
    <row r="3846" spans="1:9" ht="17.399999999999999" x14ac:dyDescent="0.3">
      <c r="A3846" s="121"/>
      <c r="B3846" s="27"/>
      <c r="C3846" s="37"/>
      <c r="D3846" s="4"/>
      <c r="F3846" s="37"/>
      <c r="G3846" s="37" t="s">
        <v>818</v>
      </c>
      <c r="H3846" s="37"/>
      <c r="I3846" s="42"/>
    </row>
    <row r="3847" spans="1:9" ht="17.399999999999999" x14ac:dyDescent="0.3">
      <c r="A3847" s="121"/>
      <c r="B3847" s="27"/>
      <c r="C3847" s="37"/>
      <c r="D3847" s="4"/>
      <c r="F3847" s="37"/>
      <c r="G3847" s="37" t="s">
        <v>819</v>
      </c>
      <c r="H3847" s="37"/>
      <c r="I3847" s="42"/>
    </row>
    <row r="3848" spans="1:9" ht="17.399999999999999" x14ac:dyDescent="0.3">
      <c r="A3848" s="121"/>
      <c r="B3848" s="27"/>
      <c r="C3848" s="37"/>
      <c r="D3848" s="4"/>
      <c r="F3848" s="37"/>
      <c r="G3848" s="37" t="s">
        <v>820</v>
      </c>
      <c r="H3848" s="37"/>
      <c r="I3848" s="42"/>
    </row>
    <row r="3849" spans="1:9" ht="17.399999999999999" x14ac:dyDescent="0.3">
      <c r="A3849" s="121"/>
      <c r="B3849" s="27"/>
      <c r="C3849" s="37"/>
      <c r="D3849" s="4"/>
      <c r="F3849" s="37"/>
      <c r="G3849" s="37" t="s">
        <v>821</v>
      </c>
      <c r="H3849" s="37"/>
      <c r="I3849" s="42"/>
    </row>
    <row r="3850" spans="1:9" ht="17.399999999999999" x14ac:dyDescent="0.3">
      <c r="A3850" s="121"/>
      <c r="B3850" s="27"/>
      <c r="C3850" s="37"/>
      <c r="D3850" s="4"/>
      <c r="F3850" s="37"/>
      <c r="G3850" s="37" t="s">
        <v>822</v>
      </c>
      <c r="H3850" s="37"/>
      <c r="I3850" s="42"/>
    </row>
    <row r="3851" spans="1:9" ht="17.399999999999999" x14ac:dyDescent="0.3">
      <c r="A3851" s="121"/>
      <c r="B3851" s="27"/>
      <c r="C3851" s="37"/>
      <c r="D3851" s="4"/>
      <c r="F3851" s="37"/>
      <c r="G3851" s="37" t="s">
        <v>823</v>
      </c>
      <c r="H3851" s="37"/>
      <c r="I3851" s="42"/>
    </row>
    <row r="3852" spans="1:9" ht="17.399999999999999" x14ac:dyDescent="0.3">
      <c r="A3852" s="121"/>
      <c r="B3852" s="27"/>
      <c r="C3852" s="37"/>
      <c r="D3852" s="4"/>
      <c r="F3852" s="37"/>
      <c r="G3852" s="37" t="s">
        <v>824</v>
      </c>
      <c r="H3852" s="37"/>
      <c r="I3852" s="42"/>
    </row>
    <row r="3853" spans="1:9" ht="17.399999999999999" x14ac:dyDescent="0.3">
      <c r="A3853" s="121"/>
      <c r="B3853" s="27"/>
      <c r="C3853" s="37"/>
      <c r="D3853" s="4"/>
      <c r="F3853" s="37"/>
      <c r="G3853" s="37" t="s">
        <v>825</v>
      </c>
      <c r="H3853" s="37"/>
      <c r="I3853" s="42"/>
    </row>
    <row r="3854" spans="1:9" ht="17.399999999999999" x14ac:dyDescent="0.3">
      <c r="A3854" s="121"/>
      <c r="B3854" s="27"/>
      <c r="C3854" s="37"/>
      <c r="D3854" s="4"/>
      <c r="F3854" s="37"/>
      <c r="G3854" s="37" t="s">
        <v>826</v>
      </c>
      <c r="H3854" s="37"/>
      <c r="I3854" s="42"/>
    </row>
    <row r="3855" spans="1:9" ht="17.399999999999999" x14ac:dyDescent="0.3">
      <c r="A3855" s="121"/>
      <c r="B3855" s="27"/>
      <c r="C3855" s="37"/>
      <c r="D3855" s="4"/>
      <c r="F3855" s="37"/>
      <c r="G3855" s="37" t="s">
        <v>827</v>
      </c>
      <c r="H3855" s="37"/>
      <c r="I3855" s="42"/>
    </row>
    <row r="3856" spans="1:9" ht="17.399999999999999" x14ac:dyDescent="0.3">
      <c r="A3856" s="121"/>
      <c r="B3856" s="27"/>
      <c r="C3856" s="37"/>
      <c r="D3856" s="4"/>
      <c r="F3856" s="37"/>
      <c r="G3856" s="37" t="s">
        <v>828</v>
      </c>
      <c r="H3856" s="37"/>
      <c r="I3856" s="42"/>
    </row>
    <row r="3857" spans="1:9" ht="52.8" x14ac:dyDescent="0.3">
      <c r="A3857" s="121">
        <v>313200000</v>
      </c>
      <c r="B3857" s="27"/>
      <c r="C3857" s="6"/>
      <c r="D3857" s="4"/>
      <c r="F3857" s="126" t="s">
        <v>1557</v>
      </c>
      <c r="G3857" s="3"/>
      <c r="H3857" s="3"/>
      <c r="I3857" s="42"/>
    </row>
    <row r="3858" spans="1:9" ht="52.8" x14ac:dyDescent="0.3">
      <c r="A3858" s="121">
        <v>313200100</v>
      </c>
      <c r="B3858" s="27"/>
      <c r="C3858" s="30"/>
      <c r="D3858" s="4"/>
      <c r="F3858" s="3" t="s">
        <v>1558</v>
      </c>
      <c r="G3858" s="3"/>
      <c r="H3858" s="3"/>
      <c r="I3858" s="42"/>
    </row>
    <row r="3859" spans="1:9" ht="92.4" x14ac:dyDescent="0.3">
      <c r="A3859" s="121"/>
      <c r="B3859" s="27" t="s">
        <v>1028</v>
      </c>
      <c r="C3859" s="8"/>
      <c r="D3859" s="4"/>
      <c r="F3859" s="3"/>
      <c r="G3859" s="3" t="s">
        <v>1029</v>
      </c>
      <c r="H3859" s="3"/>
      <c r="I3859" s="10"/>
    </row>
    <row r="3860" spans="1:9" ht="66" x14ac:dyDescent="0.3">
      <c r="A3860" s="121"/>
      <c r="B3860" s="27" t="s">
        <v>1030</v>
      </c>
      <c r="C3860" s="8"/>
      <c r="D3860" s="4"/>
      <c r="F3860" s="4"/>
      <c r="G3860" s="2" t="s">
        <v>1031</v>
      </c>
      <c r="H3860" s="4"/>
      <c r="I3860" s="18"/>
    </row>
    <row r="3861" spans="1:9" ht="92.4" x14ac:dyDescent="0.3">
      <c r="A3861" s="121"/>
      <c r="B3861" s="27" t="s">
        <v>1032</v>
      </c>
      <c r="C3861" s="10"/>
      <c r="D3861" s="4"/>
      <c r="F3861" s="2"/>
      <c r="G3861" s="2" t="s">
        <v>1033</v>
      </c>
      <c r="H3861" s="2"/>
      <c r="I3861" s="18"/>
    </row>
    <row r="3862" spans="1:9" ht="92.4" x14ac:dyDescent="0.3">
      <c r="A3862" s="121"/>
      <c r="B3862" s="27" t="s">
        <v>1034</v>
      </c>
      <c r="C3862" s="10"/>
      <c r="D3862" s="4"/>
      <c r="F3862" s="2"/>
      <c r="G3862" s="2" t="s">
        <v>1035</v>
      </c>
      <c r="H3862" s="2"/>
      <c r="I3862" s="18"/>
    </row>
    <row r="3863" spans="1:9" ht="118.8" x14ac:dyDescent="0.3">
      <c r="A3863" s="121"/>
      <c r="B3863" s="27" t="s">
        <v>1036</v>
      </c>
      <c r="C3863" s="10"/>
      <c r="D3863" s="4"/>
      <c r="F3863" s="2"/>
      <c r="G3863" s="2" t="s">
        <v>1037</v>
      </c>
      <c r="H3863" s="2"/>
      <c r="I3863" s="18"/>
    </row>
    <row r="3864" spans="1:9" ht="118.8" x14ac:dyDescent="0.3">
      <c r="A3864" s="121"/>
      <c r="B3864" s="27" t="s">
        <v>1038</v>
      </c>
      <c r="C3864" s="10"/>
      <c r="D3864" s="4"/>
      <c r="F3864" s="2"/>
      <c r="G3864" s="2" t="s">
        <v>1039</v>
      </c>
      <c r="H3864" s="2"/>
      <c r="I3864" s="18"/>
    </row>
    <row r="3865" spans="1:9" ht="92.4" x14ac:dyDescent="0.3">
      <c r="A3865" s="121"/>
      <c r="B3865" s="27" t="s">
        <v>1040</v>
      </c>
      <c r="C3865" s="10"/>
      <c r="D3865" s="4"/>
      <c r="F3865" s="2"/>
      <c r="G3865" s="2" t="s">
        <v>1041</v>
      </c>
      <c r="H3865" s="2"/>
      <c r="I3865" s="18"/>
    </row>
    <row r="3866" spans="1:9" ht="118.8" x14ac:dyDescent="0.3">
      <c r="A3866" s="121"/>
      <c r="B3866" s="27" t="s">
        <v>1042</v>
      </c>
      <c r="C3866" s="10"/>
      <c r="D3866" s="4"/>
      <c r="F3866" s="2"/>
      <c r="G3866" s="2" t="s">
        <v>1043</v>
      </c>
      <c r="H3866" s="2"/>
      <c r="I3866" s="18"/>
    </row>
    <row r="3867" spans="1:9" ht="52.8" x14ac:dyDescent="0.3">
      <c r="A3867" s="121">
        <v>313200200</v>
      </c>
      <c r="B3867" s="27"/>
      <c r="C3867" s="30"/>
      <c r="D3867" s="4"/>
      <c r="F3867" s="3" t="s">
        <v>1559</v>
      </c>
      <c r="G3867" s="3"/>
      <c r="H3867" s="3"/>
      <c r="I3867" s="42"/>
    </row>
    <row r="3868" spans="1:9" ht="92.4" x14ac:dyDescent="0.3">
      <c r="A3868" s="121"/>
      <c r="B3868" s="27" t="s">
        <v>1045</v>
      </c>
      <c r="C3868" s="8"/>
      <c r="D3868" s="4"/>
      <c r="F3868" s="3"/>
      <c r="G3868" s="3" t="s">
        <v>1029</v>
      </c>
      <c r="H3868" s="3"/>
      <c r="I3868" s="10"/>
    </row>
    <row r="3869" spans="1:9" ht="79.2" x14ac:dyDescent="0.3">
      <c r="A3869" s="121"/>
      <c r="B3869" s="27" t="s">
        <v>1046</v>
      </c>
      <c r="C3869" s="10"/>
      <c r="D3869" s="4"/>
      <c r="F3869" s="4"/>
      <c r="G3869" s="2" t="s">
        <v>1047</v>
      </c>
      <c r="H3869" s="4"/>
      <c r="I3869" s="18"/>
    </row>
    <row r="3870" spans="1:9" ht="171.6" x14ac:dyDescent="0.3">
      <c r="A3870" s="121"/>
      <c r="B3870" s="27" t="s">
        <v>1048</v>
      </c>
      <c r="C3870" s="10"/>
      <c r="D3870" s="4"/>
      <c r="F3870" s="2"/>
      <c r="G3870" s="2" t="s">
        <v>1049</v>
      </c>
      <c r="H3870" s="2"/>
      <c r="I3870" s="18"/>
    </row>
    <row r="3871" spans="1:9" ht="171.6" x14ac:dyDescent="0.3">
      <c r="A3871" s="121"/>
      <c r="B3871" s="27" t="s">
        <v>1050</v>
      </c>
      <c r="C3871" s="10"/>
      <c r="D3871" s="4"/>
      <c r="F3871" s="2"/>
      <c r="G3871" s="2" t="s">
        <v>1051</v>
      </c>
      <c r="H3871" s="2"/>
      <c r="I3871" s="18"/>
    </row>
    <row r="3872" spans="1:9" ht="52.8" x14ac:dyDescent="0.3">
      <c r="A3872" s="121"/>
      <c r="B3872" s="27" t="s">
        <v>751</v>
      </c>
      <c r="C3872" s="32"/>
      <c r="D3872" s="4"/>
      <c r="F3872" s="3"/>
      <c r="G3872" s="3" t="s">
        <v>752</v>
      </c>
      <c r="H3872" s="3"/>
      <c r="I3872" s="4"/>
    </row>
    <row r="3873" spans="1:9" ht="17.399999999999999" x14ac:dyDescent="0.3">
      <c r="A3873" s="121"/>
      <c r="B3873" s="27" t="s">
        <v>753</v>
      </c>
      <c r="C3873" s="10"/>
      <c r="D3873" s="4"/>
      <c r="F3873" s="3"/>
      <c r="G3873" s="3" t="s">
        <v>754</v>
      </c>
      <c r="H3873" s="3"/>
      <c r="I3873" s="42"/>
    </row>
    <row r="3874" spans="1:9" ht="26.4" x14ac:dyDescent="0.3">
      <c r="A3874" s="121"/>
      <c r="B3874" s="27" t="s">
        <v>755</v>
      </c>
      <c r="C3874" s="10"/>
      <c r="D3874" s="4"/>
      <c r="F3874" s="3"/>
      <c r="G3874" s="3" t="s">
        <v>756</v>
      </c>
      <c r="H3874" s="3"/>
      <c r="I3874" s="42"/>
    </row>
    <row r="3875" spans="1:9" ht="52.8" x14ac:dyDescent="0.3">
      <c r="A3875" s="121"/>
      <c r="B3875" s="27" t="s">
        <v>757</v>
      </c>
      <c r="C3875" s="10"/>
      <c r="D3875" s="4"/>
      <c r="F3875" s="3"/>
      <c r="G3875" s="3" t="s">
        <v>758</v>
      </c>
      <c r="H3875" s="3"/>
      <c r="I3875" s="42"/>
    </row>
    <row r="3876" spans="1:9" ht="26.4" x14ac:dyDescent="0.3">
      <c r="A3876" s="121"/>
      <c r="B3876" s="27" t="s">
        <v>759</v>
      </c>
      <c r="C3876" s="10"/>
      <c r="D3876" s="4"/>
      <c r="F3876" s="3"/>
      <c r="G3876" s="3" t="s">
        <v>760</v>
      </c>
      <c r="H3876" s="3"/>
      <c r="I3876" s="42"/>
    </row>
    <row r="3877" spans="1:9" ht="26.4" x14ac:dyDescent="0.3">
      <c r="A3877" s="121"/>
      <c r="B3877" s="27" t="s">
        <v>761</v>
      </c>
      <c r="C3877" s="10"/>
      <c r="D3877" s="4"/>
      <c r="F3877" s="3"/>
      <c r="G3877" s="3" t="s">
        <v>762</v>
      </c>
      <c r="H3877" s="3"/>
      <c r="I3877" s="42"/>
    </row>
    <row r="3878" spans="1:9" ht="39.6" x14ac:dyDescent="0.3">
      <c r="A3878" s="121"/>
      <c r="B3878" s="27" t="s">
        <v>763</v>
      </c>
      <c r="C3878" s="32"/>
      <c r="D3878" s="4"/>
      <c r="F3878" s="3"/>
      <c r="G3878" s="3" t="s">
        <v>764</v>
      </c>
      <c r="H3878" s="3"/>
      <c r="I3878" s="4"/>
    </row>
    <row r="3879" spans="1:9" ht="26.4" x14ac:dyDescent="0.3">
      <c r="A3879" s="121"/>
      <c r="B3879" s="27" t="s">
        <v>765</v>
      </c>
      <c r="C3879" s="10"/>
      <c r="D3879" s="4"/>
      <c r="F3879" s="3"/>
      <c r="G3879" s="3" t="s">
        <v>766</v>
      </c>
      <c r="H3879" s="3"/>
      <c r="I3879" s="42"/>
    </row>
    <row r="3880" spans="1:9" ht="26.4" x14ac:dyDescent="0.3">
      <c r="A3880" s="121"/>
      <c r="B3880" s="27" t="s">
        <v>767</v>
      </c>
      <c r="C3880" s="10"/>
      <c r="D3880" s="4"/>
      <c r="F3880" s="3"/>
      <c r="G3880" s="3" t="s">
        <v>768</v>
      </c>
      <c r="H3880" s="3"/>
      <c r="I3880" s="42"/>
    </row>
    <row r="3881" spans="1:9" ht="17.399999999999999" x14ac:dyDescent="0.3">
      <c r="A3881" s="121"/>
      <c r="B3881" s="27" t="s">
        <v>769</v>
      </c>
      <c r="C3881" s="10"/>
      <c r="D3881" s="4"/>
      <c r="F3881" s="3"/>
      <c r="G3881" s="3" t="s">
        <v>17</v>
      </c>
      <c r="H3881" s="3"/>
      <c r="I3881" s="42"/>
    </row>
    <row r="3882" spans="1:9" ht="66" x14ac:dyDescent="0.3">
      <c r="A3882" s="121"/>
      <c r="B3882" s="27" t="s">
        <v>770</v>
      </c>
      <c r="C3882" s="32"/>
      <c r="D3882" s="4"/>
      <c r="F3882" s="3"/>
      <c r="G3882" s="3" t="s">
        <v>771</v>
      </c>
      <c r="H3882" s="3"/>
      <c r="I3882" s="4"/>
    </row>
    <row r="3883" spans="1:9" ht="26.4" x14ac:dyDescent="0.3">
      <c r="A3883" s="121"/>
      <c r="B3883" s="27" t="s">
        <v>772</v>
      </c>
      <c r="C3883" s="10"/>
      <c r="D3883" s="4"/>
      <c r="F3883" s="3"/>
      <c r="G3883" s="3" t="s">
        <v>773</v>
      </c>
      <c r="H3883" s="3"/>
      <c r="I3883" s="42"/>
    </row>
    <row r="3884" spans="1:9" ht="26.4" x14ac:dyDescent="0.3">
      <c r="A3884" s="121"/>
      <c r="B3884" s="27" t="s">
        <v>774</v>
      </c>
      <c r="C3884" s="10"/>
      <c r="D3884" s="4"/>
      <c r="F3884" s="3"/>
      <c r="G3884" s="3" t="s">
        <v>775</v>
      </c>
      <c r="H3884" s="3"/>
      <c r="I3884" s="42"/>
    </row>
    <row r="3885" spans="1:9" ht="39.6" x14ac:dyDescent="0.3">
      <c r="A3885" s="121">
        <v>313300000</v>
      </c>
      <c r="B3885" s="27"/>
      <c r="C3885" s="6"/>
      <c r="D3885" s="4"/>
      <c r="F3885" s="126" t="s">
        <v>1560</v>
      </c>
      <c r="G3885" s="3"/>
      <c r="H3885" s="3"/>
      <c r="I3885" s="42"/>
    </row>
    <row r="3886" spans="1:9" ht="39.6" x14ac:dyDescent="0.3">
      <c r="A3886" s="121">
        <v>313300100</v>
      </c>
      <c r="B3886" s="27"/>
      <c r="C3886" s="30"/>
      <c r="D3886" s="4"/>
      <c r="F3886" s="3" t="s">
        <v>1561</v>
      </c>
      <c r="G3886" s="3"/>
      <c r="H3886" s="3"/>
      <c r="I3886" s="42"/>
    </row>
    <row r="3887" spans="1:9" ht="39.6" x14ac:dyDescent="0.3">
      <c r="A3887" s="121">
        <v>313300200</v>
      </c>
      <c r="B3887" s="27"/>
      <c r="C3887" s="10"/>
      <c r="D3887" s="4"/>
      <c r="F3887" s="3" t="s">
        <v>1562</v>
      </c>
      <c r="G3887" s="3"/>
      <c r="H3887" s="3"/>
      <c r="I3887" s="42"/>
    </row>
    <row r="3888" spans="1:9" ht="39.6" x14ac:dyDescent="0.3">
      <c r="A3888" s="121">
        <v>313400000</v>
      </c>
      <c r="B3888" s="10"/>
      <c r="C3888" s="6"/>
      <c r="D3888" s="4"/>
      <c r="F3888" s="126" t="s">
        <v>1563</v>
      </c>
      <c r="G3888" s="3"/>
      <c r="H3888" s="3"/>
      <c r="I3888" s="42"/>
    </row>
    <row r="3889" spans="1:9" ht="39.6" x14ac:dyDescent="0.3">
      <c r="A3889" s="121">
        <v>313400100</v>
      </c>
      <c r="B3889" s="10"/>
      <c r="C3889" s="10"/>
      <c r="D3889" s="4"/>
      <c r="F3889" s="3" t="s">
        <v>1564</v>
      </c>
      <c r="G3889" s="3"/>
      <c r="H3889" s="3"/>
      <c r="I3889" s="42"/>
    </row>
    <row r="3890" spans="1:9" ht="39.6" x14ac:dyDescent="0.3">
      <c r="A3890" s="121">
        <v>313400200</v>
      </c>
      <c r="B3890" s="10"/>
      <c r="C3890" s="10"/>
      <c r="D3890" s="4"/>
      <c r="F3890" s="3" t="s">
        <v>1565</v>
      </c>
      <c r="G3890" s="3"/>
      <c r="H3890" s="3"/>
      <c r="I3890" s="42"/>
    </row>
    <row r="3891" spans="1:9" ht="39.6" x14ac:dyDescent="0.3">
      <c r="A3891" s="121">
        <v>313500100</v>
      </c>
      <c r="B3891" s="10"/>
      <c r="C3891" s="10"/>
      <c r="D3891" s="4"/>
      <c r="F3891" s="3" t="s">
        <v>1566</v>
      </c>
      <c r="G3891" s="3"/>
      <c r="H3891" s="3"/>
      <c r="I3891" s="42"/>
    </row>
    <row r="3892" spans="1:9" ht="92.4" x14ac:dyDescent="0.3">
      <c r="A3892" s="121"/>
      <c r="B3892" s="27" t="s">
        <v>1028</v>
      </c>
      <c r="C3892" s="8"/>
      <c r="D3892" s="4"/>
      <c r="F3892" s="3"/>
      <c r="G3892" s="3" t="s">
        <v>1029</v>
      </c>
      <c r="H3892" s="3"/>
      <c r="I3892" s="10"/>
    </row>
    <row r="3893" spans="1:9" ht="66" x14ac:dyDescent="0.3">
      <c r="A3893" s="121"/>
      <c r="B3893" s="27" t="s">
        <v>1030</v>
      </c>
      <c r="C3893" s="8"/>
      <c r="D3893" s="4"/>
      <c r="F3893" s="4"/>
      <c r="G3893" s="2" t="s">
        <v>1031</v>
      </c>
      <c r="H3893" s="4"/>
      <c r="I3893" s="18"/>
    </row>
    <row r="3894" spans="1:9" ht="92.4" x14ac:dyDescent="0.3">
      <c r="A3894" s="121"/>
      <c r="B3894" s="27" t="s">
        <v>1032</v>
      </c>
      <c r="C3894" s="10"/>
      <c r="D3894" s="4"/>
      <c r="F3894" s="2"/>
      <c r="G3894" s="2" t="s">
        <v>1033</v>
      </c>
      <c r="H3894" s="2"/>
      <c r="I3894" s="18"/>
    </row>
    <row r="3895" spans="1:9" ht="92.4" x14ac:dyDescent="0.3">
      <c r="A3895" s="121"/>
      <c r="B3895" s="27" t="s">
        <v>1034</v>
      </c>
      <c r="C3895" s="10"/>
      <c r="D3895" s="4"/>
      <c r="F3895" s="2"/>
      <c r="G3895" s="2" t="s">
        <v>1035</v>
      </c>
      <c r="H3895" s="2"/>
      <c r="I3895" s="18"/>
    </row>
    <row r="3896" spans="1:9" ht="118.8" x14ac:dyDescent="0.3">
      <c r="A3896" s="121"/>
      <c r="B3896" s="27" t="s">
        <v>1036</v>
      </c>
      <c r="C3896" s="10"/>
      <c r="D3896" s="4"/>
      <c r="F3896" s="2"/>
      <c r="G3896" s="2" t="s">
        <v>1037</v>
      </c>
      <c r="H3896" s="2"/>
      <c r="I3896" s="18"/>
    </row>
    <row r="3897" spans="1:9" ht="118.8" x14ac:dyDescent="0.3">
      <c r="A3897" s="121"/>
      <c r="B3897" s="27" t="s">
        <v>1038</v>
      </c>
      <c r="C3897" s="10"/>
      <c r="D3897" s="4"/>
      <c r="F3897" s="2"/>
      <c r="G3897" s="2" t="s">
        <v>1039</v>
      </c>
      <c r="H3897" s="2"/>
      <c r="I3897" s="18"/>
    </row>
    <row r="3898" spans="1:9" ht="92.4" x14ac:dyDescent="0.3">
      <c r="A3898" s="121"/>
      <c r="B3898" s="27" t="s">
        <v>1040</v>
      </c>
      <c r="C3898" s="10"/>
      <c r="D3898" s="4"/>
      <c r="F3898" s="2"/>
      <c r="G3898" s="2" t="s">
        <v>1041</v>
      </c>
      <c r="H3898" s="2"/>
      <c r="I3898" s="18"/>
    </row>
    <row r="3899" spans="1:9" ht="118.8" x14ac:dyDescent="0.3">
      <c r="A3899" s="121"/>
      <c r="B3899" s="27" t="s">
        <v>1042</v>
      </c>
      <c r="C3899" s="10"/>
      <c r="D3899" s="4"/>
      <c r="F3899" s="2"/>
      <c r="G3899" s="2" t="s">
        <v>1043</v>
      </c>
      <c r="H3899" s="2"/>
      <c r="I3899" s="18"/>
    </row>
    <row r="3900" spans="1:9" ht="39.6" x14ac:dyDescent="0.3">
      <c r="A3900" s="121">
        <v>313600100</v>
      </c>
      <c r="B3900" s="21"/>
      <c r="C3900" s="21"/>
      <c r="D3900" s="4"/>
      <c r="F3900" s="3" t="s">
        <v>1567</v>
      </c>
      <c r="G3900" s="3"/>
      <c r="H3900" s="3"/>
      <c r="I3900" s="42"/>
    </row>
    <row r="3901" spans="1:9" ht="39.6" x14ac:dyDescent="0.3">
      <c r="A3901" s="121">
        <v>313700100</v>
      </c>
      <c r="B3901" s="10"/>
      <c r="C3901" s="6"/>
      <c r="D3901" s="4"/>
      <c r="F3901" s="3" t="s">
        <v>1568</v>
      </c>
      <c r="G3901" s="3"/>
      <c r="H3901" s="3"/>
      <c r="I3901" s="42"/>
    </row>
    <row r="3902" spans="1:9" ht="26.4" x14ac:dyDescent="0.3">
      <c r="A3902" s="121">
        <v>314000000</v>
      </c>
      <c r="B3902" s="14"/>
      <c r="C3902" s="6"/>
      <c r="D3902" s="4"/>
      <c r="F3902" s="126" t="s">
        <v>1569</v>
      </c>
      <c r="G3902" s="3"/>
      <c r="H3902" s="3"/>
      <c r="I3902" s="42"/>
    </row>
    <row r="3903" spans="1:9" ht="17.399999999999999" x14ac:dyDescent="0.3">
      <c r="A3903" s="121">
        <v>315000000</v>
      </c>
      <c r="B3903" s="22"/>
      <c r="C3903" s="40"/>
      <c r="D3903" s="4"/>
      <c r="F3903" s="126" t="s">
        <v>1570</v>
      </c>
      <c r="G3903" s="3"/>
      <c r="H3903" s="3"/>
      <c r="I3903" s="42"/>
    </row>
    <row r="3904" spans="1:9" ht="17.399999999999999" x14ac:dyDescent="0.3">
      <c r="A3904" s="121">
        <v>315100000</v>
      </c>
      <c r="B3904" s="22"/>
      <c r="C3904" s="40"/>
      <c r="D3904" s="4"/>
      <c r="F3904" s="126" t="s">
        <v>1571</v>
      </c>
      <c r="G3904" s="3"/>
      <c r="H3904" s="3"/>
      <c r="I3904" s="42"/>
    </row>
    <row r="3905" spans="1:9" ht="52.8" x14ac:dyDescent="0.3">
      <c r="A3905" s="121"/>
      <c r="B3905" s="27" t="s">
        <v>1428</v>
      </c>
      <c r="C3905" s="41"/>
      <c r="D3905" s="4"/>
      <c r="F3905" s="3"/>
      <c r="G3905" s="3" t="s">
        <v>1429</v>
      </c>
      <c r="H3905" s="3"/>
      <c r="I3905" s="4"/>
    </row>
    <row r="3906" spans="1:9" ht="26.4" x14ac:dyDescent="0.3">
      <c r="A3906" s="121"/>
      <c r="B3906" s="27" t="s">
        <v>1430</v>
      </c>
      <c r="C3906" s="10"/>
      <c r="D3906" s="4"/>
      <c r="F3906" s="3"/>
      <c r="G3906" s="3" t="s">
        <v>1431</v>
      </c>
      <c r="H3906" s="3"/>
      <c r="I3906" s="42"/>
    </row>
    <row r="3907" spans="1:9" ht="26.4" x14ac:dyDescent="0.3">
      <c r="A3907" s="121"/>
      <c r="B3907" s="27" t="s">
        <v>1432</v>
      </c>
      <c r="C3907" s="10"/>
      <c r="D3907" s="4"/>
      <c r="F3907" s="3"/>
      <c r="G3907" s="3" t="s">
        <v>1433</v>
      </c>
      <c r="H3907" s="3"/>
      <c r="I3907" s="42"/>
    </row>
    <row r="3908" spans="1:9" ht="26.4" x14ac:dyDescent="0.3">
      <c r="A3908" s="121"/>
      <c r="B3908" s="27" t="s">
        <v>1434</v>
      </c>
      <c r="C3908" s="10"/>
      <c r="D3908" s="4"/>
      <c r="F3908" s="3"/>
      <c r="G3908" s="3" t="s">
        <v>1435</v>
      </c>
      <c r="H3908" s="3"/>
      <c r="I3908" s="42"/>
    </row>
    <row r="3909" spans="1:9" ht="17.399999999999999" x14ac:dyDescent="0.3">
      <c r="A3909" s="121"/>
      <c r="B3909" s="27" t="s">
        <v>1436</v>
      </c>
      <c r="C3909" s="10"/>
      <c r="D3909" s="4"/>
      <c r="F3909" s="3"/>
      <c r="G3909" s="3" t="s">
        <v>1437</v>
      </c>
      <c r="H3909" s="3"/>
      <c r="I3909" s="42"/>
    </row>
    <row r="3910" spans="1:9" ht="17.399999999999999" x14ac:dyDescent="0.3">
      <c r="A3910" s="121"/>
      <c r="B3910" s="27" t="s">
        <v>1438</v>
      </c>
      <c r="C3910" s="10"/>
      <c r="D3910" s="4"/>
      <c r="F3910" s="3"/>
      <c r="G3910" s="3" t="s">
        <v>1439</v>
      </c>
      <c r="H3910" s="3"/>
      <c r="I3910" s="42"/>
    </row>
    <row r="3911" spans="1:9" ht="17.399999999999999" x14ac:dyDescent="0.3">
      <c r="A3911" s="121">
        <v>315100100</v>
      </c>
      <c r="B3911" s="22"/>
      <c r="C3911" s="21"/>
      <c r="D3911" s="4"/>
      <c r="F3911" s="3" t="s">
        <v>1572</v>
      </c>
      <c r="G3911" s="3"/>
      <c r="H3911" s="3"/>
      <c r="I3911" s="42"/>
    </row>
    <row r="3912" spans="1:9" ht="118.8" x14ac:dyDescent="0.3">
      <c r="A3912" s="121"/>
      <c r="B3912" s="27" t="s">
        <v>1573</v>
      </c>
      <c r="C3912" s="41"/>
      <c r="D3912" s="4"/>
      <c r="F3912" s="3"/>
      <c r="G3912" s="3" t="s">
        <v>1310</v>
      </c>
      <c r="H3912" s="3"/>
      <c r="I3912" s="4"/>
    </row>
    <row r="3913" spans="1:9" ht="26.4" x14ac:dyDescent="0.3">
      <c r="A3913" s="121"/>
      <c r="B3913" s="10" t="s">
        <v>1369</v>
      </c>
      <c r="C3913" s="30"/>
      <c r="D3913" s="4"/>
      <c r="F3913" s="131"/>
      <c r="G3913" s="131" t="s">
        <v>1393</v>
      </c>
      <c r="H3913" s="131"/>
      <c r="I3913" s="42"/>
    </row>
    <row r="3914" spans="1:9" ht="26.4" x14ac:dyDescent="0.3">
      <c r="A3914" s="121"/>
      <c r="B3914" s="10" t="s">
        <v>1371</v>
      </c>
      <c r="C3914" s="34"/>
      <c r="D3914" s="4"/>
      <c r="F3914" s="131"/>
      <c r="G3914" s="131" t="s">
        <v>1372</v>
      </c>
      <c r="H3914" s="131"/>
      <c r="I3914" s="42"/>
    </row>
    <row r="3915" spans="1:9" ht="66" x14ac:dyDescent="0.3">
      <c r="A3915" s="121"/>
      <c r="B3915" s="10" t="s">
        <v>1373</v>
      </c>
      <c r="C3915" s="30"/>
      <c r="D3915" s="4"/>
      <c r="F3915" s="131"/>
      <c r="G3915" s="131" t="s">
        <v>1374</v>
      </c>
      <c r="H3915" s="131"/>
      <c r="I3915" s="42"/>
    </row>
    <row r="3916" spans="1:9" ht="66" x14ac:dyDescent="0.3">
      <c r="A3916" s="121"/>
      <c r="B3916" s="10" t="s">
        <v>1375</v>
      </c>
      <c r="C3916" s="30"/>
      <c r="D3916" s="4"/>
      <c r="F3916" s="131"/>
      <c r="G3916" s="131" t="s">
        <v>1376</v>
      </c>
      <c r="H3916" s="131"/>
      <c r="I3916" s="42"/>
    </row>
    <row r="3917" spans="1:9" ht="26.4" x14ac:dyDescent="0.3">
      <c r="A3917" s="121"/>
      <c r="B3917" s="10" t="s">
        <v>1377</v>
      </c>
      <c r="C3917" s="34"/>
      <c r="D3917" s="4"/>
      <c r="F3917" s="131"/>
      <c r="G3917" s="131" t="s">
        <v>1378</v>
      </c>
      <c r="H3917" s="131"/>
      <c r="I3917" s="42"/>
    </row>
    <row r="3918" spans="1:9" ht="52.8" x14ac:dyDescent="0.3">
      <c r="A3918" s="121"/>
      <c r="B3918" s="10" t="s">
        <v>1379</v>
      </c>
      <c r="C3918" s="10"/>
      <c r="D3918" s="4"/>
      <c r="F3918" s="3"/>
      <c r="G3918" s="3" t="s">
        <v>1380</v>
      </c>
      <c r="H3918" s="3"/>
      <c r="I3918" s="42"/>
    </row>
    <row r="3919" spans="1:9" ht="26.4" x14ac:dyDescent="0.3">
      <c r="A3919" s="121"/>
      <c r="B3919" s="10" t="s">
        <v>1381</v>
      </c>
      <c r="C3919" s="10"/>
      <c r="D3919" s="4"/>
      <c r="F3919" s="3"/>
      <c r="G3919" s="3" t="s">
        <v>1382</v>
      </c>
      <c r="H3919" s="3"/>
      <c r="I3919" s="42"/>
    </row>
    <row r="3920" spans="1:9" ht="39.6" x14ac:dyDescent="0.3">
      <c r="A3920" s="121"/>
      <c r="B3920" s="10" t="s">
        <v>1383</v>
      </c>
      <c r="C3920" s="10"/>
      <c r="D3920" s="4"/>
      <c r="F3920" s="131"/>
      <c r="G3920" s="131" t="s">
        <v>1384</v>
      </c>
      <c r="H3920" s="131"/>
      <c r="I3920" s="42"/>
    </row>
    <row r="3921" spans="1:9" ht="26.4" x14ac:dyDescent="0.3">
      <c r="A3921" s="121"/>
      <c r="B3921" s="10" t="s">
        <v>1385</v>
      </c>
      <c r="C3921" s="10"/>
      <c r="D3921" s="4"/>
      <c r="F3921" s="3"/>
      <c r="G3921" s="3" t="s">
        <v>1386</v>
      </c>
      <c r="H3921" s="3"/>
      <c r="I3921" s="42"/>
    </row>
    <row r="3922" spans="1:9" ht="39.6" x14ac:dyDescent="0.3">
      <c r="A3922" s="121"/>
      <c r="B3922" s="10" t="s">
        <v>1387</v>
      </c>
      <c r="C3922" s="10"/>
      <c r="D3922" s="4"/>
      <c r="F3922" s="3"/>
      <c r="G3922" s="3" t="s">
        <v>1388</v>
      </c>
      <c r="H3922" s="3"/>
      <c r="I3922" s="42"/>
    </row>
    <row r="3923" spans="1:9" ht="26.4" x14ac:dyDescent="0.3">
      <c r="A3923" s="121"/>
      <c r="B3923" s="10" t="s">
        <v>1389</v>
      </c>
      <c r="C3923" s="10"/>
      <c r="D3923" s="4"/>
      <c r="F3923" s="3"/>
      <c r="G3923" s="3" t="s">
        <v>1390</v>
      </c>
      <c r="H3923" s="3"/>
      <c r="I3923" s="42"/>
    </row>
    <row r="3924" spans="1:9" ht="39.6" x14ac:dyDescent="0.3">
      <c r="A3924" s="121"/>
      <c r="B3924" s="10" t="s">
        <v>1391</v>
      </c>
      <c r="C3924" s="10"/>
      <c r="D3924" s="4"/>
      <c r="F3924" s="131"/>
      <c r="G3924" s="131" t="s">
        <v>1392</v>
      </c>
      <c r="H3924" s="131"/>
      <c r="I3924" s="42"/>
    </row>
    <row r="3925" spans="1:9" ht="118.8" x14ac:dyDescent="0.3">
      <c r="A3925" s="121"/>
      <c r="B3925" s="27" t="s">
        <v>1574</v>
      </c>
      <c r="C3925" s="41"/>
      <c r="D3925" s="4"/>
      <c r="F3925" s="3"/>
      <c r="G3925" s="3" t="s">
        <v>1318</v>
      </c>
      <c r="H3925" s="3"/>
      <c r="I3925" s="4"/>
    </row>
    <row r="3926" spans="1:9" ht="26.4" x14ac:dyDescent="0.3">
      <c r="A3926" s="121"/>
      <c r="B3926" s="10" t="s">
        <v>1369</v>
      </c>
      <c r="C3926" s="30"/>
      <c r="D3926" s="4"/>
      <c r="F3926" s="131"/>
      <c r="G3926" s="131" t="s">
        <v>1393</v>
      </c>
      <c r="H3926" s="131"/>
      <c r="I3926" s="42"/>
    </row>
    <row r="3927" spans="1:9" ht="26.4" x14ac:dyDescent="0.3">
      <c r="A3927" s="121"/>
      <c r="B3927" s="10" t="s">
        <v>1371</v>
      </c>
      <c r="C3927" s="34"/>
      <c r="D3927" s="4"/>
      <c r="F3927" s="131"/>
      <c r="G3927" s="131" t="s">
        <v>1372</v>
      </c>
      <c r="H3927" s="131"/>
      <c r="I3927" s="42"/>
    </row>
    <row r="3928" spans="1:9" ht="66" x14ac:dyDescent="0.3">
      <c r="A3928" s="121"/>
      <c r="B3928" s="10" t="s">
        <v>1373</v>
      </c>
      <c r="C3928" s="30"/>
      <c r="D3928" s="4"/>
      <c r="F3928" s="131"/>
      <c r="G3928" s="131" t="s">
        <v>1374</v>
      </c>
      <c r="H3928" s="131"/>
      <c r="I3928" s="42"/>
    </row>
    <row r="3929" spans="1:9" ht="66" x14ac:dyDescent="0.3">
      <c r="A3929" s="121"/>
      <c r="B3929" s="10" t="s">
        <v>1375</v>
      </c>
      <c r="C3929" s="30"/>
      <c r="D3929" s="4"/>
      <c r="F3929" s="131"/>
      <c r="G3929" s="131" t="s">
        <v>1376</v>
      </c>
      <c r="H3929" s="131"/>
      <c r="I3929" s="42"/>
    </row>
    <row r="3930" spans="1:9" ht="26.4" x14ac:dyDescent="0.3">
      <c r="A3930" s="121"/>
      <c r="B3930" s="10" t="s">
        <v>1377</v>
      </c>
      <c r="C3930" s="34"/>
      <c r="D3930" s="4"/>
      <c r="F3930" s="131"/>
      <c r="G3930" s="131" t="s">
        <v>1378</v>
      </c>
      <c r="H3930" s="131"/>
      <c r="I3930" s="42"/>
    </row>
    <row r="3931" spans="1:9" ht="52.8" x14ac:dyDescent="0.3">
      <c r="A3931" s="121"/>
      <c r="B3931" s="10" t="s">
        <v>1379</v>
      </c>
      <c r="C3931" s="10"/>
      <c r="D3931" s="4"/>
      <c r="F3931" s="3"/>
      <c r="G3931" s="3" t="s">
        <v>1380</v>
      </c>
      <c r="H3931" s="3"/>
      <c r="I3931" s="42"/>
    </row>
    <row r="3932" spans="1:9" ht="26.4" x14ac:dyDescent="0.3">
      <c r="A3932" s="121"/>
      <c r="B3932" s="10" t="s">
        <v>1381</v>
      </c>
      <c r="C3932" s="10"/>
      <c r="D3932" s="4"/>
      <c r="F3932" s="3"/>
      <c r="G3932" s="3" t="s">
        <v>1382</v>
      </c>
      <c r="H3932" s="3"/>
      <c r="I3932" s="42"/>
    </row>
    <row r="3933" spans="1:9" ht="39.6" x14ac:dyDescent="0.3">
      <c r="A3933" s="121"/>
      <c r="B3933" s="10" t="s">
        <v>1383</v>
      </c>
      <c r="C3933" s="10"/>
      <c r="D3933" s="4"/>
      <c r="F3933" s="131"/>
      <c r="G3933" s="131" t="s">
        <v>1384</v>
      </c>
      <c r="H3933" s="131"/>
      <c r="I3933" s="42"/>
    </row>
    <row r="3934" spans="1:9" ht="26.4" x14ac:dyDescent="0.3">
      <c r="A3934" s="121"/>
      <c r="B3934" s="10" t="s">
        <v>1385</v>
      </c>
      <c r="C3934" s="10"/>
      <c r="D3934" s="4"/>
      <c r="F3934" s="3"/>
      <c r="G3934" s="3" t="s">
        <v>1386</v>
      </c>
      <c r="H3934" s="3"/>
      <c r="I3934" s="42"/>
    </row>
    <row r="3935" spans="1:9" ht="39.6" x14ac:dyDescent="0.3">
      <c r="A3935" s="121"/>
      <c r="B3935" s="10" t="s">
        <v>1387</v>
      </c>
      <c r="C3935" s="10"/>
      <c r="D3935" s="4"/>
      <c r="F3935" s="3"/>
      <c r="G3935" s="3" t="s">
        <v>1388</v>
      </c>
      <c r="H3935" s="3"/>
      <c r="I3935" s="42"/>
    </row>
    <row r="3936" spans="1:9" ht="26.4" x14ac:dyDescent="0.3">
      <c r="A3936" s="121"/>
      <c r="B3936" s="10" t="s">
        <v>1389</v>
      </c>
      <c r="C3936" s="10"/>
      <c r="D3936" s="4"/>
      <c r="F3936" s="3"/>
      <c r="G3936" s="3" t="s">
        <v>1390</v>
      </c>
      <c r="H3936" s="3"/>
      <c r="I3936" s="42"/>
    </row>
    <row r="3937" spans="1:9" ht="39.6" x14ac:dyDescent="0.3">
      <c r="A3937" s="121"/>
      <c r="B3937" s="10" t="s">
        <v>1391</v>
      </c>
      <c r="C3937" s="10"/>
      <c r="D3937" s="4"/>
      <c r="F3937" s="131"/>
      <c r="G3937" s="131" t="s">
        <v>1392</v>
      </c>
      <c r="H3937" s="131"/>
      <c r="I3937" s="42"/>
    </row>
    <row r="3938" spans="1:9" ht="26.4" x14ac:dyDescent="0.3">
      <c r="A3938" s="121">
        <v>315110000</v>
      </c>
      <c r="B3938" s="22"/>
      <c r="C3938" s="40"/>
      <c r="D3938" s="4"/>
      <c r="F3938" s="126" t="s">
        <v>1575</v>
      </c>
      <c r="G3938" s="3"/>
      <c r="H3938" s="3"/>
      <c r="I3938" s="42"/>
    </row>
    <row r="3939" spans="1:9" ht="26.4" x14ac:dyDescent="0.3">
      <c r="A3939" s="121">
        <v>315110100</v>
      </c>
      <c r="B3939" s="22"/>
      <c r="C3939" s="21"/>
      <c r="D3939" s="4"/>
      <c r="F3939" s="3" t="s">
        <v>1576</v>
      </c>
      <c r="G3939" s="3"/>
      <c r="H3939" s="3"/>
      <c r="I3939" s="42"/>
    </row>
    <row r="3940" spans="1:9" ht="39.6" x14ac:dyDescent="0.3">
      <c r="A3940" s="121">
        <v>315110200</v>
      </c>
      <c r="B3940" s="22"/>
      <c r="C3940" s="21"/>
      <c r="D3940" s="4"/>
      <c r="F3940" s="3" t="s">
        <v>1577</v>
      </c>
      <c r="G3940" s="3"/>
      <c r="H3940" s="3"/>
      <c r="I3940" s="42"/>
    </row>
    <row r="3941" spans="1:9" ht="26.4" x14ac:dyDescent="0.3">
      <c r="A3941" s="121">
        <v>315120100</v>
      </c>
      <c r="B3941" s="22"/>
      <c r="C3941" s="21"/>
      <c r="D3941" s="4"/>
      <c r="F3941" s="3" t="s">
        <v>1578</v>
      </c>
      <c r="G3941" s="3"/>
      <c r="H3941" s="3"/>
      <c r="I3941" s="42"/>
    </row>
    <row r="3942" spans="1:9" ht="17.399999999999999" x14ac:dyDescent="0.3">
      <c r="A3942" s="121">
        <v>315200100</v>
      </c>
      <c r="B3942" s="22"/>
      <c r="C3942" s="21"/>
      <c r="D3942" s="4"/>
      <c r="F3942" s="3" t="s">
        <v>1579</v>
      </c>
      <c r="G3942" s="3"/>
      <c r="H3942" s="3"/>
      <c r="I3942" s="42"/>
    </row>
    <row r="3943" spans="1:9" ht="52.8" x14ac:dyDescent="0.3">
      <c r="A3943" s="121"/>
      <c r="B3943" s="27" t="s">
        <v>1428</v>
      </c>
      <c r="C3943" s="41"/>
      <c r="D3943" s="4"/>
      <c r="F3943" s="3"/>
      <c r="G3943" s="3" t="s">
        <v>1429</v>
      </c>
      <c r="H3943" s="3"/>
      <c r="I3943" s="4"/>
    </row>
    <row r="3944" spans="1:9" ht="26.4" x14ac:dyDescent="0.3">
      <c r="A3944" s="121"/>
      <c r="B3944" s="27" t="s">
        <v>1430</v>
      </c>
      <c r="C3944" s="10"/>
      <c r="D3944" s="4"/>
      <c r="F3944" s="3"/>
      <c r="G3944" s="3" t="s">
        <v>1431</v>
      </c>
      <c r="H3944" s="3"/>
      <c r="I3944" s="42"/>
    </row>
    <row r="3945" spans="1:9" ht="26.4" x14ac:dyDescent="0.3">
      <c r="A3945" s="121"/>
      <c r="B3945" s="27" t="s">
        <v>1432</v>
      </c>
      <c r="C3945" s="10"/>
      <c r="D3945" s="4"/>
      <c r="F3945" s="3"/>
      <c r="G3945" s="3" t="s">
        <v>1433</v>
      </c>
      <c r="H3945" s="3"/>
      <c r="I3945" s="42"/>
    </row>
    <row r="3946" spans="1:9" ht="26.4" x14ac:dyDescent="0.3">
      <c r="A3946" s="121"/>
      <c r="B3946" s="27" t="s">
        <v>1434</v>
      </c>
      <c r="C3946" s="10"/>
      <c r="D3946" s="4"/>
      <c r="F3946" s="3"/>
      <c r="G3946" s="3" t="s">
        <v>1435</v>
      </c>
      <c r="H3946" s="3"/>
      <c r="I3946" s="42"/>
    </row>
    <row r="3947" spans="1:9" ht="17.399999999999999" x14ac:dyDescent="0.3">
      <c r="A3947" s="121"/>
      <c r="B3947" s="27" t="s">
        <v>1436</v>
      </c>
      <c r="C3947" s="10"/>
      <c r="D3947" s="4"/>
      <c r="F3947" s="3"/>
      <c r="G3947" s="3" t="s">
        <v>1437</v>
      </c>
      <c r="H3947" s="3"/>
      <c r="I3947" s="42"/>
    </row>
    <row r="3948" spans="1:9" ht="17.399999999999999" x14ac:dyDescent="0.3">
      <c r="A3948" s="121"/>
      <c r="B3948" s="27" t="s">
        <v>1438</v>
      </c>
      <c r="C3948" s="10"/>
      <c r="D3948" s="4"/>
      <c r="F3948" s="3"/>
      <c r="G3948" s="3" t="s">
        <v>1439</v>
      </c>
      <c r="H3948" s="3"/>
      <c r="I3948" s="42"/>
    </row>
    <row r="3949" spans="1:9" ht="26.4" x14ac:dyDescent="0.3">
      <c r="A3949" s="121">
        <v>315300100</v>
      </c>
      <c r="B3949" s="22"/>
      <c r="C3949" s="21"/>
      <c r="D3949" s="4"/>
      <c r="F3949" s="3" t="s">
        <v>1580</v>
      </c>
      <c r="G3949" s="3"/>
      <c r="H3949" s="3"/>
      <c r="I3949" s="42"/>
    </row>
    <row r="3950" spans="1:9" ht="26.4" x14ac:dyDescent="0.3">
      <c r="A3950" s="121">
        <v>316000000</v>
      </c>
      <c r="B3950" s="22"/>
      <c r="C3950" s="21"/>
      <c r="D3950" s="4"/>
      <c r="F3950" s="3" t="s">
        <v>1581</v>
      </c>
      <c r="G3950" s="3"/>
      <c r="H3950" s="3"/>
      <c r="I3950" s="42"/>
    </row>
    <row r="3951" spans="1:9" ht="26.4" x14ac:dyDescent="0.3">
      <c r="A3951" s="121">
        <v>317000000</v>
      </c>
      <c r="B3951" s="14"/>
      <c r="C3951" s="6"/>
      <c r="D3951" s="4"/>
      <c r="F3951" s="126" t="s">
        <v>1582</v>
      </c>
      <c r="G3951" s="3"/>
      <c r="H3951" s="3"/>
      <c r="I3951" s="42"/>
    </row>
    <row r="3952" spans="1:9" ht="26.4" x14ac:dyDescent="0.3">
      <c r="A3952" s="121">
        <v>318000000</v>
      </c>
      <c r="B3952" s="22"/>
      <c r="C3952" s="40"/>
      <c r="D3952" s="4"/>
      <c r="F3952" s="126" t="s">
        <v>1583</v>
      </c>
      <c r="G3952" s="3"/>
      <c r="H3952" s="3"/>
      <c r="I3952" s="42"/>
    </row>
    <row r="3953" spans="1:9" ht="26.4" x14ac:dyDescent="0.3">
      <c r="A3953" s="121">
        <v>318100000</v>
      </c>
      <c r="B3953" s="22"/>
      <c r="C3953" s="40"/>
      <c r="D3953" s="4"/>
      <c r="F3953" s="126" t="s">
        <v>1584</v>
      </c>
      <c r="G3953" s="3"/>
      <c r="H3953" s="3"/>
      <c r="I3953" s="42"/>
    </row>
    <row r="3954" spans="1:9" ht="39.6" x14ac:dyDescent="0.3">
      <c r="A3954" s="121">
        <v>318100100</v>
      </c>
      <c r="B3954" s="22"/>
      <c r="C3954" s="21"/>
      <c r="D3954" s="4"/>
      <c r="F3954" s="3" t="s">
        <v>1585</v>
      </c>
      <c r="G3954" s="3"/>
      <c r="H3954" s="3"/>
      <c r="I3954" s="42"/>
    </row>
    <row r="3955" spans="1:9" ht="66" x14ac:dyDescent="0.3">
      <c r="A3955" s="121"/>
      <c r="B3955" s="27" t="s">
        <v>1586</v>
      </c>
      <c r="C3955" s="41"/>
      <c r="D3955" s="4"/>
      <c r="F3955" s="3"/>
      <c r="G3955" s="3" t="s">
        <v>1587</v>
      </c>
      <c r="H3955" s="3"/>
      <c r="I3955" s="4"/>
    </row>
    <row r="3956" spans="1:9" ht="26.4" x14ac:dyDescent="0.3">
      <c r="A3956" s="121"/>
      <c r="B3956" s="27" t="s">
        <v>1588</v>
      </c>
      <c r="C3956" s="21"/>
      <c r="D3956" s="4"/>
      <c r="F3956" s="3"/>
      <c r="G3956" s="3" t="s">
        <v>1589</v>
      </c>
      <c r="H3956" s="3"/>
      <c r="I3956" s="42"/>
    </row>
    <row r="3957" spans="1:9" ht="52.8" x14ac:dyDescent="0.3">
      <c r="A3957" s="121"/>
      <c r="B3957" s="27" t="s">
        <v>1590</v>
      </c>
      <c r="C3957" s="21"/>
      <c r="D3957" s="4"/>
      <c r="F3957" s="3"/>
      <c r="G3957" s="3" t="s">
        <v>1591</v>
      </c>
      <c r="H3957" s="3"/>
      <c r="I3957" s="42"/>
    </row>
    <row r="3958" spans="1:9" ht="39.6" x14ac:dyDescent="0.3">
      <c r="A3958" s="121">
        <v>318100200</v>
      </c>
      <c r="B3958" s="22"/>
      <c r="C3958" s="21"/>
      <c r="D3958" s="4"/>
      <c r="F3958" s="3" t="s">
        <v>1592</v>
      </c>
      <c r="G3958" s="3"/>
      <c r="H3958" s="3"/>
      <c r="I3958" s="42"/>
    </row>
    <row r="3959" spans="1:9" ht="39.6" x14ac:dyDescent="0.3">
      <c r="A3959" s="121">
        <v>318100300</v>
      </c>
      <c r="B3959" s="22"/>
      <c r="C3959" s="21"/>
      <c r="D3959" s="4"/>
      <c r="F3959" s="3" t="s">
        <v>1593</v>
      </c>
      <c r="G3959" s="3"/>
      <c r="H3959" s="3"/>
      <c r="I3959" s="42"/>
    </row>
    <row r="3960" spans="1:9" ht="39.6" x14ac:dyDescent="0.3">
      <c r="A3960" s="121">
        <v>318100400</v>
      </c>
      <c r="B3960" s="22"/>
      <c r="C3960" s="21"/>
      <c r="D3960" s="4"/>
      <c r="F3960" s="3" t="s">
        <v>1594</v>
      </c>
      <c r="G3960" s="3"/>
      <c r="H3960" s="3"/>
      <c r="I3960" s="42"/>
    </row>
    <row r="3961" spans="1:9" ht="39.6" x14ac:dyDescent="0.3">
      <c r="A3961" s="121">
        <v>318100500</v>
      </c>
      <c r="B3961" s="22"/>
      <c r="C3961" s="21"/>
      <c r="D3961" s="4"/>
      <c r="F3961" s="3" t="s">
        <v>1595</v>
      </c>
      <c r="G3961" s="3"/>
      <c r="H3961" s="3"/>
      <c r="I3961" s="42"/>
    </row>
    <row r="3962" spans="1:9" ht="66" x14ac:dyDescent="0.3">
      <c r="A3962" s="121"/>
      <c r="B3962" s="27" t="s">
        <v>593</v>
      </c>
      <c r="C3962" s="32"/>
      <c r="D3962" s="9"/>
      <c r="F3962" s="3"/>
      <c r="G3962" s="3" t="s">
        <v>594</v>
      </c>
      <c r="H3962" s="3"/>
      <c r="I3962" s="10"/>
    </row>
    <row r="3963" spans="1:9" ht="52.8" x14ac:dyDescent="0.3">
      <c r="A3963" s="121"/>
      <c r="B3963" s="27" t="s">
        <v>886</v>
      </c>
      <c r="C3963" s="30"/>
      <c r="D3963" s="9"/>
      <c r="F3963" s="131"/>
      <c r="G3963" s="131" t="s">
        <v>887</v>
      </c>
      <c r="H3963" s="131"/>
      <c r="I3963" s="18"/>
    </row>
    <row r="3964" spans="1:9" ht="79.2" x14ac:dyDescent="0.3">
      <c r="A3964" s="121"/>
      <c r="B3964" s="27" t="s">
        <v>888</v>
      </c>
      <c r="C3964" s="30"/>
      <c r="D3964" s="9"/>
      <c r="F3964" s="131"/>
      <c r="G3964" s="131" t="s">
        <v>889</v>
      </c>
      <c r="H3964" s="131"/>
      <c r="I3964" s="18"/>
    </row>
    <row r="3965" spans="1:9" ht="52.8" x14ac:dyDescent="0.3">
      <c r="A3965" s="121"/>
      <c r="B3965" s="27" t="s">
        <v>890</v>
      </c>
      <c r="C3965" s="30"/>
      <c r="D3965" s="9"/>
      <c r="F3965" s="131"/>
      <c r="G3965" s="131" t="s">
        <v>891</v>
      </c>
      <c r="H3965" s="131"/>
      <c r="I3965" s="18"/>
    </row>
    <row r="3966" spans="1:9" ht="52.8" x14ac:dyDescent="0.3">
      <c r="A3966" s="121"/>
      <c r="B3966" s="27" t="s">
        <v>892</v>
      </c>
      <c r="C3966" s="30"/>
      <c r="D3966" s="9"/>
      <c r="F3966" s="131"/>
      <c r="G3966" s="131" t="s">
        <v>893</v>
      </c>
      <c r="H3966" s="131"/>
      <c r="I3966" s="18"/>
    </row>
    <row r="3967" spans="1:9" ht="92.4" x14ac:dyDescent="0.3">
      <c r="A3967" s="121"/>
      <c r="B3967" s="27" t="s">
        <v>894</v>
      </c>
      <c r="C3967" s="30"/>
      <c r="D3967" s="9"/>
      <c r="F3967" s="131"/>
      <c r="G3967" s="131" t="s">
        <v>895</v>
      </c>
      <c r="H3967" s="131"/>
      <c r="I3967" s="18"/>
    </row>
    <row r="3968" spans="1:9" ht="66" x14ac:dyDescent="0.3">
      <c r="A3968" s="121"/>
      <c r="B3968" s="27" t="s">
        <v>896</v>
      </c>
      <c r="C3968" s="30"/>
      <c r="D3968" s="9"/>
      <c r="F3968" s="131"/>
      <c r="G3968" s="131" t="s">
        <v>897</v>
      </c>
      <c r="H3968" s="131"/>
      <c r="I3968" s="18"/>
    </row>
    <row r="3969" spans="1:9" ht="92.4" x14ac:dyDescent="0.3">
      <c r="A3969" s="121"/>
      <c r="B3969" s="27" t="s">
        <v>898</v>
      </c>
      <c r="C3969" s="30"/>
      <c r="D3969" s="9"/>
      <c r="F3969" s="131"/>
      <c r="G3969" s="131" t="s">
        <v>899</v>
      </c>
      <c r="H3969" s="131"/>
      <c r="I3969" s="18"/>
    </row>
    <row r="3970" spans="1:9" ht="92.4" x14ac:dyDescent="0.3">
      <c r="A3970" s="121"/>
      <c r="B3970" s="27" t="s">
        <v>900</v>
      </c>
      <c r="C3970" s="30"/>
      <c r="D3970" s="9"/>
      <c r="F3970" s="131"/>
      <c r="G3970" s="131" t="s">
        <v>901</v>
      </c>
      <c r="H3970" s="131"/>
      <c r="I3970" s="18"/>
    </row>
    <row r="3971" spans="1:9" ht="92.4" x14ac:dyDescent="0.3">
      <c r="A3971" s="121"/>
      <c r="B3971" s="27" t="s">
        <v>902</v>
      </c>
      <c r="C3971" s="30"/>
      <c r="D3971" s="9"/>
      <c r="F3971" s="131"/>
      <c r="G3971" s="131" t="s">
        <v>903</v>
      </c>
      <c r="H3971" s="131"/>
      <c r="I3971" s="18"/>
    </row>
    <row r="3972" spans="1:9" ht="66" x14ac:dyDescent="0.3">
      <c r="A3972" s="121"/>
      <c r="B3972" s="27" t="s">
        <v>904</v>
      </c>
      <c r="C3972" s="30"/>
      <c r="D3972" s="9"/>
      <c r="F3972" s="131"/>
      <c r="G3972" s="131" t="s">
        <v>905</v>
      </c>
      <c r="H3972" s="131"/>
      <c r="I3972" s="18"/>
    </row>
    <row r="3973" spans="1:9" ht="92.4" x14ac:dyDescent="0.3">
      <c r="A3973" s="121"/>
      <c r="B3973" s="27" t="s">
        <v>906</v>
      </c>
      <c r="C3973" s="30"/>
      <c r="D3973" s="9"/>
      <c r="F3973" s="131"/>
      <c r="G3973" s="131" t="s">
        <v>907</v>
      </c>
      <c r="H3973" s="131"/>
      <c r="I3973" s="18"/>
    </row>
    <row r="3974" spans="1:9" ht="92.4" x14ac:dyDescent="0.3">
      <c r="A3974" s="121"/>
      <c r="B3974" s="27" t="s">
        <v>908</v>
      </c>
      <c r="C3974" s="30"/>
      <c r="D3974" s="9"/>
      <c r="F3974" s="131"/>
      <c r="G3974" s="131" t="s">
        <v>909</v>
      </c>
      <c r="H3974" s="131"/>
      <c r="I3974" s="18"/>
    </row>
    <row r="3975" spans="1:9" ht="79.2" x14ac:dyDescent="0.3">
      <c r="A3975" s="121"/>
      <c r="B3975" s="27" t="s">
        <v>599</v>
      </c>
      <c r="C3975" s="30"/>
      <c r="D3975" s="9"/>
      <c r="F3975" s="131"/>
      <c r="G3975" s="131" t="s">
        <v>600</v>
      </c>
      <c r="H3975" s="131"/>
      <c r="I3975" s="18"/>
    </row>
    <row r="3976" spans="1:9" ht="52.8" x14ac:dyDescent="0.3">
      <c r="A3976" s="121"/>
      <c r="B3976" s="27" t="s">
        <v>910</v>
      </c>
      <c r="C3976" s="10"/>
      <c r="D3976" s="9"/>
      <c r="F3976" s="131"/>
      <c r="G3976" s="131" t="s">
        <v>911</v>
      </c>
      <c r="H3976" s="131"/>
      <c r="I3976" s="18"/>
    </row>
    <row r="3977" spans="1:9" ht="39.6" x14ac:dyDescent="0.3">
      <c r="A3977" s="121"/>
      <c r="B3977" s="27" t="s">
        <v>912</v>
      </c>
      <c r="C3977" s="10"/>
      <c r="D3977" s="9"/>
      <c r="F3977" s="131"/>
      <c r="G3977" s="131" t="s">
        <v>913</v>
      </c>
      <c r="H3977" s="131"/>
      <c r="I3977" s="18"/>
    </row>
    <row r="3978" spans="1:9" ht="66" x14ac:dyDescent="0.3">
      <c r="A3978" s="121"/>
      <c r="B3978" s="27" t="s">
        <v>914</v>
      </c>
      <c r="C3978" s="10"/>
      <c r="D3978" s="9"/>
      <c r="F3978" s="131"/>
      <c r="G3978" s="131" t="s">
        <v>915</v>
      </c>
      <c r="H3978" s="131"/>
      <c r="I3978" s="18"/>
    </row>
    <row r="3979" spans="1:9" ht="132" x14ac:dyDescent="0.3">
      <c r="A3979" s="121"/>
      <c r="B3979" s="27" t="s">
        <v>916</v>
      </c>
      <c r="C3979" s="10"/>
      <c r="D3979" s="9"/>
      <c r="F3979" s="131"/>
      <c r="G3979" s="131" t="s">
        <v>917</v>
      </c>
      <c r="H3979" s="131"/>
      <c r="I3979" s="18"/>
    </row>
    <row r="3980" spans="1:9" ht="26.4" x14ac:dyDescent="0.3">
      <c r="A3980" s="121"/>
      <c r="B3980" s="27" t="s">
        <v>918</v>
      </c>
      <c r="C3980" s="30"/>
      <c r="D3980" s="9"/>
      <c r="F3980" s="131"/>
      <c r="G3980" s="131" t="s">
        <v>919</v>
      </c>
      <c r="H3980" s="131"/>
      <c r="I3980" s="18"/>
    </row>
    <row r="3981" spans="1:9" ht="39.6" x14ac:dyDescent="0.3">
      <c r="A3981" s="121"/>
      <c r="B3981" s="27" t="s">
        <v>920</v>
      </c>
      <c r="C3981" s="30"/>
      <c r="D3981" s="9"/>
      <c r="F3981" s="131"/>
      <c r="G3981" s="131" t="s">
        <v>921</v>
      </c>
      <c r="H3981" s="131"/>
      <c r="I3981" s="18"/>
    </row>
    <row r="3982" spans="1:9" ht="52.8" x14ac:dyDescent="0.3">
      <c r="A3982" s="121"/>
      <c r="B3982" s="27" t="s">
        <v>922</v>
      </c>
      <c r="C3982" s="30"/>
      <c r="D3982" s="9"/>
      <c r="F3982" s="131"/>
      <c r="G3982" s="131" t="s">
        <v>923</v>
      </c>
      <c r="H3982" s="131"/>
      <c r="I3982" s="18"/>
    </row>
    <row r="3983" spans="1:9" ht="79.2" x14ac:dyDescent="0.3">
      <c r="A3983" s="121"/>
      <c r="B3983" s="27" t="s">
        <v>603</v>
      </c>
      <c r="C3983" s="30"/>
      <c r="D3983" s="9"/>
      <c r="F3983" s="131"/>
      <c r="G3983" s="131" t="s">
        <v>604</v>
      </c>
      <c r="H3983" s="131"/>
      <c r="I3983" s="18"/>
    </row>
    <row r="3984" spans="1:9" ht="52.8" x14ac:dyDescent="0.3">
      <c r="A3984" s="121"/>
      <c r="B3984" s="27" t="s">
        <v>924</v>
      </c>
      <c r="C3984" s="10"/>
      <c r="D3984" s="9"/>
      <c r="F3984" s="131"/>
      <c r="G3984" s="131" t="s">
        <v>925</v>
      </c>
      <c r="H3984" s="131"/>
      <c r="I3984" s="18"/>
    </row>
    <row r="3985" spans="1:9" ht="79.2" x14ac:dyDescent="0.3">
      <c r="A3985" s="121"/>
      <c r="B3985" s="27" t="s">
        <v>926</v>
      </c>
      <c r="C3985" s="10"/>
      <c r="D3985" s="9"/>
      <c r="F3985" s="131"/>
      <c r="G3985" s="131" t="s">
        <v>927</v>
      </c>
      <c r="H3985" s="131"/>
      <c r="I3985" s="18"/>
    </row>
    <row r="3986" spans="1:9" ht="52.8" x14ac:dyDescent="0.3">
      <c r="A3986" s="121"/>
      <c r="B3986" s="27" t="s">
        <v>607</v>
      </c>
      <c r="C3986" s="30"/>
      <c r="D3986" s="9"/>
      <c r="F3986" s="131"/>
      <c r="G3986" s="131" t="s">
        <v>608</v>
      </c>
      <c r="H3986" s="131"/>
      <c r="I3986" s="18"/>
    </row>
    <row r="3987" spans="1:9" ht="52.8" x14ac:dyDescent="0.3">
      <c r="A3987" s="121"/>
      <c r="B3987" s="27" t="s">
        <v>928</v>
      </c>
      <c r="C3987" s="30"/>
      <c r="D3987" s="9"/>
      <c r="F3987" s="131"/>
      <c r="G3987" s="131" t="s">
        <v>929</v>
      </c>
      <c r="H3987" s="131"/>
      <c r="I3987" s="18"/>
    </row>
    <row r="3988" spans="1:9" ht="17.399999999999999" x14ac:dyDescent="0.3">
      <c r="A3988" s="121"/>
      <c r="B3988" s="27" t="s">
        <v>930</v>
      </c>
      <c r="C3988" s="30"/>
      <c r="D3988" s="9"/>
      <c r="F3988" s="131"/>
      <c r="G3988" s="131" t="s">
        <v>931</v>
      </c>
      <c r="H3988" s="131"/>
      <c r="I3988" s="18"/>
    </row>
    <row r="3989" spans="1:9" ht="26.4" x14ac:dyDescent="0.3">
      <c r="A3989" s="121"/>
      <c r="B3989" s="27" t="s">
        <v>932</v>
      </c>
      <c r="C3989" s="30"/>
      <c r="D3989" s="9"/>
      <c r="F3989" s="131"/>
      <c r="G3989" s="131" t="s">
        <v>933</v>
      </c>
      <c r="H3989" s="131"/>
      <c r="I3989" s="18"/>
    </row>
    <row r="3990" spans="1:9" ht="52.8" x14ac:dyDescent="0.3">
      <c r="A3990" s="121"/>
      <c r="B3990" s="27" t="s">
        <v>934</v>
      </c>
      <c r="C3990" s="30"/>
      <c r="D3990" s="9"/>
      <c r="F3990" s="131"/>
      <c r="G3990" s="131" t="s">
        <v>935</v>
      </c>
      <c r="H3990" s="131"/>
      <c r="I3990" s="18"/>
    </row>
    <row r="3991" spans="1:9" ht="39.6" x14ac:dyDescent="0.3">
      <c r="A3991" s="121"/>
      <c r="B3991" s="27" t="s">
        <v>609</v>
      </c>
      <c r="C3991" s="30"/>
      <c r="D3991" s="9"/>
      <c r="F3991" s="131"/>
      <c r="G3991" s="131" t="s">
        <v>610</v>
      </c>
      <c r="H3991" s="131"/>
      <c r="I3991" s="18"/>
    </row>
    <row r="3992" spans="1:9" ht="26.4" x14ac:dyDescent="0.3">
      <c r="A3992" s="121"/>
      <c r="B3992" s="27" t="s">
        <v>936</v>
      </c>
      <c r="C3992" s="30"/>
      <c r="D3992" s="9"/>
      <c r="F3992" s="131"/>
      <c r="G3992" s="131" t="s">
        <v>937</v>
      </c>
      <c r="H3992" s="131"/>
      <c r="I3992" s="18"/>
    </row>
    <row r="3993" spans="1:9" ht="39.6" x14ac:dyDescent="0.3">
      <c r="A3993" s="121"/>
      <c r="B3993" s="27" t="s">
        <v>938</v>
      </c>
      <c r="C3993" s="41"/>
      <c r="D3993" s="4"/>
      <c r="F3993" s="3"/>
      <c r="G3993" s="3" t="s">
        <v>939</v>
      </c>
      <c r="H3993" s="3"/>
      <c r="I3993" s="4"/>
    </row>
    <row r="3994" spans="1:9" ht="26.4" x14ac:dyDescent="0.3">
      <c r="A3994" s="121"/>
      <c r="B3994" s="27" t="s">
        <v>940</v>
      </c>
      <c r="C3994" s="21"/>
      <c r="D3994" s="4"/>
      <c r="F3994" s="3"/>
      <c r="G3994" s="3" t="s">
        <v>941</v>
      </c>
      <c r="H3994" s="3"/>
      <c r="I3994" s="42"/>
    </row>
    <row r="3995" spans="1:9" ht="52.8" x14ac:dyDescent="0.3">
      <c r="A3995" s="121"/>
      <c r="B3995" s="27" t="s">
        <v>942</v>
      </c>
      <c r="C3995" s="21"/>
      <c r="D3995" s="4"/>
      <c r="F3995" s="3"/>
      <c r="G3995" s="3" t="s">
        <v>943</v>
      </c>
      <c r="H3995" s="3"/>
      <c r="I3995" s="42"/>
    </row>
    <row r="3996" spans="1:9" ht="39.6" x14ac:dyDescent="0.3">
      <c r="A3996" s="121">
        <v>318100600</v>
      </c>
      <c r="B3996" s="22"/>
      <c r="C3996" s="21"/>
      <c r="D3996" s="4"/>
      <c r="F3996" s="3" t="s">
        <v>1596</v>
      </c>
      <c r="G3996" s="3"/>
      <c r="H3996" s="3"/>
      <c r="I3996" s="42"/>
    </row>
    <row r="3997" spans="1:9" ht="39.6" x14ac:dyDescent="0.3">
      <c r="A3997" s="121">
        <v>318100700</v>
      </c>
      <c r="B3997" s="22"/>
      <c r="C3997" s="21"/>
      <c r="D3997" s="4"/>
      <c r="F3997" s="3" t="s">
        <v>1597</v>
      </c>
      <c r="G3997" s="3"/>
      <c r="H3997" s="3"/>
      <c r="I3997" s="42"/>
    </row>
    <row r="3998" spans="1:9" ht="52.8" x14ac:dyDescent="0.3">
      <c r="A3998" s="121">
        <v>318100800</v>
      </c>
      <c r="B3998" s="22"/>
      <c r="C3998" s="21"/>
      <c r="D3998" s="4"/>
      <c r="F3998" s="3" t="s">
        <v>1598</v>
      </c>
      <c r="G3998" s="3"/>
      <c r="H3998" s="3"/>
      <c r="I3998" s="42"/>
    </row>
    <row r="3999" spans="1:9" ht="26.4" x14ac:dyDescent="0.3">
      <c r="A3999" s="121">
        <v>318200000</v>
      </c>
      <c r="B3999" s="22"/>
      <c r="C3999" s="40"/>
      <c r="D3999" s="4"/>
      <c r="F3999" s="126" t="s">
        <v>1599</v>
      </c>
      <c r="G3999" s="3"/>
      <c r="H3999" s="3"/>
      <c r="I3999" s="42"/>
    </row>
    <row r="4000" spans="1:9" ht="26.4" x14ac:dyDescent="0.3">
      <c r="A4000" s="121">
        <v>318200100</v>
      </c>
      <c r="B4000" s="22"/>
      <c r="C4000" s="21"/>
      <c r="D4000" s="4"/>
      <c r="F4000" s="3" t="s">
        <v>1600</v>
      </c>
      <c r="G4000" s="3"/>
      <c r="H4000" s="3"/>
      <c r="I4000" s="42"/>
    </row>
    <row r="4001" spans="1:9" ht="39.6" x14ac:dyDescent="0.3">
      <c r="A4001" s="121">
        <v>318200200</v>
      </c>
      <c r="B4001" s="22"/>
      <c r="C4001" s="21"/>
      <c r="D4001" s="4"/>
      <c r="F4001" s="3" t="s">
        <v>1601</v>
      </c>
      <c r="G4001" s="3"/>
      <c r="H4001" s="3"/>
      <c r="I4001" s="42"/>
    </row>
    <row r="4002" spans="1:9" ht="26.4" x14ac:dyDescent="0.3">
      <c r="A4002" s="121">
        <v>318200300</v>
      </c>
      <c r="B4002" s="22"/>
      <c r="C4002" s="21"/>
      <c r="D4002" s="4"/>
      <c r="F4002" s="3" t="s">
        <v>1602</v>
      </c>
      <c r="G4002" s="3"/>
      <c r="H4002" s="3"/>
      <c r="I4002" s="42"/>
    </row>
    <row r="4003" spans="1:9" ht="92.4" x14ac:dyDescent="0.3">
      <c r="A4003" s="121"/>
      <c r="B4003" s="27" t="s">
        <v>1603</v>
      </c>
      <c r="C4003" s="41"/>
      <c r="D4003" s="4"/>
      <c r="F4003" s="3"/>
      <c r="G4003" s="3" t="s">
        <v>1604</v>
      </c>
      <c r="H4003" s="3"/>
      <c r="I4003" s="42"/>
    </row>
    <row r="4004" spans="1:9" ht="26.4" x14ac:dyDescent="0.3">
      <c r="A4004" s="121">
        <v>318200400</v>
      </c>
      <c r="B4004" s="22"/>
      <c r="C4004" s="21"/>
      <c r="D4004" s="4"/>
      <c r="F4004" s="3" t="s">
        <v>1605</v>
      </c>
      <c r="G4004" s="3"/>
      <c r="H4004" s="3"/>
      <c r="I4004" s="42"/>
    </row>
    <row r="4005" spans="1:9" ht="26.4" x14ac:dyDescent="0.3">
      <c r="A4005" s="121">
        <v>319000000</v>
      </c>
      <c r="B4005" s="14"/>
      <c r="C4005" s="6"/>
      <c r="D4005" s="4"/>
      <c r="F4005" s="126" t="s">
        <v>1606</v>
      </c>
      <c r="G4005" s="3"/>
      <c r="H4005" s="3"/>
      <c r="I4005" s="42"/>
    </row>
    <row r="4006" spans="1:9" ht="17.399999999999999" x14ac:dyDescent="0.3">
      <c r="A4006" s="121">
        <v>400000000</v>
      </c>
      <c r="B4006" s="14"/>
      <c r="C4006" s="6"/>
      <c r="D4006" s="4"/>
      <c r="F4006" s="126" t="s">
        <v>1607</v>
      </c>
      <c r="G4006" s="3"/>
      <c r="H4006" s="3"/>
      <c r="I4006" s="42"/>
    </row>
    <row r="4007" spans="1:9" ht="17.399999999999999" x14ac:dyDescent="0.3">
      <c r="A4007" s="121">
        <v>420000000</v>
      </c>
      <c r="B4007" s="22"/>
      <c r="C4007" s="40"/>
      <c r="D4007" s="4"/>
      <c r="F4007" s="126" t="s">
        <v>1608</v>
      </c>
      <c r="G4007" s="3"/>
      <c r="H4007" s="3"/>
      <c r="I4007" s="42"/>
    </row>
    <row r="4008" spans="1:9" ht="17.399999999999999" x14ac:dyDescent="0.3">
      <c r="A4008" s="121">
        <v>420000100</v>
      </c>
      <c r="B4008" s="22"/>
      <c r="C4008" s="21"/>
      <c r="D4008" s="4"/>
      <c r="F4008" s="3" t="s">
        <v>1609</v>
      </c>
      <c r="G4008" s="3"/>
      <c r="H4008" s="3"/>
      <c r="I4008" s="42"/>
    </row>
    <row r="4009" spans="1:9" ht="17.399999999999999" x14ac:dyDescent="0.3">
      <c r="A4009" s="121">
        <v>420100000</v>
      </c>
      <c r="B4009" s="22"/>
      <c r="C4009" s="40"/>
      <c r="D4009" s="4"/>
      <c r="F4009" s="126" t="s">
        <v>1610</v>
      </c>
      <c r="G4009" s="3"/>
      <c r="H4009" s="3"/>
      <c r="I4009" s="42"/>
    </row>
    <row r="4010" spans="1:9" ht="52.8" x14ac:dyDescent="0.3">
      <c r="A4010" s="121"/>
      <c r="B4010" s="27" t="s">
        <v>1428</v>
      </c>
      <c r="C4010" s="41"/>
      <c r="D4010" s="4"/>
      <c r="F4010" s="3"/>
      <c r="G4010" s="3" t="s">
        <v>1429</v>
      </c>
      <c r="H4010" s="3"/>
      <c r="I4010" s="4"/>
    </row>
    <row r="4011" spans="1:9" ht="26.4" x14ac:dyDescent="0.3">
      <c r="A4011" s="121"/>
      <c r="B4011" s="27" t="s">
        <v>1430</v>
      </c>
      <c r="C4011" s="10"/>
      <c r="D4011" s="4"/>
      <c r="F4011" s="3"/>
      <c r="G4011" s="3" t="s">
        <v>1431</v>
      </c>
      <c r="H4011" s="3"/>
      <c r="I4011" s="42"/>
    </row>
    <row r="4012" spans="1:9" ht="26.4" x14ac:dyDescent="0.3">
      <c r="A4012" s="121"/>
      <c r="B4012" s="27" t="s">
        <v>1432</v>
      </c>
      <c r="C4012" s="10"/>
      <c r="D4012" s="4"/>
      <c r="F4012" s="3"/>
      <c r="G4012" s="3" t="s">
        <v>1433</v>
      </c>
      <c r="H4012" s="3"/>
      <c r="I4012" s="42"/>
    </row>
    <row r="4013" spans="1:9" ht="26.4" x14ac:dyDescent="0.3">
      <c r="A4013" s="121"/>
      <c r="B4013" s="27" t="s">
        <v>1434</v>
      </c>
      <c r="C4013" s="10"/>
      <c r="D4013" s="4"/>
      <c r="F4013" s="3"/>
      <c r="G4013" s="3" t="s">
        <v>1435</v>
      </c>
      <c r="H4013" s="3"/>
      <c r="I4013" s="42"/>
    </row>
    <row r="4014" spans="1:9" ht="17.399999999999999" x14ac:dyDescent="0.3">
      <c r="A4014" s="121"/>
      <c r="B4014" s="27" t="s">
        <v>1436</v>
      </c>
      <c r="C4014" s="10"/>
      <c r="D4014" s="4"/>
      <c r="F4014" s="3"/>
      <c r="G4014" s="3" t="s">
        <v>1437</v>
      </c>
      <c r="H4014" s="3"/>
      <c r="I4014" s="42"/>
    </row>
    <row r="4015" spans="1:9" ht="17.399999999999999" x14ac:dyDescent="0.3">
      <c r="A4015" s="121"/>
      <c r="B4015" s="27" t="s">
        <v>1438</v>
      </c>
      <c r="C4015" s="10"/>
      <c r="D4015" s="4"/>
      <c r="F4015" s="3"/>
      <c r="G4015" s="3" t="s">
        <v>1439</v>
      </c>
      <c r="H4015" s="3"/>
      <c r="I4015" s="42"/>
    </row>
    <row r="4016" spans="1:9" ht="17.399999999999999" x14ac:dyDescent="0.3">
      <c r="A4016" s="121">
        <v>420100010</v>
      </c>
      <c r="B4016" s="22"/>
      <c r="C4016" s="21"/>
      <c r="D4016" s="4"/>
      <c r="F4016" s="3" t="s">
        <v>1611</v>
      </c>
      <c r="G4016" s="3"/>
      <c r="H4016" s="3"/>
      <c r="I4016" s="42"/>
    </row>
    <row r="4017" spans="1:9" ht="39.6" x14ac:dyDescent="0.3">
      <c r="A4017" s="121">
        <v>420100020</v>
      </c>
      <c r="B4017" s="22"/>
      <c r="C4017" s="21"/>
      <c r="D4017" s="4"/>
      <c r="F4017" s="3" t="s">
        <v>1612</v>
      </c>
      <c r="G4017" s="3"/>
      <c r="H4017" s="3"/>
      <c r="I4017" s="42"/>
    </row>
    <row r="4018" spans="1:9" ht="17.399999999999999" x14ac:dyDescent="0.3">
      <c r="A4018" s="121">
        <v>420100030</v>
      </c>
      <c r="B4018" s="22"/>
      <c r="C4018" s="21"/>
      <c r="D4018" s="4"/>
      <c r="F4018" s="3" t="s">
        <v>1613</v>
      </c>
      <c r="G4018" s="3"/>
      <c r="H4018" s="3"/>
      <c r="I4018" s="42"/>
    </row>
    <row r="4019" spans="1:9" ht="17.399999999999999" x14ac:dyDescent="0.3">
      <c r="A4019" s="121">
        <v>420100040</v>
      </c>
      <c r="B4019" s="22"/>
      <c r="C4019" s="21"/>
      <c r="D4019" s="4"/>
      <c r="F4019" s="3" t="s">
        <v>1614</v>
      </c>
      <c r="G4019" s="3"/>
      <c r="H4019" s="3"/>
      <c r="I4019" s="42"/>
    </row>
    <row r="4020" spans="1:9" ht="17.399999999999999" x14ac:dyDescent="0.3">
      <c r="A4020" s="121">
        <v>420100050</v>
      </c>
      <c r="B4020" s="22"/>
      <c r="C4020" s="21"/>
      <c r="D4020" s="4"/>
      <c r="F4020" s="3" t="s">
        <v>1615</v>
      </c>
      <c r="G4020" s="3"/>
      <c r="H4020" s="3"/>
      <c r="I4020" s="42"/>
    </row>
    <row r="4021" spans="1:9" ht="17.399999999999999" x14ac:dyDescent="0.3">
      <c r="A4021" s="121">
        <v>420100060</v>
      </c>
      <c r="B4021" s="22"/>
      <c r="C4021" s="21"/>
      <c r="D4021" s="4"/>
      <c r="F4021" s="3" t="s">
        <v>1616</v>
      </c>
      <c r="G4021" s="3"/>
      <c r="H4021" s="3"/>
      <c r="I4021" s="42"/>
    </row>
    <row r="4022" spans="1:9" ht="17.399999999999999" x14ac:dyDescent="0.3">
      <c r="A4022" s="121">
        <v>420100070</v>
      </c>
      <c r="B4022" s="22"/>
      <c r="C4022" s="21"/>
      <c r="D4022" s="4"/>
      <c r="F4022" s="3" t="s">
        <v>1617</v>
      </c>
      <c r="G4022" s="3"/>
      <c r="H4022" s="3"/>
      <c r="I4022" s="42"/>
    </row>
    <row r="4023" spans="1:9" ht="17.399999999999999" x14ac:dyDescent="0.3">
      <c r="A4023" s="121">
        <v>420100080</v>
      </c>
      <c r="B4023" s="22"/>
      <c r="C4023" s="21"/>
      <c r="D4023" s="4"/>
      <c r="F4023" s="3" t="s">
        <v>1618</v>
      </c>
      <c r="G4023" s="3"/>
      <c r="H4023" s="3"/>
      <c r="I4023" s="42"/>
    </row>
    <row r="4024" spans="1:9" ht="17.399999999999999" x14ac:dyDescent="0.3">
      <c r="A4024" s="121">
        <v>420100090</v>
      </c>
      <c r="B4024" s="22"/>
      <c r="C4024" s="21"/>
      <c r="D4024" s="4"/>
      <c r="F4024" s="3" t="s">
        <v>1619</v>
      </c>
      <c r="G4024" s="3"/>
      <c r="H4024" s="3"/>
      <c r="I4024" s="42"/>
    </row>
    <row r="4025" spans="1:9" ht="17.399999999999999" x14ac:dyDescent="0.3">
      <c r="A4025" s="121">
        <v>420100100</v>
      </c>
      <c r="B4025" s="22"/>
      <c r="C4025" s="21"/>
      <c r="D4025" s="4"/>
      <c r="F4025" s="3" t="s">
        <v>1620</v>
      </c>
      <c r="G4025" s="3"/>
      <c r="H4025" s="3"/>
      <c r="I4025" s="42"/>
    </row>
    <row r="4026" spans="1:9" ht="39.6" x14ac:dyDescent="0.3">
      <c r="A4026" s="121">
        <v>420100110</v>
      </c>
      <c r="B4026" s="22"/>
      <c r="C4026" s="21"/>
      <c r="D4026" s="4"/>
      <c r="F4026" s="3" t="s">
        <v>1621</v>
      </c>
      <c r="G4026" s="3"/>
      <c r="H4026" s="3"/>
      <c r="I4026" s="42"/>
    </row>
    <row r="4027" spans="1:9" ht="26.4" x14ac:dyDescent="0.3">
      <c r="A4027" s="121">
        <v>420200000</v>
      </c>
      <c r="B4027" s="22"/>
      <c r="C4027" s="40"/>
      <c r="D4027" s="4"/>
      <c r="F4027" s="126" t="s">
        <v>1622</v>
      </c>
      <c r="G4027" s="3"/>
      <c r="H4027" s="3"/>
      <c r="I4027" s="42"/>
    </row>
    <row r="4028" spans="1:9" ht="52.8" x14ac:dyDescent="0.3">
      <c r="A4028" s="121"/>
      <c r="B4028" s="27" t="s">
        <v>1428</v>
      </c>
      <c r="C4028" s="41"/>
      <c r="D4028" s="4"/>
      <c r="F4028" s="3"/>
      <c r="G4028" s="3" t="s">
        <v>1429</v>
      </c>
      <c r="H4028" s="3"/>
      <c r="I4028" s="4"/>
    </row>
    <row r="4029" spans="1:9" ht="26.4" x14ac:dyDescent="0.3">
      <c r="A4029" s="121"/>
      <c r="B4029" s="27" t="s">
        <v>1430</v>
      </c>
      <c r="C4029" s="10"/>
      <c r="D4029" s="4"/>
      <c r="F4029" s="3"/>
      <c r="G4029" s="3" t="s">
        <v>1431</v>
      </c>
      <c r="H4029" s="3"/>
      <c r="I4029" s="42"/>
    </row>
    <row r="4030" spans="1:9" ht="26.4" x14ac:dyDescent="0.3">
      <c r="A4030" s="121"/>
      <c r="B4030" s="27" t="s">
        <v>1432</v>
      </c>
      <c r="C4030" s="10"/>
      <c r="D4030" s="4"/>
      <c r="F4030" s="3"/>
      <c r="G4030" s="3" t="s">
        <v>1433</v>
      </c>
      <c r="H4030" s="3"/>
      <c r="I4030" s="42"/>
    </row>
    <row r="4031" spans="1:9" ht="26.4" x14ac:dyDescent="0.3">
      <c r="A4031" s="121"/>
      <c r="B4031" s="27" t="s">
        <v>1434</v>
      </c>
      <c r="C4031" s="10"/>
      <c r="D4031" s="4"/>
      <c r="F4031" s="3"/>
      <c r="G4031" s="3" t="s">
        <v>1435</v>
      </c>
      <c r="H4031" s="3"/>
      <c r="I4031" s="42"/>
    </row>
    <row r="4032" spans="1:9" ht="17.399999999999999" x14ac:dyDescent="0.3">
      <c r="A4032" s="121"/>
      <c r="B4032" s="27" t="s">
        <v>1436</v>
      </c>
      <c r="C4032" s="10"/>
      <c r="D4032" s="4"/>
      <c r="F4032" s="3"/>
      <c r="G4032" s="3" t="s">
        <v>1437</v>
      </c>
      <c r="H4032" s="3"/>
      <c r="I4032" s="42"/>
    </row>
    <row r="4033" spans="1:9" ht="17.399999999999999" x14ac:dyDescent="0.3">
      <c r="A4033" s="121"/>
      <c r="B4033" s="27" t="s">
        <v>1438</v>
      </c>
      <c r="C4033" s="10"/>
      <c r="D4033" s="4"/>
      <c r="F4033" s="3"/>
      <c r="G4033" s="3" t="s">
        <v>1439</v>
      </c>
      <c r="H4033" s="3"/>
      <c r="I4033" s="42"/>
    </row>
    <row r="4034" spans="1:9" ht="26.4" x14ac:dyDescent="0.3">
      <c r="A4034" s="121">
        <v>420200010</v>
      </c>
      <c r="B4034" s="22"/>
      <c r="C4034" s="21"/>
      <c r="D4034" s="4"/>
      <c r="F4034" s="3" t="s">
        <v>1623</v>
      </c>
      <c r="G4034" s="3"/>
      <c r="H4034" s="3"/>
      <c r="I4034" s="42"/>
    </row>
    <row r="4035" spans="1:9" ht="39.6" x14ac:dyDescent="0.3">
      <c r="A4035" s="121">
        <v>420200020</v>
      </c>
      <c r="B4035" s="22"/>
      <c r="C4035" s="21"/>
      <c r="D4035" s="4"/>
      <c r="F4035" s="3" t="s">
        <v>1624</v>
      </c>
      <c r="G4035" s="3"/>
      <c r="H4035" s="3"/>
      <c r="I4035" s="42"/>
    </row>
    <row r="4036" spans="1:9" ht="26.4" x14ac:dyDescent="0.3">
      <c r="A4036" s="121">
        <v>420200030</v>
      </c>
      <c r="B4036" s="22"/>
      <c r="C4036" s="21"/>
      <c r="D4036" s="4"/>
      <c r="F4036" s="3" t="s">
        <v>1625</v>
      </c>
      <c r="G4036" s="3"/>
      <c r="H4036" s="3"/>
      <c r="I4036" s="42"/>
    </row>
    <row r="4037" spans="1:9" ht="26.4" x14ac:dyDescent="0.3">
      <c r="A4037" s="121">
        <v>420200040</v>
      </c>
      <c r="B4037" s="22"/>
      <c r="C4037" s="21"/>
      <c r="D4037" s="4"/>
      <c r="F4037" s="3" t="s">
        <v>1626</v>
      </c>
      <c r="G4037" s="3"/>
      <c r="H4037" s="3"/>
      <c r="I4037" s="42"/>
    </row>
    <row r="4038" spans="1:9" ht="26.4" x14ac:dyDescent="0.3">
      <c r="A4038" s="121">
        <v>420200050</v>
      </c>
      <c r="B4038" s="22"/>
      <c r="C4038" s="21"/>
      <c r="D4038" s="4"/>
      <c r="F4038" s="3" t="s">
        <v>1627</v>
      </c>
      <c r="G4038" s="3"/>
      <c r="H4038" s="3"/>
      <c r="I4038" s="42"/>
    </row>
    <row r="4039" spans="1:9" ht="26.4" x14ac:dyDescent="0.3">
      <c r="A4039" s="121">
        <v>420200060</v>
      </c>
      <c r="B4039" s="22"/>
      <c r="C4039" s="21"/>
      <c r="D4039" s="4"/>
      <c r="F4039" s="3" t="s">
        <v>1628</v>
      </c>
      <c r="G4039" s="3"/>
      <c r="H4039" s="3"/>
      <c r="I4039" s="42"/>
    </row>
    <row r="4040" spans="1:9" ht="26.4" x14ac:dyDescent="0.3">
      <c r="A4040" s="121">
        <v>420200070</v>
      </c>
      <c r="B4040" s="22"/>
      <c r="C4040" s="21"/>
      <c r="D4040" s="4"/>
      <c r="F4040" s="3" t="s">
        <v>1629</v>
      </c>
      <c r="G4040" s="3"/>
      <c r="H4040" s="3"/>
      <c r="I4040" s="42"/>
    </row>
    <row r="4041" spans="1:9" ht="26.4" x14ac:dyDescent="0.3">
      <c r="A4041" s="121">
        <v>420200080</v>
      </c>
      <c r="B4041" s="22"/>
      <c r="C4041" s="21"/>
      <c r="D4041" s="4"/>
      <c r="F4041" s="3" t="s">
        <v>1630</v>
      </c>
      <c r="G4041" s="3"/>
      <c r="H4041" s="3"/>
      <c r="I4041" s="42"/>
    </row>
    <row r="4042" spans="1:9" ht="26.4" x14ac:dyDescent="0.3">
      <c r="A4042" s="121">
        <v>420200090</v>
      </c>
      <c r="B4042" s="22"/>
      <c r="C4042" s="21"/>
      <c r="D4042" s="4"/>
      <c r="F4042" s="3" t="s">
        <v>1631</v>
      </c>
      <c r="G4042" s="3"/>
      <c r="H4042" s="3"/>
      <c r="I4042" s="42"/>
    </row>
    <row r="4043" spans="1:9" ht="39.6" x14ac:dyDescent="0.3">
      <c r="A4043" s="121">
        <v>420200100</v>
      </c>
      <c r="B4043" s="14"/>
      <c r="C4043" s="10"/>
      <c r="D4043" s="4"/>
      <c r="F4043" s="2" t="s">
        <v>1632</v>
      </c>
      <c r="G4043" s="2"/>
      <c r="H4043" s="2"/>
      <c r="I4043" s="42"/>
    </row>
    <row r="4044" spans="1:9" ht="39.6" x14ac:dyDescent="0.3">
      <c r="A4044" s="121">
        <v>420200110</v>
      </c>
      <c r="B4044" s="14"/>
      <c r="C4044" s="10"/>
      <c r="D4044" s="4"/>
      <c r="F4044" s="3" t="s">
        <v>1633</v>
      </c>
      <c r="G4044" s="3"/>
      <c r="H4044" s="3"/>
      <c r="I4044" s="42"/>
    </row>
    <row r="4045" spans="1:9" ht="26.4" x14ac:dyDescent="0.3">
      <c r="A4045" s="121">
        <v>420300000</v>
      </c>
      <c r="B4045" s="22"/>
      <c r="C4045" s="40"/>
      <c r="D4045" s="4"/>
      <c r="F4045" s="126" t="s">
        <v>1634</v>
      </c>
      <c r="G4045" s="3"/>
      <c r="H4045" s="3"/>
      <c r="I4045" s="42"/>
    </row>
    <row r="4046" spans="1:9" ht="52.8" x14ac:dyDescent="0.3">
      <c r="A4046" s="121"/>
      <c r="B4046" s="27" t="s">
        <v>1428</v>
      </c>
      <c r="C4046" s="41"/>
      <c r="D4046" s="4"/>
      <c r="F4046" s="3"/>
      <c r="G4046" s="3" t="s">
        <v>1429</v>
      </c>
      <c r="H4046" s="3"/>
      <c r="I4046" s="4"/>
    </row>
    <row r="4047" spans="1:9" ht="26.4" x14ac:dyDescent="0.3">
      <c r="A4047" s="121"/>
      <c r="B4047" s="27" t="s">
        <v>1430</v>
      </c>
      <c r="C4047" s="10"/>
      <c r="D4047" s="4"/>
      <c r="F4047" s="3"/>
      <c r="G4047" s="3" t="s">
        <v>1431</v>
      </c>
      <c r="H4047" s="3"/>
      <c r="I4047" s="42"/>
    </row>
    <row r="4048" spans="1:9" ht="26.4" x14ac:dyDescent="0.3">
      <c r="A4048" s="121"/>
      <c r="B4048" s="27" t="s">
        <v>1432</v>
      </c>
      <c r="C4048" s="10"/>
      <c r="D4048" s="4"/>
      <c r="F4048" s="3"/>
      <c r="G4048" s="3" t="s">
        <v>1433</v>
      </c>
      <c r="H4048" s="3"/>
      <c r="I4048" s="42"/>
    </row>
    <row r="4049" spans="1:9" ht="26.4" x14ac:dyDescent="0.3">
      <c r="A4049" s="121"/>
      <c r="B4049" s="27" t="s">
        <v>1434</v>
      </c>
      <c r="C4049" s="10"/>
      <c r="D4049" s="4"/>
      <c r="F4049" s="3"/>
      <c r="G4049" s="3" t="s">
        <v>1435</v>
      </c>
      <c r="H4049" s="3"/>
      <c r="I4049" s="42"/>
    </row>
    <row r="4050" spans="1:9" ht="17.399999999999999" x14ac:dyDescent="0.3">
      <c r="A4050" s="121"/>
      <c r="B4050" s="27" t="s">
        <v>1436</v>
      </c>
      <c r="C4050" s="10"/>
      <c r="D4050" s="4"/>
      <c r="F4050" s="3"/>
      <c r="G4050" s="3" t="s">
        <v>1437</v>
      </c>
      <c r="H4050" s="3"/>
      <c r="I4050" s="42"/>
    </row>
    <row r="4051" spans="1:9" ht="17.399999999999999" x14ac:dyDescent="0.3">
      <c r="A4051" s="121"/>
      <c r="B4051" s="27" t="s">
        <v>1438</v>
      </c>
      <c r="C4051" s="10"/>
      <c r="D4051" s="4"/>
      <c r="F4051" s="3"/>
      <c r="G4051" s="3" t="s">
        <v>1439</v>
      </c>
      <c r="H4051" s="3"/>
      <c r="I4051" s="42"/>
    </row>
    <row r="4052" spans="1:9" ht="17.399999999999999" x14ac:dyDescent="0.3">
      <c r="A4052" s="121">
        <v>420300010</v>
      </c>
      <c r="B4052" s="22"/>
      <c r="C4052" s="21"/>
      <c r="D4052" s="4"/>
      <c r="F4052" s="3" t="s">
        <v>1635</v>
      </c>
      <c r="G4052" s="3"/>
      <c r="H4052" s="3"/>
      <c r="I4052" s="42"/>
    </row>
    <row r="4053" spans="1:9" ht="39.6" x14ac:dyDescent="0.3">
      <c r="A4053" s="121">
        <v>420300020</v>
      </c>
      <c r="B4053" s="22"/>
      <c r="C4053" s="21"/>
      <c r="D4053" s="4"/>
      <c r="F4053" s="3" t="s">
        <v>1636</v>
      </c>
      <c r="G4053" s="3"/>
      <c r="H4053" s="3"/>
      <c r="I4053" s="42"/>
    </row>
    <row r="4054" spans="1:9" ht="17.399999999999999" x14ac:dyDescent="0.3">
      <c r="A4054" s="121">
        <v>420300030</v>
      </c>
      <c r="B4054" s="22"/>
      <c r="C4054" s="21"/>
      <c r="D4054" s="4"/>
      <c r="F4054" s="3" t="s">
        <v>1637</v>
      </c>
      <c r="G4054" s="3"/>
      <c r="H4054" s="3"/>
      <c r="I4054" s="42"/>
    </row>
    <row r="4055" spans="1:9" ht="17.399999999999999" x14ac:dyDescent="0.3">
      <c r="A4055" s="121">
        <v>420300040</v>
      </c>
      <c r="B4055" s="22"/>
      <c r="C4055" s="21"/>
      <c r="D4055" s="4"/>
      <c r="F4055" s="3" t="s">
        <v>1638</v>
      </c>
      <c r="G4055" s="3"/>
      <c r="H4055" s="3"/>
      <c r="I4055" s="42"/>
    </row>
    <row r="4056" spans="1:9" ht="17.399999999999999" x14ac:dyDescent="0.3">
      <c r="A4056" s="121">
        <v>420300050</v>
      </c>
      <c r="B4056" s="22"/>
      <c r="C4056" s="21"/>
      <c r="D4056" s="4"/>
      <c r="F4056" s="3" t="s">
        <v>1639</v>
      </c>
      <c r="G4056" s="3"/>
      <c r="H4056" s="3"/>
      <c r="I4056" s="42"/>
    </row>
    <row r="4057" spans="1:9" ht="17.399999999999999" x14ac:dyDescent="0.3">
      <c r="A4057" s="121">
        <v>420300060</v>
      </c>
      <c r="B4057" s="22"/>
      <c r="C4057" s="21"/>
      <c r="D4057" s="4"/>
      <c r="F4057" s="3" t="s">
        <v>1640</v>
      </c>
      <c r="G4057" s="3"/>
      <c r="H4057" s="3"/>
      <c r="I4057" s="42"/>
    </row>
    <row r="4058" spans="1:9" ht="17.399999999999999" x14ac:dyDescent="0.3">
      <c r="A4058" s="121">
        <v>420300070</v>
      </c>
      <c r="B4058" s="22"/>
      <c r="C4058" s="21"/>
      <c r="D4058" s="4"/>
      <c r="F4058" s="3" t="s">
        <v>1641</v>
      </c>
      <c r="G4058" s="3"/>
      <c r="H4058" s="3"/>
      <c r="I4058" s="42"/>
    </row>
    <row r="4059" spans="1:9" ht="17.399999999999999" x14ac:dyDescent="0.3">
      <c r="A4059" s="121">
        <v>420300080</v>
      </c>
      <c r="B4059" s="22"/>
      <c r="C4059" s="21"/>
      <c r="D4059" s="4"/>
      <c r="F4059" s="3" t="s">
        <v>1642</v>
      </c>
      <c r="G4059" s="3"/>
      <c r="H4059" s="3"/>
      <c r="I4059" s="42"/>
    </row>
    <row r="4060" spans="1:9" ht="17.399999999999999" x14ac:dyDescent="0.3">
      <c r="A4060" s="121">
        <v>420300090</v>
      </c>
      <c r="B4060" s="22"/>
      <c r="C4060" s="21"/>
      <c r="D4060" s="4"/>
      <c r="F4060" s="3" t="s">
        <v>1643</v>
      </c>
      <c r="G4060" s="3"/>
      <c r="H4060" s="3"/>
      <c r="I4060" s="42"/>
    </row>
    <row r="4061" spans="1:9" ht="26.4" x14ac:dyDescent="0.3">
      <c r="A4061" s="121">
        <v>420300100</v>
      </c>
      <c r="B4061" s="14"/>
      <c r="C4061" s="10"/>
      <c r="D4061" s="4"/>
      <c r="F4061" s="2" t="s">
        <v>1644</v>
      </c>
      <c r="G4061" s="2"/>
      <c r="H4061" s="2"/>
      <c r="I4061" s="42"/>
    </row>
    <row r="4062" spans="1:9" ht="39.6" x14ac:dyDescent="0.3">
      <c r="A4062" s="121">
        <v>420300110</v>
      </c>
      <c r="B4062" s="22"/>
      <c r="C4062" s="21"/>
      <c r="D4062" s="4"/>
      <c r="F4062" s="3" t="s">
        <v>1645</v>
      </c>
      <c r="G4062" s="3"/>
      <c r="H4062" s="3"/>
      <c r="I4062" s="42"/>
    </row>
    <row r="4063" spans="1:9" ht="26.4" x14ac:dyDescent="0.3">
      <c r="A4063" s="121">
        <v>421000000</v>
      </c>
      <c r="B4063" s="14"/>
      <c r="C4063" s="6"/>
      <c r="D4063" s="4"/>
      <c r="F4063" s="126" t="s">
        <v>1646</v>
      </c>
      <c r="G4063" s="3"/>
      <c r="H4063" s="3"/>
      <c r="I4063" s="42"/>
    </row>
    <row r="4064" spans="1:9" ht="26.4" x14ac:dyDescent="0.3">
      <c r="A4064" s="121">
        <v>421000100</v>
      </c>
      <c r="B4064" s="22"/>
      <c r="C4064" s="21"/>
      <c r="D4064" s="4"/>
      <c r="F4064" s="3" t="s">
        <v>1647</v>
      </c>
      <c r="G4064" s="3"/>
      <c r="H4064" s="3"/>
      <c r="I4064" s="42"/>
    </row>
    <row r="4065" spans="1:9" ht="17.399999999999999" x14ac:dyDescent="0.3">
      <c r="A4065" s="121">
        <v>421100000</v>
      </c>
      <c r="B4065" s="14"/>
      <c r="C4065" s="6"/>
      <c r="D4065" s="4"/>
      <c r="F4065" s="126" t="s">
        <v>1648</v>
      </c>
      <c r="G4065" s="3"/>
      <c r="H4065" s="3"/>
      <c r="I4065" s="42"/>
    </row>
    <row r="4066" spans="1:9" ht="52.8" x14ac:dyDescent="0.3">
      <c r="A4066" s="121"/>
      <c r="B4066" s="27" t="s">
        <v>1428</v>
      </c>
      <c r="C4066" s="41"/>
      <c r="D4066" s="4"/>
      <c r="F4066" s="3"/>
      <c r="G4066" s="3" t="s">
        <v>1429</v>
      </c>
      <c r="H4066" s="3"/>
      <c r="I4066" s="4"/>
    </row>
    <row r="4067" spans="1:9" ht="26.4" x14ac:dyDescent="0.3">
      <c r="A4067" s="121"/>
      <c r="B4067" s="27" t="s">
        <v>1430</v>
      </c>
      <c r="C4067" s="10"/>
      <c r="D4067" s="4"/>
      <c r="F4067" s="3"/>
      <c r="G4067" s="3" t="s">
        <v>1431</v>
      </c>
      <c r="H4067" s="3"/>
      <c r="I4067" s="42"/>
    </row>
    <row r="4068" spans="1:9" ht="26.4" x14ac:dyDescent="0.3">
      <c r="A4068" s="121"/>
      <c r="B4068" s="27" t="s">
        <v>1432</v>
      </c>
      <c r="C4068" s="10"/>
      <c r="D4068" s="4"/>
      <c r="F4068" s="3"/>
      <c r="G4068" s="3" t="s">
        <v>1433</v>
      </c>
      <c r="H4068" s="3"/>
      <c r="I4068" s="42"/>
    </row>
    <row r="4069" spans="1:9" ht="26.4" x14ac:dyDescent="0.3">
      <c r="A4069" s="121"/>
      <c r="B4069" s="27" t="s">
        <v>1434</v>
      </c>
      <c r="C4069" s="10"/>
      <c r="D4069" s="4"/>
      <c r="F4069" s="3"/>
      <c r="G4069" s="3" t="s">
        <v>1435</v>
      </c>
      <c r="H4069" s="3"/>
      <c r="I4069" s="42"/>
    </row>
    <row r="4070" spans="1:9" ht="17.399999999999999" x14ac:dyDescent="0.3">
      <c r="A4070" s="121"/>
      <c r="B4070" s="27" t="s">
        <v>1436</v>
      </c>
      <c r="C4070" s="10"/>
      <c r="D4070" s="4"/>
      <c r="F4070" s="3"/>
      <c r="G4070" s="3" t="s">
        <v>1437</v>
      </c>
      <c r="H4070" s="3"/>
      <c r="I4070" s="42"/>
    </row>
    <row r="4071" spans="1:9" ht="17.399999999999999" x14ac:dyDescent="0.3">
      <c r="A4071" s="121"/>
      <c r="B4071" s="27" t="s">
        <v>1438</v>
      </c>
      <c r="C4071" s="10"/>
      <c r="D4071" s="4"/>
      <c r="F4071" s="3"/>
      <c r="G4071" s="3" t="s">
        <v>1439</v>
      </c>
      <c r="H4071" s="3"/>
      <c r="I4071" s="42"/>
    </row>
    <row r="4072" spans="1:9" ht="17.399999999999999" x14ac:dyDescent="0.3">
      <c r="A4072" s="121">
        <v>421100100</v>
      </c>
      <c r="B4072" s="22"/>
      <c r="C4072" s="21"/>
      <c r="D4072" s="4"/>
      <c r="F4072" s="3" t="s">
        <v>1649</v>
      </c>
      <c r="G4072" s="3"/>
      <c r="H4072" s="3"/>
      <c r="I4072" s="42"/>
    </row>
    <row r="4073" spans="1:9" ht="26.4" x14ac:dyDescent="0.3">
      <c r="A4073" s="121">
        <v>421100200</v>
      </c>
      <c r="B4073" s="22"/>
      <c r="C4073" s="21"/>
      <c r="D4073" s="4"/>
      <c r="F4073" s="3" t="s">
        <v>1650</v>
      </c>
      <c r="G4073" s="3"/>
      <c r="H4073" s="3"/>
      <c r="I4073" s="42"/>
    </row>
    <row r="4074" spans="1:9" ht="26.4" x14ac:dyDescent="0.3">
      <c r="A4074" s="121">
        <v>421100300</v>
      </c>
      <c r="B4074" s="31"/>
      <c r="C4074" s="30"/>
      <c r="D4074" s="4"/>
      <c r="F4074" s="3" t="s">
        <v>1651</v>
      </c>
      <c r="G4074" s="3"/>
      <c r="H4074" s="3"/>
      <c r="I4074" s="42"/>
    </row>
    <row r="4075" spans="1:9" ht="26.4" x14ac:dyDescent="0.3">
      <c r="A4075" s="142">
        <v>421200000</v>
      </c>
      <c r="B4075" s="22"/>
      <c r="C4075" s="40"/>
      <c r="D4075" s="4"/>
      <c r="F4075" s="126" t="s">
        <v>1652</v>
      </c>
      <c r="G4075" s="3"/>
      <c r="H4075" s="3"/>
      <c r="I4075" s="42"/>
    </row>
    <row r="4076" spans="1:9" ht="52.8" x14ac:dyDescent="0.3">
      <c r="A4076" s="121"/>
      <c r="B4076" s="27" t="s">
        <v>1428</v>
      </c>
      <c r="C4076" s="41"/>
      <c r="D4076" s="4"/>
      <c r="F4076" s="3"/>
      <c r="G4076" s="3" t="s">
        <v>1429</v>
      </c>
      <c r="H4076" s="3"/>
      <c r="I4076" s="4"/>
    </row>
    <row r="4077" spans="1:9" ht="26.4" x14ac:dyDescent="0.3">
      <c r="A4077" s="121"/>
      <c r="B4077" s="27" t="s">
        <v>1430</v>
      </c>
      <c r="C4077" s="10"/>
      <c r="D4077" s="4"/>
      <c r="F4077" s="3"/>
      <c r="G4077" s="3" t="s">
        <v>1431</v>
      </c>
      <c r="H4077" s="3"/>
      <c r="I4077" s="42"/>
    </row>
    <row r="4078" spans="1:9" ht="26.4" x14ac:dyDescent="0.3">
      <c r="A4078" s="121"/>
      <c r="B4078" s="27" t="s">
        <v>1432</v>
      </c>
      <c r="C4078" s="10"/>
      <c r="D4078" s="4"/>
      <c r="F4078" s="3"/>
      <c r="G4078" s="3" t="s">
        <v>1433</v>
      </c>
      <c r="H4078" s="3"/>
      <c r="I4078" s="42"/>
    </row>
    <row r="4079" spans="1:9" ht="26.4" x14ac:dyDescent="0.3">
      <c r="A4079" s="121"/>
      <c r="B4079" s="27" t="s">
        <v>1434</v>
      </c>
      <c r="C4079" s="10"/>
      <c r="D4079" s="4"/>
      <c r="F4079" s="3"/>
      <c r="G4079" s="3" t="s">
        <v>1435</v>
      </c>
      <c r="H4079" s="3"/>
      <c r="I4079" s="42"/>
    </row>
    <row r="4080" spans="1:9" ht="17.399999999999999" x14ac:dyDescent="0.3">
      <c r="A4080" s="121"/>
      <c r="B4080" s="27" t="s">
        <v>1436</v>
      </c>
      <c r="C4080" s="10"/>
      <c r="D4080" s="4"/>
      <c r="F4080" s="3"/>
      <c r="G4080" s="3" t="s">
        <v>1437</v>
      </c>
      <c r="H4080" s="3"/>
      <c r="I4080" s="42"/>
    </row>
    <row r="4081" spans="1:9" ht="17.399999999999999" x14ac:dyDescent="0.3">
      <c r="A4081" s="121"/>
      <c r="B4081" s="27" t="s">
        <v>1438</v>
      </c>
      <c r="C4081" s="10"/>
      <c r="D4081" s="4"/>
      <c r="F4081" s="3"/>
      <c r="G4081" s="3" t="s">
        <v>1439</v>
      </c>
      <c r="H4081" s="3"/>
      <c r="I4081" s="42"/>
    </row>
    <row r="4082" spans="1:9" ht="26.4" x14ac:dyDescent="0.3">
      <c r="A4082" s="121">
        <v>421200010</v>
      </c>
      <c r="B4082" s="22"/>
      <c r="C4082" s="21"/>
      <c r="D4082" s="4"/>
      <c r="F4082" s="3" t="s">
        <v>1653</v>
      </c>
      <c r="G4082" s="3"/>
      <c r="H4082" s="3"/>
      <c r="I4082" s="42"/>
    </row>
    <row r="4083" spans="1:9" ht="39.6" x14ac:dyDescent="0.3">
      <c r="A4083" s="121">
        <v>421200020</v>
      </c>
      <c r="B4083" s="22"/>
      <c r="C4083" s="21"/>
      <c r="D4083" s="4"/>
      <c r="F4083" s="3" t="s">
        <v>1654</v>
      </c>
      <c r="G4083" s="3"/>
      <c r="H4083" s="3"/>
      <c r="I4083" s="42"/>
    </row>
    <row r="4084" spans="1:9" ht="26.4" x14ac:dyDescent="0.3">
      <c r="A4084" s="121">
        <v>421200030</v>
      </c>
      <c r="B4084" s="22"/>
      <c r="C4084" s="21"/>
      <c r="D4084" s="4"/>
      <c r="F4084" s="3" t="s">
        <v>1655</v>
      </c>
      <c r="G4084" s="3"/>
      <c r="H4084" s="3"/>
      <c r="I4084" s="42"/>
    </row>
    <row r="4085" spans="1:9" ht="26.4" x14ac:dyDescent="0.3">
      <c r="A4085" s="121">
        <v>421200040</v>
      </c>
      <c r="B4085" s="22"/>
      <c r="C4085" s="21"/>
      <c r="D4085" s="4"/>
      <c r="F4085" s="3" t="s">
        <v>1656</v>
      </c>
      <c r="G4085" s="3"/>
      <c r="H4085" s="3"/>
      <c r="I4085" s="42"/>
    </row>
    <row r="4086" spans="1:9" ht="26.4" x14ac:dyDescent="0.3">
      <c r="A4086" s="121">
        <v>421200050</v>
      </c>
      <c r="B4086" s="22"/>
      <c r="C4086" s="21"/>
      <c r="D4086" s="4"/>
      <c r="F4086" s="3" t="s">
        <v>1657</v>
      </c>
      <c r="G4086" s="3"/>
      <c r="H4086" s="3"/>
      <c r="I4086" s="42"/>
    </row>
    <row r="4087" spans="1:9" ht="26.4" x14ac:dyDescent="0.3">
      <c r="A4087" s="121">
        <v>421200060</v>
      </c>
      <c r="B4087" s="22"/>
      <c r="C4087" s="21"/>
      <c r="D4087" s="4"/>
      <c r="F4087" s="3" t="s">
        <v>1658</v>
      </c>
      <c r="G4087" s="3"/>
      <c r="H4087" s="3"/>
      <c r="I4087" s="42"/>
    </row>
    <row r="4088" spans="1:9" ht="26.4" x14ac:dyDescent="0.3">
      <c r="A4088" s="121">
        <v>421200070</v>
      </c>
      <c r="B4088" s="22"/>
      <c r="C4088" s="21"/>
      <c r="D4088" s="4"/>
      <c r="F4088" s="3" t="s">
        <v>1659</v>
      </c>
      <c r="G4088" s="3"/>
      <c r="H4088" s="3"/>
      <c r="I4088" s="42"/>
    </row>
    <row r="4089" spans="1:9" ht="26.4" x14ac:dyDescent="0.3">
      <c r="A4089" s="121">
        <v>421200080</v>
      </c>
      <c r="B4089" s="22"/>
      <c r="C4089" s="21"/>
      <c r="D4089" s="4"/>
      <c r="F4089" s="3" t="s">
        <v>1660</v>
      </c>
      <c r="G4089" s="3"/>
      <c r="H4089" s="3"/>
      <c r="I4089" s="42"/>
    </row>
    <row r="4090" spans="1:9" ht="26.4" x14ac:dyDescent="0.3">
      <c r="A4090" s="121">
        <v>421200090</v>
      </c>
      <c r="B4090" s="22"/>
      <c r="C4090" s="21"/>
      <c r="D4090" s="4"/>
      <c r="F4090" s="3" t="s">
        <v>1661</v>
      </c>
      <c r="G4090" s="3"/>
      <c r="H4090" s="3"/>
      <c r="I4090" s="42"/>
    </row>
    <row r="4091" spans="1:9" ht="39.6" x14ac:dyDescent="0.3">
      <c r="A4091" s="121">
        <v>421200100</v>
      </c>
      <c r="B4091" s="22"/>
      <c r="C4091" s="21"/>
      <c r="D4091" s="4"/>
      <c r="F4091" s="2" t="s">
        <v>1662</v>
      </c>
      <c r="G4091" s="2"/>
      <c r="H4091" s="2"/>
      <c r="I4091" s="42"/>
    </row>
    <row r="4092" spans="1:9" ht="39.6" x14ac:dyDescent="0.3">
      <c r="A4092" s="121">
        <v>421200110</v>
      </c>
      <c r="B4092" s="22"/>
      <c r="C4092" s="21"/>
      <c r="D4092" s="4"/>
      <c r="F4092" s="3" t="s">
        <v>1663</v>
      </c>
      <c r="G4092" s="3"/>
      <c r="H4092" s="3"/>
      <c r="I4092" s="42"/>
    </row>
    <row r="4093" spans="1:9" ht="26.4" x14ac:dyDescent="0.3">
      <c r="A4093" s="121">
        <v>421300000</v>
      </c>
      <c r="B4093" s="22"/>
      <c r="C4093" s="40"/>
      <c r="D4093" s="4"/>
      <c r="F4093" s="126" t="s">
        <v>1664</v>
      </c>
      <c r="G4093" s="3"/>
      <c r="H4093" s="3"/>
      <c r="I4093" s="42"/>
    </row>
    <row r="4094" spans="1:9" ht="52.8" x14ac:dyDescent="0.3">
      <c r="A4094" s="121"/>
      <c r="B4094" s="27" t="s">
        <v>1428</v>
      </c>
      <c r="C4094" s="41"/>
      <c r="D4094" s="4"/>
      <c r="F4094" s="3"/>
      <c r="G4094" s="3" t="s">
        <v>1429</v>
      </c>
      <c r="H4094" s="3"/>
      <c r="I4094" s="4"/>
    </row>
    <row r="4095" spans="1:9" ht="26.4" x14ac:dyDescent="0.3">
      <c r="A4095" s="121"/>
      <c r="B4095" s="27" t="s">
        <v>1430</v>
      </c>
      <c r="C4095" s="10"/>
      <c r="D4095" s="4"/>
      <c r="F4095" s="3"/>
      <c r="G4095" s="3" t="s">
        <v>1431</v>
      </c>
      <c r="H4095" s="3"/>
      <c r="I4095" s="42"/>
    </row>
    <row r="4096" spans="1:9" ht="26.4" x14ac:dyDescent="0.3">
      <c r="A4096" s="121"/>
      <c r="B4096" s="27" t="s">
        <v>1432</v>
      </c>
      <c r="C4096" s="10"/>
      <c r="D4096" s="4"/>
      <c r="F4096" s="3"/>
      <c r="G4096" s="3" t="s">
        <v>1433</v>
      </c>
      <c r="H4096" s="3"/>
      <c r="I4096" s="42"/>
    </row>
    <row r="4097" spans="1:9" ht="26.4" x14ac:dyDescent="0.3">
      <c r="A4097" s="121"/>
      <c r="B4097" s="27" t="s">
        <v>1434</v>
      </c>
      <c r="C4097" s="10"/>
      <c r="D4097" s="4"/>
      <c r="F4097" s="3"/>
      <c r="G4097" s="3" t="s">
        <v>1435</v>
      </c>
      <c r="H4097" s="3"/>
      <c r="I4097" s="42"/>
    </row>
    <row r="4098" spans="1:9" ht="17.399999999999999" x14ac:dyDescent="0.3">
      <c r="A4098" s="121"/>
      <c r="B4098" s="27" t="s">
        <v>1436</v>
      </c>
      <c r="C4098" s="10"/>
      <c r="D4098" s="4"/>
      <c r="F4098" s="3"/>
      <c r="G4098" s="3" t="s">
        <v>1437</v>
      </c>
      <c r="H4098" s="3"/>
      <c r="I4098" s="42"/>
    </row>
    <row r="4099" spans="1:9" ht="17.399999999999999" x14ac:dyDescent="0.3">
      <c r="A4099" s="121"/>
      <c r="B4099" s="27" t="s">
        <v>1438</v>
      </c>
      <c r="C4099" s="10"/>
      <c r="D4099" s="4"/>
      <c r="F4099" s="3"/>
      <c r="G4099" s="3" t="s">
        <v>1439</v>
      </c>
      <c r="H4099" s="3"/>
      <c r="I4099" s="42"/>
    </row>
    <row r="4100" spans="1:9" ht="17.399999999999999" x14ac:dyDescent="0.3">
      <c r="A4100" s="121">
        <v>421300010</v>
      </c>
      <c r="B4100" s="22"/>
      <c r="C4100" s="21"/>
      <c r="D4100" s="4"/>
      <c r="F4100" s="3" t="s">
        <v>1665</v>
      </c>
      <c r="G4100" s="3"/>
      <c r="H4100" s="3"/>
      <c r="I4100" s="42"/>
    </row>
    <row r="4101" spans="1:9" ht="39.6" x14ac:dyDescent="0.3">
      <c r="A4101" s="121">
        <v>421300020</v>
      </c>
      <c r="B4101" s="22"/>
      <c r="C4101" s="21"/>
      <c r="D4101" s="4"/>
      <c r="F4101" s="3" t="s">
        <v>1666</v>
      </c>
      <c r="G4101" s="3"/>
      <c r="H4101" s="3"/>
      <c r="I4101" s="42"/>
    </row>
    <row r="4102" spans="1:9" ht="17.399999999999999" x14ac:dyDescent="0.3">
      <c r="A4102" s="121">
        <v>421300030</v>
      </c>
      <c r="B4102" s="22"/>
      <c r="C4102" s="21"/>
      <c r="D4102" s="4"/>
      <c r="F4102" s="3" t="s">
        <v>1667</v>
      </c>
      <c r="G4102" s="3"/>
      <c r="H4102" s="3"/>
      <c r="I4102" s="42"/>
    </row>
    <row r="4103" spans="1:9" ht="17.399999999999999" x14ac:dyDescent="0.3">
      <c r="A4103" s="121">
        <v>421300040</v>
      </c>
      <c r="B4103" s="22"/>
      <c r="C4103" s="21"/>
      <c r="D4103" s="4"/>
      <c r="F4103" s="3" t="s">
        <v>1668</v>
      </c>
      <c r="G4103" s="3"/>
      <c r="H4103" s="3"/>
      <c r="I4103" s="42"/>
    </row>
    <row r="4104" spans="1:9" ht="17.399999999999999" x14ac:dyDescent="0.3">
      <c r="A4104" s="121">
        <v>421300050</v>
      </c>
      <c r="B4104" s="22"/>
      <c r="C4104" s="21"/>
      <c r="D4104" s="4"/>
      <c r="F4104" s="3" t="s">
        <v>1669</v>
      </c>
      <c r="G4104" s="3"/>
      <c r="H4104" s="3"/>
      <c r="I4104" s="42"/>
    </row>
    <row r="4105" spans="1:9" ht="17.399999999999999" x14ac:dyDescent="0.3">
      <c r="A4105" s="121">
        <v>421300060</v>
      </c>
      <c r="B4105" s="22"/>
      <c r="C4105" s="21"/>
      <c r="D4105" s="4"/>
      <c r="F4105" s="3" t="s">
        <v>1670</v>
      </c>
      <c r="G4105" s="3"/>
      <c r="H4105" s="3"/>
      <c r="I4105" s="42"/>
    </row>
    <row r="4106" spans="1:9" ht="17.399999999999999" x14ac:dyDescent="0.3">
      <c r="A4106" s="121">
        <v>421300070</v>
      </c>
      <c r="B4106" s="22"/>
      <c r="C4106" s="21"/>
      <c r="D4106" s="4"/>
      <c r="F4106" s="3" t="s">
        <v>1671</v>
      </c>
      <c r="G4106" s="3"/>
      <c r="H4106" s="3"/>
      <c r="I4106" s="42"/>
    </row>
    <row r="4107" spans="1:9" ht="17.399999999999999" x14ac:dyDescent="0.3">
      <c r="A4107" s="121">
        <v>421300080</v>
      </c>
      <c r="B4107" s="22"/>
      <c r="C4107" s="21"/>
      <c r="D4107" s="4"/>
      <c r="F4107" s="3" t="s">
        <v>1672</v>
      </c>
      <c r="G4107" s="3"/>
      <c r="H4107" s="3"/>
      <c r="I4107" s="42"/>
    </row>
    <row r="4108" spans="1:9" ht="17.399999999999999" x14ac:dyDescent="0.3">
      <c r="A4108" s="121">
        <v>421300090</v>
      </c>
      <c r="B4108" s="22"/>
      <c r="C4108" s="21"/>
      <c r="D4108" s="4"/>
      <c r="F4108" s="3" t="s">
        <v>1673</v>
      </c>
      <c r="G4108" s="3"/>
      <c r="H4108" s="3"/>
      <c r="I4108" s="42"/>
    </row>
    <row r="4109" spans="1:9" ht="26.4" x14ac:dyDescent="0.3">
      <c r="A4109" s="121">
        <v>421300100</v>
      </c>
      <c r="B4109" s="22"/>
      <c r="C4109" s="21"/>
      <c r="D4109" s="4"/>
      <c r="F4109" s="2" t="s">
        <v>1674</v>
      </c>
      <c r="G4109" s="2"/>
      <c r="H4109" s="2"/>
      <c r="I4109" s="42"/>
    </row>
    <row r="4110" spans="1:9" ht="39.6" x14ac:dyDescent="0.3">
      <c r="A4110" s="121">
        <v>421300110</v>
      </c>
      <c r="B4110" s="22"/>
      <c r="C4110" s="21"/>
      <c r="D4110" s="4"/>
      <c r="F4110" s="3" t="s">
        <v>1675</v>
      </c>
      <c r="G4110" s="3"/>
      <c r="H4110" s="3"/>
      <c r="I4110" s="42"/>
    </row>
    <row r="4111" spans="1:9" ht="17.399999999999999" x14ac:dyDescent="0.3">
      <c r="A4111" s="121">
        <v>422000000</v>
      </c>
      <c r="B4111" s="14"/>
      <c r="C4111" s="6"/>
      <c r="D4111" s="4"/>
      <c r="F4111" s="126" t="s">
        <v>1676</v>
      </c>
      <c r="G4111" s="3"/>
      <c r="H4111" s="3"/>
      <c r="I4111" s="42"/>
    </row>
    <row r="4112" spans="1:9" ht="39.6" x14ac:dyDescent="0.3">
      <c r="A4112" s="121">
        <v>423000000</v>
      </c>
      <c r="B4112" s="14"/>
      <c r="C4112" s="6"/>
      <c r="D4112" s="4"/>
      <c r="F4112" s="126" t="s">
        <v>1677</v>
      </c>
      <c r="G4112" s="3"/>
      <c r="H4112" s="3"/>
      <c r="I4112" s="42"/>
    </row>
    <row r="4113" spans="1:9" ht="39.6" x14ac:dyDescent="0.3">
      <c r="A4113" s="121">
        <v>423100000</v>
      </c>
      <c r="B4113" s="21"/>
      <c r="C4113" s="40"/>
      <c r="D4113" s="4"/>
      <c r="F4113" s="126" t="s">
        <v>1678</v>
      </c>
      <c r="G4113" s="3"/>
      <c r="H4113" s="3"/>
      <c r="I4113" s="42"/>
    </row>
    <row r="4114" spans="1:9" ht="39.6" x14ac:dyDescent="0.3">
      <c r="A4114" s="121">
        <v>423100100</v>
      </c>
      <c r="B4114" s="21"/>
      <c r="C4114" s="21"/>
      <c r="D4114" s="4"/>
      <c r="F4114" s="3" t="s">
        <v>1679</v>
      </c>
      <c r="G4114" s="3"/>
      <c r="H4114" s="3"/>
      <c r="I4114" s="42"/>
    </row>
    <row r="4115" spans="1:9" ht="52.8" x14ac:dyDescent="0.3">
      <c r="A4115" s="121">
        <v>423100200</v>
      </c>
      <c r="B4115" s="21"/>
      <c r="C4115" s="21"/>
      <c r="D4115" s="4"/>
      <c r="F4115" s="3" t="s">
        <v>1680</v>
      </c>
      <c r="G4115" s="3"/>
      <c r="H4115" s="3"/>
      <c r="I4115" s="42"/>
    </row>
    <row r="4116" spans="1:9" ht="39.6" x14ac:dyDescent="0.3">
      <c r="A4116" s="121">
        <v>423100300</v>
      </c>
      <c r="B4116" s="21"/>
      <c r="C4116" s="21"/>
      <c r="D4116" s="4"/>
      <c r="F4116" s="3" t="s">
        <v>1681</v>
      </c>
      <c r="G4116" s="3"/>
      <c r="H4116" s="3"/>
      <c r="I4116" s="42"/>
    </row>
    <row r="4117" spans="1:9" ht="39.6" x14ac:dyDescent="0.3">
      <c r="A4117" s="121">
        <v>423200000</v>
      </c>
      <c r="B4117" s="21"/>
      <c r="C4117" s="40"/>
      <c r="D4117" s="4"/>
      <c r="F4117" s="126" t="s">
        <v>1682</v>
      </c>
      <c r="G4117" s="3"/>
      <c r="H4117" s="3"/>
      <c r="I4117" s="42"/>
    </row>
    <row r="4118" spans="1:9" ht="52.8" x14ac:dyDescent="0.3">
      <c r="A4118" s="121">
        <v>423200100</v>
      </c>
      <c r="B4118" s="21"/>
      <c r="C4118" s="21"/>
      <c r="D4118" s="4"/>
      <c r="F4118" s="3" t="s">
        <v>1683</v>
      </c>
      <c r="G4118" s="3"/>
      <c r="H4118" s="3"/>
      <c r="I4118" s="42"/>
    </row>
    <row r="4119" spans="1:9" ht="39.6" x14ac:dyDescent="0.3">
      <c r="A4119" s="121">
        <v>423200200</v>
      </c>
      <c r="B4119" s="21"/>
      <c r="C4119" s="21"/>
      <c r="D4119" s="4"/>
      <c r="F4119" s="3" t="s">
        <v>1684</v>
      </c>
      <c r="G4119" s="3"/>
      <c r="H4119" s="3"/>
      <c r="I4119" s="42"/>
    </row>
    <row r="4120" spans="1:9" ht="39.6" x14ac:dyDescent="0.3">
      <c r="A4120" s="121">
        <v>423200300</v>
      </c>
      <c r="B4120" s="22"/>
      <c r="C4120" s="21"/>
      <c r="D4120" s="4"/>
      <c r="F4120" s="3" t="s">
        <v>1685</v>
      </c>
      <c r="G4120" s="3"/>
      <c r="H4120" s="3"/>
      <c r="I4120" s="42"/>
    </row>
    <row r="4121" spans="1:9" ht="17.399999999999999" x14ac:dyDescent="0.3">
      <c r="A4121" s="121">
        <v>424000000</v>
      </c>
      <c r="B4121" s="14"/>
      <c r="C4121" s="6"/>
      <c r="D4121" s="4"/>
      <c r="F4121" s="126" t="s">
        <v>1686</v>
      </c>
      <c r="G4121" s="3"/>
      <c r="H4121" s="3"/>
      <c r="I4121" s="42"/>
    </row>
    <row r="4122" spans="1:9" ht="17.399999999999999" x14ac:dyDescent="0.3">
      <c r="A4122" s="121">
        <v>424000100</v>
      </c>
      <c r="B4122" s="22"/>
      <c r="C4122" s="21"/>
      <c r="D4122" s="4"/>
      <c r="F4122" s="3" t="s">
        <v>1687</v>
      </c>
      <c r="G4122" s="3"/>
      <c r="H4122" s="3"/>
      <c r="I4122" s="42"/>
    </row>
    <row r="4123" spans="1:9" ht="26.4" x14ac:dyDescent="0.3">
      <c r="A4123" s="121">
        <v>424000200</v>
      </c>
      <c r="B4123" s="22"/>
      <c r="C4123" s="21"/>
      <c r="D4123" s="4"/>
      <c r="F4123" s="3" t="s">
        <v>1688</v>
      </c>
      <c r="G4123" s="3"/>
      <c r="H4123" s="3"/>
      <c r="I4123" s="42"/>
    </row>
    <row r="4124" spans="1:9" ht="17.399999999999999" x14ac:dyDescent="0.3">
      <c r="A4124" s="121">
        <v>424000300</v>
      </c>
      <c r="B4124" s="22"/>
      <c r="C4124" s="21"/>
      <c r="D4124" s="4"/>
      <c r="F4124" s="3" t="s">
        <v>1689</v>
      </c>
      <c r="G4124" s="3"/>
      <c r="H4124" s="3"/>
      <c r="I4124" s="42"/>
    </row>
    <row r="4125" spans="1:9" ht="26.4" x14ac:dyDescent="0.3">
      <c r="A4125" s="121">
        <v>424000400</v>
      </c>
      <c r="B4125" s="22"/>
      <c r="C4125" s="21"/>
      <c r="D4125" s="4"/>
      <c r="F4125" s="3" t="s">
        <v>1690</v>
      </c>
      <c r="G4125" s="3"/>
      <c r="H4125" s="3"/>
      <c r="I4125" s="42"/>
    </row>
    <row r="4126" spans="1:9" ht="39.6" x14ac:dyDescent="0.3">
      <c r="A4126" s="121">
        <v>424000500</v>
      </c>
      <c r="B4126" s="22"/>
      <c r="C4126" s="21"/>
      <c r="D4126" s="4"/>
      <c r="F4126" s="3" t="s">
        <v>1691</v>
      </c>
      <c r="G4126" s="3"/>
      <c r="H4126" s="3"/>
      <c r="I4126" s="42"/>
    </row>
    <row r="4127" spans="1:9" ht="26.4" x14ac:dyDescent="0.3">
      <c r="A4127" s="121">
        <v>424000600</v>
      </c>
      <c r="B4127" s="22"/>
      <c r="C4127" s="21"/>
      <c r="D4127" s="4"/>
      <c r="F4127" s="3" t="s">
        <v>1692</v>
      </c>
      <c r="G4127" s="3"/>
      <c r="H4127" s="3"/>
      <c r="I4127" s="42"/>
    </row>
    <row r="4128" spans="1:9" ht="52.8" x14ac:dyDescent="0.3">
      <c r="A4128" s="121">
        <v>424000700</v>
      </c>
      <c r="B4128" s="22"/>
      <c r="C4128" s="21"/>
      <c r="D4128" s="4"/>
      <c r="F4128" s="3" t="s">
        <v>1693</v>
      </c>
      <c r="G4128" s="3"/>
      <c r="H4128" s="3"/>
      <c r="I4128" s="42"/>
    </row>
    <row r="4129" spans="1:9" ht="52.8" x14ac:dyDescent="0.3">
      <c r="A4129" s="121">
        <v>424000800</v>
      </c>
      <c r="B4129" s="22"/>
      <c r="C4129" s="21"/>
      <c r="D4129" s="4"/>
      <c r="F4129" s="3" t="s">
        <v>1694</v>
      </c>
      <c r="G4129" s="3"/>
      <c r="H4129" s="3"/>
      <c r="I4129" s="42"/>
    </row>
    <row r="4130" spans="1:9" ht="17.399999999999999" x14ac:dyDescent="0.3">
      <c r="A4130" s="121">
        <v>424000900</v>
      </c>
      <c r="B4130" s="22"/>
      <c r="C4130" s="21"/>
      <c r="D4130" s="4"/>
      <c r="F4130" s="3" t="s">
        <v>1695</v>
      </c>
      <c r="G4130" s="3"/>
      <c r="H4130" s="3"/>
      <c r="I4130" s="42"/>
    </row>
    <row r="4131" spans="1:9" ht="17.399999999999999" x14ac:dyDescent="0.3">
      <c r="A4131" s="121">
        <v>425000000</v>
      </c>
      <c r="B4131" s="14"/>
      <c r="C4131" s="6"/>
      <c r="D4131" s="4"/>
      <c r="F4131" s="126" t="s">
        <v>1696</v>
      </c>
      <c r="G4131" s="3"/>
      <c r="H4131" s="3"/>
      <c r="I4131" s="42"/>
    </row>
    <row r="4132" spans="1:9" ht="26.4" x14ac:dyDescent="0.3">
      <c r="A4132" s="121">
        <v>425000100</v>
      </c>
      <c r="B4132" s="22"/>
      <c r="C4132" s="21"/>
      <c r="D4132" s="4"/>
      <c r="F4132" s="3" t="s">
        <v>1697</v>
      </c>
      <c r="G4132" s="3"/>
      <c r="H4132" s="3"/>
      <c r="I4132" s="42"/>
    </row>
    <row r="4133" spans="1:9" ht="17.399999999999999" x14ac:dyDescent="0.3">
      <c r="A4133" s="121">
        <v>425000200</v>
      </c>
      <c r="B4133" s="22"/>
      <c r="C4133" s="21"/>
      <c r="D4133" s="4"/>
      <c r="F4133" s="3" t="s">
        <v>1698</v>
      </c>
      <c r="G4133" s="3"/>
      <c r="H4133" s="3"/>
      <c r="I4133" s="42"/>
    </row>
    <row r="4134" spans="1:9" ht="39.6" x14ac:dyDescent="0.3">
      <c r="A4134" s="121">
        <v>425000300</v>
      </c>
      <c r="B4134" s="22"/>
      <c r="C4134" s="21"/>
      <c r="D4134" s="4"/>
      <c r="F4134" s="3" t="s">
        <v>1699</v>
      </c>
      <c r="G4134" s="3"/>
      <c r="H4134" s="3"/>
      <c r="I4134" s="42"/>
    </row>
    <row r="4135" spans="1:9" ht="26.4" x14ac:dyDescent="0.3">
      <c r="A4135" s="121">
        <v>425000400</v>
      </c>
      <c r="B4135" s="22"/>
      <c r="C4135" s="21"/>
      <c r="D4135" s="4"/>
      <c r="F4135" s="3" t="s">
        <v>1700</v>
      </c>
      <c r="G4135" s="3"/>
      <c r="H4135" s="3"/>
      <c r="I4135" s="42"/>
    </row>
    <row r="4136" spans="1:9" ht="52.8" x14ac:dyDescent="0.3">
      <c r="A4136" s="121">
        <v>425000500</v>
      </c>
      <c r="B4136" s="22"/>
      <c r="C4136" s="21"/>
      <c r="D4136" s="4"/>
      <c r="F4136" s="3" t="s">
        <v>1701</v>
      </c>
      <c r="G4136" s="3"/>
      <c r="H4136" s="3"/>
      <c r="I4136" s="42"/>
    </row>
    <row r="4137" spans="1:9" ht="52.8" x14ac:dyDescent="0.3">
      <c r="A4137" s="121">
        <v>425000600</v>
      </c>
      <c r="B4137" s="22"/>
      <c r="C4137" s="21"/>
      <c r="D4137" s="4"/>
      <c r="F4137" s="3" t="s">
        <v>1702</v>
      </c>
      <c r="G4137" s="3"/>
      <c r="H4137" s="3"/>
      <c r="I4137" s="42"/>
    </row>
    <row r="4138" spans="1:9" ht="17.399999999999999" x14ac:dyDescent="0.3">
      <c r="A4138" s="121">
        <v>425000700</v>
      </c>
      <c r="B4138" s="22"/>
      <c r="C4138" s="21"/>
      <c r="D4138" s="4"/>
      <c r="F4138" s="3" t="s">
        <v>1703</v>
      </c>
      <c r="G4138" s="3"/>
      <c r="H4138" s="3"/>
      <c r="I4138" s="42"/>
    </row>
    <row r="4139" spans="1:9" ht="17.399999999999999" x14ac:dyDescent="0.3">
      <c r="A4139" s="121">
        <v>426000000</v>
      </c>
      <c r="B4139" s="14"/>
      <c r="C4139" s="6"/>
      <c r="D4139" s="4"/>
      <c r="F4139" s="126" t="s">
        <v>1704</v>
      </c>
      <c r="G4139" s="3"/>
      <c r="H4139" s="3"/>
      <c r="I4139" s="42"/>
    </row>
    <row r="4140" spans="1:9" ht="17.399999999999999" x14ac:dyDescent="0.3">
      <c r="A4140" s="121"/>
      <c r="B4140" s="14"/>
      <c r="C4140" s="6"/>
      <c r="D4140" s="4"/>
      <c r="F4140" s="3"/>
      <c r="G4140" s="3"/>
      <c r="H4140" s="3"/>
      <c r="I4140" s="4"/>
    </row>
    <row r="4141" spans="1:9" ht="26.4" x14ac:dyDescent="0.3">
      <c r="A4141" s="121">
        <v>527000000</v>
      </c>
      <c r="B4141" s="14"/>
      <c r="C4141" s="10"/>
      <c r="D4141" s="4"/>
      <c r="F4141" s="3" t="s">
        <v>1705</v>
      </c>
      <c r="G4141" s="3"/>
      <c r="H4141" s="3"/>
      <c r="I4141" s="42"/>
    </row>
    <row r="4142" spans="1:9" ht="17.399999999999999" x14ac:dyDescent="0.3">
      <c r="A4142" s="121">
        <v>628000000</v>
      </c>
      <c r="B4142" s="14"/>
      <c r="C4142" s="6"/>
      <c r="D4142" s="4"/>
      <c r="F4142" s="126" t="s">
        <v>1706</v>
      </c>
      <c r="G4142" s="3"/>
      <c r="H4142" s="3"/>
      <c r="I4142" s="42"/>
    </row>
    <row r="4143" spans="1:9" ht="17.399999999999999" x14ac:dyDescent="0.3">
      <c r="A4143" s="121">
        <v>628000100</v>
      </c>
      <c r="B4143" s="22"/>
      <c r="C4143" s="21"/>
      <c r="D4143" s="4"/>
      <c r="F4143" s="3" t="s">
        <v>1707</v>
      </c>
      <c r="G4143" s="3"/>
      <c r="H4143" s="3"/>
      <c r="I4143" s="42"/>
    </row>
    <row r="4144" spans="1:9" ht="26.4" x14ac:dyDescent="0.3">
      <c r="A4144" s="121">
        <v>628000200</v>
      </c>
      <c r="B4144" s="14"/>
      <c r="C4144" s="10"/>
      <c r="D4144" s="4"/>
      <c r="F4144" s="3" t="s">
        <v>1708</v>
      </c>
      <c r="G4144" s="3"/>
      <c r="H4144" s="3"/>
      <c r="I4144" s="42"/>
    </row>
    <row r="4145" spans="1:9" ht="17.399999999999999" x14ac:dyDescent="0.3">
      <c r="A4145" s="121">
        <v>629000000</v>
      </c>
      <c r="B4145" s="14"/>
      <c r="C4145" s="6"/>
      <c r="D4145" s="4"/>
      <c r="F4145" s="126" t="s">
        <v>1709</v>
      </c>
      <c r="G4145" s="3"/>
      <c r="H4145" s="3"/>
      <c r="I4145" s="42"/>
    </row>
    <row r="4146" spans="1:9" ht="17.399999999999999" x14ac:dyDescent="0.3">
      <c r="A4146" s="121">
        <v>629000100</v>
      </c>
      <c r="B4146" s="22"/>
      <c r="C4146" s="21"/>
      <c r="D4146" s="4"/>
      <c r="F4146" s="3" t="s">
        <v>1710</v>
      </c>
      <c r="G4146" s="3"/>
      <c r="H4146" s="3"/>
      <c r="I4146" s="42"/>
    </row>
    <row r="4147" spans="1:9" ht="26.4" x14ac:dyDescent="0.3">
      <c r="A4147" s="121">
        <v>629000200</v>
      </c>
      <c r="B4147" s="22"/>
      <c r="C4147" s="21"/>
      <c r="D4147" s="4"/>
      <c r="F4147" s="3" t="s">
        <v>1711</v>
      </c>
      <c r="G4147" s="3"/>
      <c r="H4147" s="3"/>
      <c r="I4147" s="42"/>
    </row>
    <row r="4148" spans="1:9" ht="17.399999999999999" x14ac:dyDescent="0.3">
      <c r="A4148" s="121">
        <v>629000300</v>
      </c>
      <c r="B4148" s="22"/>
      <c r="C4148" s="21"/>
      <c r="D4148" s="4"/>
      <c r="F4148" s="3" t="s">
        <v>1712</v>
      </c>
      <c r="G4148" s="3"/>
      <c r="H4148" s="3"/>
      <c r="I4148" s="42"/>
    </row>
    <row r="4149" spans="1:9" ht="26.4" x14ac:dyDescent="0.3">
      <c r="A4149" s="121">
        <v>629000400</v>
      </c>
      <c r="B4149" s="14"/>
      <c r="C4149" s="10"/>
      <c r="D4149" s="4"/>
      <c r="F4149" s="3" t="s">
        <v>1713</v>
      </c>
      <c r="G4149" s="3"/>
      <c r="H4149" s="3"/>
      <c r="I4149" s="42"/>
    </row>
    <row r="4150" spans="1:9" ht="17.399999999999999" x14ac:dyDescent="0.3">
      <c r="A4150" s="121">
        <v>630000000</v>
      </c>
      <c r="B4150" s="14"/>
      <c r="C4150" s="6"/>
      <c r="D4150" s="4"/>
      <c r="F4150" s="126" t="s">
        <v>1714</v>
      </c>
      <c r="G4150" s="3"/>
      <c r="H4150" s="3"/>
      <c r="I4150" s="42"/>
    </row>
    <row r="4151" spans="1:9" ht="17.399999999999999" x14ac:dyDescent="0.3">
      <c r="A4151" s="121">
        <v>630000100</v>
      </c>
      <c r="B4151" s="22"/>
      <c r="C4151" s="21"/>
      <c r="D4151" s="4"/>
      <c r="F4151" s="3" t="s">
        <v>1715</v>
      </c>
      <c r="G4151" s="3"/>
      <c r="H4151" s="3"/>
      <c r="I4151" s="42"/>
    </row>
    <row r="4152" spans="1:9" ht="17.399999999999999" x14ac:dyDescent="0.3">
      <c r="A4152" s="121">
        <v>630000200</v>
      </c>
      <c r="B4152" s="22"/>
      <c r="C4152" s="21"/>
      <c r="D4152" s="4"/>
      <c r="F4152" s="3" t="s">
        <v>1716</v>
      </c>
      <c r="G4152" s="3"/>
      <c r="H4152" s="3"/>
      <c r="I4152" s="42"/>
    </row>
    <row r="4153" spans="1:9" ht="17.399999999999999" x14ac:dyDescent="0.3">
      <c r="A4153" s="121"/>
      <c r="B4153" s="14"/>
      <c r="C4153" s="6"/>
      <c r="D4153" s="4"/>
      <c r="F4153" s="3"/>
      <c r="G4153" s="3"/>
      <c r="H4153" s="3"/>
      <c r="I4153" s="4"/>
    </row>
    <row r="4154" spans="1:9" ht="17.399999999999999" x14ac:dyDescent="0.3">
      <c r="A4154" s="121">
        <v>731000000</v>
      </c>
      <c r="B4154" s="14"/>
      <c r="C4154" s="6"/>
      <c r="D4154" s="4"/>
      <c r="F4154" s="126" t="s">
        <v>1717</v>
      </c>
      <c r="G4154" s="3"/>
      <c r="H4154" s="3"/>
      <c r="I4154" s="42"/>
    </row>
    <row r="4155" spans="1:9" ht="17.399999999999999" x14ac:dyDescent="0.3">
      <c r="A4155" s="121">
        <v>732000000</v>
      </c>
      <c r="B4155" s="22"/>
      <c r="C4155" s="40"/>
      <c r="D4155" s="4"/>
      <c r="F4155" s="126" t="s">
        <v>1718</v>
      </c>
      <c r="G4155" s="3"/>
      <c r="H4155" s="3"/>
      <c r="I4155" s="42"/>
    </row>
    <row r="4156" spans="1:9" ht="17.399999999999999" x14ac:dyDescent="0.3">
      <c r="A4156" s="121">
        <v>732000100</v>
      </c>
      <c r="B4156" s="22"/>
      <c r="C4156" s="21"/>
      <c r="D4156" s="4"/>
      <c r="F4156" s="3" t="s">
        <v>1719</v>
      </c>
      <c r="G4156" s="3"/>
      <c r="H4156" s="3"/>
      <c r="I4156" s="42"/>
    </row>
    <row r="4157" spans="1:9" ht="17.399999999999999" x14ac:dyDescent="0.3">
      <c r="A4157" s="121">
        <v>732000200</v>
      </c>
      <c r="B4157" s="22"/>
      <c r="C4157" s="21"/>
      <c r="D4157" s="4"/>
      <c r="F4157" s="3" t="s">
        <v>1720</v>
      </c>
      <c r="G4157" s="3"/>
      <c r="H4157" s="3"/>
      <c r="I4157" s="42"/>
    </row>
    <row r="4158" spans="1:9" ht="17.399999999999999" x14ac:dyDescent="0.3">
      <c r="A4158" s="121">
        <v>732000300</v>
      </c>
      <c r="B4158" s="22"/>
      <c r="C4158" s="21"/>
      <c r="D4158" s="4"/>
      <c r="F4158" s="3" t="s">
        <v>1721</v>
      </c>
      <c r="G4158" s="3"/>
      <c r="H4158" s="3"/>
      <c r="I4158" s="42"/>
    </row>
    <row r="4159" spans="1:9" ht="17.399999999999999" x14ac:dyDescent="0.3">
      <c r="A4159" s="121">
        <v>732000400</v>
      </c>
      <c r="B4159" s="22"/>
      <c r="C4159" s="21"/>
      <c r="D4159" s="4"/>
      <c r="F4159" s="3" t="s">
        <v>1722</v>
      </c>
      <c r="G4159" s="3"/>
      <c r="H4159" s="3"/>
      <c r="I4159" s="42"/>
    </row>
    <row r="4160" spans="1:9" ht="17.399999999999999" x14ac:dyDescent="0.3">
      <c r="A4160" s="121" t="s">
        <v>1723</v>
      </c>
      <c r="B4160" s="22"/>
      <c r="C4160" s="21"/>
      <c r="D4160" s="4"/>
      <c r="F4160" s="3" t="s">
        <v>1724</v>
      </c>
      <c r="G4160" s="3"/>
      <c r="H4160" s="3"/>
      <c r="I4160" s="42"/>
    </row>
    <row r="4161" spans="1:9" ht="17.399999999999999" x14ac:dyDescent="0.3">
      <c r="A4161" s="121">
        <v>733000000</v>
      </c>
      <c r="B4161" s="14"/>
      <c r="C4161" s="6"/>
      <c r="D4161" s="4"/>
      <c r="F4161" s="126" t="s">
        <v>1725</v>
      </c>
      <c r="G4161" s="3"/>
      <c r="H4161" s="3"/>
      <c r="I4161" s="42"/>
    </row>
    <row r="4162" spans="1:9" ht="17.399999999999999" x14ac:dyDescent="0.3">
      <c r="A4162" s="121"/>
      <c r="B4162" s="14"/>
      <c r="C4162" s="10"/>
      <c r="D4162" s="4"/>
      <c r="F4162" s="13"/>
      <c r="G4162" s="13"/>
      <c r="H4162" s="13"/>
      <c r="I4162" s="4"/>
    </row>
    <row r="4163" spans="1:9" ht="39.6" x14ac:dyDescent="0.3">
      <c r="A4163" s="121"/>
      <c r="B4163" s="14" t="s">
        <v>1726</v>
      </c>
      <c r="C4163" s="10"/>
      <c r="D4163" s="4"/>
      <c r="F4163" s="33"/>
      <c r="G4163" s="3" t="s">
        <v>1727</v>
      </c>
      <c r="H4163" s="3"/>
      <c r="I4163" s="42"/>
    </row>
    <row r="4164" spans="1:9" ht="26.4" x14ac:dyDescent="0.3">
      <c r="A4164" s="121"/>
      <c r="B4164" s="14" t="s">
        <v>1728</v>
      </c>
      <c r="C4164" s="10"/>
      <c r="D4164" s="4"/>
      <c r="F4164" s="33"/>
      <c r="G4164" s="13" t="s">
        <v>1729</v>
      </c>
      <c r="H4164" s="13"/>
      <c r="I4164" s="42"/>
    </row>
    <row r="4165" spans="1:9" ht="26.4" x14ac:dyDescent="0.3">
      <c r="A4165" s="121"/>
      <c r="B4165" s="14" t="s">
        <v>1730</v>
      </c>
      <c r="C4165" s="10"/>
      <c r="D4165" s="4"/>
      <c r="F4165" s="33"/>
      <c r="G4165" s="13" t="s">
        <v>1731</v>
      </c>
      <c r="H4165" s="13"/>
      <c r="I4165" s="42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6"/>
  <sheetViews>
    <sheetView topLeftCell="A4134" zoomScale="124" zoomScaleNormal="124" workbookViewId="0">
      <selection activeCell="A4163" sqref="A4163"/>
    </sheetView>
  </sheetViews>
  <sheetFormatPr baseColWidth="10" defaultColWidth="11.44140625" defaultRowHeight="10.199999999999999" x14ac:dyDescent="0.2"/>
  <cols>
    <col min="1" max="1" width="14.21875" style="145" bestFit="1" customWidth="1"/>
    <col min="2" max="2" width="43" style="145" customWidth="1"/>
    <col min="3" max="3" width="118.5546875" style="145" customWidth="1"/>
    <col min="4" max="4" width="11.44140625" style="145"/>
    <col min="5" max="5" width="14.21875" style="145" bestFit="1" customWidth="1"/>
    <col min="6" max="6" width="31" style="145" customWidth="1"/>
    <col min="7" max="7" width="69.21875" style="145" customWidth="1"/>
    <col min="8" max="8" width="74.21875" style="144" customWidth="1"/>
    <col min="9" max="16384" width="11.44140625" style="145"/>
  </cols>
  <sheetData>
    <row r="1" spans="1:8" x14ac:dyDescent="0.2">
      <c r="A1" s="143" t="s">
        <v>2943</v>
      </c>
      <c r="B1" s="143" t="s">
        <v>2944</v>
      </c>
      <c r="C1" s="143" t="s">
        <v>2942</v>
      </c>
      <c r="D1" s="143" t="s">
        <v>2939</v>
      </c>
      <c r="E1" s="143" t="s">
        <v>2940</v>
      </c>
      <c r="F1" s="143" t="s">
        <v>2945</v>
      </c>
      <c r="G1" s="143" t="s">
        <v>2941</v>
      </c>
    </row>
    <row r="2" spans="1:8" x14ac:dyDescent="0.2">
      <c r="B2" s="145" t="s">
        <v>1734</v>
      </c>
      <c r="C2" s="145" t="str">
        <f>Lookup[[#This Row],[NR_DE]]&amp;" "&amp;Lookup[[#This Row],[Text_DE]]</f>
        <v xml:space="preserve"> BILANZ</v>
      </c>
      <c r="D2" s="145">
        <f>IF(Lookup!A2&lt;&gt;Lookup!E2,1,0)</f>
        <v>1</v>
      </c>
      <c r="E2" s="145" t="s">
        <v>1</v>
      </c>
      <c r="F2" s="145" t="s">
        <v>2</v>
      </c>
      <c r="G2" s="145" t="str">
        <f>Lookup[[#This Row],[NR_FR]]&amp;" "&amp;Lookup[[#This Row],[Text_FR]]</f>
        <v>A BILAN</v>
      </c>
      <c r="H2" s="146"/>
    </row>
    <row r="3" spans="1:8" x14ac:dyDescent="0.2">
      <c r="A3" s="145">
        <v>100000000</v>
      </c>
      <c r="B3" s="145" t="s">
        <v>1735</v>
      </c>
      <c r="C3" s="145" t="str">
        <f>Lookup[[#This Row],[NR_DE]]&amp;" "&amp;Lookup[[#This Row],[Text_DE]]</f>
        <v>100000000 Aktiven</v>
      </c>
      <c r="D3" s="145">
        <f>IF(Lookup!A3&lt;&gt;Lookup!E3,1,0)</f>
        <v>0</v>
      </c>
      <c r="E3" s="145">
        <v>100000000</v>
      </c>
      <c r="F3" s="145" t="s">
        <v>3</v>
      </c>
      <c r="G3" s="145" t="str">
        <f>Lookup[[#This Row],[NR_FR]]&amp;" "&amp;Lookup[[#This Row],[Text_FR]]</f>
        <v>100000000 Actif</v>
      </c>
      <c r="H3" s="147"/>
    </row>
    <row r="4" spans="1:8" x14ac:dyDescent="0.2">
      <c r="A4" s="145" t="s">
        <v>4</v>
      </c>
      <c r="B4" s="145" t="s">
        <v>1736</v>
      </c>
      <c r="C4" s="145" t="str">
        <f>Lookup[[#This Row],[NR_DE]]&amp;" "&amp;Lookup[[#This Row],[Text_DE]]</f>
        <v>TDC008 Aufteilung nach Währungen</v>
      </c>
      <c r="D4" s="145">
        <f>IF(Lookup!A4&lt;&gt;Lookup!E4,1,0)</f>
        <v>0</v>
      </c>
      <c r="E4" s="145" t="s">
        <v>4</v>
      </c>
      <c r="F4" s="145" t="s">
        <v>5</v>
      </c>
      <c r="G4" s="145" t="str">
        <f>Lookup[[#This Row],[NR_FR]]&amp;" "&amp;Lookup[[#This Row],[Text_FR]]</f>
        <v>TDC008 Répartition par monnaies</v>
      </c>
      <c r="H4" s="148"/>
    </row>
    <row r="5" spans="1:8" x14ac:dyDescent="0.2">
      <c r="A5" s="145" t="s">
        <v>6</v>
      </c>
      <c r="B5" s="145" t="s">
        <v>7</v>
      </c>
      <c r="C5" s="145" t="str">
        <f>Lookup[[#This Row],[NR_DE]]&amp;" "&amp;Lookup[[#This Row],[Text_DE]]</f>
        <v>TDI0510 CHF</v>
      </c>
      <c r="D5" s="145">
        <f>IF(Lookup!A5&lt;&gt;Lookup!E5,1,0)</f>
        <v>0</v>
      </c>
      <c r="E5" s="145" t="s">
        <v>6</v>
      </c>
      <c r="F5" s="145" t="s">
        <v>7</v>
      </c>
      <c r="G5" s="145" t="str">
        <f>Lookup[[#This Row],[NR_FR]]&amp;" "&amp;Lookup[[#This Row],[Text_FR]]</f>
        <v>TDI0510 CHF</v>
      </c>
      <c r="H5" s="149"/>
    </row>
    <row r="6" spans="1:8" x14ac:dyDescent="0.2">
      <c r="A6" s="145" t="s">
        <v>8</v>
      </c>
      <c r="B6" s="145" t="s">
        <v>9</v>
      </c>
      <c r="C6" s="145" t="str">
        <f>Lookup[[#This Row],[NR_DE]]&amp;" "&amp;Lookup[[#This Row],[Text_DE]]</f>
        <v>TDI0520 EUR</v>
      </c>
      <c r="D6" s="145">
        <f>IF(Lookup!A6&lt;&gt;Lookup!E6,1,0)</f>
        <v>0</v>
      </c>
      <c r="E6" s="145" t="s">
        <v>8</v>
      </c>
      <c r="F6" s="145" t="s">
        <v>9</v>
      </c>
      <c r="G6" s="145" t="str">
        <f>Lookup[[#This Row],[NR_FR]]&amp;" "&amp;Lookup[[#This Row],[Text_FR]]</f>
        <v>TDI0520 EUR</v>
      </c>
      <c r="H6" s="149"/>
    </row>
    <row r="7" spans="1:8" x14ac:dyDescent="0.2">
      <c r="A7" s="145" t="s">
        <v>10</v>
      </c>
      <c r="B7" s="145" t="s">
        <v>11</v>
      </c>
      <c r="C7" s="145" t="str">
        <f>Lookup[[#This Row],[NR_DE]]&amp;" "&amp;Lookup[[#This Row],[Text_DE]]</f>
        <v>TDI0530 USD</v>
      </c>
      <c r="D7" s="145">
        <f>IF(Lookup!A7&lt;&gt;Lookup!E7,1,0)</f>
        <v>0</v>
      </c>
      <c r="E7" s="145" t="s">
        <v>10</v>
      </c>
      <c r="F7" s="145" t="s">
        <v>11</v>
      </c>
      <c r="G7" s="145" t="str">
        <f>Lookup[[#This Row],[NR_FR]]&amp;" "&amp;Lookup[[#This Row],[Text_FR]]</f>
        <v>TDI0530 USD</v>
      </c>
      <c r="H7" s="149"/>
    </row>
    <row r="8" spans="1:8" x14ac:dyDescent="0.2">
      <c r="A8" s="145" t="s">
        <v>12</v>
      </c>
      <c r="B8" s="145" t="s">
        <v>13</v>
      </c>
      <c r="C8" s="145" t="str">
        <f>Lookup[[#This Row],[NR_DE]]&amp;" "&amp;Lookup[[#This Row],[Text_DE]]</f>
        <v>TDI0540 GBP</v>
      </c>
      <c r="D8" s="145">
        <f>IF(Lookup!A8&lt;&gt;Lookup!E8,1,0)</f>
        <v>0</v>
      </c>
      <c r="E8" s="145" t="s">
        <v>12</v>
      </c>
      <c r="F8" s="145" t="s">
        <v>13</v>
      </c>
      <c r="G8" s="145" t="str">
        <f>Lookup[[#This Row],[NR_FR]]&amp;" "&amp;Lookup[[#This Row],[Text_FR]]</f>
        <v>TDI0540 GBP</v>
      </c>
      <c r="H8" s="149"/>
    </row>
    <row r="9" spans="1:8" x14ac:dyDescent="0.2">
      <c r="A9" s="145" t="s">
        <v>14</v>
      </c>
      <c r="B9" s="145" t="s">
        <v>15</v>
      </c>
      <c r="C9" s="145" t="str">
        <f>Lookup[[#This Row],[NR_DE]]&amp;" "&amp;Lookup[[#This Row],[Text_DE]]</f>
        <v>TDI0550 JPY</v>
      </c>
      <c r="D9" s="145">
        <f>IF(Lookup!A9&lt;&gt;Lookup!E9,1,0)</f>
        <v>0</v>
      </c>
      <c r="E9" s="145" t="s">
        <v>14</v>
      </c>
      <c r="F9" s="145" t="s">
        <v>15</v>
      </c>
      <c r="G9" s="145" t="str">
        <f>Lookup[[#This Row],[NR_FR]]&amp;" "&amp;Lookup[[#This Row],[Text_FR]]</f>
        <v>TDI0550 JPY</v>
      </c>
      <c r="H9" s="149"/>
    </row>
    <row r="10" spans="1:8" x14ac:dyDescent="0.2">
      <c r="A10" s="145" t="s">
        <v>16</v>
      </c>
      <c r="B10" s="145" t="s">
        <v>1737</v>
      </c>
      <c r="C10" s="145" t="str">
        <f>Lookup[[#This Row],[NR_DE]]&amp;" "&amp;Lookup[[#This Row],[Text_DE]]</f>
        <v>TDI0560 Übrige</v>
      </c>
      <c r="D10" s="145">
        <f>IF(Lookup!A10&lt;&gt;Lookup!E10,1,0)</f>
        <v>0</v>
      </c>
      <c r="E10" s="145" t="s">
        <v>16</v>
      </c>
      <c r="F10" s="145" t="s">
        <v>17</v>
      </c>
      <c r="G10" s="145" t="str">
        <f>Lookup[[#This Row],[NR_FR]]&amp;" "&amp;Lookup[[#This Row],[Text_FR]]</f>
        <v>TDI0560 Autres</v>
      </c>
      <c r="H10" s="149"/>
    </row>
    <row r="11" spans="1:8" x14ac:dyDescent="0.2">
      <c r="A11" s="145" t="s">
        <v>18</v>
      </c>
      <c r="B11" s="145" t="s">
        <v>1738</v>
      </c>
      <c r="C11" s="145" t="str">
        <f>Lookup[[#This Row],[NR_DE]]&amp;" "&amp;Lookup[[#This Row],[Text_DE]]</f>
        <v>100000000MCV Aktiven - Marktnaher Wert</v>
      </c>
      <c r="D11" s="145">
        <f>IF(Lookup!A11&lt;&gt;Lookup!E11,1,0)</f>
        <v>0</v>
      </c>
      <c r="E11" s="145" t="s">
        <v>18</v>
      </c>
      <c r="F11" s="145" t="s">
        <v>19</v>
      </c>
      <c r="G11" s="145" t="str">
        <f>Lookup[[#This Row],[NR_FR]]&amp;" "&amp;Lookup[[#This Row],[Text_FR]]</f>
        <v>100000000MCV Actif - Valeur proche du marché</v>
      </c>
      <c r="H11" s="148"/>
    </row>
    <row r="12" spans="1:8" x14ac:dyDescent="0.2">
      <c r="A12" s="145">
        <v>101000000</v>
      </c>
      <c r="B12" s="145" t="s">
        <v>1739</v>
      </c>
      <c r="C12" s="145" t="str">
        <f>Lookup[[#This Row],[NR_DE]]&amp;" "&amp;Lookup[[#This Row],[Text_DE]]</f>
        <v>101000000 Kapitalanlagen (ohne anteilgebundene Lebensversicherung)</v>
      </c>
      <c r="D12" s="145">
        <f>IF(Lookup!A12&lt;&gt;Lookup!E12,1,0)</f>
        <v>0</v>
      </c>
      <c r="E12" s="145">
        <v>101000000</v>
      </c>
      <c r="F12" s="145" t="s">
        <v>20</v>
      </c>
      <c r="G12" s="145" t="str">
        <f>Lookup[[#This Row],[NR_FR]]&amp;" "&amp;Lookup[[#This Row],[Text_FR]]</f>
        <v>101000000 Placements de capitaux (sans assurance vie liée à des participations)</v>
      </c>
      <c r="H12" s="148"/>
    </row>
    <row r="13" spans="1:8" x14ac:dyDescent="0.2">
      <c r="A13" s="145" t="s">
        <v>21</v>
      </c>
      <c r="B13" s="145" t="s">
        <v>1740</v>
      </c>
      <c r="C13" s="145" t="str">
        <f>Lookup[[#This Row],[NR_DE]]&amp;" "&amp;Lookup[[#This Row],[Text_DE]]</f>
        <v>101000000MCV Kapitalanlagen (ohne ALV) - Marktnaher Wert</v>
      </c>
      <c r="D13" s="145">
        <f>IF(Lookup!A13&lt;&gt;Lookup!E13,1,0)</f>
        <v>0</v>
      </c>
      <c r="E13" s="145" t="s">
        <v>21</v>
      </c>
      <c r="F13" s="145" t="s">
        <v>22</v>
      </c>
      <c r="G13" s="145" t="str">
        <f>Lookup[[#This Row],[NR_FR]]&amp;" "&amp;Lookup[[#This Row],[Text_FR]]</f>
        <v>101000000MCV Placements de capitaux (sans assurance vie liée à des participations) - Valeur proche du marché</v>
      </c>
      <c r="H13" s="149"/>
    </row>
    <row r="14" spans="1:8" x14ac:dyDescent="0.2">
      <c r="A14" s="145" t="s">
        <v>23</v>
      </c>
      <c r="B14" s="145" t="s">
        <v>1741</v>
      </c>
      <c r="C14" s="145" t="str">
        <f>Lookup[[#This Row],[NR_DE]]&amp;" "&amp;Lookup[[#This Row],[Text_DE]]</f>
        <v>TDD002 Erfassung der nicht frei verfügbaren Kapitalanlagen (das gebundene Vermögen ist nicht zu berücksichtigen)</v>
      </c>
      <c r="D14" s="145">
        <f>IF(Lookup!A14&lt;&gt;Lookup!E14,1,0)</f>
        <v>0</v>
      </c>
      <c r="E14" s="145" t="s">
        <v>23</v>
      </c>
      <c r="F14" s="145" t="s">
        <v>24</v>
      </c>
      <c r="G14" s="145" t="str">
        <f>Lookup[[#This Row],[NR_FR]]&amp;" "&amp;Lookup[[#This Row],[Text_FR]]</f>
        <v>TDD002 Saisie des placements non librement disponibles (la fortune liée ne doit pas être prise en compte)</v>
      </c>
      <c r="H14" s="149"/>
    </row>
    <row r="15" spans="1:8" x14ac:dyDescent="0.2">
      <c r="A15" s="145" t="s">
        <v>25</v>
      </c>
      <c r="B15" s="145" t="s">
        <v>1742</v>
      </c>
      <c r="C15" s="145" t="str">
        <f>Lookup[[#This Row],[NR_DE]]&amp;" "&amp;Lookup[[#This Row],[Text_DE]]</f>
        <v>TDI0900 Immobilien</v>
      </c>
      <c r="D15" s="145">
        <f>IF(Lookup!A15&lt;&gt;Lookup!E15,1,0)</f>
        <v>0</v>
      </c>
      <c r="E15" s="145" t="s">
        <v>25</v>
      </c>
      <c r="F15" s="145" t="s">
        <v>26</v>
      </c>
      <c r="G15" s="145" t="str">
        <f>Lookup[[#This Row],[NR_FR]]&amp;" "&amp;Lookup[[#This Row],[Text_FR]]</f>
        <v>TDI0900 Immeubles</v>
      </c>
      <c r="H15" s="149"/>
    </row>
    <row r="16" spans="1:8" x14ac:dyDescent="0.2">
      <c r="A16" s="145" t="s">
        <v>27</v>
      </c>
      <c r="B16" s="145" t="s">
        <v>1743</v>
      </c>
      <c r="C16" s="145" t="str">
        <f>Lookup[[#This Row],[NR_DE]]&amp;" "&amp;Lookup[[#This Row],[Text_DE]]</f>
        <v>TDI0910 Konzernbeteiligungen</v>
      </c>
      <c r="D16" s="145">
        <f>IF(Lookup!A16&lt;&gt;Lookup!E16,1,0)</f>
        <v>0</v>
      </c>
      <c r="E16" s="145" t="s">
        <v>27</v>
      </c>
      <c r="F16" s="145" t="s">
        <v>28</v>
      </c>
      <c r="G16" s="145" t="str">
        <f>Lookup[[#This Row],[NR_FR]]&amp;" "&amp;Lookup[[#This Row],[Text_FR]]</f>
        <v>TDI0910 Participations du groupe</v>
      </c>
      <c r="H16" s="149"/>
    </row>
    <row r="17" spans="1:8" x14ac:dyDescent="0.2">
      <c r="A17" s="145" t="s">
        <v>29</v>
      </c>
      <c r="B17" s="145" t="s">
        <v>1744</v>
      </c>
      <c r="C17" s="145" t="str">
        <f>Lookup[[#This Row],[NR_DE]]&amp;" "&amp;Lookup[[#This Row],[Text_DE]]</f>
        <v>TDI0915 Festverzinsliche Wertpapiere</v>
      </c>
      <c r="D17" s="145">
        <f>IF(Lookup!A17&lt;&gt;Lookup!E17,1,0)</f>
        <v>0</v>
      </c>
      <c r="E17" s="145" t="s">
        <v>29</v>
      </c>
      <c r="F17" s="145" t="s">
        <v>30</v>
      </c>
      <c r="G17" s="145" t="str">
        <f>Lookup[[#This Row],[NR_FR]]&amp;" "&amp;Lookup[[#This Row],[Text_FR]]</f>
        <v>TDI0915 Titres à revenu fixe</v>
      </c>
      <c r="H17" s="149"/>
    </row>
    <row r="18" spans="1:8" x14ac:dyDescent="0.2">
      <c r="A18" s="145" t="s">
        <v>31</v>
      </c>
      <c r="B18" s="145" t="s">
        <v>1745</v>
      </c>
      <c r="C18" s="145" t="str">
        <f>Lookup[[#This Row],[NR_DE]]&amp;" "&amp;Lookup[[#This Row],[Text_DE]]</f>
        <v>TDI0920 Darlehen</v>
      </c>
      <c r="D18" s="145">
        <f>IF(Lookup!A18&lt;&gt;Lookup!E18,1,0)</f>
        <v>0</v>
      </c>
      <c r="E18" s="145" t="s">
        <v>31</v>
      </c>
      <c r="F18" s="145" t="s">
        <v>32</v>
      </c>
      <c r="G18" s="145" t="str">
        <f>Lookup[[#This Row],[NR_FR]]&amp;" "&amp;Lookup[[#This Row],[Text_FR]]</f>
        <v>TDI0920 Prêts</v>
      </c>
      <c r="H18" s="149"/>
    </row>
    <row r="19" spans="1:8" x14ac:dyDescent="0.2">
      <c r="A19" s="145" t="s">
        <v>33</v>
      </c>
      <c r="B19" s="145" t="s">
        <v>1746</v>
      </c>
      <c r="C19" s="145" t="str">
        <f>Lookup[[#This Row],[NR_DE]]&amp;" "&amp;Lookup[[#This Row],[Text_DE]]</f>
        <v>TDI0925 Hypotheken</v>
      </c>
      <c r="D19" s="145">
        <f>IF(Lookup!A19&lt;&gt;Lookup!E19,1,0)</f>
        <v>0</v>
      </c>
      <c r="E19" s="145" t="s">
        <v>33</v>
      </c>
      <c r="F19" s="145" t="s">
        <v>34</v>
      </c>
      <c r="G19" s="145" t="str">
        <f>Lookup[[#This Row],[NR_FR]]&amp;" "&amp;Lookup[[#This Row],[Text_FR]]</f>
        <v>TDI0925 Prêts hypothécaires</v>
      </c>
      <c r="H19" s="149"/>
    </row>
    <row r="20" spans="1:8" x14ac:dyDescent="0.2">
      <c r="A20" s="145" t="s">
        <v>35</v>
      </c>
      <c r="B20" s="145" t="s">
        <v>1747</v>
      </c>
      <c r="C20" s="145" t="str">
        <f>Lookup[[#This Row],[NR_DE]]&amp;" "&amp;Lookup[[#This Row],[Text_DE]]</f>
        <v>TDI0930 Aktien</v>
      </c>
      <c r="D20" s="145">
        <f>IF(Lookup!A20&lt;&gt;Lookup!E20,1,0)</f>
        <v>0</v>
      </c>
      <c r="E20" s="145" t="s">
        <v>35</v>
      </c>
      <c r="F20" s="145" t="s">
        <v>36</v>
      </c>
      <c r="G20" s="145" t="str">
        <f>Lookup[[#This Row],[NR_FR]]&amp;" "&amp;Lookup[[#This Row],[Text_FR]]</f>
        <v>TDI0930 Actions</v>
      </c>
      <c r="H20" s="149"/>
    </row>
    <row r="21" spans="1:8" x14ac:dyDescent="0.2">
      <c r="A21" s="145" t="s">
        <v>37</v>
      </c>
      <c r="B21" s="145" t="s">
        <v>1748</v>
      </c>
      <c r="C21" s="145" t="str">
        <f>Lookup[[#This Row],[NR_DE]]&amp;" "&amp;Lookup[[#This Row],[Text_DE]]</f>
        <v>TDI0940 Kollektive Kapitalanlagen</v>
      </c>
      <c r="D21" s="145">
        <f>IF(Lookup!A21&lt;&gt;Lookup!E21,1,0)</f>
        <v>0</v>
      </c>
      <c r="E21" s="145" t="s">
        <v>37</v>
      </c>
      <c r="F21" s="145" t="s">
        <v>38</v>
      </c>
      <c r="G21" s="145" t="str">
        <f>Lookup[[#This Row],[NR_FR]]&amp;" "&amp;Lookup[[#This Row],[Text_FR]]</f>
        <v>TDI0940 Placements collectifs</v>
      </c>
      <c r="H21" s="149"/>
    </row>
    <row r="22" spans="1:8" x14ac:dyDescent="0.2">
      <c r="A22" s="145" t="s">
        <v>39</v>
      </c>
      <c r="B22" s="145" t="s">
        <v>1749</v>
      </c>
      <c r="C22" s="145" t="str">
        <f>Lookup[[#This Row],[NR_DE]]&amp;" "&amp;Lookup[[#This Row],[Text_DE]]</f>
        <v>TDI0945 Alternative Kapitalanlagen</v>
      </c>
      <c r="D22" s="145">
        <f>IF(Lookup!A22&lt;&gt;Lookup!E22,1,0)</f>
        <v>0</v>
      </c>
      <c r="E22" s="145" t="s">
        <v>39</v>
      </c>
      <c r="F22" s="145" t="s">
        <v>40</v>
      </c>
      <c r="G22" s="145" t="str">
        <f>Lookup[[#This Row],[NR_FR]]&amp;" "&amp;Lookup[[#This Row],[Text_FR]]</f>
        <v>TDI0945 Placements alternatifs</v>
      </c>
      <c r="H22" s="149"/>
    </row>
    <row r="23" spans="1:8" x14ac:dyDescent="0.2">
      <c r="A23" s="145" t="s">
        <v>41</v>
      </c>
      <c r="B23" s="145" t="s">
        <v>1750</v>
      </c>
      <c r="C23" s="145" t="str">
        <f>Lookup[[#This Row],[NR_DE]]&amp;" "&amp;Lookup[[#This Row],[Text_DE]]</f>
        <v>TDI0960 Sonstige Kapitalanlagen</v>
      </c>
      <c r="D23" s="145">
        <f>IF(Lookup!A23&lt;&gt;Lookup!E23,1,0)</f>
        <v>0</v>
      </c>
      <c r="E23" s="145" t="s">
        <v>41</v>
      </c>
      <c r="F23" s="145" t="s">
        <v>42</v>
      </c>
      <c r="G23" s="145" t="str">
        <f>Lookup[[#This Row],[NR_FR]]&amp;" "&amp;Lookup[[#This Row],[Text_FR]]</f>
        <v>TDI0960 Autres placements</v>
      </c>
      <c r="H23" s="149"/>
    </row>
    <row r="24" spans="1:8" x14ac:dyDescent="0.2">
      <c r="A24" s="145" t="s">
        <v>43</v>
      </c>
      <c r="B24" s="145" t="s">
        <v>1751</v>
      </c>
      <c r="C24" s="145" t="str">
        <f>Lookup[[#This Row],[NR_DE]]&amp;" "&amp;Lookup[[#This Row],[Text_DE]]</f>
        <v>TDD020 Gesamtbetrag der in Form von Einanlegerfonds unter den Kapitalanlagen erfassten Beträge (Buchwert und "net asset value")</v>
      </c>
      <c r="D24" s="145">
        <f>IF(Lookup!A24&lt;&gt;Lookup!E24,1,0)</f>
        <v>0</v>
      </c>
      <c r="E24" s="145" t="s">
        <v>43</v>
      </c>
      <c r="F24" s="145" t="s">
        <v>44</v>
      </c>
      <c r="G24" s="145" t="str">
        <f>Lookup[[#This Row],[NR_FR]]&amp;" "&amp;Lookup[[#This Row],[Text_FR]]</f>
        <v>TDD020 Total des montants saisis sous forme de fonds à investisseur unique (valeur comptable et "net asset value")</v>
      </c>
      <c r="H24" s="149"/>
    </row>
    <row r="25" spans="1:8" x14ac:dyDescent="0.2">
      <c r="A25" s="145" t="s">
        <v>45</v>
      </c>
      <c r="B25" s="145" t="s">
        <v>1752</v>
      </c>
      <c r="C25" s="145" t="str">
        <f>Lookup[[#This Row],[NR_DE]]&amp;" "&amp;Lookup[[#This Row],[Text_DE]]</f>
        <v>TDI1880 Gesamtbetrag der in Form von Einanlegerfonds unter den Kapitalanlagen erfassten Beträge (Buchwert)</v>
      </c>
      <c r="D25" s="145">
        <f>IF(Lookup!A25&lt;&gt;Lookup!E25,1,0)</f>
        <v>0</v>
      </c>
      <c r="E25" s="145" t="s">
        <v>45</v>
      </c>
      <c r="F25" s="145" t="s">
        <v>46</v>
      </c>
      <c r="G25" s="145" t="str">
        <f>Lookup[[#This Row],[NR_FR]]&amp;" "&amp;Lookup[[#This Row],[Text_FR]]</f>
        <v>TDI1880 Total des montants saisis sous forme de fonds à investisseur unique (valeur comptable)</v>
      </c>
      <c r="H25" s="149"/>
    </row>
    <row r="26" spans="1:8" x14ac:dyDescent="0.2">
      <c r="A26" s="145" t="s">
        <v>47</v>
      </c>
      <c r="B26" s="145" t="s">
        <v>1753</v>
      </c>
      <c r="C26" s="145" t="str">
        <f>Lookup[[#This Row],[NR_DE]]&amp;" "&amp;Lookup[[#This Row],[Text_DE]]</f>
        <v>TDI1890 Gesamtbetrag der in Form von Einanlegerfonds unter den Kapitalanlagen erfassten Beträge (net asset value)</v>
      </c>
      <c r="D26" s="145">
        <f>IF(Lookup!A26&lt;&gt;Lookup!E26,1,0)</f>
        <v>0</v>
      </c>
      <c r="E26" s="145" t="s">
        <v>47</v>
      </c>
      <c r="F26" s="145" t="s">
        <v>48</v>
      </c>
      <c r="G26" s="145" t="str">
        <f>Lookup[[#This Row],[NR_FR]]&amp;" "&amp;Lookup[[#This Row],[Text_FR]]</f>
        <v>TDI1890 Total des montants saisis sous forme de fonds à investisseur unique (net asset value)</v>
      </c>
      <c r="H26" s="149"/>
    </row>
    <row r="27" spans="1:8" x14ac:dyDescent="0.2">
      <c r="A27" s="145" t="s">
        <v>49</v>
      </c>
      <c r="B27" s="145" t="s">
        <v>1754</v>
      </c>
      <c r="C27" s="145" t="str">
        <f>Lookup[[#This Row],[NR_DE]]&amp;" "&amp;Lookup[[#This Row],[Text_DE]]</f>
        <v>TDD021 Kaution von ausländischen Niederlassungen</v>
      </c>
      <c r="D27" s="145">
        <f>IF(Lookup!A27&lt;&gt;Lookup!E27,1,0)</f>
        <v>0</v>
      </c>
      <c r="E27" s="145" t="s">
        <v>49</v>
      </c>
      <c r="F27" s="145" t="s">
        <v>50</v>
      </c>
      <c r="G27" s="145" t="str">
        <f>Lookup[[#This Row],[NR_FR]]&amp;" "&amp;Lookup[[#This Row],[Text_FR]]</f>
        <v>TDD021 Caution des succursales étrangères</v>
      </c>
      <c r="H27" s="149"/>
    </row>
    <row r="28" spans="1:8" x14ac:dyDescent="0.2">
      <c r="A28" s="145">
        <v>101100000</v>
      </c>
      <c r="B28" s="145" t="s">
        <v>1755</v>
      </c>
      <c r="C28" s="145" t="str">
        <f>Lookup[[#This Row],[NR_DE]]&amp;" "&amp;Lookup[[#This Row],[Text_DE]]</f>
        <v>101100000 Immobilien für Anlagezwecke</v>
      </c>
      <c r="D28" s="145">
        <f>IF(Lookup!A28&lt;&gt;Lookup!E28,1,0)</f>
        <v>0</v>
      </c>
      <c r="E28" s="145">
        <v>101100000</v>
      </c>
      <c r="F28" s="145" t="s">
        <v>51</v>
      </c>
      <c r="G28" s="145" t="str">
        <f>Lookup[[#This Row],[NR_FR]]&amp;" "&amp;Lookup[[#This Row],[Text_FR]]</f>
        <v>101100000 Immeubles de placement</v>
      </c>
      <c r="H28" s="149"/>
    </row>
    <row r="29" spans="1:8" x14ac:dyDescent="0.2">
      <c r="A29" s="145" t="s">
        <v>52</v>
      </c>
      <c r="B29" s="145" t="s">
        <v>1756</v>
      </c>
      <c r="C29" s="145" t="str">
        <f>Lookup[[#This Row],[NR_DE]]&amp;" "&amp;Lookup[[#This Row],[Text_DE]]</f>
        <v>101100000MCV Immobilien für Anlagezwecke - Marktnaher Wert</v>
      </c>
      <c r="D29" s="145">
        <f>IF(Lookup!A29&lt;&gt;Lookup!E29,1,0)</f>
        <v>0</v>
      </c>
      <c r="E29" s="145" t="s">
        <v>52</v>
      </c>
      <c r="F29" s="145" t="s">
        <v>53</v>
      </c>
      <c r="G29" s="145" t="str">
        <f>Lookup[[#This Row],[NR_FR]]&amp;" "&amp;Lookup[[#This Row],[Text_FR]]</f>
        <v>101100000MCV Immeubles de placement - Valeur proche du marché</v>
      </c>
      <c r="H29" s="149"/>
    </row>
    <row r="30" spans="1:8" x14ac:dyDescent="0.2">
      <c r="A30" s="145">
        <v>101110000</v>
      </c>
      <c r="B30" s="145" t="s">
        <v>1757</v>
      </c>
      <c r="C30" s="145" t="str">
        <f>Lookup[[#This Row],[NR_DE]]&amp;" "&amp;Lookup[[#This Row],[Text_DE]]</f>
        <v>101110000 Wohnimmobilien</v>
      </c>
      <c r="D30" s="145">
        <f>IF(Lookup!A30&lt;&gt;Lookup!E30,1,0)</f>
        <v>0</v>
      </c>
      <c r="E30" s="145">
        <v>101110000</v>
      </c>
      <c r="F30" s="145" t="s">
        <v>54</v>
      </c>
      <c r="G30" s="145" t="str">
        <f>Lookup[[#This Row],[NR_FR]]&amp;" "&amp;Lookup[[#This Row],[Text_FR]]</f>
        <v>101110000 Immeubles d'habitation</v>
      </c>
      <c r="H30" s="149"/>
    </row>
    <row r="31" spans="1:8" x14ac:dyDescent="0.2">
      <c r="A31" s="145" t="s">
        <v>55</v>
      </c>
      <c r="B31" s="145" t="s">
        <v>1758</v>
      </c>
      <c r="C31" s="145" t="str">
        <f>Lookup[[#This Row],[NR_DE]]&amp;" "&amp;Lookup[[#This Row],[Text_DE]]</f>
        <v>101110000MCV Wohnimmobilien - Marktnaher Wert</v>
      </c>
      <c r="D31" s="145">
        <f>IF(Lookup!A31&lt;&gt;Lookup!E31,1,0)</f>
        <v>0</v>
      </c>
      <c r="E31" s="145" t="s">
        <v>55</v>
      </c>
      <c r="F31" s="145" t="s">
        <v>56</v>
      </c>
      <c r="G31" s="145" t="str">
        <f>Lookup[[#This Row],[NR_FR]]&amp;" "&amp;Lookup[[#This Row],[Text_FR]]</f>
        <v>101110000MCV Immeubles d'habitation - Valeur proche du marché</v>
      </c>
      <c r="H31" s="150"/>
    </row>
    <row r="32" spans="1:8" x14ac:dyDescent="0.2">
      <c r="A32" s="145">
        <v>101110100</v>
      </c>
      <c r="B32" s="145" t="s">
        <v>1759</v>
      </c>
      <c r="C32" s="145" t="str">
        <f>Lookup[[#This Row],[NR_DE]]&amp;" "&amp;Lookup[[#This Row],[Text_DE]]</f>
        <v>101110100 Einfamilienhäuser</v>
      </c>
      <c r="D32" s="145">
        <f>IF(Lookup!A32&lt;&gt;Lookup!E32,1,0)</f>
        <v>0</v>
      </c>
      <c r="E32" s="145">
        <v>101110100</v>
      </c>
      <c r="F32" s="145" t="s">
        <v>57</v>
      </c>
      <c r="G32" s="145" t="str">
        <f>Lookup[[#This Row],[NR_FR]]&amp;" "&amp;Lookup[[#This Row],[Text_FR]]</f>
        <v>101110100 Maisons individuelles</v>
      </c>
      <c r="H32" s="150"/>
    </row>
    <row r="33" spans="1:8" x14ac:dyDescent="0.2">
      <c r="A33" s="145">
        <v>101110110</v>
      </c>
      <c r="B33" s="145" t="s">
        <v>1760</v>
      </c>
      <c r="C33" s="145" t="str">
        <f>Lookup[[#This Row],[NR_DE]]&amp;" "&amp;Lookup[[#This Row],[Text_DE]]</f>
        <v>101110110 Abschreibungen und Wertberichtigungen Einfamilienhäuser</v>
      </c>
      <c r="D33" s="145">
        <f>IF(Lookup!A33&lt;&gt;Lookup!E33,1,0)</f>
        <v>0</v>
      </c>
      <c r="E33" s="145">
        <v>101110110</v>
      </c>
      <c r="F33" s="145" t="s">
        <v>58</v>
      </c>
      <c r="G33" s="145" t="str">
        <f>Lookup[[#This Row],[NR_FR]]&amp;" "&amp;Lookup[[#This Row],[Text_FR]]</f>
        <v>101110110 Amortissements et corrections de valeur immeubles d'habitation</v>
      </c>
      <c r="H33" s="150"/>
    </row>
    <row r="34" spans="1:8" x14ac:dyDescent="0.2">
      <c r="A34" s="145">
        <v>101110200</v>
      </c>
      <c r="B34" s="145" t="s">
        <v>1761</v>
      </c>
      <c r="C34" s="145" t="str">
        <f>Lookup[[#This Row],[NR_DE]]&amp;" "&amp;Lookup[[#This Row],[Text_DE]]</f>
        <v>101110200 Mehrfamilienhäuser</v>
      </c>
      <c r="D34" s="145">
        <f>IF(Lookup!A34&lt;&gt;Lookup!E34,1,0)</f>
        <v>0</v>
      </c>
      <c r="E34" s="145">
        <v>101110200</v>
      </c>
      <c r="F34" s="145" t="s">
        <v>59</v>
      </c>
      <c r="G34" s="145" t="str">
        <f>Lookup[[#This Row],[NR_FR]]&amp;" "&amp;Lookup[[#This Row],[Text_FR]]</f>
        <v>101110200 Immeubles locatifs</v>
      </c>
      <c r="H34" s="150"/>
    </row>
    <row r="35" spans="1:8" x14ac:dyDescent="0.2">
      <c r="A35" s="145">
        <v>101110210</v>
      </c>
      <c r="B35" s="145" t="s">
        <v>1762</v>
      </c>
      <c r="C35" s="145" t="str">
        <f>Lookup[[#This Row],[NR_DE]]&amp;" "&amp;Lookup[[#This Row],[Text_DE]]</f>
        <v>101110210 Abschreibungen und Wertberichtigungen Mehrfamilienhäuser</v>
      </c>
      <c r="D35" s="145">
        <f>IF(Lookup!A35&lt;&gt;Lookup!E35,1,0)</f>
        <v>0</v>
      </c>
      <c r="E35" s="145">
        <v>101110210</v>
      </c>
      <c r="F35" s="145" t="s">
        <v>60</v>
      </c>
      <c r="G35" s="145" t="str">
        <f>Lookup[[#This Row],[NR_FR]]&amp;" "&amp;Lookup[[#This Row],[Text_FR]]</f>
        <v>101110210 Amortissements et corrections de valeur immeubles locatifs</v>
      </c>
      <c r="H35" s="150"/>
    </row>
    <row r="36" spans="1:8" x14ac:dyDescent="0.2">
      <c r="A36" s="145">
        <v>101110300</v>
      </c>
      <c r="B36" s="145" t="s">
        <v>1763</v>
      </c>
      <c r="C36" s="145" t="str">
        <f>Lookup[[#This Row],[NR_DE]]&amp;" "&amp;Lookup[[#This Row],[Text_DE]]</f>
        <v>101110300 Stockwerkeigentum</v>
      </c>
      <c r="D36" s="145">
        <f>IF(Lookup!A36&lt;&gt;Lookup!E36,1,0)</f>
        <v>0</v>
      </c>
      <c r="E36" s="145">
        <v>101110300</v>
      </c>
      <c r="F36" s="145" t="s">
        <v>61</v>
      </c>
      <c r="G36" s="145" t="str">
        <f>Lookup[[#This Row],[NR_FR]]&amp;" "&amp;Lookup[[#This Row],[Text_FR]]</f>
        <v>101110300 Propriétés par étages</v>
      </c>
      <c r="H36" s="150"/>
    </row>
    <row r="37" spans="1:8" x14ac:dyDescent="0.2">
      <c r="A37" s="145">
        <v>101110310</v>
      </c>
      <c r="B37" s="145" t="s">
        <v>1764</v>
      </c>
      <c r="C37" s="145" t="str">
        <f>Lookup[[#This Row],[NR_DE]]&amp;" "&amp;Lookup[[#This Row],[Text_DE]]</f>
        <v>101110310 Abschreibungen und Wertberichtigungen Stockwerkeigentum</v>
      </c>
      <c r="D37" s="145">
        <f>IF(Lookup!A37&lt;&gt;Lookup!E37,1,0)</f>
        <v>0</v>
      </c>
      <c r="E37" s="145">
        <v>101110310</v>
      </c>
      <c r="F37" s="145" t="s">
        <v>62</v>
      </c>
      <c r="G37" s="145" t="str">
        <f>Lookup[[#This Row],[NR_FR]]&amp;" "&amp;Lookup[[#This Row],[Text_FR]]</f>
        <v>101110310 Amortissements et corrections de valeur propriétés par étages</v>
      </c>
      <c r="H37" s="150"/>
    </row>
    <row r="38" spans="1:8" x14ac:dyDescent="0.2">
      <c r="A38" s="145">
        <v>101110400</v>
      </c>
      <c r="B38" s="145" t="s">
        <v>1765</v>
      </c>
      <c r="C38" s="145" t="str">
        <f>Lookup[[#This Row],[NR_DE]]&amp;" "&amp;Lookup[[#This Row],[Text_DE]]</f>
        <v>101110400 Wohnimmobilien (nur Rückversicherer und Niederlassungen im Ausland)</v>
      </c>
      <c r="D38" s="145">
        <f>IF(Lookup!A38&lt;&gt;Lookup!E38,1,0)</f>
        <v>0</v>
      </c>
      <c r="E38" s="145">
        <v>101110400</v>
      </c>
      <c r="F38" s="145" t="s">
        <v>63</v>
      </c>
      <c r="G38" s="145" t="str">
        <f>Lookup[[#This Row],[NR_FR]]&amp;" "&amp;Lookup[[#This Row],[Text_FR]]</f>
        <v>101110400 Immeubles d'habitation (seulement réassureurs et succursales à l'étranger)</v>
      </c>
      <c r="H38" s="150"/>
    </row>
    <row r="39" spans="1:8" x14ac:dyDescent="0.2">
      <c r="A39" s="145" t="s">
        <v>64</v>
      </c>
      <c r="B39" s="145" t="s">
        <v>1766</v>
      </c>
      <c r="C39" s="145" t="str">
        <f>Lookup[[#This Row],[NR_DE]]&amp;" "&amp;Lookup[[#This Row],[Text_DE]]</f>
        <v>101110400MCV Wohnimmobilien (Rück und NL) - Marktnaher Wert</v>
      </c>
      <c r="D39" s="145">
        <f>IF(Lookup!A39&lt;&gt;Lookup!E39,1,0)</f>
        <v>0</v>
      </c>
      <c r="E39" s="145" t="s">
        <v>64</v>
      </c>
      <c r="F39" s="145" t="s">
        <v>65</v>
      </c>
      <c r="G39" s="145" t="str">
        <f>Lookup[[#This Row],[NR_FR]]&amp;" "&amp;Lookup[[#This Row],[Text_FR]]</f>
        <v>101110400MCV Immeubles d'habitation (réass. et succ.) - Valeur proche du marché</v>
      </c>
      <c r="H39" s="151"/>
    </row>
    <row r="40" spans="1:8" x14ac:dyDescent="0.2">
      <c r="A40" s="145">
        <v>101110410</v>
      </c>
      <c r="B40" s="145" t="s">
        <v>1767</v>
      </c>
      <c r="C40" s="145" t="str">
        <f>Lookup[[#This Row],[NR_DE]]&amp;" "&amp;Lookup[[#This Row],[Text_DE]]</f>
        <v>101110410 Abschreibungen und Wertberichtigungen Wohnimmobilien (Rückversicherung und Niederlassung)</v>
      </c>
      <c r="D40" s="145">
        <f>IF(Lookup!A40&lt;&gt;Lookup!E40,1,0)</f>
        <v>0</v>
      </c>
      <c r="E40" s="145">
        <v>101110410</v>
      </c>
      <c r="F40" s="145" t="s">
        <v>66</v>
      </c>
      <c r="G40" s="145" t="str">
        <f>Lookup[[#This Row],[NR_FR]]&amp;" "&amp;Lookup[[#This Row],[Text_FR]]</f>
        <v>101110410 Amortissements et corrections de valeur immeubles d'habitation (réass. et succ.)</v>
      </c>
      <c r="H40" s="150"/>
    </row>
    <row r="41" spans="1:8" x14ac:dyDescent="0.2">
      <c r="A41" s="145" t="s">
        <v>67</v>
      </c>
      <c r="B41" s="145" t="s">
        <v>1768</v>
      </c>
      <c r="C41" s="145" t="str">
        <f>Lookup[[#This Row],[NR_DE]]&amp;" "&amp;Lookup[[#This Row],[Text_DE]]</f>
        <v>101110900MF Ein- und Mehrfamilienhäuser</v>
      </c>
      <c r="D41" s="145">
        <f>IF(Lookup!A41&lt;&gt;Lookup!E41,1,0)</f>
        <v>0</v>
      </c>
      <c r="E41" s="145" t="s">
        <v>67</v>
      </c>
      <c r="F41" s="145" t="s">
        <v>68</v>
      </c>
      <c r="G41" s="145" t="str">
        <f>Lookup[[#This Row],[NR_FR]]&amp;" "&amp;Lookup[[#This Row],[Text_FR]]</f>
        <v>101110900MF Maisons individuelles et immeubles locatifs</v>
      </c>
      <c r="H41" s="150"/>
    </row>
    <row r="42" spans="1:8" x14ac:dyDescent="0.2">
      <c r="A42" s="145">
        <v>101120100</v>
      </c>
      <c r="B42" s="145" t="s">
        <v>1769</v>
      </c>
      <c r="C42" s="145" t="str">
        <f>Lookup[[#This Row],[NR_DE]]&amp;" "&amp;Lookup[[#This Row],[Text_DE]]</f>
        <v>101120100 Büro- und Verwaltungsbauten</v>
      </c>
      <c r="D42" s="145">
        <f>IF(Lookup!A42&lt;&gt;Lookup!E42,1,0)</f>
        <v>0</v>
      </c>
      <c r="E42" s="145">
        <v>101120100</v>
      </c>
      <c r="F42" s="145" t="s">
        <v>69</v>
      </c>
      <c r="G42" s="145" t="str">
        <f>Lookup[[#This Row],[NR_FR]]&amp;" "&amp;Lookup[[#This Row],[Text_FR]]</f>
        <v>101120100 Bâtiments administratifs et à usage de bureaux</v>
      </c>
      <c r="H42" s="149"/>
    </row>
    <row r="43" spans="1:8" x14ac:dyDescent="0.2">
      <c r="A43" s="145" t="s">
        <v>70</v>
      </c>
      <c r="B43" s="145" t="s">
        <v>1770</v>
      </c>
      <c r="C43" s="145" t="str">
        <f>Lookup[[#This Row],[NR_DE]]&amp;" "&amp;Lookup[[#This Row],[Text_DE]]</f>
        <v>101120100MCV Büro- und Verwaltungsbauten - Marktnaher Wert</v>
      </c>
      <c r="D43" s="145">
        <f>IF(Lookup!A43&lt;&gt;Lookup!E43,1,0)</f>
        <v>0</v>
      </c>
      <c r="E43" s="145" t="s">
        <v>70</v>
      </c>
      <c r="F43" s="145" t="s">
        <v>71</v>
      </c>
      <c r="G43" s="145" t="str">
        <f>Lookup[[#This Row],[NR_FR]]&amp;" "&amp;Lookup[[#This Row],[Text_FR]]</f>
        <v>101120100MCV Bâtiments administratifs et à usage de bureaux - Valeur proche du marché</v>
      </c>
      <c r="H43" s="150"/>
    </row>
    <row r="44" spans="1:8" x14ac:dyDescent="0.2">
      <c r="A44" s="145">
        <v>101120110</v>
      </c>
      <c r="B44" s="145" t="s">
        <v>1771</v>
      </c>
      <c r="C44" s="145" t="str">
        <f>Lookup[[#This Row],[NR_DE]]&amp;" "&amp;Lookup[[#This Row],[Text_DE]]</f>
        <v>101120110 Abschreibungen und Wertberichtigungen Büro- und Verwaltungsbauten</v>
      </c>
      <c r="D44" s="145">
        <f>IF(Lookup!A44&lt;&gt;Lookup!E44,1,0)</f>
        <v>0</v>
      </c>
      <c r="E44" s="145">
        <v>101120110</v>
      </c>
      <c r="F44" s="145" t="s">
        <v>72</v>
      </c>
      <c r="G44" s="145" t="str">
        <f>Lookup[[#This Row],[NR_FR]]&amp;" "&amp;Lookup[[#This Row],[Text_FR]]</f>
        <v>101120110 Amortissements et corrections de valeur bâtiments administratifs</v>
      </c>
      <c r="H44" s="149"/>
    </row>
    <row r="45" spans="1:8" x14ac:dyDescent="0.2">
      <c r="A45" s="145">
        <v>101130000</v>
      </c>
      <c r="B45" s="145" t="s">
        <v>1772</v>
      </c>
      <c r="C45" s="145" t="str">
        <f>Lookup[[#This Row],[NR_DE]]&amp;" "&amp;Lookup[[#This Row],[Text_DE]]</f>
        <v>101130000 Gemischtgenutzte Immobilien</v>
      </c>
      <c r="D45" s="145">
        <f>IF(Lookup!A45&lt;&gt;Lookup!E45,1,0)</f>
        <v>0</v>
      </c>
      <c r="E45" s="145">
        <v>101130000</v>
      </c>
      <c r="F45" s="145" t="s">
        <v>73</v>
      </c>
      <c r="G45" s="145" t="str">
        <f>Lookup[[#This Row],[NR_FR]]&amp;" "&amp;Lookup[[#This Row],[Text_FR]]</f>
        <v>101130000 Immeubles avec utilisation mixte</v>
      </c>
      <c r="H45" s="149"/>
    </row>
    <row r="46" spans="1:8" x14ac:dyDescent="0.2">
      <c r="A46" s="145" t="s">
        <v>74</v>
      </c>
      <c r="B46" s="145" t="s">
        <v>1773</v>
      </c>
      <c r="C46" s="145" t="str">
        <f>Lookup[[#This Row],[NR_DE]]&amp;" "&amp;Lookup[[#This Row],[Text_DE]]</f>
        <v>101130000MCV Gemischtgenutzte Immobilien - Marktnaher Wert</v>
      </c>
      <c r="D46" s="145">
        <f>IF(Lookup!A46&lt;&gt;Lookup!E46,1,0)</f>
        <v>0</v>
      </c>
      <c r="E46" s="145" t="s">
        <v>74</v>
      </c>
      <c r="F46" s="145" t="s">
        <v>75</v>
      </c>
      <c r="G46" s="145" t="str">
        <f>Lookup[[#This Row],[NR_FR]]&amp;" "&amp;Lookup[[#This Row],[Text_FR]]</f>
        <v>101130000MCV Immeubles avec utilisation mixte - Valeur proche du marché</v>
      </c>
      <c r="H46" s="150"/>
    </row>
    <row r="47" spans="1:8" x14ac:dyDescent="0.2">
      <c r="A47" s="145">
        <v>101130100</v>
      </c>
      <c r="B47" s="145" t="s">
        <v>1774</v>
      </c>
      <c r="C47" s="145" t="str">
        <f>Lookup[[#This Row],[NR_DE]]&amp;" "&amp;Lookup[[#This Row],[Text_DE]]</f>
        <v>101130100 Gemischtgenutzte Liegenschaften (nicht anrechenbare Nutzung &lt;=30%)</v>
      </c>
      <c r="D47" s="145">
        <f>IF(Lookup!A47&lt;&gt;Lookup!E47,1,0)</f>
        <v>0</v>
      </c>
      <c r="E47" s="145">
        <v>101130100</v>
      </c>
      <c r="F47" s="145" t="s">
        <v>76</v>
      </c>
      <c r="G47" s="145" t="str">
        <f>Lookup[[#This Row],[NR_FR]]&amp;" "&amp;Lookup[[#This Row],[Text_FR]]</f>
        <v>101130100 Immeubles avec utilisation mixte (part non attribuable &lt;= 30%)</v>
      </c>
      <c r="H47" s="150"/>
    </row>
    <row r="48" spans="1:8" x14ac:dyDescent="0.2">
      <c r="A48" s="145">
        <v>101130110</v>
      </c>
      <c r="B48" s="145" t="s">
        <v>1775</v>
      </c>
      <c r="C48" s="145" t="str">
        <f>Lookup[[#This Row],[NR_DE]]&amp;" "&amp;Lookup[[#This Row],[Text_DE]]</f>
        <v>101130110 Abschreibungen und Wertberichtigungen gemischtgenutzte Liegenschaften (nicht anrechenbare Nutzung &lt;=30%)</v>
      </c>
      <c r="D48" s="145">
        <f>IF(Lookup!A48&lt;&gt;Lookup!E48,1,0)</f>
        <v>0</v>
      </c>
      <c r="E48" s="145">
        <v>101130110</v>
      </c>
      <c r="F48" s="145" t="s">
        <v>77</v>
      </c>
      <c r="G48" s="145" t="str">
        <f>Lookup[[#This Row],[NR_FR]]&amp;" "&amp;Lookup[[#This Row],[Text_FR]]</f>
        <v>101130110 Amortissements et corrections de valeur immeubles avec utilisation mixte (part non attribuable &lt;= 30%)</v>
      </c>
      <c r="H48" s="150"/>
    </row>
    <row r="49" spans="1:8" x14ac:dyDescent="0.2">
      <c r="A49" s="145">
        <v>101130200</v>
      </c>
      <c r="B49" s="145" t="s">
        <v>1776</v>
      </c>
      <c r="C49" s="145" t="str">
        <f>Lookup[[#This Row],[NR_DE]]&amp;" "&amp;Lookup[[#This Row],[Text_DE]]</f>
        <v>101130200 Gemischtgenutzte Liegenschaften: Verkaufsflächenanteil an städtischer Zentrumslage</v>
      </c>
      <c r="D49" s="145">
        <f>IF(Lookup!A49&lt;&gt;Lookup!E49,1,0)</f>
        <v>0</v>
      </c>
      <c r="E49" s="145">
        <v>101130200</v>
      </c>
      <c r="F49" s="145" t="s">
        <v>78</v>
      </c>
      <c r="G49" s="145" t="str">
        <f>Lookup[[#This Row],[NR_FR]]&amp;" "&amp;Lookup[[#This Row],[Text_FR]]</f>
        <v>101130200 Immeubles avec utilisation mixte: part de surface de vente dans une zone de centre urbain</v>
      </c>
      <c r="H49" s="150"/>
    </row>
    <row r="50" spans="1:8" x14ac:dyDescent="0.2">
      <c r="A50" s="145">
        <v>101130210</v>
      </c>
      <c r="B50" s="145" t="s">
        <v>1777</v>
      </c>
      <c r="C50" s="145" t="str">
        <f>Lookup[[#This Row],[NR_DE]]&amp;" "&amp;Lookup[[#This Row],[Text_DE]]</f>
        <v>101130210 Abschreibungen und Wertberichtigungen gemischtgenutzte Liegenschaften: Verkaufsflächenanteil an städtischer Zentrumslage</v>
      </c>
      <c r="D50" s="145">
        <f>IF(Lookup!A50&lt;&gt;Lookup!E50,1,0)</f>
        <v>0</v>
      </c>
      <c r="E50" s="145">
        <v>101130210</v>
      </c>
      <c r="F50" s="145" t="s">
        <v>79</v>
      </c>
      <c r="G50" s="145" t="str">
        <f>Lookup[[#This Row],[NR_FR]]&amp;" "&amp;Lookup[[#This Row],[Text_FR]]</f>
        <v>101130210 Amortissements et corrections de valeur immeubles avec utilisation mixte: part de surface de vente dans une zone de centre urbain</v>
      </c>
      <c r="H50" s="150"/>
    </row>
    <row r="51" spans="1:8" x14ac:dyDescent="0.2">
      <c r="A51" s="145">
        <v>101140000</v>
      </c>
      <c r="B51" s="145" t="s">
        <v>1778</v>
      </c>
      <c r="C51" s="145" t="str">
        <f>Lookup[[#This Row],[NR_DE]]&amp;" "&amp;Lookup[[#This Row],[Text_DE]]</f>
        <v>101140000 Übrige Immobilien</v>
      </c>
      <c r="D51" s="145">
        <f>IF(Lookup!A51&lt;&gt;Lookup!E51,1,0)</f>
        <v>0</v>
      </c>
      <c r="E51" s="145">
        <v>101140000</v>
      </c>
      <c r="F51" s="145" t="s">
        <v>80</v>
      </c>
      <c r="G51" s="145" t="str">
        <f>Lookup[[#This Row],[NR_FR]]&amp;" "&amp;Lookup[[#This Row],[Text_FR]]</f>
        <v>101140000 Autres immeubles</v>
      </c>
      <c r="H51" s="149"/>
    </row>
    <row r="52" spans="1:8" x14ac:dyDescent="0.2">
      <c r="A52" s="145" t="s">
        <v>81</v>
      </c>
      <c r="B52" s="145" t="s">
        <v>1779</v>
      </c>
      <c r="C52" s="145" t="str">
        <f>Lookup[[#This Row],[NR_DE]]&amp;" "&amp;Lookup[[#This Row],[Text_DE]]</f>
        <v>101140000MCV Übrige Immobilien - Marktnaher Wert</v>
      </c>
      <c r="D52" s="145">
        <f>IF(Lookup!A52&lt;&gt;Lookup!E52,1,0)</f>
        <v>0</v>
      </c>
      <c r="E52" s="145" t="s">
        <v>81</v>
      </c>
      <c r="F52" s="145" t="s">
        <v>82</v>
      </c>
      <c r="G52" s="145" t="str">
        <f>Lookup[[#This Row],[NR_FR]]&amp;" "&amp;Lookup[[#This Row],[Text_FR]]</f>
        <v>101140000MCV Autres immeubles - Valeur proche du marché</v>
      </c>
      <c r="H52" s="150"/>
    </row>
    <row r="53" spans="1:8" x14ac:dyDescent="0.2">
      <c r="A53" s="145">
        <v>101140100</v>
      </c>
      <c r="B53" s="145" t="s">
        <v>1780</v>
      </c>
      <c r="C53" s="145" t="str">
        <f>Lookup[[#This Row],[NR_DE]]&amp;" "&amp;Lookup[[#This Row],[Text_DE]]</f>
        <v>101140100 Objekte im Baurecht (Baurechtsvergabe)</v>
      </c>
      <c r="D53" s="145">
        <f>IF(Lookup!A53&lt;&gt;Lookup!E53,1,0)</f>
        <v>0</v>
      </c>
      <c r="E53" s="145">
        <v>101140100</v>
      </c>
      <c r="F53" s="145" t="s">
        <v>83</v>
      </c>
      <c r="G53" s="145" t="str">
        <f>Lookup[[#This Row],[NR_FR]]&amp;" "&amp;Lookup[[#This Row],[Text_FR]]</f>
        <v>101140100 Objets avec droits de superficie (accordés par l'assureur)</v>
      </c>
      <c r="H53" s="150"/>
    </row>
    <row r="54" spans="1:8" x14ac:dyDescent="0.2">
      <c r="A54" s="145">
        <v>101140110</v>
      </c>
      <c r="B54" s="145" t="s">
        <v>1781</v>
      </c>
      <c r="C54" s="145" t="str">
        <f>Lookup[[#This Row],[NR_DE]]&amp;" "&amp;Lookup[[#This Row],[Text_DE]]</f>
        <v>101140110 Abschreibungen und Wertberichtigungen Objekte im Baurecht (Baurechtsvergabe)</v>
      </c>
      <c r="D54" s="145">
        <f>IF(Lookup!A54&lt;&gt;Lookup!E54,1,0)</f>
        <v>0</v>
      </c>
      <c r="E54" s="145">
        <v>101140110</v>
      </c>
      <c r="F54" s="145" t="s">
        <v>84</v>
      </c>
      <c r="G54" s="145" t="str">
        <f>Lookup[[#This Row],[NR_FR]]&amp;" "&amp;Lookup[[#This Row],[Text_FR]]</f>
        <v>101140110 Amortissements et corrections de valeur objets avec droits de superficie (accordés par l'assureur)</v>
      </c>
      <c r="H54" s="150"/>
    </row>
    <row r="55" spans="1:8" x14ac:dyDescent="0.2">
      <c r="A55" s="145">
        <v>101140200</v>
      </c>
      <c r="B55" s="145" t="s">
        <v>1782</v>
      </c>
      <c r="C55" s="145" t="str">
        <f>Lookup[[#This Row],[NR_DE]]&amp;" "&amp;Lookup[[#This Row],[Text_DE]]</f>
        <v>101140200 Objekte im Baurecht (Baurechtsnahme)</v>
      </c>
      <c r="D55" s="145">
        <f>IF(Lookup!A55&lt;&gt;Lookup!E55,1,0)</f>
        <v>0</v>
      </c>
      <c r="E55" s="145">
        <v>101140200</v>
      </c>
      <c r="F55" s="145" t="s">
        <v>85</v>
      </c>
      <c r="G55" s="145" t="str">
        <f>Lookup[[#This Row],[NR_FR]]&amp;" "&amp;Lookup[[#This Row],[Text_FR]]</f>
        <v>101140200 Objets avec droits de superficie (reçus par l'assureur)</v>
      </c>
      <c r="H55" s="150"/>
    </row>
    <row r="56" spans="1:8" x14ac:dyDescent="0.2">
      <c r="A56" s="145">
        <v>101140210</v>
      </c>
      <c r="B56" s="145" t="s">
        <v>1783</v>
      </c>
      <c r="C56" s="145" t="str">
        <f>Lookup[[#This Row],[NR_DE]]&amp;" "&amp;Lookup[[#This Row],[Text_DE]]</f>
        <v>101140210 Abschreibungen und Wertberichtigungen Objekte im Baurecht (Baurechtsnahme)</v>
      </c>
      <c r="D56" s="145">
        <f>IF(Lookup!A56&lt;&gt;Lookup!E56,1,0)</f>
        <v>0</v>
      </c>
      <c r="E56" s="145">
        <v>101140210</v>
      </c>
      <c r="F56" s="145" t="s">
        <v>86</v>
      </c>
      <c r="G56" s="145" t="str">
        <f>Lookup[[#This Row],[NR_FR]]&amp;" "&amp;Lookup[[#This Row],[Text_FR]]</f>
        <v>101140210 Amortissements et corrections de valeur objets avec droits de superficie (reçus par l'assureur)</v>
      </c>
      <c r="H56" s="150"/>
    </row>
    <row r="57" spans="1:8" x14ac:dyDescent="0.2">
      <c r="A57" s="145">
        <v>101140300</v>
      </c>
      <c r="B57" s="145" t="s">
        <v>1784</v>
      </c>
      <c r="C57" s="145" t="str">
        <f>Lookup[[#This Row],[NR_DE]]&amp;" "&amp;Lookup[[#This Row],[Text_DE]]</f>
        <v>101140300 Sonstige Immobilien</v>
      </c>
      <c r="D57" s="145">
        <f>IF(Lookup!A57&lt;&gt;Lookup!E57,1,0)</f>
        <v>0</v>
      </c>
      <c r="E57" s="145">
        <v>101140300</v>
      </c>
      <c r="F57" s="145" t="s">
        <v>87</v>
      </c>
      <c r="G57" s="145" t="str">
        <f>Lookup[[#This Row],[NR_FR]]&amp;" "&amp;Lookup[[#This Row],[Text_FR]]</f>
        <v>101140300 Immeubles divers</v>
      </c>
      <c r="H57" s="150"/>
    </row>
    <row r="58" spans="1:8" x14ac:dyDescent="0.2">
      <c r="A58" s="145">
        <v>101140310</v>
      </c>
      <c r="B58" s="145" t="s">
        <v>1785</v>
      </c>
      <c r="C58" s="145" t="str">
        <f>Lookup[[#This Row],[NR_DE]]&amp;" "&amp;Lookup[[#This Row],[Text_DE]]</f>
        <v>101140310 Abschreibungen und Wertberichtigungen sonstige Immobilien</v>
      </c>
      <c r="D58" s="145">
        <f>IF(Lookup!A58&lt;&gt;Lookup!E58,1,0)</f>
        <v>0</v>
      </c>
      <c r="E58" s="145">
        <v>101140310</v>
      </c>
      <c r="F58" s="145" t="s">
        <v>88</v>
      </c>
      <c r="G58" s="145" t="str">
        <f>Lookup[[#This Row],[NR_FR]]&amp;" "&amp;Lookup[[#This Row],[Text_FR]]</f>
        <v>101140310 Amortissements et corrections de valeur immeubles divers</v>
      </c>
      <c r="H58" s="150"/>
    </row>
    <row r="59" spans="1:8" x14ac:dyDescent="0.2">
      <c r="A59" s="145">
        <v>101140400</v>
      </c>
      <c r="B59" s="145" t="s">
        <v>1786</v>
      </c>
      <c r="C59" s="145" t="str">
        <f>Lookup[[#This Row],[NR_DE]]&amp;" "&amp;Lookup[[#This Row],[Text_DE]]</f>
        <v>101140400 Übrige Immobilien (nur Rückversicherer und Niederlassungen im Ausland)</v>
      </c>
      <c r="D59" s="145">
        <f>IF(Lookup!A59&lt;&gt;Lookup!E59,1,0)</f>
        <v>0</v>
      </c>
      <c r="E59" s="145">
        <v>101140400</v>
      </c>
      <c r="F59" s="145" t="s">
        <v>89</v>
      </c>
      <c r="G59" s="145" t="str">
        <f>Lookup[[#This Row],[NR_FR]]&amp;" "&amp;Lookup[[#This Row],[Text_FR]]</f>
        <v>101140400 Autres immeubles (seulement réassureurs et succursales à l'étranger)</v>
      </c>
      <c r="H59" s="150"/>
    </row>
    <row r="60" spans="1:8" x14ac:dyDescent="0.2">
      <c r="A60" s="145" t="s">
        <v>90</v>
      </c>
      <c r="B60" s="145" t="s">
        <v>1787</v>
      </c>
      <c r="C60" s="145" t="str">
        <f>Lookup[[#This Row],[NR_DE]]&amp;" "&amp;Lookup[[#This Row],[Text_DE]]</f>
        <v>101140400MCV Übrige Immobilien (Rück und NL) - Marktnaher Wert</v>
      </c>
      <c r="D60" s="145">
        <f>IF(Lookup!A60&lt;&gt;Lookup!E60,1,0)</f>
        <v>0</v>
      </c>
      <c r="E60" s="145" t="s">
        <v>90</v>
      </c>
      <c r="F60" s="145" t="s">
        <v>91</v>
      </c>
      <c r="G60" s="145" t="str">
        <f>Lookup[[#This Row],[NR_FR]]&amp;" "&amp;Lookup[[#This Row],[Text_FR]]</f>
        <v>101140400MCV Autres immeubles (réass. et succ.) - Valeur proche du marché</v>
      </c>
      <c r="H60" s="151"/>
    </row>
    <row r="61" spans="1:8" x14ac:dyDescent="0.2">
      <c r="A61" s="145">
        <v>101140410</v>
      </c>
      <c r="B61" s="145" t="s">
        <v>1788</v>
      </c>
      <c r="C61" s="145" t="str">
        <f>Lookup[[#This Row],[NR_DE]]&amp;" "&amp;Lookup[[#This Row],[Text_DE]]</f>
        <v>101140410 Abschreibungen und Wertberichtigungen übrige Immobilien (Rückversicherung und Niederlassung)</v>
      </c>
      <c r="D61" s="145">
        <f>IF(Lookup!A61&lt;&gt;Lookup!E61,1,0)</f>
        <v>0</v>
      </c>
      <c r="E61" s="145">
        <v>101140410</v>
      </c>
      <c r="F61" s="145" t="s">
        <v>92</v>
      </c>
      <c r="G61" s="145" t="str">
        <f>Lookup[[#This Row],[NR_FR]]&amp;" "&amp;Lookup[[#This Row],[Text_FR]]</f>
        <v>101140410 Amortissements et corrections de valeur autres immeubles (réass. et succ.)</v>
      </c>
      <c r="H61" s="150"/>
    </row>
    <row r="62" spans="1:8" x14ac:dyDescent="0.2">
      <c r="A62" s="145">
        <v>101150100</v>
      </c>
      <c r="B62" s="145" t="s">
        <v>1789</v>
      </c>
      <c r="C62" s="145" t="str">
        <f>Lookup[[#This Row],[NR_DE]]&amp;" "&amp;Lookup[[#This Row],[Text_DE]]</f>
        <v>101150100 Angefangene Bauten</v>
      </c>
      <c r="D62" s="145">
        <f>IF(Lookup!A62&lt;&gt;Lookup!E62,1,0)</f>
        <v>0</v>
      </c>
      <c r="E62" s="145">
        <v>101150100</v>
      </c>
      <c r="F62" s="145" t="s">
        <v>93</v>
      </c>
      <c r="G62" s="145" t="str">
        <f>Lookup[[#This Row],[NR_FR]]&amp;" "&amp;Lookup[[#This Row],[Text_FR]]</f>
        <v>101150100 Immeubles en construction</v>
      </c>
      <c r="H62" s="149"/>
    </row>
    <row r="63" spans="1:8" x14ac:dyDescent="0.2">
      <c r="A63" s="145" t="s">
        <v>94</v>
      </c>
      <c r="B63" s="145" t="s">
        <v>1790</v>
      </c>
      <c r="C63" s="145" t="str">
        <f>Lookup[[#This Row],[NR_DE]]&amp;" "&amp;Lookup[[#This Row],[Text_DE]]</f>
        <v>101150100MCV Angefangene Bauten - Marktnaher Wert</v>
      </c>
      <c r="D63" s="145">
        <f>IF(Lookup!A63&lt;&gt;Lookup!E63,1,0)</f>
        <v>0</v>
      </c>
      <c r="E63" s="145" t="s">
        <v>94</v>
      </c>
      <c r="F63" s="145" t="s">
        <v>95</v>
      </c>
      <c r="G63" s="145" t="str">
        <f>Lookup[[#This Row],[NR_FR]]&amp;" "&amp;Lookup[[#This Row],[Text_FR]]</f>
        <v>101150100MCV Immeubles en construction - Valeur proche du marché</v>
      </c>
      <c r="H63" s="150"/>
    </row>
    <row r="64" spans="1:8" x14ac:dyDescent="0.2">
      <c r="A64" s="145">
        <v>101150110</v>
      </c>
      <c r="B64" s="145" t="s">
        <v>1791</v>
      </c>
      <c r="C64" s="145" t="str">
        <f>Lookup[[#This Row],[NR_DE]]&amp;" "&amp;Lookup[[#This Row],[Text_DE]]</f>
        <v>101150110 Wertberichtigungen angefangene Bauten</v>
      </c>
      <c r="D64" s="145">
        <f>IF(Lookup!A64&lt;&gt;Lookup!E64,1,0)</f>
        <v>0</v>
      </c>
      <c r="E64" s="145">
        <v>101150110</v>
      </c>
      <c r="F64" s="145" t="s">
        <v>96</v>
      </c>
      <c r="G64" s="145" t="str">
        <f>Lookup[[#This Row],[NR_FR]]&amp;" "&amp;Lookup[[#This Row],[Text_FR]]</f>
        <v>101150110 Corrections de valeur immeubles en construction</v>
      </c>
      <c r="H64" s="149"/>
    </row>
    <row r="65" spans="1:8" x14ac:dyDescent="0.2">
      <c r="A65" s="145">
        <v>101160100</v>
      </c>
      <c r="B65" s="145" t="s">
        <v>1792</v>
      </c>
      <c r="C65" s="145" t="str">
        <f>Lookup[[#This Row],[NR_DE]]&amp;" "&amp;Lookup[[#This Row],[Text_DE]]</f>
        <v>101160100 Bauland</v>
      </c>
      <c r="D65" s="145">
        <f>IF(Lookup!A65&lt;&gt;Lookup!E65,1,0)</f>
        <v>0</v>
      </c>
      <c r="E65" s="145">
        <v>101160100</v>
      </c>
      <c r="F65" s="145" t="s">
        <v>97</v>
      </c>
      <c r="G65" s="145" t="str">
        <f>Lookup[[#This Row],[NR_FR]]&amp;" "&amp;Lookup[[#This Row],[Text_FR]]</f>
        <v>101160100 Terrain à construire</v>
      </c>
      <c r="H65" s="149"/>
    </row>
    <row r="66" spans="1:8" x14ac:dyDescent="0.2">
      <c r="A66" s="145" t="s">
        <v>98</v>
      </c>
      <c r="B66" s="145" t="s">
        <v>1793</v>
      </c>
      <c r="C66" s="145" t="str">
        <f>Lookup[[#This Row],[NR_DE]]&amp;" "&amp;Lookup[[#This Row],[Text_DE]]</f>
        <v>101160100MCV Bauland - Marktnaher Wert</v>
      </c>
      <c r="D66" s="145">
        <f>IF(Lookup!A66&lt;&gt;Lookup!E66,1,0)</f>
        <v>0</v>
      </c>
      <c r="E66" s="145" t="s">
        <v>98</v>
      </c>
      <c r="F66" s="145" t="s">
        <v>99</v>
      </c>
      <c r="G66" s="145" t="str">
        <f>Lookup[[#This Row],[NR_FR]]&amp;" "&amp;Lookup[[#This Row],[Text_FR]]</f>
        <v>101160100MCV Terrain à construire - Valeur proche du marché</v>
      </c>
      <c r="H66" s="150"/>
    </row>
    <row r="67" spans="1:8" x14ac:dyDescent="0.2">
      <c r="A67" s="145">
        <v>101160110</v>
      </c>
      <c r="B67" s="145" t="s">
        <v>1794</v>
      </c>
      <c r="C67" s="145" t="str">
        <f>Lookup[[#This Row],[NR_DE]]&amp;" "&amp;Lookup[[#This Row],[Text_DE]]</f>
        <v>101160110 Wertberichtigungen Bauland</v>
      </c>
      <c r="D67" s="145">
        <f>IF(Lookup!A67&lt;&gt;Lookup!E67,1,0)</f>
        <v>0</v>
      </c>
      <c r="E67" s="145">
        <v>101160110</v>
      </c>
      <c r="F67" s="145" t="s">
        <v>100</v>
      </c>
      <c r="G67" s="145" t="str">
        <f>Lookup[[#This Row],[NR_FR]]&amp;" "&amp;Lookup[[#This Row],[Text_FR]]</f>
        <v>101160110 Corrections de valeur terrain à construire</v>
      </c>
      <c r="H67" s="149"/>
    </row>
    <row r="68" spans="1:8" x14ac:dyDescent="0.2">
      <c r="A68" s="145">
        <v>101200000</v>
      </c>
      <c r="B68" s="145" t="s">
        <v>1795</v>
      </c>
      <c r="C68" s="145" t="str">
        <f>Lookup[[#This Row],[NR_DE]]&amp;" "&amp;Lookup[[#This Row],[Text_DE]]</f>
        <v>101200000 Beteiligungen</v>
      </c>
      <c r="D68" s="145">
        <f>IF(Lookup!A68&lt;&gt;Lookup!E68,1,0)</f>
        <v>0</v>
      </c>
      <c r="E68" s="145">
        <v>101200000</v>
      </c>
      <c r="F68" s="145" t="s">
        <v>101</v>
      </c>
      <c r="G68" s="145" t="str">
        <f>Lookup[[#This Row],[NR_FR]]&amp;" "&amp;Lookup[[#This Row],[Text_FR]]</f>
        <v>101200000 Participations</v>
      </c>
      <c r="H68" s="149"/>
    </row>
    <row r="69" spans="1:8" x14ac:dyDescent="0.2">
      <c r="A69" s="145" t="s">
        <v>102</v>
      </c>
      <c r="B69" s="145" t="s">
        <v>1796</v>
      </c>
      <c r="C69" s="145" t="str">
        <f>Lookup[[#This Row],[NR_DE]]&amp;" "&amp;Lookup[[#This Row],[Text_DE]]</f>
        <v>101200000MCV Beteiligungen - Marktnaher Wert</v>
      </c>
      <c r="D69" s="145">
        <f>IF(Lookup!A69&lt;&gt;Lookup!E69,1,0)</f>
        <v>0</v>
      </c>
      <c r="E69" s="145" t="s">
        <v>102</v>
      </c>
      <c r="F69" s="145" t="s">
        <v>103</v>
      </c>
      <c r="G69" s="145" t="str">
        <f>Lookup[[#This Row],[NR_FR]]&amp;" "&amp;Lookup[[#This Row],[Text_FR]]</f>
        <v>101200000MCV Participations - Valeur proche du marché</v>
      </c>
      <c r="H69" s="149"/>
    </row>
    <row r="70" spans="1:8" x14ac:dyDescent="0.2">
      <c r="A70" s="145">
        <v>101200100</v>
      </c>
      <c r="B70" s="145" t="s">
        <v>1797</v>
      </c>
      <c r="C70" s="145" t="str">
        <f>Lookup[[#This Row],[NR_DE]]&amp;" "&amp;Lookup[[#This Row],[Text_DE]]</f>
        <v>101200100 Beteiligungen: Quote &gt;50%</v>
      </c>
      <c r="D70" s="145">
        <f>IF(Lookup!A70&lt;&gt;Lookup!E70,1,0)</f>
        <v>0</v>
      </c>
      <c r="E70" s="145">
        <v>101200100</v>
      </c>
      <c r="F70" s="145" t="s">
        <v>104</v>
      </c>
      <c r="G70" s="145" t="str">
        <f>Lookup[[#This Row],[NR_FR]]&amp;" "&amp;Lookup[[#This Row],[Text_FR]]</f>
        <v>101200100 Participations: part &gt;50%</v>
      </c>
      <c r="H70" s="149"/>
    </row>
    <row r="71" spans="1:8" x14ac:dyDescent="0.2">
      <c r="A71" s="145" t="s">
        <v>105</v>
      </c>
      <c r="B71" s="145" t="s">
        <v>1798</v>
      </c>
      <c r="C71" s="145" t="str">
        <f>Lookup[[#This Row],[NR_DE]]&amp;" "&amp;Lookup[[#This Row],[Text_DE]]</f>
        <v xml:space="preserve">ADC005 Aufteilung kotiert/nicht kotiert </v>
      </c>
      <c r="D71" s="145">
        <f>IF(Lookup!A71&lt;&gt;Lookup!E71,1,0)</f>
        <v>0</v>
      </c>
      <c r="E71" s="145" t="s">
        <v>105</v>
      </c>
      <c r="F71" s="145" t="s">
        <v>106</v>
      </c>
      <c r="G71" s="145" t="str">
        <f>Lookup[[#This Row],[NR_FR]]&amp;" "&amp;Lookup[[#This Row],[Text_FR]]</f>
        <v>ADC005 Répartition coté/non coté</v>
      </c>
      <c r="H71" s="150"/>
    </row>
    <row r="72" spans="1:8" x14ac:dyDescent="0.2">
      <c r="A72" s="145" t="s">
        <v>107</v>
      </c>
      <c r="B72" s="145" t="s">
        <v>1799</v>
      </c>
      <c r="C72" s="145" t="str">
        <f>Lookup[[#This Row],[NR_DE]]&amp;" "&amp;Lookup[[#This Row],[Text_DE]]</f>
        <v>ADI0120 Kotiert</v>
      </c>
      <c r="D72" s="145">
        <f>IF(Lookup!A72&lt;&gt;Lookup!E72,1,0)</f>
        <v>0</v>
      </c>
      <c r="E72" s="145" t="s">
        <v>107</v>
      </c>
      <c r="F72" s="145" t="s">
        <v>108</v>
      </c>
      <c r="G72" s="145" t="str">
        <f>Lookup[[#This Row],[NR_FR]]&amp;" "&amp;Lookup[[#This Row],[Text_FR]]</f>
        <v>ADI0120 Coté(e)</v>
      </c>
      <c r="H72" s="151"/>
    </row>
    <row r="73" spans="1:8" x14ac:dyDescent="0.2">
      <c r="A73" s="145" t="s">
        <v>109</v>
      </c>
      <c r="B73" s="145" t="s">
        <v>1800</v>
      </c>
      <c r="C73" s="145" t="str">
        <f>Lookup[[#This Row],[NR_DE]]&amp;" "&amp;Lookup[[#This Row],[Text_DE]]</f>
        <v>ADI0130 Nicht Kotiert</v>
      </c>
      <c r="D73" s="145">
        <f>IF(Lookup!A73&lt;&gt;Lookup!E73,1,0)</f>
        <v>0</v>
      </c>
      <c r="E73" s="145" t="s">
        <v>109</v>
      </c>
      <c r="F73" s="145" t="s">
        <v>110</v>
      </c>
      <c r="G73" s="145" t="str">
        <f>Lookup[[#This Row],[NR_FR]]&amp;" "&amp;Lookup[[#This Row],[Text_FR]]</f>
        <v>ADI0130 Non coté(e)</v>
      </c>
      <c r="H73" s="151"/>
    </row>
    <row r="74" spans="1:8" x14ac:dyDescent="0.2">
      <c r="A74" s="145" t="s">
        <v>111</v>
      </c>
      <c r="B74" s="145" t="s">
        <v>1801</v>
      </c>
      <c r="C74" s="145" t="str">
        <f>Lookup[[#This Row],[NR_DE]]&amp;" "&amp;Lookup[[#This Row],[Text_DE]]</f>
        <v>101200100MCV Beteiligungen: Quote &gt;50% - Marktnaher Wert</v>
      </c>
      <c r="D74" s="145">
        <f>IF(Lookup!A74&lt;&gt;Lookup!E74,1,0)</f>
        <v>0</v>
      </c>
      <c r="E74" s="145" t="s">
        <v>111</v>
      </c>
      <c r="F74" s="145" t="s">
        <v>112</v>
      </c>
      <c r="G74" s="145" t="str">
        <f>Lookup[[#This Row],[NR_FR]]&amp;" "&amp;Lookup[[#This Row],[Text_FR]]</f>
        <v>101200100MCV Participations: part &gt;50% - Valeur proche du marché</v>
      </c>
      <c r="H74" s="150"/>
    </row>
    <row r="75" spans="1:8" x14ac:dyDescent="0.2">
      <c r="A75" s="145">
        <v>101200110</v>
      </c>
      <c r="B75" s="145" t="s">
        <v>1802</v>
      </c>
      <c r="C75" s="145" t="str">
        <f>Lookup[[#This Row],[NR_DE]]&amp;" "&amp;Lookup[[#This Row],[Text_DE]]</f>
        <v>101200110 Wertberichtigungen Beteiligungen: Quote &gt;50%</v>
      </c>
      <c r="D75" s="145">
        <f>IF(Lookup!A75&lt;&gt;Lookup!E75,1,0)</f>
        <v>0</v>
      </c>
      <c r="E75" s="145">
        <v>101200110</v>
      </c>
      <c r="F75" s="145" t="s">
        <v>113</v>
      </c>
      <c r="G75" s="145" t="str">
        <f>Lookup[[#This Row],[NR_FR]]&amp;" "&amp;Lookup[[#This Row],[Text_FR]]</f>
        <v>101200110 Corrections de valeur participations: part &gt;50%</v>
      </c>
      <c r="H75" s="149"/>
    </row>
    <row r="76" spans="1:8" x14ac:dyDescent="0.2">
      <c r="A76" s="145">
        <v>101200200</v>
      </c>
      <c r="B76" s="145" t="s">
        <v>1803</v>
      </c>
      <c r="C76" s="145" t="str">
        <f>Lookup[[#This Row],[NR_DE]]&amp;" "&amp;Lookup[[#This Row],[Text_DE]]</f>
        <v>101200200 Beteiligungen: Quote &gt;20% bis 50%</v>
      </c>
      <c r="D76" s="145">
        <f>IF(Lookup!A76&lt;&gt;Lookup!E76,1,0)</f>
        <v>0</v>
      </c>
      <c r="E76" s="145">
        <v>101200200</v>
      </c>
      <c r="F76" s="145" t="s">
        <v>114</v>
      </c>
      <c r="G76" s="145" t="str">
        <f>Lookup[[#This Row],[NR_FR]]&amp;" "&amp;Lookup[[#This Row],[Text_FR]]</f>
        <v>101200200 Participations: part &gt;20% à 50%</v>
      </c>
      <c r="H76" s="149"/>
    </row>
    <row r="77" spans="1:8" x14ac:dyDescent="0.2">
      <c r="A77" s="145" t="s">
        <v>105</v>
      </c>
      <c r="B77" s="145" t="s">
        <v>1804</v>
      </c>
      <c r="C77" s="145" t="str">
        <f>Lookup[[#This Row],[NR_DE]]&amp;" "&amp;Lookup[[#This Row],[Text_DE]]</f>
        <v>ADC005 Aufteilung kotiert/nicht kotiert</v>
      </c>
      <c r="D77" s="145">
        <f>IF(Lookup!A77&lt;&gt;Lookup!E77,1,0)</f>
        <v>0</v>
      </c>
      <c r="E77" s="145" t="s">
        <v>105</v>
      </c>
      <c r="F77" s="145" t="s">
        <v>106</v>
      </c>
      <c r="G77" s="145" t="str">
        <f>Lookup[[#This Row],[NR_FR]]&amp;" "&amp;Lookup[[#This Row],[Text_FR]]</f>
        <v>ADC005 Répartition coté/non coté</v>
      </c>
      <c r="H77" s="150"/>
    </row>
    <row r="78" spans="1:8" x14ac:dyDescent="0.2">
      <c r="A78" s="145" t="s">
        <v>107</v>
      </c>
      <c r="B78" s="145" t="s">
        <v>1799</v>
      </c>
      <c r="C78" s="145" t="str">
        <f>Lookup[[#This Row],[NR_DE]]&amp;" "&amp;Lookup[[#This Row],[Text_DE]]</f>
        <v>ADI0120 Kotiert</v>
      </c>
      <c r="D78" s="145">
        <f>IF(Lookup!A78&lt;&gt;Lookup!E78,1,0)</f>
        <v>0</v>
      </c>
      <c r="E78" s="145" t="s">
        <v>107</v>
      </c>
      <c r="F78" s="145" t="s">
        <v>108</v>
      </c>
      <c r="G78" s="145" t="str">
        <f>Lookup[[#This Row],[NR_FR]]&amp;" "&amp;Lookup[[#This Row],[Text_FR]]</f>
        <v>ADI0120 Coté(e)</v>
      </c>
      <c r="H78" s="151"/>
    </row>
    <row r="79" spans="1:8" x14ac:dyDescent="0.2">
      <c r="A79" s="145" t="s">
        <v>109</v>
      </c>
      <c r="B79" s="145" t="s">
        <v>1800</v>
      </c>
      <c r="C79" s="145" t="str">
        <f>Lookup[[#This Row],[NR_DE]]&amp;" "&amp;Lookup[[#This Row],[Text_DE]]</f>
        <v>ADI0130 Nicht Kotiert</v>
      </c>
      <c r="D79" s="145">
        <f>IF(Lookup!A79&lt;&gt;Lookup!E79,1,0)</f>
        <v>0</v>
      </c>
      <c r="E79" s="145" t="s">
        <v>109</v>
      </c>
      <c r="F79" s="145" t="s">
        <v>110</v>
      </c>
      <c r="G79" s="145" t="str">
        <f>Lookup[[#This Row],[NR_FR]]&amp;" "&amp;Lookup[[#This Row],[Text_FR]]</f>
        <v>ADI0130 Non coté(e)</v>
      </c>
      <c r="H79" s="151"/>
    </row>
    <row r="80" spans="1:8" x14ac:dyDescent="0.2">
      <c r="A80" s="145" t="s">
        <v>115</v>
      </c>
      <c r="B80" s="145" t="s">
        <v>1805</v>
      </c>
      <c r="C80" s="145" t="str">
        <f>Lookup[[#This Row],[NR_DE]]&amp;" "&amp;Lookup[[#This Row],[Text_DE]]</f>
        <v>101200200MCV Beteiligungen: Quote &gt;20% bis 50% - Marktnaher Wert</v>
      </c>
      <c r="D80" s="145">
        <f>IF(Lookup!A80&lt;&gt;Lookup!E80,1,0)</f>
        <v>0</v>
      </c>
      <c r="E80" s="145" t="s">
        <v>115</v>
      </c>
      <c r="F80" s="145" t="s">
        <v>116</v>
      </c>
      <c r="G80" s="145" t="str">
        <f>Lookup[[#This Row],[NR_FR]]&amp;" "&amp;Lookup[[#This Row],[Text_FR]]</f>
        <v>101200200MCV Participations: part &gt;20% à 50% - Valeur proche du marché</v>
      </c>
      <c r="H80" s="150"/>
    </row>
    <row r="81" spans="1:8" x14ac:dyDescent="0.2">
      <c r="A81" s="145">
        <v>101200210</v>
      </c>
      <c r="B81" s="145" t="s">
        <v>1806</v>
      </c>
      <c r="C81" s="145" t="str">
        <f>Lookup[[#This Row],[NR_DE]]&amp;" "&amp;Lookup[[#This Row],[Text_DE]]</f>
        <v>101200210 Wertberichtigungen Beteiligungen: Quote &gt;20% bis 50%</v>
      </c>
      <c r="D81" s="145">
        <f>IF(Lookup!A81&lt;&gt;Lookup!E81,1,0)</f>
        <v>0</v>
      </c>
      <c r="E81" s="145">
        <v>101200210</v>
      </c>
      <c r="F81" s="145" t="s">
        <v>117</v>
      </c>
      <c r="G81" s="145" t="str">
        <f>Lookup[[#This Row],[NR_FR]]&amp;" "&amp;Lookup[[#This Row],[Text_FR]]</f>
        <v>101200210 Corrections de valeur participations: part &gt;20% à 50%</v>
      </c>
      <c r="H81" s="149"/>
    </row>
    <row r="82" spans="1:8" x14ac:dyDescent="0.2">
      <c r="A82" s="145">
        <v>101300000</v>
      </c>
      <c r="B82" s="145" t="s">
        <v>1744</v>
      </c>
      <c r="C82" s="145" t="str">
        <f>Lookup[[#This Row],[NR_DE]]&amp;" "&amp;Lookup[[#This Row],[Text_DE]]</f>
        <v>101300000 Festverzinsliche Wertpapiere</v>
      </c>
      <c r="D82" s="145">
        <f>IF(Lookup!A82&lt;&gt;Lookup!E82,1,0)</f>
        <v>0</v>
      </c>
      <c r="E82" s="145">
        <v>101300000</v>
      </c>
      <c r="F82" s="145" t="s">
        <v>30</v>
      </c>
      <c r="G82" s="145" t="str">
        <f>Lookup[[#This Row],[NR_FR]]&amp;" "&amp;Lookup[[#This Row],[Text_FR]]</f>
        <v>101300000 Titres à revenu fixe</v>
      </c>
      <c r="H82" s="149"/>
    </row>
    <row r="83" spans="1:8" x14ac:dyDescent="0.2">
      <c r="A83" s="145" t="s">
        <v>118</v>
      </c>
      <c r="B83" s="145" t="s">
        <v>1807</v>
      </c>
      <c r="C83" s="145" t="str">
        <f>Lookup[[#This Row],[NR_DE]]&amp;" "&amp;Lookup[[#This Row],[Text_DE]]</f>
        <v>TDC010 Aufteilung nach Ratingkategorien</v>
      </c>
      <c r="D83" s="145">
        <f>IF(Lookup!A83&lt;&gt;Lookup!E83,1,0)</f>
        <v>0</v>
      </c>
      <c r="E83" s="145" t="s">
        <v>118</v>
      </c>
      <c r="F83" s="145" t="s">
        <v>119</v>
      </c>
      <c r="G83" s="145" t="str">
        <f>Lookup[[#This Row],[NR_FR]]&amp;" "&amp;Lookup[[#This Row],[Text_FR]]</f>
        <v>TDC010 Répartition par catégorie de rating</v>
      </c>
      <c r="H83" s="149"/>
    </row>
    <row r="84" spans="1:8" x14ac:dyDescent="0.2">
      <c r="A84" s="145" t="s">
        <v>120</v>
      </c>
      <c r="B84" s="145" t="s">
        <v>1808</v>
      </c>
      <c r="C84" s="145" t="str">
        <f>Lookup[[#This Row],[NR_DE]]&amp;" "&amp;Lookup[[#This Row],[Text_DE]]</f>
        <v>TDI1840 Ratingkategorie: AA- und höher</v>
      </c>
      <c r="D84" s="145">
        <f>IF(Lookup!A84&lt;&gt;Lookup!E84,1,0)</f>
        <v>0</v>
      </c>
      <c r="E84" s="145" t="s">
        <v>120</v>
      </c>
      <c r="F84" s="145" t="s">
        <v>121</v>
      </c>
      <c r="G84" s="145" t="str">
        <f>Lookup[[#This Row],[NR_FR]]&amp;" "&amp;Lookup[[#This Row],[Text_FR]]</f>
        <v>TDI1840 Catégorie de rating: AA- et plus</v>
      </c>
      <c r="H84" s="150"/>
    </row>
    <row r="85" spans="1:8" x14ac:dyDescent="0.2">
      <c r="A85" s="145" t="s">
        <v>122</v>
      </c>
      <c r="B85" s="145" t="s">
        <v>1809</v>
      </c>
      <c r="C85" s="145" t="str">
        <f>Lookup[[#This Row],[NR_DE]]&amp;" "&amp;Lookup[[#This Row],[Text_DE]]</f>
        <v>TDI1850 Ratingkategorie: A- bis und mit A+</v>
      </c>
      <c r="D85" s="145">
        <f>IF(Lookup!A85&lt;&gt;Lookup!E85,1,0)</f>
        <v>0</v>
      </c>
      <c r="E85" s="145" t="s">
        <v>122</v>
      </c>
      <c r="F85" s="145" t="s">
        <v>123</v>
      </c>
      <c r="G85" s="145" t="str">
        <f>Lookup[[#This Row],[NR_FR]]&amp;" "&amp;Lookup[[#This Row],[Text_FR]]</f>
        <v>TDI1850 Catégorie de rating: A- jusqu'à  A+ inclus</v>
      </c>
      <c r="H85" s="150"/>
    </row>
    <row r="86" spans="1:8" x14ac:dyDescent="0.2">
      <c r="A86" s="145" t="s">
        <v>124</v>
      </c>
      <c r="B86" s="145" t="s">
        <v>1810</v>
      </c>
      <c r="C86" s="145" t="str">
        <f>Lookup[[#This Row],[NR_DE]]&amp;" "&amp;Lookup[[#This Row],[Text_DE]]</f>
        <v>TDI1860 Ratingkategorie: BBB- bis und mit BBB+</v>
      </c>
      <c r="D86" s="145">
        <f>IF(Lookup!A86&lt;&gt;Lookup!E86,1,0)</f>
        <v>0</v>
      </c>
      <c r="E86" s="145" t="s">
        <v>124</v>
      </c>
      <c r="F86" s="145" t="s">
        <v>125</v>
      </c>
      <c r="G86" s="145" t="str">
        <f>Lookup[[#This Row],[NR_FR]]&amp;" "&amp;Lookup[[#This Row],[Text_FR]]</f>
        <v>TDI1860 Catégorie de rating: BBB- jusqu'à BBB+ inclus</v>
      </c>
      <c r="H86" s="150"/>
    </row>
    <row r="87" spans="1:8" x14ac:dyDescent="0.2">
      <c r="A87" s="145" t="s">
        <v>126</v>
      </c>
      <c r="B87" s="145" t="s">
        <v>1811</v>
      </c>
      <c r="C87" s="145" t="str">
        <f>Lookup[[#This Row],[NR_DE]]&amp;" "&amp;Lookup[[#This Row],[Text_DE]]</f>
        <v>TDI1870 Ratingkategorie: Tiefer oder kein Rating</v>
      </c>
      <c r="D87" s="145">
        <f>IF(Lookup!A87&lt;&gt;Lookup!E87,1,0)</f>
        <v>0</v>
      </c>
      <c r="E87" s="145" t="s">
        <v>126</v>
      </c>
      <c r="F87" s="145" t="s">
        <v>127</v>
      </c>
      <c r="G87" s="145" t="str">
        <f>Lookup[[#This Row],[NR_FR]]&amp;" "&amp;Lookup[[#This Row],[Text_FR]]</f>
        <v>TDI1870 Catégorie de rating: inférieure ou pas de rating</v>
      </c>
      <c r="H87" s="150"/>
    </row>
    <row r="88" spans="1:8" x14ac:dyDescent="0.2">
      <c r="A88" s="145" t="s">
        <v>128</v>
      </c>
      <c r="B88" s="145" t="s">
        <v>1812</v>
      </c>
      <c r="C88" s="145" t="str">
        <f>Lookup[[#This Row],[NR_DE]]&amp;" "&amp;Lookup[[#This Row],[Text_DE]]</f>
        <v>TDC003 Aufteilung nach Fälligkeit</v>
      </c>
      <c r="D88" s="145">
        <f>IF(Lookup!A88&lt;&gt;Lookup!E88,1,0)</f>
        <v>0</v>
      </c>
      <c r="E88" s="145" t="s">
        <v>128</v>
      </c>
      <c r="F88" s="145" t="s">
        <v>129</v>
      </c>
      <c r="G88" s="145" t="str">
        <f>Lookup[[#This Row],[NR_FR]]&amp;" "&amp;Lookup[[#This Row],[Text_FR]]</f>
        <v>TDC003 Répartition par dates d'échéance</v>
      </c>
      <c r="H88" s="149"/>
    </row>
    <row r="89" spans="1:8" x14ac:dyDescent="0.2">
      <c r="A89" s="145" t="s">
        <v>130</v>
      </c>
      <c r="B89" s="145" t="s">
        <v>1813</v>
      </c>
      <c r="C89" s="145" t="str">
        <f>Lookup[[#This Row],[NR_DE]]&amp;" "&amp;Lookup[[#This Row],[Text_DE]]</f>
        <v>TDI1650 Fälligkeit: Berichtsjahr +1</v>
      </c>
      <c r="D89" s="145">
        <f>IF(Lookup!A89&lt;&gt;Lookup!E89,1,0)</f>
        <v>0</v>
      </c>
      <c r="E89" s="145" t="s">
        <v>130</v>
      </c>
      <c r="F89" s="145" t="s">
        <v>131</v>
      </c>
      <c r="G89" s="145" t="str">
        <f>Lookup[[#This Row],[NR_FR]]&amp;" "&amp;Lookup[[#This Row],[Text_FR]]</f>
        <v>TDI1650 Echéance: année d'exercice +1</v>
      </c>
      <c r="H89" s="150"/>
    </row>
    <row r="90" spans="1:8" x14ac:dyDescent="0.2">
      <c r="A90" s="145" t="s">
        <v>132</v>
      </c>
      <c r="B90" s="145" t="s">
        <v>1814</v>
      </c>
      <c r="C90" s="145" t="str">
        <f>Lookup[[#This Row],[NR_DE]]&amp;" "&amp;Lookup[[#This Row],[Text_DE]]</f>
        <v>TDI1660 Fälligkeit: Berichtsjahr +2</v>
      </c>
      <c r="D90" s="145">
        <f>IF(Lookup!A90&lt;&gt;Lookup!E90,1,0)</f>
        <v>0</v>
      </c>
      <c r="E90" s="145" t="s">
        <v>132</v>
      </c>
      <c r="F90" s="145" t="s">
        <v>133</v>
      </c>
      <c r="G90" s="145" t="str">
        <f>Lookup[[#This Row],[NR_FR]]&amp;" "&amp;Lookup[[#This Row],[Text_FR]]</f>
        <v>TDI1660 Echéance: année d'exercice +2</v>
      </c>
      <c r="H90" s="150"/>
    </row>
    <row r="91" spans="1:8" x14ac:dyDescent="0.2">
      <c r="A91" s="145" t="s">
        <v>134</v>
      </c>
      <c r="B91" s="145" t="s">
        <v>1815</v>
      </c>
      <c r="C91" s="145" t="str">
        <f>Lookup[[#This Row],[NR_DE]]&amp;" "&amp;Lookup[[#This Row],[Text_DE]]</f>
        <v xml:space="preserve">TDI1670 Fälligkeit: Berichtsjahr +3 </v>
      </c>
      <c r="D91" s="145">
        <f>IF(Lookup!A91&lt;&gt;Lookup!E91,1,0)</f>
        <v>0</v>
      </c>
      <c r="E91" s="145" t="s">
        <v>134</v>
      </c>
      <c r="F91" s="145" t="s">
        <v>135</v>
      </c>
      <c r="G91" s="145" t="str">
        <f>Lookup[[#This Row],[NR_FR]]&amp;" "&amp;Lookup[[#This Row],[Text_FR]]</f>
        <v xml:space="preserve">TDI1670 Echéance: année d'exercice +3 </v>
      </c>
      <c r="H91" s="150"/>
    </row>
    <row r="92" spans="1:8" x14ac:dyDescent="0.2">
      <c r="A92" s="145" t="s">
        <v>136</v>
      </c>
      <c r="B92" s="145" t="s">
        <v>1816</v>
      </c>
      <c r="C92" s="145" t="str">
        <f>Lookup[[#This Row],[NR_DE]]&amp;" "&amp;Lookup[[#This Row],[Text_DE]]</f>
        <v>TDI1680 Fälligkeit: Berichtsjahr +4</v>
      </c>
      <c r="D92" s="145">
        <f>IF(Lookup!A92&lt;&gt;Lookup!E92,1,0)</f>
        <v>0</v>
      </c>
      <c r="E92" s="145" t="s">
        <v>136</v>
      </c>
      <c r="F92" s="145" t="s">
        <v>137</v>
      </c>
      <c r="G92" s="145" t="str">
        <f>Lookup[[#This Row],[NR_FR]]&amp;" "&amp;Lookup[[#This Row],[Text_FR]]</f>
        <v>TDI1680 Echéance: année d'exercice +4</v>
      </c>
      <c r="H92" s="150"/>
    </row>
    <row r="93" spans="1:8" x14ac:dyDescent="0.2">
      <c r="A93" s="145" t="s">
        <v>138</v>
      </c>
      <c r="B93" s="145" t="s">
        <v>1817</v>
      </c>
      <c r="C93" s="145" t="str">
        <f>Lookup[[#This Row],[NR_DE]]&amp;" "&amp;Lookup[[#This Row],[Text_DE]]</f>
        <v>TDI1690 Fälligkeit: Berichtsjahr +5</v>
      </c>
      <c r="D93" s="145">
        <f>IF(Lookup!A93&lt;&gt;Lookup!E93,1,0)</f>
        <v>0</v>
      </c>
      <c r="E93" s="145" t="s">
        <v>138</v>
      </c>
      <c r="F93" s="145" t="s">
        <v>139</v>
      </c>
      <c r="G93" s="145" t="str">
        <f>Lookup[[#This Row],[NR_FR]]&amp;" "&amp;Lookup[[#This Row],[Text_FR]]</f>
        <v>TDI1690 Echéance: année d'exercice +5</v>
      </c>
      <c r="H93" s="150"/>
    </row>
    <row r="94" spans="1:8" x14ac:dyDescent="0.2">
      <c r="A94" s="145" t="s">
        <v>140</v>
      </c>
      <c r="B94" s="145" t="s">
        <v>1818</v>
      </c>
      <c r="C94" s="145" t="str">
        <f>Lookup[[#This Row],[NR_DE]]&amp;" "&amp;Lookup[[#This Row],[Text_DE]]</f>
        <v>TDI1700 Fälligkeit: Berichtsjahr +6 bis +10</v>
      </c>
      <c r="D94" s="145">
        <f>IF(Lookup!A94&lt;&gt;Lookup!E94,1,0)</f>
        <v>0</v>
      </c>
      <c r="E94" s="145" t="s">
        <v>140</v>
      </c>
      <c r="F94" s="145" t="s">
        <v>141</v>
      </c>
      <c r="G94" s="145" t="str">
        <f>Lookup[[#This Row],[NR_FR]]&amp;" "&amp;Lookup[[#This Row],[Text_FR]]</f>
        <v>TDI1700 Echéance: année d'exercice +6 à +10</v>
      </c>
      <c r="H94" s="150"/>
    </row>
    <row r="95" spans="1:8" x14ac:dyDescent="0.2">
      <c r="A95" s="145" t="s">
        <v>142</v>
      </c>
      <c r="B95" s="145" t="s">
        <v>1819</v>
      </c>
      <c r="C95" s="145" t="str">
        <f>Lookup[[#This Row],[NR_DE]]&amp;" "&amp;Lookup[[#This Row],[Text_DE]]</f>
        <v>TDI1710 Fälligkeit: Berichtsjahr +11 und mehr</v>
      </c>
      <c r="D95" s="145">
        <f>IF(Lookup!A95&lt;&gt;Lookup!E95,1,0)</f>
        <v>0</v>
      </c>
      <c r="E95" s="145" t="s">
        <v>142</v>
      </c>
      <c r="F95" s="145" t="s">
        <v>143</v>
      </c>
      <c r="G95" s="145" t="str">
        <f>Lookup[[#This Row],[NR_FR]]&amp;" "&amp;Lookup[[#This Row],[Text_FR]]</f>
        <v>TDI1710 Echéance: année d'exercice +11 et plus</v>
      </c>
      <c r="H95" s="150"/>
    </row>
    <row r="96" spans="1:8" x14ac:dyDescent="0.2">
      <c r="A96" s="145" t="s">
        <v>144</v>
      </c>
      <c r="B96" s="145" t="s">
        <v>1820</v>
      </c>
      <c r="C96" s="145" t="str">
        <f>Lookup[[#This Row],[NR_DE]]&amp;" "&amp;Lookup[[#This Row],[Text_DE]]</f>
        <v>TDI1715 Keine Fälligkeit</v>
      </c>
      <c r="D96" s="145">
        <f>IF(Lookup!A96&lt;&gt;Lookup!E96,1,0)</f>
        <v>0</v>
      </c>
      <c r="E96" s="145" t="s">
        <v>144</v>
      </c>
      <c r="F96" s="145" t="s">
        <v>145</v>
      </c>
      <c r="G96" s="145" t="str">
        <f>Lookup[[#This Row],[NR_FR]]&amp;" "&amp;Lookup[[#This Row],[Text_FR]]</f>
        <v>TDI1715 Sans échéance</v>
      </c>
      <c r="H96" s="150"/>
    </row>
    <row r="97" spans="1:8" x14ac:dyDescent="0.2">
      <c r="A97" s="145" t="s">
        <v>146</v>
      </c>
      <c r="B97" s="145" t="s">
        <v>1821</v>
      </c>
      <c r="C97" s="145" t="str">
        <f>Lookup[[#This Row],[NR_DE]]&amp;" "&amp;Lookup[[#This Row],[Text_DE]]</f>
        <v>101300000MCV Festverzinsliche Wertpapiere - Marktnaher Wert</v>
      </c>
      <c r="D97" s="145">
        <f>IF(Lookup!A97&lt;&gt;Lookup!E97,1,0)</f>
        <v>0</v>
      </c>
      <c r="E97" s="145" t="s">
        <v>146</v>
      </c>
      <c r="F97" s="145" t="s">
        <v>147</v>
      </c>
      <c r="G97" s="145" t="str">
        <f>Lookup[[#This Row],[NR_FR]]&amp;" "&amp;Lookup[[#This Row],[Text_FR]]</f>
        <v>101300000MCV Titres à revenu fixe - Valeur proche du marché</v>
      </c>
      <c r="H97" s="149"/>
    </row>
    <row r="98" spans="1:8" x14ac:dyDescent="0.2">
      <c r="A98" s="145">
        <v>101300100</v>
      </c>
      <c r="B98" s="145" t="s">
        <v>1822</v>
      </c>
      <c r="C98" s="145" t="str">
        <f>Lookup[[#This Row],[NR_DE]]&amp;" "&amp;Lookup[[#This Row],[Text_DE]]</f>
        <v>101300100 Staats- und Zentralbankenanleihen</v>
      </c>
      <c r="D98" s="145">
        <f>IF(Lookup!A98&lt;&gt;Lookup!E98,1,0)</f>
        <v>0</v>
      </c>
      <c r="E98" s="145">
        <v>101300100</v>
      </c>
      <c r="F98" s="145" t="s">
        <v>148</v>
      </c>
      <c r="G98" s="145" t="str">
        <f>Lookup[[#This Row],[NR_FR]]&amp;" "&amp;Lookup[[#This Row],[Text_FR]]</f>
        <v>101300100 Emprunts publics et de banques centrales</v>
      </c>
      <c r="H98" s="149"/>
    </row>
    <row r="99" spans="1:8" x14ac:dyDescent="0.2">
      <c r="A99" s="145" t="s">
        <v>149</v>
      </c>
      <c r="B99" s="145" t="s">
        <v>1823</v>
      </c>
      <c r="C99" s="145" t="str">
        <f>Lookup[[#This Row],[NR_DE]]&amp;" "&amp;Lookup[[#This Row],[Text_DE]]</f>
        <v>101300100MCV Staats- und Zentralbankenanleihen - Marktnaher Wert</v>
      </c>
      <c r="D99" s="145">
        <f>IF(Lookup!A99&lt;&gt;Lookup!E99,1,0)</f>
        <v>0</v>
      </c>
      <c r="E99" s="145" t="s">
        <v>149</v>
      </c>
      <c r="F99" s="145" t="s">
        <v>150</v>
      </c>
      <c r="G99" s="145" t="str">
        <f>Lookup[[#This Row],[NR_FR]]&amp;" "&amp;Lookup[[#This Row],[Text_FR]]</f>
        <v>101300100MCV Emprunts publics et de banques centrales - Valeur proche du marché</v>
      </c>
      <c r="H99" s="150"/>
    </row>
    <row r="100" spans="1:8" x14ac:dyDescent="0.2">
      <c r="A100" s="145">
        <v>101300110</v>
      </c>
      <c r="B100" s="145" t="s">
        <v>1824</v>
      </c>
      <c r="C100" s="145" t="str">
        <f>Lookup[[#This Row],[NR_DE]]&amp;" "&amp;Lookup[[#This Row],[Text_DE]]</f>
        <v>101300110 Wertberichtigungen Staats- und Zentralbankenanleihen</v>
      </c>
      <c r="D100" s="145">
        <f>IF(Lookup!A100&lt;&gt;Lookup!E100,1,0)</f>
        <v>0</v>
      </c>
      <c r="E100" s="145">
        <v>101300110</v>
      </c>
      <c r="F100" s="145" t="s">
        <v>151</v>
      </c>
      <c r="G100" s="145" t="str">
        <f>Lookup[[#This Row],[NR_FR]]&amp;" "&amp;Lookup[[#This Row],[Text_FR]]</f>
        <v>101300110 Corrections de valeur emprunts publics et de banques centrales</v>
      </c>
      <c r="H100" s="149"/>
    </row>
    <row r="101" spans="1:8" x14ac:dyDescent="0.2">
      <c r="A101" s="145">
        <v>101300200</v>
      </c>
      <c r="B101" s="145" t="s">
        <v>1825</v>
      </c>
      <c r="C101" s="145" t="str">
        <f>Lookup[[#This Row],[NR_DE]]&amp;" "&amp;Lookup[[#This Row],[Text_DE]]</f>
        <v>101300200 Unternehmensanleihen</v>
      </c>
      <c r="D101" s="145">
        <f>IF(Lookup!A101&lt;&gt;Lookup!E101,1,0)</f>
        <v>0</v>
      </c>
      <c r="E101" s="145">
        <v>101300200</v>
      </c>
      <c r="F101" s="145" t="s">
        <v>152</v>
      </c>
      <c r="G101" s="145" t="str">
        <f>Lookup[[#This Row],[NR_FR]]&amp;" "&amp;Lookup[[#This Row],[Text_FR]]</f>
        <v>101300200 Emprunts d'entreprises</v>
      </c>
      <c r="H101" s="149"/>
    </row>
    <row r="102" spans="1:8" x14ac:dyDescent="0.2">
      <c r="A102" s="145" t="s">
        <v>153</v>
      </c>
      <c r="B102" s="145" t="s">
        <v>1826</v>
      </c>
      <c r="C102" s="145" t="str">
        <f>Lookup[[#This Row],[NR_DE]]&amp;" "&amp;Lookup[[#This Row],[Text_DE]]</f>
        <v>101300200MCV Unternehmensanleihen - Marktnaher Wert</v>
      </c>
      <c r="D102" s="145">
        <f>IF(Lookup!A102&lt;&gt;Lookup!E102,1,0)</f>
        <v>0</v>
      </c>
      <c r="E102" s="145" t="s">
        <v>153</v>
      </c>
      <c r="F102" s="145" t="s">
        <v>154</v>
      </c>
      <c r="G102" s="145" t="str">
        <f>Lookup[[#This Row],[NR_FR]]&amp;" "&amp;Lookup[[#This Row],[Text_FR]]</f>
        <v>101300200MCV Emprunts d'entreprises - Valeur proche du marché</v>
      </c>
      <c r="H102" s="150"/>
    </row>
    <row r="103" spans="1:8" x14ac:dyDescent="0.2">
      <c r="A103" s="145">
        <v>101300210</v>
      </c>
      <c r="B103" s="145" t="s">
        <v>1827</v>
      </c>
      <c r="C103" s="145" t="str">
        <f>Lookup[[#This Row],[NR_DE]]&amp;" "&amp;Lookup[[#This Row],[Text_DE]]</f>
        <v>101300210 Wertberichtigungen Unternehmensanleihen</v>
      </c>
      <c r="D103" s="145">
        <f>IF(Lookup!A103&lt;&gt;Lookup!E103,1,0)</f>
        <v>0</v>
      </c>
      <c r="E103" s="145">
        <v>101300210</v>
      </c>
      <c r="F103" s="145" t="s">
        <v>155</v>
      </c>
      <c r="G103" s="145" t="str">
        <f>Lookup[[#This Row],[NR_FR]]&amp;" "&amp;Lookup[[#This Row],[Text_FR]]</f>
        <v>101300210 Corrections de valeur emprunts d'entreprises</v>
      </c>
      <c r="H103" s="149"/>
    </row>
    <row r="104" spans="1:8" x14ac:dyDescent="0.2">
      <c r="A104" s="145">
        <v>101300300</v>
      </c>
      <c r="B104" s="145" t="s">
        <v>1828</v>
      </c>
      <c r="C104" s="145" t="str">
        <f>Lookup[[#This Row],[NR_DE]]&amp;" "&amp;Lookup[[#This Row],[Text_DE]]</f>
        <v>101300300 Pfandbriefanleihen/Covered Bonds</v>
      </c>
      <c r="D104" s="145">
        <f>IF(Lookup!A104&lt;&gt;Lookup!E104,1,0)</f>
        <v>0</v>
      </c>
      <c r="E104" s="145">
        <v>101300300</v>
      </c>
      <c r="F104" s="145" t="s">
        <v>156</v>
      </c>
      <c r="G104" s="145" t="str">
        <f>Lookup[[#This Row],[NR_FR]]&amp;" "&amp;Lookup[[#This Row],[Text_FR]]</f>
        <v>101300300 Lettres de gage/Cover Bonds</v>
      </c>
      <c r="H104" s="149"/>
    </row>
    <row r="105" spans="1:8" x14ac:dyDescent="0.2">
      <c r="A105" s="145" t="s">
        <v>157</v>
      </c>
      <c r="B105" s="145" t="s">
        <v>1829</v>
      </c>
      <c r="C105" s="145" t="str">
        <f>Lookup[[#This Row],[NR_DE]]&amp;" "&amp;Lookup[[#This Row],[Text_DE]]</f>
        <v>101300300MCV Pfandbriefe/Covered Bonds - Marktnaher Wert</v>
      </c>
      <c r="D105" s="145">
        <f>IF(Lookup!A105&lt;&gt;Lookup!E105,1,0)</f>
        <v>0</v>
      </c>
      <c r="E105" s="145" t="s">
        <v>157</v>
      </c>
      <c r="F105" s="145" t="s">
        <v>158</v>
      </c>
      <c r="G105" s="145" t="str">
        <f>Lookup[[#This Row],[NR_FR]]&amp;" "&amp;Lookup[[#This Row],[Text_FR]]</f>
        <v>101300300MCV Lettres de gage/Cover Bonds - Valeur proche du marché</v>
      </c>
      <c r="H105" s="150"/>
    </row>
    <row r="106" spans="1:8" x14ac:dyDescent="0.2">
      <c r="A106" s="145">
        <v>101300310</v>
      </c>
      <c r="B106" s="145" t="s">
        <v>1830</v>
      </c>
      <c r="C106" s="145" t="str">
        <f>Lookup[[#This Row],[NR_DE]]&amp;" "&amp;Lookup[[#This Row],[Text_DE]]</f>
        <v>101300310 Wertberichtigungen Pfandbriefe/Covered Bonds</v>
      </c>
      <c r="D106" s="145">
        <f>IF(Lookup!A106&lt;&gt;Lookup!E106,1,0)</f>
        <v>0</v>
      </c>
      <c r="E106" s="145">
        <v>101300310</v>
      </c>
      <c r="F106" s="145" t="s">
        <v>159</v>
      </c>
      <c r="G106" s="145" t="str">
        <f>Lookup[[#This Row],[NR_FR]]&amp;" "&amp;Lookup[[#This Row],[Text_FR]]</f>
        <v>101300310 Corrections de valeur lettres de gage/Cover Bonds</v>
      </c>
      <c r="H106" s="149"/>
    </row>
    <row r="107" spans="1:8" x14ac:dyDescent="0.2">
      <c r="A107" s="145">
        <v>101300400</v>
      </c>
      <c r="B107" s="145" t="s">
        <v>1831</v>
      </c>
      <c r="C107" s="145" t="str">
        <f>Lookup[[#This Row],[NR_DE]]&amp;" "&amp;Lookup[[#This Row],[Text_DE]]</f>
        <v>101300400 Wandelanleihen</v>
      </c>
      <c r="D107" s="145">
        <f>IF(Lookup!A107&lt;&gt;Lookup!E107,1,0)</f>
        <v>0</v>
      </c>
      <c r="E107" s="145">
        <v>101300400</v>
      </c>
      <c r="F107" s="145" t="s">
        <v>160</v>
      </c>
      <c r="G107" s="145" t="str">
        <f>Lookup[[#This Row],[NR_FR]]&amp;" "&amp;Lookup[[#This Row],[Text_FR]]</f>
        <v>101300400 Emprunts convertibles</v>
      </c>
      <c r="H107" s="149"/>
    </row>
    <row r="108" spans="1:8" x14ac:dyDescent="0.2">
      <c r="A108" s="145" t="s">
        <v>161</v>
      </c>
      <c r="B108" s="145" t="s">
        <v>1832</v>
      </c>
      <c r="C108" s="145" t="str">
        <f>Lookup[[#This Row],[NR_DE]]&amp;" "&amp;Lookup[[#This Row],[Text_DE]]</f>
        <v>101300400MCV Wandelanleihen - Marktnaher Wert</v>
      </c>
      <c r="D108" s="145">
        <f>IF(Lookup!A108&lt;&gt;Lookup!E108,1,0)</f>
        <v>0</v>
      </c>
      <c r="E108" s="145" t="s">
        <v>161</v>
      </c>
      <c r="F108" s="145" t="s">
        <v>162</v>
      </c>
      <c r="G108" s="145" t="str">
        <f>Lookup[[#This Row],[NR_FR]]&amp;" "&amp;Lookup[[#This Row],[Text_FR]]</f>
        <v>101300400MCV Emprunts convertibles - Valeur proche du marché</v>
      </c>
      <c r="H108" s="150"/>
    </row>
    <row r="109" spans="1:8" x14ac:dyDescent="0.2">
      <c r="A109" s="145">
        <v>101300410</v>
      </c>
      <c r="B109" s="145" t="s">
        <v>1833</v>
      </c>
      <c r="C109" s="145" t="str">
        <f>Lookup[[#This Row],[NR_DE]]&amp;" "&amp;Lookup[[#This Row],[Text_DE]]</f>
        <v>101300410 Wertberichtigungen Wandelanleihen</v>
      </c>
      <c r="D109" s="145">
        <f>IF(Lookup!A109&lt;&gt;Lookup!E109,1,0)</f>
        <v>0</v>
      </c>
      <c r="E109" s="145">
        <v>101300410</v>
      </c>
      <c r="F109" s="145" t="s">
        <v>163</v>
      </c>
      <c r="G109" s="145" t="str">
        <f>Lookup[[#This Row],[NR_FR]]&amp;" "&amp;Lookup[[#This Row],[Text_FR]]</f>
        <v>101300410 Corrections de valeur emprunts convertibles</v>
      </c>
      <c r="H109" s="149"/>
    </row>
    <row r="110" spans="1:8" x14ac:dyDescent="0.2">
      <c r="A110" s="145">
        <v>101310000</v>
      </c>
      <c r="B110" s="145" t="s">
        <v>1834</v>
      </c>
      <c r="C110" s="145" t="str">
        <f>Lookup[[#This Row],[NR_DE]]&amp;" "&amp;Lookup[[#This Row],[Text_DE]]</f>
        <v>101310000 Sonstige Anleihen</v>
      </c>
      <c r="D110" s="145">
        <f>IF(Lookup!A110&lt;&gt;Lookup!E110,1,0)</f>
        <v>0</v>
      </c>
      <c r="E110" s="145">
        <v>101310000</v>
      </c>
      <c r="F110" s="145" t="s">
        <v>164</v>
      </c>
      <c r="G110" s="145" t="str">
        <f>Lookup[[#This Row],[NR_FR]]&amp;" "&amp;Lookup[[#This Row],[Text_FR]]</f>
        <v>101310000 Autre emprunts</v>
      </c>
      <c r="H110" s="149"/>
    </row>
    <row r="111" spans="1:8" x14ac:dyDescent="0.2">
      <c r="A111" s="145" t="s">
        <v>165</v>
      </c>
      <c r="B111" s="145" t="s">
        <v>1835</v>
      </c>
      <c r="C111" s="145" t="str">
        <f>Lookup[[#This Row],[NR_DE]]&amp;" "&amp;Lookup[[#This Row],[Text_DE]]</f>
        <v>101310000MCV Sonstige Anleihen - Marktnaher Wert</v>
      </c>
      <c r="D111" s="145">
        <f>IF(Lookup!A111&lt;&gt;Lookup!E111,1,0)</f>
        <v>0</v>
      </c>
      <c r="E111" s="145" t="s">
        <v>165</v>
      </c>
      <c r="F111" s="145" t="s">
        <v>166</v>
      </c>
      <c r="G111" s="145" t="str">
        <f>Lookup[[#This Row],[NR_FR]]&amp;" "&amp;Lookup[[#This Row],[Text_FR]]</f>
        <v>101310000MCV Autres emprunts - Valeur de marché</v>
      </c>
      <c r="H111" s="150"/>
    </row>
    <row r="112" spans="1:8" x14ac:dyDescent="0.2">
      <c r="A112" s="145">
        <v>101310100</v>
      </c>
      <c r="B112" s="145" t="s">
        <v>1836</v>
      </c>
      <c r="C112" s="145" t="str">
        <f>Lookup[[#This Row],[NR_DE]]&amp;" "&amp;Lookup[[#This Row],[Text_DE]]</f>
        <v>101310100 Optionsanleihen</v>
      </c>
      <c r="D112" s="145">
        <f>IF(Lookup!A112&lt;&gt;Lookup!E112,1,0)</f>
        <v>0</v>
      </c>
      <c r="E112" s="145">
        <v>101310100</v>
      </c>
      <c r="F112" s="145" t="s">
        <v>167</v>
      </c>
      <c r="G112" s="145" t="str">
        <f>Lookup[[#This Row],[NR_FR]]&amp;" "&amp;Lookup[[#This Row],[Text_FR]]</f>
        <v>101310100 Emprunts à option</v>
      </c>
      <c r="H112" s="150"/>
    </row>
    <row r="113" spans="1:8" x14ac:dyDescent="0.2">
      <c r="A113" s="145">
        <v>101310110</v>
      </c>
      <c r="B113" s="145" t="s">
        <v>1837</v>
      </c>
      <c r="C113" s="145" t="str">
        <f>Lookup[[#This Row],[NR_DE]]&amp;" "&amp;Lookup[[#This Row],[Text_DE]]</f>
        <v>101310110 Wertberichtigungen Optionsanleihen</v>
      </c>
      <c r="D113" s="145">
        <f>IF(Lookup!A113&lt;&gt;Lookup!E113,1,0)</f>
        <v>0</v>
      </c>
      <c r="E113" s="145">
        <v>101310110</v>
      </c>
      <c r="F113" s="145" t="s">
        <v>168</v>
      </c>
      <c r="G113" s="145" t="str">
        <f>Lookup[[#This Row],[NR_FR]]&amp;" "&amp;Lookup[[#This Row],[Text_FR]]</f>
        <v>101310110 Corrections de valeur emprunts à option</v>
      </c>
      <c r="H113" s="150"/>
    </row>
    <row r="114" spans="1:8" x14ac:dyDescent="0.2">
      <c r="A114" s="145">
        <v>101310200</v>
      </c>
      <c r="B114" s="145" t="s">
        <v>1838</v>
      </c>
      <c r="C114" s="145" t="str">
        <f>Lookup[[#This Row],[NR_DE]]&amp;" "&amp;Lookup[[#This Row],[Text_DE]]</f>
        <v>101310200 Supranationale Anleihen</v>
      </c>
      <c r="D114" s="145">
        <f>IF(Lookup!A114&lt;&gt;Lookup!E114,1,0)</f>
        <v>0</v>
      </c>
      <c r="E114" s="145">
        <v>101310200</v>
      </c>
      <c r="F114" s="145" t="s">
        <v>169</v>
      </c>
      <c r="G114" s="145" t="str">
        <f>Lookup[[#This Row],[NR_FR]]&amp;" "&amp;Lookup[[#This Row],[Text_FR]]</f>
        <v>101310200 Emprunts supranationaux</v>
      </c>
      <c r="H114" s="150"/>
    </row>
    <row r="115" spans="1:8" x14ac:dyDescent="0.2">
      <c r="A115" s="145">
        <v>101310210</v>
      </c>
      <c r="B115" s="145" t="s">
        <v>1839</v>
      </c>
      <c r="C115" s="145" t="str">
        <f>Lookup[[#This Row],[NR_DE]]&amp;" "&amp;Lookup[[#This Row],[Text_DE]]</f>
        <v>101310210 Wertberichtigungen supranationale Anleihen</v>
      </c>
      <c r="D115" s="145">
        <f>IF(Lookup!A115&lt;&gt;Lookup!E115,1,0)</f>
        <v>0</v>
      </c>
      <c r="E115" s="145">
        <v>101310210</v>
      </c>
      <c r="F115" s="145" t="s">
        <v>170</v>
      </c>
      <c r="G115" s="145" t="str">
        <f>Lookup[[#This Row],[NR_FR]]&amp;" "&amp;Lookup[[#This Row],[Text_FR]]</f>
        <v>101310210 Corrections de valeur emprunts supranationaux</v>
      </c>
      <c r="H115" s="150"/>
    </row>
    <row r="116" spans="1:8" x14ac:dyDescent="0.2">
      <c r="A116" s="145">
        <v>101310300</v>
      </c>
      <c r="B116" s="145" t="s">
        <v>1840</v>
      </c>
      <c r="C116" s="145" t="str">
        <f>Lookup[[#This Row],[NR_DE]]&amp;" "&amp;Lookup[[#This Row],[Text_DE]]</f>
        <v>101310300 Hybride Instrumente</v>
      </c>
      <c r="D116" s="145">
        <f>IF(Lookup!A116&lt;&gt;Lookup!E116,1,0)</f>
        <v>0</v>
      </c>
      <c r="E116" s="145">
        <v>101310300</v>
      </c>
      <c r="F116" s="145" t="s">
        <v>171</v>
      </c>
      <c r="G116" s="145" t="str">
        <f>Lookup[[#This Row],[NR_FR]]&amp;" "&amp;Lookup[[#This Row],[Text_FR]]</f>
        <v>101310300 Instruments hybrides</v>
      </c>
      <c r="H116" s="150"/>
    </row>
    <row r="117" spans="1:8" x14ac:dyDescent="0.2">
      <c r="A117" s="145">
        <v>101310310</v>
      </c>
      <c r="B117" s="145" t="s">
        <v>1841</v>
      </c>
      <c r="C117" s="145" t="str">
        <f>Lookup[[#This Row],[NR_DE]]&amp;" "&amp;Lookup[[#This Row],[Text_DE]]</f>
        <v>101310310 Wertberichtigungen hybride Instrumente</v>
      </c>
      <c r="D117" s="145">
        <f>IF(Lookup!A117&lt;&gt;Lookup!E117,1,0)</f>
        <v>0</v>
      </c>
      <c r="E117" s="145">
        <v>101310310</v>
      </c>
      <c r="F117" s="145" t="s">
        <v>172</v>
      </c>
      <c r="G117" s="145" t="str">
        <f>Lookup[[#This Row],[NR_FR]]&amp;" "&amp;Lookup[[#This Row],[Text_FR]]</f>
        <v>101310310 Corrections de valeur instruments hybrides</v>
      </c>
      <c r="H117" s="150"/>
    </row>
    <row r="118" spans="1:8" x14ac:dyDescent="0.2">
      <c r="A118" s="145" t="s">
        <v>173</v>
      </c>
      <c r="B118" s="145" t="s">
        <v>1842</v>
      </c>
      <c r="C118" s="145" t="str">
        <f>Lookup[[#This Row],[NR_DE]]&amp;" "&amp;Lookup[[#This Row],[Text_DE]]</f>
        <v>101310900MF Synthetische und replizierte Anlagen</v>
      </c>
      <c r="D118" s="145">
        <f>IF(Lookup!A118&lt;&gt;Lookup!E118,1,0)</f>
        <v>0</v>
      </c>
      <c r="E118" s="145" t="s">
        <v>173</v>
      </c>
      <c r="F118" s="145" t="s">
        <v>174</v>
      </c>
      <c r="G118" s="145" t="str">
        <f>Lookup[[#This Row],[NR_FR]]&amp;" "&amp;Lookup[[#This Row],[Text_FR]]</f>
        <v>101310900MF Emprunts synthétiques, placements répliqués</v>
      </c>
      <c r="H118" s="150"/>
    </row>
    <row r="119" spans="1:8" x14ac:dyDescent="0.2">
      <c r="A119" s="145">
        <v>101400000</v>
      </c>
      <c r="B119" s="145" t="s">
        <v>1745</v>
      </c>
      <c r="C119" s="145" t="str">
        <f>Lookup[[#This Row],[NR_DE]]&amp;" "&amp;Lookup[[#This Row],[Text_DE]]</f>
        <v>101400000 Darlehen</v>
      </c>
      <c r="D119" s="145">
        <f>IF(Lookup!A119&lt;&gt;Lookup!E119,1,0)</f>
        <v>0</v>
      </c>
      <c r="E119" s="145">
        <v>101400000</v>
      </c>
      <c r="F119" s="145" t="s">
        <v>32</v>
      </c>
      <c r="G119" s="145" t="str">
        <f>Lookup[[#This Row],[NR_FR]]&amp;" "&amp;Lookup[[#This Row],[Text_FR]]</f>
        <v>101400000 Prêts</v>
      </c>
      <c r="H119" s="150"/>
    </row>
    <row r="120" spans="1:8" x14ac:dyDescent="0.2">
      <c r="A120" s="145" t="s">
        <v>175</v>
      </c>
      <c r="B120" s="145" t="s">
        <v>1843</v>
      </c>
      <c r="C120" s="145" t="str">
        <f>Lookup[[#This Row],[NR_DE]]&amp;" "&amp;Lookup[[#This Row],[Text_DE]]</f>
        <v>101400000MCV Darlehen - Marktnaher Wert</v>
      </c>
      <c r="D120" s="145">
        <f>IF(Lookup!A120&lt;&gt;Lookup!E120,1,0)</f>
        <v>0</v>
      </c>
      <c r="E120" s="145" t="s">
        <v>175</v>
      </c>
      <c r="F120" s="145" t="s">
        <v>176</v>
      </c>
      <c r="G120" s="145" t="str">
        <f>Lookup[[#This Row],[NR_FR]]&amp;" "&amp;Lookup[[#This Row],[Text_FR]]</f>
        <v>101400000MCV Prêts - Valeur proche du marché</v>
      </c>
      <c r="H120" s="149"/>
    </row>
    <row r="121" spans="1:8" x14ac:dyDescent="0.2">
      <c r="A121" s="145">
        <v>101400100</v>
      </c>
      <c r="B121" s="145" t="s">
        <v>1844</v>
      </c>
      <c r="C121" s="145" t="str">
        <f>Lookup[[#This Row],[NR_DE]]&amp;" "&amp;Lookup[[#This Row],[Text_DE]]</f>
        <v>101400100 Nachrangige und sonstige Darlehen</v>
      </c>
      <c r="D121" s="145">
        <f>IF(Lookup!A121&lt;&gt;Lookup!E121,1,0)</f>
        <v>0</v>
      </c>
      <c r="E121" s="145">
        <v>101400100</v>
      </c>
      <c r="F121" s="145" t="s">
        <v>177</v>
      </c>
      <c r="G121" s="145" t="str">
        <f>Lookup[[#This Row],[NR_FR]]&amp;" "&amp;Lookup[[#This Row],[Text_FR]]</f>
        <v>101400100 Prêts subordonnés et divers</v>
      </c>
      <c r="H121" s="149"/>
    </row>
    <row r="122" spans="1:8" x14ac:dyDescent="0.2">
      <c r="A122" s="145" t="s">
        <v>128</v>
      </c>
      <c r="B122" s="145" t="s">
        <v>1812</v>
      </c>
      <c r="C122" s="145" t="str">
        <f>Lookup[[#This Row],[NR_DE]]&amp;" "&amp;Lookup[[#This Row],[Text_DE]]</f>
        <v>TDC003 Aufteilung nach Fälligkeit</v>
      </c>
      <c r="D122" s="145">
        <f>IF(Lookup!A122&lt;&gt;Lookup!E122,1,0)</f>
        <v>0</v>
      </c>
      <c r="E122" s="145" t="s">
        <v>128</v>
      </c>
      <c r="F122" s="145" t="s">
        <v>129</v>
      </c>
      <c r="G122" s="145" t="str">
        <f>Lookup[[#This Row],[NR_FR]]&amp;" "&amp;Lookup[[#This Row],[Text_FR]]</f>
        <v>TDC003 Répartition par dates d'échéance</v>
      </c>
      <c r="H122" s="149"/>
    </row>
    <row r="123" spans="1:8" x14ac:dyDescent="0.2">
      <c r="A123" s="145" t="s">
        <v>130</v>
      </c>
      <c r="B123" s="145" t="s">
        <v>1813</v>
      </c>
      <c r="C123" s="145" t="str">
        <f>Lookup[[#This Row],[NR_DE]]&amp;" "&amp;Lookup[[#This Row],[Text_DE]]</f>
        <v>TDI1650 Fälligkeit: Berichtsjahr +1</v>
      </c>
      <c r="D123" s="145">
        <f>IF(Lookup!A123&lt;&gt;Lookup!E123,1,0)</f>
        <v>0</v>
      </c>
      <c r="E123" s="145" t="s">
        <v>130</v>
      </c>
      <c r="F123" s="145" t="s">
        <v>131</v>
      </c>
      <c r="G123" s="145" t="str">
        <f>Lookup[[#This Row],[NR_FR]]&amp;" "&amp;Lookup[[#This Row],[Text_FR]]</f>
        <v>TDI1650 Echéance: année d'exercice +1</v>
      </c>
      <c r="H123" s="150"/>
    </row>
    <row r="124" spans="1:8" x14ac:dyDescent="0.2">
      <c r="A124" s="145" t="s">
        <v>132</v>
      </c>
      <c r="B124" s="145" t="s">
        <v>1814</v>
      </c>
      <c r="C124" s="145" t="str">
        <f>Lookup[[#This Row],[NR_DE]]&amp;" "&amp;Lookup[[#This Row],[Text_DE]]</f>
        <v>TDI1660 Fälligkeit: Berichtsjahr +2</v>
      </c>
      <c r="D124" s="145">
        <f>IF(Lookup!A124&lt;&gt;Lookup!E124,1,0)</f>
        <v>0</v>
      </c>
      <c r="E124" s="145" t="s">
        <v>132</v>
      </c>
      <c r="F124" s="145" t="s">
        <v>133</v>
      </c>
      <c r="G124" s="145" t="str">
        <f>Lookup[[#This Row],[NR_FR]]&amp;" "&amp;Lookup[[#This Row],[Text_FR]]</f>
        <v>TDI1660 Echéance: année d'exercice +2</v>
      </c>
      <c r="H124" s="151"/>
    </row>
    <row r="125" spans="1:8" x14ac:dyDescent="0.2">
      <c r="A125" s="145" t="s">
        <v>134</v>
      </c>
      <c r="B125" s="145" t="s">
        <v>1815</v>
      </c>
      <c r="C125" s="145" t="str">
        <f>Lookup[[#This Row],[NR_DE]]&amp;" "&amp;Lookup[[#This Row],[Text_DE]]</f>
        <v xml:space="preserve">TDI1670 Fälligkeit: Berichtsjahr +3 </v>
      </c>
      <c r="D125" s="145">
        <f>IF(Lookup!A125&lt;&gt;Lookup!E125,1,0)</f>
        <v>0</v>
      </c>
      <c r="E125" s="145" t="s">
        <v>134</v>
      </c>
      <c r="F125" s="145" t="s">
        <v>135</v>
      </c>
      <c r="G125" s="145" t="str">
        <f>Lookup[[#This Row],[NR_FR]]&amp;" "&amp;Lookup[[#This Row],[Text_FR]]</f>
        <v xml:space="preserve">TDI1670 Echéance: année d'exercice +3 </v>
      </c>
      <c r="H125" s="151"/>
    </row>
    <row r="126" spans="1:8" x14ac:dyDescent="0.2">
      <c r="A126" s="145" t="s">
        <v>136</v>
      </c>
      <c r="B126" s="145" t="s">
        <v>1816</v>
      </c>
      <c r="C126" s="145" t="str">
        <f>Lookup[[#This Row],[NR_DE]]&amp;" "&amp;Lookup[[#This Row],[Text_DE]]</f>
        <v>TDI1680 Fälligkeit: Berichtsjahr +4</v>
      </c>
      <c r="D126" s="145">
        <f>IF(Lookup!A126&lt;&gt;Lookup!E126,1,0)</f>
        <v>0</v>
      </c>
      <c r="E126" s="145" t="s">
        <v>136</v>
      </c>
      <c r="F126" s="145" t="s">
        <v>137</v>
      </c>
      <c r="G126" s="145" t="str">
        <f>Lookup[[#This Row],[NR_FR]]&amp;" "&amp;Lookup[[#This Row],[Text_FR]]</f>
        <v>TDI1680 Echéance: année d'exercice +4</v>
      </c>
      <c r="H126" s="151"/>
    </row>
    <row r="127" spans="1:8" x14ac:dyDescent="0.2">
      <c r="A127" s="145" t="s">
        <v>138</v>
      </c>
      <c r="B127" s="145" t="s">
        <v>1817</v>
      </c>
      <c r="C127" s="145" t="str">
        <f>Lookup[[#This Row],[NR_DE]]&amp;" "&amp;Lookup[[#This Row],[Text_DE]]</f>
        <v>TDI1690 Fälligkeit: Berichtsjahr +5</v>
      </c>
      <c r="D127" s="145">
        <f>IF(Lookup!A127&lt;&gt;Lookup!E127,1,0)</f>
        <v>0</v>
      </c>
      <c r="E127" s="145" t="s">
        <v>138</v>
      </c>
      <c r="F127" s="145" t="s">
        <v>139</v>
      </c>
      <c r="G127" s="145" t="str">
        <f>Lookup[[#This Row],[NR_FR]]&amp;" "&amp;Lookup[[#This Row],[Text_FR]]</f>
        <v>TDI1690 Echéance: année d'exercice +5</v>
      </c>
      <c r="H127" s="151"/>
    </row>
    <row r="128" spans="1:8" x14ac:dyDescent="0.2">
      <c r="A128" s="145" t="s">
        <v>140</v>
      </c>
      <c r="B128" s="145" t="s">
        <v>1818</v>
      </c>
      <c r="C128" s="145" t="str">
        <f>Lookup[[#This Row],[NR_DE]]&amp;" "&amp;Lookup[[#This Row],[Text_DE]]</f>
        <v>TDI1700 Fälligkeit: Berichtsjahr +6 bis +10</v>
      </c>
      <c r="D128" s="145">
        <f>IF(Lookup!A128&lt;&gt;Lookup!E128,1,0)</f>
        <v>0</v>
      </c>
      <c r="E128" s="145" t="s">
        <v>140</v>
      </c>
      <c r="F128" s="145" t="s">
        <v>141</v>
      </c>
      <c r="G128" s="145" t="str">
        <f>Lookup[[#This Row],[NR_FR]]&amp;" "&amp;Lookup[[#This Row],[Text_FR]]</f>
        <v>TDI1700 Echéance: année d'exercice +6 à +10</v>
      </c>
      <c r="H128" s="151"/>
    </row>
    <row r="129" spans="1:8" x14ac:dyDescent="0.2">
      <c r="A129" s="145" t="s">
        <v>142</v>
      </c>
      <c r="B129" s="145" t="s">
        <v>1819</v>
      </c>
      <c r="C129" s="145" t="str">
        <f>Lookup[[#This Row],[NR_DE]]&amp;" "&amp;Lookup[[#This Row],[Text_DE]]</f>
        <v>TDI1710 Fälligkeit: Berichtsjahr +11 und mehr</v>
      </c>
      <c r="D129" s="145">
        <f>IF(Lookup!A129&lt;&gt;Lookup!E129,1,0)</f>
        <v>0</v>
      </c>
      <c r="E129" s="145" t="s">
        <v>142</v>
      </c>
      <c r="F129" s="145" t="s">
        <v>143</v>
      </c>
      <c r="G129" s="145" t="str">
        <f>Lookup[[#This Row],[NR_FR]]&amp;" "&amp;Lookup[[#This Row],[Text_FR]]</f>
        <v>TDI1710 Echéance: année d'exercice +11 et plus</v>
      </c>
      <c r="H129" s="151"/>
    </row>
    <row r="130" spans="1:8" x14ac:dyDescent="0.2">
      <c r="A130" s="145" t="s">
        <v>144</v>
      </c>
      <c r="B130" s="145" t="s">
        <v>1820</v>
      </c>
      <c r="C130" s="145" t="str">
        <f>Lookup[[#This Row],[NR_DE]]&amp;" "&amp;Lookup[[#This Row],[Text_DE]]</f>
        <v>TDI1715 Keine Fälligkeit</v>
      </c>
      <c r="D130" s="145">
        <f>IF(Lookup!A130&lt;&gt;Lookup!E130,1,0)</f>
        <v>0</v>
      </c>
      <c r="E130" s="145" t="s">
        <v>144</v>
      </c>
      <c r="F130" s="145" t="s">
        <v>145</v>
      </c>
      <c r="G130" s="145" t="str">
        <f>Lookup[[#This Row],[NR_FR]]&amp;" "&amp;Lookup[[#This Row],[Text_FR]]</f>
        <v>TDI1715 Sans échéance</v>
      </c>
      <c r="H130" s="151"/>
    </row>
    <row r="131" spans="1:8" x14ac:dyDescent="0.2">
      <c r="A131" s="145" t="s">
        <v>178</v>
      </c>
      <c r="B131" s="145" t="s">
        <v>1845</v>
      </c>
      <c r="C131" s="145" t="str">
        <f>Lookup[[#This Row],[NR_DE]]&amp;" "&amp;Lookup[[#This Row],[Text_DE]]</f>
        <v>101400100MCV Nachrangige und sonstige Darlehen - Marktnaher Wert</v>
      </c>
      <c r="D131" s="145">
        <f>IF(Lookup!A131&lt;&gt;Lookup!E131,1,0)</f>
        <v>0</v>
      </c>
      <c r="E131" s="145" t="s">
        <v>178</v>
      </c>
      <c r="F131" s="145" t="s">
        <v>179</v>
      </c>
      <c r="G131" s="145" t="str">
        <f>Lookup[[#This Row],[NR_FR]]&amp;" "&amp;Lookup[[#This Row],[Text_FR]]</f>
        <v>101400100MCV Prêts subordonnés et divers - Valeur proche du marché</v>
      </c>
      <c r="H131" s="151"/>
    </row>
    <row r="132" spans="1:8" x14ac:dyDescent="0.2">
      <c r="A132" s="145">
        <v>101400110</v>
      </c>
      <c r="B132" s="145" t="s">
        <v>1846</v>
      </c>
      <c r="C132" s="145" t="str">
        <f>Lookup[[#This Row],[NR_DE]]&amp;" "&amp;Lookup[[#This Row],[Text_DE]]</f>
        <v>101400110 Wertberichtigungen Nachrangige und sonstige Darlehen</v>
      </c>
      <c r="D132" s="145">
        <f>IF(Lookup!A132&lt;&gt;Lookup!E132,1,0)</f>
        <v>0</v>
      </c>
      <c r="E132" s="145">
        <v>101400110</v>
      </c>
      <c r="F132" s="145" t="s">
        <v>180</v>
      </c>
      <c r="G132" s="145" t="str">
        <f>Lookup[[#This Row],[NR_FR]]&amp;" "&amp;Lookup[[#This Row],[Text_FR]]</f>
        <v>101400110 Corrections de valeur prêts subordonnés et divers</v>
      </c>
      <c r="H132" s="150"/>
    </row>
    <row r="133" spans="1:8" x14ac:dyDescent="0.2">
      <c r="A133" s="145">
        <v>101410000</v>
      </c>
      <c r="B133" s="145" t="s">
        <v>1847</v>
      </c>
      <c r="C133" s="145" t="str">
        <f>Lookup[[#This Row],[NR_DE]]&amp;" "&amp;Lookup[[#This Row],[Text_DE]]</f>
        <v>101410000 Policendarlehen</v>
      </c>
      <c r="D133" s="145">
        <f>IF(Lookup!A133&lt;&gt;Lookup!E133,1,0)</f>
        <v>0</v>
      </c>
      <c r="E133" s="145">
        <v>101410000</v>
      </c>
      <c r="F133" s="145" t="s">
        <v>181</v>
      </c>
      <c r="G133" s="145" t="str">
        <f>Lookup[[#This Row],[NR_FR]]&amp;" "&amp;Lookup[[#This Row],[Text_FR]]</f>
        <v>101410000 Prêts sur police</v>
      </c>
      <c r="H133" s="149"/>
    </row>
    <row r="134" spans="1:8" x14ac:dyDescent="0.2">
      <c r="A134" s="145" t="s">
        <v>182</v>
      </c>
      <c r="B134" s="145" t="s">
        <v>1848</v>
      </c>
      <c r="C134" s="145" t="str">
        <f>Lookup[[#This Row],[NR_DE]]&amp;" "&amp;Lookup[[#This Row],[Text_DE]]</f>
        <v>101410000MCV Policendarlehen - Marktnaher Wert</v>
      </c>
      <c r="D134" s="145">
        <f>IF(Lookup!A134&lt;&gt;Lookup!E134,1,0)</f>
        <v>0</v>
      </c>
      <c r="E134" s="145" t="s">
        <v>182</v>
      </c>
      <c r="F134" s="145" t="s">
        <v>183</v>
      </c>
      <c r="G134" s="145" t="str">
        <f>Lookup[[#This Row],[NR_FR]]&amp;" "&amp;Lookup[[#This Row],[Text_FR]]</f>
        <v>101410000MCV Prêts sur police - Valeur proche du marché</v>
      </c>
      <c r="H134" s="149"/>
    </row>
    <row r="135" spans="1:8" x14ac:dyDescent="0.2">
      <c r="A135" s="145">
        <v>101410100</v>
      </c>
      <c r="B135" s="145" t="s">
        <v>1849</v>
      </c>
      <c r="C135" s="145" t="str">
        <f>Lookup[[#This Row],[NR_DE]]&amp;" "&amp;Lookup[[#This Row],[Text_DE]]</f>
        <v>101410100 Policendarlehen Einzelversicherung</v>
      </c>
      <c r="D135" s="145">
        <f>IF(Lookup!A135&lt;&gt;Lookup!E135,1,0)</f>
        <v>0</v>
      </c>
      <c r="E135" s="145">
        <v>101410100</v>
      </c>
      <c r="F135" s="145" t="s">
        <v>184</v>
      </c>
      <c r="G135" s="145" t="str">
        <f>Lookup[[#This Row],[NR_FR]]&amp;" "&amp;Lookup[[#This Row],[Text_FR]]</f>
        <v>101410100 Prêts sur police - assurance individuelle</v>
      </c>
      <c r="H135" s="150"/>
    </row>
    <row r="136" spans="1:8" x14ac:dyDescent="0.2">
      <c r="A136" s="145">
        <v>101410110</v>
      </c>
      <c r="B136" s="145" t="s">
        <v>1850</v>
      </c>
      <c r="C136" s="145" t="str">
        <f>Lookup[[#This Row],[NR_DE]]&amp;" "&amp;Lookup[[#This Row],[Text_DE]]</f>
        <v>101410110 Wertberichtigungen Policendarlehen Einzelversicherung</v>
      </c>
      <c r="D136" s="145">
        <f>IF(Lookup!A136&lt;&gt;Lookup!E136,1,0)</f>
        <v>0</v>
      </c>
      <c r="E136" s="145">
        <v>101410110</v>
      </c>
      <c r="F136" s="145" t="s">
        <v>185</v>
      </c>
      <c r="G136" s="145" t="str">
        <f>Lookup[[#This Row],[NR_FR]]&amp;" "&amp;Lookup[[#This Row],[Text_FR]]</f>
        <v>101410110 Corrections de valeur prêts sur police - assurance individuelle</v>
      </c>
      <c r="H136" s="150"/>
    </row>
    <row r="137" spans="1:8" x14ac:dyDescent="0.2">
      <c r="A137" s="145">
        <v>101410200</v>
      </c>
      <c r="B137" s="145" t="s">
        <v>1851</v>
      </c>
      <c r="C137" s="145" t="str">
        <f>Lookup[[#This Row],[NR_DE]]&amp;" "&amp;Lookup[[#This Row],[Text_DE]]</f>
        <v>101410200 Policendarlehen Kollektivversicherung</v>
      </c>
      <c r="D137" s="145">
        <f>IF(Lookup!A137&lt;&gt;Lookup!E137,1,0)</f>
        <v>0</v>
      </c>
      <c r="E137" s="145">
        <v>101410200</v>
      </c>
      <c r="F137" s="145" t="s">
        <v>186</v>
      </c>
      <c r="G137" s="145" t="str">
        <f>Lookup[[#This Row],[NR_FR]]&amp;" "&amp;Lookup[[#This Row],[Text_FR]]</f>
        <v>101410200 Prêts sur police - assurance collective</v>
      </c>
      <c r="H137" s="150"/>
    </row>
    <row r="138" spans="1:8" x14ac:dyDescent="0.2">
      <c r="A138" s="145">
        <v>101410210</v>
      </c>
      <c r="B138" s="145" t="s">
        <v>1852</v>
      </c>
      <c r="C138" s="145" t="str">
        <f>Lookup[[#This Row],[NR_DE]]&amp;" "&amp;Lookup[[#This Row],[Text_DE]]</f>
        <v>101410210 Wertberichtigungen Policendarlehen Kollektivversicherung</v>
      </c>
      <c r="D138" s="145">
        <f>IF(Lookup!A138&lt;&gt;Lookup!E138,1,0)</f>
        <v>0</v>
      </c>
      <c r="E138" s="145">
        <v>101410210</v>
      </c>
      <c r="F138" s="145" t="s">
        <v>187</v>
      </c>
      <c r="G138" s="145" t="str">
        <f>Lookup[[#This Row],[NR_FR]]&amp;" "&amp;Lookup[[#This Row],[Text_FR]]</f>
        <v>101410210 Corrections de valeur prêts sur police - assurance collective</v>
      </c>
      <c r="H138" s="150"/>
    </row>
    <row r="139" spans="1:8" x14ac:dyDescent="0.2">
      <c r="A139" s="145" t="s">
        <v>188</v>
      </c>
      <c r="B139" s="145" t="s">
        <v>1853</v>
      </c>
      <c r="C139" s="145" t="str">
        <f>Lookup[[#This Row],[NR_DE]]&amp;" "&amp;Lookup[[#This Row],[Text_DE]]</f>
        <v>101420900MF Schuldbuchforderungen</v>
      </c>
      <c r="D139" s="145">
        <f>IF(Lookup!A139&lt;&gt;Lookup!E139,1,0)</f>
        <v>0</v>
      </c>
      <c r="E139" s="145" t="s">
        <v>188</v>
      </c>
      <c r="F139" s="145" t="s">
        <v>189</v>
      </c>
      <c r="G139" s="145" t="str">
        <f>Lookup[[#This Row],[NR_FR]]&amp;" "&amp;Lookup[[#This Row],[Text_FR]]</f>
        <v>101420900MF Créances inscrites au libre de la dette publique</v>
      </c>
      <c r="H139" s="150"/>
    </row>
    <row r="140" spans="1:8" x14ac:dyDescent="0.2">
      <c r="A140" s="145">
        <v>101500000</v>
      </c>
      <c r="B140" s="145" t="s">
        <v>1746</v>
      </c>
      <c r="C140" s="145" t="str">
        <f>Lookup[[#This Row],[NR_DE]]&amp;" "&amp;Lookup[[#This Row],[Text_DE]]</f>
        <v>101500000 Hypotheken</v>
      </c>
      <c r="D140" s="145">
        <f>IF(Lookup!A140&lt;&gt;Lookup!E140,1,0)</f>
        <v>0</v>
      </c>
      <c r="E140" s="145">
        <v>101500000</v>
      </c>
      <c r="F140" s="145" t="s">
        <v>190</v>
      </c>
      <c r="G140" s="145" t="str">
        <f>Lookup[[#This Row],[NR_FR]]&amp;" "&amp;Lookup[[#This Row],[Text_FR]]</f>
        <v>101500000 Hypothèques</v>
      </c>
      <c r="H140" s="150"/>
    </row>
    <row r="141" spans="1:8" x14ac:dyDescent="0.2">
      <c r="A141" s="145" t="s">
        <v>128</v>
      </c>
      <c r="B141" s="145" t="s">
        <v>1812</v>
      </c>
      <c r="C141" s="145" t="str">
        <f>Lookup[[#This Row],[NR_DE]]&amp;" "&amp;Lookup[[#This Row],[Text_DE]]</f>
        <v>TDC003 Aufteilung nach Fälligkeit</v>
      </c>
      <c r="D141" s="145">
        <f>IF(Lookup!A141&lt;&gt;Lookup!E141,1,0)</f>
        <v>0</v>
      </c>
      <c r="E141" s="145" t="s">
        <v>128</v>
      </c>
      <c r="F141" s="145" t="s">
        <v>129</v>
      </c>
      <c r="G141" s="145" t="str">
        <f>Lookup[[#This Row],[NR_FR]]&amp;" "&amp;Lookup[[#This Row],[Text_FR]]</f>
        <v>TDC003 Répartition par dates d'échéance</v>
      </c>
      <c r="H141" s="149"/>
    </row>
    <row r="142" spans="1:8" x14ac:dyDescent="0.2">
      <c r="A142" s="145" t="s">
        <v>130</v>
      </c>
      <c r="B142" s="145" t="s">
        <v>1813</v>
      </c>
      <c r="C142" s="145" t="str">
        <f>Lookup[[#This Row],[NR_DE]]&amp;" "&amp;Lookup[[#This Row],[Text_DE]]</f>
        <v>TDI1650 Fälligkeit: Berichtsjahr +1</v>
      </c>
      <c r="D142" s="145">
        <f>IF(Lookup!A142&lt;&gt;Lookup!E142,1,0)</f>
        <v>0</v>
      </c>
      <c r="E142" s="145" t="s">
        <v>130</v>
      </c>
      <c r="F142" s="145" t="s">
        <v>131</v>
      </c>
      <c r="G142" s="145" t="str">
        <f>Lookup[[#This Row],[NR_FR]]&amp;" "&amp;Lookup[[#This Row],[Text_FR]]</f>
        <v>TDI1650 Echéance: année d'exercice +1</v>
      </c>
      <c r="H142" s="149"/>
    </row>
    <row r="143" spans="1:8" x14ac:dyDescent="0.2">
      <c r="A143" s="145" t="s">
        <v>132</v>
      </c>
      <c r="B143" s="145" t="s">
        <v>1814</v>
      </c>
      <c r="C143" s="145" t="str">
        <f>Lookup[[#This Row],[NR_DE]]&amp;" "&amp;Lookup[[#This Row],[Text_DE]]</f>
        <v>TDI1660 Fälligkeit: Berichtsjahr +2</v>
      </c>
      <c r="D143" s="145">
        <f>IF(Lookup!A143&lt;&gt;Lookup!E143,1,0)</f>
        <v>0</v>
      </c>
      <c r="E143" s="145" t="s">
        <v>132</v>
      </c>
      <c r="F143" s="145" t="s">
        <v>133</v>
      </c>
      <c r="G143" s="145" t="str">
        <f>Lookup[[#This Row],[NR_FR]]&amp;" "&amp;Lookup[[#This Row],[Text_FR]]</f>
        <v>TDI1660 Echéance: année d'exercice +2</v>
      </c>
      <c r="H143" s="150"/>
    </row>
    <row r="144" spans="1:8" x14ac:dyDescent="0.2">
      <c r="A144" s="145" t="s">
        <v>134</v>
      </c>
      <c r="B144" s="145" t="s">
        <v>1815</v>
      </c>
      <c r="C144" s="145" t="str">
        <f>Lookup[[#This Row],[NR_DE]]&amp;" "&amp;Lookup[[#This Row],[Text_DE]]</f>
        <v xml:space="preserve">TDI1670 Fälligkeit: Berichtsjahr +3 </v>
      </c>
      <c r="D144" s="145">
        <f>IF(Lookup!A144&lt;&gt;Lookup!E144,1,0)</f>
        <v>0</v>
      </c>
      <c r="E144" s="145" t="s">
        <v>134</v>
      </c>
      <c r="F144" s="145" t="s">
        <v>135</v>
      </c>
      <c r="G144" s="145" t="str">
        <f>Lookup[[#This Row],[NR_FR]]&amp;" "&amp;Lookup[[#This Row],[Text_FR]]</f>
        <v xml:space="preserve">TDI1670 Echéance: année d'exercice +3 </v>
      </c>
      <c r="H144" s="150"/>
    </row>
    <row r="145" spans="1:8" x14ac:dyDescent="0.2">
      <c r="A145" s="145" t="s">
        <v>136</v>
      </c>
      <c r="B145" s="145" t="s">
        <v>1816</v>
      </c>
      <c r="C145" s="145" t="str">
        <f>Lookup[[#This Row],[NR_DE]]&amp;" "&amp;Lookup[[#This Row],[Text_DE]]</f>
        <v>TDI1680 Fälligkeit: Berichtsjahr +4</v>
      </c>
      <c r="D145" s="145">
        <f>IF(Lookup!A145&lt;&gt;Lookup!E145,1,0)</f>
        <v>0</v>
      </c>
      <c r="E145" s="145" t="s">
        <v>136</v>
      </c>
      <c r="F145" s="145" t="s">
        <v>137</v>
      </c>
      <c r="G145" s="145" t="str">
        <f>Lookup[[#This Row],[NR_FR]]&amp;" "&amp;Lookup[[#This Row],[Text_FR]]</f>
        <v>TDI1680 Echéance: année d'exercice +4</v>
      </c>
      <c r="H145" s="150"/>
    </row>
    <row r="146" spans="1:8" x14ac:dyDescent="0.2">
      <c r="A146" s="145" t="s">
        <v>138</v>
      </c>
      <c r="B146" s="145" t="s">
        <v>1817</v>
      </c>
      <c r="C146" s="145" t="str">
        <f>Lookup[[#This Row],[NR_DE]]&amp;" "&amp;Lookup[[#This Row],[Text_DE]]</f>
        <v>TDI1690 Fälligkeit: Berichtsjahr +5</v>
      </c>
      <c r="D146" s="145">
        <f>IF(Lookup!A146&lt;&gt;Lookup!E146,1,0)</f>
        <v>0</v>
      </c>
      <c r="E146" s="145" t="s">
        <v>138</v>
      </c>
      <c r="F146" s="145" t="s">
        <v>139</v>
      </c>
      <c r="G146" s="145" t="str">
        <f>Lookup[[#This Row],[NR_FR]]&amp;" "&amp;Lookup[[#This Row],[Text_FR]]</f>
        <v>TDI1690 Echéance: année d'exercice +5</v>
      </c>
      <c r="H146" s="150"/>
    </row>
    <row r="147" spans="1:8" x14ac:dyDescent="0.2">
      <c r="A147" s="145" t="s">
        <v>140</v>
      </c>
      <c r="B147" s="145" t="s">
        <v>1818</v>
      </c>
      <c r="C147" s="145" t="str">
        <f>Lookup[[#This Row],[NR_DE]]&amp;" "&amp;Lookup[[#This Row],[Text_DE]]</f>
        <v>TDI1700 Fälligkeit: Berichtsjahr +6 bis +10</v>
      </c>
      <c r="D147" s="145">
        <f>IF(Lookup!A147&lt;&gt;Lookup!E147,1,0)</f>
        <v>0</v>
      </c>
      <c r="E147" s="145" t="s">
        <v>140</v>
      </c>
      <c r="F147" s="145" t="s">
        <v>141</v>
      </c>
      <c r="G147" s="145" t="str">
        <f>Lookup[[#This Row],[NR_FR]]&amp;" "&amp;Lookup[[#This Row],[Text_FR]]</f>
        <v>TDI1700 Echéance: année d'exercice +6 à +10</v>
      </c>
      <c r="H147" s="150"/>
    </row>
    <row r="148" spans="1:8" x14ac:dyDescent="0.2">
      <c r="A148" s="145" t="s">
        <v>142</v>
      </c>
      <c r="B148" s="145" t="s">
        <v>1819</v>
      </c>
      <c r="C148" s="145" t="str">
        <f>Lookup[[#This Row],[NR_DE]]&amp;" "&amp;Lookup[[#This Row],[Text_DE]]</f>
        <v>TDI1710 Fälligkeit: Berichtsjahr +11 und mehr</v>
      </c>
      <c r="D148" s="145">
        <f>IF(Lookup!A148&lt;&gt;Lookup!E148,1,0)</f>
        <v>0</v>
      </c>
      <c r="E148" s="145" t="s">
        <v>142</v>
      </c>
      <c r="F148" s="145" t="s">
        <v>143</v>
      </c>
      <c r="G148" s="145" t="str">
        <f>Lookup[[#This Row],[NR_FR]]&amp;" "&amp;Lookup[[#This Row],[Text_FR]]</f>
        <v>TDI1710 Echéance: année d'exercice +11 et plus</v>
      </c>
      <c r="H148" s="150"/>
    </row>
    <row r="149" spans="1:8" x14ac:dyDescent="0.2">
      <c r="A149" s="145" t="s">
        <v>144</v>
      </c>
      <c r="B149" s="145" t="s">
        <v>1820</v>
      </c>
      <c r="C149" s="145" t="str">
        <f>Lookup[[#This Row],[NR_DE]]&amp;" "&amp;Lookup[[#This Row],[Text_DE]]</f>
        <v>TDI1715 Keine Fälligkeit</v>
      </c>
      <c r="D149" s="145">
        <f>IF(Lookup!A149&lt;&gt;Lookup!E149,1,0)</f>
        <v>0</v>
      </c>
      <c r="E149" s="145" t="s">
        <v>144</v>
      </c>
      <c r="F149" s="145" t="s">
        <v>145</v>
      </c>
      <c r="G149" s="145" t="str">
        <f>Lookup[[#This Row],[NR_FR]]&amp;" "&amp;Lookup[[#This Row],[Text_FR]]</f>
        <v>TDI1715 Sans échéance</v>
      </c>
      <c r="H149" s="150"/>
    </row>
    <row r="150" spans="1:8" x14ac:dyDescent="0.2">
      <c r="A150" s="145" t="s">
        <v>191</v>
      </c>
      <c r="B150" s="145" t="s">
        <v>1854</v>
      </c>
      <c r="C150" s="145" t="str">
        <f>Lookup[[#This Row],[NR_DE]]&amp;" "&amp;Lookup[[#This Row],[Text_DE]]</f>
        <v>101500000MCV Hypotheken - Marktnaher Wert</v>
      </c>
      <c r="D150" s="145">
        <f>IF(Lookup!A150&lt;&gt;Lookup!E150,1,0)</f>
        <v>0</v>
      </c>
      <c r="E150" s="145" t="s">
        <v>191</v>
      </c>
      <c r="F150" s="145" t="s">
        <v>192</v>
      </c>
      <c r="G150" s="145" t="str">
        <f>Lookup[[#This Row],[NR_FR]]&amp;" "&amp;Lookup[[#This Row],[Text_FR]]</f>
        <v>101500000MCV Hypothèques - Valeur proche du marché</v>
      </c>
      <c r="H150" s="150"/>
    </row>
    <row r="151" spans="1:8" x14ac:dyDescent="0.2">
      <c r="A151" s="145">
        <v>101500100</v>
      </c>
      <c r="B151" s="145" t="s">
        <v>1855</v>
      </c>
      <c r="C151" s="145" t="str">
        <f>Lookup[[#This Row],[NR_DE]]&amp;" "&amp;Lookup[[#This Row],[Text_DE]]</f>
        <v>101500100 Hypotheken auf Ein- und Mehrfamilienhäuser</v>
      </c>
      <c r="D151" s="145">
        <f>IF(Lookup!A151&lt;&gt;Lookup!E151,1,0)</f>
        <v>0</v>
      </c>
      <c r="E151" s="145">
        <v>101500100</v>
      </c>
      <c r="F151" s="145" t="s">
        <v>193</v>
      </c>
      <c r="G151" s="145" t="str">
        <f>Lookup[[#This Row],[NR_FR]]&amp;" "&amp;Lookup[[#This Row],[Text_FR]]</f>
        <v>101500100 Hypothèques sur maisons individuelles et immeubles locatifs</v>
      </c>
      <c r="H151" s="149"/>
    </row>
    <row r="152" spans="1:8" x14ac:dyDescent="0.2">
      <c r="A152" s="145">
        <v>101500110</v>
      </c>
      <c r="B152" s="145" t="s">
        <v>1856</v>
      </c>
      <c r="C152" s="145" t="str">
        <f>Lookup[[#This Row],[NR_DE]]&amp;" "&amp;Lookup[[#This Row],[Text_DE]]</f>
        <v>101500110 Wertberichtigungen Hypotheken auf Ein- und Mehrfamilienhäuser</v>
      </c>
      <c r="D152" s="145">
        <f>IF(Lookup!A152&lt;&gt;Lookup!E152,1,0)</f>
        <v>0</v>
      </c>
      <c r="E152" s="145">
        <v>101500110</v>
      </c>
      <c r="F152" s="145" t="s">
        <v>194</v>
      </c>
      <c r="G152" s="145" t="str">
        <f>Lookup[[#This Row],[NR_FR]]&amp;" "&amp;Lookup[[#This Row],[Text_FR]]</f>
        <v>101500110 Corrections de valeur hypothèques sur maisons individuelles et immeubles locatifs</v>
      </c>
      <c r="H152" s="149"/>
    </row>
    <row r="153" spans="1:8" x14ac:dyDescent="0.2">
      <c r="A153" s="145">
        <v>101500200</v>
      </c>
      <c r="B153" s="145" t="s">
        <v>1857</v>
      </c>
      <c r="C153" s="145" t="str">
        <f>Lookup[[#This Row],[NR_DE]]&amp;" "&amp;Lookup[[#This Row],[Text_DE]]</f>
        <v>101500200 Hypotheken auf Stockwerkeigentum</v>
      </c>
      <c r="D153" s="145">
        <f>IF(Lookup!A153&lt;&gt;Lookup!E153,1,0)</f>
        <v>0</v>
      </c>
      <c r="E153" s="145">
        <v>101500200</v>
      </c>
      <c r="F153" s="145" t="s">
        <v>195</v>
      </c>
      <c r="G153" s="145" t="str">
        <f>Lookup[[#This Row],[NR_FR]]&amp;" "&amp;Lookup[[#This Row],[Text_FR]]</f>
        <v>101500200 Hypothèques sur propriétés par étages</v>
      </c>
      <c r="H153" s="149"/>
    </row>
    <row r="154" spans="1:8" x14ac:dyDescent="0.2">
      <c r="A154" s="145">
        <v>101500210</v>
      </c>
      <c r="B154" s="145" t="s">
        <v>1858</v>
      </c>
      <c r="C154" s="145" t="str">
        <f>Lookup[[#This Row],[NR_DE]]&amp;" "&amp;Lookup[[#This Row],[Text_DE]]</f>
        <v>101500210 Wertberichtigungen Hypotheken auf Stockwerkeigentum</v>
      </c>
      <c r="D154" s="145">
        <f>IF(Lookup!A154&lt;&gt;Lookup!E154,1,0)</f>
        <v>0</v>
      </c>
      <c r="E154" s="145">
        <v>101500210</v>
      </c>
      <c r="F154" s="145" t="s">
        <v>196</v>
      </c>
      <c r="G154" s="145" t="str">
        <f>Lookup[[#This Row],[NR_FR]]&amp;" "&amp;Lookup[[#This Row],[Text_FR]]</f>
        <v>101500210 Corrections de valeur hypothèques sur propriétés par étages</v>
      </c>
      <c r="H154" s="149"/>
    </row>
    <row r="155" spans="1:8" x14ac:dyDescent="0.2">
      <c r="A155" s="145">
        <v>101500300</v>
      </c>
      <c r="B155" s="145" t="s">
        <v>1859</v>
      </c>
      <c r="C155" s="145" t="str">
        <f>Lookup[[#This Row],[NR_DE]]&amp;" "&amp;Lookup[[#This Row],[Text_DE]]</f>
        <v>101500300 Hypotheken auf Wohnimmobilien (nur Rückversicherer und Niederlassungen im Ausland)</v>
      </c>
      <c r="D155" s="145">
        <f>IF(Lookup!A155&lt;&gt;Lookup!E155,1,0)</f>
        <v>0</v>
      </c>
      <c r="E155" s="145">
        <v>101500300</v>
      </c>
      <c r="F155" s="145" t="s">
        <v>197</v>
      </c>
      <c r="G155" s="145" t="str">
        <f>Lookup[[#This Row],[NR_FR]]&amp;" "&amp;Lookup[[#This Row],[Text_FR]]</f>
        <v>101500300 Hypothèques sur immeubles d'habitation</v>
      </c>
      <c r="H155" s="149"/>
    </row>
    <row r="156" spans="1:8" x14ac:dyDescent="0.2">
      <c r="A156" s="145">
        <v>101500310</v>
      </c>
      <c r="B156" s="145" t="s">
        <v>1860</v>
      </c>
      <c r="C156" s="145" t="str">
        <f>Lookup[[#This Row],[NR_DE]]&amp;" "&amp;Lookup[[#This Row],[Text_DE]]</f>
        <v>101500310 Wertberichtigungen Hypotheken auf Wohnimmobilien</v>
      </c>
      <c r="D156" s="145">
        <f>IF(Lookup!A156&lt;&gt;Lookup!E156,1,0)</f>
        <v>0</v>
      </c>
      <c r="E156" s="145">
        <v>101500310</v>
      </c>
      <c r="F156" s="145" t="s">
        <v>198</v>
      </c>
      <c r="G156" s="145" t="str">
        <f>Lookup[[#This Row],[NR_FR]]&amp;" "&amp;Lookup[[#This Row],[Text_FR]]</f>
        <v>101500310 Corrections de valeur hypothèques sur immeubles d'habitation</v>
      </c>
      <c r="H156" s="149"/>
    </row>
    <row r="157" spans="1:8" x14ac:dyDescent="0.2">
      <c r="A157" s="145">
        <v>101500400</v>
      </c>
      <c r="B157" s="145" t="s">
        <v>1861</v>
      </c>
      <c r="C157" s="145" t="str">
        <f>Lookup[[#This Row],[NR_DE]]&amp;" "&amp;Lookup[[#This Row],[Text_DE]]</f>
        <v>101500400 Hypotheken auf Büro- und Verwaltungsbauten</v>
      </c>
      <c r="D157" s="145">
        <f>IF(Lookup!A157&lt;&gt;Lookup!E157,1,0)</f>
        <v>0</v>
      </c>
      <c r="E157" s="145">
        <v>101500400</v>
      </c>
      <c r="F157" s="145" t="s">
        <v>199</v>
      </c>
      <c r="G157" s="145" t="str">
        <f>Lookup[[#This Row],[NR_FR]]&amp;" "&amp;Lookup[[#This Row],[Text_FR]]</f>
        <v xml:space="preserve">101500400 Hypothèques sur bâtiments administratifs et à usage de bureaux </v>
      </c>
      <c r="H157" s="149"/>
    </row>
    <row r="158" spans="1:8" x14ac:dyDescent="0.2">
      <c r="A158" s="145">
        <v>101500410</v>
      </c>
      <c r="B158" s="145" t="s">
        <v>1862</v>
      </c>
      <c r="C158" s="145" t="str">
        <f>Lookup[[#This Row],[NR_DE]]&amp;" "&amp;Lookup[[#This Row],[Text_DE]]</f>
        <v>101500410 Wertberichtigungen Hypotheken auf Büro- und Verwaltungsbauten</v>
      </c>
      <c r="D158" s="145">
        <f>IF(Lookup!A158&lt;&gt;Lookup!E158,1,0)</f>
        <v>0</v>
      </c>
      <c r="E158" s="145">
        <v>101500410</v>
      </c>
      <c r="F158" s="145" t="s">
        <v>200</v>
      </c>
      <c r="G158" s="145" t="str">
        <f>Lookup[[#This Row],[NR_FR]]&amp;" "&amp;Lookup[[#This Row],[Text_FR]]</f>
        <v xml:space="preserve">101500410 Corrections de valeur hypothèques sur bâtiments administratifs et à usage de bureaux </v>
      </c>
      <c r="H158" s="149"/>
    </row>
    <row r="159" spans="1:8" x14ac:dyDescent="0.2">
      <c r="A159" s="145">
        <v>101500500</v>
      </c>
      <c r="B159" s="145" t="s">
        <v>1863</v>
      </c>
      <c r="C159" s="145" t="str">
        <f>Lookup[[#This Row],[NR_DE]]&amp;" "&amp;Lookup[[#This Row],[Text_DE]]</f>
        <v xml:space="preserve">101500500 Hypotheken auf Objekte im Baurecht </v>
      </c>
      <c r="D159" s="145">
        <f>IF(Lookup!A159&lt;&gt;Lookup!E159,1,0)</f>
        <v>0</v>
      </c>
      <c r="E159" s="145">
        <v>101500500</v>
      </c>
      <c r="F159" s="145" t="s">
        <v>201</v>
      </c>
      <c r="G159" s="145" t="str">
        <f>Lookup[[#This Row],[NR_FR]]&amp;" "&amp;Lookup[[#This Row],[Text_FR]]</f>
        <v xml:space="preserve">101500500 Hypothèques sur objets avec droits de superficie </v>
      </c>
      <c r="H159" s="149"/>
    </row>
    <row r="160" spans="1:8" x14ac:dyDescent="0.2">
      <c r="A160" s="145">
        <v>101500510</v>
      </c>
      <c r="B160" s="145" t="s">
        <v>1864</v>
      </c>
      <c r="C160" s="145" t="str">
        <f>Lookup[[#This Row],[NR_DE]]&amp;" "&amp;Lookup[[#This Row],[Text_DE]]</f>
        <v xml:space="preserve">101500510 Wertberichtigungen Hypotheken auf Objekte im Baurecht </v>
      </c>
      <c r="D160" s="145">
        <f>IF(Lookup!A160&lt;&gt;Lookup!E160,1,0)</f>
        <v>0</v>
      </c>
      <c r="E160" s="145">
        <v>101500510</v>
      </c>
      <c r="F160" s="145" t="s">
        <v>202</v>
      </c>
      <c r="G160" s="145" t="str">
        <f>Lookup[[#This Row],[NR_FR]]&amp;" "&amp;Lookup[[#This Row],[Text_FR]]</f>
        <v xml:space="preserve">101500510 Corrections de valeur hypothèques sur objets avec droits de superficie </v>
      </c>
      <c r="H160" s="149"/>
    </row>
    <row r="161" spans="1:8" x14ac:dyDescent="0.2">
      <c r="A161" s="145">
        <v>101500600</v>
      </c>
      <c r="B161" s="145" t="s">
        <v>1865</v>
      </c>
      <c r="C161" s="145" t="str">
        <f>Lookup[[#This Row],[NR_DE]]&amp;" "&amp;Lookup[[#This Row],[Text_DE]]</f>
        <v>101500600 Hypotheken auf Gemischtgenutzte Liegenschaften (nicht anrechenbare Nutzung &lt;=30%)</v>
      </c>
      <c r="D161" s="145">
        <f>IF(Lookup!A161&lt;&gt;Lookup!E161,1,0)</f>
        <v>0</v>
      </c>
      <c r="E161" s="145">
        <v>101500600</v>
      </c>
      <c r="F161" s="145" t="s">
        <v>203</v>
      </c>
      <c r="G161" s="145" t="str">
        <f>Lookup[[#This Row],[NR_FR]]&amp;" "&amp;Lookup[[#This Row],[Text_FR]]</f>
        <v>101500600 Hypothèques sur immeubles avec utilisation mixte (part non attribuable &lt;= 30%)</v>
      </c>
      <c r="H161" s="149"/>
    </row>
    <row r="162" spans="1:8" x14ac:dyDescent="0.2">
      <c r="A162" s="145">
        <v>101500610</v>
      </c>
      <c r="B162" s="145" t="s">
        <v>1866</v>
      </c>
      <c r="C162" s="145" t="str">
        <f>Lookup[[#This Row],[NR_DE]]&amp;" "&amp;Lookup[[#This Row],[Text_DE]]</f>
        <v>101500610 Wertberichtigungen Hypotheken auf Gemischtgenutzte Liegenschaften (nicht anrechenbare Nutzung &lt;=30%)</v>
      </c>
      <c r="D162" s="145">
        <f>IF(Lookup!A162&lt;&gt;Lookup!E162,1,0)</f>
        <v>0</v>
      </c>
      <c r="E162" s="145">
        <v>101500610</v>
      </c>
      <c r="F162" s="145" t="s">
        <v>204</v>
      </c>
      <c r="G162" s="145" t="str">
        <f>Lookup[[#This Row],[NR_FR]]&amp;" "&amp;Lookup[[#This Row],[Text_FR]]</f>
        <v>101500610 Corrections de valeur hypothèques sur immeubles avec utilisation mixte (part non attribuable &lt;= 30%)</v>
      </c>
      <c r="H162" s="149"/>
    </row>
    <row r="163" spans="1:8" x14ac:dyDescent="0.2">
      <c r="A163" s="145">
        <v>101500700</v>
      </c>
      <c r="B163" s="145" t="s">
        <v>1867</v>
      </c>
      <c r="C163" s="145" t="str">
        <f>Lookup[[#This Row],[NR_DE]]&amp;" "&amp;Lookup[[#This Row],[Text_DE]]</f>
        <v>101500700 Hypotheken auf Gemischtgenutzte Liegenschaften: Verkaufsflächenanteil an städtischer Zentrumslage</v>
      </c>
      <c r="D163" s="145">
        <f>IF(Lookup!A163&lt;&gt;Lookup!E163,1,0)</f>
        <v>0</v>
      </c>
      <c r="E163" s="145">
        <v>101500700</v>
      </c>
      <c r="F163" s="145" t="s">
        <v>205</v>
      </c>
      <c r="G163" s="145" t="str">
        <f>Lookup[[#This Row],[NR_FR]]&amp;" "&amp;Lookup[[#This Row],[Text_FR]]</f>
        <v>101500700 Hypothèques sur immeubles avec utilisation mixte (part de surface de vente dans une zone de centre urbain)</v>
      </c>
      <c r="H163" s="149"/>
    </row>
    <row r="164" spans="1:8" x14ac:dyDescent="0.2">
      <c r="A164" s="145">
        <v>101500710</v>
      </c>
      <c r="B164" s="145" t="s">
        <v>1868</v>
      </c>
      <c r="C164" s="145" t="str">
        <f>Lookup[[#This Row],[NR_DE]]&amp;" "&amp;Lookup[[#This Row],[Text_DE]]</f>
        <v>101500710 Wertberichtigungen Hypotheken auf Gemischtgenutzte Liegenschaften: Verkaufsflächenanteil an städtischer Zentrumslage</v>
      </c>
      <c r="D164" s="145">
        <f>IF(Lookup!A164&lt;&gt;Lookup!E164,1,0)</f>
        <v>0</v>
      </c>
      <c r="E164" s="145">
        <v>101500710</v>
      </c>
      <c r="F164" s="145" t="s">
        <v>206</v>
      </c>
      <c r="G164" s="145" t="str">
        <f>Lookup[[#This Row],[NR_FR]]&amp;" "&amp;Lookup[[#This Row],[Text_FR]]</f>
        <v>101500710 Corrections de valeur hypothèques sur immeubles avec utilisation mixte (part de surface de vente dans une zone de centre urbain)</v>
      </c>
      <c r="H164" s="149"/>
    </row>
    <row r="165" spans="1:8" x14ac:dyDescent="0.2">
      <c r="A165" s="145">
        <v>101500800</v>
      </c>
      <c r="B165" s="145" t="s">
        <v>1869</v>
      </c>
      <c r="C165" s="145" t="str">
        <f>Lookup[[#This Row],[NR_DE]]&amp;" "&amp;Lookup[[#This Row],[Text_DE]]</f>
        <v>101500800 Hypotheken auf Immobilien-Aktiengesellschaft</v>
      </c>
      <c r="D165" s="145">
        <f>IF(Lookup!A165&lt;&gt;Lookup!E165,1,0)</f>
        <v>0</v>
      </c>
      <c r="E165" s="145">
        <v>101500800</v>
      </c>
      <c r="F165" s="145" t="s">
        <v>207</v>
      </c>
      <c r="G165" s="145" t="str">
        <f>Lookup[[#This Row],[NR_FR]]&amp;" "&amp;Lookup[[#This Row],[Text_FR]]</f>
        <v>101500800 Hypothèques sur société immobilière (SA)</v>
      </c>
      <c r="H165" s="149"/>
    </row>
    <row r="166" spans="1:8" x14ac:dyDescent="0.2">
      <c r="A166" s="145">
        <v>101500810</v>
      </c>
      <c r="B166" s="145" t="s">
        <v>1870</v>
      </c>
      <c r="C166" s="145" t="str">
        <f>Lookup[[#This Row],[NR_DE]]&amp;" "&amp;Lookup[[#This Row],[Text_DE]]</f>
        <v>101500810 Wertberichtigungen Hypotheken auf Immobilien-Aktiengesellschaft</v>
      </c>
      <c r="D166" s="145">
        <f>IF(Lookup!A166&lt;&gt;Lookup!E166,1,0)</f>
        <v>0</v>
      </c>
      <c r="E166" s="145">
        <v>101500810</v>
      </c>
      <c r="F166" s="145" t="s">
        <v>208</v>
      </c>
      <c r="G166" s="145" t="str">
        <f>Lookup[[#This Row],[NR_FR]]&amp;" "&amp;Lookup[[#This Row],[Text_FR]]</f>
        <v>101500810 Corrections de valeur hypothèques sur société immobilière (SA)</v>
      </c>
      <c r="H166" s="149"/>
    </row>
    <row r="167" spans="1:8" x14ac:dyDescent="0.2">
      <c r="A167" s="145">
        <v>101500900</v>
      </c>
      <c r="B167" s="145" t="s">
        <v>1871</v>
      </c>
      <c r="C167" s="145" t="str">
        <f>Lookup[[#This Row],[NR_DE]]&amp;" "&amp;Lookup[[#This Row],[Text_DE]]</f>
        <v>101500900 Hypotheken auf übrige Immobilien</v>
      </c>
      <c r="D167" s="145">
        <f>IF(Lookup!A167&lt;&gt;Lookup!E167,1,0)</f>
        <v>0</v>
      </c>
      <c r="E167" s="145">
        <v>101500900</v>
      </c>
      <c r="F167" s="145" t="s">
        <v>209</v>
      </c>
      <c r="G167" s="145" t="str">
        <f>Lookup[[#This Row],[NR_FR]]&amp;" "&amp;Lookup[[#This Row],[Text_FR]]</f>
        <v>101500900 Hypothèques sur autres immeubles</v>
      </c>
      <c r="H167" s="149"/>
    </row>
    <row r="168" spans="1:8" x14ac:dyDescent="0.2">
      <c r="A168" s="145">
        <v>101500910</v>
      </c>
      <c r="B168" s="145" t="s">
        <v>1872</v>
      </c>
      <c r="C168" s="145" t="str">
        <f>Lookup[[#This Row],[NR_DE]]&amp;" "&amp;Lookup[[#This Row],[Text_DE]]</f>
        <v>101500910 Wertberichtigungen Hypotheken auf übrige Immobilien</v>
      </c>
      <c r="D168" s="145">
        <f>IF(Lookup!A168&lt;&gt;Lookup!E168,1,0)</f>
        <v>0</v>
      </c>
      <c r="E168" s="145">
        <v>101500910</v>
      </c>
      <c r="F168" s="145" t="s">
        <v>210</v>
      </c>
      <c r="G168" s="145" t="str">
        <f>Lookup[[#This Row],[NR_FR]]&amp;" "&amp;Lookup[[#This Row],[Text_FR]]</f>
        <v>101500910 Corrections de valeur hypothèques sur autres immeubles</v>
      </c>
      <c r="H168" s="149"/>
    </row>
    <row r="169" spans="1:8" x14ac:dyDescent="0.2">
      <c r="A169" s="145">
        <v>101600000</v>
      </c>
      <c r="B169" s="145" t="s">
        <v>1747</v>
      </c>
      <c r="C169" s="145" t="str">
        <f>Lookup[[#This Row],[NR_DE]]&amp;" "&amp;Lookup[[#This Row],[Text_DE]]</f>
        <v>101600000 Aktien</v>
      </c>
      <c r="D169" s="145">
        <f>IF(Lookup!A169&lt;&gt;Lookup!E169,1,0)</f>
        <v>0</v>
      </c>
      <c r="E169" s="145">
        <v>101600000</v>
      </c>
      <c r="F169" s="145" t="s">
        <v>36</v>
      </c>
      <c r="G169" s="145" t="str">
        <f>Lookup[[#This Row],[NR_FR]]&amp;" "&amp;Lookup[[#This Row],[Text_FR]]</f>
        <v>101600000 Actions</v>
      </c>
      <c r="H169" s="149"/>
    </row>
    <row r="170" spans="1:8" x14ac:dyDescent="0.2">
      <c r="A170" s="145" t="s">
        <v>211</v>
      </c>
      <c r="B170" s="145" t="s">
        <v>1873</v>
      </c>
      <c r="C170" s="145" t="str">
        <f>Lookup[[#This Row],[NR_DE]]&amp;" "&amp;Lookup[[#This Row],[Text_DE]]</f>
        <v>101600000MCV Aktien - Marktnaher Wert</v>
      </c>
      <c r="D170" s="145">
        <f>IF(Lookup!A170&lt;&gt;Lookup!E170,1,0)</f>
        <v>0</v>
      </c>
      <c r="E170" s="145" t="s">
        <v>211</v>
      </c>
      <c r="F170" s="145" t="s">
        <v>212</v>
      </c>
      <c r="G170" s="145" t="str">
        <f>Lookup[[#This Row],[NR_FR]]&amp;" "&amp;Lookup[[#This Row],[Text_FR]]</f>
        <v>101600000MCV Actions - Valeur proche du marché</v>
      </c>
      <c r="H170" s="149"/>
    </row>
    <row r="171" spans="1:8" x14ac:dyDescent="0.2">
      <c r="A171" s="145">
        <v>101600100</v>
      </c>
      <c r="B171" s="145" t="s">
        <v>1874</v>
      </c>
      <c r="C171" s="145" t="str">
        <f>Lookup[[#This Row],[NR_DE]]&amp;" "&amp;Lookup[[#This Row],[Text_DE]]</f>
        <v>101600100 Aktien und ähnliche Wertschriften</v>
      </c>
      <c r="D171" s="145">
        <f>IF(Lookup!A171&lt;&gt;Lookup!E171,1,0)</f>
        <v>0</v>
      </c>
      <c r="E171" s="145">
        <v>101600100</v>
      </c>
      <c r="F171" s="145" t="s">
        <v>213</v>
      </c>
      <c r="G171" s="145" t="str">
        <f>Lookup[[#This Row],[NR_FR]]&amp;" "&amp;Lookup[[#This Row],[Text_FR]]</f>
        <v>101600100 Actions et titres similaires</v>
      </c>
      <c r="H171" s="149"/>
    </row>
    <row r="172" spans="1:8" x14ac:dyDescent="0.2">
      <c r="A172" s="145" t="s">
        <v>105</v>
      </c>
      <c r="B172" s="145" t="s">
        <v>1804</v>
      </c>
      <c r="C172" s="145" t="str">
        <f>Lookup[[#This Row],[NR_DE]]&amp;" "&amp;Lookup[[#This Row],[Text_DE]]</f>
        <v>ADC005 Aufteilung kotiert/nicht kotiert</v>
      </c>
      <c r="D172" s="145">
        <f>IF(Lookup!A172&lt;&gt;Lookup!E172,1,0)</f>
        <v>0</v>
      </c>
      <c r="E172" s="145" t="s">
        <v>105</v>
      </c>
      <c r="F172" s="145" t="s">
        <v>106</v>
      </c>
      <c r="G172" s="145" t="str">
        <f>Lookup[[#This Row],[NR_FR]]&amp;" "&amp;Lookup[[#This Row],[Text_FR]]</f>
        <v>ADC005 Répartition coté/non coté</v>
      </c>
      <c r="H172" s="149"/>
    </row>
    <row r="173" spans="1:8" x14ac:dyDescent="0.2">
      <c r="A173" s="145" t="s">
        <v>107</v>
      </c>
      <c r="B173" s="145" t="s">
        <v>1799</v>
      </c>
      <c r="C173" s="145" t="str">
        <f>Lookup[[#This Row],[NR_DE]]&amp;" "&amp;Lookup[[#This Row],[Text_DE]]</f>
        <v>ADI0120 Kotiert</v>
      </c>
      <c r="D173" s="145">
        <f>IF(Lookup!A173&lt;&gt;Lookup!E173,1,0)</f>
        <v>0</v>
      </c>
      <c r="E173" s="145" t="s">
        <v>107</v>
      </c>
      <c r="F173" s="145" t="s">
        <v>108</v>
      </c>
      <c r="G173" s="145" t="str">
        <f>Lookup[[#This Row],[NR_FR]]&amp;" "&amp;Lookup[[#This Row],[Text_FR]]</f>
        <v>ADI0120 Coté(e)</v>
      </c>
      <c r="H173" s="150"/>
    </row>
    <row r="174" spans="1:8" x14ac:dyDescent="0.2">
      <c r="A174" s="145" t="s">
        <v>109</v>
      </c>
      <c r="B174" s="145" t="s">
        <v>1800</v>
      </c>
      <c r="C174" s="145" t="str">
        <f>Lookup[[#This Row],[NR_DE]]&amp;" "&amp;Lookup[[#This Row],[Text_DE]]</f>
        <v>ADI0130 Nicht Kotiert</v>
      </c>
      <c r="D174" s="145">
        <f>IF(Lookup!A174&lt;&gt;Lookup!E174,1,0)</f>
        <v>0</v>
      </c>
      <c r="E174" s="145" t="s">
        <v>109</v>
      </c>
      <c r="F174" s="145" t="s">
        <v>110</v>
      </c>
      <c r="G174" s="145" t="str">
        <f>Lookup[[#This Row],[NR_FR]]&amp;" "&amp;Lookup[[#This Row],[Text_FR]]</f>
        <v>ADI0130 Non coté(e)</v>
      </c>
      <c r="H174" s="151"/>
    </row>
    <row r="175" spans="1:8" x14ac:dyDescent="0.2">
      <c r="A175" s="145" t="s">
        <v>214</v>
      </c>
      <c r="B175" s="145" t="s">
        <v>1875</v>
      </c>
      <c r="C175" s="145" t="str">
        <f>Lookup[[#This Row],[NR_DE]]&amp;" "&amp;Lookup[[#This Row],[Text_DE]]</f>
        <v>101600100MCV Aktien und ähnliche Wertschriften - Marktnaher Wert</v>
      </c>
      <c r="D175" s="145">
        <f>IF(Lookup!A175&lt;&gt;Lookup!E175,1,0)</f>
        <v>0</v>
      </c>
      <c r="E175" s="145" t="s">
        <v>214</v>
      </c>
      <c r="F175" s="145" t="s">
        <v>215</v>
      </c>
      <c r="G175" s="145" t="str">
        <f>Lookup[[#This Row],[NR_FR]]&amp;" "&amp;Lookup[[#This Row],[Text_FR]]</f>
        <v>101600100MCV Actions et titres similaires - Valeur proche du marché</v>
      </c>
      <c r="H175" s="151"/>
    </row>
    <row r="176" spans="1:8" x14ac:dyDescent="0.2">
      <c r="A176" s="145">
        <v>101600110</v>
      </c>
      <c r="B176" s="145" t="s">
        <v>1876</v>
      </c>
      <c r="C176" s="145" t="str">
        <f>Lookup[[#This Row],[NR_DE]]&amp;" "&amp;Lookup[[#This Row],[Text_DE]]</f>
        <v>101600110 Wertberichtigungen Aktien und ähnliche Wertschriften</v>
      </c>
      <c r="D176" s="145">
        <f>IF(Lookup!A176&lt;&gt;Lookup!E176,1,0)</f>
        <v>0</v>
      </c>
      <c r="E176" s="145">
        <v>101600110</v>
      </c>
      <c r="F176" s="145" t="s">
        <v>216</v>
      </c>
      <c r="G176" s="145" t="str">
        <f>Lookup[[#This Row],[NR_FR]]&amp;" "&amp;Lookup[[#This Row],[Text_FR]]</f>
        <v>101600110 Corrections de valeur actions et titres similaires</v>
      </c>
      <c r="H176" s="150"/>
    </row>
    <row r="177" spans="1:8" x14ac:dyDescent="0.2">
      <c r="A177" s="145">
        <v>101600200</v>
      </c>
      <c r="B177" s="145" t="s">
        <v>1877</v>
      </c>
      <c r="C177" s="145" t="str">
        <f>Lookup[[#This Row],[NR_DE]]&amp;" "&amp;Lookup[[#This Row],[Text_DE]]</f>
        <v>101600200 Aktien von Gruppengesellschaften</v>
      </c>
      <c r="D177" s="145">
        <f>IF(Lookup!A177&lt;&gt;Lookup!E177,1,0)</f>
        <v>0</v>
      </c>
      <c r="E177" s="145">
        <v>101600200</v>
      </c>
      <c r="F177" s="145" t="s">
        <v>217</v>
      </c>
      <c r="G177" s="145" t="str">
        <f>Lookup[[#This Row],[NR_FR]]&amp;" "&amp;Lookup[[#This Row],[Text_FR]]</f>
        <v>101600200 Actions de sociétés du groupe</v>
      </c>
      <c r="H177" s="149"/>
    </row>
    <row r="178" spans="1:8" x14ac:dyDescent="0.2">
      <c r="A178" s="145" t="s">
        <v>105</v>
      </c>
      <c r="B178" s="145" t="s">
        <v>1804</v>
      </c>
      <c r="C178" s="145" t="str">
        <f>Lookup[[#This Row],[NR_DE]]&amp;" "&amp;Lookup[[#This Row],[Text_DE]]</f>
        <v>ADC005 Aufteilung kotiert/nicht kotiert</v>
      </c>
      <c r="D178" s="145">
        <f>IF(Lookup!A178&lt;&gt;Lookup!E178,1,0)</f>
        <v>0</v>
      </c>
      <c r="E178" s="145" t="s">
        <v>105</v>
      </c>
      <c r="F178" s="145" t="s">
        <v>106</v>
      </c>
      <c r="G178" s="145" t="str">
        <f>Lookup[[#This Row],[NR_FR]]&amp;" "&amp;Lookup[[#This Row],[Text_FR]]</f>
        <v>ADC005 Répartition coté/non coté</v>
      </c>
      <c r="H178" s="149"/>
    </row>
    <row r="179" spans="1:8" x14ac:dyDescent="0.2">
      <c r="A179" s="145" t="s">
        <v>107</v>
      </c>
      <c r="B179" s="145" t="s">
        <v>1799</v>
      </c>
      <c r="C179" s="145" t="str">
        <f>Lookup[[#This Row],[NR_DE]]&amp;" "&amp;Lookup[[#This Row],[Text_DE]]</f>
        <v>ADI0120 Kotiert</v>
      </c>
      <c r="D179" s="145">
        <f>IF(Lookup!A179&lt;&gt;Lookup!E179,1,0)</f>
        <v>0</v>
      </c>
      <c r="E179" s="145" t="s">
        <v>107</v>
      </c>
      <c r="F179" s="145" t="s">
        <v>108</v>
      </c>
      <c r="G179" s="145" t="str">
        <f>Lookup[[#This Row],[NR_FR]]&amp;" "&amp;Lookup[[#This Row],[Text_FR]]</f>
        <v>ADI0120 Coté(e)</v>
      </c>
      <c r="H179" s="150"/>
    </row>
    <row r="180" spans="1:8" x14ac:dyDescent="0.2">
      <c r="A180" s="145" t="s">
        <v>109</v>
      </c>
      <c r="B180" s="145" t="s">
        <v>1800</v>
      </c>
      <c r="C180" s="145" t="str">
        <f>Lookup[[#This Row],[NR_DE]]&amp;" "&amp;Lookup[[#This Row],[Text_DE]]</f>
        <v>ADI0130 Nicht Kotiert</v>
      </c>
      <c r="D180" s="145">
        <f>IF(Lookup!A180&lt;&gt;Lookup!E180,1,0)</f>
        <v>0</v>
      </c>
      <c r="E180" s="145" t="s">
        <v>109</v>
      </c>
      <c r="F180" s="145" t="s">
        <v>110</v>
      </c>
      <c r="G180" s="145" t="str">
        <f>Lookup[[#This Row],[NR_FR]]&amp;" "&amp;Lookup[[#This Row],[Text_FR]]</f>
        <v>ADI0130 Non coté(e)</v>
      </c>
      <c r="H180" s="151"/>
    </row>
    <row r="181" spans="1:8" x14ac:dyDescent="0.2">
      <c r="A181" s="145" t="s">
        <v>218</v>
      </c>
      <c r="B181" s="145" t="s">
        <v>1878</v>
      </c>
      <c r="C181" s="145" t="str">
        <f>Lookup[[#This Row],[NR_DE]]&amp;" "&amp;Lookup[[#This Row],[Text_DE]]</f>
        <v>101600200MCV Aktien von Gruppengesellschaften - Marktnaher Wert</v>
      </c>
      <c r="D181" s="145">
        <f>IF(Lookup!A181&lt;&gt;Lookup!E181,1,0)</f>
        <v>0</v>
      </c>
      <c r="E181" s="145" t="s">
        <v>218</v>
      </c>
      <c r="F181" s="145" t="s">
        <v>219</v>
      </c>
      <c r="G181" s="145" t="str">
        <f>Lookup[[#This Row],[NR_FR]]&amp;" "&amp;Lookup[[#This Row],[Text_FR]]</f>
        <v>101600200MCV Actions de sociétés du groupe - Valeur proche du marché</v>
      </c>
      <c r="H181" s="151"/>
    </row>
    <row r="182" spans="1:8" x14ac:dyDescent="0.2">
      <c r="A182" s="145">
        <v>101600210</v>
      </c>
      <c r="B182" s="145" t="s">
        <v>1879</v>
      </c>
      <c r="C182" s="145" t="str">
        <f>Lookup[[#This Row],[NR_DE]]&amp;" "&amp;Lookup[[#This Row],[Text_DE]]</f>
        <v>101600210 Wertberichtigungen Aktien von Gruppengesellschaften</v>
      </c>
      <c r="D182" s="145">
        <f>IF(Lookup!A182&lt;&gt;Lookup!E182,1,0)</f>
        <v>0</v>
      </c>
      <c r="E182" s="145">
        <v>101600210</v>
      </c>
      <c r="F182" s="145" t="s">
        <v>220</v>
      </c>
      <c r="G182" s="145" t="str">
        <f>Lookup[[#This Row],[NR_FR]]&amp;" "&amp;Lookup[[#This Row],[Text_FR]]</f>
        <v>101600210 Corrections de valeur actions de sociétés du groupe</v>
      </c>
      <c r="H182" s="150"/>
    </row>
    <row r="183" spans="1:8" x14ac:dyDescent="0.2">
      <c r="A183" s="145">
        <v>101600300</v>
      </c>
      <c r="B183" s="145" t="s">
        <v>1880</v>
      </c>
      <c r="C183" s="145" t="str">
        <f>Lookup[[#This Row],[NR_DE]]&amp;" "&amp;Lookup[[#This Row],[Text_DE]]</f>
        <v>101600300 Anlagen an Immobiliengesellschaften</v>
      </c>
      <c r="D183" s="145">
        <f>IF(Lookup!A183&lt;&gt;Lookup!E183,1,0)</f>
        <v>0</v>
      </c>
      <c r="E183" s="145">
        <v>101600300</v>
      </c>
      <c r="F183" s="145" t="s">
        <v>221</v>
      </c>
      <c r="G183" s="145" t="str">
        <f>Lookup[[#This Row],[NR_FR]]&amp;" "&amp;Lookup[[#This Row],[Text_FR]]</f>
        <v>101600300 Placements dans des sociétés immobilières</v>
      </c>
      <c r="H183" s="149"/>
    </row>
    <row r="184" spans="1:8" x14ac:dyDescent="0.2">
      <c r="A184" s="145" t="s">
        <v>105</v>
      </c>
      <c r="B184" s="145" t="s">
        <v>1804</v>
      </c>
      <c r="C184" s="145" t="str">
        <f>Lookup[[#This Row],[NR_DE]]&amp;" "&amp;Lookup[[#This Row],[Text_DE]]</f>
        <v>ADC005 Aufteilung kotiert/nicht kotiert</v>
      </c>
      <c r="D184" s="145">
        <f>IF(Lookup!A184&lt;&gt;Lookup!E184,1,0)</f>
        <v>0</v>
      </c>
      <c r="E184" s="145" t="s">
        <v>105</v>
      </c>
      <c r="F184" s="145" t="s">
        <v>106</v>
      </c>
      <c r="G184" s="145" t="str">
        <f>Lookup[[#This Row],[NR_FR]]&amp;" "&amp;Lookup[[#This Row],[Text_FR]]</f>
        <v>ADC005 Répartition coté/non coté</v>
      </c>
      <c r="H184" s="149"/>
    </row>
    <row r="185" spans="1:8" x14ac:dyDescent="0.2">
      <c r="A185" s="145" t="s">
        <v>107</v>
      </c>
      <c r="B185" s="145" t="s">
        <v>1799</v>
      </c>
      <c r="C185" s="145" t="str">
        <f>Lookup[[#This Row],[NR_DE]]&amp;" "&amp;Lookup[[#This Row],[Text_DE]]</f>
        <v>ADI0120 Kotiert</v>
      </c>
      <c r="D185" s="145">
        <f>IF(Lookup!A185&lt;&gt;Lookup!E185,1,0)</f>
        <v>0</v>
      </c>
      <c r="E185" s="145" t="s">
        <v>107</v>
      </c>
      <c r="F185" s="145" t="s">
        <v>108</v>
      </c>
      <c r="G185" s="145" t="str">
        <f>Lookup[[#This Row],[NR_FR]]&amp;" "&amp;Lookup[[#This Row],[Text_FR]]</f>
        <v>ADI0120 Coté(e)</v>
      </c>
      <c r="H185" s="150"/>
    </row>
    <row r="186" spans="1:8" x14ac:dyDescent="0.2">
      <c r="A186" s="145" t="s">
        <v>109</v>
      </c>
      <c r="B186" s="145" t="s">
        <v>1800</v>
      </c>
      <c r="C186" s="145" t="str">
        <f>Lookup[[#This Row],[NR_DE]]&amp;" "&amp;Lookup[[#This Row],[Text_DE]]</f>
        <v>ADI0130 Nicht Kotiert</v>
      </c>
      <c r="D186" s="145">
        <f>IF(Lookup!A186&lt;&gt;Lookup!E186,1,0)</f>
        <v>0</v>
      </c>
      <c r="E186" s="145" t="s">
        <v>109</v>
      </c>
      <c r="F186" s="145" t="s">
        <v>110</v>
      </c>
      <c r="G186" s="145" t="str">
        <f>Lookup[[#This Row],[NR_FR]]&amp;" "&amp;Lookup[[#This Row],[Text_FR]]</f>
        <v>ADI0130 Non coté(e)</v>
      </c>
      <c r="H186" s="151"/>
    </row>
    <row r="187" spans="1:8" x14ac:dyDescent="0.2">
      <c r="A187" s="145" t="s">
        <v>222</v>
      </c>
      <c r="B187" s="145" t="s">
        <v>1881</v>
      </c>
      <c r="C187" s="145" t="str">
        <f>Lookup[[#This Row],[NR_DE]]&amp;" "&amp;Lookup[[#This Row],[Text_DE]]</f>
        <v>101600300MCV Anlagen an Immobiliengesellschaften - Marktnaher Wert</v>
      </c>
      <c r="D187" s="145">
        <f>IF(Lookup!A187&lt;&gt;Lookup!E187,1,0)</f>
        <v>0</v>
      </c>
      <c r="E187" s="145" t="s">
        <v>222</v>
      </c>
      <c r="F187" s="145" t="s">
        <v>223</v>
      </c>
      <c r="G187" s="145" t="str">
        <f>Lookup[[#This Row],[NR_FR]]&amp;" "&amp;Lookup[[#This Row],[Text_FR]]</f>
        <v>101600300MCV Placements dans des sociétés immobilières - Valeur proche du marché</v>
      </c>
      <c r="H187" s="151"/>
    </row>
    <row r="188" spans="1:8" x14ac:dyDescent="0.2">
      <c r="A188" s="145">
        <v>101600310</v>
      </c>
      <c r="B188" s="145" t="s">
        <v>1882</v>
      </c>
      <c r="C188" s="145" t="str">
        <f>Lookup[[#This Row],[NR_DE]]&amp;" "&amp;Lookup[[#This Row],[Text_DE]]</f>
        <v>101600310 Wertberichtigungen Anlagen an Immobiliengesellschaften</v>
      </c>
      <c r="D188" s="145">
        <f>IF(Lookup!A188&lt;&gt;Lookup!E188,1,0)</f>
        <v>0</v>
      </c>
      <c r="E188" s="145">
        <v>101600310</v>
      </c>
      <c r="F188" s="145" t="s">
        <v>224</v>
      </c>
      <c r="G188" s="145" t="str">
        <f>Lookup[[#This Row],[NR_FR]]&amp;" "&amp;Lookup[[#This Row],[Text_FR]]</f>
        <v>101600310 Corrections de valeur placements dans des sociétés immobilières</v>
      </c>
      <c r="H188" s="150"/>
    </row>
    <row r="189" spans="1:8" x14ac:dyDescent="0.2">
      <c r="A189" s="145" t="s">
        <v>225</v>
      </c>
      <c r="B189" s="145" t="s">
        <v>1883</v>
      </c>
      <c r="C189" s="145" t="str">
        <f>Lookup[[#This Row],[NR_DE]]&amp;" "&amp;Lookup[[#This Row],[Text_DE]]</f>
        <v>101600900MF Replizierte Anlagen</v>
      </c>
      <c r="D189" s="145">
        <f>IF(Lookup!A189&lt;&gt;Lookup!E189,1,0)</f>
        <v>0</v>
      </c>
      <c r="E189" s="145" t="s">
        <v>225</v>
      </c>
      <c r="F189" s="145" t="s">
        <v>226</v>
      </c>
      <c r="G189" s="145" t="str">
        <f>Lookup[[#This Row],[NR_FR]]&amp;" "&amp;Lookup[[#This Row],[Text_FR]]</f>
        <v>101600900MF Placements répliqués</v>
      </c>
      <c r="H189" s="149"/>
    </row>
    <row r="190" spans="1:8" x14ac:dyDescent="0.2">
      <c r="A190" s="145">
        <v>101700000</v>
      </c>
      <c r="B190" s="145" t="s">
        <v>1884</v>
      </c>
      <c r="C190" s="145" t="str">
        <f>Lookup[[#This Row],[NR_DE]]&amp;" "&amp;Lookup[[#This Row],[Text_DE]]</f>
        <v>101700000 Übrige Kapitalanlagen</v>
      </c>
      <c r="D190" s="145">
        <f>IF(Lookup!A190&lt;&gt;Lookup!E190,1,0)</f>
        <v>0</v>
      </c>
      <c r="E190" s="145">
        <v>101700000</v>
      </c>
      <c r="F190" s="145" t="s">
        <v>42</v>
      </c>
      <c r="G190" s="145" t="str">
        <f>Lookup[[#This Row],[NR_FR]]&amp;" "&amp;Lookup[[#This Row],[Text_FR]]</f>
        <v>101700000 Autres placements</v>
      </c>
      <c r="H190" s="149"/>
    </row>
    <row r="191" spans="1:8" x14ac:dyDescent="0.2">
      <c r="A191" s="145" t="s">
        <v>227</v>
      </c>
      <c r="B191" s="145" t="s">
        <v>1885</v>
      </c>
      <c r="C191" s="145" t="str">
        <f>Lookup[[#This Row],[NR_DE]]&amp;" "&amp;Lookup[[#This Row],[Text_DE]]</f>
        <v>101700000MCV Übrige Kapitalanlagen - Marktnaher Wert</v>
      </c>
      <c r="D191" s="145">
        <f>IF(Lookup!A191&lt;&gt;Lookup!E191,1,0)</f>
        <v>0</v>
      </c>
      <c r="E191" s="145" t="s">
        <v>227</v>
      </c>
      <c r="F191" s="145" t="s">
        <v>228</v>
      </c>
      <c r="G191" s="145" t="str">
        <f>Lookup[[#This Row],[NR_FR]]&amp;" "&amp;Lookup[[#This Row],[Text_FR]]</f>
        <v>101700000MCV Autres placements - Valeur proche du marché</v>
      </c>
      <c r="H191" s="149"/>
    </row>
    <row r="192" spans="1:8" x14ac:dyDescent="0.2">
      <c r="A192" s="145">
        <v>101710000</v>
      </c>
      <c r="B192" s="145" t="s">
        <v>1748</v>
      </c>
      <c r="C192" s="145" t="str">
        <f>Lookup[[#This Row],[NR_DE]]&amp;" "&amp;Lookup[[#This Row],[Text_DE]]</f>
        <v>101710000 Kollektive Kapitalanlagen</v>
      </c>
      <c r="D192" s="145">
        <f>IF(Lookup!A192&lt;&gt;Lookup!E192,1,0)</f>
        <v>0</v>
      </c>
      <c r="E192" s="145">
        <v>101710000</v>
      </c>
      <c r="F192" s="145" t="s">
        <v>38</v>
      </c>
      <c r="G192" s="145" t="str">
        <f>Lookup[[#This Row],[NR_FR]]&amp;" "&amp;Lookup[[#This Row],[Text_FR]]</f>
        <v>101710000 Placements collectifs</v>
      </c>
      <c r="H192" s="149"/>
    </row>
    <row r="193" spans="1:8" x14ac:dyDescent="0.2">
      <c r="A193" s="145" t="s">
        <v>105</v>
      </c>
      <c r="B193" s="145" t="s">
        <v>1804</v>
      </c>
      <c r="C193" s="145" t="str">
        <f>Lookup[[#This Row],[NR_DE]]&amp;" "&amp;Lookup[[#This Row],[Text_DE]]</f>
        <v>ADC005 Aufteilung kotiert/nicht kotiert</v>
      </c>
      <c r="D193" s="145">
        <f>IF(Lookup!A193&lt;&gt;Lookup!E193,1,0)</f>
        <v>0</v>
      </c>
      <c r="E193" s="145" t="s">
        <v>105</v>
      </c>
      <c r="F193" s="145" t="s">
        <v>106</v>
      </c>
      <c r="G193" s="145" t="str">
        <f>Lookup[[#This Row],[NR_FR]]&amp;" "&amp;Lookup[[#This Row],[Text_FR]]</f>
        <v>ADC005 Répartition coté/non coté</v>
      </c>
      <c r="H193" s="149"/>
    </row>
    <row r="194" spans="1:8" x14ac:dyDescent="0.2">
      <c r="A194" s="145" t="s">
        <v>107</v>
      </c>
      <c r="B194" s="145" t="s">
        <v>1799</v>
      </c>
      <c r="C194" s="145" t="str">
        <f>Lookup[[#This Row],[NR_DE]]&amp;" "&amp;Lookup[[#This Row],[Text_DE]]</f>
        <v>ADI0120 Kotiert</v>
      </c>
      <c r="D194" s="145">
        <f>IF(Lookup!A194&lt;&gt;Lookup!E194,1,0)</f>
        <v>0</v>
      </c>
      <c r="E194" s="145" t="s">
        <v>107</v>
      </c>
      <c r="F194" s="145" t="s">
        <v>108</v>
      </c>
      <c r="G194" s="145" t="str">
        <f>Lookup[[#This Row],[NR_FR]]&amp;" "&amp;Lookup[[#This Row],[Text_FR]]</f>
        <v>ADI0120 Coté(e)</v>
      </c>
      <c r="H194" s="150"/>
    </row>
    <row r="195" spans="1:8" x14ac:dyDescent="0.2">
      <c r="A195" s="145" t="s">
        <v>109</v>
      </c>
      <c r="B195" s="145" t="s">
        <v>1800</v>
      </c>
      <c r="C195" s="145" t="str">
        <f>Lookup[[#This Row],[NR_DE]]&amp;" "&amp;Lookup[[#This Row],[Text_DE]]</f>
        <v>ADI0130 Nicht Kotiert</v>
      </c>
      <c r="D195" s="145">
        <f>IF(Lookup!A195&lt;&gt;Lookup!E195,1,0)</f>
        <v>0</v>
      </c>
      <c r="E195" s="145" t="s">
        <v>109</v>
      </c>
      <c r="F195" s="145" t="s">
        <v>110</v>
      </c>
      <c r="G195" s="145" t="str">
        <f>Lookup[[#This Row],[NR_FR]]&amp;" "&amp;Lookup[[#This Row],[Text_FR]]</f>
        <v>ADI0130 Non coté(e)</v>
      </c>
      <c r="H195" s="151"/>
    </row>
    <row r="196" spans="1:8" x14ac:dyDescent="0.2">
      <c r="A196" s="145" t="s">
        <v>229</v>
      </c>
      <c r="B196" s="145" t="s">
        <v>1886</v>
      </c>
      <c r="C196" s="145" t="str">
        <f>Lookup[[#This Row],[NR_DE]]&amp;" "&amp;Lookup[[#This Row],[Text_DE]]</f>
        <v>101710000MCV Kollektive Kapitalanlagen - Marktnaher Wert</v>
      </c>
      <c r="D196" s="145">
        <f>IF(Lookup!A196&lt;&gt;Lookup!E196,1,0)</f>
        <v>0</v>
      </c>
      <c r="E196" s="145" t="s">
        <v>229</v>
      </c>
      <c r="F196" s="145" t="s">
        <v>230</v>
      </c>
      <c r="G196" s="145" t="str">
        <f>Lookup[[#This Row],[NR_FR]]&amp;" "&amp;Lookup[[#This Row],[Text_FR]]</f>
        <v>101710000MCV Placements collectifs - Valeur proche du marché</v>
      </c>
      <c r="H196" s="151"/>
    </row>
    <row r="197" spans="1:8" x14ac:dyDescent="0.2">
      <c r="A197" s="145">
        <v>101710100</v>
      </c>
      <c r="B197" s="145" t="s">
        <v>1887</v>
      </c>
      <c r="C197" s="145" t="str">
        <f>Lookup[[#This Row],[NR_DE]]&amp;" "&amp;Lookup[[#This Row],[Text_DE]]</f>
        <v>101710100 Anlagefonds: Immobilien</v>
      </c>
      <c r="D197" s="145">
        <f>IF(Lookup!A197&lt;&gt;Lookup!E197,1,0)</f>
        <v>0</v>
      </c>
      <c r="E197" s="145">
        <v>101710100</v>
      </c>
      <c r="F197" s="145" t="s">
        <v>231</v>
      </c>
      <c r="G197" s="145" t="str">
        <f>Lookup[[#This Row],[NR_FR]]&amp;" "&amp;Lookup[[#This Row],[Text_FR]]</f>
        <v>101710100 Fonds de placement: biens immobiliers</v>
      </c>
      <c r="H197" s="150"/>
    </row>
    <row r="198" spans="1:8" x14ac:dyDescent="0.2">
      <c r="A198" s="145" t="s">
        <v>232</v>
      </c>
      <c r="B198" s="145" t="s">
        <v>1888</v>
      </c>
      <c r="C198" s="145" t="str">
        <f>Lookup[[#This Row],[NR_DE]]&amp;" "&amp;Lookup[[#This Row],[Text_DE]]</f>
        <v>101710100MCV Anlagefonds: Immobilien - Marktnaher Wert</v>
      </c>
      <c r="D198" s="145">
        <f>IF(Lookup!A198&lt;&gt;Lookup!E198,1,0)</f>
        <v>0</v>
      </c>
      <c r="E198" s="145" t="s">
        <v>232</v>
      </c>
      <c r="F198" s="145" t="s">
        <v>233</v>
      </c>
      <c r="G198" s="145" t="str">
        <f>Lookup[[#This Row],[NR_FR]]&amp;" "&amp;Lookup[[#This Row],[Text_FR]]</f>
        <v>101710100MCV Fonds de placement: biens immobiliers - Valeur proche du marché</v>
      </c>
      <c r="H198" s="150"/>
    </row>
    <row r="199" spans="1:8" x14ac:dyDescent="0.2">
      <c r="A199" s="145">
        <v>101710110</v>
      </c>
      <c r="B199" s="145" t="s">
        <v>1889</v>
      </c>
      <c r="C199" s="145" t="str">
        <f>Lookup[[#This Row],[NR_DE]]&amp;" "&amp;Lookup[[#This Row],[Text_DE]]</f>
        <v>101710110 Wertberichtigungen Anlagefonds: Immobilien</v>
      </c>
      <c r="D199" s="145">
        <f>IF(Lookup!A199&lt;&gt;Lookup!E199,1,0)</f>
        <v>0</v>
      </c>
      <c r="E199" s="145">
        <v>101710110</v>
      </c>
      <c r="F199" s="145" t="s">
        <v>234</v>
      </c>
      <c r="G199" s="145" t="str">
        <f>Lookup[[#This Row],[NR_FR]]&amp;" "&amp;Lookup[[#This Row],[Text_FR]]</f>
        <v>101710110 Corrections de valeur fonds de placement: biens immobiliers</v>
      </c>
      <c r="H199" s="151"/>
    </row>
    <row r="200" spans="1:8" x14ac:dyDescent="0.2">
      <c r="A200" s="145">
        <v>101710200</v>
      </c>
      <c r="B200" s="145" t="s">
        <v>1890</v>
      </c>
      <c r="C200" s="145" t="str">
        <f>Lookup[[#This Row],[NR_DE]]&amp;" "&amp;Lookup[[#This Row],[Text_DE]]</f>
        <v>101710200 Anlagefonds: Aktien</v>
      </c>
      <c r="D200" s="145">
        <f>IF(Lookup!A200&lt;&gt;Lookup!E200,1,0)</f>
        <v>0</v>
      </c>
      <c r="E200" s="145">
        <v>101710200</v>
      </c>
      <c r="F200" s="145" t="s">
        <v>235</v>
      </c>
      <c r="G200" s="145" t="str">
        <f>Lookup[[#This Row],[NR_FR]]&amp;" "&amp;Lookup[[#This Row],[Text_FR]]</f>
        <v>101710200 Fonds de placement: actions</v>
      </c>
      <c r="H200" s="150"/>
    </row>
    <row r="201" spans="1:8" x14ac:dyDescent="0.2">
      <c r="A201" s="145" t="s">
        <v>236</v>
      </c>
      <c r="B201" s="145" t="s">
        <v>1891</v>
      </c>
      <c r="C201" s="145" t="str">
        <f>Lookup[[#This Row],[NR_DE]]&amp;" "&amp;Lookup[[#This Row],[Text_DE]]</f>
        <v>101710200MCV Anlagefonds: Aktien - Marktnaher Wert</v>
      </c>
      <c r="D201" s="145">
        <f>IF(Lookup!A201&lt;&gt;Lookup!E201,1,0)</f>
        <v>0</v>
      </c>
      <c r="E201" s="145" t="s">
        <v>236</v>
      </c>
      <c r="F201" s="145" t="s">
        <v>237</v>
      </c>
      <c r="G201" s="145" t="str">
        <f>Lookup[[#This Row],[NR_FR]]&amp;" "&amp;Lookup[[#This Row],[Text_FR]]</f>
        <v>101710200MCV Fonds de placement: actions - Valeur proche du marché</v>
      </c>
      <c r="H201" s="150"/>
    </row>
    <row r="202" spans="1:8" x14ac:dyDescent="0.2">
      <c r="A202" s="145">
        <v>101710210</v>
      </c>
      <c r="B202" s="145" t="s">
        <v>1892</v>
      </c>
      <c r="C202" s="145" t="str">
        <f>Lookup[[#This Row],[NR_DE]]&amp;" "&amp;Lookup[[#This Row],[Text_DE]]</f>
        <v>101710210 Wertberichtigungen Anlagefonds: Aktien</v>
      </c>
      <c r="D202" s="145">
        <f>IF(Lookup!A202&lt;&gt;Lookup!E202,1,0)</f>
        <v>0</v>
      </c>
      <c r="E202" s="145">
        <v>101710210</v>
      </c>
      <c r="F202" s="145" t="s">
        <v>238</v>
      </c>
      <c r="G202" s="145" t="str">
        <f>Lookup[[#This Row],[NR_FR]]&amp;" "&amp;Lookup[[#This Row],[Text_FR]]</f>
        <v>101710210 Corrections de valeur fonds de placement: actions</v>
      </c>
      <c r="H202" s="151"/>
    </row>
    <row r="203" spans="1:8" x14ac:dyDescent="0.2">
      <c r="A203" s="145">
        <v>101710300</v>
      </c>
      <c r="B203" s="145" t="s">
        <v>1893</v>
      </c>
      <c r="C203" s="145" t="str">
        <f>Lookup[[#This Row],[NR_DE]]&amp;" "&amp;Lookup[[#This Row],[Text_DE]]</f>
        <v>101710300 Anlagefonds: festverzinsliche Wertpapiere</v>
      </c>
      <c r="D203" s="145">
        <f>IF(Lookup!A203&lt;&gt;Lookup!E203,1,0)</f>
        <v>0</v>
      </c>
      <c r="E203" s="145">
        <v>101710300</v>
      </c>
      <c r="F203" s="145" t="s">
        <v>239</v>
      </c>
      <c r="G203" s="145" t="str">
        <f>Lookup[[#This Row],[NR_FR]]&amp;" "&amp;Lookup[[#This Row],[Text_FR]]</f>
        <v>101710300 Fonds de placement: obligations</v>
      </c>
      <c r="H203" s="150"/>
    </row>
    <row r="204" spans="1:8" x14ac:dyDescent="0.2">
      <c r="A204" s="145" t="s">
        <v>240</v>
      </c>
      <c r="B204" s="145" t="s">
        <v>1894</v>
      </c>
      <c r="C204" s="145" t="str">
        <f>Lookup[[#This Row],[NR_DE]]&amp;" "&amp;Lookup[[#This Row],[Text_DE]]</f>
        <v>101710300MCV Anlagefonds: festverzinsliche Wertpapiere - Marktnaher Wert</v>
      </c>
      <c r="D204" s="145">
        <f>IF(Lookup!A204&lt;&gt;Lookup!E204,1,0)</f>
        <v>0</v>
      </c>
      <c r="E204" s="145" t="s">
        <v>240</v>
      </c>
      <c r="F204" s="145" t="s">
        <v>241</v>
      </c>
      <c r="G204" s="145" t="str">
        <f>Lookup[[#This Row],[NR_FR]]&amp;" "&amp;Lookup[[#This Row],[Text_FR]]</f>
        <v>101710300MCV Fonds de placement: obligations - Valeur proche du marché</v>
      </c>
      <c r="H204" s="150"/>
    </row>
    <row r="205" spans="1:8" x14ac:dyDescent="0.2">
      <c r="A205" s="145">
        <v>101710310</v>
      </c>
      <c r="B205" s="145" t="s">
        <v>1895</v>
      </c>
      <c r="C205" s="145" t="str">
        <f>Lookup[[#This Row],[NR_DE]]&amp;" "&amp;Lookup[[#This Row],[Text_DE]]</f>
        <v>101710310 Wertberichtigungen Anlagefonds: festverzinsliche Wertpapiere</v>
      </c>
      <c r="D205" s="145">
        <f>IF(Lookup!A205&lt;&gt;Lookup!E205,1,0)</f>
        <v>0</v>
      </c>
      <c r="E205" s="145">
        <v>101710310</v>
      </c>
      <c r="F205" s="145" t="s">
        <v>242</v>
      </c>
      <c r="G205" s="145" t="str">
        <f>Lookup[[#This Row],[NR_FR]]&amp;" "&amp;Lookup[[#This Row],[Text_FR]]</f>
        <v>101710310 Corrections de valeur fonds de placement: obligations</v>
      </c>
      <c r="H205" s="151"/>
    </row>
    <row r="206" spans="1:8" x14ac:dyDescent="0.2">
      <c r="A206" s="145">
        <v>101710400</v>
      </c>
      <c r="B206" s="145" t="s">
        <v>1896</v>
      </c>
      <c r="C206" s="145" t="str">
        <f>Lookup[[#This Row],[NR_DE]]&amp;" "&amp;Lookup[[#This Row],[Text_DE]]</f>
        <v>101710400 Anlagefonds: Geldmarkt</v>
      </c>
      <c r="D206" s="145">
        <f>IF(Lookup!A206&lt;&gt;Lookup!E206,1,0)</f>
        <v>0</v>
      </c>
      <c r="E206" s="145">
        <v>101710400</v>
      </c>
      <c r="F206" s="145" t="s">
        <v>243</v>
      </c>
      <c r="G206" s="145" t="str">
        <f>Lookup[[#This Row],[NR_FR]]&amp;" "&amp;Lookup[[#This Row],[Text_FR]]</f>
        <v>101710400 Fonds de placement: marché monétaire</v>
      </c>
      <c r="H206" s="150"/>
    </row>
    <row r="207" spans="1:8" x14ac:dyDescent="0.2">
      <c r="A207" s="145" t="s">
        <v>244</v>
      </c>
      <c r="B207" s="145" t="s">
        <v>1897</v>
      </c>
      <c r="C207" s="145" t="str">
        <f>Lookup[[#This Row],[NR_DE]]&amp;" "&amp;Lookup[[#This Row],[Text_DE]]</f>
        <v>101710400MCV Anlagefonds: Geldmarkt - Marktnaher Wert</v>
      </c>
      <c r="D207" s="145">
        <f>IF(Lookup!A207&lt;&gt;Lookup!E207,1,0)</f>
        <v>0</v>
      </c>
      <c r="E207" s="145" t="s">
        <v>244</v>
      </c>
      <c r="F207" s="145" t="s">
        <v>245</v>
      </c>
      <c r="G207" s="145" t="str">
        <f>Lookup[[#This Row],[NR_FR]]&amp;" "&amp;Lookup[[#This Row],[Text_FR]]</f>
        <v>101710400MCV Fonds de placement: marché monétaire - Valeur proche du marché</v>
      </c>
      <c r="H207" s="150"/>
    </row>
    <row r="208" spans="1:8" x14ac:dyDescent="0.2">
      <c r="A208" s="145">
        <v>101710410</v>
      </c>
      <c r="B208" s="145" t="s">
        <v>1898</v>
      </c>
      <c r="C208" s="145" t="str">
        <f>Lookup[[#This Row],[NR_DE]]&amp;" "&amp;Lookup[[#This Row],[Text_DE]]</f>
        <v>101710410 Wertberichtigungen Anlagefonds: Geldmarkt</v>
      </c>
      <c r="D208" s="145">
        <f>IF(Lookup!A208&lt;&gt;Lookup!E208,1,0)</f>
        <v>0</v>
      </c>
      <c r="E208" s="145">
        <v>101710410</v>
      </c>
      <c r="F208" s="145" t="s">
        <v>246</v>
      </c>
      <c r="G208" s="145" t="str">
        <f>Lookup[[#This Row],[NR_FR]]&amp;" "&amp;Lookup[[#This Row],[Text_FR]]</f>
        <v>101710410 Corrections de valeur fonds de placement: marché monétaire</v>
      </c>
      <c r="H208" s="151"/>
    </row>
    <row r="209" spans="1:8" x14ac:dyDescent="0.2">
      <c r="A209" s="145">
        <v>101710500</v>
      </c>
      <c r="B209" s="145" t="s">
        <v>1899</v>
      </c>
      <c r="C209" s="145" t="str">
        <f>Lookup[[#This Row],[NR_DE]]&amp;" "&amp;Lookup[[#This Row],[Text_DE]]</f>
        <v>101710500 Anlagefonds: Übrige</v>
      </c>
      <c r="D209" s="145">
        <f>IF(Lookup!A209&lt;&gt;Lookup!E209,1,0)</f>
        <v>0</v>
      </c>
      <c r="E209" s="145">
        <v>101710500</v>
      </c>
      <c r="F209" s="145" t="s">
        <v>247</v>
      </c>
      <c r="G209" s="145" t="str">
        <f>Lookup[[#This Row],[NR_FR]]&amp;" "&amp;Lookup[[#This Row],[Text_FR]]</f>
        <v>101710500 Fonds de placement: autres</v>
      </c>
      <c r="H209" s="150"/>
    </row>
    <row r="210" spans="1:8" x14ac:dyDescent="0.2">
      <c r="A210" s="145" t="s">
        <v>248</v>
      </c>
      <c r="B210" s="145" t="s">
        <v>1900</v>
      </c>
      <c r="C210" s="145" t="str">
        <f>Lookup[[#This Row],[NR_DE]]&amp;" "&amp;Lookup[[#This Row],[Text_DE]]</f>
        <v>101710500MCV Anlagefonds: Übrige - Marktnaher Wert</v>
      </c>
      <c r="D210" s="145">
        <f>IF(Lookup!A210&lt;&gt;Lookup!E210,1,0)</f>
        <v>0</v>
      </c>
      <c r="E210" s="145" t="s">
        <v>248</v>
      </c>
      <c r="F210" s="145" t="s">
        <v>249</v>
      </c>
      <c r="G210" s="145" t="str">
        <f>Lookup[[#This Row],[NR_FR]]&amp;" "&amp;Lookup[[#This Row],[Text_FR]]</f>
        <v>101710500MCV Fonds de placement: autres - Valeur proche du marché</v>
      </c>
      <c r="H210" s="150"/>
    </row>
    <row r="211" spans="1:8" x14ac:dyDescent="0.2">
      <c r="A211" s="145">
        <v>101710510</v>
      </c>
      <c r="B211" s="145" t="s">
        <v>1901</v>
      </c>
      <c r="C211" s="145" t="str">
        <f>Lookup[[#This Row],[NR_DE]]&amp;" "&amp;Lookup[[#This Row],[Text_DE]]</f>
        <v>101710510 Wertberichtigungen Anlagefonds: Übrige</v>
      </c>
      <c r="D211" s="145">
        <f>IF(Lookup!A211&lt;&gt;Lookup!E211,1,0)</f>
        <v>0</v>
      </c>
      <c r="E211" s="145">
        <v>101710510</v>
      </c>
      <c r="F211" s="145" t="s">
        <v>250</v>
      </c>
      <c r="G211" s="145" t="str">
        <f>Lookup[[#This Row],[NR_FR]]&amp;" "&amp;Lookup[[#This Row],[Text_FR]]</f>
        <v>101710510 Corrections de valeur fonds de placement: autres</v>
      </c>
      <c r="H211" s="151"/>
    </row>
    <row r="212" spans="1:8" x14ac:dyDescent="0.2">
      <c r="A212" s="145">
        <v>101710600</v>
      </c>
      <c r="B212" s="145" t="s">
        <v>1902</v>
      </c>
      <c r="C212" s="145" t="str">
        <f>Lookup[[#This Row],[NR_DE]]&amp;" "&amp;Lookup[[#This Row],[Text_DE]]</f>
        <v>101710600 Anlagefonds: Gemischt</v>
      </c>
      <c r="D212" s="145">
        <f>IF(Lookup!A212&lt;&gt;Lookup!E212,1,0)</f>
        <v>0</v>
      </c>
      <c r="E212" s="145">
        <v>101710600</v>
      </c>
      <c r="F212" s="145" t="s">
        <v>251</v>
      </c>
      <c r="G212" s="145" t="str">
        <f>Lookup[[#This Row],[NR_FR]]&amp;" "&amp;Lookup[[#This Row],[Text_FR]]</f>
        <v>101710600 Fonds de placement: mixtes</v>
      </c>
      <c r="H212" s="150"/>
    </row>
    <row r="213" spans="1:8" x14ac:dyDescent="0.2">
      <c r="A213" s="145" t="s">
        <v>252</v>
      </c>
      <c r="B213" s="145" t="s">
        <v>1903</v>
      </c>
      <c r="C213" s="145" t="str">
        <f>Lookup[[#This Row],[NR_DE]]&amp;" "&amp;Lookup[[#This Row],[Text_DE]]</f>
        <v>101710600MCV Anlagefonds: Gemischt - Marktnaher Wert</v>
      </c>
      <c r="D213" s="145">
        <f>IF(Lookup!A213&lt;&gt;Lookup!E213,1,0)</f>
        <v>0</v>
      </c>
      <c r="E213" s="145" t="s">
        <v>252</v>
      </c>
      <c r="F213" s="145" t="s">
        <v>253</v>
      </c>
      <c r="G213" s="145" t="str">
        <f>Lookup[[#This Row],[NR_FR]]&amp;" "&amp;Lookup[[#This Row],[Text_FR]]</f>
        <v>101710600MCV Fonds de placement: mixtes - Valeur proche du marché</v>
      </c>
      <c r="H213" s="150"/>
    </row>
    <row r="214" spans="1:8" x14ac:dyDescent="0.2">
      <c r="A214" s="145">
        <v>101710610</v>
      </c>
      <c r="B214" s="145" t="s">
        <v>1904</v>
      </c>
      <c r="C214" s="145" t="str">
        <f>Lookup[[#This Row],[NR_DE]]&amp;" "&amp;Lookup[[#This Row],[Text_DE]]</f>
        <v>101710610 Wertberichtigungen Anlagefonds: Gemischt</v>
      </c>
      <c r="D214" s="145">
        <f>IF(Lookup!A214&lt;&gt;Lookup!E214,1,0)</f>
        <v>0</v>
      </c>
      <c r="E214" s="145">
        <v>101710610</v>
      </c>
      <c r="F214" s="145" t="s">
        <v>254</v>
      </c>
      <c r="G214" s="145" t="str">
        <f>Lookup[[#This Row],[NR_FR]]&amp;" "&amp;Lookup[[#This Row],[Text_FR]]</f>
        <v>101710610 Corrections de valeur fonds de placement: mixtes</v>
      </c>
      <c r="H214" s="151"/>
    </row>
    <row r="215" spans="1:8" x14ac:dyDescent="0.2">
      <c r="A215" s="145" t="s">
        <v>255</v>
      </c>
      <c r="B215" s="145" t="s">
        <v>1905</v>
      </c>
      <c r="C215" s="145" t="str">
        <f>Lookup[[#This Row],[NR_DE]]&amp;" "&amp;Lookup[[#This Row],[Text_DE]]</f>
        <v>101710900MF Anlagefonds: Alternative Kapitalanlagen</v>
      </c>
      <c r="D215" s="145">
        <f>IF(Lookup!A215&lt;&gt;Lookup!E215,1,0)</f>
        <v>0</v>
      </c>
      <c r="E215" s="145" t="s">
        <v>255</v>
      </c>
      <c r="F215" s="145" t="s">
        <v>256</v>
      </c>
      <c r="G215" s="145" t="str">
        <f>Lookup[[#This Row],[NR_FR]]&amp;" "&amp;Lookup[[#This Row],[Text_FR]]</f>
        <v>101710900MF Fonds de placement: placements alternatifs</v>
      </c>
      <c r="H215" s="150"/>
    </row>
    <row r="216" spans="1:8" x14ac:dyDescent="0.2">
      <c r="A216" s="145">
        <v>101720000</v>
      </c>
      <c r="B216" s="145" t="s">
        <v>1906</v>
      </c>
      <c r="C216" s="145" t="str">
        <f>Lookup[[#This Row],[NR_DE]]&amp;" "&amp;Lookup[[#This Row],[Text_DE]]</f>
        <v>101720000 Alternative Anlagen</v>
      </c>
      <c r="D216" s="145">
        <f>IF(Lookup!A216&lt;&gt;Lookup!E216,1,0)</f>
        <v>0</v>
      </c>
      <c r="E216" s="145">
        <v>101720000</v>
      </c>
      <c r="F216" s="145" t="s">
        <v>40</v>
      </c>
      <c r="G216" s="145" t="str">
        <f>Lookup[[#This Row],[NR_FR]]&amp;" "&amp;Lookup[[#This Row],[Text_FR]]</f>
        <v>101720000 Placements alternatifs</v>
      </c>
      <c r="H216" s="150"/>
    </row>
    <row r="217" spans="1:8" x14ac:dyDescent="0.2">
      <c r="A217" s="145" t="s">
        <v>257</v>
      </c>
      <c r="B217" s="145" t="s">
        <v>1907</v>
      </c>
      <c r="C217" s="145" t="str">
        <f>Lookup[[#This Row],[NR_DE]]&amp;" "&amp;Lookup[[#This Row],[Text_DE]]</f>
        <v>101720000MCV Alternative Anlagen - Marktnaher Wert</v>
      </c>
      <c r="D217" s="145">
        <f>IF(Lookup!A217&lt;&gt;Lookup!E217,1,0)</f>
        <v>0</v>
      </c>
      <c r="E217" s="145" t="s">
        <v>257</v>
      </c>
      <c r="F217" s="145" t="s">
        <v>258</v>
      </c>
      <c r="G217" s="145" t="str">
        <f>Lookup[[#This Row],[NR_FR]]&amp;" "&amp;Lookup[[#This Row],[Text_FR]]</f>
        <v>101720000MCV Placements alternatifs - Valeur proche du marché</v>
      </c>
      <c r="H217" s="149"/>
    </row>
    <row r="218" spans="1:8" x14ac:dyDescent="0.2">
      <c r="A218" s="145">
        <v>101721000</v>
      </c>
      <c r="B218" s="145" t="s">
        <v>259</v>
      </c>
      <c r="C218" s="145" t="str">
        <f>Lookup[[#This Row],[NR_DE]]&amp;" "&amp;Lookup[[#This Row],[Text_DE]]</f>
        <v>101721000 Hedge Funds</v>
      </c>
      <c r="D218" s="145">
        <f>IF(Lookup!A218&lt;&gt;Lookup!E218,1,0)</f>
        <v>0</v>
      </c>
      <c r="E218" s="145">
        <v>101721000</v>
      </c>
      <c r="F218" s="145" t="s">
        <v>259</v>
      </c>
      <c r="G218" s="145" t="str">
        <f>Lookup[[#This Row],[NR_FR]]&amp;" "&amp;Lookup[[#This Row],[Text_FR]]</f>
        <v>101721000 Hedge Funds</v>
      </c>
      <c r="H218" s="150"/>
    </row>
    <row r="219" spans="1:8" x14ac:dyDescent="0.2">
      <c r="A219" s="145" t="s">
        <v>260</v>
      </c>
      <c r="B219" s="145" t="s">
        <v>1908</v>
      </c>
      <c r="C219" s="145" t="str">
        <f>Lookup[[#This Row],[NR_DE]]&amp;" "&amp;Lookup[[#This Row],[Text_DE]]</f>
        <v>101721000MCV Hedge Funds - Marktnaher Wert</v>
      </c>
      <c r="D219" s="145">
        <f>IF(Lookup!A219&lt;&gt;Lookup!E219,1,0)</f>
        <v>0</v>
      </c>
      <c r="E219" s="145" t="s">
        <v>260</v>
      </c>
      <c r="F219" s="145" t="s">
        <v>261</v>
      </c>
      <c r="G219" s="145" t="str">
        <f>Lookup[[#This Row],[NR_FR]]&amp;" "&amp;Lookup[[#This Row],[Text_FR]]</f>
        <v>101721000MCV Hedge Funds - Valeur proche du marché</v>
      </c>
      <c r="H219" s="150"/>
    </row>
    <row r="220" spans="1:8" x14ac:dyDescent="0.2">
      <c r="A220" s="145">
        <v>101721100</v>
      </c>
      <c r="B220" s="145" t="s">
        <v>262</v>
      </c>
      <c r="C220" s="145" t="str">
        <f>Lookup[[#This Row],[NR_DE]]&amp;" "&amp;Lookup[[#This Row],[Text_DE]]</f>
        <v>101721100 Single Hedge Funds</v>
      </c>
      <c r="D220" s="145">
        <f>IF(Lookup!A220&lt;&gt;Lookup!E220,1,0)</f>
        <v>0</v>
      </c>
      <c r="E220" s="145">
        <v>101721100</v>
      </c>
      <c r="F220" s="145" t="s">
        <v>262</v>
      </c>
      <c r="G220" s="145" t="str">
        <f>Lookup[[#This Row],[NR_FR]]&amp;" "&amp;Lookup[[#This Row],[Text_FR]]</f>
        <v>101721100 Single Hedge Funds</v>
      </c>
      <c r="H220" s="151"/>
    </row>
    <row r="221" spans="1:8" x14ac:dyDescent="0.2">
      <c r="A221" s="145">
        <v>101721110</v>
      </c>
      <c r="B221" s="145" t="s">
        <v>1909</v>
      </c>
      <c r="C221" s="145" t="str">
        <f>Lookup[[#This Row],[NR_DE]]&amp;" "&amp;Lookup[[#This Row],[Text_DE]]</f>
        <v>101721110 Wertberichtigungen Single Hedge Funds</v>
      </c>
      <c r="D221" s="145">
        <f>IF(Lookup!A221&lt;&gt;Lookup!E221,1,0)</f>
        <v>0</v>
      </c>
      <c r="E221" s="145">
        <v>101721110</v>
      </c>
      <c r="F221" s="145" t="s">
        <v>263</v>
      </c>
      <c r="G221" s="145" t="str">
        <f>Lookup[[#This Row],[NR_FR]]&amp;" "&amp;Lookup[[#This Row],[Text_FR]]</f>
        <v>101721110 Corrections de valeur Single Hedge Funds</v>
      </c>
      <c r="H221" s="151"/>
    </row>
    <row r="222" spans="1:8" x14ac:dyDescent="0.2">
      <c r="A222" s="145">
        <v>101721200</v>
      </c>
      <c r="B222" s="145" t="s">
        <v>264</v>
      </c>
      <c r="C222" s="145" t="str">
        <f>Lookup[[#This Row],[NR_DE]]&amp;" "&amp;Lookup[[#This Row],[Text_DE]]</f>
        <v>101721200 Fund of Hedge Funds</v>
      </c>
      <c r="D222" s="145">
        <f>IF(Lookup!A222&lt;&gt;Lookup!E222,1,0)</f>
        <v>0</v>
      </c>
      <c r="E222" s="145">
        <v>101721200</v>
      </c>
      <c r="F222" s="145" t="s">
        <v>264</v>
      </c>
      <c r="G222" s="145" t="str">
        <f>Lookup[[#This Row],[NR_FR]]&amp;" "&amp;Lookup[[#This Row],[Text_FR]]</f>
        <v>101721200 Fund of Hedge Funds</v>
      </c>
      <c r="H222" s="151"/>
    </row>
    <row r="223" spans="1:8" x14ac:dyDescent="0.2">
      <c r="A223" s="145">
        <v>101721210</v>
      </c>
      <c r="B223" s="145" t="s">
        <v>1910</v>
      </c>
      <c r="C223" s="145" t="str">
        <f>Lookup[[#This Row],[NR_DE]]&amp;" "&amp;Lookup[[#This Row],[Text_DE]]</f>
        <v>101721210 Wertberichtigungen Fund of Hedge Funds</v>
      </c>
      <c r="D223" s="145">
        <f>IF(Lookup!A223&lt;&gt;Lookup!E223,1,0)</f>
        <v>0</v>
      </c>
      <c r="E223" s="145">
        <v>101721210</v>
      </c>
      <c r="F223" s="145" t="s">
        <v>265</v>
      </c>
      <c r="G223" s="145" t="str">
        <f>Lookup[[#This Row],[NR_FR]]&amp;" "&amp;Lookup[[#This Row],[Text_FR]]</f>
        <v>101721210 Corrections de valeur Fund of Hedge Funds</v>
      </c>
      <c r="H223" s="151"/>
    </row>
    <row r="224" spans="1:8" x14ac:dyDescent="0.2">
      <c r="A224" s="145">
        <v>101722000</v>
      </c>
      <c r="B224" s="145" t="s">
        <v>1911</v>
      </c>
      <c r="C224" s="145" t="str">
        <f>Lookup[[#This Row],[NR_DE]]&amp;" "&amp;Lookup[[#This Row],[Text_DE]]</f>
        <v xml:space="preserve">101722000 Private Equity  </v>
      </c>
      <c r="D224" s="145">
        <f>IF(Lookup!A224&lt;&gt;Lookup!E224,1,0)</f>
        <v>0</v>
      </c>
      <c r="E224" s="145">
        <v>101722000</v>
      </c>
      <c r="F224" s="145" t="s">
        <v>266</v>
      </c>
      <c r="G224" s="145" t="str">
        <f>Lookup[[#This Row],[NR_FR]]&amp;" "&amp;Lookup[[#This Row],[Text_FR]]</f>
        <v>101722000 Private Equity</v>
      </c>
      <c r="H224" s="151"/>
    </row>
    <row r="225" spans="1:8" x14ac:dyDescent="0.2">
      <c r="A225" s="145" t="s">
        <v>267</v>
      </c>
      <c r="B225" s="145" t="s">
        <v>1912</v>
      </c>
      <c r="C225" s="145" t="str">
        <f>Lookup[[#This Row],[NR_DE]]&amp;" "&amp;Lookup[[#This Row],[Text_DE]]</f>
        <v>101722000MCV Private Equity Funds - Marktnaher Wert</v>
      </c>
      <c r="D225" s="145">
        <f>IF(Lookup!A225&lt;&gt;Lookup!E225,1,0)</f>
        <v>0</v>
      </c>
      <c r="E225" s="145" t="s">
        <v>267</v>
      </c>
      <c r="F225" s="145" t="s">
        <v>268</v>
      </c>
      <c r="G225" s="145" t="str">
        <f>Lookup[[#This Row],[NR_FR]]&amp;" "&amp;Lookup[[#This Row],[Text_FR]]</f>
        <v>101722000MCV Private Equity Funds - Valeur proche du marché</v>
      </c>
      <c r="H225" s="150"/>
    </row>
    <row r="226" spans="1:8" x14ac:dyDescent="0.2">
      <c r="A226" s="145">
        <v>101722100</v>
      </c>
      <c r="B226" s="145" t="s">
        <v>269</v>
      </c>
      <c r="C226" s="145" t="str">
        <f>Lookup[[#This Row],[NR_DE]]&amp;" "&amp;Lookup[[#This Row],[Text_DE]]</f>
        <v>101722100 Single Private Equity Funds</v>
      </c>
      <c r="D226" s="145">
        <f>IF(Lookup!A226&lt;&gt;Lookup!E226,1,0)</f>
        <v>0</v>
      </c>
      <c r="E226" s="145">
        <v>101722100</v>
      </c>
      <c r="F226" s="145" t="s">
        <v>269</v>
      </c>
      <c r="G226" s="145" t="str">
        <f>Lookup[[#This Row],[NR_FR]]&amp;" "&amp;Lookup[[#This Row],[Text_FR]]</f>
        <v>101722100 Single Private Equity Funds</v>
      </c>
      <c r="H226" s="151"/>
    </row>
    <row r="227" spans="1:8" x14ac:dyDescent="0.2">
      <c r="A227" s="145">
        <v>101722110</v>
      </c>
      <c r="B227" s="145" t="s">
        <v>1913</v>
      </c>
      <c r="C227" s="145" t="str">
        <f>Lookup[[#This Row],[NR_DE]]&amp;" "&amp;Lookup[[#This Row],[Text_DE]]</f>
        <v>101722110 Wertberichtigungen Single Private Equity Funds</v>
      </c>
      <c r="D227" s="145">
        <f>IF(Lookup!A227&lt;&gt;Lookup!E227,1,0)</f>
        <v>0</v>
      </c>
      <c r="E227" s="145">
        <v>101722110</v>
      </c>
      <c r="F227" s="145" t="s">
        <v>270</v>
      </c>
      <c r="G227" s="145" t="str">
        <f>Lookup[[#This Row],[NR_FR]]&amp;" "&amp;Lookup[[#This Row],[Text_FR]]</f>
        <v>101722110 Corrections de valeur Single Private Equity Funds</v>
      </c>
      <c r="H227" s="151"/>
    </row>
    <row r="228" spans="1:8" x14ac:dyDescent="0.2">
      <c r="A228" s="145">
        <v>101722200</v>
      </c>
      <c r="B228" s="145" t="s">
        <v>271</v>
      </c>
      <c r="C228" s="145" t="str">
        <f>Lookup[[#This Row],[NR_DE]]&amp;" "&amp;Lookup[[#This Row],[Text_DE]]</f>
        <v>101722200 Private Equity Fund of Funds</v>
      </c>
      <c r="D228" s="145">
        <f>IF(Lookup!A228&lt;&gt;Lookup!E228,1,0)</f>
        <v>0</v>
      </c>
      <c r="E228" s="145">
        <v>101722200</v>
      </c>
      <c r="F228" s="145" t="s">
        <v>271</v>
      </c>
      <c r="G228" s="145" t="str">
        <f>Lookup[[#This Row],[NR_FR]]&amp;" "&amp;Lookup[[#This Row],[Text_FR]]</f>
        <v>101722200 Private Equity Fund of Funds</v>
      </c>
      <c r="H228" s="151"/>
    </row>
    <row r="229" spans="1:8" x14ac:dyDescent="0.2">
      <c r="A229" s="145">
        <v>101722210</v>
      </c>
      <c r="B229" s="145" t="s">
        <v>1914</v>
      </c>
      <c r="C229" s="145" t="str">
        <f>Lookup[[#This Row],[NR_DE]]&amp;" "&amp;Lookup[[#This Row],[Text_DE]]</f>
        <v>101722210 Wertberichtigungen Private Equity Fund of Funds</v>
      </c>
      <c r="D229" s="145">
        <f>IF(Lookup!A229&lt;&gt;Lookup!E229,1,0)</f>
        <v>0</v>
      </c>
      <c r="E229" s="145">
        <v>101722210</v>
      </c>
      <c r="F229" s="145" t="s">
        <v>272</v>
      </c>
      <c r="G229" s="145" t="str">
        <f>Lookup[[#This Row],[NR_FR]]&amp;" "&amp;Lookup[[#This Row],[Text_FR]]</f>
        <v>101722210 Corrections de valeur Private Equity Fund of Funds</v>
      </c>
      <c r="H229" s="151"/>
    </row>
    <row r="230" spans="1:8" x14ac:dyDescent="0.2">
      <c r="A230" s="145">
        <v>101722300</v>
      </c>
      <c r="B230" s="145" t="s">
        <v>1915</v>
      </c>
      <c r="C230" s="145" t="str">
        <f>Lookup[[#This Row],[NR_DE]]&amp;" "&amp;Lookup[[#This Row],[Text_DE]]</f>
        <v>101722300 Partizipationen (Anteil &lt;20%)</v>
      </c>
      <c r="D230" s="145">
        <f>IF(Lookup!A230&lt;&gt;Lookup!E230,1,0)</f>
        <v>0</v>
      </c>
      <c r="E230" s="145">
        <v>101722300</v>
      </c>
      <c r="F230" s="145" t="s">
        <v>273</v>
      </c>
      <c r="G230" s="145" t="str">
        <f>Lookup[[#This Row],[NR_FR]]&amp;" "&amp;Lookup[[#This Row],[Text_FR]]</f>
        <v>101722300 Participations (part &lt;20%)</v>
      </c>
      <c r="H230" s="151"/>
    </row>
    <row r="231" spans="1:8" x14ac:dyDescent="0.2">
      <c r="A231" s="145">
        <v>101722310</v>
      </c>
      <c r="B231" s="145" t="s">
        <v>1916</v>
      </c>
      <c r="C231" s="145" t="str">
        <f>Lookup[[#This Row],[NR_DE]]&amp;" "&amp;Lookup[[#This Row],[Text_DE]]</f>
        <v>101722310 Wertberichtigungen Partizipationen (Anteil &lt;20%)</v>
      </c>
      <c r="D231" s="145">
        <f>IF(Lookup!A231&lt;&gt;Lookup!E231,1,0)</f>
        <v>0</v>
      </c>
      <c r="E231" s="145">
        <v>101722310</v>
      </c>
      <c r="F231" s="145" t="s">
        <v>274</v>
      </c>
      <c r="G231" s="145" t="str">
        <f>Lookup[[#This Row],[NR_FR]]&amp;" "&amp;Lookup[[#This Row],[Text_FR]]</f>
        <v>101722310 Corrections de valeur participations (part &lt;20%)</v>
      </c>
      <c r="H231" s="151"/>
    </row>
    <row r="232" spans="1:8" x14ac:dyDescent="0.2">
      <c r="A232" s="145">
        <v>101723000</v>
      </c>
      <c r="B232" s="145" t="s">
        <v>1917</v>
      </c>
      <c r="C232" s="145" t="str">
        <f>Lookup[[#This Row],[NR_DE]]&amp;" "&amp;Lookup[[#This Row],[Text_DE]]</f>
        <v>101723000 Andere Alternative Anlagen</v>
      </c>
      <c r="D232" s="145">
        <f>IF(Lookup!A232&lt;&gt;Lookup!E232,1,0)</f>
        <v>0</v>
      </c>
      <c r="E232" s="145">
        <v>101723000</v>
      </c>
      <c r="F232" s="145" t="s">
        <v>275</v>
      </c>
      <c r="G232" s="145" t="str">
        <f>Lookup[[#This Row],[NR_FR]]&amp;" "&amp;Lookup[[#This Row],[Text_FR]]</f>
        <v>101723000 Autres placements alternatifs</v>
      </c>
      <c r="H232" s="151"/>
    </row>
    <row r="233" spans="1:8" x14ac:dyDescent="0.2">
      <c r="A233" s="145">
        <v>101723100</v>
      </c>
      <c r="B233" s="145" t="s">
        <v>276</v>
      </c>
      <c r="C233" s="145" t="str">
        <f>Lookup[[#This Row],[NR_DE]]&amp;" "&amp;Lookup[[#This Row],[Text_DE]]</f>
        <v>101723100 Private Debt</v>
      </c>
      <c r="D233" s="145">
        <f>IF(Lookup!A233&lt;&gt;Lookup!E233,1,0)</f>
        <v>0</v>
      </c>
      <c r="E233" s="145">
        <v>101723100</v>
      </c>
      <c r="F233" s="145" t="s">
        <v>276</v>
      </c>
      <c r="G233" s="145" t="str">
        <f>Lookup[[#This Row],[NR_FR]]&amp;" "&amp;Lookup[[#This Row],[Text_FR]]</f>
        <v>101723100 Private Debt</v>
      </c>
      <c r="H233" s="150"/>
    </row>
    <row r="234" spans="1:8" x14ac:dyDescent="0.2">
      <c r="A234" s="145" t="s">
        <v>277</v>
      </c>
      <c r="B234" s="145" t="s">
        <v>1918</v>
      </c>
      <c r="C234" s="145" t="str">
        <f>Lookup[[#This Row],[NR_DE]]&amp;" "&amp;Lookup[[#This Row],[Text_DE]]</f>
        <v>101723100MCV Private Debt - Marktnaher Wert</v>
      </c>
      <c r="D234" s="145">
        <f>IF(Lookup!A234&lt;&gt;Lookup!E234,1,0)</f>
        <v>0</v>
      </c>
      <c r="E234" s="145" t="s">
        <v>277</v>
      </c>
      <c r="F234" s="145" t="s">
        <v>278</v>
      </c>
      <c r="G234" s="145" t="str">
        <f>Lookup[[#This Row],[NR_FR]]&amp;" "&amp;Lookup[[#This Row],[Text_FR]]</f>
        <v>101723100MCV Private Debt - Valeur proche du marché</v>
      </c>
      <c r="H234" s="151"/>
    </row>
    <row r="235" spans="1:8" x14ac:dyDescent="0.2">
      <c r="A235" s="145">
        <v>101723110</v>
      </c>
      <c r="B235" s="145" t="s">
        <v>1919</v>
      </c>
      <c r="C235" s="145" t="str">
        <f>Lookup[[#This Row],[NR_DE]]&amp;" "&amp;Lookup[[#This Row],[Text_DE]]</f>
        <v>101723110 Wertberichtigungen Private Debt</v>
      </c>
      <c r="D235" s="145">
        <f>IF(Lookup!A235&lt;&gt;Lookup!E235,1,0)</f>
        <v>0</v>
      </c>
      <c r="E235" s="145">
        <v>101723110</v>
      </c>
      <c r="F235" s="145" t="s">
        <v>279</v>
      </c>
      <c r="G235" s="145" t="str">
        <f>Lookup[[#This Row],[NR_FR]]&amp;" "&amp;Lookup[[#This Row],[Text_FR]]</f>
        <v>101723110 Corrections de valeur Private Debt</v>
      </c>
      <c r="H235" s="151"/>
    </row>
    <row r="236" spans="1:8" x14ac:dyDescent="0.2">
      <c r="A236" s="145">
        <v>101723200</v>
      </c>
      <c r="B236" s="145" t="s">
        <v>1920</v>
      </c>
      <c r="C236" s="145" t="str">
        <f>Lookup[[#This Row],[NR_DE]]&amp;" "&amp;Lookup[[#This Row],[Text_DE]]</f>
        <v>101723200 Senior Secured Loans</v>
      </c>
      <c r="D236" s="145">
        <f>IF(Lookup!A236&lt;&gt;Lookup!E236,1,0)</f>
        <v>0</v>
      </c>
      <c r="E236" s="145">
        <v>101723200</v>
      </c>
      <c r="F236" s="145" t="s">
        <v>280</v>
      </c>
      <c r="G236" s="145" t="str">
        <f>Lookup[[#This Row],[NR_FR]]&amp;" "&amp;Lookup[[#This Row],[Text_FR]]</f>
        <v xml:space="preserve">101723200 Senior Secured Loans </v>
      </c>
      <c r="H236" s="151"/>
    </row>
    <row r="237" spans="1:8" x14ac:dyDescent="0.2">
      <c r="A237" s="145" t="s">
        <v>281</v>
      </c>
      <c r="B237" s="145" t="s">
        <v>1921</v>
      </c>
      <c r="C237" s="145" t="str">
        <f>Lookup[[#This Row],[NR_DE]]&amp;" "&amp;Lookup[[#This Row],[Text_DE]]</f>
        <v>101723200MCV Senior Secured Loans - Marktnaher Wert</v>
      </c>
      <c r="D237" s="145">
        <f>IF(Lookup!A237&lt;&gt;Lookup!E237,1,0)</f>
        <v>0</v>
      </c>
      <c r="E237" s="145" t="s">
        <v>281</v>
      </c>
      <c r="F237" s="145" t="s">
        <v>282</v>
      </c>
      <c r="G237" s="145" t="str">
        <f>Lookup[[#This Row],[NR_FR]]&amp;" "&amp;Lookup[[#This Row],[Text_FR]]</f>
        <v>101723200MCV Senior Secured Loans  - Valeur proche du marché</v>
      </c>
      <c r="H237" s="151"/>
    </row>
    <row r="238" spans="1:8" x14ac:dyDescent="0.2">
      <c r="A238" s="145">
        <v>101723210</v>
      </c>
      <c r="B238" s="145" t="s">
        <v>1922</v>
      </c>
      <c r="C238" s="145" t="str">
        <f>Lookup[[#This Row],[NR_DE]]&amp;" "&amp;Lookup[[#This Row],[Text_DE]]</f>
        <v>101723210 Wertberichtigungen Senior Secured Loans</v>
      </c>
      <c r="D238" s="145">
        <f>IF(Lookup!A238&lt;&gt;Lookup!E238,1,0)</f>
        <v>0</v>
      </c>
      <c r="E238" s="145">
        <v>101723210</v>
      </c>
      <c r="F238" s="145" t="s">
        <v>283</v>
      </c>
      <c r="G238" s="145" t="str">
        <f>Lookup[[#This Row],[NR_FR]]&amp;" "&amp;Lookup[[#This Row],[Text_FR]]</f>
        <v xml:space="preserve">101723210 Corrections de valeur Senior Secured Loans </v>
      </c>
      <c r="H238" s="151"/>
    </row>
    <row r="239" spans="1:8" x14ac:dyDescent="0.2">
      <c r="A239" s="145">
        <v>101723300</v>
      </c>
      <c r="B239" s="145" t="s">
        <v>1923</v>
      </c>
      <c r="C239" s="145" t="str">
        <f>Lookup[[#This Row],[NR_DE]]&amp;" "&amp;Lookup[[#This Row],[Text_DE]]</f>
        <v>101723300 Rohstoffe</v>
      </c>
      <c r="D239" s="145">
        <f>IF(Lookup!A239&lt;&gt;Lookup!E239,1,0)</f>
        <v>0</v>
      </c>
      <c r="E239" s="145">
        <v>101723300</v>
      </c>
      <c r="F239" s="145" t="s">
        <v>284</v>
      </c>
      <c r="G239" s="145" t="str">
        <f>Lookup[[#This Row],[NR_FR]]&amp;" "&amp;Lookup[[#This Row],[Text_FR]]</f>
        <v>101723300 Matières premières</v>
      </c>
      <c r="H239" s="151"/>
    </row>
    <row r="240" spans="1:8" x14ac:dyDescent="0.2">
      <c r="A240" s="145" t="s">
        <v>285</v>
      </c>
      <c r="B240" s="145" t="s">
        <v>1924</v>
      </c>
      <c r="C240" s="145" t="str">
        <f>Lookup[[#This Row],[NR_DE]]&amp;" "&amp;Lookup[[#This Row],[Text_DE]]</f>
        <v>101723300MCV Rohstoffe - Marktnaher Wert</v>
      </c>
      <c r="D240" s="145">
        <f>IF(Lookup!A240&lt;&gt;Lookup!E240,1,0)</f>
        <v>0</v>
      </c>
      <c r="E240" s="145" t="s">
        <v>285</v>
      </c>
      <c r="F240" s="145" t="s">
        <v>286</v>
      </c>
      <c r="G240" s="145" t="str">
        <f>Lookup[[#This Row],[NR_FR]]&amp;" "&amp;Lookup[[#This Row],[Text_FR]]</f>
        <v>101723300MCV Matières premières - Valeur proche du marché</v>
      </c>
      <c r="H240" s="151"/>
    </row>
    <row r="241" spans="1:8" x14ac:dyDescent="0.2">
      <c r="A241" s="145">
        <v>101723310</v>
      </c>
      <c r="B241" s="145" t="s">
        <v>1925</v>
      </c>
      <c r="C241" s="145" t="str">
        <f>Lookup[[#This Row],[NR_DE]]&amp;" "&amp;Lookup[[#This Row],[Text_DE]]</f>
        <v>101723310 Wertberichtigungen Rohstoffe</v>
      </c>
      <c r="D241" s="145">
        <f>IF(Lookup!A241&lt;&gt;Lookup!E241,1,0)</f>
        <v>0</v>
      </c>
      <c r="E241" s="145">
        <v>101723310</v>
      </c>
      <c r="F241" s="145" t="s">
        <v>287</v>
      </c>
      <c r="G241" s="145" t="str">
        <f>Lookup[[#This Row],[NR_FR]]&amp;" "&amp;Lookup[[#This Row],[Text_FR]]</f>
        <v>101723310 Corrections de valeur matières premières</v>
      </c>
      <c r="H241" s="151"/>
    </row>
    <row r="242" spans="1:8" x14ac:dyDescent="0.2">
      <c r="A242" s="145">
        <v>101730000</v>
      </c>
      <c r="B242" s="145" t="s">
        <v>1926</v>
      </c>
      <c r="C242" s="145" t="str">
        <f>Lookup[[#This Row],[NR_DE]]&amp;" "&amp;Lookup[[#This Row],[Text_DE]]</f>
        <v>101730000 Strukturierte Produkte</v>
      </c>
      <c r="D242" s="145">
        <f>IF(Lookup!A242&lt;&gt;Lookup!E242,1,0)</f>
        <v>0</v>
      </c>
      <c r="E242" s="145">
        <v>101730000</v>
      </c>
      <c r="F242" s="145" t="s">
        <v>288</v>
      </c>
      <c r="G242" s="145" t="str">
        <f>Lookup[[#This Row],[NR_FR]]&amp;" "&amp;Lookup[[#This Row],[Text_FR]]</f>
        <v>101730000 Produits structurés</v>
      </c>
      <c r="H242" s="151"/>
    </row>
    <row r="243" spans="1:8" x14ac:dyDescent="0.2">
      <c r="A243" s="145" t="s">
        <v>289</v>
      </c>
      <c r="B243" s="145" t="s">
        <v>1927</v>
      </c>
      <c r="C243" s="145" t="str">
        <f>Lookup[[#This Row],[NR_DE]]&amp;" "&amp;Lookup[[#This Row],[Text_DE]]</f>
        <v>101730000MCV Strukturierte Produkte - Marktnaher Wert</v>
      </c>
      <c r="D243" s="145">
        <f>IF(Lookup!A243&lt;&gt;Lookup!E243,1,0)</f>
        <v>0</v>
      </c>
      <c r="E243" s="145" t="s">
        <v>289</v>
      </c>
      <c r="F243" s="145" t="s">
        <v>290</v>
      </c>
      <c r="G243" s="145" t="str">
        <f>Lookup[[#This Row],[NR_FR]]&amp;" "&amp;Lookup[[#This Row],[Text_FR]]</f>
        <v>101730000MCV Produits structurés - Valeur proche du marché</v>
      </c>
      <c r="H243" s="149"/>
    </row>
    <row r="244" spans="1:8" x14ac:dyDescent="0.2">
      <c r="A244" s="145">
        <v>101730200</v>
      </c>
      <c r="B244" s="145" t="s">
        <v>291</v>
      </c>
      <c r="C244" s="145" t="str">
        <f>Lookup[[#This Row],[NR_DE]]&amp;" "&amp;Lookup[[#This Row],[Text_DE]]</f>
        <v>101730200 Insurance-Linked Securities</v>
      </c>
      <c r="D244" s="145">
        <f>IF(Lookup!A244&lt;&gt;Lookup!E244,1,0)</f>
        <v>0</v>
      </c>
      <c r="E244" s="145">
        <v>101730200</v>
      </c>
      <c r="F244" s="145" t="s">
        <v>291</v>
      </c>
      <c r="G244" s="145" t="str">
        <f>Lookup[[#This Row],[NR_FR]]&amp;" "&amp;Lookup[[#This Row],[Text_FR]]</f>
        <v>101730200 Insurance-Linked Securities</v>
      </c>
      <c r="H244" s="150"/>
    </row>
    <row r="245" spans="1:8" x14ac:dyDescent="0.2">
      <c r="A245" s="145">
        <v>101730210</v>
      </c>
      <c r="B245" s="145" t="s">
        <v>1928</v>
      </c>
      <c r="C245" s="145" t="str">
        <f>Lookup[[#This Row],[NR_DE]]&amp;" "&amp;Lookup[[#This Row],[Text_DE]]</f>
        <v>101730210 Wertberichtigungen Insurance-Linked Securities</v>
      </c>
      <c r="D245" s="145">
        <f>IF(Lookup!A245&lt;&gt;Lookup!E245,1,0)</f>
        <v>0</v>
      </c>
      <c r="E245" s="145">
        <v>101730210</v>
      </c>
      <c r="F245" s="145" t="s">
        <v>292</v>
      </c>
      <c r="G245" s="145" t="str">
        <f>Lookup[[#This Row],[NR_FR]]&amp;" "&amp;Lookup[[#This Row],[Text_FR]]</f>
        <v>101730210 Corrections de valeur Insurance-Linked Securities</v>
      </c>
      <c r="H245" s="150"/>
    </row>
    <row r="246" spans="1:8" x14ac:dyDescent="0.2">
      <c r="A246" s="145">
        <v>101730300</v>
      </c>
      <c r="B246" s="145" t="s">
        <v>1929</v>
      </c>
      <c r="C246" s="145" t="str">
        <f>Lookup[[#This Row],[NR_DE]]&amp;" "&amp;Lookup[[#This Row],[Text_DE]]</f>
        <v>101730300 Andere strukturierte Produkte</v>
      </c>
      <c r="D246" s="145">
        <f>IF(Lookup!A246&lt;&gt;Lookup!E246,1,0)</f>
        <v>0</v>
      </c>
      <c r="E246" s="145">
        <v>101730300</v>
      </c>
      <c r="F246" s="145" t="s">
        <v>293</v>
      </c>
      <c r="G246" s="145" t="str">
        <f>Lookup[[#This Row],[NR_FR]]&amp;" "&amp;Lookup[[#This Row],[Text_FR]]</f>
        <v>101730300 Autres produits structurés</v>
      </c>
      <c r="H246" s="150"/>
    </row>
    <row r="247" spans="1:8" x14ac:dyDescent="0.2">
      <c r="A247" s="145">
        <v>101730310</v>
      </c>
      <c r="B247" s="145" t="s">
        <v>1930</v>
      </c>
      <c r="C247" s="145" t="str">
        <f>Lookup[[#This Row],[NR_DE]]&amp;" "&amp;Lookup[[#This Row],[Text_DE]]</f>
        <v>101730310 Wertberichtigungen strukturierte Produkte</v>
      </c>
      <c r="D247" s="145">
        <f>IF(Lookup!A247&lt;&gt;Lookup!E247,1,0)</f>
        <v>0</v>
      </c>
      <c r="E247" s="145">
        <v>101730310</v>
      </c>
      <c r="F247" s="145" t="s">
        <v>294</v>
      </c>
      <c r="G247" s="145" t="str">
        <f>Lookup[[#This Row],[NR_FR]]&amp;" "&amp;Lookup[[#This Row],[Text_FR]]</f>
        <v>101730310 Corrections de valeur autres produits structurés</v>
      </c>
      <c r="H247" s="150"/>
    </row>
    <row r="248" spans="1:8" x14ac:dyDescent="0.2">
      <c r="A248" s="145">
        <v>101740000</v>
      </c>
      <c r="B248" s="145" t="s">
        <v>1750</v>
      </c>
      <c r="C248" s="145" t="str">
        <f>Lookup[[#This Row],[NR_DE]]&amp;" "&amp;Lookup[[#This Row],[Text_DE]]</f>
        <v>101740000 Sonstige Kapitalanlagen</v>
      </c>
      <c r="D248" s="145">
        <f>IF(Lookup!A248&lt;&gt;Lookup!E248,1,0)</f>
        <v>0</v>
      </c>
      <c r="E248" s="145">
        <v>101740000</v>
      </c>
      <c r="F248" s="145" t="s">
        <v>295</v>
      </c>
      <c r="G248" s="145" t="str">
        <f>Lookup[[#This Row],[NR_FR]]&amp;" "&amp;Lookup[[#This Row],[Text_FR]]</f>
        <v>101740000 Placements de capitaux divers</v>
      </c>
      <c r="H248" s="150"/>
    </row>
    <row r="249" spans="1:8" x14ac:dyDescent="0.2">
      <c r="A249" s="145" t="s">
        <v>296</v>
      </c>
      <c r="B249" s="145" t="s">
        <v>1931</v>
      </c>
      <c r="C249" s="145" t="str">
        <f>Lookup[[#This Row],[NR_DE]]&amp;" "&amp;Lookup[[#This Row],[Text_DE]]</f>
        <v>101740000MCV Sonstige Kapitalanlagen - Marktnaher Wert</v>
      </c>
      <c r="D249" s="145">
        <f>IF(Lookup!A249&lt;&gt;Lookup!E249,1,0)</f>
        <v>0</v>
      </c>
      <c r="E249" s="145" t="s">
        <v>296</v>
      </c>
      <c r="F249" s="145" t="s">
        <v>297</v>
      </c>
      <c r="G249" s="145" t="str">
        <f>Lookup[[#This Row],[NR_FR]]&amp;" "&amp;Lookup[[#This Row],[Text_FR]]</f>
        <v>101740000MCV Placements de capitaux divers - Valeur proche du marché</v>
      </c>
      <c r="H249" s="149"/>
    </row>
    <row r="250" spans="1:8" x14ac:dyDescent="0.2">
      <c r="A250" s="145">
        <v>101741000</v>
      </c>
      <c r="B250" s="145" t="s">
        <v>1932</v>
      </c>
      <c r="C250" s="145" t="str">
        <f>Lookup[[#This Row],[NR_DE]]&amp;" "&amp;Lookup[[#This Row],[Text_DE]]</f>
        <v>101741000 Verbriefte Forderungen</v>
      </c>
      <c r="D250" s="145">
        <f>IF(Lookup!A250&lt;&gt;Lookup!E250,1,0)</f>
        <v>0</v>
      </c>
      <c r="E250" s="145">
        <v>101741000</v>
      </c>
      <c r="F250" s="145" t="s">
        <v>298</v>
      </c>
      <c r="G250" s="145" t="str">
        <f>Lookup[[#This Row],[NR_FR]]&amp;" "&amp;Lookup[[#This Row],[Text_FR]]</f>
        <v>101741000 Créances titrisées</v>
      </c>
      <c r="H250" s="150"/>
    </row>
    <row r="251" spans="1:8" x14ac:dyDescent="0.2">
      <c r="A251" s="145" t="s">
        <v>299</v>
      </c>
      <c r="B251" s="145" t="s">
        <v>1933</v>
      </c>
      <c r="C251" s="145" t="str">
        <f>Lookup[[#This Row],[NR_DE]]&amp;" "&amp;Lookup[[#This Row],[Text_DE]]</f>
        <v>101741000MCV Verbriefte Forderungen - Marktnaher Wert</v>
      </c>
      <c r="D251" s="145">
        <f>IF(Lookup!A251&lt;&gt;Lookup!E251,1,0)</f>
        <v>0</v>
      </c>
      <c r="E251" s="145" t="s">
        <v>299</v>
      </c>
      <c r="F251" s="145" t="s">
        <v>300</v>
      </c>
      <c r="G251" s="145" t="str">
        <f>Lookup[[#This Row],[NR_FR]]&amp;" "&amp;Lookup[[#This Row],[Text_FR]]</f>
        <v>101741000MCV Créances titrisées - Valeur proche du marché</v>
      </c>
      <c r="H251" s="150"/>
    </row>
    <row r="252" spans="1:8" x14ac:dyDescent="0.2">
      <c r="A252" s="145">
        <v>101741100</v>
      </c>
      <c r="B252" s="145" t="s">
        <v>301</v>
      </c>
      <c r="C252" s="145" t="str">
        <f>Lookup[[#This Row],[NR_DE]]&amp;" "&amp;Lookup[[#This Row],[Text_DE]]</f>
        <v>101741100 Asset Backed Securities (ABS)</v>
      </c>
      <c r="D252" s="145">
        <f>IF(Lookup!A252&lt;&gt;Lookup!E252,1,0)</f>
        <v>0</v>
      </c>
      <c r="E252" s="145">
        <v>101741100</v>
      </c>
      <c r="F252" s="145" t="s">
        <v>301</v>
      </c>
      <c r="G252" s="145" t="str">
        <f>Lookup[[#This Row],[NR_FR]]&amp;" "&amp;Lookup[[#This Row],[Text_FR]]</f>
        <v>101741100 Asset Backed Securities (ABS)</v>
      </c>
      <c r="H252" s="151"/>
    </row>
    <row r="253" spans="1:8" x14ac:dyDescent="0.2">
      <c r="A253" s="145" t="s">
        <v>302</v>
      </c>
      <c r="B253" s="145" t="s">
        <v>1934</v>
      </c>
      <c r="C253" s="145" t="str">
        <f>Lookup[[#This Row],[NR_DE]]&amp;" "&amp;Lookup[[#This Row],[Text_DE]]</f>
        <v>101741100MCV Asset Backed Securities (ABS) - Marktnaher Wert</v>
      </c>
      <c r="D253" s="145">
        <f>IF(Lookup!A253&lt;&gt;Lookup!E253,1,0)</f>
        <v>0</v>
      </c>
      <c r="E253" s="145" t="s">
        <v>302</v>
      </c>
      <c r="F253" s="145" t="s">
        <v>303</v>
      </c>
      <c r="G253" s="145" t="str">
        <f>Lookup[[#This Row],[NR_FR]]&amp;" "&amp;Lookup[[#This Row],[Text_FR]]</f>
        <v>101741100MCV Asset Backed Securities (ABS) - Valeur proche du marché</v>
      </c>
      <c r="H253" s="151"/>
    </row>
    <row r="254" spans="1:8" x14ac:dyDescent="0.2">
      <c r="A254" s="145">
        <v>101741110</v>
      </c>
      <c r="B254" s="145" t="s">
        <v>1935</v>
      </c>
      <c r="C254" s="145" t="str">
        <f>Lookup[[#This Row],[NR_DE]]&amp;" "&amp;Lookup[[#This Row],[Text_DE]]</f>
        <v>101741110 Wertberichtigungen Asset Backed Securities (ABS)</v>
      </c>
      <c r="D254" s="145">
        <f>IF(Lookup!A254&lt;&gt;Lookup!E254,1,0)</f>
        <v>0</v>
      </c>
      <c r="E254" s="145">
        <v>101741110</v>
      </c>
      <c r="F254" s="145" t="s">
        <v>304</v>
      </c>
      <c r="G254" s="145" t="str">
        <f>Lookup[[#This Row],[NR_FR]]&amp;" "&amp;Lookup[[#This Row],[Text_FR]]</f>
        <v>101741110 Corrections de valeur ABS</v>
      </c>
      <c r="H254" s="151"/>
    </row>
    <row r="255" spans="1:8" x14ac:dyDescent="0.2">
      <c r="A255" s="145">
        <v>101741200</v>
      </c>
      <c r="B255" s="145" t="s">
        <v>305</v>
      </c>
      <c r="C255" s="145" t="str">
        <f>Lookup[[#This Row],[NR_DE]]&amp;" "&amp;Lookup[[#This Row],[Text_DE]]</f>
        <v>101741200 Mortgage Backed Securities (MBS)</v>
      </c>
      <c r="D255" s="145">
        <f>IF(Lookup!A255&lt;&gt;Lookup!E255,1,0)</f>
        <v>0</v>
      </c>
      <c r="E255" s="145">
        <v>101741200</v>
      </c>
      <c r="F255" s="145" t="s">
        <v>305</v>
      </c>
      <c r="G255" s="145" t="str">
        <f>Lookup[[#This Row],[NR_FR]]&amp;" "&amp;Lookup[[#This Row],[Text_FR]]</f>
        <v>101741200 Mortgage Backed Securities (MBS)</v>
      </c>
      <c r="H255" s="151"/>
    </row>
    <row r="256" spans="1:8" x14ac:dyDescent="0.2">
      <c r="A256" s="145" t="s">
        <v>306</v>
      </c>
      <c r="B256" s="145" t="s">
        <v>1936</v>
      </c>
      <c r="C256" s="145" t="str">
        <f>Lookup[[#This Row],[NR_DE]]&amp;" "&amp;Lookup[[#This Row],[Text_DE]]</f>
        <v>101741200MCV Mortgage Backed Securities (MBS) - Marktnaher Wert</v>
      </c>
      <c r="D256" s="145">
        <f>IF(Lookup!A256&lt;&gt;Lookup!E256,1,0)</f>
        <v>0</v>
      </c>
      <c r="E256" s="145" t="s">
        <v>306</v>
      </c>
      <c r="F256" s="145" t="s">
        <v>307</v>
      </c>
      <c r="G256" s="145" t="str">
        <f>Lookup[[#This Row],[NR_FR]]&amp;" "&amp;Lookup[[#This Row],[Text_FR]]</f>
        <v>101741200MCV Mortgage Backed Securities (MBS) - Valeur proche du marché</v>
      </c>
      <c r="H256" s="151"/>
    </row>
    <row r="257" spans="1:8" x14ac:dyDescent="0.2">
      <c r="A257" s="145">
        <v>101741210</v>
      </c>
      <c r="B257" s="145" t="s">
        <v>1937</v>
      </c>
      <c r="C257" s="145" t="str">
        <f>Lookup[[#This Row],[NR_DE]]&amp;" "&amp;Lookup[[#This Row],[Text_DE]]</f>
        <v>101741210 Wertberichtigungen Mortgage Backed Securities (MBS)</v>
      </c>
      <c r="D257" s="145">
        <f>IF(Lookup!A257&lt;&gt;Lookup!E257,1,0)</f>
        <v>0</v>
      </c>
      <c r="E257" s="145">
        <v>101741210</v>
      </c>
      <c r="F257" s="145" t="s">
        <v>308</v>
      </c>
      <c r="G257" s="145" t="str">
        <f>Lookup[[#This Row],[NR_FR]]&amp;" "&amp;Lookup[[#This Row],[Text_FR]]</f>
        <v>101741210 Corrections de valeur MBS</v>
      </c>
      <c r="H257" s="151"/>
    </row>
    <row r="258" spans="1:8" x14ac:dyDescent="0.2">
      <c r="A258" s="145">
        <v>101741300</v>
      </c>
      <c r="B258" s="145" t="s">
        <v>1938</v>
      </c>
      <c r="C258" s="145" t="str">
        <f>Lookup[[#This Row],[NR_DE]]&amp;" "&amp;Lookup[[#This Row],[Text_DE]]</f>
        <v>101741300 Collateralized Debt Obligations (CDO) und Collateralized Loan Obligations (CLO)</v>
      </c>
      <c r="D258" s="145">
        <f>IF(Lookup!A258&lt;&gt;Lookup!E258,1,0)</f>
        <v>0</v>
      </c>
      <c r="E258" s="145">
        <v>101741300</v>
      </c>
      <c r="F258" s="145" t="s">
        <v>309</v>
      </c>
      <c r="G258" s="145" t="str">
        <f>Lookup[[#This Row],[NR_FR]]&amp;" "&amp;Lookup[[#This Row],[Text_FR]]</f>
        <v>101741300 Collateralized Debt Obligations (CDO) et Collateralized Loan Obligations (CLO)</v>
      </c>
      <c r="H258" s="151"/>
    </row>
    <row r="259" spans="1:8" x14ac:dyDescent="0.2">
      <c r="A259" s="145" t="s">
        <v>310</v>
      </c>
      <c r="B259" s="145" t="s">
        <v>1939</v>
      </c>
      <c r="C259" s="145" t="str">
        <f>Lookup[[#This Row],[NR_DE]]&amp;" "&amp;Lookup[[#This Row],[Text_DE]]</f>
        <v>101741300MCV Collateralized Debt Obligations (CDO) und Collateralized Loan Obligations (CLO) - Marktnaher Wert</v>
      </c>
      <c r="D259" s="145">
        <f>IF(Lookup!A259&lt;&gt;Lookup!E259,1,0)</f>
        <v>0</v>
      </c>
      <c r="E259" s="145" t="s">
        <v>310</v>
      </c>
      <c r="F259" s="145" t="s">
        <v>311</v>
      </c>
      <c r="G259" s="145" t="str">
        <f>Lookup[[#This Row],[NR_FR]]&amp;" "&amp;Lookup[[#This Row],[Text_FR]]</f>
        <v>101741300MCV Collateralized Debt Obligations (CDO) et Collateralized Loan Obligations (CLO) - Valeur proche du marché</v>
      </c>
      <c r="H259" s="151"/>
    </row>
    <row r="260" spans="1:8" x14ac:dyDescent="0.2">
      <c r="A260" s="145">
        <v>101741310</v>
      </c>
      <c r="B260" s="145" t="s">
        <v>1940</v>
      </c>
      <c r="C260" s="145" t="str">
        <f>Lookup[[#This Row],[NR_DE]]&amp;" "&amp;Lookup[[#This Row],[Text_DE]]</f>
        <v>101741310 Wertberichtigungen Collateralized Debt Obligations (CDO) und Collateralized Loan Obligations (CLO)</v>
      </c>
      <c r="D260" s="145">
        <f>IF(Lookup!A260&lt;&gt;Lookup!E260,1,0)</f>
        <v>0</v>
      </c>
      <c r="E260" s="145">
        <v>101741310</v>
      </c>
      <c r="F260" s="145" t="s">
        <v>312</v>
      </c>
      <c r="G260" s="145" t="str">
        <f>Lookup[[#This Row],[NR_FR]]&amp;" "&amp;Lookup[[#This Row],[Text_FR]]</f>
        <v>101741310 Corrections de valeur CDO/CLO</v>
      </c>
      <c r="H260" s="151"/>
    </row>
    <row r="261" spans="1:8" x14ac:dyDescent="0.2">
      <c r="A261" s="145">
        <v>101741400</v>
      </c>
      <c r="B261" s="145" t="s">
        <v>1941</v>
      </c>
      <c r="C261" s="145" t="str">
        <f>Lookup[[#This Row],[NR_DE]]&amp;" "&amp;Lookup[[#This Row],[Text_DE]]</f>
        <v>101741400 Sonstige verbriefte Forderungen</v>
      </c>
      <c r="D261" s="145">
        <f>IF(Lookup!A261&lt;&gt;Lookup!E261,1,0)</f>
        <v>0</v>
      </c>
      <c r="E261" s="145">
        <v>101741400</v>
      </c>
      <c r="F261" s="145" t="s">
        <v>313</v>
      </c>
      <c r="G261" s="145" t="str">
        <f>Lookup[[#This Row],[NR_FR]]&amp;" "&amp;Lookup[[#This Row],[Text_FR]]</f>
        <v>101741400 Autres créances titrisées</v>
      </c>
      <c r="H261" s="151"/>
    </row>
    <row r="262" spans="1:8" x14ac:dyDescent="0.2">
      <c r="A262" s="145" t="s">
        <v>314</v>
      </c>
      <c r="B262" s="145" t="s">
        <v>1942</v>
      </c>
      <c r="C262" s="145" t="str">
        <f>Lookup[[#This Row],[NR_DE]]&amp;" "&amp;Lookup[[#This Row],[Text_DE]]</f>
        <v>101741400MCV Sonstige verbriefte Forderungen - Marktnaher Wert</v>
      </c>
      <c r="D262" s="145">
        <f>IF(Lookup!A262&lt;&gt;Lookup!E262,1,0)</f>
        <v>0</v>
      </c>
      <c r="E262" s="145" t="s">
        <v>314</v>
      </c>
      <c r="F262" s="145" t="s">
        <v>315</v>
      </c>
      <c r="G262" s="145" t="str">
        <f>Lookup[[#This Row],[NR_FR]]&amp;" "&amp;Lookup[[#This Row],[Text_FR]]</f>
        <v>101741400MCV Autres créances titrisées - Valeur proche du marché</v>
      </c>
      <c r="H262" s="151"/>
    </row>
    <row r="263" spans="1:8" x14ac:dyDescent="0.2">
      <c r="A263" s="145">
        <v>101741410</v>
      </c>
      <c r="B263" s="145" t="s">
        <v>1943</v>
      </c>
      <c r="C263" s="145" t="str">
        <f>Lookup[[#This Row],[NR_DE]]&amp;" "&amp;Lookup[[#This Row],[Text_DE]]</f>
        <v>101741410 Wertberichtigungen sonstige verbriefte Forderungen</v>
      </c>
      <c r="D263" s="145">
        <f>IF(Lookup!A263&lt;&gt;Lookup!E263,1,0)</f>
        <v>0</v>
      </c>
      <c r="E263" s="145">
        <v>101741410</v>
      </c>
      <c r="F263" s="145" t="s">
        <v>316</v>
      </c>
      <c r="G263" s="145" t="str">
        <f>Lookup[[#This Row],[NR_FR]]&amp;" "&amp;Lookup[[#This Row],[Text_FR]]</f>
        <v>101741410 Corrections de valeur autres créances titrisées</v>
      </c>
      <c r="H263" s="151"/>
    </row>
    <row r="264" spans="1:8" x14ac:dyDescent="0.2">
      <c r="A264" s="145">
        <v>101742100</v>
      </c>
      <c r="B264" s="145" t="s">
        <v>1944</v>
      </c>
      <c r="C264" s="145" t="str">
        <f>Lookup[[#This Row],[NR_DE]]&amp;" "&amp;Lookup[[#This Row],[Text_DE]]</f>
        <v>101742100 Andere Kapitalanlagen (alle Kapitalanlagen, die nicht den oben genannten Kategorien angehören)</v>
      </c>
      <c r="D264" s="145">
        <f>IF(Lookup!A264&lt;&gt;Lookup!E264,1,0)</f>
        <v>0</v>
      </c>
      <c r="E264" s="145">
        <v>101742100</v>
      </c>
      <c r="F264" s="145" t="s">
        <v>317</v>
      </c>
      <c r="G264" s="145" t="str">
        <f>Lookup[[#This Row],[NR_FR]]&amp;" "&amp;Lookup[[#This Row],[Text_FR]]</f>
        <v>101742100 Autres placements (tous les placements n'appartenant pas aux catégories déjà mentionnées)</v>
      </c>
      <c r="H264" s="151"/>
    </row>
    <row r="265" spans="1:8" x14ac:dyDescent="0.2">
      <c r="A265" s="145" t="s">
        <v>318</v>
      </c>
      <c r="B265" s="145" t="s">
        <v>1945</v>
      </c>
      <c r="C265" s="145" t="str">
        <f>Lookup[[#This Row],[NR_DE]]&amp;" "&amp;Lookup[[#This Row],[Text_DE]]</f>
        <v>101742100MCV Andere Kapitalanlagen - Marktnaher Wert</v>
      </c>
      <c r="D265" s="145">
        <f>IF(Lookup!A265&lt;&gt;Lookup!E265,1,0)</f>
        <v>0</v>
      </c>
      <c r="E265" s="145" t="s">
        <v>318</v>
      </c>
      <c r="F265" s="145" t="s">
        <v>319</v>
      </c>
      <c r="G265" s="145" t="str">
        <f>Lookup[[#This Row],[NR_FR]]&amp;" "&amp;Lookup[[#This Row],[Text_FR]]</f>
        <v>101742100MCV Autres placements (tous les placements n'appartenant pas aux catégories déjà mentionnées) - Valeur proche du marché</v>
      </c>
      <c r="H265" s="150"/>
    </row>
    <row r="266" spans="1:8" x14ac:dyDescent="0.2">
      <c r="A266" s="145">
        <v>101742110</v>
      </c>
      <c r="B266" s="145" t="s">
        <v>1946</v>
      </c>
      <c r="C266" s="145" t="str">
        <f>Lookup[[#This Row],[NR_DE]]&amp;" "&amp;Lookup[[#This Row],[Text_DE]]</f>
        <v>101742110 Wertberichtigungen andere Kapitalanlagen (alle Kapitalanlagen, die nicht den oben genannten Kategorien angehören)</v>
      </c>
      <c r="D266" s="145">
        <f>IF(Lookup!A266&lt;&gt;Lookup!E266,1,0)</f>
        <v>0</v>
      </c>
      <c r="E266" s="145">
        <v>101742110</v>
      </c>
      <c r="F266" s="145" t="s">
        <v>320</v>
      </c>
      <c r="G266" s="145" t="str">
        <f>Lookup[[#This Row],[NR_FR]]&amp;" "&amp;Lookup[[#This Row],[Text_FR]]</f>
        <v>101742110 Corrections de valeur autres placements</v>
      </c>
      <c r="H266" s="151"/>
    </row>
    <row r="267" spans="1:8" x14ac:dyDescent="0.2">
      <c r="A267" s="145">
        <v>101800100</v>
      </c>
      <c r="B267" s="145" t="s">
        <v>1947</v>
      </c>
      <c r="C267" s="145" t="str">
        <f>Lookup[[#This Row],[NR_DE]]&amp;" "&amp;Lookup[[#This Row],[Text_DE]]</f>
        <v>101800100 Schwankungsreserven Kapitalanlagen (ohne anteilgebundene Lebensversicherung)</v>
      </c>
      <c r="D267" s="145">
        <f>IF(Lookup!A267&lt;&gt;Lookup!E267,1,0)</f>
        <v>0</v>
      </c>
      <c r="E267" s="145">
        <v>101800100</v>
      </c>
      <c r="F267" s="145" t="s">
        <v>321</v>
      </c>
      <c r="G267" s="145" t="str">
        <f>Lookup[[#This Row],[NR_FR]]&amp;" "&amp;Lookup[[#This Row],[Text_FR]]</f>
        <v>101800100 Réserves de fluctuation placements de capitaux (sans assurance vie liée à des participations)</v>
      </c>
      <c r="H267" s="150"/>
    </row>
    <row r="268" spans="1:8" x14ac:dyDescent="0.2">
      <c r="A268" s="145">
        <v>102000000</v>
      </c>
      <c r="B268" s="145" t="s">
        <v>1948</v>
      </c>
      <c r="C268" s="145" t="str">
        <f>Lookup[[#This Row],[NR_DE]]&amp;" "&amp;Lookup[[#This Row],[Text_DE]]</f>
        <v>102000000 Kapitalanlagen aus anteilgebundener Lebensversicherung</v>
      </c>
      <c r="D268" s="145">
        <f>IF(Lookup!A268&lt;&gt;Lookup!E268,1,0)</f>
        <v>0</v>
      </c>
      <c r="E268" s="145">
        <v>102000000</v>
      </c>
      <c r="F268" s="145" t="s">
        <v>322</v>
      </c>
      <c r="G268" s="145" t="str">
        <f>Lookup[[#This Row],[NR_FR]]&amp;" "&amp;Lookup[[#This Row],[Text_FR]]</f>
        <v>102000000 Placements provenant de l'assurance sur la vie liée à des participations</v>
      </c>
      <c r="H268" s="149"/>
    </row>
    <row r="269" spans="1:8" x14ac:dyDescent="0.2">
      <c r="A269" s="145" t="s">
        <v>323</v>
      </c>
      <c r="B269" s="145" t="s">
        <v>1949</v>
      </c>
      <c r="C269" s="145" t="str">
        <f>Lookup[[#This Row],[NR_DE]]&amp;" "&amp;Lookup[[#This Row],[Text_DE]]</f>
        <v>102000000MCV Kapitalanlagen aus anteilgebundener Lebensversicherung - Marktnaher Wert</v>
      </c>
      <c r="D269" s="145">
        <f>IF(Lookup!A269&lt;&gt;Lookup!E269,1,0)</f>
        <v>0</v>
      </c>
      <c r="E269" s="145" t="s">
        <v>323</v>
      </c>
      <c r="F269" s="145" t="s">
        <v>324</v>
      </c>
      <c r="G269" s="145" t="str">
        <f>Lookup[[#This Row],[NR_FR]]&amp;" "&amp;Lookup[[#This Row],[Text_FR]]</f>
        <v>102000000MCV Placements provenant de l'assurance sur la vie liée à des participations - Valeur proche du marché</v>
      </c>
      <c r="H269" s="148"/>
    </row>
    <row r="270" spans="1:8" x14ac:dyDescent="0.2">
      <c r="A270" s="145">
        <v>102100000</v>
      </c>
      <c r="B270" s="145" t="s">
        <v>1950</v>
      </c>
      <c r="C270" s="145" t="str">
        <f>Lookup[[#This Row],[NR_DE]]&amp;" "&amp;Lookup[[#This Row],[Text_DE]]</f>
        <v>102100000 Fondsanteilgebundene Lebensversicherung</v>
      </c>
      <c r="D270" s="145">
        <f>IF(Lookup!A270&lt;&gt;Lookup!E270,1,0)</f>
        <v>0</v>
      </c>
      <c r="E270" s="145">
        <v>102100000</v>
      </c>
      <c r="F270" s="145" t="s">
        <v>325</v>
      </c>
      <c r="G270" s="145" t="str">
        <f>Lookup[[#This Row],[NR_FR]]&amp;" "&amp;Lookup[[#This Row],[Text_FR]]</f>
        <v>102100000 Assurance sur la vie liée à des parts de fonds de placement</v>
      </c>
      <c r="H270" s="149"/>
    </row>
    <row r="271" spans="1:8" x14ac:dyDescent="0.2">
      <c r="A271" s="145" t="s">
        <v>326</v>
      </c>
      <c r="B271" s="145" t="s">
        <v>1951</v>
      </c>
      <c r="C271" s="145" t="str">
        <f>Lookup[[#This Row],[NR_DE]]&amp;" "&amp;Lookup[[#This Row],[Text_DE]]</f>
        <v>102100000MCV Fondsanteilgebundene Lebensversicherung - Marktnaher Wert</v>
      </c>
      <c r="D271" s="145">
        <f>IF(Lookup!A271&lt;&gt;Lookup!E271,1,0)</f>
        <v>0</v>
      </c>
      <c r="E271" s="145" t="s">
        <v>326</v>
      </c>
      <c r="F271" s="145" t="s">
        <v>327</v>
      </c>
      <c r="G271" s="145" t="str">
        <f>Lookup[[#This Row],[NR_FR]]&amp;" "&amp;Lookup[[#This Row],[Text_FR]]</f>
        <v>102100000MCV Assurance sur la vie liée à des parts de fonds de placement - Valeur proche du marché</v>
      </c>
      <c r="H271" s="149"/>
    </row>
    <row r="272" spans="1:8" x14ac:dyDescent="0.2">
      <c r="A272" s="145">
        <v>102100100</v>
      </c>
      <c r="B272" s="145" t="s">
        <v>1952</v>
      </c>
      <c r="C272" s="145" t="str">
        <f>Lookup[[#This Row],[NR_DE]]&amp;" "&amp;Lookup[[#This Row],[Text_DE]]</f>
        <v>102100100 Fondsanteilgebundene Lebensversicherung: Anlagefonds - Immobilien</v>
      </c>
      <c r="D272" s="145">
        <f>IF(Lookup!A272&lt;&gt;Lookup!E272,1,0)</f>
        <v>0</v>
      </c>
      <c r="E272" s="145">
        <v>102100100</v>
      </c>
      <c r="F272" s="145" t="s">
        <v>328</v>
      </c>
      <c r="G272" s="145" t="str">
        <f>Lookup[[#This Row],[NR_FR]]&amp;" "&amp;Lookup[[#This Row],[Text_FR]]</f>
        <v>102100100 Assurance sur la vie liée à des parts de fonds de placement: fonds de placement - biens immobiliers</v>
      </c>
      <c r="H272" s="149"/>
    </row>
    <row r="273" spans="1:8" x14ac:dyDescent="0.2">
      <c r="A273" s="145">
        <v>102100110</v>
      </c>
      <c r="B273" s="145" t="s">
        <v>1953</v>
      </c>
      <c r="C273" s="145" t="str">
        <f>Lookup[[#This Row],[NR_DE]]&amp;" "&amp;Lookup[[#This Row],[Text_DE]]</f>
        <v>102100110 Wertberichtigungen Fondsanteilgebundene Lebensversicherung: Anlagefonds - Immobilien</v>
      </c>
      <c r="D273" s="145">
        <f>IF(Lookup!A273&lt;&gt;Lookup!E273,1,0)</f>
        <v>0</v>
      </c>
      <c r="E273" s="145">
        <v>102100110</v>
      </c>
      <c r="F273" s="145" t="s">
        <v>329</v>
      </c>
      <c r="G273" s="145" t="str">
        <f>Lookup[[#This Row],[NR_FR]]&amp;" "&amp;Lookup[[#This Row],[Text_FR]]</f>
        <v>102100110 Corrections de valeur assurance sur la vie liée à des parts de fonds de placement: fonds de placement - biens immobiliers</v>
      </c>
      <c r="H273" s="149"/>
    </row>
    <row r="274" spans="1:8" x14ac:dyDescent="0.2">
      <c r="A274" s="145">
        <v>102100200</v>
      </c>
      <c r="B274" s="145" t="s">
        <v>1954</v>
      </c>
      <c r="C274" s="145" t="str">
        <f>Lookup[[#This Row],[NR_DE]]&amp;" "&amp;Lookup[[#This Row],[Text_DE]]</f>
        <v>102100200 Fondsanteilgebundene Lebensversicherung: Anlagefonds - Aktien</v>
      </c>
      <c r="D274" s="145">
        <f>IF(Lookup!A274&lt;&gt;Lookup!E274,1,0)</f>
        <v>0</v>
      </c>
      <c r="E274" s="145">
        <v>102100200</v>
      </c>
      <c r="F274" s="145" t="s">
        <v>330</v>
      </c>
      <c r="G274" s="145" t="str">
        <f>Lookup[[#This Row],[NR_FR]]&amp;" "&amp;Lookup[[#This Row],[Text_FR]]</f>
        <v>102100200 Assurance sur la vie liée à des parts de fonds de placement: fonds de placement - actions</v>
      </c>
      <c r="H274" s="149"/>
    </row>
    <row r="275" spans="1:8" x14ac:dyDescent="0.2">
      <c r="A275" s="145">
        <v>102100210</v>
      </c>
      <c r="B275" s="145" t="s">
        <v>1955</v>
      </c>
      <c r="C275" s="145" t="str">
        <f>Lookup[[#This Row],[NR_DE]]&amp;" "&amp;Lookup[[#This Row],[Text_DE]]</f>
        <v>102100210 Wertberichtigungen Fondsanteilgebundene Lebensversicherung: Anlagefonds - Aktien</v>
      </c>
      <c r="D275" s="145">
        <f>IF(Lookup!A275&lt;&gt;Lookup!E275,1,0)</f>
        <v>0</v>
      </c>
      <c r="E275" s="145">
        <v>102100210</v>
      </c>
      <c r="F275" s="145" t="s">
        <v>331</v>
      </c>
      <c r="G275" s="145" t="str">
        <f>Lookup[[#This Row],[NR_FR]]&amp;" "&amp;Lookup[[#This Row],[Text_FR]]</f>
        <v>102100210 Corrections de valeur assurance sur la vie liée à des parts de fonds de placement: fonds de placement - actions</v>
      </c>
      <c r="H275" s="149"/>
    </row>
    <row r="276" spans="1:8" x14ac:dyDescent="0.2">
      <c r="A276" s="145">
        <v>102100300</v>
      </c>
      <c r="B276" s="145" t="s">
        <v>1956</v>
      </c>
      <c r="C276" s="145" t="str">
        <f>Lookup[[#This Row],[NR_DE]]&amp;" "&amp;Lookup[[#This Row],[Text_DE]]</f>
        <v>102100300 Fondsanteilgebundene Lebensversicherung: Anlagefonds - Obligationen</v>
      </c>
      <c r="D276" s="145">
        <f>IF(Lookup!A276&lt;&gt;Lookup!E276,1,0)</f>
        <v>0</v>
      </c>
      <c r="E276" s="145">
        <v>102100300</v>
      </c>
      <c r="F276" s="145" t="s">
        <v>332</v>
      </c>
      <c r="G276" s="145" t="str">
        <f>Lookup[[#This Row],[NR_FR]]&amp;" "&amp;Lookup[[#This Row],[Text_FR]]</f>
        <v>102100300 Assurance sur la vie liée à des parts de fonds de placement: fonds de placement - obligations</v>
      </c>
      <c r="H276" s="149"/>
    </row>
    <row r="277" spans="1:8" x14ac:dyDescent="0.2">
      <c r="A277" s="145">
        <v>102100310</v>
      </c>
      <c r="B277" s="145" t="s">
        <v>1957</v>
      </c>
      <c r="C277" s="145" t="str">
        <f>Lookup[[#This Row],[NR_DE]]&amp;" "&amp;Lookup[[#This Row],[Text_DE]]</f>
        <v>102100310 Wertberichtigungen Fondsanteilgebundene Lebensversicherung: Anlagefonds - Obligationen</v>
      </c>
      <c r="D277" s="145">
        <f>IF(Lookup!A277&lt;&gt;Lookup!E277,1,0)</f>
        <v>0</v>
      </c>
      <c r="E277" s="145">
        <v>102100310</v>
      </c>
      <c r="F277" s="145" t="s">
        <v>333</v>
      </c>
      <c r="G277" s="145" t="str">
        <f>Lookup[[#This Row],[NR_FR]]&amp;" "&amp;Lookup[[#This Row],[Text_FR]]</f>
        <v>102100310 Corrections de valeur assurance sur la vie liée à des parts de fonds de placement: fonds de placement - obligations</v>
      </c>
      <c r="H277" s="149"/>
    </row>
    <row r="278" spans="1:8" x14ac:dyDescent="0.2">
      <c r="A278" s="145">
        <v>102100400</v>
      </c>
      <c r="B278" s="145" t="s">
        <v>1958</v>
      </c>
      <c r="C278" s="145" t="str">
        <f>Lookup[[#This Row],[NR_DE]]&amp;" "&amp;Lookup[[#This Row],[Text_DE]]</f>
        <v>102100400 Fondsanteilgebundene Lebensversicherung: Anlagefonds - Geldmarkt</v>
      </c>
      <c r="D278" s="145">
        <f>IF(Lookup!A278&lt;&gt;Lookup!E278,1,0)</f>
        <v>0</v>
      </c>
      <c r="E278" s="145">
        <v>102100400</v>
      </c>
      <c r="F278" s="145" t="s">
        <v>334</v>
      </c>
      <c r="G278" s="145" t="str">
        <f>Lookup[[#This Row],[NR_FR]]&amp;" "&amp;Lookup[[#This Row],[Text_FR]]</f>
        <v>102100400 Assurance sur la vie liée à des parts de fonds de placement: fonds de placement - marché monétaire</v>
      </c>
      <c r="H278" s="149"/>
    </row>
    <row r="279" spans="1:8" x14ac:dyDescent="0.2">
      <c r="A279" s="145">
        <v>102100410</v>
      </c>
      <c r="B279" s="145" t="s">
        <v>1959</v>
      </c>
      <c r="C279" s="145" t="str">
        <f>Lookup[[#This Row],[NR_DE]]&amp;" "&amp;Lookup[[#This Row],[Text_DE]]</f>
        <v>102100410 Wertberichtigungen Fondsanteilgebundene Lebensversicherung: Anlagefonds - Geldmarkt</v>
      </c>
      <c r="D279" s="145">
        <f>IF(Lookup!A279&lt;&gt;Lookup!E279,1,0)</f>
        <v>0</v>
      </c>
      <c r="E279" s="145">
        <v>102100410</v>
      </c>
      <c r="F279" s="145" t="s">
        <v>335</v>
      </c>
      <c r="G279" s="145" t="str">
        <f>Lookup[[#This Row],[NR_FR]]&amp;" "&amp;Lookup[[#This Row],[Text_FR]]</f>
        <v>102100410 Corrections de valeur assurance sur la vie liée à des parts de fonds de placement: fonds de placement - marché monétaire</v>
      </c>
      <c r="H279" s="149"/>
    </row>
    <row r="280" spans="1:8" x14ac:dyDescent="0.2">
      <c r="A280" s="145">
        <v>102100500</v>
      </c>
      <c r="B280" s="145" t="s">
        <v>1960</v>
      </c>
      <c r="C280" s="145" t="str">
        <f>Lookup[[#This Row],[NR_DE]]&amp;" "&amp;Lookup[[#This Row],[Text_DE]]</f>
        <v>102100500 Fondsanteilgebundene Lebensversicherung: Anlagefonds - Alternative Anlagen</v>
      </c>
      <c r="D280" s="145">
        <f>IF(Lookup!A280&lt;&gt;Lookup!E280,1,0)</f>
        <v>0</v>
      </c>
      <c r="E280" s="145">
        <v>102100500</v>
      </c>
      <c r="F280" s="145" t="s">
        <v>336</v>
      </c>
      <c r="G280" s="145" t="str">
        <f>Lookup[[#This Row],[NR_FR]]&amp;" "&amp;Lookup[[#This Row],[Text_FR]]</f>
        <v>102100500 Assurance sur la vie liée à des parts de fonds de placement: fonds de placement - placements alternatifs</v>
      </c>
      <c r="H280" s="149"/>
    </row>
    <row r="281" spans="1:8" x14ac:dyDescent="0.2">
      <c r="A281" s="145">
        <v>102100510</v>
      </c>
      <c r="B281" s="145" t="s">
        <v>1961</v>
      </c>
      <c r="C281" s="145" t="str">
        <f>Lookup[[#This Row],[NR_DE]]&amp;" "&amp;Lookup[[#This Row],[Text_DE]]</f>
        <v>102100510 Wertberichtigungen Fondsanteilgebundene Lebensversicherung: Anlagefonds - Alternative Anlagen</v>
      </c>
      <c r="D281" s="145">
        <f>IF(Lookup!A281&lt;&gt;Lookup!E281,1,0)</f>
        <v>0</v>
      </c>
      <c r="E281" s="145">
        <v>102100510</v>
      </c>
      <c r="F281" s="145" t="s">
        <v>337</v>
      </c>
      <c r="G281" s="145" t="str">
        <f>Lookup[[#This Row],[NR_FR]]&amp;" "&amp;Lookup[[#This Row],[Text_FR]]</f>
        <v>102100510 Corrections de valeur assurance sur la vie liée à des parts de fonds de placement: fonds de placement - placements alternatifs</v>
      </c>
      <c r="H281" s="149"/>
    </row>
    <row r="282" spans="1:8" x14ac:dyDescent="0.2">
      <c r="A282" s="145">
        <v>102100600</v>
      </c>
      <c r="B282" s="145" t="s">
        <v>1962</v>
      </c>
      <c r="C282" s="145" t="str">
        <f>Lookup[[#This Row],[NR_DE]]&amp;" "&amp;Lookup[[#This Row],[Text_DE]]</f>
        <v>102100600 Fondsanteilgebundene Lebensversicherung: Anlagefonds - Gemischt</v>
      </c>
      <c r="D282" s="145">
        <f>IF(Lookup!A282&lt;&gt;Lookup!E282,1,0)</f>
        <v>0</v>
      </c>
      <c r="E282" s="145">
        <v>102100600</v>
      </c>
      <c r="F282" s="145" t="s">
        <v>338</v>
      </c>
      <c r="G282" s="145" t="str">
        <f>Lookup[[#This Row],[NR_FR]]&amp;" "&amp;Lookup[[#This Row],[Text_FR]]</f>
        <v>102100600 Assurance sur la vie liée à des parts de fonds de placement: fonds de placement - mixtes</v>
      </c>
      <c r="H282" s="149"/>
    </row>
    <row r="283" spans="1:8" x14ac:dyDescent="0.2">
      <c r="A283" s="145">
        <v>102100610</v>
      </c>
      <c r="B283" s="145" t="s">
        <v>1963</v>
      </c>
      <c r="C283" s="145" t="str">
        <f>Lookup[[#This Row],[NR_DE]]&amp;" "&amp;Lookup[[#This Row],[Text_DE]]</f>
        <v>102100610 Wertberichtigungen Fondsanteilgebundene Lebensversicherung: Anlagefonds - Gemischt</v>
      </c>
      <c r="D283" s="145">
        <f>IF(Lookup!A283&lt;&gt;Lookup!E283,1,0)</f>
        <v>0</v>
      </c>
      <c r="E283" s="145">
        <v>102100610</v>
      </c>
      <c r="F283" s="145" t="s">
        <v>339</v>
      </c>
      <c r="G283" s="145" t="str">
        <f>Lookup[[#This Row],[NR_FR]]&amp;" "&amp;Lookup[[#This Row],[Text_FR]]</f>
        <v>102100610 Corrections de valeur assurance sur la vie liée à des parts de fonds de placement: fonds de placement - mixtes</v>
      </c>
      <c r="H283" s="149"/>
    </row>
    <row r="284" spans="1:8" x14ac:dyDescent="0.2">
      <c r="A284" s="145">
        <v>102100700</v>
      </c>
      <c r="B284" s="145" t="s">
        <v>1964</v>
      </c>
      <c r="C284" s="145" t="str">
        <f>Lookup[[#This Row],[NR_DE]]&amp;" "&amp;Lookup[[#This Row],[Text_DE]]</f>
        <v>102100700 Fondsanteilgebundene Lebensversicherung: Übriges (z.B. Derivate, flüssige Mittel)</v>
      </c>
      <c r="D284" s="145">
        <f>IF(Lookup!A284&lt;&gt;Lookup!E284,1,0)</f>
        <v>0</v>
      </c>
      <c r="E284" s="145">
        <v>102100700</v>
      </c>
      <c r="F284" s="145" t="s">
        <v>340</v>
      </c>
      <c r="G284" s="145" t="str">
        <f>Lookup[[#This Row],[NR_FR]]&amp;" "&amp;Lookup[[#This Row],[Text_FR]]</f>
        <v>102100700 Assurance sur la vie liée à des parts de fonds de placement - autres (par ex. dérivés, liquidités)</v>
      </c>
      <c r="H284" s="149"/>
    </row>
    <row r="285" spans="1:8" x14ac:dyDescent="0.2">
      <c r="A285" s="145">
        <v>102100710</v>
      </c>
      <c r="B285" s="145" t="s">
        <v>1965</v>
      </c>
      <c r="C285" s="145" t="str">
        <f>Lookup[[#This Row],[NR_DE]]&amp;" "&amp;Lookup[[#This Row],[Text_DE]]</f>
        <v>102100710 Wertberichtigungen Fondsanteilgebundene Lebensversicherung: Übriges (z.B. Derivate, flüssige Mittel)</v>
      </c>
      <c r="D285" s="145">
        <f>IF(Lookup!A285&lt;&gt;Lookup!E285,1,0)</f>
        <v>0</v>
      </c>
      <c r="E285" s="145">
        <v>102100710</v>
      </c>
      <c r="F285" s="145" t="s">
        <v>341</v>
      </c>
      <c r="G285" s="145" t="str">
        <f>Lookup[[#This Row],[NR_FR]]&amp;" "&amp;Lookup[[#This Row],[Text_FR]]</f>
        <v>102100710 Corrections de valeur assurance sur la vie liée à des parts de fonds de placement - autres (par ex. dérivés, liquidités)</v>
      </c>
      <c r="H285" s="149"/>
    </row>
    <row r="286" spans="1:8" x14ac:dyDescent="0.2">
      <c r="A286" s="145">
        <v>102200000</v>
      </c>
      <c r="B286" s="145" t="s">
        <v>1966</v>
      </c>
      <c r="C286" s="145" t="str">
        <f>Lookup[[#This Row],[NR_DE]]&amp;" "&amp;Lookup[[#This Row],[Text_DE]]</f>
        <v>102200000 An interne Anlagebestände oder andere Bezugswerte gebundene Lebensversicherung</v>
      </c>
      <c r="D286" s="145">
        <f>IF(Lookup!A286&lt;&gt;Lookup!E286,1,0)</f>
        <v>0</v>
      </c>
      <c r="E286" s="145">
        <v>102200000</v>
      </c>
      <c r="F286" s="145" t="s">
        <v>342</v>
      </c>
      <c r="G286" s="145" t="str">
        <f>Lookup[[#This Row],[NR_FR]]&amp;" "&amp;Lookup[[#This Row],[Text_FR]]</f>
        <v>102200000 Assurance sur la vie liée à des fonds cantonnés ou à d’autres valeurs de référence</v>
      </c>
      <c r="H286" s="149"/>
    </row>
    <row r="287" spans="1:8" x14ac:dyDescent="0.2">
      <c r="A287" s="145" t="s">
        <v>343</v>
      </c>
      <c r="B287" s="145" t="s">
        <v>1967</v>
      </c>
      <c r="C287" s="145" t="str">
        <f>Lookup[[#This Row],[NR_DE]]&amp;" "&amp;Lookup[[#This Row],[Text_DE]]</f>
        <v>102200000MCV An interne Anlagebestände oder andere Bezugswerte gebundene Lebensversicherung - Marktnaher Wert</v>
      </c>
      <c r="D287" s="145">
        <f>IF(Lookup!A287&lt;&gt;Lookup!E287,1,0)</f>
        <v>0</v>
      </c>
      <c r="E287" s="145" t="s">
        <v>343</v>
      </c>
      <c r="F287" s="145" t="s">
        <v>344</v>
      </c>
      <c r="G287" s="145" t="str">
        <f>Lookup[[#This Row],[NR_FR]]&amp;" "&amp;Lookup[[#This Row],[Text_FR]]</f>
        <v>102200000MCV Assurance sur la vie liée à des fonds cantonnés ou à d’autres valeurs de référence - Valeur proche du marché</v>
      </c>
      <c r="H287" s="149"/>
    </row>
    <row r="288" spans="1:8" x14ac:dyDescent="0.2">
      <c r="A288" s="145">
        <v>102200010</v>
      </c>
      <c r="B288" s="145" t="s">
        <v>1968</v>
      </c>
      <c r="C288" s="145" t="str">
        <f>Lookup[[#This Row],[NR_DE]]&amp;" "&amp;Lookup[[#This Row],[Text_DE]]</f>
        <v>102200010 An interne Anlagebestände oder andere Bezugswerte gebundene Lebensversicherung: Immobilien</v>
      </c>
      <c r="D288" s="145">
        <f>IF(Lookup!A288&lt;&gt;Lookup!E288,1,0)</f>
        <v>0</v>
      </c>
      <c r="E288" s="145">
        <v>102200010</v>
      </c>
      <c r="F288" s="145" t="s">
        <v>345</v>
      </c>
      <c r="G288" s="145" t="str">
        <f>Lookup[[#This Row],[NR_FR]]&amp;" "&amp;Lookup[[#This Row],[Text_FR]]</f>
        <v>102200010 Assurance sur la vie liée à des fonds cantonnés ou à d’autres valeurs de référence: biens immobiliers</v>
      </c>
      <c r="H288" s="149"/>
    </row>
    <row r="289" spans="1:8" x14ac:dyDescent="0.2">
      <c r="A289" s="145">
        <v>102200011</v>
      </c>
      <c r="B289" s="145" t="s">
        <v>1969</v>
      </c>
      <c r="C289" s="145" t="str">
        <f>Lookup[[#This Row],[NR_DE]]&amp;" "&amp;Lookup[[#This Row],[Text_DE]]</f>
        <v>102200011 Wertberichtigungen an interne Anlagebestände oder andere Bezugswerte gebundene Lebensversicherung: Immobilien</v>
      </c>
      <c r="D289" s="145">
        <f>IF(Lookup!A289&lt;&gt;Lookup!E289,1,0)</f>
        <v>0</v>
      </c>
      <c r="E289" s="145">
        <v>102200011</v>
      </c>
      <c r="F289" s="145" t="s">
        <v>346</v>
      </c>
      <c r="G289" s="145" t="str">
        <f>Lookup[[#This Row],[NR_FR]]&amp;" "&amp;Lookup[[#This Row],[Text_FR]]</f>
        <v>102200011 Corrections de valeur assurance sur la vie liée à des fonds cantonnés ou à d’autres valeurs de référence: biens immobiliers</v>
      </c>
      <c r="H289" s="149"/>
    </row>
    <row r="290" spans="1:8" x14ac:dyDescent="0.2">
      <c r="A290" s="145">
        <v>102200020</v>
      </c>
      <c r="B290" s="145" t="s">
        <v>1970</v>
      </c>
      <c r="C290" s="145" t="str">
        <f>Lookup[[#This Row],[NR_DE]]&amp;" "&amp;Lookup[[#This Row],[Text_DE]]</f>
        <v>102200020 An interne Anlagebestände oder andere Bezugswerte gebundene Lebensversicherung: Festverzinsliche Wertpapiere</v>
      </c>
      <c r="D290" s="145">
        <f>IF(Lookup!A290&lt;&gt;Lookup!E290,1,0)</f>
        <v>0</v>
      </c>
      <c r="E290" s="145">
        <v>102200020</v>
      </c>
      <c r="F290" s="145" t="s">
        <v>347</v>
      </c>
      <c r="G290" s="145" t="str">
        <f>Lookup[[#This Row],[NR_FR]]&amp;" "&amp;Lookup[[#This Row],[Text_FR]]</f>
        <v>102200020 Assurance sur la vie liée à des fonds cantonnés ou à d’autres valeurs de référence: titres à revenu fixe</v>
      </c>
      <c r="H290" s="149"/>
    </row>
    <row r="291" spans="1:8" x14ac:dyDescent="0.2">
      <c r="A291" s="145">
        <v>102200021</v>
      </c>
      <c r="B291" s="145" t="s">
        <v>1971</v>
      </c>
      <c r="C291" s="145" t="str">
        <f>Lookup[[#This Row],[NR_DE]]&amp;" "&amp;Lookup[[#This Row],[Text_DE]]</f>
        <v>102200021 Wertberichtigungen an interne Anlagebestände oder andere Bezugswerte gebundene Lebensversicherung: Festverzinsliche Wertpapiere</v>
      </c>
      <c r="D291" s="145">
        <f>IF(Lookup!A291&lt;&gt;Lookup!E291,1,0)</f>
        <v>0</v>
      </c>
      <c r="E291" s="145">
        <v>102200021</v>
      </c>
      <c r="F291" s="145" t="s">
        <v>348</v>
      </c>
      <c r="G291" s="145" t="str">
        <f>Lookup[[#This Row],[NR_FR]]&amp;" "&amp;Lookup[[#This Row],[Text_FR]]</f>
        <v>102200021 Corrections de valeur assurance sur la vie liée à des fonds cantonnés ou à d’autres valeurs de référence: titres à revenu fixe</v>
      </c>
      <c r="H291" s="149"/>
    </row>
    <row r="292" spans="1:8" x14ac:dyDescent="0.2">
      <c r="A292" s="145">
        <v>102200030</v>
      </c>
      <c r="B292" s="145" t="s">
        <v>1972</v>
      </c>
      <c r="C292" s="145" t="str">
        <f>Lookup[[#This Row],[NR_DE]]&amp;" "&amp;Lookup[[#This Row],[Text_DE]]</f>
        <v>102200030 An interne Anlagebestände oder andere Bezugswerte gebundene Lebensversicherung: Darlehen</v>
      </c>
      <c r="D292" s="145">
        <f>IF(Lookup!A292&lt;&gt;Lookup!E292,1,0)</f>
        <v>0</v>
      </c>
      <c r="E292" s="145">
        <v>102200030</v>
      </c>
      <c r="F292" s="145" t="s">
        <v>349</v>
      </c>
      <c r="G292" s="145" t="str">
        <f>Lookup[[#This Row],[NR_FR]]&amp;" "&amp;Lookup[[#This Row],[Text_FR]]</f>
        <v>102200030 Assurance sur la vie liée à des fonds cantonnés ou à d’autres valeurs de référence: prêts</v>
      </c>
      <c r="H292" s="149"/>
    </row>
    <row r="293" spans="1:8" x14ac:dyDescent="0.2">
      <c r="A293" s="145">
        <v>102200031</v>
      </c>
      <c r="B293" s="145" t="s">
        <v>1973</v>
      </c>
      <c r="C293" s="145" t="str">
        <f>Lookup[[#This Row],[NR_DE]]&amp;" "&amp;Lookup[[#This Row],[Text_DE]]</f>
        <v>102200031 Wertberichtigungen an interne Anlagebestände oder andere Bezugswerte gebundene Lebensversicherung: Darlehen</v>
      </c>
      <c r="D293" s="145">
        <f>IF(Lookup!A293&lt;&gt;Lookup!E293,1,0)</f>
        <v>0</v>
      </c>
      <c r="E293" s="145">
        <v>102200031</v>
      </c>
      <c r="F293" s="145" t="s">
        <v>350</v>
      </c>
      <c r="G293" s="145" t="str">
        <f>Lookup[[#This Row],[NR_FR]]&amp;" "&amp;Lookup[[#This Row],[Text_FR]]</f>
        <v>102200031 Corrections de valeur assurance sur la vie liée à des fonds cantonnés ou à d’autres valeurs de référence: prêts</v>
      </c>
      <c r="H293" s="149"/>
    </row>
    <row r="294" spans="1:8" x14ac:dyDescent="0.2">
      <c r="A294" s="145">
        <v>102200040</v>
      </c>
      <c r="B294" s="145" t="s">
        <v>1974</v>
      </c>
      <c r="C294" s="145" t="str">
        <f>Lookup[[#This Row],[NR_DE]]&amp;" "&amp;Lookup[[#This Row],[Text_DE]]</f>
        <v>102200040 An interne Anlagebestände oder andere Bezugswerte gebundene Lebensversicherung: Hypotheken</v>
      </c>
      <c r="D294" s="145">
        <f>IF(Lookup!A294&lt;&gt;Lookup!E294,1,0)</f>
        <v>0</v>
      </c>
      <c r="E294" s="145">
        <v>102200040</v>
      </c>
      <c r="F294" s="145" t="s">
        <v>351</v>
      </c>
      <c r="G294" s="145" t="str">
        <f>Lookup[[#This Row],[NR_FR]]&amp;" "&amp;Lookup[[#This Row],[Text_FR]]</f>
        <v>102200040 Assurance sur la vie liée à des fonds cantonnés ou à d’autres valeurs de référence: hypothèques</v>
      </c>
      <c r="H294" s="149"/>
    </row>
    <row r="295" spans="1:8" x14ac:dyDescent="0.2">
      <c r="A295" s="145">
        <v>102200041</v>
      </c>
      <c r="B295" s="145" t="s">
        <v>1975</v>
      </c>
      <c r="C295" s="145" t="str">
        <f>Lookup[[#This Row],[NR_DE]]&amp;" "&amp;Lookup[[#This Row],[Text_DE]]</f>
        <v>102200041 Wertberichtigungen an interne Anlagebestände oder andere Bezugswerte gebundene Lebensversicherung: Hypotheken</v>
      </c>
      <c r="D295" s="145">
        <f>IF(Lookup!A295&lt;&gt;Lookup!E295,1,0)</f>
        <v>0</v>
      </c>
      <c r="E295" s="145">
        <v>102200041</v>
      </c>
      <c r="F295" s="145" t="s">
        <v>352</v>
      </c>
      <c r="G295" s="145" t="str">
        <f>Lookup[[#This Row],[NR_FR]]&amp;" "&amp;Lookup[[#This Row],[Text_FR]]</f>
        <v>102200041 Corrections de valeur assurance sur la vie liée à des fonds cantonnés ou à d’autres valeurs de référence: hypothèques</v>
      </c>
      <c r="H295" s="149"/>
    </row>
    <row r="296" spans="1:8" x14ac:dyDescent="0.2">
      <c r="A296" s="145">
        <v>102200050</v>
      </c>
      <c r="B296" s="145" t="s">
        <v>1976</v>
      </c>
      <c r="C296" s="145" t="str">
        <f>Lookup[[#This Row],[NR_DE]]&amp;" "&amp;Lookup[[#This Row],[Text_DE]]</f>
        <v>102200050 An interne Anlagebestände oder andere Bezugswerte gebundene Lebensversicherung: Aktien und ähnliche Wertschriften</v>
      </c>
      <c r="D296" s="145">
        <f>IF(Lookup!A296&lt;&gt;Lookup!E296,1,0)</f>
        <v>0</v>
      </c>
      <c r="E296" s="145">
        <v>102200050</v>
      </c>
      <c r="F296" s="145" t="s">
        <v>353</v>
      </c>
      <c r="G296" s="145" t="str">
        <f>Lookup[[#This Row],[NR_FR]]&amp;" "&amp;Lookup[[#This Row],[Text_FR]]</f>
        <v>102200050 Assurance sur la vie liée à des fonds cantonnés ou à d’autres valeurs de référence: actions</v>
      </c>
      <c r="H296" s="149"/>
    </row>
    <row r="297" spans="1:8" x14ac:dyDescent="0.2">
      <c r="A297" s="145">
        <v>102200051</v>
      </c>
      <c r="B297" s="145" t="s">
        <v>1977</v>
      </c>
      <c r="C297" s="145" t="str">
        <f>Lookup[[#This Row],[NR_DE]]&amp;" "&amp;Lookup[[#This Row],[Text_DE]]</f>
        <v>102200051 Wertberichtigungen an interne Anlagebestände oder andere Bezugswerte gebundene Lebensversicherung: Aktien und ähnliche Wertschriften</v>
      </c>
      <c r="D297" s="145">
        <f>IF(Lookup!A297&lt;&gt;Lookup!E297,1,0)</f>
        <v>0</v>
      </c>
      <c r="E297" s="145">
        <v>102200051</v>
      </c>
      <c r="F297" s="145" t="s">
        <v>354</v>
      </c>
      <c r="G297" s="145" t="str">
        <f>Lookup[[#This Row],[NR_FR]]&amp;" "&amp;Lookup[[#This Row],[Text_FR]]</f>
        <v>102200051 Corrections de valeur assurance sur la vie liée à des fonds cantonnés ou à d’autres valeurs de référence: actions</v>
      </c>
      <c r="H297" s="149"/>
    </row>
    <row r="298" spans="1:8" x14ac:dyDescent="0.2">
      <c r="A298" s="145">
        <v>102200060</v>
      </c>
      <c r="B298" s="145" t="s">
        <v>1978</v>
      </c>
      <c r="C298" s="145" t="str">
        <f>Lookup[[#This Row],[NR_DE]]&amp;" "&amp;Lookup[[#This Row],[Text_DE]]</f>
        <v>102200060 An interne Anlagebestände oder andere Bezugswerte gebundene Lebensversicherung: Kollektive Kapitalanlagen</v>
      </c>
      <c r="D298" s="145">
        <f>IF(Lookup!A298&lt;&gt;Lookup!E298,1,0)</f>
        <v>0</v>
      </c>
      <c r="E298" s="145">
        <v>102200060</v>
      </c>
      <c r="F298" s="145" t="s">
        <v>355</v>
      </c>
      <c r="G298" s="145" t="str">
        <f>Lookup[[#This Row],[NR_FR]]&amp;" "&amp;Lookup[[#This Row],[Text_FR]]</f>
        <v>102200060 Assurance sur la vie liée à des fonds cantonnés ou à d’autres valeurs de référence: placements collectifs</v>
      </c>
      <c r="H298" s="149"/>
    </row>
    <row r="299" spans="1:8" x14ac:dyDescent="0.2">
      <c r="A299" s="145">
        <v>102200061</v>
      </c>
      <c r="B299" s="145" t="s">
        <v>1979</v>
      </c>
      <c r="C299" s="145" t="str">
        <f>Lookup[[#This Row],[NR_DE]]&amp;" "&amp;Lookup[[#This Row],[Text_DE]]</f>
        <v>102200061 Wertberichtigungen an interne Anlagebestände oder andere Bezugswerte gebundene Lebensversicherung: Kollektive Kapitalanlagen</v>
      </c>
      <c r="D299" s="145">
        <f>IF(Lookup!A299&lt;&gt;Lookup!E299,1,0)</f>
        <v>0</v>
      </c>
      <c r="E299" s="145">
        <v>102200061</v>
      </c>
      <c r="F299" s="145" t="s">
        <v>356</v>
      </c>
      <c r="G299" s="145" t="str">
        <f>Lookup[[#This Row],[NR_FR]]&amp;" "&amp;Lookup[[#This Row],[Text_FR]]</f>
        <v>102200061 Corrections de valeur assurance sur la vie liée à des fonds cantonnés ou à d’autres valeurs de référence: placements collectifs</v>
      </c>
      <c r="H299" s="149"/>
    </row>
    <row r="300" spans="1:8" x14ac:dyDescent="0.2">
      <c r="A300" s="145">
        <v>102200070</v>
      </c>
      <c r="B300" s="145" t="s">
        <v>1980</v>
      </c>
      <c r="C300" s="145" t="str">
        <f>Lookup[[#This Row],[NR_DE]]&amp;" "&amp;Lookup[[#This Row],[Text_DE]]</f>
        <v>102200070 An interne Anlagebestände oder andere Bezugswerte gebundene Lebensversicherung: Alternative Anlagen</v>
      </c>
      <c r="D300" s="145">
        <f>IF(Lookup!A300&lt;&gt;Lookup!E300,1,0)</f>
        <v>0</v>
      </c>
      <c r="E300" s="145">
        <v>102200070</v>
      </c>
      <c r="F300" s="145" t="s">
        <v>357</v>
      </c>
      <c r="G300" s="145" t="str">
        <f>Lookup[[#This Row],[NR_FR]]&amp;" "&amp;Lookup[[#This Row],[Text_FR]]</f>
        <v>102200070 Assurance sur la vie liée à des fonds cantonnés ou à d’autres valeurs de référence: placements alternatifs</v>
      </c>
      <c r="H300" s="149"/>
    </row>
    <row r="301" spans="1:8" x14ac:dyDescent="0.2">
      <c r="A301" s="145">
        <v>102200071</v>
      </c>
      <c r="B301" s="145" t="s">
        <v>1981</v>
      </c>
      <c r="C301" s="145" t="str">
        <f>Lookup[[#This Row],[NR_DE]]&amp;" "&amp;Lookup[[#This Row],[Text_DE]]</f>
        <v>102200071 Wertberichtigungen an interne Anlagebestände oder andere Bezugswerte gebundene Lebensversicherung: Alternative Anlagen</v>
      </c>
      <c r="D301" s="145">
        <f>IF(Lookup!A301&lt;&gt;Lookup!E301,1,0)</f>
        <v>0</v>
      </c>
      <c r="E301" s="145">
        <v>102200071</v>
      </c>
      <c r="F301" s="145" t="s">
        <v>358</v>
      </c>
      <c r="G301" s="145" t="str">
        <f>Lookup[[#This Row],[NR_FR]]&amp;" "&amp;Lookup[[#This Row],[Text_FR]]</f>
        <v>102200071 Corrections de valeur assurance sur la vie liée à des fonds cantonnés ou à d’autres valeurs de référence: placements alternatifs</v>
      </c>
      <c r="H301" s="149"/>
    </row>
    <row r="302" spans="1:8" x14ac:dyDescent="0.2">
      <c r="A302" s="145">
        <v>102200080</v>
      </c>
      <c r="B302" s="145" t="s">
        <v>1982</v>
      </c>
      <c r="C302" s="145" t="str">
        <f>Lookup[[#This Row],[NR_DE]]&amp;" "&amp;Lookup[[#This Row],[Text_DE]]</f>
        <v>102200080 An interne Anlagebestände oder andere Bezugswerte gebundene Lebensversicherung: Strukturierte Produkte</v>
      </c>
      <c r="D302" s="145">
        <f>IF(Lookup!A302&lt;&gt;Lookup!E302,1,0)</f>
        <v>0</v>
      </c>
      <c r="E302" s="145">
        <v>102200080</v>
      </c>
      <c r="F302" s="145" t="s">
        <v>359</v>
      </c>
      <c r="G302" s="145" t="str">
        <f>Lookup[[#This Row],[NR_FR]]&amp;" "&amp;Lookup[[#This Row],[Text_FR]]</f>
        <v>102200080 Assurance sur la vie liée à des fonds cantonnés ou à d’autres valeurs de référence: produits structurés</v>
      </c>
      <c r="H302" s="149"/>
    </row>
    <row r="303" spans="1:8" x14ac:dyDescent="0.2">
      <c r="A303" s="145">
        <v>102200081</v>
      </c>
      <c r="B303" s="145" t="s">
        <v>1983</v>
      </c>
      <c r="C303" s="145" t="str">
        <f>Lookup[[#This Row],[NR_DE]]&amp;" "&amp;Lookup[[#This Row],[Text_DE]]</f>
        <v>102200081 Wertberichtigungen an interne Anlagebestände oder andere Bezugswerte gebundene Lebensversicherung: Strukturierte Produkte</v>
      </c>
      <c r="D303" s="145">
        <f>IF(Lookup!A303&lt;&gt;Lookup!E303,1,0)</f>
        <v>0</v>
      </c>
      <c r="E303" s="145">
        <v>102200081</v>
      </c>
      <c r="F303" s="145" t="s">
        <v>360</v>
      </c>
      <c r="G303" s="145" t="str">
        <f>Lookup[[#This Row],[NR_FR]]&amp;" "&amp;Lookup[[#This Row],[Text_FR]]</f>
        <v>102200081 Corrections de valeur assurance sur la vie liée à des fonds cantonnés ou à d’autres valeurs de référence: produits structurés</v>
      </c>
      <c r="H303" s="149"/>
    </row>
    <row r="304" spans="1:8" x14ac:dyDescent="0.2">
      <c r="A304" s="145">
        <v>102200090</v>
      </c>
      <c r="B304" s="145" t="s">
        <v>1984</v>
      </c>
      <c r="C304" s="145" t="str">
        <f>Lookup[[#This Row],[NR_DE]]&amp;" "&amp;Lookup[[#This Row],[Text_DE]]</f>
        <v>102200090 An interne Anlagebestände oder andere Bezugswerte gebundene Lebensversicherung: Derivative Instrumente (netto)</v>
      </c>
      <c r="D304" s="145">
        <f>IF(Lookup!A304&lt;&gt;Lookup!E304,1,0)</f>
        <v>0</v>
      </c>
      <c r="E304" s="145">
        <v>102200090</v>
      </c>
      <c r="F304" s="145" t="s">
        <v>361</v>
      </c>
      <c r="G304" s="145" t="str">
        <f>Lookup[[#This Row],[NR_FR]]&amp;" "&amp;Lookup[[#This Row],[Text_FR]]</f>
        <v>102200090 Assurance sur la vie liée à des fonds cantonnés ou à d’autres valeurs de référence: instruments dérivés (nets)</v>
      </c>
      <c r="H304" s="149"/>
    </row>
    <row r="305" spans="1:8" x14ac:dyDescent="0.2">
      <c r="A305" s="145">
        <v>102200091</v>
      </c>
      <c r="B305" s="145" t="s">
        <v>1985</v>
      </c>
      <c r="C305" s="145" t="str">
        <f>Lookup[[#This Row],[NR_DE]]&amp;" "&amp;Lookup[[#This Row],[Text_DE]]</f>
        <v>102200091 Wertberichtigungen an interne Anlagebestände oder andere Bezugswerte gebundene Lebensversicherung: Derivative Instrumente (netto)</v>
      </c>
      <c r="D305" s="145">
        <f>IF(Lookup!A305&lt;&gt;Lookup!E305,1,0)</f>
        <v>0</v>
      </c>
      <c r="E305" s="145">
        <v>102200091</v>
      </c>
      <c r="F305" s="145" t="s">
        <v>362</v>
      </c>
      <c r="G305" s="145" t="str">
        <f>Lookup[[#This Row],[NR_FR]]&amp;" "&amp;Lookup[[#This Row],[Text_FR]]</f>
        <v>102200091 Corrections de valeur assurance sur la vie liée à des fonds cantonnés ou à d’autres valeurs de référence: instruments dérivés (nets)</v>
      </c>
      <c r="H305" s="149"/>
    </row>
    <row r="306" spans="1:8" x14ac:dyDescent="0.2">
      <c r="A306" s="145">
        <v>102200100</v>
      </c>
      <c r="B306" s="145" t="s">
        <v>1986</v>
      </c>
      <c r="C306" s="145" t="str">
        <f>Lookup[[#This Row],[NR_DE]]&amp;" "&amp;Lookup[[#This Row],[Text_DE]]</f>
        <v>102200100 An interne Anlagebestände oder andere Bezugswerte gebundene Lebensversicherung: Forderungen aus Geldmarktanlagen</v>
      </c>
      <c r="D306" s="145">
        <f>IF(Lookup!A306&lt;&gt;Lookup!E306,1,0)</f>
        <v>0</v>
      </c>
      <c r="E306" s="145">
        <v>102200100</v>
      </c>
      <c r="F306" s="145" t="s">
        <v>363</v>
      </c>
      <c r="G306" s="145" t="str">
        <f>Lookup[[#This Row],[NR_FR]]&amp;" "&amp;Lookup[[#This Row],[Text_FR]]</f>
        <v>102200100 Assurance sur la vie liée à des fonds cantonnés ou à d’autres valeurs de référence: créances sur le marché monétaire</v>
      </c>
      <c r="H306" s="149"/>
    </row>
    <row r="307" spans="1:8" x14ac:dyDescent="0.2">
      <c r="A307" s="145">
        <v>102200101</v>
      </c>
      <c r="B307" s="145" t="s">
        <v>1987</v>
      </c>
      <c r="C307" s="145" t="str">
        <f>Lookup[[#This Row],[NR_DE]]&amp;" "&amp;Lookup[[#This Row],[Text_DE]]</f>
        <v>102200101 Wertberichtigungen an interne Anlagebestände oder andere Bezugswerte gebundene Lebensversicherung: Forderungen aus Geldmarktanlagen</v>
      </c>
      <c r="D307" s="145">
        <f>IF(Lookup!A307&lt;&gt;Lookup!E307,1,0)</f>
        <v>0</v>
      </c>
      <c r="E307" s="145">
        <v>102200101</v>
      </c>
      <c r="F307" s="145" t="s">
        <v>364</v>
      </c>
      <c r="G307" s="145" t="str">
        <f>Lookup[[#This Row],[NR_FR]]&amp;" "&amp;Lookup[[#This Row],[Text_FR]]</f>
        <v>102200101 Corrections de valeur assurance sur la vie liée à des fonds cantonnés ou à d’autres valeurs de référence: créances sur le marché monétaire</v>
      </c>
      <c r="H307" s="149"/>
    </row>
    <row r="308" spans="1:8" x14ac:dyDescent="0.2">
      <c r="A308" s="145">
        <v>102200110</v>
      </c>
      <c r="B308" s="145" t="s">
        <v>1988</v>
      </c>
      <c r="C308" s="145" t="str">
        <f>Lookup[[#This Row],[NR_DE]]&amp;" "&amp;Lookup[[#This Row],[Text_DE]]</f>
        <v>102200110 An interne Anlagebestände oder andere Bezugswerte gebundene Lebensversicherung: Policendarlehen</v>
      </c>
      <c r="D308" s="145">
        <f>IF(Lookup!A308&lt;&gt;Lookup!E308,1,0)</f>
        <v>0</v>
      </c>
      <c r="E308" s="145">
        <v>102200110</v>
      </c>
      <c r="F308" s="145" t="s">
        <v>365</v>
      </c>
      <c r="G308" s="145" t="str">
        <f>Lookup[[#This Row],[NR_FR]]&amp;" "&amp;Lookup[[#This Row],[Text_FR]]</f>
        <v>102200110 Assurance sur la vie liée à des fonds cantonnés ou à d’autres valeurs de référence: prêts sur police</v>
      </c>
      <c r="H308" s="149"/>
    </row>
    <row r="309" spans="1:8" x14ac:dyDescent="0.2">
      <c r="A309" s="145">
        <v>102200111</v>
      </c>
      <c r="B309" s="145" t="s">
        <v>1989</v>
      </c>
      <c r="C309" s="145" t="str">
        <f>Lookup[[#This Row],[NR_DE]]&amp;" "&amp;Lookup[[#This Row],[Text_DE]]</f>
        <v>102200111 Wertberichtigungen an interne Anlagebestände oder andere Bezugswerte gebundene Lebensversicherung: Policendarlehen</v>
      </c>
      <c r="D309" s="145">
        <f>IF(Lookup!A309&lt;&gt;Lookup!E309,1,0)</f>
        <v>0</v>
      </c>
      <c r="E309" s="145">
        <v>102200111</v>
      </c>
      <c r="F309" s="145" t="s">
        <v>366</v>
      </c>
      <c r="G309" s="145" t="str">
        <f>Lookup[[#This Row],[NR_FR]]&amp;" "&amp;Lookup[[#This Row],[Text_FR]]</f>
        <v>102200111 Corrections de valeur assurance sur la vie liée à des fonds cantonnés ou à d’autres valeurs de référence: prêts sur police</v>
      </c>
      <c r="H309" s="149"/>
    </row>
    <row r="310" spans="1:8" x14ac:dyDescent="0.2">
      <c r="A310" s="145">
        <v>102200120</v>
      </c>
      <c r="B310" s="145" t="s">
        <v>1990</v>
      </c>
      <c r="C310" s="145" t="str">
        <f>Lookup[[#This Row],[NR_DE]]&amp;" "&amp;Lookup[[#This Row],[Text_DE]]</f>
        <v>102200120 An interne Anlagebestände oder andere Bezugswerte gebundene Lebensversicherung: Übrige Kapitalanlagen</v>
      </c>
      <c r="D310" s="145">
        <f>IF(Lookup!A310&lt;&gt;Lookup!E310,1,0)</f>
        <v>0</v>
      </c>
      <c r="E310" s="145">
        <v>102200120</v>
      </c>
      <c r="F310" s="145" t="s">
        <v>367</v>
      </c>
      <c r="G310" s="145" t="str">
        <f>Lookup[[#This Row],[NR_FR]]&amp;" "&amp;Lookup[[#This Row],[Text_FR]]</f>
        <v>102200120 Assurance sur la vie liée à des fonds cantonnés ou à d’autres valeurs de référence: autres placements</v>
      </c>
      <c r="H310" s="149"/>
    </row>
    <row r="311" spans="1:8" x14ac:dyDescent="0.2">
      <c r="A311" s="145">
        <v>102200121</v>
      </c>
      <c r="B311" s="145" t="s">
        <v>1991</v>
      </c>
      <c r="C311" s="145" t="str">
        <f>Lookup[[#This Row],[NR_DE]]&amp;" "&amp;Lookup[[#This Row],[Text_DE]]</f>
        <v>102200121 Wertberichtigungen an interne Anlagebestände oder andere Bezugswerte gebundene Lebensversicherung: Übrige Kapitalanlagen</v>
      </c>
      <c r="D311" s="145">
        <f>IF(Lookup!A311&lt;&gt;Lookup!E311,1,0)</f>
        <v>0</v>
      </c>
      <c r="E311" s="145">
        <v>102200121</v>
      </c>
      <c r="F311" s="145" t="s">
        <v>368</v>
      </c>
      <c r="G311" s="145" t="str">
        <f>Lookup[[#This Row],[NR_FR]]&amp;" "&amp;Lookup[[#This Row],[Text_FR]]</f>
        <v>102200121 Corrections de valeur assurance sur la vie liée à des fonds cantonnés ou à d’autres valeurs de référence: autres placements</v>
      </c>
      <c r="H311" s="149"/>
    </row>
    <row r="312" spans="1:8" x14ac:dyDescent="0.2">
      <c r="A312" s="145">
        <v>102200130</v>
      </c>
      <c r="B312" s="145" t="s">
        <v>1992</v>
      </c>
      <c r="C312" s="145" t="str">
        <f>Lookup[[#This Row],[NR_DE]]&amp;" "&amp;Lookup[[#This Row],[Text_DE]]</f>
        <v>102200130 An interne Anlagebestände oder andere Bezugswerte gebundene Lebensversicherung: Flüssige Mittel</v>
      </c>
      <c r="D312" s="145">
        <f>IF(Lookup!A312&lt;&gt;Lookup!E312,1,0)</f>
        <v>0</v>
      </c>
      <c r="E312" s="145">
        <v>102200130</v>
      </c>
      <c r="F312" s="145" t="s">
        <v>369</v>
      </c>
      <c r="G312" s="145" t="str">
        <f>Lookup[[#This Row],[NR_FR]]&amp;" "&amp;Lookup[[#This Row],[Text_FR]]</f>
        <v>102200130 Assurance sur la vie liée à des fonds cantonnés ou à d’autres valeurs de référence: liquidités</v>
      </c>
      <c r="H312" s="149"/>
    </row>
    <row r="313" spans="1:8" x14ac:dyDescent="0.2">
      <c r="A313" s="145">
        <v>102200131</v>
      </c>
      <c r="B313" s="145" t="s">
        <v>1993</v>
      </c>
      <c r="C313" s="145" t="str">
        <f>Lookup[[#This Row],[NR_DE]]&amp;" "&amp;Lookup[[#This Row],[Text_DE]]</f>
        <v>102200131 Wertberichtigungen an interne Anlagebestände oder andere Bezugswerte gebundene Lebensversicherung: Flüssige Mittel</v>
      </c>
      <c r="D313" s="145">
        <f>IF(Lookup!A313&lt;&gt;Lookup!E313,1,0)</f>
        <v>0</v>
      </c>
      <c r="E313" s="145">
        <v>102200131</v>
      </c>
      <c r="F313" s="145" t="s">
        <v>370</v>
      </c>
      <c r="G313" s="145" t="str">
        <f>Lookup[[#This Row],[NR_FR]]&amp;" "&amp;Lookup[[#This Row],[Text_FR]]</f>
        <v>102200131 Corrections de valeur assurance sur la vie liée à des fonds cantonnés ou à d’autres valeurs de référence: liquidités</v>
      </c>
      <c r="H313" s="149"/>
    </row>
    <row r="314" spans="1:8" x14ac:dyDescent="0.2">
      <c r="A314" s="145">
        <v>102300100</v>
      </c>
      <c r="B314" s="145" t="s">
        <v>1994</v>
      </c>
      <c r="C314" s="145" t="str">
        <f>Lookup[[#This Row],[NR_DE]]&amp;" "&amp;Lookup[[#This Row],[Text_DE]]</f>
        <v>102300100 Schwankungsreserven Kapitalanlagen aus anteilgebundener Lebensversicherung</v>
      </c>
      <c r="D314" s="145">
        <f>IF(Lookup!A314&lt;&gt;Lookup!E314,1,0)</f>
        <v>0</v>
      </c>
      <c r="E314" s="145">
        <v>102300100</v>
      </c>
      <c r="F314" s="145" t="s">
        <v>371</v>
      </c>
      <c r="G314" s="145" t="str">
        <f>Lookup[[#This Row],[NR_FR]]&amp;" "&amp;Lookup[[#This Row],[Text_FR]]</f>
        <v>102300100 Réserves de fluctuation placements provenant de l'assurance sur la vie liée à des participations</v>
      </c>
      <c r="H314" s="149"/>
    </row>
    <row r="315" spans="1:8" x14ac:dyDescent="0.2">
      <c r="A315" s="145">
        <v>103000000</v>
      </c>
      <c r="B315" s="145" t="s">
        <v>1995</v>
      </c>
      <c r="C315" s="145" t="str">
        <f>Lookup[[#This Row],[NR_DE]]&amp;" "&amp;Lookup[[#This Row],[Text_DE]]</f>
        <v>103000000 Forderungen aus derivativen Finanzinstrumenten</v>
      </c>
      <c r="D315" s="145">
        <f>IF(Lookup!A315&lt;&gt;Lookup!E315,1,0)</f>
        <v>0</v>
      </c>
      <c r="E315" s="145">
        <v>103000000</v>
      </c>
      <c r="F315" s="145" t="s">
        <v>372</v>
      </c>
      <c r="G315" s="145" t="str">
        <f>Lookup[[#This Row],[NR_FR]]&amp;" "&amp;Lookup[[#This Row],[Text_FR]]</f>
        <v>103000000 Créances sur instruments financiers dérivés</v>
      </c>
      <c r="H315" s="149"/>
    </row>
    <row r="316" spans="1:8" x14ac:dyDescent="0.2">
      <c r="A316" s="145" t="s">
        <v>373</v>
      </c>
      <c r="B316" s="145" t="s">
        <v>1996</v>
      </c>
      <c r="C316" s="145" t="str">
        <f>Lookup[[#This Row],[NR_DE]]&amp;" "&amp;Lookup[[#This Row],[Text_DE]]</f>
        <v>103000000MCV Forderungen aus derivativen Finanzinstrumenten - Marktnaher Wert</v>
      </c>
      <c r="D316" s="145">
        <f>IF(Lookup!A316&lt;&gt;Lookup!E316,1,0)</f>
        <v>0</v>
      </c>
      <c r="E316" s="145" t="s">
        <v>373</v>
      </c>
      <c r="F316" s="145" t="s">
        <v>374</v>
      </c>
      <c r="G316" s="145" t="str">
        <f>Lookup[[#This Row],[NR_FR]]&amp;" "&amp;Lookup[[#This Row],[Text_FR]]</f>
        <v>103000000MCV Créances sur instruments financiers dérivés - Valeur proche du marché</v>
      </c>
      <c r="H316" s="148"/>
    </row>
    <row r="317" spans="1:8" x14ac:dyDescent="0.2">
      <c r="A317" s="145">
        <v>103000100</v>
      </c>
      <c r="B317" s="145" t="s">
        <v>1997</v>
      </c>
      <c r="C317" s="145" t="str">
        <f>Lookup[[#This Row],[NR_DE]]&amp;" "&amp;Lookup[[#This Row],[Text_DE]]</f>
        <v>103000100 Zinsrisikobezogene Instrumente</v>
      </c>
      <c r="D317" s="145">
        <f>IF(Lookup!A317&lt;&gt;Lookup!E317,1,0)</f>
        <v>0</v>
      </c>
      <c r="E317" s="145">
        <v>103000100</v>
      </c>
      <c r="F317" s="145" t="s">
        <v>375</v>
      </c>
      <c r="G317" s="145" t="str">
        <f>Lookup[[#This Row],[NR_FR]]&amp;" "&amp;Lookup[[#This Row],[Text_FR]]</f>
        <v>103000100 Instruments liés au risque de taux d'intérêt</v>
      </c>
      <c r="H317" s="149"/>
    </row>
    <row r="318" spans="1:8" x14ac:dyDescent="0.2">
      <c r="A318" s="145" t="s">
        <v>376</v>
      </c>
      <c r="B318" s="145" t="s">
        <v>1998</v>
      </c>
      <c r="C318" s="145" t="str">
        <f>Lookup[[#This Row],[NR_DE]]&amp;" "&amp;Lookup[[#This Row],[Text_DE]]</f>
        <v>103000100MCV Zinsrisikobezogene Instrumente - Marktnaher Wert</v>
      </c>
      <c r="D318" s="145">
        <f>IF(Lookup!A318&lt;&gt;Lookup!E318,1,0)</f>
        <v>0</v>
      </c>
      <c r="E318" s="145" t="s">
        <v>376</v>
      </c>
      <c r="F318" s="145" t="s">
        <v>377</v>
      </c>
      <c r="G318" s="145" t="str">
        <f>Lookup[[#This Row],[NR_FR]]&amp;" "&amp;Lookup[[#This Row],[Text_FR]]</f>
        <v>103000100MCV Instruments liés au risque de taux d'intérêt - Valeur proche du marché</v>
      </c>
      <c r="H318" s="149"/>
    </row>
    <row r="319" spans="1:8" x14ac:dyDescent="0.2">
      <c r="A319" s="145">
        <v>103000110</v>
      </c>
      <c r="B319" s="145" t="s">
        <v>1999</v>
      </c>
      <c r="C319" s="145" t="str">
        <f>Lookup[[#This Row],[NR_DE]]&amp;" "&amp;Lookup[[#This Row],[Text_DE]]</f>
        <v>103000110 Wertberichtigungen zinsrisikobezogene Instrumente</v>
      </c>
      <c r="D319" s="145">
        <f>IF(Lookup!A319&lt;&gt;Lookup!E319,1,0)</f>
        <v>0</v>
      </c>
      <c r="E319" s="145">
        <v>103000110</v>
      </c>
      <c r="F319" s="145" t="s">
        <v>378</v>
      </c>
      <c r="G319" s="145" t="str">
        <f>Lookup[[#This Row],[NR_FR]]&amp;" "&amp;Lookup[[#This Row],[Text_FR]]</f>
        <v>103000110 Corrections de valeur instruments liés au risque de taux d'intérêt</v>
      </c>
      <c r="H319" s="149"/>
    </row>
    <row r="320" spans="1:8" x14ac:dyDescent="0.2">
      <c r="A320" s="145">
        <v>103000200</v>
      </c>
      <c r="B320" s="145" t="s">
        <v>2000</v>
      </c>
      <c r="C320" s="145" t="str">
        <f>Lookup[[#This Row],[NR_DE]]&amp;" "&amp;Lookup[[#This Row],[Text_DE]]</f>
        <v>103000200 Währungsrisikobezogene Instrumente</v>
      </c>
      <c r="D320" s="145">
        <f>IF(Lookup!A320&lt;&gt;Lookup!E320,1,0)</f>
        <v>0</v>
      </c>
      <c r="E320" s="145">
        <v>103000200</v>
      </c>
      <c r="F320" s="145" t="s">
        <v>379</v>
      </c>
      <c r="G320" s="145" t="str">
        <f>Lookup[[#This Row],[NR_FR]]&amp;" "&amp;Lookup[[#This Row],[Text_FR]]</f>
        <v>103000200 Instruments liés au risque de change</v>
      </c>
      <c r="H320" s="149"/>
    </row>
    <row r="321" spans="1:8" x14ac:dyDescent="0.2">
      <c r="A321" s="145" t="s">
        <v>380</v>
      </c>
      <c r="B321" s="145" t="s">
        <v>2001</v>
      </c>
      <c r="C321" s="145" t="str">
        <f>Lookup[[#This Row],[NR_DE]]&amp;" "&amp;Lookup[[#This Row],[Text_DE]]</f>
        <v>103000200MCV Währungsrisikobezogene Instrumente - Marktnaher Wert</v>
      </c>
      <c r="D321" s="145">
        <f>IF(Lookup!A321&lt;&gt;Lookup!E321,1,0)</f>
        <v>0</v>
      </c>
      <c r="E321" s="145" t="s">
        <v>380</v>
      </c>
      <c r="F321" s="145" t="s">
        <v>381</v>
      </c>
      <c r="G321" s="145" t="str">
        <f>Lookup[[#This Row],[NR_FR]]&amp;" "&amp;Lookup[[#This Row],[Text_FR]]</f>
        <v>103000200MCV Instruments liés au risque de change - Valeur proche du marché</v>
      </c>
      <c r="H321" s="149"/>
    </row>
    <row r="322" spans="1:8" x14ac:dyDescent="0.2">
      <c r="A322" s="145">
        <v>103000210</v>
      </c>
      <c r="B322" s="145" t="s">
        <v>2002</v>
      </c>
      <c r="C322" s="145" t="str">
        <f>Lookup[[#This Row],[NR_DE]]&amp;" "&amp;Lookup[[#This Row],[Text_DE]]</f>
        <v>103000210 Wertberichtigungen währungsrisikobezogene Instrumente</v>
      </c>
      <c r="D322" s="145">
        <f>IF(Lookup!A322&lt;&gt;Lookup!E322,1,0)</f>
        <v>0</v>
      </c>
      <c r="E322" s="145">
        <v>103000210</v>
      </c>
      <c r="F322" s="145" t="s">
        <v>382</v>
      </c>
      <c r="G322" s="145" t="str">
        <f>Lookup[[#This Row],[NR_FR]]&amp;" "&amp;Lookup[[#This Row],[Text_FR]]</f>
        <v>103000210 Corrections de valeur instruments liés au risque de change</v>
      </c>
      <c r="H322" s="149"/>
    </row>
    <row r="323" spans="1:8" x14ac:dyDescent="0.2">
      <c r="A323" s="145">
        <v>103000300</v>
      </c>
      <c r="B323" s="145" t="s">
        <v>2003</v>
      </c>
      <c r="C323" s="145" t="str">
        <f>Lookup[[#This Row],[NR_DE]]&amp;" "&amp;Lookup[[#This Row],[Text_DE]]</f>
        <v>103000300 Marktrisikobezogene Instrumente</v>
      </c>
      <c r="D323" s="145">
        <f>IF(Lookup!A323&lt;&gt;Lookup!E323,1,0)</f>
        <v>0</v>
      </c>
      <c r="E323" s="145">
        <v>103000300</v>
      </c>
      <c r="F323" s="145" t="s">
        <v>383</v>
      </c>
      <c r="G323" s="145" t="str">
        <f>Lookup[[#This Row],[NR_FR]]&amp;" "&amp;Lookup[[#This Row],[Text_FR]]</f>
        <v>103000300 Instruments liés au risque de marché</v>
      </c>
      <c r="H323" s="149"/>
    </row>
    <row r="324" spans="1:8" x14ac:dyDescent="0.2">
      <c r="A324" s="145" t="s">
        <v>384</v>
      </c>
      <c r="B324" s="145" t="s">
        <v>2004</v>
      </c>
      <c r="C324" s="145" t="str">
        <f>Lookup[[#This Row],[NR_DE]]&amp;" "&amp;Lookup[[#This Row],[Text_DE]]</f>
        <v>103000300MCV Marktrisikobezogene Instrumente - Marktnaher Wert</v>
      </c>
      <c r="D324" s="145">
        <f>IF(Lookup!A324&lt;&gt;Lookup!E324,1,0)</f>
        <v>0</v>
      </c>
      <c r="E324" s="145" t="s">
        <v>384</v>
      </c>
      <c r="F324" s="145" t="s">
        <v>385</v>
      </c>
      <c r="G324" s="145" t="str">
        <f>Lookup[[#This Row],[NR_FR]]&amp;" "&amp;Lookup[[#This Row],[Text_FR]]</f>
        <v>103000300MCV Instruments liés au risque de marché - Valeur proche du marché</v>
      </c>
      <c r="H324" s="149"/>
    </row>
    <row r="325" spans="1:8" x14ac:dyDescent="0.2">
      <c r="A325" s="145">
        <v>103000310</v>
      </c>
      <c r="B325" s="145" t="s">
        <v>2005</v>
      </c>
      <c r="C325" s="145" t="str">
        <f>Lookup[[#This Row],[NR_DE]]&amp;" "&amp;Lookup[[#This Row],[Text_DE]]</f>
        <v>103000310 Wertberichtigungen marktrisikobezogene Instrumente</v>
      </c>
      <c r="D325" s="145">
        <f>IF(Lookup!A325&lt;&gt;Lookup!E325,1,0)</f>
        <v>0</v>
      </c>
      <c r="E325" s="145">
        <v>103000310</v>
      </c>
      <c r="F325" s="145" t="s">
        <v>386</v>
      </c>
      <c r="G325" s="145" t="str">
        <f>Lookup[[#This Row],[NR_FR]]&amp;" "&amp;Lookup[[#This Row],[Text_FR]]</f>
        <v>103000310 Corrections de valeur instruments liés au risque de marché</v>
      </c>
      <c r="H325" s="149"/>
    </row>
    <row r="326" spans="1:8" x14ac:dyDescent="0.2">
      <c r="A326" s="145">
        <v>103000400</v>
      </c>
      <c r="B326" s="145" t="s">
        <v>2006</v>
      </c>
      <c r="C326" s="145" t="str">
        <f>Lookup[[#This Row],[NR_DE]]&amp;" "&amp;Lookup[[#This Row],[Text_DE]]</f>
        <v>103000400 Kreditrisikobezogene Instrumente</v>
      </c>
      <c r="D326" s="145">
        <f>IF(Lookup!A326&lt;&gt;Lookup!E326,1,0)</f>
        <v>0</v>
      </c>
      <c r="E326" s="145">
        <v>103000400</v>
      </c>
      <c r="F326" s="145" t="s">
        <v>387</v>
      </c>
      <c r="G326" s="145" t="str">
        <f>Lookup[[#This Row],[NR_FR]]&amp;" "&amp;Lookup[[#This Row],[Text_FR]]</f>
        <v>103000400 Instruments liés au risque de crédit</v>
      </c>
      <c r="H326" s="149"/>
    </row>
    <row r="327" spans="1:8" x14ac:dyDescent="0.2">
      <c r="A327" s="145" t="s">
        <v>388</v>
      </c>
      <c r="B327" s="145" t="s">
        <v>2007</v>
      </c>
      <c r="C327" s="145" t="str">
        <f>Lookup[[#This Row],[NR_DE]]&amp;" "&amp;Lookup[[#This Row],[Text_DE]]</f>
        <v>103000400MCV Kreditrisikobezogene Instrumente - Marktnaher Wert</v>
      </c>
      <c r="D327" s="145">
        <f>IF(Lookup!A327&lt;&gt;Lookup!E327,1,0)</f>
        <v>0</v>
      </c>
      <c r="E327" s="145" t="s">
        <v>388</v>
      </c>
      <c r="F327" s="145" t="s">
        <v>389</v>
      </c>
      <c r="G327" s="145" t="str">
        <f>Lookup[[#This Row],[NR_FR]]&amp;" "&amp;Lookup[[#This Row],[Text_FR]]</f>
        <v>103000400MCV Instruments liés au risque de crédit - Valeur proche du marché</v>
      </c>
      <c r="H327" s="149"/>
    </row>
    <row r="328" spans="1:8" x14ac:dyDescent="0.2">
      <c r="A328" s="145">
        <v>103000410</v>
      </c>
      <c r="B328" s="145" t="s">
        <v>2008</v>
      </c>
      <c r="C328" s="145" t="str">
        <f>Lookup[[#This Row],[NR_DE]]&amp;" "&amp;Lookup[[#This Row],[Text_DE]]</f>
        <v>103000410 Wertberichtigungen kreditrisikobezogene Instrumente</v>
      </c>
      <c r="D328" s="145">
        <f>IF(Lookup!A328&lt;&gt;Lookup!E328,1,0)</f>
        <v>0</v>
      </c>
      <c r="E328" s="145">
        <v>103000410</v>
      </c>
      <c r="F328" s="145" t="s">
        <v>390</v>
      </c>
      <c r="G328" s="145" t="str">
        <f>Lookup[[#This Row],[NR_FR]]&amp;" "&amp;Lookup[[#This Row],[Text_FR]]</f>
        <v>103000410 Corrections de valeur instruments liés au risque de crédit</v>
      </c>
      <c r="H328" s="149"/>
    </row>
    <row r="329" spans="1:8" x14ac:dyDescent="0.2">
      <c r="A329" s="145">
        <v>103000500</v>
      </c>
      <c r="B329" s="145" t="s">
        <v>2009</v>
      </c>
      <c r="C329" s="145" t="str">
        <f>Lookup[[#This Row],[NR_DE]]&amp;" "&amp;Lookup[[#This Row],[Text_DE]]</f>
        <v>103000500 Versicherungsrisikobezogene Instrumente</v>
      </c>
      <c r="D329" s="145">
        <f>IF(Lookup!A329&lt;&gt;Lookup!E329,1,0)</f>
        <v>0</v>
      </c>
      <c r="E329" s="145">
        <v>103000500</v>
      </c>
      <c r="F329" s="145" t="s">
        <v>391</v>
      </c>
      <c r="G329" s="145" t="str">
        <f>Lookup[[#This Row],[NR_FR]]&amp;" "&amp;Lookup[[#This Row],[Text_FR]]</f>
        <v>103000500 Instruments liés au risque d'assurance</v>
      </c>
      <c r="H329" s="149"/>
    </row>
    <row r="330" spans="1:8" x14ac:dyDescent="0.2">
      <c r="A330" s="145" t="s">
        <v>2931</v>
      </c>
      <c r="B330" s="145" t="s">
        <v>2010</v>
      </c>
      <c r="C330" s="145" t="str">
        <f>Lookup[[#This Row],[NR_DE]]&amp;" "&amp;Lookup[[#This Row],[Text_DE]]</f>
        <v>103000500MCV Versicherungsrisikobezogene Instrumente - Marktnaher Wert</v>
      </c>
      <c r="D330" s="145">
        <f>IF(Lookup!A330&lt;&gt;Lookup!E330,1,0)</f>
        <v>0</v>
      </c>
      <c r="E330" s="145" t="s">
        <v>2931</v>
      </c>
      <c r="F330" s="145" t="s">
        <v>392</v>
      </c>
      <c r="G330" s="145" t="str">
        <f>Lookup[[#This Row],[NR_FR]]&amp;" "&amp;Lookup[[#This Row],[Text_FR]]</f>
        <v>103000500MCV Instruments liés au risque d'assurance - Valeur proche d'assurance</v>
      </c>
      <c r="H330" s="149"/>
    </row>
    <row r="331" spans="1:8" x14ac:dyDescent="0.2">
      <c r="A331" s="145">
        <v>103000510</v>
      </c>
      <c r="B331" s="145" t="s">
        <v>2011</v>
      </c>
      <c r="C331" s="145" t="str">
        <f>Lookup[[#This Row],[NR_DE]]&amp;" "&amp;Lookup[[#This Row],[Text_DE]]</f>
        <v>103000510 Wertberichtigungen versicherungsrisikobezogene Instrumente</v>
      </c>
      <c r="D331" s="145">
        <f>IF(Lookup!A331&lt;&gt;Lookup!E331,1,0)</f>
        <v>0</v>
      </c>
      <c r="E331" s="145">
        <v>103000510</v>
      </c>
      <c r="F331" s="145" t="s">
        <v>393</v>
      </c>
      <c r="G331" s="145" t="str">
        <f>Lookup[[#This Row],[NR_FR]]&amp;" "&amp;Lookup[[#This Row],[Text_FR]]</f>
        <v>103000510 Corrections de valeur instruments liés au risque d'assurance</v>
      </c>
      <c r="H331" s="149"/>
    </row>
    <row r="332" spans="1:8" x14ac:dyDescent="0.2">
      <c r="A332" s="145">
        <v>103000600</v>
      </c>
      <c r="B332" s="145" t="s">
        <v>2012</v>
      </c>
      <c r="C332" s="145" t="str">
        <f>Lookup[[#This Row],[NR_DE]]&amp;" "&amp;Lookup[[#This Row],[Text_DE]]</f>
        <v>103000600 Übrige derivative Instrumente</v>
      </c>
      <c r="D332" s="145">
        <f>IF(Lookup!A332&lt;&gt;Lookup!E332,1,0)</f>
        <v>0</v>
      </c>
      <c r="E332" s="145">
        <v>103000600</v>
      </c>
      <c r="F332" s="145" t="s">
        <v>394</v>
      </c>
      <c r="G332" s="145" t="str">
        <f>Lookup[[#This Row],[NR_FR]]&amp;" "&amp;Lookup[[#This Row],[Text_FR]]</f>
        <v>103000600 Autres instruments dérivés</v>
      </c>
      <c r="H332" s="149"/>
    </row>
    <row r="333" spans="1:8" x14ac:dyDescent="0.2">
      <c r="A333" s="145" t="s">
        <v>395</v>
      </c>
      <c r="B333" s="145" t="s">
        <v>2013</v>
      </c>
      <c r="C333" s="145" t="str">
        <f>Lookup[[#This Row],[NR_DE]]&amp;" "&amp;Lookup[[#This Row],[Text_DE]]</f>
        <v>103000600MCV Übrige derivative Instrumente - Marktnaher Wert</v>
      </c>
      <c r="D333" s="145">
        <f>IF(Lookup!A333&lt;&gt;Lookup!E333,1,0)</f>
        <v>0</v>
      </c>
      <c r="E333" s="145" t="s">
        <v>395</v>
      </c>
      <c r="F333" s="145" t="s">
        <v>396</v>
      </c>
      <c r="G333" s="145" t="str">
        <f>Lookup[[#This Row],[NR_FR]]&amp;" "&amp;Lookup[[#This Row],[Text_FR]]</f>
        <v>103000600MCV Autres instruments dérivés - Valeur proche du marché</v>
      </c>
      <c r="H333" s="149"/>
    </row>
    <row r="334" spans="1:8" x14ac:dyDescent="0.2">
      <c r="A334" s="145">
        <v>103000610</v>
      </c>
      <c r="B334" s="145" t="s">
        <v>2014</v>
      </c>
      <c r="C334" s="145" t="str">
        <f>Lookup[[#This Row],[NR_DE]]&amp;" "&amp;Lookup[[#This Row],[Text_DE]]</f>
        <v>103000610 Wertberichtigungen übrige Instrumente</v>
      </c>
      <c r="D334" s="145">
        <f>IF(Lookup!A334&lt;&gt;Lookup!E334,1,0)</f>
        <v>0</v>
      </c>
      <c r="E334" s="145">
        <v>103000610</v>
      </c>
      <c r="F334" s="145" t="s">
        <v>397</v>
      </c>
      <c r="G334" s="145" t="str">
        <f>Lookup[[#This Row],[NR_FR]]&amp;" "&amp;Lookup[[#This Row],[Text_FR]]</f>
        <v>103000610 Corrections de valeur autres instruments</v>
      </c>
      <c r="H334" s="149"/>
    </row>
    <row r="335" spans="1:8" x14ac:dyDescent="0.2">
      <c r="A335" s="145">
        <v>104000000</v>
      </c>
      <c r="B335" s="145" t="s">
        <v>2015</v>
      </c>
      <c r="C335" s="145" t="str">
        <f>Lookup[[#This Row],[NR_DE]]&amp;" "&amp;Lookup[[#This Row],[Text_DE]]</f>
        <v>104000000 Depotforderungen aus übernommener Rückversicherung</v>
      </c>
      <c r="D335" s="145">
        <f>IF(Lookup!A335&lt;&gt;Lookup!E335,1,0)</f>
        <v>0</v>
      </c>
      <c r="E335" s="145">
        <v>104000000</v>
      </c>
      <c r="F335" s="145" t="s">
        <v>398</v>
      </c>
      <c r="G335" s="145" t="str">
        <f>Lookup[[#This Row],[NR_FR]]&amp;" "&amp;Lookup[[#This Row],[Text_FR]]</f>
        <v>104000000 Dépôts découlant de la réassurance acceptée</v>
      </c>
      <c r="H335" s="149"/>
    </row>
    <row r="336" spans="1:8" x14ac:dyDescent="0.2">
      <c r="A336" s="145" t="s">
        <v>399</v>
      </c>
      <c r="B336" s="145" t="s">
        <v>2016</v>
      </c>
      <c r="C336" s="145" t="str">
        <f>Lookup[[#This Row],[NR_DE]]&amp;" "&amp;Lookup[[#This Row],[Text_DE]]</f>
        <v>104000000MCV Depotforderungen aus übernommener Rückversicherung - Marktnaher Wert</v>
      </c>
      <c r="D336" s="145">
        <f>IF(Lookup!A336&lt;&gt;Lookup!E336,1,0)</f>
        <v>0</v>
      </c>
      <c r="E336" s="145" t="s">
        <v>399</v>
      </c>
      <c r="F336" s="145" t="s">
        <v>400</v>
      </c>
      <c r="G336" s="145" t="str">
        <f>Lookup[[#This Row],[NR_FR]]&amp;" "&amp;Lookup[[#This Row],[Text_FR]]</f>
        <v>104000000MCV Dépôts découlant de la réassurance acceptée - Valeur proche du marché</v>
      </c>
      <c r="H336" s="148"/>
    </row>
    <row r="337" spans="1:8" x14ac:dyDescent="0.2">
      <c r="A337" s="145">
        <v>105000000</v>
      </c>
      <c r="B337" s="145" t="s">
        <v>2017</v>
      </c>
      <c r="C337" s="145" t="str">
        <f>Lookup[[#This Row],[NR_DE]]&amp;" "&amp;Lookup[[#This Row],[Text_DE]]</f>
        <v>105000000 Flüssige Mittel</v>
      </c>
      <c r="D337" s="145">
        <f>IF(Lookup!A337&lt;&gt;Lookup!E337,1,0)</f>
        <v>0</v>
      </c>
      <c r="E337" s="145">
        <v>105000000</v>
      </c>
      <c r="F337" s="145" t="s">
        <v>401</v>
      </c>
      <c r="G337" s="145" t="str">
        <f>Lookup[[#This Row],[NR_FR]]&amp;" "&amp;Lookup[[#This Row],[Text_FR]]</f>
        <v>105000000 Liquidités</v>
      </c>
      <c r="H337" s="149"/>
    </row>
    <row r="338" spans="1:8" x14ac:dyDescent="0.2">
      <c r="A338" s="145" t="s">
        <v>402</v>
      </c>
      <c r="B338" s="145" t="s">
        <v>2018</v>
      </c>
      <c r="C338" s="145" t="str">
        <f>Lookup[[#This Row],[NR_DE]]&amp;" "&amp;Lookup[[#This Row],[Text_DE]]</f>
        <v>105000000MCV Flüssige Mittel - Marktnaher Wert</v>
      </c>
      <c r="D338" s="145">
        <f>IF(Lookup!A338&lt;&gt;Lookup!E338,1,0)</f>
        <v>0</v>
      </c>
      <c r="E338" s="145" t="s">
        <v>402</v>
      </c>
      <c r="F338" s="145" t="s">
        <v>403</v>
      </c>
      <c r="G338" s="145" t="str">
        <f>Lookup[[#This Row],[NR_FR]]&amp;" "&amp;Lookup[[#This Row],[Text_FR]]</f>
        <v>105000000MCV Liquidités - Valeur proche du marché</v>
      </c>
      <c r="H338" s="148"/>
    </row>
    <row r="339" spans="1:8" x14ac:dyDescent="0.2">
      <c r="A339" s="145" t="s">
        <v>404</v>
      </c>
      <c r="B339" s="145" t="s">
        <v>2019</v>
      </c>
      <c r="C339" s="145" t="str">
        <f>Lookup[[#This Row],[NR_DE]]&amp;" "&amp;Lookup[[#This Row],[Text_DE]]</f>
        <v>AFL001 Geldflussrechnung</v>
      </c>
      <c r="D339" s="145">
        <f>IF(Lookup!A339&lt;&gt;Lookup!E339,1,0)</f>
        <v>0</v>
      </c>
      <c r="E339" s="145" t="s">
        <v>404</v>
      </c>
      <c r="F339" s="145" t="s">
        <v>405</v>
      </c>
      <c r="G339" s="145" t="str">
        <f>Lookup[[#This Row],[NR_FR]]&amp;" "&amp;Lookup[[#This Row],[Text_FR]]</f>
        <v>AFL001 Tableau de flux de trésorerie</v>
      </c>
      <c r="H339" s="149"/>
    </row>
    <row r="340" spans="1:8" x14ac:dyDescent="0.2">
      <c r="A340" s="145" t="s">
        <v>406</v>
      </c>
      <c r="B340" s="145" t="s">
        <v>2020</v>
      </c>
      <c r="C340" s="145" t="str">
        <f>Lookup[[#This Row],[NR_DE]]&amp;" "&amp;Lookup[[#This Row],[Text_DE]]</f>
        <v>AFL001G Geldfluss aus Geschäftstätigkeit</v>
      </c>
      <c r="D340" s="145">
        <f>IF(Lookup!A340&lt;&gt;Lookup!E340,1,0)</f>
        <v>0</v>
      </c>
      <c r="E340" s="145" t="s">
        <v>406</v>
      </c>
      <c r="F340" s="145" t="s">
        <v>407</v>
      </c>
      <c r="G340" s="145" t="str">
        <f>Lookup[[#This Row],[NR_FR]]&amp;" "&amp;Lookup[[#This Row],[Text_FR]]</f>
        <v>AFL001G Flux de trésorerie liés aux activités d'exploitation</v>
      </c>
      <c r="H340" s="149"/>
    </row>
    <row r="341" spans="1:8" x14ac:dyDescent="0.2">
      <c r="A341" s="145" t="s">
        <v>408</v>
      </c>
      <c r="B341" s="145" t="s">
        <v>2021</v>
      </c>
      <c r="C341" s="145" t="str">
        <f>Lookup[[#This Row],[NR_DE]]&amp;" "&amp;Lookup[[#This Row],[Text_DE]]</f>
        <v>AFI1000 Periodenergebnis vor Steuern</v>
      </c>
      <c r="D341" s="145">
        <f>IF(Lookup!A341&lt;&gt;Lookup!E341,1,0)</f>
        <v>0</v>
      </c>
      <c r="E341" s="145" t="s">
        <v>408</v>
      </c>
      <c r="F341" s="145" t="s">
        <v>409</v>
      </c>
      <c r="G341" s="145" t="str">
        <f>Lookup[[#This Row],[NR_FR]]&amp;" "&amp;Lookup[[#This Row],[Text_FR]]</f>
        <v>AFI1000 Résultat de la période avant impôts</v>
      </c>
      <c r="H341" s="149"/>
    </row>
    <row r="342" spans="1:8" x14ac:dyDescent="0.2">
      <c r="A342" s="145" t="s">
        <v>410</v>
      </c>
      <c r="B342" s="145" t="s">
        <v>2022</v>
      </c>
      <c r="C342" s="145" t="str">
        <f>Lookup[[#This Row],[NR_DE]]&amp;" "&amp;Lookup[[#This Row],[Text_DE]]</f>
        <v>AFS0100 Anpassungen Finanzanlagen und Liegenschaften für Anlagezwecke</v>
      </c>
      <c r="D342" s="145">
        <f>IF(Lookup!A342&lt;&gt;Lookup!E342,1,0)</f>
        <v>0</v>
      </c>
      <c r="E342" s="145" t="s">
        <v>410</v>
      </c>
      <c r="F342" s="145" t="s">
        <v>411</v>
      </c>
      <c r="G342" s="145" t="str">
        <f>Lookup[[#This Row],[NR_FR]]&amp;" "&amp;Lookup[[#This Row],[Text_FR]]</f>
        <v>AFS0100 Corrections placements financiers et immeubles de placement</v>
      </c>
      <c r="H342" s="149"/>
    </row>
    <row r="343" spans="1:8" x14ac:dyDescent="0.2">
      <c r="A343" s="145" t="s">
        <v>412</v>
      </c>
      <c r="B343" s="145" t="s">
        <v>2023</v>
      </c>
      <c r="C343" s="145" t="str">
        <f>Lookup[[#This Row],[NR_DE]]&amp;" "&amp;Lookup[[#This Row],[Text_DE]]</f>
        <v>AFI1010 Abschreibungen und Wertberichtigungen auf Sachanlagen und immateriellen Anlagen</v>
      </c>
      <c r="D343" s="145">
        <f>IF(Lookup!A343&lt;&gt;Lookup!E343,1,0)</f>
        <v>0</v>
      </c>
      <c r="E343" s="145" t="s">
        <v>412</v>
      </c>
      <c r="F343" s="145" t="s">
        <v>413</v>
      </c>
      <c r="G343" s="145" t="str">
        <f>Lookup[[#This Row],[NR_FR]]&amp;" "&amp;Lookup[[#This Row],[Text_FR]]</f>
        <v>AFI1010 Amortissements et corrections de valeur</v>
      </c>
      <c r="H343" s="149"/>
    </row>
    <row r="344" spans="1:8" x14ac:dyDescent="0.2">
      <c r="A344" s="145" t="s">
        <v>414</v>
      </c>
      <c r="B344" s="145" t="s">
        <v>2024</v>
      </c>
      <c r="C344" s="145" t="str">
        <f>Lookup[[#This Row],[NR_DE]]&amp;" "&amp;Lookup[[#This Row],[Text_DE]]</f>
        <v>AFI1020 Nicht realisierte Gewinne und Verluste auf Finanzanlagen</v>
      </c>
      <c r="D344" s="145">
        <f>IF(Lookup!A344&lt;&gt;Lookup!E344,1,0)</f>
        <v>0</v>
      </c>
      <c r="E344" s="145" t="s">
        <v>414</v>
      </c>
      <c r="F344" s="145" t="s">
        <v>415</v>
      </c>
      <c r="G344" s="145" t="str">
        <f>Lookup[[#This Row],[NR_FR]]&amp;" "&amp;Lookup[[#This Row],[Text_FR]]</f>
        <v>AFI1020 Gains et pertes non réalisés sur placements financiers</v>
      </c>
      <c r="H344" s="149"/>
    </row>
    <row r="345" spans="1:8" x14ac:dyDescent="0.2">
      <c r="A345" s="145" t="s">
        <v>416</v>
      </c>
      <c r="B345" s="145" t="s">
        <v>2025</v>
      </c>
      <c r="C345" s="145" t="str">
        <f>Lookup[[#This Row],[NR_DE]]&amp;" "&amp;Lookup[[#This Row],[Text_DE]]</f>
        <v>AFI1030 Nicht realisierte Gewinne und Verluste auf Liegenschaften für Anlagezwecke</v>
      </c>
      <c r="D345" s="145">
        <f>IF(Lookup!A345&lt;&gt;Lookup!E345,1,0)</f>
        <v>0</v>
      </c>
      <c r="E345" s="145" t="s">
        <v>416</v>
      </c>
      <c r="F345" s="145" t="s">
        <v>417</v>
      </c>
      <c r="G345" s="145" t="str">
        <f>Lookup[[#This Row],[NR_FR]]&amp;" "&amp;Lookup[[#This Row],[Text_FR]]</f>
        <v>AFI1030 Gains et pertes non réalisés sur immeubles de placement</v>
      </c>
      <c r="H345" s="149"/>
    </row>
    <row r="346" spans="1:8" x14ac:dyDescent="0.2">
      <c r="A346" s="145" t="s">
        <v>418</v>
      </c>
      <c r="B346" s="145" t="s">
        <v>2026</v>
      </c>
      <c r="C346" s="145" t="str">
        <f>Lookup[[#This Row],[NR_DE]]&amp;" "&amp;Lookup[[#This Row],[Text_DE]]</f>
        <v>AFI1040 Veränderungen der übrigen Finanzanlagen</v>
      </c>
      <c r="D346" s="145">
        <f>IF(Lookup!A346&lt;&gt;Lookup!E346,1,0)</f>
        <v>0</v>
      </c>
      <c r="E346" s="145" t="s">
        <v>418</v>
      </c>
      <c r="F346" s="145" t="s">
        <v>419</v>
      </c>
      <c r="G346" s="145" t="str">
        <f>Lookup[[#This Row],[NR_FR]]&amp;" "&amp;Lookup[[#This Row],[Text_FR]]</f>
        <v>AFI1040 Variations des autres placements financiers</v>
      </c>
      <c r="H346" s="149"/>
    </row>
    <row r="347" spans="1:8" x14ac:dyDescent="0.2">
      <c r="A347" s="145" t="s">
        <v>420</v>
      </c>
      <c r="B347" s="145" t="s">
        <v>2027</v>
      </c>
      <c r="C347" s="145" t="str">
        <f>Lookup[[#This Row],[NR_DE]]&amp;" "&amp;Lookup[[#This Row],[Text_DE]]</f>
        <v>AFS0200 Liquiditätswirksame Zu- und Abgänge von Aktiven und Passiven</v>
      </c>
      <c r="D347" s="145">
        <f>IF(Lookup!A347&lt;&gt;Lookup!E347,1,0)</f>
        <v>0</v>
      </c>
      <c r="E347" s="145" t="s">
        <v>420</v>
      </c>
      <c r="F347" s="145" t="s">
        <v>421</v>
      </c>
      <c r="G347" s="145" t="str">
        <f>Lookup[[#This Row],[NR_FR]]&amp;" "&amp;Lookup[[#This Row],[Text_FR]]</f>
        <v>AFS0200 Entrées et sorties de trésorerie dans les actifs et passifs</v>
      </c>
      <c r="H347" s="149"/>
    </row>
    <row r="348" spans="1:8" x14ac:dyDescent="0.2">
      <c r="A348" s="145" t="s">
        <v>422</v>
      </c>
      <c r="B348" s="145" t="s">
        <v>2028</v>
      </c>
      <c r="C348" s="145" t="str">
        <f>Lookup[[#This Row],[NR_DE]]&amp;" "&amp;Lookup[[#This Row],[Text_DE]]</f>
        <v>AFI1050 Kauf/Verkauf von Renditeliegenschaften</v>
      </c>
      <c r="D348" s="145">
        <f>IF(Lookup!A348&lt;&gt;Lookup!E348,1,0)</f>
        <v>0</v>
      </c>
      <c r="E348" s="145" t="s">
        <v>422</v>
      </c>
      <c r="F348" s="145" t="s">
        <v>423</v>
      </c>
      <c r="G348" s="145" t="str">
        <f>Lookup[[#This Row],[NR_FR]]&amp;" "&amp;Lookup[[#This Row],[Text_FR]]</f>
        <v>AFI1050 Achat/vente d'immeubles de placement</v>
      </c>
      <c r="H348" s="148"/>
    </row>
    <row r="349" spans="1:8" x14ac:dyDescent="0.2">
      <c r="A349" s="145" t="s">
        <v>424</v>
      </c>
      <c r="B349" s="145" t="s">
        <v>2029</v>
      </c>
      <c r="C349" s="145" t="str">
        <f>Lookup[[#This Row],[NR_DE]]&amp;" "&amp;Lookup[[#This Row],[Text_DE]]</f>
        <v>AFI1060 Kauf/Verkauf von Finanzanlagen mit Eigenkapitalcharakter</v>
      </c>
      <c r="D349" s="145">
        <f>IF(Lookup!A349&lt;&gt;Lookup!E349,1,0)</f>
        <v>0</v>
      </c>
      <c r="E349" s="145" t="s">
        <v>424</v>
      </c>
      <c r="F349" s="145" t="s">
        <v>425</v>
      </c>
      <c r="G349" s="145" t="str">
        <f>Lookup[[#This Row],[NR_FR]]&amp;" "&amp;Lookup[[#This Row],[Text_FR]]</f>
        <v>AFI1060 Achat/vente de placements financiers à caractère de fonds propres</v>
      </c>
      <c r="H349" s="149"/>
    </row>
    <row r="350" spans="1:8" x14ac:dyDescent="0.2">
      <c r="A350" s="145" t="s">
        <v>426</v>
      </c>
      <c r="B350" s="145" t="s">
        <v>2030</v>
      </c>
      <c r="C350" s="145" t="str">
        <f>Lookup[[#This Row],[NR_DE]]&amp;" "&amp;Lookup[[#This Row],[Text_DE]]</f>
        <v>AFI1070 Kauf/Verkauf von Finanzanlagen mit Fremdkapitalcharakter</v>
      </c>
      <c r="D350" s="145">
        <f>IF(Lookup!A350&lt;&gt;Lookup!E350,1,0)</f>
        <v>0</v>
      </c>
      <c r="E350" s="145" t="s">
        <v>426</v>
      </c>
      <c r="F350" s="145" t="s">
        <v>427</v>
      </c>
      <c r="G350" s="145" t="str">
        <f>Lookup[[#This Row],[NR_FR]]&amp;" "&amp;Lookup[[#This Row],[Text_FR]]</f>
        <v>AFI1070 Achat/vente de placements financiers à caractère de fonds étrangers</v>
      </c>
      <c r="H350" s="149"/>
    </row>
    <row r="351" spans="1:8" x14ac:dyDescent="0.2">
      <c r="A351" s="145" t="s">
        <v>428</v>
      </c>
      <c r="B351" s="145" t="s">
        <v>2031</v>
      </c>
      <c r="C351" s="145" t="str">
        <f>Lookup[[#This Row],[NR_DE]]&amp;" "&amp;Lookup[[#This Row],[Text_DE]]</f>
        <v>AFI1080 Zugang/Abgang von Hypotheken</v>
      </c>
      <c r="D351" s="145">
        <f>IF(Lookup!A351&lt;&gt;Lookup!E351,1,0)</f>
        <v>0</v>
      </c>
      <c r="E351" s="145" t="s">
        <v>428</v>
      </c>
      <c r="F351" s="145" t="s">
        <v>429</v>
      </c>
      <c r="G351" s="145" t="str">
        <f>Lookup[[#This Row],[NR_FR]]&amp;" "&amp;Lookup[[#This Row],[Text_FR]]</f>
        <v>AFI1080 Entrées/sorties d'hypothèques</v>
      </c>
      <c r="H351" s="150"/>
    </row>
    <row r="352" spans="1:8" x14ac:dyDescent="0.2">
      <c r="A352" s="145" t="s">
        <v>430</v>
      </c>
      <c r="B352" s="145" t="s">
        <v>2032</v>
      </c>
      <c r="C352" s="145" t="str">
        <f>Lookup[[#This Row],[NR_DE]]&amp;" "&amp;Lookup[[#This Row],[Text_DE]]</f>
        <v>AFI1090 Zugang/Abgang von Darlehen</v>
      </c>
      <c r="D352" s="145">
        <f>IF(Lookup!A352&lt;&gt;Lookup!E352,1,0)</f>
        <v>0</v>
      </c>
      <c r="E352" s="145" t="s">
        <v>430</v>
      </c>
      <c r="F352" s="145" t="s">
        <v>431</v>
      </c>
      <c r="G352" s="145" t="str">
        <f>Lookup[[#This Row],[NR_FR]]&amp;" "&amp;Lookup[[#This Row],[Text_FR]]</f>
        <v>AFI1090 Entrées/sorties de prêts</v>
      </c>
      <c r="H352" s="149"/>
    </row>
    <row r="353" spans="1:8" x14ac:dyDescent="0.2">
      <c r="A353" s="145" t="s">
        <v>432</v>
      </c>
      <c r="B353" s="145" t="s">
        <v>2033</v>
      </c>
      <c r="C353" s="145" t="str">
        <f>Lookup[[#This Row],[NR_DE]]&amp;" "&amp;Lookup[[#This Row],[Text_DE]]</f>
        <v>AFI1100 Zugang/Abgang von strukturierten Produkten</v>
      </c>
      <c r="D353" s="145">
        <f>IF(Lookup!A353&lt;&gt;Lookup!E353,1,0)</f>
        <v>0</v>
      </c>
      <c r="E353" s="145" t="s">
        <v>432</v>
      </c>
      <c r="F353" s="145" t="s">
        <v>433</v>
      </c>
      <c r="G353" s="145" t="str">
        <f>Lookup[[#This Row],[NR_FR]]&amp;" "&amp;Lookup[[#This Row],[Text_FR]]</f>
        <v>AFI1100 Entrées/sorties de produits structurés</v>
      </c>
      <c r="H353" s="150"/>
    </row>
    <row r="354" spans="1:8" x14ac:dyDescent="0.2">
      <c r="A354" s="145" t="s">
        <v>434</v>
      </c>
      <c r="B354" s="145" t="s">
        <v>2034</v>
      </c>
      <c r="C354" s="145" t="str">
        <f>Lookup[[#This Row],[NR_DE]]&amp;" "&amp;Lookup[[#This Row],[Text_DE]]</f>
        <v>AFI1110 Zugang/Abgang an derivativen Instrumenten</v>
      </c>
      <c r="D354" s="145">
        <f>IF(Lookup!A354&lt;&gt;Lookup!E354,1,0)</f>
        <v>0</v>
      </c>
      <c r="E354" s="145" t="s">
        <v>434</v>
      </c>
      <c r="F354" s="145" t="s">
        <v>435</v>
      </c>
      <c r="G354" s="145" t="str">
        <f>Lookup[[#This Row],[NR_FR]]&amp;" "&amp;Lookup[[#This Row],[Text_FR]]</f>
        <v>AFI1110 Entrées/sorties d'instruments financiers dérivés</v>
      </c>
      <c r="H354" s="149"/>
    </row>
    <row r="355" spans="1:8" x14ac:dyDescent="0.2">
      <c r="A355" s="145" t="s">
        <v>436</v>
      </c>
      <c r="B355" s="145" t="s">
        <v>2035</v>
      </c>
      <c r="C355" s="145" t="str">
        <f>Lookup[[#This Row],[NR_DE]]&amp;" "&amp;Lookup[[#This Row],[Text_DE]]</f>
        <v>AFI1120 Übrige Veränderungen von Aktiven und Passiven aus Geschäftstätigkeit</v>
      </c>
      <c r="D355" s="145">
        <f>IF(Lookup!A355&lt;&gt;Lookup!E355,1,0)</f>
        <v>0</v>
      </c>
      <c r="E355" s="145" t="s">
        <v>436</v>
      </c>
      <c r="F355" s="145" t="s">
        <v>437</v>
      </c>
      <c r="G355" s="145" t="str">
        <f>Lookup[[#This Row],[NR_FR]]&amp;" "&amp;Lookup[[#This Row],[Text_FR]]</f>
        <v>AFI1120 Autres variations d'actifs et passifs provenant de l'activité commerciale</v>
      </c>
      <c r="H355" s="150"/>
    </row>
    <row r="356" spans="1:8" x14ac:dyDescent="0.2">
      <c r="A356" s="145" t="s">
        <v>438</v>
      </c>
      <c r="B356" s="145" t="s">
        <v>2036</v>
      </c>
      <c r="C356" s="145" t="str">
        <f>Lookup[[#This Row],[NR_DE]]&amp;" "&amp;Lookup[[#This Row],[Text_DE]]</f>
        <v>AFI1130 Bezahlte Steuern</v>
      </c>
      <c r="D356" s="145">
        <f>IF(Lookup!A356&lt;&gt;Lookup!E356,1,0)</f>
        <v>0</v>
      </c>
      <c r="E356" s="145" t="s">
        <v>438</v>
      </c>
      <c r="F356" s="145" t="s">
        <v>439</v>
      </c>
      <c r="G356" s="145" t="str">
        <f>Lookup[[#This Row],[NR_FR]]&amp;" "&amp;Lookup[[#This Row],[Text_FR]]</f>
        <v>AFI1130 Impôts payés</v>
      </c>
      <c r="H356" s="151"/>
    </row>
    <row r="357" spans="1:8" x14ac:dyDescent="0.2">
      <c r="A357" s="145" t="s">
        <v>440</v>
      </c>
      <c r="B357" s="145" t="s">
        <v>2037</v>
      </c>
      <c r="C357" s="145" t="str">
        <f>Lookup[[#This Row],[NR_DE]]&amp;" "&amp;Lookup[[#This Row],[Text_DE]]</f>
        <v>AFS0300 Veränderungen von Aktiven und Passiven aus Geschäftstätigkeit</v>
      </c>
      <c r="D357" s="145">
        <f>IF(Lookup!A357&lt;&gt;Lookup!E357,1,0)</f>
        <v>0</v>
      </c>
      <c r="E357" s="145" t="s">
        <v>440</v>
      </c>
      <c r="F357" s="145" t="s">
        <v>441</v>
      </c>
      <c r="G357" s="145" t="str">
        <f>Lookup[[#This Row],[NR_FR]]&amp;" "&amp;Lookup[[#This Row],[Text_FR]]</f>
        <v>AFS0300 Variations d'actifs et passifs provenant des activités d'exploitation</v>
      </c>
      <c r="H357" s="151"/>
    </row>
    <row r="358" spans="1:8" x14ac:dyDescent="0.2">
      <c r="A358" s="145" t="s">
        <v>442</v>
      </c>
      <c r="B358" s="145" t="s">
        <v>2038</v>
      </c>
      <c r="C358" s="145" t="str">
        <f>Lookup[[#This Row],[NR_DE]]&amp;" "&amp;Lookup[[#This Row],[Text_DE]]</f>
        <v>AFI1140 Aktivierte Abschlusskosten</v>
      </c>
      <c r="D358" s="145">
        <f>IF(Lookup!A358&lt;&gt;Lookup!E358,1,0)</f>
        <v>0</v>
      </c>
      <c r="E358" s="145" t="s">
        <v>442</v>
      </c>
      <c r="F358" s="145" t="s">
        <v>443</v>
      </c>
      <c r="G358" s="145" t="str">
        <f>Lookup[[#This Row],[NR_FR]]&amp;" "&amp;Lookup[[#This Row],[Text_FR]]</f>
        <v>AFI1140 Frais d'acquisition activés</v>
      </c>
      <c r="H358" s="151"/>
    </row>
    <row r="359" spans="1:8" x14ac:dyDescent="0.2">
      <c r="A359" s="145" t="s">
        <v>444</v>
      </c>
      <c r="B359" s="145" t="s">
        <v>2039</v>
      </c>
      <c r="C359" s="145" t="str">
        <f>Lookup[[#This Row],[NR_DE]]&amp;" "&amp;Lookup[[#This Row],[Text_DE]]</f>
        <v>AFI1150 Guthaben aus Rückversicherung</v>
      </c>
      <c r="D359" s="145">
        <f>IF(Lookup!A359&lt;&gt;Lookup!E359,1,0)</f>
        <v>0</v>
      </c>
      <c r="E359" s="145" t="s">
        <v>444</v>
      </c>
      <c r="F359" s="145" t="s">
        <v>445</v>
      </c>
      <c r="G359" s="145" t="str">
        <f>Lookup[[#This Row],[NR_FR]]&amp;" "&amp;Lookup[[#This Row],[Text_FR]]</f>
        <v>AFI1150 Avoir sur réassurance</v>
      </c>
      <c r="H359" s="151"/>
    </row>
    <row r="360" spans="1:8" x14ac:dyDescent="0.2">
      <c r="A360" s="145" t="s">
        <v>446</v>
      </c>
      <c r="B360" s="145" t="s">
        <v>2040</v>
      </c>
      <c r="C360" s="145" t="str">
        <f>Lookup[[#This Row],[NR_DE]]&amp;" "&amp;Lookup[[#This Row],[Text_DE]]</f>
        <v>AFI1160 Deckungskapital</v>
      </c>
      <c r="D360" s="145">
        <f>IF(Lookup!A360&lt;&gt;Lookup!E360,1,0)</f>
        <v>0</v>
      </c>
      <c r="E360" s="145" t="s">
        <v>446</v>
      </c>
      <c r="F360" s="145" t="s">
        <v>447</v>
      </c>
      <c r="G360" s="145" t="str">
        <f>Lookup[[#This Row],[NR_FR]]&amp;" "&amp;Lookup[[#This Row],[Text_FR]]</f>
        <v>AFI1160 Réserves mathématiques</v>
      </c>
      <c r="H360" s="151"/>
    </row>
    <row r="361" spans="1:8" x14ac:dyDescent="0.2">
      <c r="A361" s="145" t="s">
        <v>448</v>
      </c>
      <c r="B361" s="145" t="s">
        <v>2041</v>
      </c>
      <c r="C361" s="145" t="str">
        <f>Lookup[[#This Row],[NR_DE]]&amp;" "&amp;Lookup[[#This Row],[Text_DE]]</f>
        <v>AFI1170 Rückstellungen für künftige Überschussbeteiligung der Versicherten</v>
      </c>
      <c r="D361" s="145">
        <f>IF(Lookup!A361&lt;&gt;Lookup!E361,1,0)</f>
        <v>0</v>
      </c>
      <c r="E361" s="145" t="s">
        <v>448</v>
      </c>
      <c r="F361" s="145" t="s">
        <v>449</v>
      </c>
      <c r="G361" s="145" t="str">
        <f>Lookup[[#This Row],[NR_FR]]&amp;" "&amp;Lookup[[#This Row],[Text_FR]]</f>
        <v>AFI1170 Provisions pour participations futures des assurés aux excédents</v>
      </c>
      <c r="H361" s="151"/>
    </row>
    <row r="362" spans="1:8" x14ac:dyDescent="0.2">
      <c r="A362" s="145" t="s">
        <v>450</v>
      </c>
      <c r="B362" s="145" t="s">
        <v>2042</v>
      </c>
      <c r="C362" s="145" t="str">
        <f>Lookup[[#This Row],[NR_DE]]&amp;" "&amp;Lookup[[#This Row],[Text_DE]]</f>
        <v>AFI1180 Schadenrückstellungen</v>
      </c>
      <c r="D362" s="145">
        <f>IF(Lookup!A362&lt;&gt;Lookup!E362,1,0)</f>
        <v>0</v>
      </c>
      <c r="E362" s="145" t="s">
        <v>450</v>
      </c>
      <c r="F362" s="145" t="s">
        <v>451</v>
      </c>
      <c r="G362" s="145" t="str">
        <f>Lookup[[#This Row],[NR_FR]]&amp;" "&amp;Lookup[[#This Row],[Text_FR]]</f>
        <v>AFI1180 Provisions pour sinistres</v>
      </c>
      <c r="H362" s="150"/>
    </row>
    <row r="363" spans="1:8" x14ac:dyDescent="0.2">
      <c r="A363" s="145" t="s">
        <v>452</v>
      </c>
      <c r="B363" s="145" t="s">
        <v>2043</v>
      </c>
      <c r="C363" s="145" t="str">
        <f>Lookup[[#This Row],[NR_DE]]&amp;" "&amp;Lookup[[#This Row],[Text_DE]]</f>
        <v>AFI1190 Prämienüberträge</v>
      </c>
      <c r="D363" s="145">
        <f>IF(Lookup!A363&lt;&gt;Lookup!E363,1,0)</f>
        <v>0</v>
      </c>
      <c r="E363" s="145" t="s">
        <v>452</v>
      </c>
      <c r="F363" s="145" t="s">
        <v>453</v>
      </c>
      <c r="G363" s="145" t="str">
        <f>Lookup[[#This Row],[NR_FR]]&amp;" "&amp;Lookup[[#This Row],[Text_FR]]</f>
        <v>AFI1190 Reports de primes</v>
      </c>
      <c r="H363" s="151"/>
    </row>
    <row r="364" spans="1:8" x14ac:dyDescent="0.2">
      <c r="A364" s="145" t="s">
        <v>454</v>
      </c>
      <c r="B364" s="145" t="s">
        <v>2044</v>
      </c>
      <c r="C364" s="145" t="str">
        <f>Lookup[[#This Row],[NR_DE]]&amp;" "&amp;Lookup[[#This Row],[Text_DE]]</f>
        <v>AFI1200 Finanzschulden aus dem Versicherungsgeschäft</v>
      </c>
      <c r="D364" s="145">
        <f>IF(Lookup!A364&lt;&gt;Lookup!E364,1,0)</f>
        <v>0</v>
      </c>
      <c r="E364" s="145" t="s">
        <v>454</v>
      </c>
      <c r="F364" s="145" t="s">
        <v>455</v>
      </c>
      <c r="G364" s="145" t="str">
        <f>Lookup[[#This Row],[NR_FR]]&amp;" "&amp;Lookup[[#This Row],[Text_FR]]</f>
        <v>AFI1200 Dettes financières nées d'opérations d'assurance</v>
      </c>
      <c r="H364" s="151"/>
    </row>
    <row r="365" spans="1:8" x14ac:dyDescent="0.2">
      <c r="A365" s="145" t="s">
        <v>456</v>
      </c>
      <c r="B365" s="145" t="s">
        <v>2035</v>
      </c>
      <c r="C365" s="145" t="str">
        <f>Lookup[[#This Row],[NR_DE]]&amp;" "&amp;Lookup[[#This Row],[Text_DE]]</f>
        <v>AFI1210 Übrige Veränderungen von Aktiven und Passiven aus Geschäftstätigkeit</v>
      </c>
      <c r="D365" s="145">
        <f>IF(Lookup!A365&lt;&gt;Lookup!E365,1,0)</f>
        <v>0</v>
      </c>
      <c r="E365" s="145" t="s">
        <v>456</v>
      </c>
      <c r="F365" s="145" t="s">
        <v>457</v>
      </c>
      <c r="G365" s="145" t="str">
        <f>Lookup[[#This Row],[NR_FR]]&amp;" "&amp;Lookup[[#This Row],[Text_FR]]</f>
        <v>AFI1210 Variation des autres actifs et passifs provenant des activités d'exploitation</v>
      </c>
      <c r="H365" s="151"/>
    </row>
    <row r="366" spans="1:8" x14ac:dyDescent="0.2">
      <c r="A366" s="145" t="s">
        <v>458</v>
      </c>
      <c r="B366" s="145" t="s">
        <v>2045</v>
      </c>
      <c r="C366" s="145" t="str">
        <f>Lookup[[#This Row],[NR_DE]]&amp;" "&amp;Lookup[[#This Row],[Text_DE]]</f>
        <v>AFS0400 Geldfluss aus Geschäftstätigkeit (netto)</v>
      </c>
      <c r="D366" s="145">
        <f>IF(Lookup!A366&lt;&gt;Lookup!E366,1,0)</f>
        <v>0</v>
      </c>
      <c r="E366" s="145" t="s">
        <v>458</v>
      </c>
      <c r="F366" s="145" t="s">
        <v>459</v>
      </c>
      <c r="G366" s="145" t="str">
        <f>Lookup[[#This Row],[NR_FR]]&amp;" "&amp;Lookup[[#This Row],[Text_FR]]</f>
        <v>AFS0400 Flux de trésorerie des activités d'exploitation (nets)</v>
      </c>
      <c r="H366" s="151"/>
    </row>
    <row r="367" spans="1:8" x14ac:dyDescent="0.2">
      <c r="A367" s="145" t="s">
        <v>460</v>
      </c>
      <c r="B367" s="145" t="s">
        <v>2046</v>
      </c>
      <c r="C367" s="145" t="str">
        <f>Lookup[[#This Row],[NR_DE]]&amp;" "&amp;Lookup[[#This Row],[Text_DE]]</f>
        <v>AFL001I Geldfluss aus Investitionstätigkeit</v>
      </c>
      <c r="D367" s="145">
        <f>IF(Lookup!A367&lt;&gt;Lookup!E367,1,0)</f>
        <v>0</v>
      </c>
      <c r="E367" s="145" t="s">
        <v>460</v>
      </c>
      <c r="F367" s="145" t="s">
        <v>461</v>
      </c>
      <c r="G367" s="145" t="str">
        <f>Lookup[[#This Row],[NR_FR]]&amp;" "&amp;Lookup[[#This Row],[Text_FR]]</f>
        <v>AFL001I Flux de trésorerie liés aux activités d'investissement</v>
      </c>
      <c r="H367" s="151"/>
    </row>
    <row r="368" spans="1:8" x14ac:dyDescent="0.2">
      <c r="A368" s="145" t="s">
        <v>462</v>
      </c>
      <c r="B368" s="145" t="s">
        <v>2047</v>
      </c>
      <c r="C368" s="145" t="str">
        <f>Lookup[[#This Row],[NR_DE]]&amp;" "&amp;Lookup[[#This Row],[Text_DE]]</f>
        <v>AFI1220 Kauf von Sachanlagen</v>
      </c>
      <c r="D368" s="145">
        <f>IF(Lookup!A368&lt;&gt;Lookup!E368,1,0)</f>
        <v>0</v>
      </c>
      <c r="E368" s="145" t="s">
        <v>462</v>
      </c>
      <c r="F368" s="145" t="s">
        <v>463</v>
      </c>
      <c r="G368" s="145" t="str">
        <f>Lookup[[#This Row],[NR_FR]]&amp;" "&amp;Lookup[[#This Row],[Text_FR]]</f>
        <v>AFI1220 Acquisition d'immobilisations corporelles</v>
      </c>
      <c r="H368" s="151"/>
    </row>
    <row r="369" spans="1:8" x14ac:dyDescent="0.2">
      <c r="A369" s="145" t="s">
        <v>464</v>
      </c>
      <c r="B369" s="145" t="s">
        <v>2048</v>
      </c>
      <c r="C369" s="145" t="str">
        <f>Lookup[[#This Row],[NR_DE]]&amp;" "&amp;Lookup[[#This Row],[Text_DE]]</f>
        <v>AFI1230 Verkauf von Sachanlagen</v>
      </c>
      <c r="D369" s="145">
        <f>IF(Lookup!A369&lt;&gt;Lookup!E369,1,0)</f>
        <v>0</v>
      </c>
      <c r="E369" s="145" t="s">
        <v>464</v>
      </c>
      <c r="F369" s="145" t="s">
        <v>465</v>
      </c>
      <c r="G369" s="145" t="str">
        <f>Lookup[[#This Row],[NR_FR]]&amp;" "&amp;Lookup[[#This Row],[Text_FR]]</f>
        <v>AFI1230 Vente d'immobilisations corporelles</v>
      </c>
      <c r="H369" s="149"/>
    </row>
    <row r="370" spans="1:8" x14ac:dyDescent="0.2">
      <c r="A370" s="145" t="s">
        <v>466</v>
      </c>
      <c r="B370" s="145" t="s">
        <v>2049</v>
      </c>
      <c r="C370" s="145" t="str">
        <f>Lookup[[#This Row],[NR_DE]]&amp;" "&amp;Lookup[[#This Row],[Text_DE]]</f>
        <v>AFI1240 Kauf von immateriellen Anlagen</v>
      </c>
      <c r="D370" s="145">
        <f>IF(Lookup!A370&lt;&gt;Lookup!E370,1,0)</f>
        <v>0</v>
      </c>
      <c r="E370" s="145" t="s">
        <v>466</v>
      </c>
      <c r="F370" s="145" t="s">
        <v>467</v>
      </c>
      <c r="G370" s="145" t="str">
        <f>Lookup[[#This Row],[NR_FR]]&amp;" "&amp;Lookup[[#This Row],[Text_FR]]</f>
        <v>AFI1240 Acquisition d'immobilisations incorporelles</v>
      </c>
      <c r="H370" s="150"/>
    </row>
    <row r="371" spans="1:8" x14ac:dyDescent="0.2">
      <c r="A371" s="145" t="s">
        <v>468</v>
      </c>
      <c r="B371" s="145" t="s">
        <v>2050</v>
      </c>
      <c r="C371" s="145" t="str">
        <f>Lookup[[#This Row],[NR_DE]]&amp;" "&amp;Lookup[[#This Row],[Text_DE]]</f>
        <v>AFI1250 Verkauf von immateriellen Anlagen</v>
      </c>
      <c r="D371" s="145">
        <f>IF(Lookup!A371&lt;&gt;Lookup!E371,1,0)</f>
        <v>0</v>
      </c>
      <c r="E371" s="145" t="s">
        <v>468</v>
      </c>
      <c r="F371" s="145" t="s">
        <v>469</v>
      </c>
      <c r="G371" s="145" t="str">
        <f>Lookup[[#This Row],[NR_FR]]&amp;" "&amp;Lookup[[#This Row],[Text_FR]]</f>
        <v>AFI1250 Vente d'immobilisations incorporelles</v>
      </c>
      <c r="H371" s="151"/>
    </row>
    <row r="372" spans="1:8" x14ac:dyDescent="0.2">
      <c r="A372" s="145" t="s">
        <v>470</v>
      </c>
      <c r="B372" s="145" t="s">
        <v>2051</v>
      </c>
      <c r="C372" s="145" t="str">
        <f>Lookup[[#This Row],[NR_DE]]&amp;" "&amp;Lookup[[#This Row],[Text_DE]]</f>
        <v>AFI1260 Erwerb von Gesellschaften</v>
      </c>
      <c r="D372" s="145">
        <f>IF(Lookup!A372&lt;&gt;Lookup!E372,1,0)</f>
        <v>0</v>
      </c>
      <c r="E372" s="145" t="s">
        <v>470</v>
      </c>
      <c r="F372" s="145" t="s">
        <v>471</v>
      </c>
      <c r="G372" s="145" t="str">
        <f>Lookup[[#This Row],[NR_FR]]&amp;" "&amp;Lookup[[#This Row],[Text_FR]]</f>
        <v>AFI1260 Acquisition de sociétés</v>
      </c>
      <c r="H372" s="151"/>
    </row>
    <row r="373" spans="1:8" x14ac:dyDescent="0.2">
      <c r="A373" s="145" t="s">
        <v>472</v>
      </c>
      <c r="B373" s="145" t="s">
        <v>2052</v>
      </c>
      <c r="C373" s="145" t="str">
        <f>Lookup[[#This Row],[NR_DE]]&amp;" "&amp;Lookup[[#This Row],[Text_DE]]</f>
        <v>AFI1270 Veräusserung von Gesellschaften</v>
      </c>
      <c r="D373" s="145">
        <f>IF(Lookup!A373&lt;&gt;Lookup!E373,1,0)</f>
        <v>0</v>
      </c>
      <c r="E373" s="145" t="s">
        <v>472</v>
      </c>
      <c r="F373" s="145" t="s">
        <v>473</v>
      </c>
      <c r="G373" s="145" t="str">
        <f>Lookup[[#This Row],[NR_FR]]&amp;" "&amp;Lookup[[#This Row],[Text_FR]]</f>
        <v>AFI1270 Vente de sociétés</v>
      </c>
      <c r="H373" s="151"/>
    </row>
    <row r="374" spans="1:8" x14ac:dyDescent="0.2">
      <c r="A374" s="145" t="s">
        <v>2932</v>
      </c>
      <c r="B374" s="145" t="s">
        <v>2053</v>
      </c>
      <c r="C374" s="145" t="str">
        <f>Lookup[[#This Row],[NR_DE]]&amp;" "&amp;Lookup[[#This Row],[Text_DE]]</f>
        <v>AFI1280 Kauf von Beteiligungen an assoziierten Unternehmen</v>
      </c>
      <c r="D374" s="145">
        <f>IF(Lookup!A374&lt;&gt;Lookup!E374,1,0)</f>
        <v>0</v>
      </c>
      <c r="E374" s="145" t="s">
        <v>2932</v>
      </c>
      <c r="F374" s="145" t="s">
        <v>474</v>
      </c>
      <c r="G374" s="145" t="str">
        <f>Lookup[[#This Row],[NR_FR]]&amp;" "&amp;Lookup[[#This Row],[Text_FR]]</f>
        <v>AFI1280 Acquisition de participations dans des entreprises associées</v>
      </c>
      <c r="H374" s="151"/>
    </row>
    <row r="375" spans="1:8" x14ac:dyDescent="0.2">
      <c r="A375" s="145" t="s">
        <v>475</v>
      </c>
      <c r="B375" s="145" t="s">
        <v>2054</v>
      </c>
      <c r="C375" s="145" t="str">
        <f>Lookup[[#This Row],[NR_DE]]&amp;" "&amp;Lookup[[#This Row],[Text_DE]]</f>
        <v>AFI1290 Verkauf von Beteiligungen an assoziierten Unternehmen</v>
      </c>
      <c r="D375" s="145">
        <f>IF(Lookup!A375&lt;&gt;Lookup!E375,1,0)</f>
        <v>0</v>
      </c>
      <c r="E375" s="145" t="s">
        <v>475</v>
      </c>
      <c r="F375" s="145" t="s">
        <v>476</v>
      </c>
      <c r="G375" s="145" t="str">
        <f>Lookup[[#This Row],[NR_FR]]&amp;" "&amp;Lookup[[#This Row],[Text_FR]]</f>
        <v>AFI1290 Vente de participations dans des entreprises associées</v>
      </c>
      <c r="H375" s="151"/>
    </row>
    <row r="376" spans="1:8" x14ac:dyDescent="0.2">
      <c r="A376" s="145" t="s">
        <v>477</v>
      </c>
      <c r="B376" s="145" t="s">
        <v>2055</v>
      </c>
      <c r="C376" s="145" t="str">
        <f>Lookup[[#This Row],[NR_DE]]&amp;" "&amp;Lookup[[#This Row],[Text_DE]]</f>
        <v>AFI1300 Dividenden von assoziierten Unternehmen</v>
      </c>
      <c r="D376" s="145">
        <f>IF(Lookup!A376&lt;&gt;Lookup!E376,1,0)</f>
        <v>0</v>
      </c>
      <c r="E376" s="145" t="s">
        <v>477</v>
      </c>
      <c r="F376" s="145" t="s">
        <v>478</v>
      </c>
      <c r="G376" s="145" t="str">
        <f>Lookup[[#This Row],[NR_FR]]&amp;" "&amp;Lookup[[#This Row],[Text_FR]]</f>
        <v>AFI1300 Dividendes d'entreprises associées</v>
      </c>
      <c r="H376" s="151"/>
    </row>
    <row r="377" spans="1:8" x14ac:dyDescent="0.2">
      <c r="A377" s="145" t="s">
        <v>479</v>
      </c>
      <c r="B377" s="145" t="s">
        <v>2056</v>
      </c>
      <c r="C377" s="145" t="str">
        <f>Lookup[[#This Row],[NR_DE]]&amp;" "&amp;Lookup[[#This Row],[Text_DE]]</f>
        <v>AFS0500 Geldfluss aus Investitionstätigkeit (netto)</v>
      </c>
      <c r="D377" s="145">
        <f>IF(Lookup!A377&lt;&gt;Lookup!E377,1,0)</f>
        <v>0</v>
      </c>
      <c r="E377" s="145" t="s">
        <v>479</v>
      </c>
      <c r="F377" s="145" t="s">
        <v>480</v>
      </c>
      <c r="G377" s="145" t="str">
        <f>Lookup[[#This Row],[NR_FR]]&amp;" "&amp;Lookup[[#This Row],[Text_FR]]</f>
        <v>AFS0500 Flux de trésorerie liés aux activités d'investissement (nets)</v>
      </c>
      <c r="H377" s="150"/>
    </row>
    <row r="378" spans="1:8" x14ac:dyDescent="0.2">
      <c r="A378" s="145" t="s">
        <v>481</v>
      </c>
      <c r="B378" s="145" t="s">
        <v>2057</v>
      </c>
      <c r="C378" s="145" t="str">
        <f>Lookup[[#This Row],[NR_DE]]&amp;" "&amp;Lookup[[#This Row],[Text_DE]]</f>
        <v>AFL001F Geldfluss aus Finanzierungstätigkeit</v>
      </c>
      <c r="D378" s="145">
        <f>IF(Lookup!A378&lt;&gt;Lookup!E378,1,0)</f>
        <v>0</v>
      </c>
      <c r="E378" s="145" t="s">
        <v>481</v>
      </c>
      <c r="F378" s="145" t="s">
        <v>482</v>
      </c>
      <c r="G378" s="145" t="str">
        <f>Lookup[[#This Row],[NR_FR]]&amp;" "&amp;Lookup[[#This Row],[Text_FR]]</f>
        <v>AFL001F Flux de trésorerie liés aux activités de financement</v>
      </c>
      <c r="H378" s="151"/>
    </row>
    <row r="379" spans="1:8" x14ac:dyDescent="0.2">
      <c r="A379" s="145" t="s">
        <v>483</v>
      </c>
      <c r="B379" s="145" t="s">
        <v>2058</v>
      </c>
      <c r="C379" s="145" t="str">
        <f>Lookup[[#This Row],[NR_DE]]&amp;" "&amp;Lookup[[#This Row],[Text_DE]]</f>
        <v>AFI1310 Kapitalerhöhungen</v>
      </c>
      <c r="D379" s="145">
        <f>IF(Lookup!A379&lt;&gt;Lookup!E379,1,0)</f>
        <v>0</v>
      </c>
      <c r="E379" s="145" t="s">
        <v>483</v>
      </c>
      <c r="F379" s="145" t="s">
        <v>484</v>
      </c>
      <c r="G379" s="145" t="str">
        <f>Lookup[[#This Row],[NR_FR]]&amp;" "&amp;Lookup[[#This Row],[Text_FR]]</f>
        <v>AFI1310 Augmentations de capital</v>
      </c>
      <c r="H379" s="151"/>
    </row>
    <row r="380" spans="1:8" x14ac:dyDescent="0.2">
      <c r="A380" s="145" t="s">
        <v>485</v>
      </c>
      <c r="B380" s="145" t="s">
        <v>2059</v>
      </c>
      <c r="C380" s="145" t="str">
        <f>Lookup[[#This Row],[NR_DE]]&amp;" "&amp;Lookup[[#This Row],[Text_DE]]</f>
        <v>AFI1320 Verkauf von eigenen Aktien</v>
      </c>
      <c r="D380" s="145">
        <f>IF(Lookup!A380&lt;&gt;Lookup!E380,1,0)</f>
        <v>0</v>
      </c>
      <c r="E380" s="145" t="s">
        <v>485</v>
      </c>
      <c r="F380" s="145" t="s">
        <v>486</v>
      </c>
      <c r="G380" s="145" t="str">
        <f>Lookup[[#This Row],[NR_FR]]&amp;" "&amp;Lookup[[#This Row],[Text_FR]]</f>
        <v>AFI1320 Vente d'actions propres</v>
      </c>
      <c r="H380" s="151"/>
    </row>
    <row r="381" spans="1:8" x14ac:dyDescent="0.2">
      <c r="A381" s="145" t="s">
        <v>487</v>
      </c>
      <c r="B381" s="145" t="s">
        <v>2060</v>
      </c>
      <c r="C381" s="145" t="str">
        <f>Lookup[[#This Row],[NR_DE]]&amp;" "&amp;Lookup[[#This Row],[Text_DE]]</f>
        <v>AFI1330 Kauf von eigenen Aktien</v>
      </c>
      <c r="D381" s="145">
        <f>IF(Lookup!A381&lt;&gt;Lookup!E381,1,0)</f>
        <v>0</v>
      </c>
      <c r="E381" s="145" t="s">
        <v>487</v>
      </c>
      <c r="F381" s="145" t="s">
        <v>488</v>
      </c>
      <c r="G381" s="145" t="str">
        <f>Lookup[[#This Row],[NR_FR]]&amp;" "&amp;Lookup[[#This Row],[Text_FR]]</f>
        <v>AFI1330 Achats d'actions propres</v>
      </c>
      <c r="H381" s="151"/>
    </row>
    <row r="382" spans="1:8" x14ac:dyDescent="0.2">
      <c r="A382" s="145" t="s">
        <v>489</v>
      </c>
      <c r="B382" s="145" t="s">
        <v>2061</v>
      </c>
      <c r="C382" s="145" t="str">
        <f>Lookup[[#This Row],[NR_DE]]&amp;" "&amp;Lookup[[#This Row],[Text_DE]]</f>
        <v>AFI1340 Zuschüsse von Aktionären</v>
      </c>
      <c r="D382" s="145">
        <f>IF(Lookup!A382&lt;&gt;Lookup!E382,1,0)</f>
        <v>0</v>
      </c>
      <c r="E382" s="145" t="s">
        <v>489</v>
      </c>
      <c r="F382" s="145" t="s">
        <v>490</v>
      </c>
      <c r="G382" s="145" t="str">
        <f>Lookup[[#This Row],[NR_FR]]&amp;" "&amp;Lookup[[#This Row],[Text_FR]]</f>
        <v>AFI1340 Versements des actionnaires</v>
      </c>
      <c r="H382" s="151"/>
    </row>
    <row r="383" spans="1:8" x14ac:dyDescent="0.2">
      <c r="A383" s="145" t="s">
        <v>491</v>
      </c>
      <c r="B383" s="145" t="s">
        <v>2062</v>
      </c>
      <c r="C383" s="145" t="str">
        <f>Lookup[[#This Row],[NR_DE]]&amp;" "&amp;Lookup[[#This Row],[Text_DE]]</f>
        <v>AFI1350 Kauf von Anteilen an verbundenen Unternehmen</v>
      </c>
      <c r="D383" s="145">
        <f>IF(Lookup!A383&lt;&gt;Lookup!E383,1,0)</f>
        <v>0</v>
      </c>
      <c r="E383" s="145" t="s">
        <v>491</v>
      </c>
      <c r="F383" s="145" t="s">
        <v>492</v>
      </c>
      <c r="G383" s="145" t="str">
        <f>Lookup[[#This Row],[NR_FR]]&amp;" "&amp;Lookup[[#This Row],[Text_FR]]</f>
        <v>AFI1350 Achats de parts dans des entreprises liées</v>
      </c>
      <c r="H383" s="151"/>
    </row>
    <row r="384" spans="1:8" x14ac:dyDescent="0.2">
      <c r="A384" s="145" t="s">
        <v>493</v>
      </c>
      <c r="B384" s="145" t="s">
        <v>2063</v>
      </c>
      <c r="C384" s="145" t="str">
        <f>Lookup[[#This Row],[NR_DE]]&amp;" "&amp;Lookup[[#This Row],[Text_DE]]</f>
        <v>AFI1360 Ausgabe von Vorzugspapieren</v>
      </c>
      <c r="D384" s="145">
        <f>IF(Lookup!A384&lt;&gt;Lookup!E384,1,0)</f>
        <v>0</v>
      </c>
      <c r="E384" s="145" t="s">
        <v>493</v>
      </c>
      <c r="F384" s="145" t="s">
        <v>494</v>
      </c>
      <c r="G384" s="145" t="str">
        <f>Lookup[[#This Row],[NR_FR]]&amp;" "&amp;Lookup[[#This Row],[Text_FR]]</f>
        <v>AFI1360 Emission de titres préférentiels</v>
      </c>
      <c r="H384" s="149"/>
    </row>
    <row r="385" spans="1:8" x14ac:dyDescent="0.2">
      <c r="A385" s="145" t="s">
        <v>495</v>
      </c>
      <c r="B385" s="145" t="s">
        <v>2064</v>
      </c>
      <c r="C385" s="145" t="str">
        <f>Lookup[[#This Row],[NR_DE]]&amp;" "&amp;Lookup[[#This Row],[Text_DE]]</f>
        <v>AFI1370 Aufnahme von Finanzschulden aus Finanzierungstätigkeit</v>
      </c>
      <c r="D385" s="145">
        <f>IF(Lookup!A385&lt;&gt;Lookup!E385,1,0)</f>
        <v>0</v>
      </c>
      <c r="E385" s="145" t="s">
        <v>495</v>
      </c>
      <c r="F385" s="145" t="s">
        <v>496</v>
      </c>
      <c r="G385" s="145" t="str">
        <f>Lookup[[#This Row],[NR_FR]]&amp;" "&amp;Lookup[[#This Row],[Text_FR]]</f>
        <v>AFI1370 Ouverture de dettes financières résultant des activités de financement</v>
      </c>
      <c r="H385" s="150"/>
    </row>
    <row r="386" spans="1:8" x14ac:dyDescent="0.2">
      <c r="A386" s="145" t="s">
        <v>497</v>
      </c>
      <c r="B386" s="145" t="s">
        <v>2065</v>
      </c>
      <c r="C386" s="145" t="str">
        <f>Lookup[[#This Row],[NR_DE]]&amp;" "&amp;Lookup[[#This Row],[Text_DE]]</f>
        <v>AFI1380 Rückzahlung von Finanzschulden aus Finanzierungstätigkeit</v>
      </c>
      <c r="D386" s="145">
        <f>IF(Lookup!A386&lt;&gt;Lookup!E386,1,0)</f>
        <v>0</v>
      </c>
      <c r="E386" s="145" t="s">
        <v>497</v>
      </c>
      <c r="F386" s="145" t="s">
        <v>498</v>
      </c>
      <c r="G386" s="145" t="str">
        <f>Lookup[[#This Row],[NR_FR]]&amp;" "&amp;Lookup[[#This Row],[Text_FR]]</f>
        <v>AFI1380 Remboursement de dettes financières résultant des activités de financement</v>
      </c>
      <c r="H386" s="151"/>
    </row>
    <row r="387" spans="1:8" x14ac:dyDescent="0.2">
      <c r="A387" s="145" t="s">
        <v>499</v>
      </c>
      <c r="B387" s="145" t="s">
        <v>2066</v>
      </c>
      <c r="C387" s="145" t="str">
        <f>Lookup[[#This Row],[NR_DE]]&amp;" "&amp;Lookup[[#This Row],[Text_DE]]</f>
        <v>AFI1390 Dividendenzahlungen</v>
      </c>
      <c r="D387" s="145">
        <f>IF(Lookup!A387&lt;&gt;Lookup!E387,1,0)</f>
        <v>0</v>
      </c>
      <c r="E387" s="145" t="s">
        <v>499</v>
      </c>
      <c r="F387" s="145" t="s">
        <v>500</v>
      </c>
      <c r="G387" s="145" t="str">
        <f>Lookup[[#This Row],[NR_FR]]&amp;" "&amp;Lookup[[#This Row],[Text_FR]]</f>
        <v>AFI1390 Paiements de dividendes</v>
      </c>
      <c r="H387" s="151"/>
    </row>
    <row r="388" spans="1:8" x14ac:dyDescent="0.2">
      <c r="A388" s="145" t="s">
        <v>501</v>
      </c>
      <c r="B388" s="145" t="s">
        <v>2067</v>
      </c>
      <c r="C388" s="145" t="str">
        <f>Lookup[[#This Row],[NR_DE]]&amp;" "&amp;Lookup[[#This Row],[Text_DE]]</f>
        <v>AFI1400 Zahlungen von Verbindlichkeiten aus Finanzierungsleasing</v>
      </c>
      <c r="D388" s="145">
        <f>IF(Lookup!A388&lt;&gt;Lookup!E388,1,0)</f>
        <v>0</v>
      </c>
      <c r="E388" s="145" t="s">
        <v>501</v>
      </c>
      <c r="F388" s="145" t="s">
        <v>502</v>
      </c>
      <c r="G388" s="145" t="str">
        <f>Lookup[[#This Row],[NR_FR]]&amp;" "&amp;Lookup[[#This Row],[Text_FR]]</f>
        <v>AFI1400 Paiements de dettes résultant d'opérations de leasing</v>
      </c>
      <c r="H388" s="151"/>
    </row>
    <row r="389" spans="1:8" x14ac:dyDescent="0.2">
      <c r="A389" s="145" t="s">
        <v>503</v>
      </c>
      <c r="B389" s="145" t="s">
        <v>2068</v>
      </c>
      <c r="C389" s="145" t="str">
        <f>Lookup[[#This Row],[NR_DE]]&amp;" "&amp;Lookup[[#This Row],[Text_DE]]</f>
        <v>AFI1410 Übrige Zahlungen/Zuflüsse aus Finanzierungstätigkeit</v>
      </c>
      <c r="D389" s="145">
        <f>IF(Lookup!A389&lt;&gt;Lookup!E389,1,0)</f>
        <v>0</v>
      </c>
      <c r="E389" s="145" t="s">
        <v>503</v>
      </c>
      <c r="F389" s="145" t="s">
        <v>504</v>
      </c>
      <c r="G389" s="145" t="str">
        <f>Lookup[[#This Row],[NR_FR]]&amp;" "&amp;Lookup[[#This Row],[Text_FR]]</f>
        <v>AFI1410 Autres paiements/entrées résultant des activités de financement</v>
      </c>
      <c r="H389" s="151"/>
    </row>
    <row r="390" spans="1:8" x14ac:dyDescent="0.2">
      <c r="A390" s="145" t="s">
        <v>505</v>
      </c>
      <c r="B390" s="145" t="s">
        <v>2069</v>
      </c>
      <c r="C390" s="145" t="str">
        <f>Lookup[[#This Row],[NR_DE]]&amp;" "&amp;Lookup[[#This Row],[Text_DE]]</f>
        <v>AFS0600 Geldfluss aus Finanzierungstätigkeit (netto)</v>
      </c>
      <c r="D390" s="145">
        <f>IF(Lookup!A390&lt;&gt;Lookup!E390,1,0)</f>
        <v>0</v>
      </c>
      <c r="E390" s="145" t="s">
        <v>505</v>
      </c>
      <c r="F390" s="145" t="s">
        <v>506</v>
      </c>
      <c r="G390" s="145" t="str">
        <f>Lookup[[#This Row],[NR_FR]]&amp;" "&amp;Lookup[[#This Row],[Text_FR]]</f>
        <v>AFS0600 Flux de trésorerie liés aux activités de financement (nets)</v>
      </c>
      <c r="H390" s="151"/>
    </row>
    <row r="391" spans="1:8" x14ac:dyDescent="0.2">
      <c r="A391" s="145" t="s">
        <v>507</v>
      </c>
      <c r="B391" s="145" t="s">
        <v>2070</v>
      </c>
      <c r="C391" s="145" t="str">
        <f>Lookup[[#This Row],[NR_DE]]&amp;" "&amp;Lookup[[#This Row],[Text_DE]]</f>
        <v xml:space="preserve">AFT0100 Total Geldflüsse (ohne Wechselkursänderungen auf flüssigen Mitteln) </v>
      </c>
      <c r="D391" s="145">
        <f>IF(Lookup!A391&lt;&gt;Lookup!E391,1,0)</f>
        <v>0</v>
      </c>
      <c r="E391" s="145" t="s">
        <v>507</v>
      </c>
      <c r="F391" s="145" t="s">
        <v>508</v>
      </c>
      <c r="G391" s="145" t="str">
        <f>Lookup[[#This Row],[NR_FR]]&amp;" "&amp;Lookup[[#This Row],[Text_FR]]</f>
        <v>AFT0100 Total flux de trésorerie (sans les variations des taux de change sur liquidités)</v>
      </c>
      <c r="H391" s="151"/>
    </row>
    <row r="392" spans="1:8" x14ac:dyDescent="0.2">
      <c r="A392" s="145" t="s">
        <v>509</v>
      </c>
      <c r="B392" s="145" t="s">
        <v>2071</v>
      </c>
      <c r="C392" s="145" t="str">
        <f>Lookup[[#This Row],[NR_DE]]&amp;" "&amp;Lookup[[#This Row],[Text_DE]]</f>
        <v>AFL001N Nachweis Veränderung Flüssige Mittel</v>
      </c>
      <c r="D392" s="145">
        <f>IF(Lookup!A392&lt;&gt;Lookup!E392,1,0)</f>
        <v>0</v>
      </c>
      <c r="E392" s="145" t="s">
        <v>509</v>
      </c>
      <c r="F392" s="145" t="s">
        <v>510</v>
      </c>
      <c r="G392" s="145" t="str">
        <f>Lookup[[#This Row],[NR_FR]]&amp;" "&amp;Lookup[[#This Row],[Text_FR]]</f>
        <v>AFL001N Justification variation des liquidités</v>
      </c>
      <c r="H392" s="150"/>
    </row>
    <row r="393" spans="1:8" x14ac:dyDescent="0.2">
      <c r="A393" s="145" t="s">
        <v>511</v>
      </c>
      <c r="B393" s="145" t="s">
        <v>2072</v>
      </c>
      <c r="C393" s="145" t="str">
        <f>Lookup[[#This Row],[NR_DE]]&amp;" "&amp;Lookup[[#This Row],[Text_DE]]</f>
        <v>AFI1420 Bestand per 1. Januar</v>
      </c>
      <c r="D393" s="145">
        <f>IF(Lookup!A393&lt;&gt;Lookup!E393,1,0)</f>
        <v>0</v>
      </c>
      <c r="E393" s="145" t="s">
        <v>511</v>
      </c>
      <c r="F393" s="145" t="s">
        <v>512</v>
      </c>
      <c r="G393" s="145" t="str">
        <f>Lookup[[#This Row],[NR_FR]]&amp;" "&amp;Lookup[[#This Row],[Text_FR]]</f>
        <v>AFI1420 Etat au 1er janvier</v>
      </c>
      <c r="H393" s="151"/>
    </row>
    <row r="394" spans="1:8" x14ac:dyDescent="0.2">
      <c r="A394" s="145" t="s">
        <v>513</v>
      </c>
      <c r="B394" s="145" t="s">
        <v>2073</v>
      </c>
      <c r="C394" s="145" t="str">
        <f>Lookup[[#This Row],[NR_DE]]&amp;" "&amp;Lookup[[#This Row],[Text_DE]]</f>
        <v>AFT0200 Veränderung netto aller Mittelflüsse im Geschäftsjahr</v>
      </c>
      <c r="D394" s="145">
        <f>IF(Lookup!A394&lt;&gt;Lookup!E394,1,0)</f>
        <v>0</v>
      </c>
      <c r="E394" s="145" t="s">
        <v>513</v>
      </c>
      <c r="F394" s="145" t="s">
        <v>514</v>
      </c>
      <c r="G394" s="145" t="str">
        <f>Lookup[[#This Row],[NR_FR]]&amp;" "&amp;Lookup[[#This Row],[Text_FR]]</f>
        <v>AFT0200 Variation nette de toutes les liquidités durant l'année d'exercice</v>
      </c>
      <c r="H394" s="151"/>
    </row>
    <row r="395" spans="1:8" x14ac:dyDescent="0.2">
      <c r="A395" s="145" t="s">
        <v>515</v>
      </c>
      <c r="B395" s="145" t="s">
        <v>2074</v>
      </c>
      <c r="C395" s="145" t="str">
        <f>Lookup[[#This Row],[NR_DE]]&amp;" "&amp;Lookup[[#This Row],[Text_DE]]</f>
        <v>AFI1430 Wechselkursänderungen auf flüssigen Mitteln</v>
      </c>
      <c r="D395" s="145">
        <f>IF(Lookup!A395&lt;&gt;Lookup!E395,1,0)</f>
        <v>0</v>
      </c>
      <c r="E395" s="145" t="s">
        <v>515</v>
      </c>
      <c r="F395" s="145" t="s">
        <v>516</v>
      </c>
      <c r="G395" s="145" t="str">
        <f>Lookup[[#This Row],[NR_FR]]&amp;" "&amp;Lookup[[#This Row],[Text_FR]]</f>
        <v>AFI1430 Variations des taux de change sur liquidités</v>
      </c>
      <c r="H395" s="151"/>
    </row>
    <row r="396" spans="1:8" x14ac:dyDescent="0.2">
      <c r="A396" s="145" t="s">
        <v>517</v>
      </c>
      <c r="B396" s="145" t="s">
        <v>2075</v>
      </c>
      <c r="C396" s="145" t="str">
        <f>Lookup[[#This Row],[NR_DE]]&amp;" "&amp;Lookup[[#This Row],[Text_DE]]</f>
        <v>AFI1440 Währungskursgewinne und -verluste</v>
      </c>
      <c r="D396" s="145">
        <f>IF(Lookup!A396&lt;&gt;Lookup!E396,1,0)</f>
        <v>0</v>
      </c>
      <c r="E396" s="145" t="s">
        <v>517</v>
      </c>
      <c r="F396" s="145" t="s">
        <v>518</v>
      </c>
      <c r="G396" s="145" t="str">
        <f>Lookup[[#This Row],[NR_FR]]&amp;" "&amp;Lookup[[#This Row],[Text_FR]]</f>
        <v>AFI1440 Gains et pertes de change</v>
      </c>
      <c r="H396" s="151"/>
    </row>
    <row r="397" spans="1:8" x14ac:dyDescent="0.2">
      <c r="A397" s="145" t="s">
        <v>519</v>
      </c>
      <c r="B397" s="145" t="s">
        <v>2076</v>
      </c>
      <c r="C397" s="145" t="str">
        <f>Lookup[[#This Row],[NR_DE]]&amp;" "&amp;Lookup[[#This Row],[Text_DE]]</f>
        <v>AFT0300 Bestand per 31. Dezember</v>
      </c>
      <c r="D397" s="145">
        <f>IF(Lookup!A397&lt;&gt;Lookup!E397,1,0)</f>
        <v>0</v>
      </c>
      <c r="E397" s="145" t="s">
        <v>519</v>
      </c>
      <c r="F397" s="145" t="s">
        <v>520</v>
      </c>
      <c r="G397" s="145" t="str">
        <f>Lookup[[#This Row],[NR_FR]]&amp;" "&amp;Lookup[[#This Row],[Text_FR]]</f>
        <v>AFT0300 Etat au 31 décembre</v>
      </c>
      <c r="H397" s="151"/>
    </row>
    <row r="398" spans="1:8" x14ac:dyDescent="0.2">
      <c r="A398" s="145">
        <v>105000100</v>
      </c>
      <c r="B398" s="145" t="s">
        <v>2077</v>
      </c>
      <c r="C398" s="145" t="str">
        <f>Lookup[[#This Row],[NR_DE]]&amp;" "&amp;Lookup[[#This Row],[Text_DE]]</f>
        <v>105000100 Bargeld</v>
      </c>
      <c r="D398" s="145">
        <f>IF(Lookup!A398&lt;&gt;Lookup!E398,1,0)</f>
        <v>0</v>
      </c>
      <c r="E398" s="145">
        <v>105000100</v>
      </c>
      <c r="F398" s="145" t="s">
        <v>521</v>
      </c>
      <c r="G398" s="145" t="str">
        <f>Lookup[[#This Row],[NR_FR]]&amp;" "&amp;Lookup[[#This Row],[Text_FR]]</f>
        <v>105000100 Numéraire</v>
      </c>
      <c r="H398" s="151"/>
    </row>
    <row r="399" spans="1:8" x14ac:dyDescent="0.2">
      <c r="A399" s="145" t="s">
        <v>522</v>
      </c>
      <c r="B399" s="145" t="s">
        <v>2078</v>
      </c>
      <c r="C399" s="145" t="str">
        <f>Lookup[[#This Row],[NR_DE]]&amp;" "&amp;Lookup[[#This Row],[Text_DE]]</f>
        <v>105000100MCV Bargeld - Marktnaher Wert</v>
      </c>
      <c r="D399" s="145">
        <f>IF(Lookup!A399&lt;&gt;Lookup!E399,1,0)</f>
        <v>0</v>
      </c>
      <c r="E399" s="145" t="s">
        <v>522</v>
      </c>
      <c r="F399" s="145" t="s">
        <v>523</v>
      </c>
      <c r="G399" s="145" t="str">
        <f>Lookup[[#This Row],[NR_FR]]&amp;" "&amp;Lookup[[#This Row],[Text_FR]]</f>
        <v>105000100MCV Numéraire - Valeur proche du marché</v>
      </c>
      <c r="H399" s="149"/>
    </row>
    <row r="400" spans="1:8" x14ac:dyDescent="0.2">
      <c r="A400" s="145">
        <v>105000200</v>
      </c>
      <c r="B400" s="145" t="s">
        <v>2079</v>
      </c>
      <c r="C400" s="145" t="str">
        <f>Lookup[[#This Row],[NR_DE]]&amp;" "&amp;Lookup[[#This Row],[Text_DE]]</f>
        <v>105000200 Bankguthaben</v>
      </c>
      <c r="D400" s="145">
        <f>IF(Lookup!A400&lt;&gt;Lookup!E400,1,0)</f>
        <v>0</v>
      </c>
      <c r="E400" s="145">
        <v>105000200</v>
      </c>
      <c r="F400" s="145" t="s">
        <v>524</v>
      </c>
      <c r="G400" s="145" t="str">
        <f>Lookup[[#This Row],[NR_FR]]&amp;" "&amp;Lookup[[#This Row],[Text_FR]]</f>
        <v xml:space="preserve">105000200 Avoirs sur comptes bancaires </v>
      </c>
      <c r="H400" s="150"/>
    </row>
    <row r="401" spans="1:8" x14ac:dyDescent="0.2">
      <c r="A401" s="145" t="s">
        <v>525</v>
      </c>
      <c r="B401" s="145" t="s">
        <v>2080</v>
      </c>
      <c r="C401" s="145" t="str">
        <f>Lookup[[#This Row],[NR_DE]]&amp;" "&amp;Lookup[[#This Row],[Text_DE]]</f>
        <v>105000200MCV Bankguthaben - Marktnaher Wert</v>
      </c>
      <c r="D401" s="145">
        <f>IF(Lookup!A401&lt;&gt;Lookup!E401,1,0)</f>
        <v>0</v>
      </c>
      <c r="E401" s="145" t="s">
        <v>525</v>
      </c>
      <c r="F401" s="145" t="s">
        <v>526</v>
      </c>
      <c r="G401" s="145" t="str">
        <f>Lookup[[#This Row],[NR_FR]]&amp;" "&amp;Lookup[[#This Row],[Text_FR]]</f>
        <v>105000200MCV Avoirs sur comptes bancaires  - Valeur proche du marché</v>
      </c>
      <c r="H401" s="151"/>
    </row>
    <row r="402" spans="1:8" x14ac:dyDescent="0.2">
      <c r="A402" s="145">
        <v>105000300</v>
      </c>
      <c r="B402" s="145" t="s">
        <v>2081</v>
      </c>
      <c r="C402" s="145" t="str">
        <f>Lookup[[#This Row],[NR_DE]]&amp;" "&amp;Lookup[[#This Row],[Text_DE]]</f>
        <v>105000300 Forderungen aus Geldmarktanlagen</v>
      </c>
      <c r="D402" s="145">
        <f>IF(Lookup!A402&lt;&gt;Lookup!E402,1,0)</f>
        <v>0</v>
      </c>
      <c r="E402" s="145">
        <v>105000300</v>
      </c>
      <c r="F402" s="145" t="s">
        <v>527</v>
      </c>
      <c r="G402" s="145" t="str">
        <f>Lookup[[#This Row],[NR_FR]]&amp;" "&amp;Lookup[[#This Row],[Text_FR]]</f>
        <v>105000300 Créances sur le marché monétaire</v>
      </c>
      <c r="H402" s="151"/>
    </row>
    <row r="403" spans="1:8" x14ac:dyDescent="0.2">
      <c r="A403" s="145" t="s">
        <v>528</v>
      </c>
      <c r="B403" s="145" t="s">
        <v>2082</v>
      </c>
      <c r="C403" s="145" t="str">
        <f>Lookup[[#This Row],[NR_DE]]&amp;" "&amp;Lookup[[#This Row],[Text_DE]]</f>
        <v>105000300MCV Forderungen aus Geldmarktanlagen - Marktnaher Wert</v>
      </c>
      <c r="D403" s="145">
        <f>IF(Lookup!A403&lt;&gt;Lookup!E403,1,0)</f>
        <v>0</v>
      </c>
      <c r="E403" s="145" t="s">
        <v>528</v>
      </c>
      <c r="F403" s="145" t="s">
        <v>529</v>
      </c>
      <c r="G403" s="145" t="str">
        <f>Lookup[[#This Row],[NR_FR]]&amp;" "&amp;Lookup[[#This Row],[Text_FR]]</f>
        <v>105000300MCV Créances sur le marché monétaire - Valeur proche du marché</v>
      </c>
      <c r="H403" s="151"/>
    </row>
    <row r="404" spans="1:8" x14ac:dyDescent="0.2">
      <c r="A404" s="145" t="s">
        <v>530</v>
      </c>
      <c r="B404" s="145" t="s">
        <v>2083</v>
      </c>
      <c r="C404" s="145" t="str">
        <f>Lookup[[#This Row],[NR_DE]]&amp;" "&amp;Lookup[[#This Row],[Text_DE]]</f>
        <v>105000900MF Festgelder</v>
      </c>
      <c r="D404" s="145">
        <f>IF(Lookup!A404&lt;&gt;Lookup!E404,1,0)</f>
        <v>0</v>
      </c>
      <c r="E404" s="145" t="s">
        <v>530</v>
      </c>
      <c r="F404" s="145" t="s">
        <v>531</v>
      </c>
      <c r="G404" s="145" t="str">
        <f>Lookup[[#This Row],[NR_FR]]&amp;" "&amp;Lookup[[#This Row],[Text_FR]]</f>
        <v>105000900MF Dépôts à terme</v>
      </c>
      <c r="H404" s="151"/>
    </row>
    <row r="405" spans="1:8" x14ac:dyDescent="0.2">
      <c r="A405" s="145" t="s">
        <v>532</v>
      </c>
      <c r="B405" s="145" t="s">
        <v>2084</v>
      </c>
      <c r="C405" s="145" t="str">
        <f>Lookup[[#This Row],[NR_DE]]&amp;" "&amp;Lookup[[#This Row],[Text_DE]]</f>
        <v>105000910MF Sonstige Geldmarktanlagen</v>
      </c>
      <c r="D405" s="145">
        <f>IF(Lookup!A405&lt;&gt;Lookup!E405,1,0)</f>
        <v>0</v>
      </c>
      <c r="E405" s="145" t="s">
        <v>532</v>
      </c>
      <c r="F405" s="145" t="s">
        <v>533</v>
      </c>
      <c r="G405" s="145" t="str">
        <f>Lookup[[#This Row],[NR_FR]]&amp;" "&amp;Lookup[[#This Row],[Text_FR]]</f>
        <v>105000910MF Autres placements sur le marché monétaire</v>
      </c>
      <c r="H405" s="151"/>
    </row>
    <row r="406" spans="1:8" x14ac:dyDescent="0.2">
      <c r="A406" s="145">
        <v>106000000</v>
      </c>
      <c r="B406" s="145" t="s">
        <v>2085</v>
      </c>
      <c r="C406" s="145" t="str">
        <f>Lookup[[#This Row],[NR_DE]]&amp;" "&amp;Lookup[[#This Row],[Text_DE]]</f>
        <v>106000000 Anteil versicherungstechnische Rückstellungen aus Rückversicherung</v>
      </c>
      <c r="D406" s="145">
        <f>IF(Lookup!A406&lt;&gt;Lookup!E406,1,0)</f>
        <v>0</v>
      </c>
      <c r="E406" s="145">
        <v>106000000</v>
      </c>
      <c r="F406" s="145" t="s">
        <v>534</v>
      </c>
      <c r="G406" s="145" t="str">
        <f>Lookup[[#This Row],[NR_FR]]&amp;" "&amp;Lookup[[#This Row],[Text_FR]]</f>
        <v>106000000 Part des réassureurs dans les provisions techniques</v>
      </c>
      <c r="H406" s="151"/>
    </row>
    <row r="407" spans="1:8" x14ac:dyDescent="0.2">
      <c r="A407" s="145">
        <v>106100000</v>
      </c>
      <c r="B407" s="145" t="s">
        <v>2086</v>
      </c>
      <c r="C407" s="145" t="str">
        <f>Lookup[[#This Row],[NR_DE]]&amp;" "&amp;Lookup[[#This Row],[Text_DE]]</f>
        <v>106100000 Versicherungstechnische Rückstellungen (Leben): Anteil der Rückversicherer</v>
      </c>
      <c r="D407" s="145">
        <f>IF(Lookup!A407&lt;&gt;Lookup!E407,1,0)</f>
        <v>0</v>
      </c>
      <c r="E407" s="145">
        <v>106100000</v>
      </c>
      <c r="F407" s="145" t="s">
        <v>535</v>
      </c>
      <c r="G407" s="145" t="str">
        <f>Lookup[[#This Row],[NR_FR]]&amp;" "&amp;Lookup[[#This Row],[Text_FR]]</f>
        <v>106100000 Provisions techniques (vie): part des réassureurs</v>
      </c>
      <c r="H407" s="150"/>
    </row>
    <row r="408" spans="1:8" x14ac:dyDescent="0.2">
      <c r="A408" s="145">
        <v>106101000</v>
      </c>
      <c r="B408" s="145" t="s">
        <v>2087</v>
      </c>
      <c r="C408" s="145" t="str">
        <f>Lookup[[#This Row],[NR_DE]]&amp;" "&amp;Lookup[[#This Row],[Text_DE]]</f>
        <v>106101000 Versicherungstechnische Rückstellungen (Leben); direktes Geschäft: Anteil der Rückversicherer</v>
      </c>
      <c r="D408" s="145">
        <f>IF(Lookup!A408&lt;&gt;Lookup!E408,1,0)</f>
        <v>0</v>
      </c>
      <c r="E408" s="145">
        <v>106101000</v>
      </c>
      <c r="F408" s="145" t="s">
        <v>536</v>
      </c>
      <c r="G408" s="145" t="str">
        <f>Lookup[[#This Row],[NR_FR]]&amp;" "&amp;Lookup[[#This Row],[Text_FR]]</f>
        <v>106101000 Provisions techniques (vie); affaires directes: part des réassureurs</v>
      </c>
      <c r="H408" s="151"/>
    </row>
    <row r="409" spans="1:8" x14ac:dyDescent="0.2">
      <c r="A409" s="145" t="s">
        <v>537</v>
      </c>
      <c r="B409" s="145" t="s">
        <v>2088</v>
      </c>
      <c r="C409" s="145" t="str">
        <f>Lookup[[#This Row],[NR_DE]]&amp;" "&amp;Lookup[[#This Row],[Text_DE]]</f>
        <v>106101000BE Versicherungstechnische Rückstellungen (Leben); direktes Geschäft: Anteil der Rückversicherer - Bestmöglicher Schätzwert</v>
      </c>
      <c r="D409" s="145">
        <f>IF(Lookup!A409&lt;&gt;Lookup!E409,1,0)</f>
        <v>0</v>
      </c>
      <c r="E409" s="145" t="s">
        <v>537</v>
      </c>
      <c r="F409" s="145" t="s">
        <v>538</v>
      </c>
      <c r="G409" s="145" t="str">
        <f>Lookup[[#This Row],[NR_FR]]&amp;" "&amp;Lookup[[#This Row],[Text_FR]]</f>
        <v>106101000BE Provisions techniques (vie); affaires directes: part des réassureurs - Meilleure estimation possible</v>
      </c>
      <c r="H409" s="151"/>
    </row>
    <row r="410" spans="1:8" x14ac:dyDescent="0.2">
      <c r="A410" s="145">
        <v>106102000</v>
      </c>
      <c r="B410" s="145" t="s">
        <v>2089</v>
      </c>
      <c r="C410" s="145" t="str">
        <f>Lookup[[#This Row],[NR_DE]]&amp;" "&amp;Lookup[[#This Row],[Text_DE]]</f>
        <v>106102000 Versicherungstechnische Rückstellungen (Leben); indirektes Geschäft: Anteil der Retrozessionäre</v>
      </c>
      <c r="D410" s="145">
        <f>IF(Lookup!A410&lt;&gt;Lookup!E410,1,0)</f>
        <v>0</v>
      </c>
      <c r="E410" s="145">
        <v>106102000</v>
      </c>
      <c r="F410" s="145" t="s">
        <v>539</v>
      </c>
      <c r="G410" s="145" t="str">
        <f>Lookup[[#This Row],[NR_FR]]&amp;" "&amp;Lookup[[#This Row],[Text_FR]]</f>
        <v>106102000 Provisions techniques (vie); affaires indirectes: part des rétrocessionnaires</v>
      </c>
      <c r="H410" s="151"/>
    </row>
    <row r="411" spans="1:8" x14ac:dyDescent="0.2">
      <c r="A411" s="145" t="s">
        <v>540</v>
      </c>
      <c r="B411" s="145" t="s">
        <v>2090</v>
      </c>
      <c r="C411" s="145" t="str">
        <f>Lookup[[#This Row],[NR_DE]]&amp;" "&amp;Lookup[[#This Row],[Text_DE]]</f>
        <v>106102000BE Versicherungstechnische Rückstellungen (Leben); indirektes Geschäft: Anteil der Retrozessionäre - Bestmöglicher Schätzwert</v>
      </c>
      <c r="D411" s="145">
        <f>IF(Lookup!A411&lt;&gt;Lookup!E411,1,0)</f>
        <v>0</v>
      </c>
      <c r="E411" s="145" t="s">
        <v>540</v>
      </c>
      <c r="F411" s="145" t="s">
        <v>541</v>
      </c>
      <c r="G411" s="145" t="str">
        <f>Lookup[[#This Row],[NR_FR]]&amp;" "&amp;Lookup[[#This Row],[Text_FR]]</f>
        <v>106102000BE Provisions techniques (vie); affaires indirectes: part des rétrocessionnaires - Meilleure estimation possible</v>
      </c>
      <c r="H411" s="151"/>
    </row>
    <row r="412" spans="1:8" x14ac:dyDescent="0.2">
      <c r="A412" s="145">
        <v>106110000</v>
      </c>
      <c r="B412" s="145" t="s">
        <v>2091</v>
      </c>
      <c r="C412" s="145" t="str">
        <f>Lookup[[#This Row],[NR_DE]]&amp;" "&amp;Lookup[[#This Row],[Text_DE]]</f>
        <v>106110000 Prämienüberträge (Leben): Anteil der Rückversicherer</v>
      </c>
      <c r="D412" s="145">
        <f>IF(Lookup!A412&lt;&gt;Lookup!E412,1,0)</f>
        <v>0</v>
      </c>
      <c r="E412" s="145">
        <v>106110000</v>
      </c>
      <c r="F412" s="145" t="s">
        <v>542</v>
      </c>
      <c r="G412" s="145" t="str">
        <f>Lookup[[#This Row],[NR_FR]]&amp;" "&amp;Lookup[[#This Row],[Text_FR]]</f>
        <v>106110000 Reports de primes (vie): part des réassureurs</v>
      </c>
      <c r="H412" s="151"/>
    </row>
    <row r="413" spans="1:8" x14ac:dyDescent="0.2">
      <c r="A413" s="145">
        <v>106110100</v>
      </c>
      <c r="B413" s="145" t="s">
        <v>2092</v>
      </c>
      <c r="C413" s="145" t="str">
        <f>Lookup[[#This Row],[NR_DE]]&amp;" "&amp;Lookup[[#This Row],[Text_DE]]</f>
        <v>106110100 Prämienüberträge (Leben); direktes Geschäft: Anteil der Rückversicherer</v>
      </c>
      <c r="D413" s="145">
        <f>IF(Lookup!A413&lt;&gt;Lookup!E413,1,0)</f>
        <v>0</v>
      </c>
      <c r="E413" s="145">
        <v>106110100</v>
      </c>
      <c r="F413" s="145" t="s">
        <v>543</v>
      </c>
      <c r="G413" s="145" t="str">
        <f>Lookup[[#This Row],[NR_FR]]&amp;" "&amp;Lookup[[#This Row],[Text_FR]]</f>
        <v>106110100 Reports de primes (vie); affaires directes: part des réassureurs</v>
      </c>
      <c r="H413" s="151"/>
    </row>
    <row r="414" spans="1:8" x14ac:dyDescent="0.2">
      <c r="A414" s="145" t="s">
        <v>544</v>
      </c>
      <c r="B414" s="145" t="s">
        <v>2093</v>
      </c>
      <c r="C414" s="145" t="str">
        <f>Lookup[[#This Row],[NR_DE]]&amp;" "&amp;Lookup[[#This Row],[Text_DE]]</f>
        <v>ADC1DL Aufteilung nach Branchen: Leben direkt</v>
      </c>
      <c r="D414" s="145">
        <f>IF(Lookup!A414&lt;&gt;Lookup!E414,1,0)</f>
        <v>0</v>
      </c>
      <c r="E414" s="145" t="s">
        <v>544</v>
      </c>
      <c r="F414" s="145" t="s">
        <v>545</v>
      </c>
      <c r="G414" s="145" t="str">
        <f>Lookup[[#This Row],[NR_FR]]&amp;" "&amp;Lookup[[#This Row],[Text_FR]]</f>
        <v>ADC1DL Répartition par branches: vie direct</v>
      </c>
      <c r="H414" s="150"/>
    </row>
    <row r="415" spans="1:8" x14ac:dyDescent="0.2">
      <c r="A415" s="145" t="s">
        <v>546</v>
      </c>
      <c r="B415" s="145" t="s">
        <v>2094</v>
      </c>
      <c r="C415" s="145" t="str">
        <f>Lookup[[#This Row],[NR_DE]]&amp;" "&amp;Lookup[[#This Row],[Text_DE]]</f>
        <v>ADILD03100 Einzelkapitalversicherung auf den Todes- und Erlebensfall (A3.1); (CH + FB)</v>
      </c>
      <c r="D415" s="145">
        <f>IF(Lookup!A415&lt;&gt;Lookup!E415,1,0)</f>
        <v>0</v>
      </c>
      <c r="E415" s="145" t="s">
        <v>546</v>
      </c>
      <c r="F415" s="145" t="s">
        <v>547</v>
      </c>
      <c r="G415" s="145" t="str">
        <f>Lookup[[#This Row],[NR_FR]]&amp;" "&amp;Lookup[[#This Row],[Text_FR]]</f>
        <v>ADILD03100 Assurance individuelle de capital en cas de vie et en cas de décès (A3.1); (CH + FB)</v>
      </c>
      <c r="H415" s="151"/>
    </row>
    <row r="416" spans="1:8" x14ac:dyDescent="0.2">
      <c r="A416" s="145" t="s">
        <v>548</v>
      </c>
      <c r="B416" s="145" t="s">
        <v>2095</v>
      </c>
      <c r="C416" s="145" t="str">
        <f>Lookup[[#This Row],[NR_DE]]&amp;" "&amp;Lookup[[#This Row],[Text_DE]]</f>
        <v>ADILD03200 Einzelrentenversicherung (A3.2); (CH + FB)</v>
      </c>
      <c r="D416" s="145">
        <f>IF(Lookup!A416&lt;&gt;Lookup!E416,1,0)</f>
        <v>0</v>
      </c>
      <c r="E416" s="145" t="s">
        <v>548</v>
      </c>
      <c r="F416" s="145" t="s">
        <v>549</v>
      </c>
      <c r="G416" s="145" t="str">
        <f>Lookup[[#This Row],[NR_FR]]&amp;" "&amp;Lookup[[#This Row],[Text_FR]]</f>
        <v>ADILD03200 Assurance individuelle de rente (A3.2); (CH + FB)</v>
      </c>
      <c r="H416" s="151"/>
    </row>
    <row r="417" spans="1:8" x14ac:dyDescent="0.2">
      <c r="A417" s="145" t="s">
        <v>550</v>
      </c>
      <c r="B417" s="145" t="s">
        <v>2096</v>
      </c>
      <c r="C417" s="145" t="str">
        <f>Lookup[[#This Row],[NR_DE]]&amp;" "&amp;Lookup[[#This Row],[Text_DE]]</f>
        <v>ADILD03300 Sonstige Einzellebensversicherung (A3.3); (CH + FB)</v>
      </c>
      <c r="D417" s="145">
        <f>IF(Lookup!A417&lt;&gt;Lookup!E417,1,0)</f>
        <v>0</v>
      </c>
      <c r="E417" s="145" t="s">
        <v>550</v>
      </c>
      <c r="F417" s="145" t="s">
        <v>551</v>
      </c>
      <c r="G417" s="145" t="str">
        <f>Lookup[[#This Row],[NR_FR]]&amp;" "&amp;Lookup[[#This Row],[Text_FR]]</f>
        <v>ADILD03300 Autres assurance individuelles sur la vie (A3.3); (CH + FB)</v>
      </c>
      <c r="H417" s="151"/>
    </row>
    <row r="418" spans="1:8" x14ac:dyDescent="0.2">
      <c r="A418" s="145" t="s">
        <v>552</v>
      </c>
      <c r="B418" s="145" t="s">
        <v>2097</v>
      </c>
      <c r="C418" s="145" t="str">
        <f>Lookup[[#This Row],[NR_DE]]&amp;" "&amp;Lookup[[#This Row],[Text_DE]]</f>
        <v>ADILD08000 Kollektivlebensversicherung (A1, A3.4); (CH + FB)</v>
      </c>
      <c r="D418" s="145">
        <f>IF(Lookup!A418&lt;&gt;Lookup!E418,1,0)</f>
        <v>0</v>
      </c>
      <c r="E418" s="145" t="s">
        <v>552</v>
      </c>
      <c r="F418" s="145" t="s">
        <v>553</v>
      </c>
      <c r="G418" s="145" t="str">
        <f>Lookup[[#This Row],[NR_FR]]&amp;" "&amp;Lookup[[#This Row],[Text_FR]]</f>
        <v>ADILD08000 Assurance collective sur la vie (A1, A3.4); (CH + FB)</v>
      </c>
      <c r="H418" s="151"/>
    </row>
    <row r="419" spans="1:8" x14ac:dyDescent="0.2">
      <c r="A419" s="145" t="s">
        <v>554</v>
      </c>
      <c r="B419" s="145" t="s">
        <v>2098</v>
      </c>
      <c r="C419" s="145" t="str">
        <f>Lookup[[#This Row],[NR_DE]]&amp;" "&amp;Lookup[[#This Row],[Text_DE]]</f>
        <v>ADILD09000 Sonstige Lebensversicherung (A6.3, A7); (CH + FB)</v>
      </c>
      <c r="D419" s="145">
        <f>IF(Lookup!A419&lt;&gt;Lookup!E419,1,0)</f>
        <v>0</v>
      </c>
      <c r="E419" s="145" t="s">
        <v>554</v>
      </c>
      <c r="F419" s="145" t="s">
        <v>555</v>
      </c>
      <c r="G419" s="145" t="str">
        <f>Lookup[[#This Row],[NR_FR]]&amp;" "&amp;Lookup[[#This Row],[Text_FR]]</f>
        <v>ADILD09000 Autres assurances sur la vie (A6.3, A7); (CH + FB)</v>
      </c>
      <c r="H419" s="151"/>
    </row>
    <row r="420" spans="1:8" x14ac:dyDescent="0.2">
      <c r="A420" s="145">
        <v>106110200</v>
      </c>
      <c r="B420" s="145" t="s">
        <v>2099</v>
      </c>
      <c r="C420" s="145" t="str">
        <f>Lookup[[#This Row],[NR_DE]]&amp;" "&amp;Lookup[[#This Row],[Text_DE]]</f>
        <v>106110200 Prämienüberträge (Leben); indirektes Geschäft: Anteil der Retrozessionäre</v>
      </c>
      <c r="D420" s="145">
        <f>IF(Lookup!A420&lt;&gt;Lookup!E420,1,0)</f>
        <v>0</v>
      </c>
      <c r="E420" s="145">
        <v>106110200</v>
      </c>
      <c r="F420" s="145" t="s">
        <v>556</v>
      </c>
      <c r="G420" s="145" t="str">
        <f>Lookup[[#This Row],[NR_FR]]&amp;" "&amp;Lookup[[#This Row],[Text_FR]]</f>
        <v>106110200 Reports de primes (vie); affaires indirectes: part des rétrocessionnaires</v>
      </c>
      <c r="H420" s="151"/>
    </row>
    <row r="421" spans="1:8" x14ac:dyDescent="0.2">
      <c r="A421" s="145" t="s">
        <v>557</v>
      </c>
      <c r="B421" s="145" t="s">
        <v>2100</v>
      </c>
      <c r="C421" s="145" t="str">
        <f>Lookup[[#This Row],[NR_DE]]&amp;" "&amp;Lookup[[#This Row],[Text_DE]]</f>
        <v>ADC1RL Aufteilung nach Branchen: Leben indirekt</v>
      </c>
      <c r="D421" s="145">
        <f>IF(Lookup!A421&lt;&gt;Lookup!E421,1,0)</f>
        <v>0</v>
      </c>
      <c r="E421" s="145" t="s">
        <v>557</v>
      </c>
      <c r="F421" s="145" t="s">
        <v>558</v>
      </c>
      <c r="G421" s="145" t="str">
        <f>Lookup[[#This Row],[NR_FR]]&amp;" "&amp;Lookup[[#This Row],[Text_FR]]</f>
        <v>ADC1RL Répartition par branches: vie indirect</v>
      </c>
      <c r="H421" s="150"/>
    </row>
    <row r="422" spans="1:8" x14ac:dyDescent="0.2">
      <c r="A422" s="145" t="s">
        <v>559</v>
      </c>
      <c r="B422" s="145" t="s">
        <v>2101</v>
      </c>
      <c r="C422" s="145" t="str">
        <f>Lookup[[#This Row],[NR_DE]]&amp;" "&amp;Lookup[[#This Row],[Text_DE]]</f>
        <v>ADILR03100 RE: Einzelkapitalversicherung (A3.1); (CH + FB)</v>
      </c>
      <c r="D422" s="145">
        <f>IF(Lookup!A422&lt;&gt;Lookup!E422,1,0)</f>
        <v>0</v>
      </c>
      <c r="E422" s="145" t="s">
        <v>559</v>
      </c>
      <c r="F422" s="145" t="s">
        <v>560</v>
      </c>
      <c r="G422" s="145" t="str">
        <f>Lookup[[#This Row],[NR_FR]]&amp;" "&amp;Lookup[[#This Row],[Text_FR]]</f>
        <v>ADILR03100 RE: Assurance individuelle de capital (A3.1); (CH + FB)</v>
      </c>
      <c r="H422" s="149"/>
    </row>
    <row r="423" spans="1:8" x14ac:dyDescent="0.2">
      <c r="A423" s="145" t="s">
        <v>561</v>
      </c>
      <c r="B423" s="145" t="s">
        <v>2102</v>
      </c>
      <c r="C423" s="145" t="str">
        <f>Lookup[[#This Row],[NR_DE]]&amp;" "&amp;Lookup[[#This Row],[Text_DE]]</f>
        <v>ADILR03200 RE: Einzelrentenversicherung (A3.2); (CH + FB)</v>
      </c>
      <c r="D423" s="145">
        <f>IF(Lookup!A423&lt;&gt;Lookup!E423,1,0)</f>
        <v>0</v>
      </c>
      <c r="E423" s="145" t="s">
        <v>561</v>
      </c>
      <c r="F423" s="145" t="s">
        <v>562</v>
      </c>
      <c r="G423" s="145" t="str">
        <f>Lookup[[#This Row],[NR_FR]]&amp;" "&amp;Lookup[[#This Row],[Text_FR]]</f>
        <v>ADILR03200 RE: Assurance individuelle de rente (A3.2); (CH + FB)</v>
      </c>
      <c r="H423" s="149"/>
    </row>
    <row r="424" spans="1:8" x14ac:dyDescent="0.2">
      <c r="A424" s="145" t="s">
        <v>563</v>
      </c>
      <c r="B424" s="145" t="s">
        <v>2103</v>
      </c>
      <c r="C424" s="145" t="str">
        <f>Lookup[[#This Row],[NR_DE]]&amp;" "&amp;Lookup[[#This Row],[Text_DE]]</f>
        <v>ADILR03300 RE: Sonstige Einzellebensversicherung (A3.3); (CH + FB)</v>
      </c>
      <c r="D424" s="145">
        <f>IF(Lookup!A424&lt;&gt;Lookup!E424,1,0)</f>
        <v>0</v>
      </c>
      <c r="E424" s="145" t="s">
        <v>563</v>
      </c>
      <c r="F424" s="145" t="s">
        <v>564</v>
      </c>
      <c r="G424" s="145" t="str">
        <f>Lookup[[#This Row],[NR_FR]]&amp;" "&amp;Lookup[[#This Row],[Text_FR]]</f>
        <v>ADILR03300 RE: Autres assurance individuelles sur la vie (A3.3); (CH + FB)</v>
      </c>
      <c r="H424" s="150"/>
    </row>
    <row r="425" spans="1:8" x14ac:dyDescent="0.2">
      <c r="A425" s="145" t="s">
        <v>565</v>
      </c>
      <c r="B425" s="145" t="s">
        <v>2104</v>
      </c>
      <c r="C425" s="145" t="str">
        <f>Lookup[[#This Row],[NR_DE]]&amp;" "&amp;Lookup[[#This Row],[Text_DE]]</f>
        <v>ADILR08000 RE: Kollektivlebensversicherung (A1, A3.4); (CH + FB)</v>
      </c>
      <c r="D425" s="145">
        <f>IF(Lookup!A425&lt;&gt;Lookup!E425,1,0)</f>
        <v>0</v>
      </c>
      <c r="E425" s="145" t="s">
        <v>565</v>
      </c>
      <c r="F425" s="145" t="s">
        <v>566</v>
      </c>
      <c r="G425" s="145" t="str">
        <f>Lookup[[#This Row],[NR_FR]]&amp;" "&amp;Lookup[[#This Row],[Text_FR]]</f>
        <v>ADILR08000 RE: Assurance collective sur la vie (A1, A3.4); (CH + FB)</v>
      </c>
      <c r="H425" s="149"/>
    </row>
    <row r="426" spans="1:8" x14ac:dyDescent="0.2">
      <c r="A426" s="145" t="s">
        <v>567</v>
      </c>
      <c r="B426" s="145" t="s">
        <v>2105</v>
      </c>
      <c r="C426" s="145" t="str">
        <f>Lookup[[#This Row],[NR_DE]]&amp;" "&amp;Lookup[[#This Row],[Text_DE]]</f>
        <v>ADILR09000 RE: Sonstige Lebensversicherung (A6.3, A7); (CH + FB)</v>
      </c>
      <c r="D426" s="145">
        <f>IF(Lookup!A426&lt;&gt;Lookup!E426,1,0)</f>
        <v>0</v>
      </c>
      <c r="E426" s="145" t="s">
        <v>567</v>
      </c>
      <c r="F426" s="145" t="s">
        <v>568</v>
      </c>
      <c r="G426" s="145" t="str">
        <f>Lookup[[#This Row],[NR_FR]]&amp;" "&amp;Lookup[[#This Row],[Text_FR]]</f>
        <v>ADILR09000 RE: Autres assurances sur la vie (A6.3, A7); (CH + FB)</v>
      </c>
      <c r="H426" s="150"/>
    </row>
    <row r="427" spans="1:8" x14ac:dyDescent="0.2">
      <c r="A427" s="145">
        <v>106120000</v>
      </c>
      <c r="B427" s="145" t="s">
        <v>2106</v>
      </c>
      <c r="C427" s="145" t="str">
        <f>Lookup[[#This Row],[NR_DE]]&amp;" "&amp;Lookup[[#This Row],[Text_DE]]</f>
        <v>106120000 Deckungskapital (Leben): Anteil der Rückversicherer</v>
      </c>
      <c r="D427" s="145">
        <f>IF(Lookup!A427&lt;&gt;Lookup!E427,1,0)</f>
        <v>0</v>
      </c>
      <c r="E427" s="145">
        <v>106120000</v>
      </c>
      <c r="F427" s="145" t="s">
        <v>569</v>
      </c>
      <c r="G427" s="145" t="str">
        <f>Lookup[[#This Row],[NR_FR]]&amp;" "&amp;Lookup[[#This Row],[Text_FR]]</f>
        <v>106120000 Réserves mathématiques (vie): part des réassureurs</v>
      </c>
      <c r="H427" s="149"/>
    </row>
    <row r="428" spans="1:8" x14ac:dyDescent="0.2">
      <c r="A428" s="145">
        <v>106120100</v>
      </c>
      <c r="B428" s="145" t="s">
        <v>2107</v>
      </c>
      <c r="C428" s="145" t="str">
        <f>Lookup[[#This Row],[NR_DE]]&amp;" "&amp;Lookup[[#This Row],[Text_DE]]</f>
        <v>106120100 Deckungskapital (Leben); direktes Geschäft: Anteil der Rückversicherer</v>
      </c>
      <c r="D428" s="145">
        <f>IF(Lookup!A428&lt;&gt;Lookup!E428,1,0)</f>
        <v>0</v>
      </c>
      <c r="E428" s="145">
        <v>106120100</v>
      </c>
      <c r="F428" s="145" t="s">
        <v>570</v>
      </c>
      <c r="G428" s="145" t="str">
        <f>Lookup[[#This Row],[NR_FR]]&amp;" "&amp;Lookup[[#This Row],[Text_FR]]</f>
        <v>106120100 Réserves mathématiques (vie); affaires directes: part des réassureurs</v>
      </c>
      <c r="H428" s="150"/>
    </row>
    <row r="429" spans="1:8" x14ac:dyDescent="0.2">
      <c r="A429" s="145" t="s">
        <v>544</v>
      </c>
      <c r="B429" s="145" t="s">
        <v>2093</v>
      </c>
      <c r="C429" s="145" t="str">
        <f>Lookup[[#This Row],[NR_DE]]&amp;" "&amp;Lookup[[#This Row],[Text_DE]]</f>
        <v>ADC1DL Aufteilung nach Branchen: Leben direkt</v>
      </c>
      <c r="D429" s="145">
        <f>IF(Lookup!A429&lt;&gt;Lookup!E429,1,0)</f>
        <v>0</v>
      </c>
      <c r="E429" s="145" t="s">
        <v>544</v>
      </c>
      <c r="F429" s="145" t="s">
        <v>545</v>
      </c>
      <c r="G429" s="145" t="str">
        <f>Lookup[[#This Row],[NR_FR]]&amp;" "&amp;Lookup[[#This Row],[Text_FR]]</f>
        <v>ADC1DL Répartition par branches: vie direct</v>
      </c>
      <c r="H429" s="149"/>
    </row>
    <row r="430" spans="1:8" x14ac:dyDescent="0.2">
      <c r="A430" s="145" t="s">
        <v>546</v>
      </c>
      <c r="B430" s="145" t="s">
        <v>2094</v>
      </c>
      <c r="C430" s="145" t="str">
        <f>Lookup[[#This Row],[NR_DE]]&amp;" "&amp;Lookup[[#This Row],[Text_DE]]</f>
        <v>ADILD03100 Einzelkapitalversicherung auf den Todes- und Erlebensfall (A3.1); (CH + FB)</v>
      </c>
      <c r="D430" s="145">
        <f>IF(Lookup!A430&lt;&gt;Lookup!E430,1,0)</f>
        <v>0</v>
      </c>
      <c r="E430" s="145" t="s">
        <v>546</v>
      </c>
      <c r="F430" s="145" t="s">
        <v>547</v>
      </c>
      <c r="G430" s="145" t="str">
        <f>Lookup[[#This Row],[NR_FR]]&amp;" "&amp;Lookup[[#This Row],[Text_FR]]</f>
        <v>ADILD03100 Assurance individuelle de capital en cas de vie et en cas de décès (A3.1); (CH + FB)</v>
      </c>
      <c r="H430" s="150"/>
    </row>
    <row r="431" spans="1:8" x14ac:dyDescent="0.2">
      <c r="A431" s="145" t="s">
        <v>548</v>
      </c>
      <c r="B431" s="145" t="s">
        <v>2095</v>
      </c>
      <c r="C431" s="145" t="str">
        <f>Lookup[[#This Row],[NR_DE]]&amp;" "&amp;Lookup[[#This Row],[Text_DE]]</f>
        <v>ADILD03200 Einzelrentenversicherung (A3.2); (CH + FB)</v>
      </c>
      <c r="D431" s="145">
        <f>IF(Lookup!A431&lt;&gt;Lookup!E431,1,0)</f>
        <v>0</v>
      </c>
      <c r="E431" s="145" t="s">
        <v>548</v>
      </c>
      <c r="F431" s="145" t="s">
        <v>549</v>
      </c>
      <c r="G431" s="145" t="str">
        <f>Lookup[[#This Row],[NR_FR]]&amp;" "&amp;Lookup[[#This Row],[Text_FR]]</f>
        <v>ADILD03200 Assurance individuelle de rente (A3.2); (CH + FB)</v>
      </c>
      <c r="H431" s="149"/>
    </row>
    <row r="432" spans="1:8" x14ac:dyDescent="0.2">
      <c r="A432" s="145" t="s">
        <v>550</v>
      </c>
      <c r="B432" s="145" t="s">
        <v>2096</v>
      </c>
      <c r="C432" s="145" t="str">
        <f>Lookup[[#This Row],[NR_DE]]&amp;" "&amp;Lookup[[#This Row],[Text_DE]]</f>
        <v>ADILD03300 Sonstige Einzellebensversicherung (A3.3); (CH + FB)</v>
      </c>
      <c r="D432" s="145">
        <f>IF(Lookup!A432&lt;&gt;Lookup!E432,1,0)</f>
        <v>0</v>
      </c>
      <c r="E432" s="145" t="s">
        <v>550</v>
      </c>
      <c r="F432" s="145" t="s">
        <v>551</v>
      </c>
      <c r="G432" s="145" t="str">
        <f>Lookup[[#This Row],[NR_FR]]&amp;" "&amp;Lookup[[#This Row],[Text_FR]]</f>
        <v>ADILD03300 Autres assurance individuelles sur la vie (A3.3); (CH + FB)</v>
      </c>
      <c r="H432" s="150"/>
    </row>
    <row r="433" spans="1:8" x14ac:dyDescent="0.2">
      <c r="A433" s="145" t="s">
        <v>552</v>
      </c>
      <c r="B433" s="145" t="s">
        <v>2097</v>
      </c>
      <c r="C433" s="145" t="str">
        <f>Lookup[[#This Row],[NR_DE]]&amp;" "&amp;Lookup[[#This Row],[Text_DE]]</f>
        <v>ADILD08000 Kollektivlebensversicherung (A1, A3.4); (CH + FB)</v>
      </c>
      <c r="D433" s="145">
        <f>IF(Lookup!A433&lt;&gt;Lookup!E433,1,0)</f>
        <v>0</v>
      </c>
      <c r="E433" s="145" t="s">
        <v>552</v>
      </c>
      <c r="F433" s="145" t="s">
        <v>553</v>
      </c>
      <c r="G433" s="145" t="str">
        <f>Lookup[[#This Row],[NR_FR]]&amp;" "&amp;Lookup[[#This Row],[Text_FR]]</f>
        <v>ADILD08000 Assurance collective sur la vie (A1, A3.4); (CH + FB)</v>
      </c>
      <c r="H433" s="151"/>
    </row>
    <row r="434" spans="1:8" x14ac:dyDescent="0.2">
      <c r="A434" s="145" t="s">
        <v>554</v>
      </c>
      <c r="B434" s="145" t="s">
        <v>2098</v>
      </c>
      <c r="C434" s="145" t="str">
        <f>Lookup[[#This Row],[NR_DE]]&amp;" "&amp;Lookup[[#This Row],[Text_DE]]</f>
        <v>ADILD09000 Sonstige Lebensversicherung (A6.3, A7); (CH + FB)</v>
      </c>
      <c r="D434" s="145">
        <f>IF(Lookup!A434&lt;&gt;Lookup!E434,1,0)</f>
        <v>0</v>
      </c>
      <c r="E434" s="145" t="s">
        <v>554</v>
      </c>
      <c r="F434" s="145" t="s">
        <v>555</v>
      </c>
      <c r="G434" s="145" t="str">
        <f>Lookup[[#This Row],[NR_FR]]&amp;" "&amp;Lookup[[#This Row],[Text_FR]]</f>
        <v>ADILD09000 Autres assurances sur la vie (A6.3, A7); (CH + FB)</v>
      </c>
      <c r="H434" s="151"/>
    </row>
    <row r="435" spans="1:8" x14ac:dyDescent="0.2">
      <c r="A435" s="145">
        <v>106120200</v>
      </c>
      <c r="B435" s="145" t="s">
        <v>2108</v>
      </c>
      <c r="C435" s="145" t="str">
        <f>Lookup[[#This Row],[NR_DE]]&amp;" "&amp;Lookup[[#This Row],[Text_DE]]</f>
        <v>106120200 Deckungskapital (Leben); indirektes Geschäft: Anteil der Retrozessionäre</v>
      </c>
      <c r="D435" s="145">
        <f>IF(Lookup!A435&lt;&gt;Lookup!E435,1,0)</f>
        <v>0</v>
      </c>
      <c r="E435" s="145">
        <v>106120200</v>
      </c>
      <c r="F435" s="145" t="s">
        <v>571</v>
      </c>
      <c r="G435" s="145" t="str">
        <f>Lookup[[#This Row],[NR_FR]]&amp;" "&amp;Lookup[[#This Row],[Text_FR]]</f>
        <v>106120200 Réserves mathématiques (vie); affaires indirectes: part des rétrocessionnaires</v>
      </c>
      <c r="H435" s="151"/>
    </row>
    <row r="436" spans="1:8" x14ac:dyDescent="0.2">
      <c r="A436" s="145" t="s">
        <v>557</v>
      </c>
      <c r="B436" s="145" t="s">
        <v>2100</v>
      </c>
      <c r="C436" s="145" t="str">
        <f>Lookup[[#This Row],[NR_DE]]&amp;" "&amp;Lookup[[#This Row],[Text_DE]]</f>
        <v>ADC1RL Aufteilung nach Branchen: Leben indirekt</v>
      </c>
      <c r="D436" s="145">
        <f>IF(Lookup!A436&lt;&gt;Lookup!E436,1,0)</f>
        <v>0</v>
      </c>
      <c r="E436" s="145" t="s">
        <v>557</v>
      </c>
      <c r="F436" s="145" t="s">
        <v>558</v>
      </c>
      <c r="G436" s="145" t="str">
        <f>Lookup[[#This Row],[NR_FR]]&amp;" "&amp;Lookup[[#This Row],[Text_FR]]</f>
        <v>ADC1RL Répartition par branches: vie indirect</v>
      </c>
      <c r="H436" s="150"/>
    </row>
    <row r="437" spans="1:8" x14ac:dyDescent="0.2">
      <c r="A437" s="145" t="s">
        <v>559</v>
      </c>
      <c r="B437" s="145" t="s">
        <v>2101</v>
      </c>
      <c r="C437" s="145" t="str">
        <f>Lookup[[#This Row],[NR_DE]]&amp;" "&amp;Lookup[[#This Row],[Text_DE]]</f>
        <v>ADILR03100 RE: Einzelkapitalversicherung (A3.1); (CH + FB)</v>
      </c>
      <c r="D437" s="145">
        <f>IF(Lookup!A437&lt;&gt;Lookup!E437,1,0)</f>
        <v>0</v>
      </c>
      <c r="E437" s="145" t="s">
        <v>559</v>
      </c>
      <c r="F437" s="145" t="s">
        <v>560</v>
      </c>
      <c r="G437" s="145" t="str">
        <f>Lookup[[#This Row],[NR_FR]]&amp;" "&amp;Lookup[[#This Row],[Text_FR]]</f>
        <v>ADILR03100 RE: Assurance individuelle de capital (A3.1); (CH + FB)</v>
      </c>
      <c r="H437" s="151"/>
    </row>
    <row r="438" spans="1:8" x14ac:dyDescent="0.2">
      <c r="A438" s="145" t="s">
        <v>561</v>
      </c>
      <c r="B438" s="145" t="s">
        <v>2102</v>
      </c>
      <c r="C438" s="145" t="str">
        <f>Lookup[[#This Row],[NR_DE]]&amp;" "&amp;Lookup[[#This Row],[Text_DE]]</f>
        <v>ADILR03200 RE: Einzelrentenversicherung (A3.2); (CH + FB)</v>
      </c>
      <c r="D438" s="145">
        <f>IF(Lookup!A438&lt;&gt;Lookup!E438,1,0)</f>
        <v>0</v>
      </c>
      <c r="E438" s="145" t="s">
        <v>561</v>
      </c>
      <c r="F438" s="145" t="s">
        <v>562</v>
      </c>
      <c r="G438" s="145" t="str">
        <f>Lookup[[#This Row],[NR_FR]]&amp;" "&amp;Lookup[[#This Row],[Text_FR]]</f>
        <v>ADILR03200 RE: Assurance individuelle de rente (A3.2); (CH + FB)</v>
      </c>
      <c r="H438" s="151"/>
    </row>
    <row r="439" spans="1:8" x14ac:dyDescent="0.2">
      <c r="A439" s="145" t="s">
        <v>563</v>
      </c>
      <c r="B439" s="145" t="s">
        <v>2103</v>
      </c>
      <c r="C439" s="145" t="str">
        <f>Lookup[[#This Row],[NR_DE]]&amp;" "&amp;Lookup[[#This Row],[Text_DE]]</f>
        <v>ADILR03300 RE: Sonstige Einzellebensversicherung (A3.3); (CH + FB)</v>
      </c>
      <c r="D439" s="145">
        <f>IF(Lookup!A439&lt;&gt;Lookup!E439,1,0)</f>
        <v>0</v>
      </c>
      <c r="E439" s="145" t="s">
        <v>563</v>
      </c>
      <c r="F439" s="145" t="s">
        <v>564</v>
      </c>
      <c r="G439" s="145" t="str">
        <f>Lookup[[#This Row],[NR_FR]]&amp;" "&amp;Lookup[[#This Row],[Text_FR]]</f>
        <v>ADILR03300 RE: Autres assurance individuelles sur la vie (A3.3); (CH + FB)</v>
      </c>
      <c r="H439" s="151"/>
    </row>
    <row r="440" spans="1:8" x14ac:dyDescent="0.2">
      <c r="A440" s="145" t="s">
        <v>565</v>
      </c>
      <c r="B440" s="145" t="s">
        <v>2104</v>
      </c>
      <c r="C440" s="145" t="str">
        <f>Lookup[[#This Row],[NR_DE]]&amp;" "&amp;Lookup[[#This Row],[Text_DE]]</f>
        <v>ADILR08000 RE: Kollektivlebensversicherung (A1, A3.4); (CH + FB)</v>
      </c>
      <c r="D440" s="145">
        <f>IF(Lookup!A440&lt;&gt;Lookup!E440,1,0)</f>
        <v>0</v>
      </c>
      <c r="E440" s="145" t="s">
        <v>565</v>
      </c>
      <c r="F440" s="145" t="s">
        <v>566</v>
      </c>
      <c r="G440" s="145" t="str">
        <f>Lookup[[#This Row],[NR_FR]]&amp;" "&amp;Lookup[[#This Row],[Text_FR]]</f>
        <v>ADILR08000 RE: Assurance collective sur la vie (A1, A3.4); (CH + FB)</v>
      </c>
      <c r="H440" s="149"/>
    </row>
    <row r="441" spans="1:8" x14ac:dyDescent="0.2">
      <c r="A441" s="145" t="s">
        <v>567</v>
      </c>
      <c r="B441" s="145" t="s">
        <v>2105</v>
      </c>
      <c r="C441" s="145" t="str">
        <f>Lookup[[#This Row],[NR_DE]]&amp;" "&amp;Lookup[[#This Row],[Text_DE]]</f>
        <v>ADILR09000 RE: Sonstige Lebensversicherung (A6.3, A7); (CH + FB)</v>
      </c>
      <c r="D441" s="145">
        <f>IF(Lookup!A441&lt;&gt;Lookup!E441,1,0)</f>
        <v>0</v>
      </c>
      <c r="E441" s="145" t="s">
        <v>567</v>
      </c>
      <c r="F441" s="145" t="s">
        <v>568</v>
      </c>
      <c r="G441" s="145" t="str">
        <f>Lookup[[#This Row],[NR_FR]]&amp;" "&amp;Lookup[[#This Row],[Text_FR]]</f>
        <v>ADILR09000 RE: Autres assurances sur la vie (A6.3, A7); (CH + FB)</v>
      </c>
      <c r="H441" s="150"/>
    </row>
    <row r="442" spans="1:8" x14ac:dyDescent="0.2">
      <c r="A442" s="145">
        <v>106130000</v>
      </c>
      <c r="B442" s="145" t="s">
        <v>2109</v>
      </c>
      <c r="C442" s="145" t="str">
        <f>Lookup[[#This Row],[NR_DE]]&amp;" "&amp;Lookup[[#This Row],[Text_DE]]</f>
        <v xml:space="preserve">106130000 Rückstellungen für eingetretene, noch nicht ausbezahlte Versicherungsleistungen (Leben): Anteil der Rückversicherer </v>
      </c>
      <c r="D442" s="145">
        <f>IF(Lookup!A442&lt;&gt;Lookup!E442,1,0)</f>
        <v>0</v>
      </c>
      <c r="E442" s="145">
        <v>106130000</v>
      </c>
      <c r="F442" s="145" t="s">
        <v>572</v>
      </c>
      <c r="G442" s="145" t="str">
        <f>Lookup[[#This Row],[NR_FR]]&amp;" "&amp;Lookup[[#This Row],[Text_FR]]</f>
        <v>106130000 Provisions pour sinistres survenus mais non encore liquidés (vie): part des réassureurs</v>
      </c>
      <c r="H442" s="151"/>
    </row>
    <row r="443" spans="1:8" x14ac:dyDescent="0.2">
      <c r="A443" s="145">
        <v>106130100</v>
      </c>
      <c r="B443" s="145" t="s">
        <v>2110</v>
      </c>
      <c r="C443" s="145" t="str">
        <f>Lookup[[#This Row],[NR_DE]]&amp;" "&amp;Lookup[[#This Row],[Text_DE]]</f>
        <v xml:space="preserve">106130100 Rückstellungen für eingetretene, noch nicht ausbezahlte Versicherungsleistungen (Leben); direktes Geschäft: Anteil der Rückversicherer </v>
      </c>
      <c r="D443" s="145">
        <f>IF(Lookup!A443&lt;&gt;Lookup!E443,1,0)</f>
        <v>0</v>
      </c>
      <c r="E443" s="145">
        <v>106130100</v>
      </c>
      <c r="F443" s="145" t="s">
        <v>573</v>
      </c>
      <c r="G443" s="145" t="str">
        <f>Lookup[[#This Row],[NR_FR]]&amp;" "&amp;Lookup[[#This Row],[Text_FR]]</f>
        <v>106130100 Provisions pour sinistres survenus mais non encore liquidés (vie); affaires directes: part des réassureurs</v>
      </c>
      <c r="H443" s="151"/>
    </row>
    <row r="444" spans="1:8" x14ac:dyDescent="0.2">
      <c r="A444" s="145" t="s">
        <v>544</v>
      </c>
      <c r="B444" s="145" t="s">
        <v>2093</v>
      </c>
      <c r="C444" s="145" t="str">
        <f>Lookup[[#This Row],[NR_DE]]&amp;" "&amp;Lookup[[#This Row],[Text_DE]]</f>
        <v>ADC1DL Aufteilung nach Branchen: Leben direkt</v>
      </c>
      <c r="D444" s="145">
        <f>IF(Lookup!A444&lt;&gt;Lookup!E444,1,0)</f>
        <v>0</v>
      </c>
      <c r="E444" s="145" t="s">
        <v>544</v>
      </c>
      <c r="F444" s="145" t="s">
        <v>545</v>
      </c>
      <c r="G444" s="145" t="str">
        <f>Lookup[[#This Row],[NR_FR]]&amp;" "&amp;Lookup[[#This Row],[Text_FR]]</f>
        <v>ADC1DL Répartition par branches: vie direct</v>
      </c>
      <c r="H444" s="151"/>
    </row>
    <row r="445" spans="1:8" x14ac:dyDescent="0.2">
      <c r="A445" s="145" t="s">
        <v>546</v>
      </c>
      <c r="B445" s="145" t="s">
        <v>2094</v>
      </c>
      <c r="C445" s="145" t="str">
        <f>Lookup[[#This Row],[NR_DE]]&amp;" "&amp;Lookup[[#This Row],[Text_DE]]</f>
        <v>ADILD03100 Einzelkapitalversicherung auf den Todes- und Erlebensfall (A3.1); (CH + FB)</v>
      </c>
      <c r="D445" s="145">
        <f>IF(Lookup!A445&lt;&gt;Lookup!E445,1,0)</f>
        <v>0</v>
      </c>
      <c r="E445" s="145" t="s">
        <v>546</v>
      </c>
      <c r="F445" s="145" t="s">
        <v>547</v>
      </c>
      <c r="G445" s="145" t="str">
        <f>Lookup[[#This Row],[NR_FR]]&amp;" "&amp;Lookup[[#This Row],[Text_FR]]</f>
        <v>ADILD03100 Assurance individuelle de capital en cas de vie et en cas de décès (A3.1); (CH + FB)</v>
      </c>
      <c r="H445" s="150"/>
    </row>
    <row r="446" spans="1:8" x14ac:dyDescent="0.2">
      <c r="A446" s="145" t="s">
        <v>548</v>
      </c>
      <c r="B446" s="145" t="s">
        <v>2095</v>
      </c>
      <c r="C446" s="145" t="str">
        <f>Lookup[[#This Row],[NR_DE]]&amp;" "&amp;Lookup[[#This Row],[Text_DE]]</f>
        <v>ADILD03200 Einzelrentenversicherung (A3.2); (CH + FB)</v>
      </c>
      <c r="D446" s="145">
        <f>IF(Lookup!A446&lt;&gt;Lookup!E446,1,0)</f>
        <v>0</v>
      </c>
      <c r="E446" s="145" t="s">
        <v>548</v>
      </c>
      <c r="F446" s="145" t="s">
        <v>549</v>
      </c>
      <c r="G446" s="145" t="str">
        <f>Lookup[[#This Row],[NR_FR]]&amp;" "&amp;Lookup[[#This Row],[Text_FR]]</f>
        <v>ADILD03200 Assurance individuelle de rente (A3.2); (CH + FB)</v>
      </c>
      <c r="H446" s="151"/>
    </row>
    <row r="447" spans="1:8" x14ac:dyDescent="0.2">
      <c r="A447" s="145" t="s">
        <v>550</v>
      </c>
      <c r="B447" s="145" t="s">
        <v>2096</v>
      </c>
      <c r="C447" s="145" t="str">
        <f>Lookup[[#This Row],[NR_DE]]&amp;" "&amp;Lookup[[#This Row],[Text_DE]]</f>
        <v>ADILD03300 Sonstige Einzellebensversicherung (A3.3); (CH + FB)</v>
      </c>
      <c r="D447" s="145">
        <f>IF(Lookup!A447&lt;&gt;Lookup!E447,1,0)</f>
        <v>0</v>
      </c>
      <c r="E447" s="145" t="s">
        <v>550</v>
      </c>
      <c r="F447" s="145" t="s">
        <v>551</v>
      </c>
      <c r="G447" s="145" t="str">
        <f>Lookup[[#This Row],[NR_FR]]&amp;" "&amp;Lookup[[#This Row],[Text_FR]]</f>
        <v>ADILD03300 Autres assurance individuelles sur la vie (A3.3); (CH + FB)</v>
      </c>
      <c r="H447" s="151"/>
    </row>
    <row r="448" spans="1:8" x14ac:dyDescent="0.2">
      <c r="A448" s="145" t="s">
        <v>552</v>
      </c>
      <c r="B448" s="145" t="s">
        <v>2097</v>
      </c>
      <c r="C448" s="145" t="str">
        <f>Lookup[[#This Row],[NR_DE]]&amp;" "&amp;Lookup[[#This Row],[Text_DE]]</f>
        <v>ADILD08000 Kollektivlebensversicherung (A1, A3.4); (CH + FB)</v>
      </c>
      <c r="D448" s="145">
        <f>IF(Lookup!A448&lt;&gt;Lookup!E448,1,0)</f>
        <v>0</v>
      </c>
      <c r="E448" s="145" t="s">
        <v>552</v>
      </c>
      <c r="F448" s="145" t="s">
        <v>553</v>
      </c>
      <c r="G448" s="145" t="str">
        <f>Lookup[[#This Row],[NR_FR]]&amp;" "&amp;Lookup[[#This Row],[Text_FR]]</f>
        <v>ADILD08000 Assurance collective sur la vie (A1, A3.4); (CH + FB)</v>
      </c>
      <c r="H448" s="151"/>
    </row>
    <row r="449" spans="1:8" x14ac:dyDescent="0.2">
      <c r="A449" s="145" t="s">
        <v>554</v>
      </c>
      <c r="B449" s="145" t="s">
        <v>2098</v>
      </c>
      <c r="C449" s="145" t="str">
        <f>Lookup[[#This Row],[NR_DE]]&amp;" "&amp;Lookup[[#This Row],[Text_DE]]</f>
        <v>ADILD09000 Sonstige Lebensversicherung (A6.3, A7); (CH + FB)</v>
      </c>
      <c r="D449" s="145">
        <f>IF(Lookup!A449&lt;&gt;Lookup!E449,1,0)</f>
        <v>0</v>
      </c>
      <c r="E449" s="145" t="s">
        <v>554</v>
      </c>
      <c r="F449" s="145" t="s">
        <v>555</v>
      </c>
      <c r="G449" s="145" t="str">
        <f>Lookup[[#This Row],[NR_FR]]&amp;" "&amp;Lookup[[#This Row],[Text_FR]]</f>
        <v>ADILD09000 Autres assurances sur la vie (A6.3, A7); (CH + FB)</v>
      </c>
      <c r="H449" s="149"/>
    </row>
    <row r="450" spans="1:8" x14ac:dyDescent="0.2">
      <c r="A450" s="145">
        <v>106130200</v>
      </c>
      <c r="B450" s="145" t="s">
        <v>2111</v>
      </c>
      <c r="C450" s="145" t="str">
        <f>Lookup[[#This Row],[NR_DE]]&amp;" "&amp;Lookup[[#This Row],[Text_DE]]</f>
        <v xml:space="preserve">106130200 Rückstellungen für eingetretene, noch nicht ausbezahlte Versicherungsleistungen (Leben); indirektes Geschäft: Anteil der Retrozessionäre </v>
      </c>
      <c r="D450" s="145">
        <f>IF(Lookup!A450&lt;&gt;Lookup!E450,1,0)</f>
        <v>0</v>
      </c>
      <c r="E450" s="145">
        <v>106130200</v>
      </c>
      <c r="F450" s="145" t="s">
        <v>574</v>
      </c>
      <c r="G450" s="145" t="str">
        <f>Lookup[[#This Row],[NR_FR]]&amp;" "&amp;Lookup[[#This Row],[Text_FR]]</f>
        <v>106130200 Provisions pour sinistres survenus mais non encore liquidés (vie); affaires indirectes: part des rétrocessionnaires</v>
      </c>
      <c r="H450" s="150"/>
    </row>
    <row r="451" spans="1:8" x14ac:dyDescent="0.2">
      <c r="A451" s="145" t="s">
        <v>557</v>
      </c>
      <c r="B451" s="145" t="s">
        <v>2100</v>
      </c>
      <c r="C451" s="145" t="str">
        <f>Lookup[[#This Row],[NR_DE]]&amp;" "&amp;Lookup[[#This Row],[Text_DE]]</f>
        <v>ADC1RL Aufteilung nach Branchen: Leben indirekt</v>
      </c>
      <c r="D451" s="145">
        <f>IF(Lookup!A451&lt;&gt;Lookup!E451,1,0)</f>
        <v>0</v>
      </c>
      <c r="E451" s="145" t="s">
        <v>557</v>
      </c>
      <c r="F451" s="145" t="s">
        <v>558</v>
      </c>
      <c r="G451" s="145" t="str">
        <f>Lookup[[#This Row],[NR_FR]]&amp;" "&amp;Lookup[[#This Row],[Text_FR]]</f>
        <v>ADC1RL Répartition par branches: vie indirect</v>
      </c>
      <c r="H451" s="151"/>
    </row>
    <row r="452" spans="1:8" x14ac:dyDescent="0.2">
      <c r="A452" s="145" t="s">
        <v>559</v>
      </c>
      <c r="B452" s="145" t="s">
        <v>2101</v>
      </c>
      <c r="C452" s="145" t="str">
        <f>Lookup[[#This Row],[NR_DE]]&amp;" "&amp;Lookup[[#This Row],[Text_DE]]</f>
        <v>ADILR03100 RE: Einzelkapitalversicherung (A3.1); (CH + FB)</v>
      </c>
      <c r="D452" s="145">
        <f>IF(Lookup!A452&lt;&gt;Lookup!E452,1,0)</f>
        <v>0</v>
      </c>
      <c r="E452" s="145" t="s">
        <v>559</v>
      </c>
      <c r="F452" s="145" t="s">
        <v>560</v>
      </c>
      <c r="G452" s="145" t="str">
        <f>Lookup[[#This Row],[NR_FR]]&amp;" "&amp;Lookup[[#This Row],[Text_FR]]</f>
        <v>ADILR03100 RE: Assurance individuelle de capital (A3.1); (CH + FB)</v>
      </c>
      <c r="H452" s="151"/>
    </row>
    <row r="453" spans="1:8" x14ac:dyDescent="0.2">
      <c r="A453" s="145" t="s">
        <v>561</v>
      </c>
      <c r="B453" s="145" t="s">
        <v>2102</v>
      </c>
      <c r="C453" s="145" t="str">
        <f>Lookup[[#This Row],[NR_DE]]&amp;" "&amp;Lookup[[#This Row],[Text_DE]]</f>
        <v>ADILR03200 RE: Einzelrentenversicherung (A3.2); (CH + FB)</v>
      </c>
      <c r="D453" s="145">
        <f>IF(Lookup!A453&lt;&gt;Lookup!E453,1,0)</f>
        <v>0</v>
      </c>
      <c r="E453" s="145" t="s">
        <v>561</v>
      </c>
      <c r="F453" s="145" t="s">
        <v>562</v>
      </c>
      <c r="G453" s="145" t="str">
        <f>Lookup[[#This Row],[NR_FR]]&amp;" "&amp;Lookup[[#This Row],[Text_FR]]</f>
        <v>ADILR03200 RE: Assurance individuelle de rente (A3.2); (CH + FB)</v>
      </c>
      <c r="H453" s="151"/>
    </row>
    <row r="454" spans="1:8" x14ac:dyDescent="0.2">
      <c r="A454" s="145" t="s">
        <v>563</v>
      </c>
      <c r="B454" s="145" t="s">
        <v>2103</v>
      </c>
      <c r="C454" s="145" t="str">
        <f>Lookup[[#This Row],[NR_DE]]&amp;" "&amp;Lookup[[#This Row],[Text_DE]]</f>
        <v>ADILR03300 RE: Sonstige Einzellebensversicherung (A3.3); (CH + FB)</v>
      </c>
      <c r="D454" s="145">
        <f>IF(Lookup!A454&lt;&gt;Lookup!E454,1,0)</f>
        <v>0</v>
      </c>
      <c r="E454" s="145" t="s">
        <v>563</v>
      </c>
      <c r="F454" s="145" t="s">
        <v>564</v>
      </c>
      <c r="G454" s="145" t="str">
        <f>Lookup[[#This Row],[NR_FR]]&amp;" "&amp;Lookup[[#This Row],[Text_FR]]</f>
        <v>ADILR03300 RE: Autres assurance individuelles sur la vie (A3.3); (CH + FB)</v>
      </c>
      <c r="H454" s="150"/>
    </row>
    <row r="455" spans="1:8" x14ac:dyDescent="0.2">
      <c r="A455" s="145" t="s">
        <v>565</v>
      </c>
      <c r="B455" s="145" t="s">
        <v>2104</v>
      </c>
      <c r="C455" s="145" t="str">
        <f>Lookup[[#This Row],[NR_DE]]&amp;" "&amp;Lookup[[#This Row],[Text_DE]]</f>
        <v>ADILR08000 RE: Kollektivlebensversicherung (A1, A3.4); (CH + FB)</v>
      </c>
      <c r="D455" s="145">
        <f>IF(Lookup!A455&lt;&gt;Lookup!E455,1,0)</f>
        <v>0</v>
      </c>
      <c r="E455" s="145" t="s">
        <v>565</v>
      </c>
      <c r="F455" s="145" t="s">
        <v>566</v>
      </c>
      <c r="G455" s="145" t="str">
        <f>Lookup[[#This Row],[NR_FR]]&amp;" "&amp;Lookup[[#This Row],[Text_FR]]</f>
        <v>ADILR08000 RE: Assurance collective sur la vie (A1, A3.4); (CH + FB)</v>
      </c>
      <c r="H455" s="151"/>
    </row>
    <row r="456" spans="1:8" x14ac:dyDescent="0.2">
      <c r="A456" s="145" t="s">
        <v>567</v>
      </c>
      <c r="B456" s="145" t="s">
        <v>2105</v>
      </c>
      <c r="C456" s="145" t="str">
        <f>Lookup[[#This Row],[NR_DE]]&amp;" "&amp;Lookup[[#This Row],[Text_DE]]</f>
        <v>ADILR09000 RE: Sonstige Lebensversicherung (A6.3, A7); (CH + FB)</v>
      </c>
      <c r="D456" s="145">
        <f>IF(Lookup!A456&lt;&gt;Lookup!E456,1,0)</f>
        <v>0</v>
      </c>
      <c r="E456" s="145" t="s">
        <v>567</v>
      </c>
      <c r="F456" s="145" t="s">
        <v>568</v>
      </c>
      <c r="G456" s="145" t="str">
        <f>Lookup[[#This Row],[NR_FR]]&amp;" "&amp;Lookup[[#This Row],[Text_FR]]</f>
        <v>ADILR09000 RE: Autres assurances sur la vie (A6.3, A7); (CH + FB)</v>
      </c>
      <c r="H456" s="151"/>
    </row>
    <row r="457" spans="1:8" x14ac:dyDescent="0.2">
      <c r="A457" s="145">
        <v>106140000</v>
      </c>
      <c r="B457" s="145" t="s">
        <v>2112</v>
      </c>
      <c r="C457" s="145" t="str">
        <f>Lookup[[#This Row],[NR_DE]]&amp;" "&amp;Lookup[[#This Row],[Text_DE]]</f>
        <v>106140000 Übrige versicherungstechnische Rückstellungen (Leben): Anteil der Rückversicherer</v>
      </c>
      <c r="D457" s="145">
        <f>IF(Lookup!A457&lt;&gt;Lookup!E457,1,0)</f>
        <v>0</v>
      </c>
      <c r="E457" s="145">
        <v>106140000</v>
      </c>
      <c r="F457" s="145" t="s">
        <v>575</v>
      </c>
      <c r="G457" s="145" t="str">
        <f>Lookup[[#This Row],[NR_FR]]&amp;" "&amp;Lookup[[#This Row],[Text_FR]]</f>
        <v>106140000 Autres provisions techniques (vie): part des réassureurs</v>
      </c>
      <c r="H457" s="151"/>
    </row>
    <row r="458" spans="1:8" x14ac:dyDescent="0.2">
      <c r="A458" s="145">
        <v>106140100</v>
      </c>
      <c r="B458" s="145" t="s">
        <v>2113</v>
      </c>
      <c r="C458" s="145" t="str">
        <f>Lookup[[#This Row],[NR_DE]]&amp;" "&amp;Lookup[[#This Row],[Text_DE]]</f>
        <v>106140100 Übrige versicherungstechnische Rückstellungen (Leben); direktes Geschäft: Anteil der Rückversicherer</v>
      </c>
      <c r="D458" s="145">
        <f>IF(Lookup!A458&lt;&gt;Lookup!E458,1,0)</f>
        <v>0</v>
      </c>
      <c r="E458" s="145">
        <v>106140100</v>
      </c>
      <c r="F458" s="145" t="s">
        <v>576</v>
      </c>
      <c r="G458" s="145" t="str">
        <f>Lookup[[#This Row],[NR_FR]]&amp;" "&amp;Lookup[[#This Row],[Text_FR]]</f>
        <v>106140100 Autres provisions techniques (vie); affaires directes: part des réassureurs</v>
      </c>
      <c r="H458" s="150"/>
    </row>
    <row r="459" spans="1:8" x14ac:dyDescent="0.2">
      <c r="A459" s="145" t="s">
        <v>544</v>
      </c>
      <c r="B459" s="145" t="s">
        <v>2093</v>
      </c>
      <c r="C459" s="145" t="str">
        <f>Lookup[[#This Row],[NR_DE]]&amp;" "&amp;Lookup[[#This Row],[Text_DE]]</f>
        <v>ADC1DL Aufteilung nach Branchen: Leben direkt</v>
      </c>
      <c r="D459" s="145">
        <f>IF(Lookup!A459&lt;&gt;Lookup!E459,1,0)</f>
        <v>0</v>
      </c>
      <c r="E459" s="145" t="s">
        <v>544</v>
      </c>
      <c r="F459" s="145" t="s">
        <v>545</v>
      </c>
      <c r="G459" s="145" t="str">
        <f>Lookup[[#This Row],[NR_FR]]&amp;" "&amp;Lookup[[#This Row],[Text_FR]]</f>
        <v>ADC1DL Répartition par branches: vie direct</v>
      </c>
      <c r="H459" s="151"/>
    </row>
    <row r="460" spans="1:8" x14ac:dyDescent="0.2">
      <c r="A460" s="145" t="s">
        <v>546</v>
      </c>
      <c r="B460" s="145" t="s">
        <v>2094</v>
      </c>
      <c r="C460" s="145" t="str">
        <f>Lookup[[#This Row],[NR_DE]]&amp;" "&amp;Lookup[[#This Row],[Text_DE]]</f>
        <v>ADILD03100 Einzelkapitalversicherung auf den Todes- und Erlebensfall (A3.1); (CH + FB)</v>
      </c>
      <c r="D460" s="145">
        <f>IF(Lookup!A460&lt;&gt;Lookup!E460,1,0)</f>
        <v>0</v>
      </c>
      <c r="E460" s="145" t="s">
        <v>546</v>
      </c>
      <c r="F460" s="145" t="s">
        <v>547</v>
      </c>
      <c r="G460" s="145" t="str">
        <f>Lookup[[#This Row],[NR_FR]]&amp;" "&amp;Lookup[[#This Row],[Text_FR]]</f>
        <v>ADILD03100 Assurance individuelle de capital en cas de vie et en cas de décès (A3.1); (CH + FB)</v>
      </c>
      <c r="H460" s="151"/>
    </row>
    <row r="461" spans="1:8" x14ac:dyDescent="0.2">
      <c r="A461" s="145" t="s">
        <v>548</v>
      </c>
      <c r="B461" s="145" t="s">
        <v>2095</v>
      </c>
      <c r="C461" s="145" t="str">
        <f>Lookup[[#This Row],[NR_DE]]&amp;" "&amp;Lookup[[#This Row],[Text_DE]]</f>
        <v>ADILD03200 Einzelrentenversicherung (A3.2); (CH + FB)</v>
      </c>
      <c r="D461" s="145">
        <f>IF(Lookup!A461&lt;&gt;Lookup!E461,1,0)</f>
        <v>0</v>
      </c>
      <c r="E461" s="145" t="s">
        <v>548</v>
      </c>
      <c r="F461" s="145" t="s">
        <v>549</v>
      </c>
      <c r="G461" s="145" t="str">
        <f>Lookup[[#This Row],[NR_FR]]&amp;" "&amp;Lookup[[#This Row],[Text_FR]]</f>
        <v>ADILD03200 Assurance individuelle de rente (A3.2); (CH + FB)</v>
      </c>
      <c r="H461" s="151"/>
    </row>
    <row r="462" spans="1:8" x14ac:dyDescent="0.2">
      <c r="A462" s="145" t="s">
        <v>550</v>
      </c>
      <c r="B462" s="145" t="s">
        <v>2096</v>
      </c>
      <c r="C462" s="145" t="str">
        <f>Lookup[[#This Row],[NR_DE]]&amp;" "&amp;Lookup[[#This Row],[Text_DE]]</f>
        <v>ADILD03300 Sonstige Einzellebensversicherung (A3.3); (CH + FB)</v>
      </c>
      <c r="D462" s="145">
        <f>IF(Lookup!A462&lt;&gt;Lookup!E462,1,0)</f>
        <v>0</v>
      </c>
      <c r="E462" s="145" t="s">
        <v>550</v>
      </c>
      <c r="F462" s="145" t="s">
        <v>551</v>
      </c>
      <c r="G462" s="145" t="str">
        <f>Lookup[[#This Row],[NR_FR]]&amp;" "&amp;Lookup[[#This Row],[Text_FR]]</f>
        <v>ADILD03300 Autres assurance individuelles sur la vie (A3.3); (CH + FB)</v>
      </c>
      <c r="H462" s="150"/>
    </row>
    <row r="463" spans="1:8" x14ac:dyDescent="0.2">
      <c r="A463" s="145" t="s">
        <v>552</v>
      </c>
      <c r="B463" s="145" t="s">
        <v>2097</v>
      </c>
      <c r="C463" s="145" t="str">
        <f>Lookup[[#This Row],[NR_DE]]&amp;" "&amp;Lookup[[#This Row],[Text_DE]]</f>
        <v>ADILD08000 Kollektivlebensversicherung (A1, A3.4); (CH + FB)</v>
      </c>
      <c r="D463" s="145">
        <f>IF(Lookup!A463&lt;&gt;Lookup!E463,1,0)</f>
        <v>0</v>
      </c>
      <c r="E463" s="145" t="s">
        <v>552</v>
      </c>
      <c r="F463" s="145" t="s">
        <v>553</v>
      </c>
      <c r="G463" s="145" t="str">
        <f>Lookup[[#This Row],[NR_FR]]&amp;" "&amp;Lookup[[#This Row],[Text_FR]]</f>
        <v>ADILD08000 Assurance collective sur la vie (A1, A3.4); (CH + FB)</v>
      </c>
      <c r="H463" s="149"/>
    </row>
    <row r="464" spans="1:8" x14ac:dyDescent="0.2">
      <c r="A464" s="145" t="s">
        <v>554</v>
      </c>
      <c r="B464" s="145" t="s">
        <v>2098</v>
      </c>
      <c r="C464" s="145" t="str">
        <f>Lookup[[#This Row],[NR_DE]]&amp;" "&amp;Lookup[[#This Row],[Text_DE]]</f>
        <v>ADILD09000 Sonstige Lebensversicherung (A6.3, A7); (CH + FB)</v>
      </c>
      <c r="D464" s="145">
        <f>IF(Lookup!A464&lt;&gt;Lookup!E464,1,0)</f>
        <v>0</v>
      </c>
      <c r="E464" s="145" t="s">
        <v>554</v>
      </c>
      <c r="F464" s="145" t="s">
        <v>555</v>
      </c>
      <c r="G464" s="145" t="str">
        <f>Lookup[[#This Row],[NR_FR]]&amp;" "&amp;Lookup[[#This Row],[Text_FR]]</f>
        <v>ADILD09000 Autres assurances sur la vie (A6.3, A7); (CH + FB)</v>
      </c>
      <c r="H464" s="149"/>
    </row>
    <row r="465" spans="1:8" x14ac:dyDescent="0.2">
      <c r="A465" s="145">
        <v>106140200</v>
      </c>
      <c r="B465" s="145" t="s">
        <v>2114</v>
      </c>
      <c r="C465" s="145" t="str">
        <f>Lookup[[#This Row],[NR_DE]]&amp;" "&amp;Lookup[[#This Row],[Text_DE]]</f>
        <v>106140200 Übrige versicherungstechnische Rückstellungen (Leben); indirektes Geschäft: Anteil der Retrozessionäre</v>
      </c>
      <c r="D465" s="145">
        <f>IF(Lookup!A465&lt;&gt;Lookup!E465,1,0)</f>
        <v>0</v>
      </c>
      <c r="E465" s="145">
        <v>106140200</v>
      </c>
      <c r="F465" s="145" t="s">
        <v>577</v>
      </c>
      <c r="G465" s="145" t="str">
        <f>Lookup[[#This Row],[NR_FR]]&amp;" "&amp;Lookup[[#This Row],[Text_FR]]</f>
        <v>106140200 Autres provisions techniques (vie); affaires indirectes: part des rétrocessionnaires</v>
      </c>
      <c r="H465" s="150"/>
    </row>
    <row r="466" spans="1:8" x14ac:dyDescent="0.2">
      <c r="A466" s="145" t="s">
        <v>557</v>
      </c>
      <c r="B466" s="145" t="s">
        <v>2100</v>
      </c>
      <c r="C466" s="145" t="str">
        <f>Lookup[[#This Row],[NR_DE]]&amp;" "&amp;Lookup[[#This Row],[Text_DE]]</f>
        <v>ADC1RL Aufteilung nach Branchen: Leben indirekt</v>
      </c>
      <c r="D466" s="145">
        <f>IF(Lookup!A466&lt;&gt;Lookup!E466,1,0)</f>
        <v>0</v>
      </c>
      <c r="E466" s="145" t="s">
        <v>557</v>
      </c>
      <c r="F466" s="145" t="s">
        <v>558</v>
      </c>
      <c r="G466" s="145" t="str">
        <f>Lookup[[#This Row],[NR_FR]]&amp;" "&amp;Lookup[[#This Row],[Text_FR]]</f>
        <v>ADC1RL Répartition par branches: vie indirect</v>
      </c>
      <c r="H466" s="149"/>
    </row>
    <row r="467" spans="1:8" x14ac:dyDescent="0.2">
      <c r="A467" s="145" t="s">
        <v>559</v>
      </c>
      <c r="B467" s="145" t="s">
        <v>2101</v>
      </c>
      <c r="C467" s="145" t="str">
        <f>Lookup[[#This Row],[NR_DE]]&amp;" "&amp;Lookup[[#This Row],[Text_DE]]</f>
        <v>ADILR03100 RE: Einzelkapitalversicherung (A3.1); (CH + FB)</v>
      </c>
      <c r="D467" s="145">
        <f>IF(Lookup!A467&lt;&gt;Lookup!E467,1,0)</f>
        <v>0</v>
      </c>
      <c r="E467" s="145" t="s">
        <v>559</v>
      </c>
      <c r="F467" s="145" t="s">
        <v>560</v>
      </c>
      <c r="G467" s="145" t="str">
        <f>Lookup[[#This Row],[NR_FR]]&amp;" "&amp;Lookup[[#This Row],[Text_FR]]</f>
        <v>ADILR03100 RE: Assurance individuelle de capital (A3.1); (CH + FB)</v>
      </c>
      <c r="H467" s="150"/>
    </row>
    <row r="468" spans="1:8" x14ac:dyDescent="0.2">
      <c r="A468" s="145" t="s">
        <v>561</v>
      </c>
      <c r="B468" s="145" t="s">
        <v>2102</v>
      </c>
      <c r="C468" s="145" t="str">
        <f>Lookup[[#This Row],[NR_DE]]&amp;" "&amp;Lookup[[#This Row],[Text_DE]]</f>
        <v>ADILR03200 RE: Einzelrentenversicherung (A3.2); (CH + FB)</v>
      </c>
      <c r="D468" s="145">
        <f>IF(Lookup!A468&lt;&gt;Lookup!E468,1,0)</f>
        <v>0</v>
      </c>
      <c r="E468" s="145" t="s">
        <v>561</v>
      </c>
      <c r="F468" s="145" t="s">
        <v>562</v>
      </c>
      <c r="G468" s="145" t="str">
        <f>Lookup[[#This Row],[NR_FR]]&amp;" "&amp;Lookup[[#This Row],[Text_FR]]</f>
        <v>ADILR03200 RE: Assurance individuelle de rente (A3.2); (CH + FB)</v>
      </c>
      <c r="H468" s="149"/>
    </row>
    <row r="469" spans="1:8" x14ac:dyDescent="0.2">
      <c r="A469" s="145" t="s">
        <v>563</v>
      </c>
      <c r="B469" s="145" t="s">
        <v>2103</v>
      </c>
      <c r="C469" s="145" t="str">
        <f>Lookup[[#This Row],[NR_DE]]&amp;" "&amp;Lookup[[#This Row],[Text_DE]]</f>
        <v>ADILR03300 RE: Sonstige Einzellebensversicherung (A3.3); (CH + FB)</v>
      </c>
      <c r="D469" s="145">
        <f>IF(Lookup!A469&lt;&gt;Lookup!E469,1,0)</f>
        <v>0</v>
      </c>
      <c r="E469" s="145" t="s">
        <v>563</v>
      </c>
      <c r="F469" s="145" t="s">
        <v>564</v>
      </c>
      <c r="G469" s="145" t="str">
        <f>Lookup[[#This Row],[NR_FR]]&amp;" "&amp;Lookup[[#This Row],[Text_FR]]</f>
        <v>ADILR03300 RE: Autres assurance individuelles sur la vie (A3.3); (CH + FB)</v>
      </c>
      <c r="H469" s="150"/>
    </row>
    <row r="470" spans="1:8" x14ac:dyDescent="0.2">
      <c r="A470" s="145" t="s">
        <v>565</v>
      </c>
      <c r="B470" s="145" t="s">
        <v>2104</v>
      </c>
      <c r="C470" s="145" t="str">
        <f>Lookup[[#This Row],[NR_DE]]&amp;" "&amp;Lookup[[#This Row],[Text_DE]]</f>
        <v>ADILR08000 RE: Kollektivlebensversicherung (A1, A3.4); (CH + FB)</v>
      </c>
      <c r="D470" s="145">
        <f>IF(Lookup!A470&lt;&gt;Lookup!E470,1,0)</f>
        <v>0</v>
      </c>
      <c r="E470" s="145" t="s">
        <v>565</v>
      </c>
      <c r="F470" s="145" t="s">
        <v>566</v>
      </c>
      <c r="G470" s="145" t="str">
        <f>Lookup[[#This Row],[NR_FR]]&amp;" "&amp;Lookup[[#This Row],[Text_FR]]</f>
        <v>ADILR08000 RE: Assurance collective sur la vie (A1, A3.4); (CH + FB)</v>
      </c>
      <c r="H470" s="150"/>
    </row>
    <row r="471" spans="1:8" x14ac:dyDescent="0.2">
      <c r="A471" s="145" t="s">
        <v>567</v>
      </c>
      <c r="B471" s="145" t="s">
        <v>2105</v>
      </c>
      <c r="C471" s="145" t="str">
        <f>Lookup[[#This Row],[NR_DE]]&amp;" "&amp;Lookup[[#This Row],[Text_DE]]</f>
        <v>ADILR09000 RE: Sonstige Lebensversicherung (A6.3, A7); (CH + FB)</v>
      </c>
      <c r="D471" s="145">
        <f>IF(Lookup!A471&lt;&gt;Lookup!E471,1,0)</f>
        <v>0</v>
      </c>
      <c r="E471" s="145" t="s">
        <v>567</v>
      </c>
      <c r="F471" s="145" t="s">
        <v>568</v>
      </c>
      <c r="G471" s="145" t="str">
        <f>Lookup[[#This Row],[NR_FR]]&amp;" "&amp;Lookup[[#This Row],[Text_FR]]</f>
        <v>ADILR09000 RE: Autres assurances sur la vie (A6.3, A7); (CH + FB)</v>
      </c>
      <c r="H471" s="149"/>
    </row>
    <row r="472" spans="1:8" x14ac:dyDescent="0.2">
      <c r="A472" s="145">
        <v>106150100</v>
      </c>
      <c r="B472" s="145" t="s">
        <v>2115</v>
      </c>
      <c r="C472" s="145" t="str">
        <f>Lookup[[#This Row],[NR_DE]]&amp;" "&amp;Lookup[[#This Row],[Text_DE]]</f>
        <v>106150100 Rückstellungen für vertragliche Überschussbeteiligungen (Leben): Anteil der Rückversicherer</v>
      </c>
      <c r="D472" s="145">
        <f>IF(Lookup!A472&lt;&gt;Lookup!E472,1,0)</f>
        <v>0</v>
      </c>
      <c r="E472" s="145">
        <v>106150100</v>
      </c>
      <c r="F472" s="145" t="s">
        <v>578</v>
      </c>
      <c r="G472" s="145" t="str">
        <f>Lookup[[#This Row],[NR_FR]]&amp;" "&amp;Lookup[[#This Row],[Text_FR]]</f>
        <v>106150100 Provisions pour parts d'excédents contractuels (vie): part des réassureurs</v>
      </c>
      <c r="H472" s="149"/>
    </row>
    <row r="473" spans="1:8" x14ac:dyDescent="0.2">
      <c r="A473" s="145" t="s">
        <v>544</v>
      </c>
      <c r="B473" s="145" t="s">
        <v>2093</v>
      </c>
      <c r="C473" s="145" t="str">
        <f>Lookup[[#This Row],[NR_DE]]&amp;" "&amp;Lookup[[#This Row],[Text_DE]]</f>
        <v>ADC1DL Aufteilung nach Branchen: Leben direkt</v>
      </c>
      <c r="D473" s="145">
        <f>IF(Lookup!A473&lt;&gt;Lookup!E473,1,0)</f>
        <v>0</v>
      </c>
      <c r="E473" s="145" t="s">
        <v>544</v>
      </c>
      <c r="F473" s="145" t="s">
        <v>545</v>
      </c>
      <c r="G473" s="145" t="str">
        <f>Lookup[[#This Row],[NR_FR]]&amp;" "&amp;Lookup[[#This Row],[Text_FR]]</f>
        <v>ADC1DL Répartition par branches: vie direct</v>
      </c>
      <c r="H473" s="150"/>
    </row>
    <row r="474" spans="1:8" x14ac:dyDescent="0.2">
      <c r="A474" s="145" t="s">
        <v>546</v>
      </c>
      <c r="B474" s="145" t="s">
        <v>2094</v>
      </c>
      <c r="C474" s="145" t="str">
        <f>Lookup[[#This Row],[NR_DE]]&amp;" "&amp;Lookup[[#This Row],[Text_DE]]</f>
        <v>ADILD03100 Einzelkapitalversicherung auf den Todes- und Erlebensfall (A3.1); (CH + FB)</v>
      </c>
      <c r="D474" s="145">
        <f>IF(Lookup!A474&lt;&gt;Lookup!E474,1,0)</f>
        <v>0</v>
      </c>
      <c r="E474" s="145" t="s">
        <v>546</v>
      </c>
      <c r="F474" s="145" t="s">
        <v>547</v>
      </c>
      <c r="G474" s="145" t="str">
        <f>Lookup[[#This Row],[NR_FR]]&amp;" "&amp;Lookup[[#This Row],[Text_FR]]</f>
        <v>ADILD03100 Assurance individuelle de capital en cas de vie et en cas de décès (A3.1); (CH + FB)</v>
      </c>
      <c r="H474" s="150"/>
    </row>
    <row r="475" spans="1:8" x14ac:dyDescent="0.2">
      <c r="A475" s="145" t="s">
        <v>548</v>
      </c>
      <c r="B475" s="145" t="s">
        <v>2095</v>
      </c>
      <c r="C475" s="145" t="str">
        <f>Lookup[[#This Row],[NR_DE]]&amp;" "&amp;Lookup[[#This Row],[Text_DE]]</f>
        <v>ADILD03200 Einzelrentenversicherung (A3.2); (CH + FB)</v>
      </c>
      <c r="D475" s="145">
        <f>IF(Lookup!A475&lt;&gt;Lookup!E475,1,0)</f>
        <v>0</v>
      </c>
      <c r="E475" s="145" t="s">
        <v>548</v>
      </c>
      <c r="F475" s="145" t="s">
        <v>549</v>
      </c>
      <c r="G475" s="145" t="str">
        <f>Lookup[[#This Row],[NR_FR]]&amp;" "&amp;Lookup[[#This Row],[Text_FR]]</f>
        <v>ADILD03200 Assurance individuelle de rente (A3.2); (CH + FB)</v>
      </c>
      <c r="H475" s="149"/>
    </row>
    <row r="476" spans="1:8" x14ac:dyDescent="0.2">
      <c r="A476" s="145" t="s">
        <v>550</v>
      </c>
      <c r="B476" s="145" t="s">
        <v>2096</v>
      </c>
      <c r="C476" s="145" t="str">
        <f>Lookup[[#This Row],[NR_DE]]&amp;" "&amp;Lookup[[#This Row],[Text_DE]]</f>
        <v>ADILD03300 Sonstige Einzellebensversicherung (A3.3); (CH + FB)</v>
      </c>
      <c r="D476" s="145">
        <f>IF(Lookup!A476&lt;&gt;Lookup!E476,1,0)</f>
        <v>0</v>
      </c>
      <c r="E476" s="145" t="s">
        <v>550</v>
      </c>
      <c r="F476" s="145" t="s">
        <v>551</v>
      </c>
      <c r="G476" s="145" t="str">
        <f>Lookup[[#This Row],[NR_FR]]&amp;" "&amp;Lookup[[#This Row],[Text_FR]]</f>
        <v>ADILD03300 Autres assurance individuelles sur la vie (A3.3); (CH + FB)</v>
      </c>
      <c r="H476" s="149"/>
    </row>
    <row r="477" spans="1:8" x14ac:dyDescent="0.2">
      <c r="A477" s="145" t="s">
        <v>552</v>
      </c>
      <c r="B477" s="145" t="s">
        <v>2097</v>
      </c>
      <c r="C477" s="145" t="str">
        <f>Lookup[[#This Row],[NR_DE]]&amp;" "&amp;Lookup[[#This Row],[Text_DE]]</f>
        <v>ADILD08000 Kollektivlebensversicherung (A1, A3.4); (CH + FB)</v>
      </c>
      <c r="D477" s="145">
        <f>IF(Lookup!A477&lt;&gt;Lookup!E477,1,0)</f>
        <v>0</v>
      </c>
      <c r="E477" s="145" t="s">
        <v>552</v>
      </c>
      <c r="F477" s="145" t="s">
        <v>553</v>
      </c>
      <c r="G477" s="145" t="str">
        <f>Lookup[[#This Row],[NR_FR]]&amp;" "&amp;Lookup[[#This Row],[Text_FR]]</f>
        <v>ADILD08000 Assurance collective sur la vie (A1, A3.4); (CH + FB)</v>
      </c>
      <c r="H477" s="150"/>
    </row>
    <row r="478" spans="1:8" x14ac:dyDescent="0.2">
      <c r="A478" s="145" t="s">
        <v>554</v>
      </c>
      <c r="B478" s="145" t="s">
        <v>2098</v>
      </c>
      <c r="C478" s="145" t="str">
        <f>Lookup[[#This Row],[NR_DE]]&amp;" "&amp;Lookup[[#This Row],[Text_DE]]</f>
        <v>ADILD09000 Sonstige Lebensversicherung (A6.3, A7); (CH + FB)</v>
      </c>
      <c r="D478" s="145">
        <f>IF(Lookup!A478&lt;&gt;Lookup!E478,1,0)</f>
        <v>0</v>
      </c>
      <c r="E478" s="145" t="s">
        <v>554</v>
      </c>
      <c r="F478" s="145" t="s">
        <v>555</v>
      </c>
      <c r="G478" s="145" t="str">
        <f>Lookup[[#This Row],[NR_FR]]&amp;" "&amp;Lookup[[#This Row],[Text_FR]]</f>
        <v>ADILD09000 Autres assurances sur la vie (A6.3, A7); (CH + FB)</v>
      </c>
      <c r="H478" s="150"/>
    </row>
    <row r="479" spans="1:8" x14ac:dyDescent="0.2">
      <c r="A479" s="145">
        <v>106160100</v>
      </c>
      <c r="B479" s="145" t="s">
        <v>2116</v>
      </c>
      <c r="C479" s="145" t="str">
        <f>Lookup[[#This Row],[NR_DE]]&amp;" "&amp;Lookup[[#This Row],[Text_DE]]</f>
        <v>106160100 Rückstellungen für Überschussfonds (Leben): Anteil der Rückversicherer</v>
      </c>
      <c r="D479" s="145">
        <f>IF(Lookup!A479&lt;&gt;Lookup!E479,1,0)</f>
        <v>0</v>
      </c>
      <c r="E479" s="145">
        <v>106160100</v>
      </c>
      <c r="F479" s="145" t="s">
        <v>579</v>
      </c>
      <c r="G479" s="145" t="str">
        <f>Lookup[[#This Row],[NR_FR]]&amp;" "&amp;Lookup[[#This Row],[Text_FR]]</f>
        <v>106160100 Provisions pour fonds d'excédents (vie): part des réassureurs</v>
      </c>
      <c r="H479" s="149"/>
    </row>
    <row r="480" spans="1:8" x14ac:dyDescent="0.2">
      <c r="A480" s="145">
        <v>106200000</v>
      </c>
      <c r="B480" s="145" t="s">
        <v>2117</v>
      </c>
      <c r="C480" s="145" t="str">
        <f>Lookup[[#This Row],[NR_DE]]&amp;" "&amp;Lookup[[#This Row],[Text_DE]]</f>
        <v xml:space="preserve">106200000 Versicherungstechnische Rückstellungen (Nicht-Leben): Anteil der Rückversicherer </v>
      </c>
      <c r="D480" s="145">
        <f>IF(Lookup!A480&lt;&gt;Lookup!E480,1,0)</f>
        <v>0</v>
      </c>
      <c r="E480" s="145">
        <v>106200000</v>
      </c>
      <c r="F480" s="145" t="s">
        <v>580</v>
      </c>
      <c r="G480" s="145" t="str">
        <f>Lookup[[#This Row],[NR_FR]]&amp;" "&amp;Lookup[[#This Row],[Text_FR]]</f>
        <v>106200000 Provisions techniques (non-vie): part des réassureurs</v>
      </c>
      <c r="H480" s="150"/>
    </row>
    <row r="481" spans="1:8" x14ac:dyDescent="0.2">
      <c r="A481" s="145">
        <v>106201000</v>
      </c>
      <c r="B481" s="145" t="s">
        <v>2118</v>
      </c>
      <c r="C481" s="145" t="str">
        <f>Lookup[[#This Row],[NR_DE]]&amp;" "&amp;Lookup[[#This Row],[Text_DE]]</f>
        <v>106201000 Versicherungstechnische Rückstellungen (Schadenversicherungsgeschäft); direktes Geschäft: Anteil der Rückversicherer</v>
      </c>
      <c r="D481" s="145">
        <f>IF(Lookup!A481&lt;&gt;Lookup!E481,1,0)</f>
        <v>0</v>
      </c>
      <c r="E481" s="145">
        <v>106201000</v>
      </c>
      <c r="F481" s="145" t="s">
        <v>581</v>
      </c>
      <c r="G481" s="145" t="str">
        <f>Lookup[[#This Row],[NR_FR]]&amp;" "&amp;Lookup[[#This Row],[Text_FR]]</f>
        <v>106201000 Provisions techniques (assurance dommages); affaires directes: part des réassureurs</v>
      </c>
      <c r="H481" s="150"/>
    </row>
    <row r="482" spans="1:8" x14ac:dyDescent="0.2">
      <c r="A482" s="145" t="s">
        <v>582</v>
      </c>
      <c r="B482" s="145" t="s">
        <v>2119</v>
      </c>
      <c r="C482" s="145" t="str">
        <f>Lookup[[#This Row],[NR_DE]]&amp;" "&amp;Lookup[[#This Row],[Text_DE]]</f>
        <v>106201000BE Versicherungstechnische Rückstellungen (Schadenversicherungsgeschäft); direktes Geschäft: Anteil der Rückversicherer - Bestmöglicher Schätzwert</v>
      </c>
      <c r="D482" s="145">
        <f>IF(Lookup!A482&lt;&gt;Lookup!E482,1,0)</f>
        <v>0</v>
      </c>
      <c r="E482" s="145" t="s">
        <v>582</v>
      </c>
      <c r="F482" s="145" t="s">
        <v>583</v>
      </c>
      <c r="G482" s="145" t="str">
        <f>Lookup[[#This Row],[NR_FR]]&amp;" "&amp;Lookup[[#This Row],[Text_FR]]</f>
        <v>106201000BE Provisions techniques (assurance dommages): affaires directes: part des réassureurs - Meilleure estimation possible</v>
      </c>
      <c r="H482" s="148"/>
    </row>
    <row r="483" spans="1:8" x14ac:dyDescent="0.2">
      <c r="A483" s="145">
        <v>106202000</v>
      </c>
      <c r="B483" s="145" t="s">
        <v>2120</v>
      </c>
      <c r="C483" s="145" t="str">
        <f>Lookup[[#This Row],[NR_DE]]&amp;" "&amp;Lookup[[#This Row],[Text_DE]]</f>
        <v>106202000 Versicherungstechnische Rückstellungen (Krankenversicherungsgeschäft); direktes Geschäft: Anteil der Rückversicherer</v>
      </c>
      <c r="D483" s="145">
        <f>IF(Lookup!A483&lt;&gt;Lookup!E483,1,0)</f>
        <v>0</v>
      </c>
      <c r="E483" s="145">
        <v>106202000</v>
      </c>
      <c r="F483" s="145" t="s">
        <v>584</v>
      </c>
      <c r="G483" s="145" t="str">
        <f>Lookup[[#This Row],[NR_FR]]&amp;" "&amp;Lookup[[#This Row],[Text_FR]]</f>
        <v>106202000 Provisions techniques (assurance maladie); affaires directes: part des réassureurs</v>
      </c>
      <c r="H483" s="149"/>
    </row>
    <row r="484" spans="1:8" x14ac:dyDescent="0.2">
      <c r="A484" s="145" t="s">
        <v>585</v>
      </c>
      <c r="B484" s="145" t="s">
        <v>2121</v>
      </c>
      <c r="C484" s="145" t="str">
        <f>Lookup[[#This Row],[NR_DE]]&amp;" "&amp;Lookup[[#This Row],[Text_DE]]</f>
        <v>106202000BE Versicherungstechnische Rückstellungen (Krankenversicherungsgeschäft); direktes Geschäft: Anteil der Rückversicherer - Bestmöglicher Schätzwert</v>
      </c>
      <c r="D484" s="145">
        <f>IF(Lookup!A484&lt;&gt;Lookup!E484,1,0)</f>
        <v>0</v>
      </c>
      <c r="E484" s="145" t="s">
        <v>585</v>
      </c>
      <c r="F484" s="145" t="s">
        <v>586</v>
      </c>
      <c r="G484" s="145" t="str">
        <f>Lookup[[#This Row],[NR_FR]]&amp;" "&amp;Lookup[[#This Row],[Text_FR]]</f>
        <v>106202000BE Provisions techniques (assurance maladie): affaires directes: part des réassureurs - Meilleure estimation possible</v>
      </c>
      <c r="H484" s="149"/>
    </row>
    <row r="485" spans="1:8" x14ac:dyDescent="0.2">
      <c r="A485" s="145">
        <v>106203000</v>
      </c>
      <c r="B485" s="145" t="s">
        <v>2122</v>
      </c>
      <c r="C485" s="145" t="str">
        <f>Lookup[[#This Row],[NR_DE]]&amp;" "&amp;Lookup[[#This Row],[Text_DE]]</f>
        <v>106203000 Versicherungstechnische Rückstellungen (Schadenversicherungsgeschäft); indirektes Geschäft: Anteil der Rückversicherer</v>
      </c>
      <c r="D485" s="145">
        <f>IF(Lookup!A485&lt;&gt;Lookup!E485,1,0)</f>
        <v>0</v>
      </c>
      <c r="E485" s="145">
        <v>106203000</v>
      </c>
      <c r="F485" s="145" t="s">
        <v>587</v>
      </c>
      <c r="G485" s="145" t="str">
        <f>Lookup[[#This Row],[NR_FR]]&amp;" "&amp;Lookup[[#This Row],[Text_FR]]</f>
        <v>106203000 Provisions techniques (assurance dommages); affaires indirectes: part des réassureurs</v>
      </c>
      <c r="H485" s="149"/>
    </row>
    <row r="486" spans="1:8" x14ac:dyDescent="0.2">
      <c r="A486" s="145" t="s">
        <v>588</v>
      </c>
      <c r="B486" s="145" t="s">
        <v>2123</v>
      </c>
      <c r="C486" s="145" t="str">
        <f>Lookup[[#This Row],[NR_DE]]&amp;" "&amp;Lookup[[#This Row],[Text_DE]]</f>
        <v>106203000BE Versicherungstechnische Rückstellungen (Schadenversicherungsgeschäft); indirektes Geschäft: Anteil der Rückversicherer - Bestmöglicher Schätzwert</v>
      </c>
      <c r="D486" s="145">
        <f>IF(Lookup!A486&lt;&gt;Lookup!E486,1,0)</f>
        <v>0</v>
      </c>
      <c r="E486" s="145" t="s">
        <v>588</v>
      </c>
      <c r="F486" s="145" t="s">
        <v>589</v>
      </c>
      <c r="G486" s="145" t="str">
        <f>Lookup[[#This Row],[NR_FR]]&amp;" "&amp;Lookup[[#This Row],[Text_FR]]</f>
        <v>106203000BE Provisions techniques (assurance dommages): affaires indirectes: part des réassureurs - Meilleure estimation possible</v>
      </c>
      <c r="H486" s="149"/>
    </row>
    <row r="487" spans="1:8" x14ac:dyDescent="0.2">
      <c r="A487" s="145">
        <v>106204000</v>
      </c>
      <c r="B487" s="145" t="s">
        <v>2124</v>
      </c>
      <c r="C487" s="145" t="str">
        <f>Lookup[[#This Row],[NR_DE]]&amp;" "&amp;Lookup[[#This Row],[Text_DE]]</f>
        <v>106204000 Versicherungstechnische Rückstellungen (Krankenversicherungsgeschäft); indirektes Geschäft: Anteil der Rückversicherer</v>
      </c>
      <c r="D487" s="145">
        <f>IF(Lookup!A487&lt;&gt;Lookup!E487,1,0)</f>
        <v>0</v>
      </c>
      <c r="E487" s="145">
        <v>106204000</v>
      </c>
      <c r="F487" s="145" t="s">
        <v>584</v>
      </c>
      <c r="G487" s="145" t="str">
        <f>Lookup[[#This Row],[NR_FR]]&amp;" "&amp;Lookup[[#This Row],[Text_FR]]</f>
        <v>106204000 Provisions techniques (assurance maladie); affaires directes: part des réassureurs</v>
      </c>
      <c r="H487" s="149"/>
    </row>
    <row r="488" spans="1:8" x14ac:dyDescent="0.2">
      <c r="A488" s="145" t="s">
        <v>590</v>
      </c>
      <c r="B488" s="145" t="s">
        <v>2125</v>
      </c>
      <c r="C488" s="145" t="str">
        <f>Lookup[[#This Row],[NR_DE]]&amp;" "&amp;Lookup[[#This Row],[Text_DE]]</f>
        <v>106204000BE Versicherungstechnische Rückstellungen (Krankenversicherungsgeschäft); indirektes Geschäft: Anteil der Rückversicherer - Bestmöglicher Schätzwert</v>
      </c>
      <c r="D488" s="145">
        <f>IF(Lookup!A488&lt;&gt;Lookup!E488,1,0)</f>
        <v>0</v>
      </c>
      <c r="E488" s="145" t="s">
        <v>590</v>
      </c>
      <c r="F488" s="145" t="s">
        <v>586</v>
      </c>
      <c r="G488" s="145" t="str">
        <f>Lookup[[#This Row],[NR_FR]]&amp;" "&amp;Lookup[[#This Row],[Text_FR]]</f>
        <v>106204000BE Provisions techniques (assurance maladie): affaires directes: part des réassureurs - Meilleure estimation possible</v>
      </c>
      <c r="H488" s="148"/>
    </row>
    <row r="489" spans="1:8" x14ac:dyDescent="0.2">
      <c r="A489" s="145">
        <v>106210000</v>
      </c>
      <c r="B489" s="145" t="s">
        <v>2126</v>
      </c>
      <c r="C489" s="145" t="str">
        <f>Lookup[[#This Row],[NR_DE]]&amp;" "&amp;Lookup[[#This Row],[Text_DE]]</f>
        <v>106210000 Prämienüberträge (Nicht-Leben): Anteil der Rückversicherer</v>
      </c>
      <c r="D489" s="145">
        <f>IF(Lookup!A489&lt;&gt;Lookup!E489,1,0)</f>
        <v>0</v>
      </c>
      <c r="E489" s="145">
        <v>106210000</v>
      </c>
      <c r="F489" s="145" t="s">
        <v>591</v>
      </c>
      <c r="G489" s="145" t="str">
        <f>Lookup[[#This Row],[NR_FR]]&amp;" "&amp;Lookup[[#This Row],[Text_FR]]</f>
        <v>106210000 Reports de primes (non-vie): part des réassureurs</v>
      </c>
      <c r="H489" s="149"/>
    </row>
    <row r="490" spans="1:8" x14ac:dyDescent="0.2">
      <c r="A490" s="145">
        <v>106210100</v>
      </c>
      <c r="B490" s="145" t="s">
        <v>2127</v>
      </c>
      <c r="C490" s="145" t="str">
        <f>Lookup[[#This Row],[NR_DE]]&amp;" "&amp;Lookup[[#This Row],[Text_DE]]</f>
        <v>106210100 Prämienüberträge (Nicht-Leben); direktes Geschäft: Anteil der Rückversicherer</v>
      </c>
      <c r="D490" s="145">
        <f>IF(Lookup!A490&lt;&gt;Lookup!E490,1,0)</f>
        <v>0</v>
      </c>
      <c r="E490" s="145">
        <v>106210100</v>
      </c>
      <c r="F490" s="145" t="s">
        <v>592</v>
      </c>
      <c r="G490" s="145" t="str">
        <f>Lookup[[#This Row],[NR_FR]]&amp;" "&amp;Lookup[[#This Row],[Text_FR]]</f>
        <v>106210100 Reports de primes (non-vie); affaires directes: part des réassureurs</v>
      </c>
      <c r="H490" s="148"/>
    </row>
    <row r="491" spans="1:8" x14ac:dyDescent="0.2">
      <c r="A491" s="145" t="s">
        <v>593</v>
      </c>
      <c r="B491" s="145" t="s">
        <v>2128</v>
      </c>
      <c r="C491" s="145" t="str">
        <f>Lookup[[#This Row],[NR_DE]]&amp;" "&amp;Lookup[[#This Row],[Text_DE]]</f>
        <v>ADC1DS Aufteilung nach Branchen: Nicht-Leben direkt</v>
      </c>
      <c r="D491" s="145">
        <f>IF(Lookup!A491&lt;&gt;Lookup!E491,1,0)</f>
        <v>0</v>
      </c>
      <c r="E491" s="145" t="s">
        <v>593</v>
      </c>
      <c r="F491" s="145" t="s">
        <v>594</v>
      </c>
      <c r="G491" s="145" t="str">
        <f>Lookup[[#This Row],[NR_FR]]&amp;" "&amp;Lookup[[#This Row],[Text_FR]]</f>
        <v>ADC1DS Répartition par branches: non-vie direct</v>
      </c>
      <c r="H491" s="149"/>
    </row>
    <row r="492" spans="1:8" x14ac:dyDescent="0.2">
      <c r="A492" s="145" t="s">
        <v>595</v>
      </c>
      <c r="B492" s="145" t="s">
        <v>2129</v>
      </c>
      <c r="C492" s="145" t="str">
        <f>Lookup[[#This Row],[NR_DE]]&amp;" "&amp;Lookup[[#This Row],[Text_DE]]</f>
        <v>ADISD01000 Unfallversicherung (CH + FB)</v>
      </c>
      <c r="D492" s="145">
        <f>IF(Lookup!A492&lt;&gt;Lookup!E492,1,0)</f>
        <v>0</v>
      </c>
      <c r="E492" s="145" t="s">
        <v>595</v>
      </c>
      <c r="F492" s="145" t="s">
        <v>596</v>
      </c>
      <c r="G492" s="145" t="str">
        <f>Lookup[[#This Row],[NR_FR]]&amp;" "&amp;Lookup[[#This Row],[Text_FR]]</f>
        <v>ADISD01000 Assurance accidents (CH + FB)</v>
      </c>
      <c r="H492" s="149"/>
    </row>
    <row r="493" spans="1:8" x14ac:dyDescent="0.2">
      <c r="A493" s="145" t="s">
        <v>597</v>
      </c>
      <c r="B493" s="145" t="s">
        <v>2130</v>
      </c>
      <c r="C493" s="145" t="str">
        <f>Lookup[[#This Row],[NR_DE]]&amp;" "&amp;Lookup[[#This Row],[Text_DE]]</f>
        <v>ADISD02000 Krankenversicherung (CH + FB)</v>
      </c>
      <c r="D493" s="145">
        <f>IF(Lookup!A493&lt;&gt;Lookup!E493,1,0)</f>
        <v>0</v>
      </c>
      <c r="E493" s="145" t="s">
        <v>597</v>
      </c>
      <c r="F493" s="145" t="s">
        <v>598</v>
      </c>
      <c r="G493" s="145" t="str">
        <f>Lookup[[#This Row],[NR_FR]]&amp;" "&amp;Lookup[[#This Row],[Text_FR]]</f>
        <v>ADISD02000 Assurance maladie (CH + FB)</v>
      </c>
      <c r="H493" s="149"/>
    </row>
    <row r="494" spans="1:8" x14ac:dyDescent="0.2">
      <c r="A494" s="145" t="s">
        <v>599</v>
      </c>
      <c r="B494" s="145" t="s">
        <v>2131</v>
      </c>
      <c r="C494" s="145" t="str">
        <f>Lookup[[#This Row],[NR_DE]]&amp;" "&amp;Lookup[[#This Row],[Text_DE]]</f>
        <v>ADISD03000 Landfahrzeug-Kasko (ohne Schienenfahrzeuge); (CH + FB)</v>
      </c>
      <c r="D494" s="145">
        <f>IF(Lookup!A494&lt;&gt;Lookup!E494,1,0)</f>
        <v>0</v>
      </c>
      <c r="E494" s="145" t="s">
        <v>599</v>
      </c>
      <c r="F494" s="145" t="s">
        <v>600</v>
      </c>
      <c r="G494" s="145" t="str">
        <f>Lookup[[#This Row],[NR_FR]]&amp;" "&amp;Lookup[[#This Row],[Text_FR]]</f>
        <v>ADISD03000 Corps de véhicules terrestres (autres que ferroviaires); (CH + FB)</v>
      </c>
      <c r="H494" s="149"/>
    </row>
    <row r="495" spans="1:8" x14ac:dyDescent="0.2">
      <c r="A495" s="145" t="s">
        <v>601</v>
      </c>
      <c r="B495" s="145" t="s">
        <v>2132</v>
      </c>
      <c r="C495" s="145" t="str">
        <f>Lookup[[#This Row],[NR_DE]]&amp;" "&amp;Lookup[[#This Row],[Text_DE]]</f>
        <v>ADISD09900 Feuer, Elementarschäden und andere Sachschäden (CH + FB)</v>
      </c>
      <c r="D495" s="145">
        <f>IF(Lookup!A495&lt;&gt;Lookup!E495,1,0)</f>
        <v>0</v>
      </c>
      <c r="E495" s="145" t="s">
        <v>601</v>
      </c>
      <c r="F495" s="145" t="s">
        <v>602</v>
      </c>
      <c r="G495" s="145" t="str">
        <f>Lookup[[#This Row],[NR_FR]]&amp;" "&amp;Lookup[[#This Row],[Text_FR]]</f>
        <v>ADISD09900 Incendie, dommages naturels et autres dommages aux biens (CH + FB)</v>
      </c>
      <c r="H495" s="149"/>
    </row>
    <row r="496" spans="1:8" x14ac:dyDescent="0.2">
      <c r="A496" s="145" t="s">
        <v>603</v>
      </c>
      <c r="B496" s="145" t="s">
        <v>2133</v>
      </c>
      <c r="C496" s="145" t="str">
        <f>Lookup[[#This Row],[NR_DE]]&amp;" "&amp;Lookup[[#This Row],[Text_DE]]</f>
        <v>ADISD10000 Haftpflicht für Landfahrzeuge mit eigenem Antrieb (CH + FB)</v>
      </c>
      <c r="D496" s="145">
        <f>IF(Lookup!A496&lt;&gt;Lookup!E496,1,0)</f>
        <v>0</v>
      </c>
      <c r="E496" s="145" t="s">
        <v>603</v>
      </c>
      <c r="F496" s="145" t="s">
        <v>604</v>
      </c>
      <c r="G496" s="145" t="str">
        <f>Lookup[[#This Row],[NR_FR]]&amp;" "&amp;Lookup[[#This Row],[Text_FR]]</f>
        <v>ADISD10000 Responsabilité civile pour véhicules terrestres automoteurs (CH + FB)</v>
      </c>
      <c r="H496" s="149"/>
    </row>
    <row r="497" spans="1:8" x14ac:dyDescent="0.2">
      <c r="A497" s="145" t="s">
        <v>605</v>
      </c>
      <c r="B497" s="145" t="s">
        <v>2134</v>
      </c>
      <c r="C497" s="145" t="str">
        <f>Lookup[[#This Row],[NR_DE]]&amp;" "&amp;Lookup[[#This Row],[Text_DE]]</f>
        <v>ADISD12900 Transportversicherung (CH + FB)</v>
      </c>
      <c r="D497" s="145">
        <f>IF(Lookup!A497&lt;&gt;Lookup!E497,1,0)</f>
        <v>0</v>
      </c>
      <c r="E497" s="145" t="s">
        <v>605</v>
      </c>
      <c r="F497" s="145" t="s">
        <v>606</v>
      </c>
      <c r="G497" s="145" t="str">
        <f>Lookup[[#This Row],[NR_FR]]&amp;" "&amp;Lookup[[#This Row],[Text_FR]]</f>
        <v>ADISD12900 Assurance de transport (CH + FB)</v>
      </c>
      <c r="H497" s="148"/>
    </row>
    <row r="498" spans="1:8" x14ac:dyDescent="0.2">
      <c r="A498" s="145" t="s">
        <v>607</v>
      </c>
      <c r="B498" s="145" t="s">
        <v>2135</v>
      </c>
      <c r="C498" s="145" t="str">
        <f>Lookup[[#This Row],[NR_DE]]&amp;" "&amp;Lookup[[#This Row],[Text_DE]]</f>
        <v>ADISD13000 Allgemeine Haftpflicht (CH + FB)</v>
      </c>
      <c r="D498" s="145">
        <f>IF(Lookup!A498&lt;&gt;Lookup!E498,1,0)</f>
        <v>0</v>
      </c>
      <c r="E498" s="145" t="s">
        <v>607</v>
      </c>
      <c r="F498" s="145" t="s">
        <v>608</v>
      </c>
      <c r="G498" s="145" t="str">
        <f>Lookup[[#This Row],[NR_FR]]&amp;" "&amp;Lookup[[#This Row],[Text_FR]]</f>
        <v>ADISD13000 Responsabilité civile générale (CH + FB)</v>
      </c>
      <c r="H498" s="149"/>
    </row>
    <row r="499" spans="1:8" x14ac:dyDescent="0.2">
      <c r="A499" s="145" t="s">
        <v>609</v>
      </c>
      <c r="B499" s="145" t="s">
        <v>2136</v>
      </c>
      <c r="C499" s="145" t="str">
        <f>Lookup[[#This Row],[NR_DE]]&amp;" "&amp;Lookup[[#This Row],[Text_DE]]</f>
        <v>ADISD17000 Rechtsschutz (CH + FB)</v>
      </c>
      <c r="D499" s="145">
        <f>IF(Lookup!A499&lt;&gt;Lookup!E499,1,0)</f>
        <v>0</v>
      </c>
      <c r="E499" s="145" t="s">
        <v>609</v>
      </c>
      <c r="F499" s="145" t="s">
        <v>610</v>
      </c>
      <c r="G499" s="145" t="str">
        <f>Lookup[[#This Row],[NR_FR]]&amp;" "&amp;Lookup[[#This Row],[Text_FR]]</f>
        <v>ADISD17000 Protection juridique (CH + FB)</v>
      </c>
      <c r="H499" s="149"/>
    </row>
    <row r="500" spans="1:8" x14ac:dyDescent="0.2">
      <c r="A500" s="145" t="s">
        <v>611</v>
      </c>
      <c r="B500" s="145" t="s">
        <v>2137</v>
      </c>
      <c r="C500" s="145" t="str">
        <f>Lookup[[#This Row],[NR_DE]]&amp;" "&amp;Lookup[[#This Row],[Text_DE]]</f>
        <v>ADISD19000 Kredit, Kaution, verschiedene finanzielle Verluste und touristische Beistandsleistung (CH + FB)</v>
      </c>
      <c r="D500" s="145">
        <f>IF(Lookup!A500&lt;&gt;Lookup!E500,1,0)</f>
        <v>0</v>
      </c>
      <c r="E500" s="145" t="s">
        <v>611</v>
      </c>
      <c r="F500" s="145" t="s">
        <v>612</v>
      </c>
      <c r="G500" s="145" t="str">
        <f>Lookup[[#This Row],[NR_FR]]&amp;" "&amp;Lookup[[#This Row],[Text_FR]]</f>
        <v>ADISD19000 Crédit, caution, pertes pécuniaires diverses et assistance (CH + FB)</v>
      </c>
      <c r="H500" s="149"/>
    </row>
    <row r="501" spans="1:8" x14ac:dyDescent="0.2">
      <c r="A501" s="145">
        <v>106210200</v>
      </c>
      <c r="B501" s="145" t="s">
        <v>2138</v>
      </c>
      <c r="C501" s="145" t="str">
        <f>Lookup[[#This Row],[NR_DE]]&amp;" "&amp;Lookup[[#This Row],[Text_DE]]</f>
        <v>106210200 Prämienüberträge (Nicht-Leben); indirektes Geschäft: Anteil der Retrozessionäre</v>
      </c>
      <c r="D501" s="145">
        <f>IF(Lookup!A501&lt;&gt;Lookup!E501,1,0)</f>
        <v>0</v>
      </c>
      <c r="E501" s="145">
        <v>106210200</v>
      </c>
      <c r="F501" s="145" t="s">
        <v>613</v>
      </c>
      <c r="G501" s="145" t="str">
        <f>Lookup[[#This Row],[NR_FR]]&amp;" "&amp;Lookup[[#This Row],[Text_FR]]</f>
        <v>106210200 Reports de primes (non-vie); affaires indirectes: part des rétrocessionnaires</v>
      </c>
      <c r="H501" s="149"/>
    </row>
    <row r="502" spans="1:8" x14ac:dyDescent="0.2">
      <c r="A502" s="145" t="s">
        <v>614</v>
      </c>
      <c r="B502" s="145" t="s">
        <v>2139</v>
      </c>
      <c r="C502" s="145" t="str">
        <f>Lookup[[#This Row],[NR_DE]]&amp;" "&amp;Lookup[[#This Row],[Text_DE]]</f>
        <v>ADC1RS Aufteilung nach Branchen: Nicht-Leben indirekt</v>
      </c>
      <c r="D502" s="145">
        <f>IF(Lookup!A502&lt;&gt;Lookup!E502,1,0)</f>
        <v>0</v>
      </c>
      <c r="E502" s="145" t="s">
        <v>614</v>
      </c>
      <c r="F502" s="145" t="s">
        <v>615</v>
      </c>
      <c r="G502" s="145" t="str">
        <f>Lookup[[#This Row],[NR_FR]]&amp;" "&amp;Lookup[[#This Row],[Text_FR]]</f>
        <v>ADC1RS Répartition par branches: non-vie indirect</v>
      </c>
      <c r="H502" s="149"/>
    </row>
    <row r="503" spans="1:8" x14ac:dyDescent="0.2">
      <c r="A503" s="145" t="s">
        <v>616</v>
      </c>
      <c r="B503" s="145" t="s">
        <v>2140</v>
      </c>
      <c r="C503" s="145" t="str">
        <f>Lookup[[#This Row],[NR_DE]]&amp;" "&amp;Lookup[[#This Row],[Text_DE]]</f>
        <v>ADISR01000 RE: Unfallversicherung (CH + FB)</v>
      </c>
      <c r="D503" s="145">
        <f>IF(Lookup!A503&lt;&gt;Lookup!E503,1,0)</f>
        <v>0</v>
      </c>
      <c r="E503" s="145" t="s">
        <v>616</v>
      </c>
      <c r="F503" s="145" t="s">
        <v>617</v>
      </c>
      <c r="G503" s="145" t="str">
        <f>Lookup[[#This Row],[NR_FR]]&amp;" "&amp;Lookup[[#This Row],[Text_FR]]</f>
        <v>ADISR01000 RE: Assurance accidents (CH + FB)</v>
      </c>
      <c r="H503" s="149"/>
    </row>
    <row r="504" spans="1:8" x14ac:dyDescent="0.2">
      <c r="A504" s="145" t="s">
        <v>618</v>
      </c>
      <c r="B504" s="145" t="s">
        <v>2141</v>
      </c>
      <c r="C504" s="145" t="str">
        <f>Lookup[[#This Row],[NR_DE]]&amp;" "&amp;Lookup[[#This Row],[Text_DE]]</f>
        <v>ADISR02000 RE: Krankenversicherung (CH + FB)</v>
      </c>
      <c r="D504" s="145">
        <f>IF(Lookup!A504&lt;&gt;Lookup!E504,1,0)</f>
        <v>0</v>
      </c>
      <c r="E504" s="145" t="s">
        <v>618</v>
      </c>
      <c r="F504" s="145" t="s">
        <v>619</v>
      </c>
      <c r="G504" s="145" t="str">
        <f>Lookup[[#This Row],[NR_FR]]&amp;" "&amp;Lookup[[#This Row],[Text_FR]]</f>
        <v>ADISR02000 RE: Assurance maladie (CH + FB)</v>
      </c>
      <c r="H504" s="150"/>
    </row>
    <row r="505" spans="1:8" x14ac:dyDescent="0.2">
      <c r="A505" s="145" t="s">
        <v>620</v>
      </c>
      <c r="B505" s="145" t="s">
        <v>2142</v>
      </c>
      <c r="C505" s="145" t="str">
        <f>Lookup[[#This Row],[NR_DE]]&amp;" "&amp;Lookup[[#This Row],[Text_DE]]</f>
        <v>ADISR03000 RE: Landfahrzeug-Kasko (ohne Schienenfahrzeuge); (CH + FB)</v>
      </c>
      <c r="D505" s="145">
        <f>IF(Lookup!A505&lt;&gt;Lookup!E505,1,0)</f>
        <v>0</v>
      </c>
      <c r="E505" s="145" t="s">
        <v>620</v>
      </c>
      <c r="F505" s="145" t="s">
        <v>621</v>
      </c>
      <c r="G505" s="145" t="str">
        <f>Lookup[[#This Row],[NR_FR]]&amp;" "&amp;Lookup[[#This Row],[Text_FR]]</f>
        <v>ADISR03000 RE: Corps de véhicules terrestres (autres que ferroviaires); (CH + FB)</v>
      </c>
      <c r="H505" s="151"/>
    </row>
    <row r="506" spans="1:8" x14ac:dyDescent="0.2">
      <c r="A506" s="145" t="s">
        <v>622</v>
      </c>
      <c r="B506" s="145" t="s">
        <v>2143</v>
      </c>
      <c r="C506" s="145" t="str">
        <f>Lookup[[#This Row],[NR_DE]]&amp;" "&amp;Lookup[[#This Row],[Text_DE]]</f>
        <v>ADISR09900 RE: Feuer, Elementarschäden und andere Sachschäden (CH + FB)</v>
      </c>
      <c r="D506" s="145">
        <f>IF(Lookup!A506&lt;&gt;Lookup!E506,1,0)</f>
        <v>0</v>
      </c>
      <c r="E506" s="145" t="s">
        <v>622</v>
      </c>
      <c r="F506" s="145" t="s">
        <v>623</v>
      </c>
      <c r="G506" s="145" t="str">
        <f>Lookup[[#This Row],[NR_FR]]&amp;" "&amp;Lookup[[#This Row],[Text_FR]]</f>
        <v>ADISR09900 RE: Incendie, dommages naturels et autres dommages aux biens (CH + FB)</v>
      </c>
      <c r="H506" s="151"/>
    </row>
    <row r="507" spans="1:8" x14ac:dyDescent="0.2">
      <c r="A507" s="145" t="s">
        <v>624</v>
      </c>
      <c r="B507" s="145" t="s">
        <v>2144</v>
      </c>
      <c r="C507" s="145" t="str">
        <f>Lookup[[#This Row],[NR_DE]]&amp;" "&amp;Lookup[[#This Row],[Text_DE]]</f>
        <v>ADISR10000 RE: Haftpflicht für Landfahrzeuge mit eigenem Antrieb (CH + FB)</v>
      </c>
      <c r="D507" s="145">
        <f>IF(Lookup!A507&lt;&gt;Lookup!E507,1,0)</f>
        <v>0</v>
      </c>
      <c r="E507" s="145" t="s">
        <v>624</v>
      </c>
      <c r="F507" s="145" t="s">
        <v>625</v>
      </c>
      <c r="G507" s="145" t="str">
        <f>Lookup[[#This Row],[NR_FR]]&amp;" "&amp;Lookup[[#This Row],[Text_FR]]</f>
        <v>ADISR10000 RE: Responsabilité civile pour véhicules terrestres automoteurs (CH + FB)</v>
      </c>
      <c r="H507" s="151"/>
    </row>
    <row r="508" spans="1:8" x14ac:dyDescent="0.2">
      <c r="A508" s="145" t="s">
        <v>626</v>
      </c>
      <c r="B508" s="145" t="s">
        <v>2145</v>
      </c>
      <c r="C508" s="145" t="str">
        <f>Lookup[[#This Row],[NR_DE]]&amp;" "&amp;Lookup[[#This Row],[Text_DE]]</f>
        <v>ADISR12900 RE: Transportversicherung (CH + FB)</v>
      </c>
      <c r="D508" s="145">
        <f>IF(Lookup!A508&lt;&gt;Lookup!E508,1,0)</f>
        <v>0</v>
      </c>
      <c r="E508" s="145" t="s">
        <v>626</v>
      </c>
      <c r="F508" s="145" t="s">
        <v>627</v>
      </c>
      <c r="G508" s="145" t="str">
        <f>Lookup[[#This Row],[NR_FR]]&amp;" "&amp;Lookup[[#This Row],[Text_FR]]</f>
        <v>ADISR12900 RE: Assurance de transport (CH + FB)</v>
      </c>
      <c r="H508" s="151"/>
    </row>
    <row r="509" spans="1:8" x14ac:dyDescent="0.2">
      <c r="A509" s="145" t="s">
        <v>628</v>
      </c>
      <c r="B509" s="145" t="s">
        <v>2146</v>
      </c>
      <c r="C509" s="145" t="str">
        <f>Lookup[[#This Row],[NR_DE]]&amp;" "&amp;Lookup[[#This Row],[Text_DE]]</f>
        <v>ADISR13000 RE: Allgemeine Haftpflicht (CH + FB)</v>
      </c>
      <c r="D509" s="145">
        <f>IF(Lookup!A509&lt;&gt;Lookup!E509,1,0)</f>
        <v>0</v>
      </c>
      <c r="E509" s="145" t="s">
        <v>628</v>
      </c>
      <c r="F509" s="145" t="s">
        <v>629</v>
      </c>
      <c r="G509" s="145" t="str">
        <f>Lookup[[#This Row],[NR_FR]]&amp;" "&amp;Lookup[[#This Row],[Text_FR]]</f>
        <v>ADISR13000 RE: Responsabilité civile générale (CH + FB)</v>
      </c>
      <c r="H509" s="149"/>
    </row>
    <row r="510" spans="1:8" x14ac:dyDescent="0.2">
      <c r="A510" s="145" t="s">
        <v>630</v>
      </c>
      <c r="B510" s="145" t="s">
        <v>2147</v>
      </c>
      <c r="C510" s="145" t="str">
        <f>Lookup[[#This Row],[NR_DE]]&amp;" "&amp;Lookup[[#This Row],[Text_DE]]</f>
        <v>ADISR17000 RE: Rechtsschutz (CH + FB)</v>
      </c>
      <c r="D510" s="145">
        <f>IF(Lookup!A510&lt;&gt;Lookup!E510,1,0)</f>
        <v>0</v>
      </c>
      <c r="E510" s="145" t="s">
        <v>630</v>
      </c>
      <c r="F510" s="145" t="s">
        <v>631</v>
      </c>
      <c r="G510" s="145" t="str">
        <f>Lookup[[#This Row],[NR_FR]]&amp;" "&amp;Lookup[[#This Row],[Text_FR]]</f>
        <v>ADISR17000 RE: Protection juridique (CH + FB)</v>
      </c>
      <c r="H510" s="149"/>
    </row>
    <row r="511" spans="1:8" x14ac:dyDescent="0.2">
      <c r="A511" s="145" t="s">
        <v>632</v>
      </c>
      <c r="B511" s="145" t="s">
        <v>2148</v>
      </c>
      <c r="C511" s="145" t="str">
        <f>Lookup[[#This Row],[NR_DE]]&amp;" "&amp;Lookup[[#This Row],[Text_DE]]</f>
        <v>ADISR19000 RE: Kredit, Kaution, verschiedene finanzielle Verluste und touristische Beistandsleistung (CH + FB)</v>
      </c>
      <c r="D511" s="145">
        <f>IF(Lookup!A511&lt;&gt;Lookup!E511,1,0)</f>
        <v>0</v>
      </c>
      <c r="E511" s="145" t="s">
        <v>632</v>
      </c>
      <c r="F511" s="145" t="s">
        <v>633</v>
      </c>
      <c r="G511" s="145" t="str">
        <f>Lookup[[#This Row],[NR_FR]]&amp;" "&amp;Lookup[[#This Row],[Text_FR]]</f>
        <v>ADISR19000 RE: Crédit, caution, pertes pécuniaires diverses et assistance (CH + FB)</v>
      </c>
      <c r="H511" s="149"/>
    </row>
    <row r="512" spans="1:8" x14ac:dyDescent="0.2">
      <c r="A512" s="145">
        <v>106220000</v>
      </c>
      <c r="B512" s="145" t="s">
        <v>2149</v>
      </c>
      <c r="C512" s="145" t="str">
        <f>Lookup[[#This Row],[NR_DE]]&amp;" "&amp;Lookup[[#This Row],[Text_DE]]</f>
        <v xml:space="preserve">106220000 Rückstellungen für eingetretene, noch nicht ausbezahlte Versicherungsleistungen (Nicht-Leben): Anteil der Rückversicherer </v>
      </c>
      <c r="D512" s="145">
        <f>IF(Lookup!A512&lt;&gt;Lookup!E512,1,0)</f>
        <v>0</v>
      </c>
      <c r="E512" s="145">
        <v>106220000</v>
      </c>
      <c r="F512" s="145" t="s">
        <v>634</v>
      </c>
      <c r="G512" s="145" t="str">
        <f>Lookup[[#This Row],[NR_FR]]&amp;" "&amp;Lookup[[#This Row],[Text_FR]]</f>
        <v>106220000 Provisions pour sinistres survenus mais non encore liquidés (non-vie): part des réassureurs</v>
      </c>
      <c r="H512" s="149"/>
    </row>
    <row r="513" spans="1:8" x14ac:dyDescent="0.2">
      <c r="A513" s="145">
        <v>106220100</v>
      </c>
      <c r="B513" s="145" t="s">
        <v>2150</v>
      </c>
      <c r="C513" s="145" t="str">
        <f>Lookup[[#This Row],[NR_DE]]&amp;" "&amp;Lookup[[#This Row],[Text_DE]]</f>
        <v xml:space="preserve">106220100 Rückstellungen für eingetretene, noch nicht ausbezahlte Versicherungsleistungen (Nicht-Leben); direktes Geschäft: Anteil der Rückversicherer </v>
      </c>
      <c r="D513" s="145">
        <f>IF(Lookup!A513&lt;&gt;Lookup!E513,1,0)</f>
        <v>0</v>
      </c>
      <c r="E513" s="145">
        <v>106220100</v>
      </c>
      <c r="F513" s="145" t="s">
        <v>635</v>
      </c>
      <c r="G513" s="145" t="str">
        <f>Lookup[[#This Row],[NR_FR]]&amp;" "&amp;Lookup[[#This Row],[Text_FR]]</f>
        <v>106220100 Provisions pour sinistres survenus mais non encore liquidés (non-vie); affaires directes: part des réassureurs</v>
      </c>
      <c r="H513" s="148"/>
    </row>
    <row r="514" spans="1:8" x14ac:dyDescent="0.2">
      <c r="A514" s="145" t="s">
        <v>593</v>
      </c>
      <c r="B514" s="145" t="s">
        <v>2128</v>
      </c>
      <c r="C514" s="145" t="str">
        <f>Lookup[[#This Row],[NR_DE]]&amp;" "&amp;Lookup[[#This Row],[Text_DE]]</f>
        <v>ADC1DS Aufteilung nach Branchen: Nicht-Leben direkt</v>
      </c>
      <c r="D514" s="145">
        <f>IF(Lookup!A514&lt;&gt;Lookup!E514,1,0)</f>
        <v>0</v>
      </c>
      <c r="E514" s="145" t="s">
        <v>593</v>
      </c>
      <c r="F514" s="145" t="s">
        <v>594</v>
      </c>
      <c r="G514" s="145" t="str">
        <f>Lookup[[#This Row],[NR_FR]]&amp;" "&amp;Lookup[[#This Row],[Text_FR]]</f>
        <v>ADC1DS Répartition par branches: non-vie direct</v>
      </c>
      <c r="H514" s="149"/>
    </row>
    <row r="515" spans="1:8" x14ac:dyDescent="0.2">
      <c r="A515" s="145" t="s">
        <v>595</v>
      </c>
      <c r="B515" s="145" t="s">
        <v>2129</v>
      </c>
      <c r="C515" s="145" t="str">
        <f>Lookup[[#This Row],[NR_DE]]&amp;" "&amp;Lookup[[#This Row],[Text_DE]]</f>
        <v>ADISD01000 Unfallversicherung (CH + FB)</v>
      </c>
      <c r="D515" s="145">
        <f>IF(Lookup!A515&lt;&gt;Lookup!E515,1,0)</f>
        <v>0</v>
      </c>
      <c r="E515" s="145" t="s">
        <v>595</v>
      </c>
      <c r="F515" s="145" t="s">
        <v>596</v>
      </c>
      <c r="G515" s="145" t="str">
        <f>Lookup[[#This Row],[NR_FR]]&amp;" "&amp;Lookup[[#This Row],[Text_FR]]</f>
        <v>ADISD01000 Assurance accidents (CH + FB)</v>
      </c>
      <c r="H515" s="149"/>
    </row>
    <row r="516" spans="1:8" x14ac:dyDescent="0.2">
      <c r="A516" s="145" t="s">
        <v>597</v>
      </c>
      <c r="B516" s="145" t="s">
        <v>2130</v>
      </c>
      <c r="C516" s="145" t="str">
        <f>Lookup[[#This Row],[NR_DE]]&amp;" "&amp;Lookup[[#This Row],[Text_DE]]</f>
        <v>ADISD02000 Krankenversicherung (CH + FB)</v>
      </c>
      <c r="D516" s="145">
        <f>IF(Lookup!A516&lt;&gt;Lookup!E516,1,0)</f>
        <v>0</v>
      </c>
      <c r="E516" s="145" t="s">
        <v>597</v>
      </c>
      <c r="F516" s="145" t="s">
        <v>598</v>
      </c>
      <c r="G516" s="145" t="str">
        <f>Lookup[[#This Row],[NR_FR]]&amp;" "&amp;Lookup[[#This Row],[Text_FR]]</f>
        <v>ADISD02000 Assurance maladie (CH + FB)</v>
      </c>
      <c r="H516" s="149"/>
    </row>
    <row r="517" spans="1:8" x14ac:dyDescent="0.2">
      <c r="A517" s="145" t="s">
        <v>599</v>
      </c>
      <c r="B517" s="145" t="s">
        <v>2131</v>
      </c>
      <c r="C517" s="145" t="str">
        <f>Lookup[[#This Row],[NR_DE]]&amp;" "&amp;Lookup[[#This Row],[Text_DE]]</f>
        <v>ADISD03000 Landfahrzeug-Kasko (ohne Schienenfahrzeuge); (CH + FB)</v>
      </c>
      <c r="D517" s="145">
        <f>IF(Lookup!A517&lt;&gt;Lookup!E517,1,0)</f>
        <v>0</v>
      </c>
      <c r="E517" s="145" t="s">
        <v>599</v>
      </c>
      <c r="F517" s="145" t="s">
        <v>600</v>
      </c>
      <c r="G517" s="145" t="str">
        <f>Lookup[[#This Row],[NR_FR]]&amp;" "&amp;Lookup[[#This Row],[Text_FR]]</f>
        <v>ADISD03000 Corps de véhicules terrestres (autres que ferroviaires); (CH + FB)</v>
      </c>
      <c r="H517" s="149"/>
    </row>
    <row r="518" spans="1:8" x14ac:dyDescent="0.2">
      <c r="A518" s="145" t="s">
        <v>601</v>
      </c>
      <c r="B518" s="145" t="s">
        <v>2132</v>
      </c>
      <c r="C518" s="145" t="str">
        <f>Lookup[[#This Row],[NR_DE]]&amp;" "&amp;Lookup[[#This Row],[Text_DE]]</f>
        <v>ADISD09900 Feuer, Elementarschäden und andere Sachschäden (CH + FB)</v>
      </c>
      <c r="D518" s="145">
        <f>IF(Lookup!A518&lt;&gt;Lookup!E518,1,0)</f>
        <v>0</v>
      </c>
      <c r="E518" s="145" t="s">
        <v>601</v>
      </c>
      <c r="F518" s="145" t="s">
        <v>602</v>
      </c>
      <c r="G518" s="145" t="str">
        <f>Lookup[[#This Row],[NR_FR]]&amp;" "&amp;Lookup[[#This Row],[Text_FR]]</f>
        <v>ADISD09900 Incendie, dommages naturels et autres dommages aux biens (CH + FB)</v>
      </c>
      <c r="H518" s="149"/>
    </row>
    <row r="519" spans="1:8" x14ac:dyDescent="0.2">
      <c r="A519" s="145" t="s">
        <v>603</v>
      </c>
      <c r="B519" s="145" t="s">
        <v>2133</v>
      </c>
      <c r="C519" s="145" t="str">
        <f>Lookup[[#This Row],[NR_DE]]&amp;" "&amp;Lookup[[#This Row],[Text_DE]]</f>
        <v>ADISD10000 Haftpflicht für Landfahrzeuge mit eigenem Antrieb (CH + FB)</v>
      </c>
      <c r="D519" s="145">
        <f>IF(Lookup!A519&lt;&gt;Lookup!E519,1,0)</f>
        <v>0</v>
      </c>
      <c r="E519" s="145" t="s">
        <v>603</v>
      </c>
      <c r="F519" s="145" t="s">
        <v>604</v>
      </c>
      <c r="G519" s="145" t="str">
        <f>Lookup[[#This Row],[NR_FR]]&amp;" "&amp;Lookup[[#This Row],[Text_FR]]</f>
        <v>ADISD10000 Responsabilité civile pour véhicules terrestres automoteurs (CH + FB)</v>
      </c>
      <c r="H519" s="149"/>
    </row>
    <row r="520" spans="1:8" x14ac:dyDescent="0.2">
      <c r="A520" s="145" t="s">
        <v>605</v>
      </c>
      <c r="B520" s="145" t="s">
        <v>2134</v>
      </c>
      <c r="C520" s="145" t="str">
        <f>Lookup[[#This Row],[NR_DE]]&amp;" "&amp;Lookup[[#This Row],[Text_DE]]</f>
        <v>ADISD12900 Transportversicherung (CH + FB)</v>
      </c>
      <c r="D520" s="145">
        <f>IF(Lookup!A520&lt;&gt;Lookup!E520,1,0)</f>
        <v>0</v>
      </c>
      <c r="E520" s="145" t="s">
        <v>605</v>
      </c>
      <c r="F520" s="145" t="s">
        <v>606</v>
      </c>
      <c r="G520" s="145" t="str">
        <f>Lookup[[#This Row],[NR_FR]]&amp;" "&amp;Lookup[[#This Row],[Text_FR]]</f>
        <v>ADISD12900 Assurance de transport (CH + FB)</v>
      </c>
      <c r="H520" s="149"/>
    </row>
    <row r="521" spans="1:8" x14ac:dyDescent="0.2">
      <c r="A521" s="145" t="s">
        <v>607</v>
      </c>
      <c r="B521" s="145" t="s">
        <v>2135</v>
      </c>
      <c r="C521" s="145" t="str">
        <f>Lookup[[#This Row],[NR_DE]]&amp;" "&amp;Lookup[[#This Row],[Text_DE]]</f>
        <v>ADISD13000 Allgemeine Haftpflicht (CH + FB)</v>
      </c>
      <c r="D521" s="145">
        <f>IF(Lookup!A521&lt;&gt;Lookup!E521,1,0)</f>
        <v>0</v>
      </c>
      <c r="E521" s="145" t="s">
        <v>607</v>
      </c>
      <c r="F521" s="145" t="s">
        <v>608</v>
      </c>
      <c r="G521" s="145" t="str">
        <f>Lookup[[#This Row],[NR_FR]]&amp;" "&amp;Lookup[[#This Row],[Text_FR]]</f>
        <v>ADISD13000 Responsabilité civile générale (CH + FB)</v>
      </c>
      <c r="H521" s="148"/>
    </row>
    <row r="522" spans="1:8" x14ac:dyDescent="0.2">
      <c r="A522" s="145" t="s">
        <v>609</v>
      </c>
      <c r="B522" s="145" t="s">
        <v>2136</v>
      </c>
      <c r="C522" s="145" t="str">
        <f>Lookup[[#This Row],[NR_DE]]&amp;" "&amp;Lookup[[#This Row],[Text_DE]]</f>
        <v>ADISD17000 Rechtsschutz (CH + FB)</v>
      </c>
      <c r="D522" s="145">
        <f>IF(Lookup!A522&lt;&gt;Lookup!E522,1,0)</f>
        <v>0</v>
      </c>
      <c r="E522" s="145" t="s">
        <v>609</v>
      </c>
      <c r="F522" s="145" t="s">
        <v>610</v>
      </c>
      <c r="G522" s="145" t="str">
        <f>Lookup[[#This Row],[NR_FR]]&amp;" "&amp;Lookup[[#This Row],[Text_FR]]</f>
        <v>ADISD17000 Protection juridique (CH + FB)</v>
      </c>
      <c r="H522" s="149"/>
    </row>
    <row r="523" spans="1:8" x14ac:dyDescent="0.2">
      <c r="A523" s="145" t="s">
        <v>611</v>
      </c>
      <c r="B523" s="145" t="s">
        <v>2137</v>
      </c>
      <c r="C523" s="145" t="str">
        <f>Lookup[[#This Row],[NR_DE]]&amp;" "&amp;Lookup[[#This Row],[Text_DE]]</f>
        <v>ADISD19000 Kredit, Kaution, verschiedene finanzielle Verluste und touristische Beistandsleistung (CH + FB)</v>
      </c>
      <c r="D523" s="145">
        <f>IF(Lookup!A523&lt;&gt;Lookup!E523,1,0)</f>
        <v>0</v>
      </c>
      <c r="E523" s="145" t="s">
        <v>611</v>
      </c>
      <c r="F523" s="145" t="s">
        <v>612</v>
      </c>
      <c r="G523" s="145" t="str">
        <f>Lookup[[#This Row],[NR_FR]]&amp;" "&amp;Lookup[[#This Row],[Text_FR]]</f>
        <v>ADISD19000 Crédit, caution, pertes pécuniaires diverses et assistance (CH + FB)</v>
      </c>
      <c r="H523" s="148"/>
    </row>
    <row r="524" spans="1:8" x14ac:dyDescent="0.2">
      <c r="A524" s="145">
        <v>106220200</v>
      </c>
      <c r="B524" s="145" t="s">
        <v>2151</v>
      </c>
      <c r="C524" s="145" t="str">
        <f>Lookup[[#This Row],[NR_DE]]&amp;" "&amp;Lookup[[#This Row],[Text_DE]]</f>
        <v xml:space="preserve">106220200 Rückstellungen für eingetretene, noch nicht ausbezahlte Versicherungsleistungen (Nicht-Leben); indirektes Geschäft: Anteil der Retrozessionäre </v>
      </c>
      <c r="D524" s="145">
        <f>IF(Lookup!A524&lt;&gt;Lookup!E524,1,0)</f>
        <v>0</v>
      </c>
      <c r="E524" s="145">
        <v>106220200</v>
      </c>
      <c r="F524" s="145" t="s">
        <v>636</v>
      </c>
      <c r="G524" s="145" t="str">
        <f>Lookup[[#This Row],[NR_FR]]&amp;" "&amp;Lookup[[#This Row],[Text_FR]]</f>
        <v>106220200 Provisions pour sinistres survenus mais non encore liquidés (non-vie); affaires indirectes: part des rétrocessionnaires</v>
      </c>
      <c r="H524" s="149"/>
    </row>
    <row r="525" spans="1:8" x14ac:dyDescent="0.2">
      <c r="A525" s="145" t="s">
        <v>614</v>
      </c>
      <c r="B525" s="145" t="s">
        <v>2139</v>
      </c>
      <c r="C525" s="145" t="str">
        <f>Lookup[[#This Row],[NR_DE]]&amp;" "&amp;Lookup[[#This Row],[Text_DE]]</f>
        <v>ADC1RS Aufteilung nach Branchen: Nicht-Leben indirekt</v>
      </c>
      <c r="D525" s="145">
        <f>IF(Lookup!A525&lt;&gt;Lookup!E525,1,0)</f>
        <v>0</v>
      </c>
      <c r="E525" s="145" t="s">
        <v>614</v>
      </c>
      <c r="F525" s="145" t="s">
        <v>615</v>
      </c>
      <c r="G525" s="145" t="str">
        <f>Lookup[[#This Row],[NR_FR]]&amp;" "&amp;Lookup[[#This Row],[Text_FR]]</f>
        <v>ADC1RS Répartition par branches: non-vie indirect</v>
      </c>
      <c r="H525" s="148"/>
    </row>
    <row r="526" spans="1:8" x14ac:dyDescent="0.2">
      <c r="A526" s="145" t="s">
        <v>616</v>
      </c>
      <c r="B526" s="145" t="s">
        <v>2140</v>
      </c>
      <c r="C526" s="145" t="str">
        <f>Lookup[[#This Row],[NR_DE]]&amp;" "&amp;Lookup[[#This Row],[Text_DE]]</f>
        <v>ADISR01000 RE: Unfallversicherung (CH + FB)</v>
      </c>
      <c r="D526" s="145">
        <f>IF(Lookup!A526&lt;&gt;Lookup!E526,1,0)</f>
        <v>0</v>
      </c>
      <c r="E526" s="145" t="s">
        <v>616</v>
      </c>
      <c r="F526" s="145" t="s">
        <v>617</v>
      </c>
      <c r="G526" s="145" t="str">
        <f>Lookup[[#This Row],[NR_FR]]&amp;" "&amp;Lookup[[#This Row],[Text_FR]]</f>
        <v>ADISR01000 RE: Assurance accidents (CH + FB)</v>
      </c>
      <c r="H526" s="149"/>
    </row>
    <row r="527" spans="1:8" x14ac:dyDescent="0.2">
      <c r="A527" s="145" t="s">
        <v>618</v>
      </c>
      <c r="B527" s="145" t="s">
        <v>2141</v>
      </c>
      <c r="C527" s="145" t="str">
        <f>Lookup[[#This Row],[NR_DE]]&amp;" "&amp;Lookup[[#This Row],[Text_DE]]</f>
        <v>ADISR02000 RE: Krankenversicherung (CH + FB)</v>
      </c>
      <c r="D527" s="145">
        <f>IF(Lookup!A527&lt;&gt;Lookup!E527,1,0)</f>
        <v>0</v>
      </c>
      <c r="E527" s="145" t="s">
        <v>618</v>
      </c>
      <c r="F527" s="145" t="s">
        <v>619</v>
      </c>
      <c r="G527" s="145" t="str">
        <f>Lookup[[#This Row],[NR_FR]]&amp;" "&amp;Lookup[[#This Row],[Text_FR]]</f>
        <v>ADISR02000 RE: Assurance maladie (CH + FB)</v>
      </c>
      <c r="H527" s="149"/>
    </row>
    <row r="528" spans="1:8" x14ac:dyDescent="0.2">
      <c r="A528" s="145" t="s">
        <v>620</v>
      </c>
      <c r="B528" s="145" t="s">
        <v>2142</v>
      </c>
      <c r="C528" s="145" t="str">
        <f>Lookup[[#This Row],[NR_DE]]&amp;" "&amp;Lookup[[#This Row],[Text_DE]]</f>
        <v>ADISR03000 RE: Landfahrzeug-Kasko (ohne Schienenfahrzeuge); (CH + FB)</v>
      </c>
      <c r="D528" s="145">
        <f>IF(Lookup!A528&lt;&gt;Lookup!E528,1,0)</f>
        <v>0</v>
      </c>
      <c r="E528" s="145" t="s">
        <v>620</v>
      </c>
      <c r="F528" s="145" t="s">
        <v>621</v>
      </c>
      <c r="G528" s="145" t="str">
        <f>Lookup[[#This Row],[NR_FR]]&amp;" "&amp;Lookup[[#This Row],[Text_FR]]</f>
        <v>ADISR03000 RE: Corps de véhicules terrestres (autres que ferroviaires); (CH + FB)</v>
      </c>
      <c r="H528" s="149"/>
    </row>
    <row r="529" spans="1:8" x14ac:dyDescent="0.2">
      <c r="A529" s="145" t="s">
        <v>622</v>
      </c>
      <c r="B529" s="145" t="s">
        <v>2143</v>
      </c>
      <c r="C529" s="145" t="str">
        <f>Lookup[[#This Row],[NR_DE]]&amp;" "&amp;Lookup[[#This Row],[Text_DE]]</f>
        <v>ADISR09900 RE: Feuer, Elementarschäden und andere Sachschäden (CH + FB)</v>
      </c>
      <c r="D529" s="145">
        <f>IF(Lookup!A529&lt;&gt;Lookup!E529,1,0)</f>
        <v>0</v>
      </c>
      <c r="E529" s="145" t="s">
        <v>622</v>
      </c>
      <c r="F529" s="145" t="s">
        <v>623</v>
      </c>
      <c r="G529" s="145" t="str">
        <f>Lookup[[#This Row],[NR_FR]]&amp;" "&amp;Lookup[[#This Row],[Text_FR]]</f>
        <v>ADISR09900 RE: Incendie, dommages naturels et autres dommages aux biens (CH + FB)</v>
      </c>
      <c r="H529" s="149"/>
    </row>
    <row r="530" spans="1:8" x14ac:dyDescent="0.2">
      <c r="A530" s="145" t="s">
        <v>624</v>
      </c>
      <c r="B530" s="145" t="s">
        <v>2144</v>
      </c>
      <c r="C530" s="145" t="str">
        <f>Lookup[[#This Row],[NR_DE]]&amp;" "&amp;Lookup[[#This Row],[Text_DE]]</f>
        <v>ADISR10000 RE: Haftpflicht für Landfahrzeuge mit eigenem Antrieb (CH + FB)</v>
      </c>
      <c r="D530" s="145">
        <f>IF(Lookup!A530&lt;&gt;Lookup!E530,1,0)</f>
        <v>0</v>
      </c>
      <c r="E530" s="145" t="s">
        <v>624</v>
      </c>
      <c r="F530" s="145" t="s">
        <v>625</v>
      </c>
      <c r="G530" s="145" t="str">
        <f>Lookup[[#This Row],[NR_FR]]&amp;" "&amp;Lookup[[#This Row],[Text_FR]]</f>
        <v>ADISR10000 RE: Responsabilité civile pour véhicules terrestres automoteurs (CH + FB)</v>
      </c>
      <c r="H530" s="149"/>
    </row>
    <row r="531" spans="1:8" x14ac:dyDescent="0.2">
      <c r="A531" s="145" t="s">
        <v>626</v>
      </c>
      <c r="B531" s="145" t="s">
        <v>2145</v>
      </c>
      <c r="C531" s="145" t="str">
        <f>Lookup[[#This Row],[NR_DE]]&amp;" "&amp;Lookup[[#This Row],[Text_DE]]</f>
        <v>ADISR12900 RE: Transportversicherung (CH + FB)</v>
      </c>
      <c r="D531" s="145">
        <f>IF(Lookup!A531&lt;&gt;Lookup!E531,1,0)</f>
        <v>0</v>
      </c>
      <c r="E531" s="145" t="s">
        <v>626</v>
      </c>
      <c r="F531" s="145" t="s">
        <v>627</v>
      </c>
      <c r="G531" s="145" t="str">
        <f>Lookup[[#This Row],[NR_FR]]&amp;" "&amp;Lookup[[#This Row],[Text_FR]]</f>
        <v>ADISR12900 RE: Assurance de transport (CH + FB)</v>
      </c>
      <c r="H531" s="148"/>
    </row>
    <row r="532" spans="1:8" x14ac:dyDescent="0.2">
      <c r="A532" s="145" t="s">
        <v>628</v>
      </c>
      <c r="B532" s="145" t="s">
        <v>2146</v>
      </c>
      <c r="C532" s="145" t="str">
        <f>Lookup[[#This Row],[NR_DE]]&amp;" "&amp;Lookup[[#This Row],[Text_DE]]</f>
        <v>ADISR13000 RE: Allgemeine Haftpflicht (CH + FB)</v>
      </c>
      <c r="D532" s="145">
        <f>IF(Lookup!A532&lt;&gt;Lookup!E532,1,0)</f>
        <v>0</v>
      </c>
      <c r="E532" s="145" t="s">
        <v>628</v>
      </c>
      <c r="F532" s="145" t="s">
        <v>629</v>
      </c>
      <c r="G532" s="145" t="str">
        <f>Lookup[[#This Row],[NR_FR]]&amp;" "&amp;Lookup[[#This Row],[Text_FR]]</f>
        <v>ADISR13000 RE: Responsabilité civile générale (CH + FB)</v>
      </c>
      <c r="H532" s="148"/>
    </row>
    <row r="533" spans="1:8" x14ac:dyDescent="0.2">
      <c r="A533" s="145" t="s">
        <v>630</v>
      </c>
      <c r="B533" s="145" t="s">
        <v>2147</v>
      </c>
      <c r="C533" s="145" t="str">
        <f>Lookup[[#This Row],[NR_DE]]&amp;" "&amp;Lookup[[#This Row],[Text_DE]]</f>
        <v>ADISR17000 RE: Rechtsschutz (CH + FB)</v>
      </c>
      <c r="D533" s="145">
        <f>IF(Lookup!A533&lt;&gt;Lookup!E533,1,0)</f>
        <v>0</v>
      </c>
      <c r="E533" s="145" t="s">
        <v>630</v>
      </c>
      <c r="F533" s="145" t="s">
        <v>631</v>
      </c>
      <c r="G533" s="145" t="str">
        <f>Lookup[[#This Row],[NR_FR]]&amp;" "&amp;Lookup[[#This Row],[Text_FR]]</f>
        <v>ADISR17000 RE: Protection juridique (CH + FB)</v>
      </c>
      <c r="H533" s="149"/>
    </row>
    <row r="534" spans="1:8" x14ac:dyDescent="0.2">
      <c r="A534" s="145" t="s">
        <v>632</v>
      </c>
      <c r="B534" s="145" t="s">
        <v>2148</v>
      </c>
      <c r="C534" s="145" t="str">
        <f>Lookup[[#This Row],[NR_DE]]&amp;" "&amp;Lookup[[#This Row],[Text_DE]]</f>
        <v>ADISR19000 RE: Kredit, Kaution, verschiedene finanzielle Verluste und touristische Beistandsleistung (CH + FB)</v>
      </c>
      <c r="D534" s="145">
        <f>IF(Lookup!A534&lt;&gt;Lookup!E534,1,0)</f>
        <v>0</v>
      </c>
      <c r="E534" s="145" t="s">
        <v>632</v>
      </c>
      <c r="F534" s="145" t="s">
        <v>633</v>
      </c>
      <c r="G534" s="145" t="str">
        <f>Lookup[[#This Row],[NR_FR]]&amp;" "&amp;Lookup[[#This Row],[Text_FR]]</f>
        <v>ADISR19000 RE: Crédit, caution, pertes pécuniaires diverses et assistance (CH + FB)</v>
      </c>
      <c r="H534" s="149"/>
    </row>
    <row r="535" spans="1:8" x14ac:dyDescent="0.2">
      <c r="A535" s="145">
        <v>106230000</v>
      </c>
      <c r="B535" s="145" t="s">
        <v>2152</v>
      </c>
      <c r="C535" s="145" t="str">
        <f>Lookup[[#This Row],[NR_DE]]&amp;" "&amp;Lookup[[#This Row],[Text_DE]]</f>
        <v>106230000 Übrige versicherungstechnische Rückstellungen (Nicht-Leben): Anteil der Rückversicherer</v>
      </c>
      <c r="D535" s="145">
        <f>IF(Lookup!A535&lt;&gt;Lookup!E535,1,0)</f>
        <v>0</v>
      </c>
      <c r="E535" s="145">
        <v>106230000</v>
      </c>
      <c r="F535" s="145" t="s">
        <v>637</v>
      </c>
      <c r="G535" s="145" t="str">
        <f>Lookup[[#This Row],[NR_FR]]&amp;" "&amp;Lookup[[#This Row],[Text_FR]]</f>
        <v>106230000 Autres provisions techniques (non-vie): part des réassureurs</v>
      </c>
      <c r="H535" s="149"/>
    </row>
    <row r="536" spans="1:8" x14ac:dyDescent="0.2">
      <c r="A536" s="145">
        <v>106230100</v>
      </c>
      <c r="B536" s="145" t="s">
        <v>2153</v>
      </c>
      <c r="C536" s="145" t="str">
        <f>Lookup[[#This Row],[NR_DE]]&amp;" "&amp;Lookup[[#This Row],[Text_DE]]</f>
        <v>106230100 Übrige versicherungstechnische Rückstellungen (Nicht-Leben); direktes Geschäft: Anteil der Rückversicherer</v>
      </c>
      <c r="D536" s="145">
        <f>IF(Lookup!A536&lt;&gt;Lookup!E536,1,0)</f>
        <v>0</v>
      </c>
      <c r="E536" s="145">
        <v>106230100</v>
      </c>
      <c r="F536" s="145" t="s">
        <v>638</v>
      </c>
      <c r="G536" s="145" t="str">
        <f>Lookup[[#This Row],[NR_FR]]&amp;" "&amp;Lookup[[#This Row],[Text_FR]]</f>
        <v>106230100 Autres provisions techniques (non-vie); affaires directes: part des réassureurs</v>
      </c>
      <c r="H536" s="149"/>
    </row>
    <row r="537" spans="1:8" x14ac:dyDescent="0.2">
      <c r="A537" s="145" t="s">
        <v>593</v>
      </c>
      <c r="B537" s="145" t="s">
        <v>2128</v>
      </c>
      <c r="C537" s="145" t="str">
        <f>Lookup[[#This Row],[NR_DE]]&amp;" "&amp;Lookup[[#This Row],[Text_DE]]</f>
        <v>ADC1DS Aufteilung nach Branchen: Nicht-Leben direkt</v>
      </c>
      <c r="D537" s="145">
        <f>IF(Lookup!A537&lt;&gt;Lookup!E537,1,0)</f>
        <v>0</v>
      </c>
      <c r="E537" s="145" t="s">
        <v>593</v>
      </c>
      <c r="F537" s="145" t="s">
        <v>594</v>
      </c>
      <c r="G537" s="145" t="str">
        <f>Lookup[[#This Row],[NR_FR]]&amp;" "&amp;Lookup[[#This Row],[Text_FR]]</f>
        <v>ADC1DS Répartition par branches: non-vie direct</v>
      </c>
      <c r="H537" s="149"/>
    </row>
    <row r="538" spans="1:8" x14ac:dyDescent="0.2">
      <c r="A538" s="145" t="s">
        <v>595</v>
      </c>
      <c r="B538" s="145" t="s">
        <v>2129</v>
      </c>
      <c r="C538" s="145" t="str">
        <f>Lookup[[#This Row],[NR_DE]]&amp;" "&amp;Lookup[[#This Row],[Text_DE]]</f>
        <v>ADISD01000 Unfallversicherung (CH + FB)</v>
      </c>
      <c r="D538" s="145">
        <f>IF(Lookup!A538&lt;&gt;Lookup!E538,1,0)</f>
        <v>0</v>
      </c>
      <c r="E538" s="145" t="s">
        <v>595</v>
      </c>
      <c r="F538" s="145" t="s">
        <v>596</v>
      </c>
      <c r="G538" s="145" t="str">
        <f>Lookup[[#This Row],[NR_FR]]&amp;" "&amp;Lookup[[#This Row],[Text_FR]]</f>
        <v>ADISD01000 Assurance accidents (CH + FB)</v>
      </c>
      <c r="H538" s="149"/>
    </row>
    <row r="539" spans="1:8" x14ac:dyDescent="0.2">
      <c r="A539" s="145" t="s">
        <v>597</v>
      </c>
      <c r="B539" s="145" t="s">
        <v>2130</v>
      </c>
      <c r="C539" s="145" t="str">
        <f>Lookup[[#This Row],[NR_DE]]&amp;" "&amp;Lookup[[#This Row],[Text_DE]]</f>
        <v>ADISD02000 Krankenversicherung (CH + FB)</v>
      </c>
      <c r="D539" s="145">
        <f>IF(Lookup!A539&lt;&gt;Lookup!E539,1,0)</f>
        <v>0</v>
      </c>
      <c r="E539" s="145" t="s">
        <v>597</v>
      </c>
      <c r="F539" s="145" t="s">
        <v>598</v>
      </c>
      <c r="G539" s="145" t="str">
        <f>Lookup[[#This Row],[NR_FR]]&amp;" "&amp;Lookup[[#This Row],[Text_FR]]</f>
        <v>ADISD02000 Assurance maladie (CH + FB)</v>
      </c>
      <c r="H539" s="148"/>
    </row>
    <row r="540" spans="1:8" x14ac:dyDescent="0.2">
      <c r="A540" s="145" t="s">
        <v>599</v>
      </c>
      <c r="B540" s="145" t="s">
        <v>2131</v>
      </c>
      <c r="C540" s="145" t="str">
        <f>Lookup[[#This Row],[NR_DE]]&amp;" "&amp;Lookup[[#This Row],[Text_DE]]</f>
        <v>ADISD03000 Landfahrzeug-Kasko (ohne Schienenfahrzeuge); (CH + FB)</v>
      </c>
      <c r="D540" s="145">
        <f>IF(Lookup!A540&lt;&gt;Lookup!E540,1,0)</f>
        <v>0</v>
      </c>
      <c r="E540" s="145" t="s">
        <v>599</v>
      </c>
      <c r="F540" s="145" t="s">
        <v>600</v>
      </c>
      <c r="G540" s="145" t="str">
        <f>Lookup[[#This Row],[NR_FR]]&amp;" "&amp;Lookup[[#This Row],[Text_FR]]</f>
        <v>ADISD03000 Corps de véhicules terrestres (autres que ferroviaires); (CH + FB)</v>
      </c>
      <c r="H540" s="148"/>
    </row>
    <row r="541" spans="1:8" x14ac:dyDescent="0.2">
      <c r="A541" s="145" t="s">
        <v>601</v>
      </c>
      <c r="B541" s="145" t="s">
        <v>2132</v>
      </c>
      <c r="C541" s="145" t="str">
        <f>Lookup[[#This Row],[NR_DE]]&amp;" "&amp;Lookup[[#This Row],[Text_DE]]</f>
        <v>ADISD09900 Feuer, Elementarschäden und andere Sachschäden (CH + FB)</v>
      </c>
      <c r="D541" s="145">
        <f>IF(Lookup!A541&lt;&gt;Lookup!E541,1,0)</f>
        <v>0</v>
      </c>
      <c r="E541" s="145" t="s">
        <v>601</v>
      </c>
      <c r="F541" s="145" t="s">
        <v>602</v>
      </c>
      <c r="G541" s="145" t="str">
        <f>Lookup[[#This Row],[NR_FR]]&amp;" "&amp;Lookup[[#This Row],[Text_FR]]</f>
        <v>ADISD09900 Incendie, dommages naturels et autres dommages aux biens (CH + FB)</v>
      </c>
      <c r="H541" s="149"/>
    </row>
    <row r="542" spans="1:8" x14ac:dyDescent="0.2">
      <c r="A542" s="145" t="s">
        <v>603</v>
      </c>
      <c r="B542" s="145" t="s">
        <v>2133</v>
      </c>
      <c r="C542" s="145" t="str">
        <f>Lookup[[#This Row],[NR_DE]]&amp;" "&amp;Lookup[[#This Row],[Text_DE]]</f>
        <v>ADISD10000 Haftpflicht für Landfahrzeuge mit eigenem Antrieb (CH + FB)</v>
      </c>
      <c r="D542" s="145">
        <f>IF(Lookup!A542&lt;&gt;Lookup!E542,1,0)</f>
        <v>0</v>
      </c>
      <c r="E542" s="145" t="s">
        <v>603</v>
      </c>
      <c r="F542" s="145" t="s">
        <v>604</v>
      </c>
      <c r="G542" s="145" t="str">
        <f>Lookup[[#This Row],[NR_FR]]&amp;" "&amp;Lookup[[#This Row],[Text_FR]]</f>
        <v>ADISD10000 Responsabilité civile pour véhicules terrestres automoteurs (CH + FB)</v>
      </c>
      <c r="H542" s="149"/>
    </row>
    <row r="543" spans="1:8" x14ac:dyDescent="0.2">
      <c r="A543" s="145" t="s">
        <v>605</v>
      </c>
      <c r="B543" s="145" t="s">
        <v>2134</v>
      </c>
      <c r="C543" s="145" t="str">
        <f>Lookup[[#This Row],[NR_DE]]&amp;" "&amp;Lookup[[#This Row],[Text_DE]]</f>
        <v>ADISD12900 Transportversicherung (CH + FB)</v>
      </c>
      <c r="D543" s="145">
        <f>IF(Lookup!A543&lt;&gt;Lookup!E543,1,0)</f>
        <v>0</v>
      </c>
      <c r="E543" s="145" t="s">
        <v>605</v>
      </c>
      <c r="F543" s="145" t="s">
        <v>606</v>
      </c>
      <c r="G543" s="145" t="str">
        <f>Lookup[[#This Row],[NR_FR]]&amp;" "&amp;Lookup[[#This Row],[Text_FR]]</f>
        <v>ADISD12900 Assurance de transport (CH + FB)</v>
      </c>
      <c r="H543" s="150"/>
    </row>
    <row r="544" spans="1:8" x14ac:dyDescent="0.2">
      <c r="A544" s="145" t="s">
        <v>607</v>
      </c>
      <c r="B544" s="145" t="s">
        <v>2135</v>
      </c>
      <c r="C544" s="145" t="str">
        <f>Lookup[[#This Row],[NR_DE]]&amp;" "&amp;Lookup[[#This Row],[Text_DE]]</f>
        <v>ADISD13000 Allgemeine Haftpflicht (CH + FB)</v>
      </c>
      <c r="D544" s="145">
        <f>IF(Lookup!A544&lt;&gt;Lookup!E544,1,0)</f>
        <v>0</v>
      </c>
      <c r="E544" s="145" t="s">
        <v>607</v>
      </c>
      <c r="F544" s="145" t="s">
        <v>608</v>
      </c>
      <c r="G544" s="145" t="str">
        <f>Lookup[[#This Row],[NR_FR]]&amp;" "&amp;Lookup[[#This Row],[Text_FR]]</f>
        <v>ADISD13000 Responsabilité civile générale (CH + FB)</v>
      </c>
      <c r="H544" s="149"/>
    </row>
    <row r="545" spans="1:8" x14ac:dyDescent="0.2">
      <c r="A545" s="145" t="s">
        <v>609</v>
      </c>
      <c r="B545" s="145" t="s">
        <v>2136</v>
      </c>
      <c r="C545" s="145" t="str">
        <f>Lookup[[#This Row],[NR_DE]]&amp;" "&amp;Lookup[[#This Row],[Text_DE]]</f>
        <v>ADISD17000 Rechtsschutz (CH + FB)</v>
      </c>
      <c r="D545" s="145">
        <f>IF(Lookup!A545&lt;&gt;Lookup!E545,1,0)</f>
        <v>0</v>
      </c>
      <c r="E545" s="145" t="s">
        <v>609</v>
      </c>
      <c r="F545" s="145" t="s">
        <v>610</v>
      </c>
      <c r="G545" s="145" t="str">
        <f>Lookup[[#This Row],[NR_FR]]&amp;" "&amp;Lookup[[#This Row],[Text_FR]]</f>
        <v>ADISD17000 Protection juridique (CH + FB)</v>
      </c>
      <c r="H545" s="150"/>
    </row>
    <row r="546" spans="1:8" x14ac:dyDescent="0.2">
      <c r="A546" s="145" t="s">
        <v>611</v>
      </c>
      <c r="B546" s="145" t="s">
        <v>2137</v>
      </c>
      <c r="C546" s="145" t="str">
        <f>Lookup[[#This Row],[NR_DE]]&amp;" "&amp;Lookup[[#This Row],[Text_DE]]</f>
        <v>ADISD19000 Kredit, Kaution, verschiedene finanzielle Verluste und touristische Beistandsleistung (CH + FB)</v>
      </c>
      <c r="D546" s="145">
        <f>IF(Lookup!A546&lt;&gt;Lookup!E546,1,0)</f>
        <v>0</v>
      </c>
      <c r="E546" s="145" t="s">
        <v>611</v>
      </c>
      <c r="F546" s="145" t="s">
        <v>612</v>
      </c>
      <c r="G546" s="145" t="str">
        <f>Lookup[[#This Row],[NR_FR]]&amp;" "&amp;Lookup[[#This Row],[Text_FR]]</f>
        <v>ADISD19000 Crédit, caution, pertes pécuniaires diverses et assistance (CH + FB)</v>
      </c>
      <c r="H546" s="149"/>
    </row>
    <row r="547" spans="1:8" x14ac:dyDescent="0.2">
      <c r="A547" s="145">
        <v>106230200</v>
      </c>
      <c r="B547" s="145" t="s">
        <v>2154</v>
      </c>
      <c r="C547" s="145" t="str">
        <f>Lookup[[#This Row],[NR_DE]]&amp;" "&amp;Lookup[[#This Row],[Text_DE]]</f>
        <v>106230200 Übrige versicherungstechnische Rückstellungen (Nicht-Leben); indirektes Geschäft: Anteil der Retrozessionäre</v>
      </c>
      <c r="D547" s="145">
        <f>IF(Lookup!A547&lt;&gt;Lookup!E547,1,0)</f>
        <v>0</v>
      </c>
      <c r="E547" s="145">
        <v>106230200</v>
      </c>
      <c r="F547" s="145" t="s">
        <v>639</v>
      </c>
      <c r="G547" s="145" t="str">
        <f>Lookup[[#This Row],[NR_FR]]&amp;" "&amp;Lookup[[#This Row],[Text_FR]]</f>
        <v>106230200 Autres provisions techniques (non-vie); affaires indirectes: part des rétrocessionnaires</v>
      </c>
      <c r="H547" s="150"/>
    </row>
    <row r="548" spans="1:8" x14ac:dyDescent="0.2">
      <c r="A548" s="145" t="s">
        <v>614</v>
      </c>
      <c r="B548" s="145" t="s">
        <v>2139</v>
      </c>
      <c r="C548" s="145" t="str">
        <f>Lookup[[#This Row],[NR_DE]]&amp;" "&amp;Lookup[[#This Row],[Text_DE]]</f>
        <v>ADC1RS Aufteilung nach Branchen: Nicht-Leben indirekt</v>
      </c>
      <c r="D548" s="145">
        <f>IF(Lookup!A548&lt;&gt;Lookup!E548,1,0)</f>
        <v>0</v>
      </c>
      <c r="E548" s="145" t="s">
        <v>614</v>
      </c>
      <c r="F548" s="145" t="s">
        <v>615</v>
      </c>
      <c r="G548" s="145" t="str">
        <f>Lookup[[#This Row],[NR_FR]]&amp;" "&amp;Lookup[[#This Row],[Text_FR]]</f>
        <v>ADC1RS Répartition par branches: non-vie indirect</v>
      </c>
      <c r="H548" s="151"/>
    </row>
    <row r="549" spans="1:8" x14ac:dyDescent="0.2">
      <c r="A549" s="145" t="s">
        <v>616</v>
      </c>
      <c r="B549" s="145" t="s">
        <v>2140</v>
      </c>
      <c r="C549" s="145" t="str">
        <f>Lookup[[#This Row],[NR_DE]]&amp;" "&amp;Lookup[[#This Row],[Text_DE]]</f>
        <v>ADISR01000 RE: Unfallversicherung (CH + FB)</v>
      </c>
      <c r="D549" s="145">
        <f>IF(Lookup!A549&lt;&gt;Lookup!E549,1,0)</f>
        <v>0</v>
      </c>
      <c r="E549" s="145" t="s">
        <v>616</v>
      </c>
      <c r="F549" s="145" t="s">
        <v>617</v>
      </c>
      <c r="G549" s="145" t="str">
        <f>Lookup[[#This Row],[NR_FR]]&amp;" "&amp;Lookup[[#This Row],[Text_FR]]</f>
        <v>ADISR01000 RE: Assurance accidents (CH + FB)</v>
      </c>
      <c r="H549" s="151"/>
    </row>
    <row r="550" spans="1:8" x14ac:dyDescent="0.2">
      <c r="A550" s="145" t="s">
        <v>618</v>
      </c>
      <c r="B550" s="145" t="s">
        <v>2141</v>
      </c>
      <c r="C550" s="145" t="str">
        <f>Lookup[[#This Row],[NR_DE]]&amp;" "&amp;Lookup[[#This Row],[Text_DE]]</f>
        <v>ADISR02000 RE: Krankenversicherung (CH + FB)</v>
      </c>
      <c r="D550" s="145">
        <f>IF(Lookup!A550&lt;&gt;Lookup!E550,1,0)</f>
        <v>0</v>
      </c>
      <c r="E550" s="145" t="s">
        <v>618</v>
      </c>
      <c r="F550" s="145" t="s">
        <v>619</v>
      </c>
      <c r="G550" s="145" t="str">
        <f>Lookup[[#This Row],[NR_FR]]&amp;" "&amp;Lookup[[#This Row],[Text_FR]]</f>
        <v>ADISR02000 RE: Assurance maladie (CH + FB)</v>
      </c>
      <c r="H550" s="151"/>
    </row>
    <row r="551" spans="1:8" x14ac:dyDescent="0.2">
      <c r="A551" s="145" t="s">
        <v>620</v>
      </c>
      <c r="B551" s="145" t="s">
        <v>2142</v>
      </c>
      <c r="C551" s="145" t="str">
        <f>Lookup[[#This Row],[NR_DE]]&amp;" "&amp;Lookup[[#This Row],[Text_DE]]</f>
        <v>ADISR03000 RE: Landfahrzeug-Kasko (ohne Schienenfahrzeuge); (CH + FB)</v>
      </c>
      <c r="D551" s="145">
        <f>IF(Lookup!A551&lt;&gt;Lookup!E551,1,0)</f>
        <v>0</v>
      </c>
      <c r="E551" s="145" t="s">
        <v>620</v>
      </c>
      <c r="F551" s="145" t="s">
        <v>621</v>
      </c>
      <c r="G551" s="145" t="str">
        <f>Lookup[[#This Row],[NR_FR]]&amp;" "&amp;Lookup[[#This Row],[Text_FR]]</f>
        <v>ADISR03000 RE: Corps de véhicules terrestres (autres que ferroviaires); (CH + FB)</v>
      </c>
      <c r="H551" s="151"/>
    </row>
    <row r="552" spans="1:8" x14ac:dyDescent="0.2">
      <c r="A552" s="145" t="s">
        <v>622</v>
      </c>
      <c r="B552" s="145" t="s">
        <v>2143</v>
      </c>
      <c r="C552" s="145" t="str">
        <f>Lookup[[#This Row],[NR_DE]]&amp;" "&amp;Lookup[[#This Row],[Text_DE]]</f>
        <v>ADISR09900 RE: Feuer, Elementarschäden und andere Sachschäden (CH + FB)</v>
      </c>
      <c r="D552" s="145">
        <f>IF(Lookup!A552&lt;&gt;Lookup!E552,1,0)</f>
        <v>0</v>
      </c>
      <c r="E552" s="145" t="s">
        <v>622</v>
      </c>
      <c r="F552" s="145" t="s">
        <v>623</v>
      </c>
      <c r="G552" s="145" t="str">
        <f>Lookup[[#This Row],[NR_FR]]&amp;" "&amp;Lookup[[#This Row],[Text_FR]]</f>
        <v>ADISR09900 RE: Incendie, dommages naturels et autres dommages aux biens (CH + FB)</v>
      </c>
      <c r="H552" s="151"/>
    </row>
    <row r="553" spans="1:8" x14ac:dyDescent="0.2">
      <c r="A553" s="145" t="s">
        <v>624</v>
      </c>
      <c r="B553" s="145" t="s">
        <v>2144</v>
      </c>
      <c r="C553" s="145" t="str">
        <f>Lookup[[#This Row],[NR_DE]]&amp;" "&amp;Lookup[[#This Row],[Text_DE]]</f>
        <v>ADISR10000 RE: Haftpflicht für Landfahrzeuge mit eigenem Antrieb (CH + FB)</v>
      </c>
      <c r="D553" s="145">
        <f>IF(Lookup!A553&lt;&gt;Lookup!E553,1,0)</f>
        <v>0</v>
      </c>
      <c r="E553" s="145" t="s">
        <v>624</v>
      </c>
      <c r="F553" s="145" t="s">
        <v>625</v>
      </c>
      <c r="G553" s="145" t="str">
        <f>Lookup[[#This Row],[NR_FR]]&amp;" "&amp;Lookup[[#This Row],[Text_FR]]</f>
        <v>ADISR10000 RE: Responsabilité civile pour véhicules terrestres automoteurs (CH + FB)</v>
      </c>
      <c r="H553" s="151"/>
    </row>
    <row r="554" spans="1:8" x14ac:dyDescent="0.2">
      <c r="A554" s="145" t="s">
        <v>626</v>
      </c>
      <c r="B554" s="145" t="s">
        <v>2145</v>
      </c>
      <c r="C554" s="145" t="str">
        <f>Lookup[[#This Row],[NR_DE]]&amp;" "&amp;Lookup[[#This Row],[Text_DE]]</f>
        <v>ADISR12900 RE: Transportversicherung (CH + FB)</v>
      </c>
      <c r="D554" s="145">
        <f>IF(Lookup!A554&lt;&gt;Lookup!E554,1,0)</f>
        <v>0</v>
      </c>
      <c r="E554" s="145" t="s">
        <v>626</v>
      </c>
      <c r="F554" s="145" t="s">
        <v>627</v>
      </c>
      <c r="G554" s="145" t="str">
        <f>Lookup[[#This Row],[NR_FR]]&amp;" "&amp;Lookup[[#This Row],[Text_FR]]</f>
        <v>ADISR12900 RE: Assurance de transport (CH + FB)</v>
      </c>
      <c r="H554" s="151"/>
    </row>
    <row r="555" spans="1:8" x14ac:dyDescent="0.2">
      <c r="A555" s="145" t="s">
        <v>628</v>
      </c>
      <c r="B555" s="145" t="s">
        <v>2146</v>
      </c>
      <c r="C555" s="145" t="str">
        <f>Lookup[[#This Row],[NR_DE]]&amp;" "&amp;Lookup[[#This Row],[Text_DE]]</f>
        <v>ADISR13000 RE: Allgemeine Haftpflicht (CH + FB)</v>
      </c>
      <c r="D555" s="145">
        <f>IF(Lookup!A555&lt;&gt;Lookup!E555,1,0)</f>
        <v>0</v>
      </c>
      <c r="E555" s="145" t="s">
        <v>628</v>
      </c>
      <c r="F555" s="145" t="s">
        <v>629</v>
      </c>
      <c r="G555" s="145" t="str">
        <f>Lookup[[#This Row],[NR_FR]]&amp;" "&amp;Lookup[[#This Row],[Text_FR]]</f>
        <v>ADISR13000 RE: Responsabilité civile générale (CH + FB)</v>
      </c>
      <c r="H555" s="151"/>
    </row>
    <row r="556" spans="1:8" x14ac:dyDescent="0.2">
      <c r="A556" s="145" t="s">
        <v>630</v>
      </c>
      <c r="B556" s="145" t="s">
        <v>2147</v>
      </c>
      <c r="C556" s="145" t="str">
        <f>Lookup[[#This Row],[NR_DE]]&amp;" "&amp;Lookup[[#This Row],[Text_DE]]</f>
        <v>ADISR17000 RE: Rechtsschutz (CH + FB)</v>
      </c>
      <c r="D556" s="145">
        <f>IF(Lookup!A556&lt;&gt;Lookup!E556,1,0)</f>
        <v>0</v>
      </c>
      <c r="E556" s="145" t="s">
        <v>630</v>
      </c>
      <c r="F556" s="145" t="s">
        <v>631</v>
      </c>
      <c r="G556" s="145" t="str">
        <f>Lookup[[#This Row],[NR_FR]]&amp;" "&amp;Lookup[[#This Row],[Text_FR]]</f>
        <v>ADISR17000 RE: Protection juridique (CH + FB)</v>
      </c>
      <c r="H556" s="151"/>
    </row>
    <row r="557" spans="1:8" x14ac:dyDescent="0.2">
      <c r="A557" s="145" t="s">
        <v>632</v>
      </c>
      <c r="B557" s="145" t="s">
        <v>2148</v>
      </c>
      <c r="C557" s="145" t="str">
        <f>Lookup[[#This Row],[NR_DE]]&amp;" "&amp;Lookup[[#This Row],[Text_DE]]</f>
        <v>ADISR19000 RE: Kredit, Kaution, verschiedene finanzielle Verluste und touristische Beistandsleistung (CH + FB)</v>
      </c>
      <c r="D557" s="145">
        <f>IF(Lookup!A557&lt;&gt;Lookup!E557,1,0)</f>
        <v>0</v>
      </c>
      <c r="E557" s="145" t="s">
        <v>632</v>
      </c>
      <c r="F557" s="145" t="s">
        <v>633</v>
      </c>
      <c r="G557" s="145" t="str">
        <f>Lookup[[#This Row],[NR_FR]]&amp;" "&amp;Lookup[[#This Row],[Text_FR]]</f>
        <v>ADISR19000 RE: Crédit, caution, pertes pécuniaires diverses et assistance (CH + FB)</v>
      </c>
      <c r="H557" s="150"/>
    </row>
    <row r="558" spans="1:8" x14ac:dyDescent="0.2">
      <c r="A558" s="145">
        <v>106240100</v>
      </c>
      <c r="B558" s="145" t="s">
        <v>2155</v>
      </c>
      <c r="C558" s="145" t="str">
        <f>Lookup[[#This Row],[NR_DE]]&amp;" "&amp;Lookup[[#This Row],[Text_DE]]</f>
        <v>106240100 Rückstellungen für vertragliche Überschussbeteiligungen (Nicht-Leben): Anteil der Rückversicherer</v>
      </c>
      <c r="D558" s="145">
        <f>IF(Lookup!A558&lt;&gt;Lookup!E558,1,0)</f>
        <v>0</v>
      </c>
      <c r="E558" s="145">
        <v>106240100</v>
      </c>
      <c r="F558" s="145" t="s">
        <v>640</v>
      </c>
      <c r="G558" s="145" t="str">
        <f>Lookup[[#This Row],[NR_FR]]&amp;" "&amp;Lookup[[#This Row],[Text_FR]]</f>
        <v>106240100 Provisions pour parts d'excédents contractuels (non-vie): part des réassureurs</v>
      </c>
      <c r="H558" s="151"/>
    </row>
    <row r="559" spans="1:8" x14ac:dyDescent="0.2">
      <c r="A559" s="145" t="s">
        <v>593</v>
      </c>
      <c r="B559" s="145" t="s">
        <v>2128</v>
      </c>
      <c r="C559" s="145" t="str">
        <f>Lookup[[#This Row],[NR_DE]]&amp;" "&amp;Lookup[[#This Row],[Text_DE]]</f>
        <v>ADC1DS Aufteilung nach Branchen: Nicht-Leben direkt</v>
      </c>
      <c r="D559" s="145">
        <f>IF(Lookup!A559&lt;&gt;Lookup!E559,1,0)</f>
        <v>0</v>
      </c>
      <c r="E559" s="145" t="s">
        <v>593</v>
      </c>
      <c r="F559" s="145" t="s">
        <v>594</v>
      </c>
      <c r="G559" s="145" t="str">
        <f>Lookup[[#This Row],[NR_FR]]&amp;" "&amp;Lookup[[#This Row],[Text_FR]]</f>
        <v>ADC1DS Répartition par branches: non-vie direct</v>
      </c>
      <c r="H559" s="151"/>
    </row>
    <row r="560" spans="1:8" x14ac:dyDescent="0.2">
      <c r="A560" s="145" t="s">
        <v>595</v>
      </c>
      <c r="B560" s="145" t="s">
        <v>2129</v>
      </c>
      <c r="C560" s="145" t="str">
        <f>Lookup[[#This Row],[NR_DE]]&amp;" "&amp;Lookup[[#This Row],[Text_DE]]</f>
        <v>ADISD01000 Unfallversicherung (CH + FB)</v>
      </c>
      <c r="D560" s="145">
        <f>IF(Lookup!A560&lt;&gt;Lookup!E560,1,0)</f>
        <v>0</v>
      </c>
      <c r="E560" s="145" t="s">
        <v>595</v>
      </c>
      <c r="F560" s="145" t="s">
        <v>596</v>
      </c>
      <c r="G560" s="145" t="str">
        <f>Lookup[[#This Row],[NR_FR]]&amp;" "&amp;Lookup[[#This Row],[Text_FR]]</f>
        <v>ADISD01000 Assurance accidents (CH + FB)</v>
      </c>
      <c r="H560" s="151"/>
    </row>
    <row r="561" spans="1:8" x14ac:dyDescent="0.2">
      <c r="A561" s="145" t="s">
        <v>597</v>
      </c>
      <c r="B561" s="145" t="s">
        <v>2130</v>
      </c>
      <c r="C561" s="145" t="str">
        <f>Lookup[[#This Row],[NR_DE]]&amp;" "&amp;Lookup[[#This Row],[Text_DE]]</f>
        <v>ADISD02000 Krankenversicherung (CH + FB)</v>
      </c>
      <c r="D561" s="145">
        <f>IF(Lookup!A561&lt;&gt;Lookup!E561,1,0)</f>
        <v>0</v>
      </c>
      <c r="E561" s="145" t="s">
        <v>597</v>
      </c>
      <c r="F561" s="145" t="s">
        <v>598</v>
      </c>
      <c r="G561" s="145" t="str">
        <f>Lookup[[#This Row],[NR_FR]]&amp;" "&amp;Lookup[[#This Row],[Text_FR]]</f>
        <v>ADISD02000 Assurance maladie (CH + FB)</v>
      </c>
      <c r="H561" s="151"/>
    </row>
    <row r="562" spans="1:8" x14ac:dyDescent="0.2">
      <c r="A562" s="145" t="s">
        <v>599</v>
      </c>
      <c r="B562" s="145" t="s">
        <v>2131</v>
      </c>
      <c r="C562" s="145" t="str">
        <f>Lookup[[#This Row],[NR_DE]]&amp;" "&amp;Lookup[[#This Row],[Text_DE]]</f>
        <v>ADISD03000 Landfahrzeug-Kasko (ohne Schienenfahrzeuge); (CH + FB)</v>
      </c>
      <c r="D562" s="145">
        <f>IF(Lookup!A562&lt;&gt;Lookup!E562,1,0)</f>
        <v>0</v>
      </c>
      <c r="E562" s="145" t="s">
        <v>599</v>
      </c>
      <c r="F562" s="145" t="s">
        <v>600</v>
      </c>
      <c r="G562" s="145" t="str">
        <f>Lookup[[#This Row],[NR_FR]]&amp;" "&amp;Lookup[[#This Row],[Text_FR]]</f>
        <v>ADISD03000 Corps de véhicules terrestres (autres que ferroviaires); (CH + FB)</v>
      </c>
      <c r="H562" s="151"/>
    </row>
    <row r="563" spans="1:8" x14ac:dyDescent="0.2">
      <c r="A563" s="145" t="s">
        <v>601</v>
      </c>
      <c r="B563" s="145" t="s">
        <v>2132</v>
      </c>
      <c r="C563" s="145" t="str">
        <f>Lookup[[#This Row],[NR_DE]]&amp;" "&amp;Lookup[[#This Row],[Text_DE]]</f>
        <v>ADISD09900 Feuer, Elementarschäden und andere Sachschäden (CH + FB)</v>
      </c>
      <c r="D563" s="145">
        <f>IF(Lookup!A563&lt;&gt;Lookup!E563,1,0)</f>
        <v>0</v>
      </c>
      <c r="E563" s="145" t="s">
        <v>601</v>
      </c>
      <c r="F563" s="145" t="s">
        <v>602</v>
      </c>
      <c r="G563" s="145" t="str">
        <f>Lookup[[#This Row],[NR_FR]]&amp;" "&amp;Lookup[[#This Row],[Text_FR]]</f>
        <v>ADISD09900 Incendie, dommages naturels et autres dommages aux biens (CH + FB)</v>
      </c>
      <c r="H563" s="151"/>
    </row>
    <row r="564" spans="1:8" x14ac:dyDescent="0.2">
      <c r="A564" s="145" t="s">
        <v>603</v>
      </c>
      <c r="B564" s="145" t="s">
        <v>2133</v>
      </c>
      <c r="C564" s="145" t="str">
        <f>Lookup[[#This Row],[NR_DE]]&amp;" "&amp;Lookup[[#This Row],[Text_DE]]</f>
        <v>ADISD10000 Haftpflicht für Landfahrzeuge mit eigenem Antrieb (CH + FB)</v>
      </c>
      <c r="D564" s="145">
        <f>IF(Lookup!A564&lt;&gt;Lookup!E564,1,0)</f>
        <v>0</v>
      </c>
      <c r="E564" s="145" t="s">
        <v>603</v>
      </c>
      <c r="F564" s="145" t="s">
        <v>604</v>
      </c>
      <c r="G564" s="145" t="str">
        <f>Lookup[[#This Row],[NR_FR]]&amp;" "&amp;Lookup[[#This Row],[Text_FR]]</f>
        <v>ADISD10000 Responsabilité civile pour véhicules terrestres automoteurs (CH + FB)</v>
      </c>
      <c r="H564" s="149"/>
    </row>
    <row r="565" spans="1:8" x14ac:dyDescent="0.2">
      <c r="A565" s="145" t="s">
        <v>605</v>
      </c>
      <c r="B565" s="145" t="s">
        <v>2134</v>
      </c>
      <c r="C565" s="145" t="str">
        <f>Lookup[[#This Row],[NR_DE]]&amp;" "&amp;Lookup[[#This Row],[Text_DE]]</f>
        <v>ADISD12900 Transportversicherung (CH + FB)</v>
      </c>
      <c r="D565" s="145">
        <f>IF(Lookup!A565&lt;&gt;Lookup!E565,1,0)</f>
        <v>0</v>
      </c>
      <c r="E565" s="145" t="s">
        <v>605</v>
      </c>
      <c r="F565" s="145" t="s">
        <v>606</v>
      </c>
      <c r="G565" s="145" t="str">
        <f>Lookup[[#This Row],[NR_FR]]&amp;" "&amp;Lookup[[#This Row],[Text_FR]]</f>
        <v>ADISD12900 Assurance de transport (CH + FB)</v>
      </c>
      <c r="H565" s="150"/>
    </row>
    <row r="566" spans="1:8" x14ac:dyDescent="0.2">
      <c r="A566" s="145" t="s">
        <v>607</v>
      </c>
      <c r="B566" s="145" t="s">
        <v>2135</v>
      </c>
      <c r="C566" s="145" t="str">
        <f>Lookup[[#This Row],[NR_DE]]&amp;" "&amp;Lookup[[#This Row],[Text_DE]]</f>
        <v>ADISD13000 Allgemeine Haftpflicht (CH + FB)</v>
      </c>
      <c r="D566" s="145">
        <f>IF(Lookup!A566&lt;&gt;Lookup!E566,1,0)</f>
        <v>0</v>
      </c>
      <c r="E566" s="145" t="s">
        <v>607</v>
      </c>
      <c r="F566" s="145" t="s">
        <v>608</v>
      </c>
      <c r="G566" s="145" t="str">
        <f>Lookup[[#This Row],[NR_FR]]&amp;" "&amp;Lookup[[#This Row],[Text_FR]]</f>
        <v>ADISD13000 Responsabilité civile générale (CH + FB)</v>
      </c>
      <c r="H566" s="151"/>
    </row>
    <row r="567" spans="1:8" x14ac:dyDescent="0.2">
      <c r="A567" s="145" t="s">
        <v>609</v>
      </c>
      <c r="B567" s="145" t="s">
        <v>2136</v>
      </c>
      <c r="C567" s="145" t="str">
        <f>Lookup[[#This Row],[NR_DE]]&amp;" "&amp;Lookup[[#This Row],[Text_DE]]</f>
        <v>ADISD17000 Rechtsschutz (CH + FB)</v>
      </c>
      <c r="D567" s="145">
        <f>IF(Lookup!A567&lt;&gt;Lookup!E567,1,0)</f>
        <v>0</v>
      </c>
      <c r="E567" s="145" t="s">
        <v>609</v>
      </c>
      <c r="F567" s="145" t="s">
        <v>610</v>
      </c>
      <c r="G567" s="145" t="str">
        <f>Lookup[[#This Row],[NR_FR]]&amp;" "&amp;Lookup[[#This Row],[Text_FR]]</f>
        <v>ADISD17000 Protection juridique (CH + FB)</v>
      </c>
      <c r="H567" s="151"/>
    </row>
    <row r="568" spans="1:8" x14ac:dyDescent="0.2">
      <c r="A568" s="145" t="s">
        <v>611</v>
      </c>
      <c r="B568" s="145" t="s">
        <v>2137</v>
      </c>
      <c r="C568" s="145" t="str">
        <f>Lookup[[#This Row],[NR_DE]]&amp;" "&amp;Lookup[[#This Row],[Text_DE]]</f>
        <v>ADISD19000 Kredit, Kaution, verschiedene finanzielle Verluste und touristische Beistandsleistung (CH + FB)</v>
      </c>
      <c r="D568" s="145">
        <f>IF(Lookup!A568&lt;&gt;Lookup!E568,1,0)</f>
        <v>0</v>
      </c>
      <c r="E568" s="145" t="s">
        <v>611</v>
      </c>
      <c r="F568" s="145" t="s">
        <v>612</v>
      </c>
      <c r="G568" s="145" t="str">
        <f>Lookup[[#This Row],[NR_FR]]&amp;" "&amp;Lookup[[#This Row],[Text_FR]]</f>
        <v>ADISD19000 Crédit, caution, pertes pécuniaires diverses et assistance (CH + FB)</v>
      </c>
      <c r="H568" s="151"/>
    </row>
    <row r="569" spans="1:8" x14ac:dyDescent="0.2">
      <c r="A569" s="145">
        <v>106250100</v>
      </c>
      <c r="B569" s="145" t="s">
        <v>2156</v>
      </c>
      <c r="C569" s="145" t="str">
        <f>Lookup[[#This Row],[NR_DE]]&amp;" "&amp;Lookup[[#This Row],[Text_DE]]</f>
        <v>106250100 Rückstellungen für Überschussfonds (Nicht-Leben): Anteil der Rückversicherer</v>
      </c>
      <c r="D569" s="145">
        <f>IF(Lookup!A569&lt;&gt;Lookup!E569,1,0)</f>
        <v>0</v>
      </c>
      <c r="E569" s="145">
        <v>106250100</v>
      </c>
      <c r="F569" s="145" t="s">
        <v>641</v>
      </c>
      <c r="G569" s="145" t="str">
        <f>Lookup[[#This Row],[NR_FR]]&amp;" "&amp;Lookup[[#This Row],[Text_FR]]</f>
        <v>106250100 Provisions pour fonds d'excédents (non-vie): part des réassureurs</v>
      </c>
      <c r="H569" s="152"/>
    </row>
    <row r="570" spans="1:8" x14ac:dyDescent="0.2">
      <c r="A570" s="145" t="s">
        <v>642</v>
      </c>
      <c r="B570" s="145" t="s">
        <v>2157</v>
      </c>
      <c r="C570" s="145" t="str">
        <f>Lookup[[#This Row],[NR_DE]]&amp;" "&amp;Lookup[[#This Row],[Text_DE]]</f>
        <v>106290000MF Sicherheits- und Schwankungsrückstellungen (Rück - Schaden): Anteil der Rückversicherer</v>
      </c>
      <c r="D570" s="145">
        <f>IF(Lookup!A570&lt;&gt;Lookup!E570,1,0)</f>
        <v>0</v>
      </c>
      <c r="E570" s="145" t="s">
        <v>642</v>
      </c>
      <c r="F570" s="145" t="s">
        <v>643</v>
      </c>
      <c r="G570" s="145" t="str">
        <f>Lookup[[#This Row],[NR_FR]]&amp;" "&amp;Lookup[[#This Row],[Text_FR]]</f>
        <v>106290000MF Provisions de sécurité et pour fluctuations (ré - dommages): part des réassureurs</v>
      </c>
      <c r="H570" s="152"/>
    </row>
    <row r="571" spans="1:8" x14ac:dyDescent="0.2">
      <c r="A571" s="145">
        <v>106300000</v>
      </c>
      <c r="B571" s="145" t="s">
        <v>2158</v>
      </c>
      <c r="C571" s="145" t="str">
        <f>Lookup[[#This Row],[NR_DE]]&amp;" "&amp;Lookup[[#This Row],[Text_DE]]</f>
        <v>106300000 Versicherungstechnische Rückstellungen für anteilgebundene Lebensversicherung: Anteil der Rückversicherer</v>
      </c>
      <c r="D571" s="145">
        <f>IF(Lookup!A571&lt;&gt;Lookup!E571,1,0)</f>
        <v>0</v>
      </c>
      <c r="E571" s="145">
        <v>106300000</v>
      </c>
      <c r="F571" s="145" t="s">
        <v>644</v>
      </c>
      <c r="G571" s="145" t="str">
        <f>Lookup[[#This Row],[NR_FR]]&amp;" "&amp;Lookup[[#This Row],[Text_FR]]</f>
        <v>106300000 Provisions techniques de l'assurance sur la vie liée à des participations: part des réassureurs</v>
      </c>
      <c r="H571" s="151"/>
    </row>
    <row r="572" spans="1:8" x14ac:dyDescent="0.2">
      <c r="A572" s="145">
        <v>106301000</v>
      </c>
      <c r="B572" s="145" t="s">
        <v>2159</v>
      </c>
      <c r="C572" s="145" t="str">
        <f>Lookup[[#This Row],[NR_DE]]&amp;" "&amp;Lookup[[#This Row],[Text_DE]]</f>
        <v>106301000 Versicherungstechnische Rückstellungen für anteilgebundene Lebensversicherung; direktes Geschäft: Anteil der Rückversicherer</v>
      </c>
      <c r="D572" s="145">
        <f>IF(Lookup!A572&lt;&gt;Lookup!E572,1,0)</f>
        <v>0</v>
      </c>
      <c r="E572" s="145">
        <v>106301000</v>
      </c>
      <c r="F572" s="145" t="s">
        <v>645</v>
      </c>
      <c r="G572" s="145" t="str">
        <f>Lookup[[#This Row],[NR_FR]]&amp;" "&amp;Lookup[[#This Row],[Text_FR]]</f>
        <v>106301000 Provisions techniques de l'assurance sur la vie liée à des participations; affaires directes: part des réassureurs</v>
      </c>
      <c r="H572" s="152"/>
    </row>
    <row r="573" spans="1:8" x14ac:dyDescent="0.2">
      <c r="A573" s="145" t="s">
        <v>646</v>
      </c>
      <c r="B573" s="145" t="s">
        <v>2160</v>
      </c>
      <c r="C573" s="145" t="str">
        <f>Lookup[[#This Row],[NR_DE]]&amp;" "&amp;Lookup[[#This Row],[Text_DE]]</f>
        <v>106301000BE Versicherungstechnische Rückstellungen für anteilgebundene Lebensversicherung: direktes Geschäft: Anteil der Rückversicherer - Bestmöglicher Schätzwert</v>
      </c>
      <c r="D573" s="145">
        <f>IF(Lookup!A573&lt;&gt;Lookup!E573,1,0)</f>
        <v>0</v>
      </c>
      <c r="E573" s="145" t="s">
        <v>646</v>
      </c>
      <c r="F573" s="145" t="s">
        <v>647</v>
      </c>
      <c r="G573" s="145" t="str">
        <f>Lookup[[#This Row],[NR_FR]]&amp;" "&amp;Lookup[[#This Row],[Text_FR]]</f>
        <v>106301000BE Provisions techniques de l'assurance sur la vie liée à des participations: affaires directes: part des réassureurs - Meilleure estimation possible</v>
      </c>
      <c r="H573" s="152"/>
    </row>
    <row r="574" spans="1:8" x14ac:dyDescent="0.2">
      <c r="A574" s="145">
        <v>106302000</v>
      </c>
      <c r="B574" s="145" t="s">
        <v>2161</v>
      </c>
      <c r="C574" s="145" t="str">
        <f>Lookup[[#This Row],[NR_DE]]&amp;" "&amp;Lookup[[#This Row],[Text_DE]]</f>
        <v>106302000 Versicherungstechnische Rückstellungen für anteilgebundene Lebensversicherung; indirektes Geschäft: Anteil der Rückversicherer</v>
      </c>
      <c r="D574" s="145">
        <f>IF(Lookup!A574&lt;&gt;Lookup!E574,1,0)</f>
        <v>0</v>
      </c>
      <c r="E574" s="145">
        <v>106302000</v>
      </c>
      <c r="F574" s="145" t="s">
        <v>648</v>
      </c>
      <c r="G574" s="145" t="str">
        <f>Lookup[[#This Row],[NR_FR]]&amp;" "&amp;Lookup[[#This Row],[Text_FR]]</f>
        <v>106302000 Provisions techniques de l'assurance sur la vie liée à des participations; affaires indirectes: part des réassureurs</v>
      </c>
      <c r="H574" s="151"/>
    </row>
    <row r="575" spans="1:8" x14ac:dyDescent="0.2">
      <c r="A575" s="145" t="s">
        <v>649</v>
      </c>
      <c r="B575" s="145" t="s">
        <v>2162</v>
      </c>
      <c r="C575" s="145" t="str">
        <f>Lookup[[#This Row],[NR_DE]]&amp;" "&amp;Lookup[[#This Row],[Text_DE]]</f>
        <v>106302000BE Versicherungstechnische Rückstellungen für anteilgebundene Lebensversicherung: indirektes Geschäft: Anteil der Rückversicherer - Bestmöglicher Schätzwert</v>
      </c>
      <c r="D575" s="145">
        <f>IF(Lookup!A575&lt;&gt;Lookup!E575,1,0)</f>
        <v>0</v>
      </c>
      <c r="E575" s="145" t="s">
        <v>649</v>
      </c>
      <c r="F575" s="145" t="s">
        <v>650</v>
      </c>
      <c r="G575" s="145" t="str">
        <f>Lookup[[#This Row],[NR_FR]]&amp;" "&amp;Lookup[[#This Row],[Text_FR]]</f>
        <v>106302000BE Provisions techniques de l'assurance sur la vie liée à des participations: affaires indirectes: part des réassureurs - Meilleure estimation possible</v>
      </c>
      <c r="H575" s="151"/>
    </row>
    <row r="576" spans="1:8" x14ac:dyDescent="0.2">
      <c r="A576" s="145">
        <v>106310000</v>
      </c>
      <c r="B576" s="145" t="s">
        <v>2163</v>
      </c>
      <c r="C576" s="145" t="str">
        <f>Lookup[[#This Row],[NR_DE]]&amp;" "&amp;Lookup[[#This Row],[Text_DE]]</f>
        <v>106310000 Prämienüberträge für anteilgebundene Lebensversicherungen: Anteil der Rückversicherer</v>
      </c>
      <c r="D576" s="145">
        <f>IF(Lookup!A576&lt;&gt;Lookup!E576,1,0)</f>
        <v>0</v>
      </c>
      <c r="E576" s="145">
        <v>106310000</v>
      </c>
      <c r="F576" s="145" t="s">
        <v>651</v>
      </c>
      <c r="G576" s="145" t="str">
        <f>Lookup[[#This Row],[NR_FR]]&amp;" "&amp;Lookup[[#This Row],[Text_FR]]</f>
        <v>106310000 Reports de primes de l'assurance sur la vie liée à des participations: part des réassureurs</v>
      </c>
      <c r="H576" s="152"/>
    </row>
    <row r="577" spans="1:8" x14ac:dyDescent="0.2">
      <c r="A577" s="145">
        <v>106310100</v>
      </c>
      <c r="B577" s="145" t="s">
        <v>2164</v>
      </c>
      <c r="C577" s="145" t="str">
        <f>Lookup[[#This Row],[NR_DE]]&amp;" "&amp;Lookup[[#This Row],[Text_DE]]</f>
        <v>106310100 Prämienüberträge für anteilgebundene Lebensversicherungen; direktes Geschäft: Anteil der Rückversicherer</v>
      </c>
      <c r="D577" s="145">
        <f>IF(Lookup!A577&lt;&gt;Lookup!E577,1,0)</f>
        <v>0</v>
      </c>
      <c r="E577" s="145">
        <v>106310100</v>
      </c>
      <c r="F577" s="145" t="s">
        <v>652</v>
      </c>
      <c r="G577" s="145" t="str">
        <f>Lookup[[#This Row],[NR_FR]]&amp;" "&amp;Lookup[[#This Row],[Text_FR]]</f>
        <v>106310100 Reports de primes de l'assurance sur la vie liée à des participations; affaires directes: part des réassureurs</v>
      </c>
      <c r="H577" s="152"/>
    </row>
    <row r="578" spans="1:8" x14ac:dyDescent="0.2">
      <c r="A578" s="145">
        <v>106310200</v>
      </c>
      <c r="B578" s="145" t="s">
        <v>2165</v>
      </c>
      <c r="C578" s="145" t="str">
        <f>Lookup[[#This Row],[NR_DE]]&amp;" "&amp;Lookup[[#This Row],[Text_DE]]</f>
        <v>106310200 Prämienüberträge für anteilgebundene Lebensversicherungen; indirektes Geschäft: Anteil der Retrozessionäre</v>
      </c>
      <c r="D578" s="145">
        <f>IF(Lookup!A578&lt;&gt;Lookup!E578,1,0)</f>
        <v>0</v>
      </c>
      <c r="E578" s="145">
        <v>106310200</v>
      </c>
      <c r="F578" s="145" t="s">
        <v>653</v>
      </c>
      <c r="G578" s="145" t="str">
        <f>Lookup[[#This Row],[NR_FR]]&amp;" "&amp;Lookup[[#This Row],[Text_FR]]</f>
        <v>106310200 Reports de primes de l'assurance sur la vie liée à des participations; affaires indirectes: part des rétrocessionnaires</v>
      </c>
      <c r="H578" s="152"/>
    </row>
    <row r="579" spans="1:8" x14ac:dyDescent="0.2">
      <c r="A579" s="145">
        <v>106320000</v>
      </c>
      <c r="B579" s="145" t="s">
        <v>2166</v>
      </c>
      <c r="C579" s="145" t="str">
        <f>Lookup[[#This Row],[NR_DE]]&amp;" "&amp;Lookup[[#This Row],[Text_DE]]</f>
        <v>106320000 Deckungskapital für anteilgebundene Lebensversicherungen: Anteil der Rückversicherer</v>
      </c>
      <c r="D579" s="145">
        <f>IF(Lookup!A579&lt;&gt;Lookup!E579,1,0)</f>
        <v>0</v>
      </c>
      <c r="E579" s="145">
        <v>106320000</v>
      </c>
      <c r="F579" s="145" t="s">
        <v>654</v>
      </c>
      <c r="G579" s="145" t="str">
        <f>Lookup[[#This Row],[NR_FR]]&amp;" "&amp;Lookup[[#This Row],[Text_FR]]</f>
        <v>106320000 Réserves mathématiques de l'assurance sur la vie liée à des participations: part des réassureurs</v>
      </c>
      <c r="H579" s="152"/>
    </row>
    <row r="580" spans="1:8" x14ac:dyDescent="0.2">
      <c r="A580" s="145">
        <v>106320100</v>
      </c>
      <c r="B580" s="145" t="s">
        <v>2167</v>
      </c>
      <c r="C580" s="145" t="str">
        <f>Lookup[[#This Row],[NR_DE]]&amp;" "&amp;Lookup[[#This Row],[Text_DE]]</f>
        <v>106320100 Deckungskapital für anteilgebundene Lebensversicherungen; direktes Geschäft: Anteil der Rückversicherer</v>
      </c>
      <c r="D580" s="145">
        <f>IF(Lookup!A580&lt;&gt;Lookup!E580,1,0)</f>
        <v>0</v>
      </c>
      <c r="E580" s="145">
        <v>106320100</v>
      </c>
      <c r="F580" s="145" t="s">
        <v>655</v>
      </c>
      <c r="G580" s="145" t="str">
        <f>Lookup[[#This Row],[NR_FR]]&amp;" "&amp;Lookup[[#This Row],[Text_FR]]</f>
        <v>106320100 Réserves mathématiques de l'assurance sur la vie liée à des participations; affaires directes: part des réassureurs</v>
      </c>
      <c r="H580" s="151"/>
    </row>
    <row r="581" spans="1:8" x14ac:dyDescent="0.2">
      <c r="A581" s="145">
        <v>106320200</v>
      </c>
      <c r="B581" s="145" t="s">
        <v>2168</v>
      </c>
      <c r="C581" s="145" t="str">
        <f>Lookup[[#This Row],[NR_DE]]&amp;" "&amp;Lookup[[#This Row],[Text_DE]]</f>
        <v>106320200 Deckungskapital für anteilgebundene Lebensversicherungen; indirektes Geschäft: Anteil der Retrozessionäre</v>
      </c>
      <c r="D581" s="145">
        <f>IF(Lookup!A581&lt;&gt;Lookup!E581,1,0)</f>
        <v>0</v>
      </c>
      <c r="E581" s="145">
        <v>106320200</v>
      </c>
      <c r="F581" s="145" t="s">
        <v>656</v>
      </c>
      <c r="G581" s="145" t="str">
        <f>Lookup[[#This Row],[NR_FR]]&amp;" "&amp;Lookup[[#This Row],[Text_FR]]</f>
        <v>106320200 Réserves mathématiques de l'assurance sur la vie liée à des participations; affaires indirectes: part des rétrocessionnaires</v>
      </c>
      <c r="H581" s="151"/>
    </row>
    <row r="582" spans="1:8" x14ac:dyDescent="0.2">
      <c r="A582" s="145">
        <v>106330000</v>
      </c>
      <c r="B582" s="145" t="s">
        <v>2169</v>
      </c>
      <c r="C582" s="145" t="str">
        <f>Lookup[[#This Row],[NR_DE]]&amp;" "&amp;Lookup[[#This Row],[Text_DE]]</f>
        <v>106330000 Rückstellungen für eingetretene, noch nicht ausbezahlte Versicherungsleistungen für anteilgebundene Lebensversicherungen: Anteil der Rückversicherer</v>
      </c>
      <c r="D582" s="145">
        <f>IF(Lookup!A582&lt;&gt;Lookup!E582,1,0)</f>
        <v>0</v>
      </c>
      <c r="E582" s="145">
        <v>106330000</v>
      </c>
      <c r="F582" s="145" t="s">
        <v>657</v>
      </c>
      <c r="G582" s="145" t="str">
        <f>Lookup[[#This Row],[NR_FR]]&amp;" "&amp;Lookup[[#This Row],[Text_FR]]</f>
        <v>106330000 Provisions pour sinistres survenus mais non encore liquidés de l'assurance sur la vie liée à des participations: part des réassureurs</v>
      </c>
      <c r="H582" s="151"/>
    </row>
    <row r="583" spans="1:8" x14ac:dyDescent="0.2">
      <c r="A583" s="145">
        <v>106330100</v>
      </c>
      <c r="B583" s="145" t="s">
        <v>2170</v>
      </c>
      <c r="C583" s="145" t="str">
        <f>Lookup[[#This Row],[NR_DE]]&amp;" "&amp;Lookup[[#This Row],[Text_DE]]</f>
        <v>106330100 Rückstellungen für eingetretene, noch nicht ausbezahlte Versicherungsleistungen für anteilgebundene Lebensversicherungen; direktes Geschäft: Anteil der Rückversicherer</v>
      </c>
      <c r="D583" s="145">
        <f>IF(Lookup!A583&lt;&gt;Lookup!E583,1,0)</f>
        <v>0</v>
      </c>
      <c r="E583" s="145">
        <v>106330100</v>
      </c>
      <c r="F583" s="145" t="s">
        <v>658</v>
      </c>
      <c r="G583" s="145" t="str">
        <f>Lookup[[#This Row],[NR_FR]]&amp;" "&amp;Lookup[[#This Row],[Text_FR]]</f>
        <v>106330100 Provisions pour sinistres survenus mais non encore liquidés de l'assurance sur la vie liée à des participations; affaires directes: part des réassureurs</v>
      </c>
      <c r="H583" s="151"/>
    </row>
    <row r="584" spans="1:8" x14ac:dyDescent="0.2">
      <c r="A584" s="145">
        <v>106330200</v>
      </c>
      <c r="B584" s="145" t="s">
        <v>2171</v>
      </c>
      <c r="C584" s="145" t="str">
        <f>Lookup[[#This Row],[NR_DE]]&amp;" "&amp;Lookup[[#This Row],[Text_DE]]</f>
        <v>106330200 Rückstellungen für eingetretene, noch nicht ausbezahlte Versicherungsleistungen für anteilgebundene Lebensversicherungen; indirektes Geschäft: Anteil der Retrozessionäre</v>
      </c>
      <c r="D584" s="145">
        <f>IF(Lookup!A584&lt;&gt;Lookup!E584,1,0)</f>
        <v>0</v>
      </c>
      <c r="E584" s="145">
        <v>106330200</v>
      </c>
      <c r="F584" s="145" t="s">
        <v>659</v>
      </c>
      <c r="G584" s="145" t="str">
        <f>Lookup[[#This Row],[NR_FR]]&amp;" "&amp;Lookup[[#This Row],[Text_FR]]</f>
        <v>106330200 Provisions pour sinistres survenus mais non encore liquidés de l'assurance sur la vie liée à des participations; affaires indirectes: part des rétrocessionnaires</v>
      </c>
      <c r="H584" s="151"/>
    </row>
    <row r="585" spans="1:8" x14ac:dyDescent="0.2">
      <c r="A585" s="145">
        <v>106340000</v>
      </c>
      <c r="B585" s="145" t="s">
        <v>2172</v>
      </c>
      <c r="C585" s="145" t="str">
        <f>Lookup[[#This Row],[NR_DE]]&amp;" "&amp;Lookup[[#This Row],[Text_DE]]</f>
        <v>106340000 Übrige Rückstellungen für anteilgebundene Lebensversicherungen: Anteil der Rückversicherer</v>
      </c>
      <c r="D585" s="145">
        <f>IF(Lookup!A585&lt;&gt;Lookup!E585,1,0)</f>
        <v>0</v>
      </c>
      <c r="E585" s="145">
        <v>106340000</v>
      </c>
      <c r="F585" s="145" t="s">
        <v>660</v>
      </c>
      <c r="G585" s="145" t="str">
        <f>Lookup[[#This Row],[NR_FR]]&amp;" "&amp;Lookup[[#This Row],[Text_FR]]</f>
        <v>106340000 Autres provisions techniques de l'assurance sur la vie liée à des participations: part des réassureurs</v>
      </c>
      <c r="H585" s="152"/>
    </row>
    <row r="586" spans="1:8" x14ac:dyDescent="0.2">
      <c r="A586" s="145">
        <v>106340100</v>
      </c>
      <c r="B586" s="145" t="s">
        <v>2173</v>
      </c>
      <c r="C586" s="145" t="str">
        <f>Lookup[[#This Row],[NR_DE]]&amp;" "&amp;Lookup[[#This Row],[Text_DE]]</f>
        <v>106340100 Übrige Rückstellungen für anteilgebundene Lebensversicherungen; direktes Geschäft: Anteil der Rückversicherer</v>
      </c>
      <c r="D586" s="145">
        <f>IF(Lookup!A586&lt;&gt;Lookup!E586,1,0)</f>
        <v>0</v>
      </c>
      <c r="E586" s="145">
        <v>106340100</v>
      </c>
      <c r="F586" s="145" t="s">
        <v>661</v>
      </c>
      <c r="G586" s="145" t="str">
        <f>Lookup[[#This Row],[NR_FR]]&amp;" "&amp;Lookup[[#This Row],[Text_FR]]</f>
        <v>106340100 Autres provisions techniques de l'assurance sur la vie liée à des participations; affaires directes: part des réassureurs</v>
      </c>
      <c r="H586" s="152"/>
    </row>
    <row r="587" spans="1:8" x14ac:dyDescent="0.2">
      <c r="A587" s="145">
        <v>106340200</v>
      </c>
      <c r="B587" s="145" t="s">
        <v>2174</v>
      </c>
      <c r="C587" s="145" t="str">
        <f>Lookup[[#This Row],[NR_DE]]&amp;" "&amp;Lookup[[#This Row],[Text_DE]]</f>
        <v>106340200 Übrige Rückstellungen für anteilgebundene Lebensversicherungen; indirektes Geschäft: Anteil der Retrozessionäre</v>
      </c>
      <c r="D587" s="145">
        <f>IF(Lookup!A587&lt;&gt;Lookup!E587,1,0)</f>
        <v>0</v>
      </c>
      <c r="E587" s="145">
        <v>106340200</v>
      </c>
      <c r="F587" s="145" t="s">
        <v>662</v>
      </c>
      <c r="G587" s="145" t="str">
        <f>Lookup[[#This Row],[NR_FR]]&amp;" "&amp;Lookup[[#This Row],[Text_FR]]</f>
        <v>106340200 Autres provisions techniques de l'assurance sur la vie liée à des participations; affaires indirectes: part des rétrocessionnaires</v>
      </c>
      <c r="H587" s="151"/>
    </row>
    <row r="588" spans="1:8" x14ac:dyDescent="0.2">
      <c r="A588" s="145">
        <v>106350100</v>
      </c>
      <c r="B588" s="145" t="s">
        <v>2175</v>
      </c>
      <c r="C588" s="145" t="str">
        <f>Lookup[[#This Row],[NR_DE]]&amp;" "&amp;Lookup[[#This Row],[Text_DE]]</f>
        <v>106350100 Rückstellungen für vertragliche Überschussbeteiligungen für anteilgebundene Lebensversicherungen: Anteil der Rückversicherer</v>
      </c>
      <c r="D588" s="145">
        <f>IF(Lookup!A588&lt;&gt;Lookup!E588,1,0)</f>
        <v>0</v>
      </c>
      <c r="E588" s="145">
        <v>106350100</v>
      </c>
      <c r="F588" s="145" t="s">
        <v>663</v>
      </c>
      <c r="G588" s="145" t="str">
        <f>Lookup[[#This Row],[NR_FR]]&amp;" "&amp;Lookup[[#This Row],[Text_FR]]</f>
        <v>106350100 Provisions pour parts d'excédents contractuels de l'assurance sur la vie liée à des participations: part des réassureurs</v>
      </c>
      <c r="H588" s="152"/>
    </row>
    <row r="589" spans="1:8" x14ac:dyDescent="0.2">
      <c r="A589" s="145">
        <v>106360100</v>
      </c>
      <c r="B589" s="145" t="s">
        <v>2176</v>
      </c>
      <c r="C589" s="145" t="str">
        <f>Lookup[[#This Row],[NR_DE]]&amp;" "&amp;Lookup[[#This Row],[Text_DE]]</f>
        <v>106360100 Rückstellungen für Erlebensfall- und andere Garantien bei der anteilgebundenen Lebensversicherung: Anteil der Rückversicherer</v>
      </c>
      <c r="D589" s="145">
        <f>IF(Lookup!A589&lt;&gt;Lookup!E589,1,0)</f>
        <v>0</v>
      </c>
      <c r="E589" s="145">
        <v>106360100</v>
      </c>
      <c r="F589" s="145" t="s">
        <v>664</v>
      </c>
      <c r="G589" s="145" t="str">
        <f>Lookup[[#This Row],[NR_FR]]&amp;" "&amp;Lookup[[#This Row],[Text_FR]]</f>
        <v>106360100 Provisions pour les garanties en cas de vie et autres de l'assurance sur la vie liée à des participations: part des réassureurs</v>
      </c>
      <c r="H589" s="152"/>
    </row>
    <row r="590" spans="1:8" x14ac:dyDescent="0.2">
      <c r="A590" s="145">
        <v>107000000</v>
      </c>
      <c r="B590" s="145" t="s">
        <v>2177</v>
      </c>
      <c r="C590" s="145" t="str">
        <f>Lookup[[#This Row],[NR_DE]]&amp;" "&amp;Lookup[[#This Row],[Text_DE]]</f>
        <v>107000000 Sachanlagen</v>
      </c>
      <c r="D590" s="145">
        <f>IF(Lookup!A590&lt;&gt;Lookup!E590,1,0)</f>
        <v>0</v>
      </c>
      <c r="E590" s="145">
        <v>107000000</v>
      </c>
      <c r="F590" s="145" t="s">
        <v>665</v>
      </c>
      <c r="G590" s="145" t="str">
        <f>Lookup[[#This Row],[NR_FR]]&amp;" "&amp;Lookup[[#This Row],[Text_FR]]</f>
        <v>107000000 Immobilisations corporelles</v>
      </c>
      <c r="H590" s="151"/>
    </row>
    <row r="591" spans="1:8" x14ac:dyDescent="0.2">
      <c r="A591" s="145" t="s">
        <v>666</v>
      </c>
      <c r="B591" s="145" t="s">
        <v>2178</v>
      </c>
      <c r="C591" s="145" t="str">
        <f>Lookup[[#This Row],[NR_DE]]&amp;" "&amp;Lookup[[#This Row],[Text_DE]]</f>
        <v>107000000MCV Sachanlagen - Marktnaher Wert</v>
      </c>
      <c r="D591" s="145">
        <f>IF(Lookup!A591&lt;&gt;Lookup!E591,1,0)</f>
        <v>0</v>
      </c>
      <c r="E591" s="145" t="s">
        <v>666</v>
      </c>
      <c r="F591" s="145" t="s">
        <v>667</v>
      </c>
      <c r="G591" s="145" t="str">
        <f>Lookup[[#This Row],[NR_FR]]&amp;" "&amp;Lookup[[#This Row],[Text_FR]]</f>
        <v>107000000MCV Immobilisations corporelles - Valeur proche du marché</v>
      </c>
      <c r="H591" s="152"/>
    </row>
    <row r="592" spans="1:8" x14ac:dyDescent="0.2">
      <c r="A592" s="145">
        <v>107000100</v>
      </c>
      <c r="B592" s="145" t="s">
        <v>2179</v>
      </c>
      <c r="C592" s="145" t="str">
        <f>Lookup[[#This Row],[NR_DE]]&amp;" "&amp;Lookup[[#This Row],[Text_DE]]</f>
        <v>107000100 Mobilien</v>
      </c>
      <c r="D592" s="145">
        <f>IF(Lookup!A592&lt;&gt;Lookup!E592,1,0)</f>
        <v>0</v>
      </c>
      <c r="E592" s="145">
        <v>107000100</v>
      </c>
      <c r="F592" s="145" t="s">
        <v>668</v>
      </c>
      <c r="G592" s="145" t="str">
        <f>Lookup[[#This Row],[NR_FR]]&amp;" "&amp;Lookup[[#This Row],[Text_FR]]</f>
        <v>107000100 Mobiliers</v>
      </c>
      <c r="H592" s="152"/>
    </row>
    <row r="593" spans="1:8" x14ac:dyDescent="0.2">
      <c r="A593" s="145">
        <v>107000200</v>
      </c>
      <c r="B593" s="145" t="s">
        <v>2180</v>
      </c>
      <c r="C593" s="145" t="str">
        <f>Lookup[[#This Row],[NR_DE]]&amp;" "&amp;Lookup[[#This Row],[Text_DE]]</f>
        <v>107000200 Betriebsliegenschaften</v>
      </c>
      <c r="D593" s="145">
        <f>IF(Lookup!A593&lt;&gt;Lookup!E593,1,0)</f>
        <v>0</v>
      </c>
      <c r="E593" s="145">
        <v>107000200</v>
      </c>
      <c r="F593" s="145" t="s">
        <v>669</v>
      </c>
      <c r="G593" s="145" t="str">
        <f>Lookup[[#This Row],[NR_FR]]&amp;" "&amp;Lookup[[#This Row],[Text_FR]]</f>
        <v>107000200 Immeubles d'exploitation</v>
      </c>
      <c r="H593" s="151"/>
    </row>
    <row r="594" spans="1:8" x14ac:dyDescent="0.2">
      <c r="A594" s="145">
        <v>107000300</v>
      </c>
      <c r="B594" s="145" t="s">
        <v>2181</v>
      </c>
      <c r="C594" s="145" t="str">
        <f>Lookup[[#This Row],[NR_DE]]&amp;" "&amp;Lookup[[#This Row],[Text_DE]]</f>
        <v>107000300 Übrige Sachanlagen</v>
      </c>
      <c r="D594" s="145">
        <f>IF(Lookup!A594&lt;&gt;Lookup!E594,1,0)</f>
        <v>0</v>
      </c>
      <c r="E594" s="145">
        <v>107000300</v>
      </c>
      <c r="F594" s="145" t="s">
        <v>670</v>
      </c>
      <c r="G594" s="145" t="str">
        <f>Lookup[[#This Row],[NR_FR]]&amp;" "&amp;Lookup[[#This Row],[Text_FR]]</f>
        <v>107000300 Autres immobilisations corporelles</v>
      </c>
      <c r="H594" s="152"/>
    </row>
    <row r="595" spans="1:8" x14ac:dyDescent="0.2">
      <c r="A595" s="145">
        <v>107000400</v>
      </c>
      <c r="B595" s="145" t="s">
        <v>2182</v>
      </c>
      <c r="C595" s="145" t="str">
        <f>Lookup[[#This Row],[NR_DE]]&amp;" "&amp;Lookup[[#This Row],[Text_DE]]</f>
        <v>107000400 Abschreibungen und Wertberichtigungen Sachanlagen</v>
      </c>
      <c r="D595" s="145">
        <f>IF(Lookup!A595&lt;&gt;Lookup!E595,1,0)</f>
        <v>0</v>
      </c>
      <c r="E595" s="145">
        <v>107000400</v>
      </c>
      <c r="F595" s="145" t="s">
        <v>671</v>
      </c>
      <c r="G595" s="145" t="str">
        <f>Lookup[[#This Row],[NR_FR]]&amp;" "&amp;Lookup[[#This Row],[Text_FR]]</f>
        <v>107000400 Amortissements et corrections de valeur immobilisations corporelles</v>
      </c>
      <c r="H595" s="152"/>
    </row>
    <row r="596" spans="1:8" x14ac:dyDescent="0.2">
      <c r="A596" s="145">
        <v>108000000</v>
      </c>
      <c r="B596" s="145" t="s">
        <v>2038</v>
      </c>
      <c r="C596" s="145" t="str">
        <f>Lookup[[#This Row],[NR_DE]]&amp;" "&amp;Lookup[[#This Row],[Text_DE]]</f>
        <v>108000000 Aktivierte Abschlusskosten</v>
      </c>
      <c r="D596" s="145">
        <f>IF(Lookup!A596&lt;&gt;Lookup!E596,1,0)</f>
        <v>0</v>
      </c>
      <c r="E596" s="145">
        <v>108000000</v>
      </c>
      <c r="F596" s="145" t="s">
        <v>672</v>
      </c>
      <c r="G596" s="145" t="str">
        <f>Lookup[[#This Row],[NR_FR]]&amp;" "&amp;Lookup[[#This Row],[Text_FR]]</f>
        <v>108000000 Frais d'acquisition différés, activés, non encore amortis</v>
      </c>
      <c r="H596" s="151"/>
    </row>
    <row r="597" spans="1:8" x14ac:dyDescent="0.2">
      <c r="A597" s="145" t="s">
        <v>673</v>
      </c>
      <c r="B597" s="145" t="s">
        <v>2183</v>
      </c>
      <c r="C597" s="145" t="str">
        <f>Lookup[[#This Row],[NR_DE]]&amp;" "&amp;Lookup[[#This Row],[Text_DE]]</f>
        <v>108000000MCV Aktivierte Abschlusskosten - Marktnaher Wert</v>
      </c>
      <c r="D597" s="145">
        <f>IF(Lookup!A597&lt;&gt;Lookup!E597,1,0)</f>
        <v>0</v>
      </c>
      <c r="E597" s="145" t="s">
        <v>673</v>
      </c>
      <c r="F597" s="145" t="s">
        <v>674</v>
      </c>
      <c r="G597" s="145" t="str">
        <f>Lookup[[#This Row],[NR_FR]]&amp;" "&amp;Lookup[[#This Row],[Text_FR]]</f>
        <v>108000000MCV Frais d'acquisition différés, activés, non encore amortis - Valeur proche du marché</v>
      </c>
      <c r="H597" s="152"/>
    </row>
    <row r="598" spans="1:8" x14ac:dyDescent="0.2">
      <c r="A598" s="145">
        <v>109000000</v>
      </c>
      <c r="B598" s="145" t="s">
        <v>2184</v>
      </c>
      <c r="C598" s="145" t="str">
        <f>Lookup[[#This Row],[NR_DE]]&amp;" "&amp;Lookup[[#This Row],[Text_DE]]</f>
        <v>109000000 Immaterielle Vermögenswerte</v>
      </c>
      <c r="D598" s="145">
        <f>IF(Lookup!A598&lt;&gt;Lookup!E598,1,0)</f>
        <v>0</v>
      </c>
      <c r="E598" s="145">
        <v>109000000</v>
      </c>
      <c r="F598" s="145" t="s">
        <v>675</v>
      </c>
      <c r="G598" s="145" t="str">
        <f>Lookup[[#This Row],[NR_FR]]&amp;" "&amp;Lookup[[#This Row],[Text_FR]]</f>
        <v>109000000 Immobilisations incorporelles</v>
      </c>
      <c r="H598" s="152"/>
    </row>
    <row r="599" spans="1:8" x14ac:dyDescent="0.2">
      <c r="A599" s="145" t="s">
        <v>676</v>
      </c>
      <c r="B599" s="145" t="s">
        <v>2185</v>
      </c>
      <c r="C599" s="145" t="str">
        <f>Lookup[[#This Row],[NR_DE]]&amp;" "&amp;Lookup[[#This Row],[Text_DE]]</f>
        <v>109000000MCV Immaterielle Vermögenswerte - Marktnaher Wert</v>
      </c>
      <c r="D599" s="145">
        <f>IF(Lookup!A599&lt;&gt;Lookup!E599,1,0)</f>
        <v>0</v>
      </c>
      <c r="E599" s="145" t="s">
        <v>676</v>
      </c>
      <c r="F599" s="145" t="s">
        <v>677</v>
      </c>
      <c r="G599" s="145" t="str">
        <f>Lookup[[#This Row],[NR_FR]]&amp;" "&amp;Lookup[[#This Row],[Text_FR]]</f>
        <v>109000000MCV Immobilisations incorporelles - Valeur proche du marché</v>
      </c>
      <c r="H599" s="151"/>
    </row>
    <row r="600" spans="1:8" x14ac:dyDescent="0.2">
      <c r="A600" s="145">
        <v>109000100</v>
      </c>
      <c r="B600" s="145" t="s">
        <v>2186</v>
      </c>
      <c r="C600" s="145" t="str">
        <f>Lookup[[#This Row],[NR_DE]]&amp;" "&amp;Lookup[[#This Row],[Text_DE]]</f>
        <v>109000100 Geschäfts- oder Firmenwert (Goodwill)</v>
      </c>
      <c r="D600" s="145">
        <f>IF(Lookup!A600&lt;&gt;Lookup!E600,1,0)</f>
        <v>0</v>
      </c>
      <c r="E600" s="145">
        <v>109000100</v>
      </c>
      <c r="F600" s="145" t="s">
        <v>678</v>
      </c>
      <c r="G600" s="145" t="str">
        <f>Lookup[[#This Row],[NR_FR]]&amp;" "&amp;Lookup[[#This Row],[Text_FR]]</f>
        <v>109000100 Fonds de commerce (Goodwill)</v>
      </c>
      <c r="H600" s="152"/>
    </row>
    <row r="601" spans="1:8" x14ac:dyDescent="0.2">
      <c r="A601" s="145">
        <v>109000200</v>
      </c>
      <c r="B601" s="145" t="s">
        <v>2187</v>
      </c>
      <c r="C601" s="145" t="str">
        <f>Lookup[[#This Row],[NR_DE]]&amp;" "&amp;Lookup[[#This Row],[Text_DE]]</f>
        <v>109000200 Aktivierte Software</v>
      </c>
      <c r="D601" s="145">
        <f>IF(Lookup!A601&lt;&gt;Lookup!E601,1,0)</f>
        <v>0</v>
      </c>
      <c r="E601" s="145">
        <v>109000200</v>
      </c>
      <c r="F601" s="145" t="s">
        <v>679</v>
      </c>
      <c r="G601" s="145" t="str">
        <f>Lookup[[#This Row],[NR_FR]]&amp;" "&amp;Lookup[[#This Row],[Text_FR]]</f>
        <v>109000200 Logiciel porté à l'actif</v>
      </c>
      <c r="H601" s="152"/>
    </row>
    <row r="602" spans="1:8" x14ac:dyDescent="0.2">
      <c r="A602" s="145">
        <v>109000300</v>
      </c>
      <c r="B602" s="145" t="s">
        <v>2188</v>
      </c>
      <c r="C602" s="145" t="str">
        <f>Lookup[[#This Row],[NR_DE]]&amp;" "&amp;Lookup[[#This Row],[Text_DE]]</f>
        <v>109000300 Sonstige immaterielle Vermögenswerte</v>
      </c>
      <c r="D602" s="145">
        <f>IF(Lookup!A602&lt;&gt;Lookup!E602,1,0)</f>
        <v>0</v>
      </c>
      <c r="E602" s="145">
        <v>109000300</v>
      </c>
      <c r="F602" s="145" t="s">
        <v>680</v>
      </c>
      <c r="G602" s="145" t="str">
        <f>Lookup[[#This Row],[NR_FR]]&amp;" "&amp;Lookup[[#This Row],[Text_FR]]</f>
        <v>109000300 Autres actifs incorporels</v>
      </c>
      <c r="H602" s="151"/>
    </row>
    <row r="603" spans="1:8" x14ac:dyDescent="0.2">
      <c r="A603" s="145">
        <v>109000400</v>
      </c>
      <c r="B603" s="145" t="s">
        <v>2189</v>
      </c>
      <c r="C603" s="145" t="str">
        <f>Lookup[[#This Row],[NR_DE]]&amp;" "&amp;Lookup[[#This Row],[Text_DE]]</f>
        <v>109000400 Abschreibungen und Wertberichtigungen immaterielle Vermögenswerte</v>
      </c>
      <c r="D603" s="145">
        <f>IF(Lookup!A603&lt;&gt;Lookup!E603,1,0)</f>
        <v>0</v>
      </c>
      <c r="E603" s="145">
        <v>109000400</v>
      </c>
      <c r="F603" s="145" t="s">
        <v>413</v>
      </c>
      <c r="G603" s="145" t="str">
        <f>Lookup[[#This Row],[NR_FR]]&amp;" "&amp;Lookup[[#This Row],[Text_FR]]</f>
        <v>109000400 Amortissements et corrections de valeur</v>
      </c>
      <c r="H603" s="151"/>
    </row>
    <row r="604" spans="1:8" x14ac:dyDescent="0.2">
      <c r="A604" s="145" t="s">
        <v>681</v>
      </c>
      <c r="B604" s="145" t="s">
        <v>2190</v>
      </c>
      <c r="C604" s="145" t="str">
        <f>Lookup[[#This Row],[NR_DE]]&amp;" "&amp;Lookup[[#This Row],[Text_DE]]</f>
        <v>109000900MF Aufwendungen für die Einrichtung, Erweiterung oder Umstellung des Unternehmens</v>
      </c>
      <c r="D604" s="145">
        <f>IF(Lookup!A604&lt;&gt;Lookup!E604,1,0)</f>
        <v>0</v>
      </c>
      <c r="E604" s="145" t="s">
        <v>681</v>
      </c>
      <c r="F604" s="145" t="s">
        <v>682</v>
      </c>
      <c r="G604" s="145" t="str">
        <f>Lookup[[#This Row],[NR_FR]]&amp;" "&amp;Lookup[[#This Row],[Text_FR]]</f>
        <v>109000900MF Charges résultant de l'aménagement, de l'agrandissement ou de la réorientation de l'entreprise</v>
      </c>
      <c r="H604" s="152"/>
    </row>
    <row r="605" spans="1:8" x14ac:dyDescent="0.2">
      <c r="A605" s="145">
        <v>110000000</v>
      </c>
      <c r="B605" s="145" t="s">
        <v>2191</v>
      </c>
      <c r="C605" s="145" t="str">
        <f>Lookup[[#This Row],[NR_DE]]&amp;" "&amp;Lookup[[#This Row],[Text_DE]]</f>
        <v>110000000 Forderungen aus dem Versicherungsgeschäft</v>
      </c>
      <c r="D605" s="145">
        <f>IF(Lookup!A605&lt;&gt;Lookup!E605,1,0)</f>
        <v>0</v>
      </c>
      <c r="E605" s="145">
        <v>110000000</v>
      </c>
      <c r="F605" s="145" t="s">
        <v>683</v>
      </c>
      <c r="G605" s="145" t="str">
        <f>Lookup[[#This Row],[NR_FR]]&amp;" "&amp;Lookup[[#This Row],[Text_FR]]</f>
        <v>110000000 Créances nées d'opérations d'assurance</v>
      </c>
      <c r="H605" s="152"/>
    </row>
    <row r="606" spans="1:8" x14ac:dyDescent="0.2">
      <c r="A606" s="145" t="s">
        <v>684</v>
      </c>
      <c r="B606" s="145" t="s">
        <v>2192</v>
      </c>
      <c r="C606" s="145" t="str">
        <f>Lookup[[#This Row],[NR_DE]]&amp;" "&amp;Lookup[[#This Row],[Text_DE]]</f>
        <v>110000000MCV Forderungen aus dem Versicherungsgeschäft - Marktnaher Wert</v>
      </c>
      <c r="D606" s="145">
        <f>IF(Lookup!A606&lt;&gt;Lookup!E606,1,0)</f>
        <v>0</v>
      </c>
      <c r="E606" s="145" t="s">
        <v>684</v>
      </c>
      <c r="F606" s="145" t="s">
        <v>685</v>
      </c>
      <c r="G606" s="145" t="str">
        <f>Lookup[[#This Row],[NR_FR]]&amp;" "&amp;Lookup[[#This Row],[Text_FR]]</f>
        <v>110000000MCV Créances nées d'opérations d'assurance - Valeur proche du marché</v>
      </c>
      <c r="H606" s="152"/>
    </row>
    <row r="607" spans="1:8" x14ac:dyDescent="0.2">
      <c r="A607" s="145">
        <v>110100000</v>
      </c>
      <c r="B607" s="145" t="s">
        <v>2193</v>
      </c>
      <c r="C607" s="145" t="str">
        <f>Lookup[[#This Row],[NR_DE]]&amp;" "&amp;Lookup[[#This Row],[Text_DE]]</f>
        <v>110100000 Forderungen gegenüber Versicherungsnehmern und Agenten</v>
      </c>
      <c r="D607" s="145">
        <f>IF(Lookup!A607&lt;&gt;Lookup!E607,1,0)</f>
        <v>0</v>
      </c>
      <c r="E607" s="145">
        <v>110100000</v>
      </c>
      <c r="F607" s="145" t="s">
        <v>686</v>
      </c>
      <c r="G607" s="145" t="str">
        <f>Lookup[[#This Row],[NR_FR]]&amp;" "&amp;Lookup[[#This Row],[Text_FR]]</f>
        <v>110100000 Créances sur les preneurs d'assurance et agents</v>
      </c>
      <c r="H607" s="152"/>
    </row>
    <row r="608" spans="1:8" x14ac:dyDescent="0.2">
      <c r="A608" s="145">
        <v>110100100</v>
      </c>
      <c r="B608" s="145" t="s">
        <v>2194</v>
      </c>
      <c r="C608" s="145" t="str">
        <f>Lookup[[#This Row],[NR_DE]]&amp;" "&amp;Lookup[[#This Row],[Text_DE]]</f>
        <v>110100100 Forderungen gegenüber Versicherungsnehmern</v>
      </c>
      <c r="D608" s="145">
        <f>IF(Lookup!A608&lt;&gt;Lookup!E608,1,0)</f>
        <v>0</v>
      </c>
      <c r="E608" s="145">
        <v>110100100</v>
      </c>
      <c r="F608" s="145" t="s">
        <v>687</v>
      </c>
      <c r="G608" s="145" t="str">
        <f>Lookup[[#This Row],[NR_FR]]&amp;" "&amp;Lookup[[#This Row],[Text_FR]]</f>
        <v>110100100 Créances sur les preneurs d'assurance</v>
      </c>
      <c r="H608" s="152"/>
    </row>
    <row r="609" spans="1:8" x14ac:dyDescent="0.2">
      <c r="A609" s="145">
        <v>110100200</v>
      </c>
      <c r="B609" s="145" t="s">
        <v>2195</v>
      </c>
      <c r="C609" s="145" t="str">
        <f>Lookup[[#This Row],[NR_DE]]&amp;" "&amp;Lookup[[#This Row],[Text_DE]]</f>
        <v>110100200 Forderungen gegenüber Agenten und Vermittlern</v>
      </c>
      <c r="D609" s="145">
        <f>IF(Lookup!A609&lt;&gt;Lookup!E609,1,0)</f>
        <v>0</v>
      </c>
      <c r="E609" s="145">
        <v>110100200</v>
      </c>
      <c r="F609" s="145" t="s">
        <v>688</v>
      </c>
      <c r="G609" s="145" t="str">
        <f>Lookup[[#This Row],[NR_FR]]&amp;" "&amp;Lookup[[#This Row],[Text_FR]]</f>
        <v>110100200 Créances sur des agents et intermédiaires</v>
      </c>
      <c r="H609" s="151"/>
    </row>
    <row r="610" spans="1:8" x14ac:dyDescent="0.2">
      <c r="A610" s="145">
        <v>110200000</v>
      </c>
      <c r="B610" s="145" t="s">
        <v>2196</v>
      </c>
      <c r="C610" s="145" t="str">
        <f>Lookup[[#This Row],[NR_DE]]&amp;" "&amp;Lookup[[#This Row],[Text_DE]]</f>
        <v>110200000 Forderungen gegenüber Versicherungs- und Rückversicherungsgesellschaften</v>
      </c>
      <c r="D610" s="145">
        <f>IF(Lookup!A610&lt;&gt;Lookup!E610,1,0)</f>
        <v>0</v>
      </c>
      <c r="E610" s="145">
        <v>110200000</v>
      </c>
      <c r="F610" s="145" t="s">
        <v>689</v>
      </c>
      <c r="G610" s="145" t="str">
        <f>Lookup[[#This Row],[NR_FR]]&amp;" "&amp;Lookup[[#This Row],[Text_FR]]</f>
        <v>110200000 Créances sur des compagnies d'assurance et de réassurance</v>
      </c>
      <c r="H610" s="152"/>
    </row>
    <row r="611" spans="1:8" x14ac:dyDescent="0.2">
      <c r="A611" s="145">
        <v>110200100</v>
      </c>
      <c r="B611" s="145" t="s">
        <v>2197</v>
      </c>
      <c r="C611" s="145" t="str">
        <f>Lookup[[#This Row],[NR_DE]]&amp;" "&amp;Lookup[[#This Row],[Text_DE]]</f>
        <v>110200100 Forderungen gegenüber Rückversicherungsgesellschaften, abgegebene</v>
      </c>
      <c r="D611" s="145">
        <f>IF(Lookup!A611&lt;&gt;Lookup!E611,1,0)</f>
        <v>0</v>
      </c>
      <c r="E611" s="145">
        <v>110200100</v>
      </c>
      <c r="F611" s="145" t="s">
        <v>690</v>
      </c>
      <c r="G611" s="145" t="str">
        <f>Lookup[[#This Row],[NR_FR]]&amp;" "&amp;Lookup[[#This Row],[Text_FR]]</f>
        <v>110200100 Créances sur des compagnies de réassurance, cédée</v>
      </c>
      <c r="H611" s="152"/>
    </row>
    <row r="612" spans="1:8" x14ac:dyDescent="0.2">
      <c r="A612" s="145" t="s">
        <v>118</v>
      </c>
      <c r="B612" s="145" t="s">
        <v>1807</v>
      </c>
      <c r="C612" s="145" t="str">
        <f>Lookup[[#This Row],[NR_DE]]&amp;" "&amp;Lookup[[#This Row],[Text_DE]]</f>
        <v>TDC010 Aufteilung nach Ratingkategorien</v>
      </c>
      <c r="D612" s="145">
        <f>IF(Lookup!A612&lt;&gt;Lookup!E612,1,0)</f>
        <v>0</v>
      </c>
      <c r="E612" s="145" t="s">
        <v>118</v>
      </c>
      <c r="F612" s="145" t="s">
        <v>691</v>
      </c>
      <c r="G612" s="145" t="str">
        <f>Lookup[[#This Row],[NR_FR]]&amp;" "&amp;Lookup[[#This Row],[Text_FR]]</f>
        <v>TDC010 Répartition par catégories de notation</v>
      </c>
      <c r="H612" s="152"/>
    </row>
    <row r="613" spans="1:8" x14ac:dyDescent="0.2">
      <c r="A613" s="145" t="s">
        <v>692</v>
      </c>
      <c r="B613" s="145" t="s">
        <v>1808</v>
      </c>
      <c r="C613" s="145" t="str">
        <f>Lookup[[#This Row],[NR_DE]]&amp;" "&amp;Lookup[[#This Row],[Text_DE]]</f>
        <v>ADI1430 Ratingkategorie: AA- und höher</v>
      </c>
      <c r="D613" s="145">
        <f>IF(Lookup!A613&lt;&gt;Lookup!E613,1,0)</f>
        <v>0</v>
      </c>
      <c r="E613" s="145" t="s">
        <v>692</v>
      </c>
      <c r="F613" s="145" t="s">
        <v>121</v>
      </c>
      <c r="G613" s="145" t="str">
        <f>Lookup[[#This Row],[NR_FR]]&amp;" "&amp;Lookup[[#This Row],[Text_FR]]</f>
        <v>ADI1430 Catégorie de rating: AA- et plus</v>
      </c>
      <c r="H613" s="152"/>
    </row>
    <row r="614" spans="1:8" x14ac:dyDescent="0.2">
      <c r="A614" s="145" t="s">
        <v>693</v>
      </c>
      <c r="B614" s="145" t="s">
        <v>1809</v>
      </c>
      <c r="C614" s="145" t="str">
        <f>Lookup[[#This Row],[NR_DE]]&amp;" "&amp;Lookup[[#This Row],[Text_DE]]</f>
        <v>ADI1440 Ratingkategorie: A- bis und mit A+</v>
      </c>
      <c r="D614" s="145">
        <f>IF(Lookup!A614&lt;&gt;Lookup!E614,1,0)</f>
        <v>0</v>
      </c>
      <c r="E614" s="145" t="s">
        <v>693</v>
      </c>
      <c r="F614" s="145" t="s">
        <v>123</v>
      </c>
      <c r="G614" s="145" t="str">
        <f>Lookup[[#This Row],[NR_FR]]&amp;" "&amp;Lookup[[#This Row],[Text_FR]]</f>
        <v>ADI1440 Catégorie de rating: A- jusqu'à  A+ inclus</v>
      </c>
      <c r="H614" s="152"/>
    </row>
    <row r="615" spans="1:8" x14ac:dyDescent="0.2">
      <c r="A615" s="145" t="s">
        <v>694</v>
      </c>
      <c r="B615" s="145" t="s">
        <v>1810</v>
      </c>
      <c r="C615" s="145" t="str">
        <f>Lookup[[#This Row],[NR_DE]]&amp;" "&amp;Lookup[[#This Row],[Text_DE]]</f>
        <v>ADI1450 Ratingkategorie: BBB- bis und mit BBB+</v>
      </c>
      <c r="D615" s="145">
        <f>IF(Lookup!A615&lt;&gt;Lookup!E615,1,0)</f>
        <v>0</v>
      </c>
      <c r="E615" s="145" t="s">
        <v>694</v>
      </c>
      <c r="F615" s="145" t="s">
        <v>125</v>
      </c>
      <c r="G615" s="145" t="str">
        <f>Lookup[[#This Row],[NR_FR]]&amp;" "&amp;Lookup[[#This Row],[Text_FR]]</f>
        <v>ADI1450 Catégorie de rating: BBB- jusqu'à BBB+ inclus</v>
      </c>
      <c r="H615" s="151"/>
    </row>
    <row r="616" spans="1:8" x14ac:dyDescent="0.2">
      <c r="A616" s="145" t="s">
        <v>695</v>
      </c>
      <c r="B616" s="145" t="s">
        <v>1811</v>
      </c>
      <c r="C616" s="145" t="str">
        <f>Lookup[[#This Row],[NR_DE]]&amp;" "&amp;Lookup[[#This Row],[Text_DE]]</f>
        <v>ADI1460 Ratingkategorie: Tiefer oder kein Rating</v>
      </c>
      <c r="D616" s="145">
        <f>IF(Lookup!A616&lt;&gt;Lookup!E616,1,0)</f>
        <v>0</v>
      </c>
      <c r="E616" s="145" t="s">
        <v>695</v>
      </c>
      <c r="F616" s="145" t="s">
        <v>127</v>
      </c>
      <c r="G616" s="145" t="str">
        <f>Lookup[[#This Row],[NR_FR]]&amp;" "&amp;Lookup[[#This Row],[Text_FR]]</f>
        <v>ADI1460 Catégorie de rating: inférieure ou pas de rating</v>
      </c>
      <c r="H616" s="152"/>
    </row>
    <row r="617" spans="1:8" x14ac:dyDescent="0.2">
      <c r="A617" s="145">
        <v>110200200</v>
      </c>
      <c r="B617" s="145" t="s">
        <v>2198</v>
      </c>
      <c r="C617" s="145" t="str">
        <f>Lookup[[#This Row],[NR_DE]]&amp;" "&amp;Lookup[[#This Row],[Text_DE]]</f>
        <v>110200200 Forderungen gegenüber Rückversicherungsgesellschaften: Übernommene</v>
      </c>
      <c r="D617" s="145">
        <f>IF(Lookup!A617&lt;&gt;Lookup!E617,1,0)</f>
        <v>0</v>
      </c>
      <c r="E617" s="145">
        <v>110200200</v>
      </c>
      <c r="F617" s="145" t="s">
        <v>696</v>
      </c>
      <c r="G617" s="145" t="str">
        <f>Lookup[[#This Row],[NR_FR]]&amp;" "&amp;Lookup[[#This Row],[Text_FR]]</f>
        <v>110200200 Créances sur des compagnies de réassurance: acceptée</v>
      </c>
      <c r="H617" s="152"/>
    </row>
    <row r="618" spans="1:8" x14ac:dyDescent="0.2">
      <c r="A618" s="145">
        <v>110200300</v>
      </c>
      <c r="B618" s="145" t="s">
        <v>2199</v>
      </c>
      <c r="C618" s="145" t="str">
        <f>Lookup[[#This Row],[NR_DE]]&amp;" "&amp;Lookup[[#This Row],[Text_DE]]</f>
        <v>110200300 Forderungen gegenüber Versicherungsgesellschaften: übrige</v>
      </c>
      <c r="D618" s="145">
        <f>IF(Lookup!A618&lt;&gt;Lookup!E618,1,0)</f>
        <v>0</v>
      </c>
      <c r="E618" s="145">
        <v>110200300</v>
      </c>
      <c r="F618" s="145" t="s">
        <v>697</v>
      </c>
      <c r="G618" s="145" t="str">
        <f>Lookup[[#This Row],[NR_FR]]&amp;" "&amp;Lookup[[#This Row],[Text_FR]]</f>
        <v>110200300 Créances sur des compagnies d'assurance: autres</v>
      </c>
      <c r="H618" s="152"/>
    </row>
    <row r="619" spans="1:8" x14ac:dyDescent="0.2">
      <c r="A619" s="145">
        <v>110300100</v>
      </c>
      <c r="B619" s="145" t="s">
        <v>2200</v>
      </c>
      <c r="C619" s="145" t="str">
        <f>Lookup[[#This Row],[NR_DE]]&amp;" "&amp;Lookup[[#This Row],[Text_DE]]</f>
        <v>110300100 Sonstige Forderungen aus Versicherungs- und Rückversicherungstätigkeit</v>
      </c>
      <c r="D619" s="145">
        <f>IF(Lookup!A619&lt;&gt;Lookup!E619,1,0)</f>
        <v>0</v>
      </c>
      <c r="E619" s="145">
        <v>110300100</v>
      </c>
      <c r="F619" s="145" t="s">
        <v>698</v>
      </c>
      <c r="G619" s="145" t="str">
        <f>Lookup[[#This Row],[NR_FR]]&amp;" "&amp;Lookup[[#This Row],[Text_FR]]</f>
        <v>110300100 Autres créances nées d'opérations d'assurance et de réassurance</v>
      </c>
      <c r="H619" s="152"/>
    </row>
    <row r="620" spans="1:8" x14ac:dyDescent="0.2">
      <c r="A620" s="145">
        <v>110400100</v>
      </c>
      <c r="B620" s="145" t="s">
        <v>2201</v>
      </c>
      <c r="C620" s="145" t="str">
        <f>Lookup[[#This Row],[NR_DE]]&amp;" "&amp;Lookup[[#This Row],[Text_DE]]</f>
        <v>110400100 Sonstige Depotforderungen</v>
      </c>
      <c r="D620" s="145">
        <f>IF(Lookup!A620&lt;&gt;Lookup!E620,1,0)</f>
        <v>0</v>
      </c>
      <c r="E620" s="145">
        <v>110400100</v>
      </c>
      <c r="F620" s="145" t="s">
        <v>699</v>
      </c>
      <c r="G620" s="145" t="str">
        <f>Lookup[[#This Row],[NR_FR]]&amp;" "&amp;Lookup[[#This Row],[Text_FR]]</f>
        <v>110400100 Autres dépôts</v>
      </c>
      <c r="H620" s="152"/>
    </row>
    <row r="621" spans="1:8" x14ac:dyDescent="0.2">
      <c r="A621" s="145">
        <v>111000000</v>
      </c>
      <c r="B621" s="145" t="s">
        <v>2202</v>
      </c>
      <c r="C621" s="145" t="str">
        <f>Lookup[[#This Row],[NR_DE]]&amp;" "&amp;Lookup[[#This Row],[Text_DE]]</f>
        <v>111000000 Übrige Forderungen</v>
      </c>
      <c r="D621" s="145">
        <f>IF(Lookup!A621&lt;&gt;Lookup!E621,1,0)</f>
        <v>0</v>
      </c>
      <c r="E621" s="145">
        <v>111000000</v>
      </c>
      <c r="F621" s="145" t="s">
        <v>700</v>
      </c>
      <c r="G621" s="145" t="str">
        <f>Lookup[[#This Row],[NR_FR]]&amp;" "&amp;Lookup[[#This Row],[Text_FR]]</f>
        <v>111000000 Autres créances</v>
      </c>
      <c r="H621" s="151"/>
    </row>
    <row r="622" spans="1:8" x14ac:dyDescent="0.2">
      <c r="A622" s="145" t="s">
        <v>701</v>
      </c>
      <c r="B622" s="145" t="s">
        <v>2203</v>
      </c>
      <c r="C622" s="145" t="str">
        <f>Lookup[[#This Row],[NR_DE]]&amp;" "&amp;Lookup[[#This Row],[Text_DE]]</f>
        <v>111000000MCV Übrige Forderungen - Marktnaher Wert</v>
      </c>
      <c r="D622" s="145">
        <f>IF(Lookup!A622&lt;&gt;Lookup!E622,1,0)</f>
        <v>0</v>
      </c>
      <c r="E622" s="145" t="s">
        <v>701</v>
      </c>
      <c r="F622" s="145" t="s">
        <v>702</v>
      </c>
      <c r="G622" s="145" t="str">
        <f>Lookup[[#This Row],[NR_FR]]&amp;" "&amp;Lookup[[#This Row],[Text_FR]]</f>
        <v>111000000MCV Autres créances - Valeur proche du marché</v>
      </c>
      <c r="H622" s="152"/>
    </row>
    <row r="623" spans="1:8" x14ac:dyDescent="0.2">
      <c r="A623" s="145">
        <v>111000100</v>
      </c>
      <c r="B623" s="145" t="s">
        <v>2204</v>
      </c>
      <c r="C623" s="145" t="str">
        <f>Lookup[[#This Row],[NR_DE]]&amp;" "&amp;Lookup[[#This Row],[Text_DE]]</f>
        <v>111000100 Sonstige Forderungen</v>
      </c>
      <c r="D623" s="145">
        <f>IF(Lookup!A623&lt;&gt;Lookup!E623,1,0)</f>
        <v>0</v>
      </c>
      <c r="E623" s="145">
        <v>111000100</v>
      </c>
      <c r="F623" s="145" t="s">
        <v>703</v>
      </c>
      <c r="G623" s="145" t="str">
        <f>Lookup[[#This Row],[NR_FR]]&amp;" "&amp;Lookup[[#This Row],[Text_FR]]</f>
        <v>111000100 Créances diverses</v>
      </c>
      <c r="H623" s="152"/>
    </row>
    <row r="624" spans="1:8" x14ac:dyDescent="0.2">
      <c r="A624" s="145">
        <v>111000200</v>
      </c>
      <c r="B624" s="145" t="s">
        <v>2205</v>
      </c>
      <c r="C624" s="145" t="str">
        <f>Lookup[[#This Row],[NR_DE]]&amp;" "&amp;Lookup[[#This Row],[Text_DE]]</f>
        <v>111000200 Forderungen aus Kapitalanlagentätigkeit</v>
      </c>
      <c r="D624" s="145">
        <f>IF(Lookup!A624&lt;&gt;Lookup!E624,1,0)</f>
        <v>0</v>
      </c>
      <c r="E624" s="145">
        <v>111000200</v>
      </c>
      <c r="F624" s="145" t="s">
        <v>704</v>
      </c>
      <c r="G624" s="145" t="str">
        <f>Lookup[[#This Row],[NR_FR]]&amp;" "&amp;Lookup[[#This Row],[Text_FR]]</f>
        <v>111000200 Créances nées des activités de placement</v>
      </c>
      <c r="H624" s="152"/>
    </row>
    <row r="625" spans="1:8" x14ac:dyDescent="0.2">
      <c r="A625" s="145">
        <v>111000300</v>
      </c>
      <c r="B625" s="145" t="s">
        <v>2206</v>
      </c>
      <c r="C625" s="145" t="str">
        <f>Lookup[[#This Row],[NR_DE]]&amp;" "&amp;Lookup[[#This Row],[Text_DE]]</f>
        <v>111000300 Steuerforderungen</v>
      </c>
      <c r="D625" s="145">
        <f>IF(Lookup!A625&lt;&gt;Lookup!E625,1,0)</f>
        <v>0</v>
      </c>
      <c r="E625" s="145">
        <v>111000300</v>
      </c>
      <c r="F625" s="145" t="s">
        <v>705</v>
      </c>
      <c r="G625" s="145" t="str">
        <f>Lookup[[#This Row],[NR_FR]]&amp;" "&amp;Lookup[[#This Row],[Text_FR]]</f>
        <v>111000300 Créances fiscales</v>
      </c>
      <c r="H625" s="152"/>
    </row>
    <row r="626" spans="1:8" x14ac:dyDescent="0.2">
      <c r="A626" s="145" t="s">
        <v>706</v>
      </c>
      <c r="B626" s="145" t="s">
        <v>2207</v>
      </c>
      <c r="C626" s="145" t="str">
        <f>Lookup[[#This Row],[NR_DE]]&amp;" "&amp;Lookup[[#This Row],[Text_DE]]</f>
        <v>111000900MF Forderungen gegenüber Beteiligungen: Beteiligungsquote &gt;50%</v>
      </c>
      <c r="D626" s="145">
        <f>IF(Lookup!A626&lt;&gt;Lookup!E626,1,0)</f>
        <v>0</v>
      </c>
      <c r="E626" s="145" t="s">
        <v>706</v>
      </c>
      <c r="F626" s="145" t="s">
        <v>707</v>
      </c>
      <c r="G626" s="145" t="str">
        <f>Lookup[[#This Row],[NR_FR]]&amp;" "&amp;Lookup[[#This Row],[Text_FR]]</f>
        <v>111000900MF Créances sur des participations: taux de participation &gt;50%</v>
      </c>
      <c r="H626" s="152"/>
    </row>
    <row r="627" spans="1:8" x14ac:dyDescent="0.2">
      <c r="A627" s="145" t="s">
        <v>708</v>
      </c>
      <c r="B627" s="145" t="s">
        <v>2208</v>
      </c>
      <c r="C627" s="145" t="str">
        <f>Lookup[[#This Row],[NR_DE]]&amp;" "&amp;Lookup[[#This Row],[Text_DE]]</f>
        <v>111000910MF Forderungen gegenüber Beteiligungen: Beteiligungsquote &gt;20% bis 50%</v>
      </c>
      <c r="D627" s="145">
        <f>IF(Lookup!A627&lt;&gt;Lookup!E627,1,0)</f>
        <v>0</v>
      </c>
      <c r="E627" s="145" t="s">
        <v>708</v>
      </c>
      <c r="F627" s="145" t="s">
        <v>709</v>
      </c>
      <c r="G627" s="145" t="str">
        <f>Lookup[[#This Row],[NR_FR]]&amp;" "&amp;Lookup[[#This Row],[Text_FR]]</f>
        <v>111000910MF Créances sur des participations: taux de participation &gt;20% à 50%</v>
      </c>
      <c r="H627" s="151"/>
    </row>
    <row r="628" spans="1:8" x14ac:dyDescent="0.2">
      <c r="A628" s="145" t="s">
        <v>710</v>
      </c>
      <c r="B628" s="145" t="s">
        <v>2209</v>
      </c>
      <c r="C628" s="145" t="str">
        <f>Lookup[[#This Row],[NR_DE]]&amp;" "&amp;Lookup[[#This Row],[Text_DE]]</f>
        <v>111000920MF Forderungen gegenüber Aktionären</v>
      </c>
      <c r="D628" s="145">
        <f>IF(Lookup!A628&lt;&gt;Lookup!E628,1,0)</f>
        <v>0</v>
      </c>
      <c r="E628" s="145" t="s">
        <v>710</v>
      </c>
      <c r="F628" s="145" t="s">
        <v>711</v>
      </c>
      <c r="G628" s="145" t="str">
        <f>Lookup[[#This Row],[NR_FR]]&amp;" "&amp;Lookup[[#This Row],[Text_FR]]</f>
        <v>111000920MF Créances sur des actionnaires</v>
      </c>
      <c r="H628" s="152"/>
    </row>
    <row r="629" spans="1:8" x14ac:dyDescent="0.2">
      <c r="A629" s="145">
        <v>112000000</v>
      </c>
      <c r="B629" s="145" t="s">
        <v>2210</v>
      </c>
      <c r="C629" s="145" t="str">
        <f>Lookup[[#This Row],[NR_DE]]&amp;" "&amp;Lookup[[#This Row],[Text_DE]]</f>
        <v xml:space="preserve">112000000 Sonstige Aktiven  </v>
      </c>
      <c r="D629" s="145">
        <f>IF(Lookup!A629&lt;&gt;Lookup!E629,1,0)</f>
        <v>0</v>
      </c>
      <c r="E629" s="145">
        <v>112000000</v>
      </c>
      <c r="F629" s="145" t="s">
        <v>712</v>
      </c>
      <c r="G629" s="145" t="str">
        <f>Lookup[[#This Row],[NR_FR]]&amp;" "&amp;Lookup[[#This Row],[Text_FR]]</f>
        <v>112000000 Autres actifs</v>
      </c>
      <c r="H629" s="152"/>
    </row>
    <row r="630" spans="1:8" x14ac:dyDescent="0.2">
      <c r="A630" s="145" t="s">
        <v>713</v>
      </c>
      <c r="B630" s="145" t="s">
        <v>2211</v>
      </c>
      <c r="C630" s="145" t="str">
        <f>Lookup[[#This Row],[NR_DE]]&amp;" "&amp;Lookup[[#This Row],[Text_DE]]</f>
        <v>112000000MCV Sonstige Aktiven   - Marktnaher Wert</v>
      </c>
      <c r="D630" s="145">
        <f>IF(Lookup!A630&lt;&gt;Lookup!E630,1,0)</f>
        <v>0</v>
      </c>
      <c r="E630" s="145" t="s">
        <v>713</v>
      </c>
      <c r="F630" s="145" t="s">
        <v>714</v>
      </c>
      <c r="G630" s="145" t="str">
        <f>Lookup[[#This Row],[NR_FR]]&amp;" "&amp;Lookup[[#This Row],[Text_FR]]</f>
        <v>112000000MCV Autres actifs - Valeur proche du marché</v>
      </c>
      <c r="H630" s="152"/>
    </row>
    <row r="631" spans="1:8" x14ac:dyDescent="0.2">
      <c r="A631" s="145">
        <v>113000000</v>
      </c>
      <c r="B631" s="145" t="s">
        <v>2212</v>
      </c>
      <c r="C631" s="145" t="str">
        <f>Lookup[[#This Row],[NR_DE]]&amp;" "&amp;Lookup[[#This Row],[Text_DE]]</f>
        <v>113000000 Nicht einbezahltes Grundkapital</v>
      </c>
      <c r="D631" s="145">
        <f>IF(Lookup!A631&lt;&gt;Lookup!E631,1,0)</f>
        <v>0</v>
      </c>
      <c r="E631" s="145">
        <v>113000000</v>
      </c>
      <c r="F631" s="145" t="s">
        <v>715</v>
      </c>
      <c r="G631" s="145" t="str">
        <f>Lookup[[#This Row],[NR_FR]]&amp;" "&amp;Lookup[[#This Row],[Text_FR]]</f>
        <v>113000000 Capital non encore libéré</v>
      </c>
      <c r="H631" s="152"/>
    </row>
    <row r="632" spans="1:8" x14ac:dyDescent="0.2">
      <c r="A632" s="145" t="s">
        <v>716</v>
      </c>
      <c r="B632" s="145" t="s">
        <v>2213</v>
      </c>
      <c r="C632" s="145" t="str">
        <f>Lookup[[#This Row],[NR_DE]]&amp;" "&amp;Lookup[[#This Row],[Text_DE]]</f>
        <v>113000000MCV Nicht einbezahltes Grundkapital - Marktnaher Wert</v>
      </c>
      <c r="D632" s="145">
        <f>IF(Lookup!A632&lt;&gt;Lookup!E632,1,0)</f>
        <v>0</v>
      </c>
      <c r="E632" s="145" t="s">
        <v>716</v>
      </c>
      <c r="F632" s="145" t="s">
        <v>717</v>
      </c>
      <c r="G632" s="145" t="str">
        <f>Lookup[[#This Row],[NR_FR]]&amp;" "&amp;Lookup[[#This Row],[Text_FR]]</f>
        <v>113000000MCV Capital non encore libéré - Valeur proche du marché</v>
      </c>
      <c r="H632" s="152"/>
    </row>
    <row r="633" spans="1:8" x14ac:dyDescent="0.2">
      <c r="A633" s="145">
        <v>114000000</v>
      </c>
      <c r="B633" s="145" t="s">
        <v>2214</v>
      </c>
      <c r="C633" s="145" t="str">
        <f>Lookup[[#This Row],[NR_DE]]&amp;" "&amp;Lookup[[#This Row],[Text_DE]]</f>
        <v>114000000 Aktive Rechnungsabgrenzung</v>
      </c>
      <c r="D633" s="145">
        <f>IF(Lookup!A633&lt;&gt;Lookup!E633,1,0)</f>
        <v>0</v>
      </c>
      <c r="E633" s="145">
        <v>114000000</v>
      </c>
      <c r="F633" s="145" t="s">
        <v>718</v>
      </c>
      <c r="G633" s="145" t="str">
        <f>Lookup[[#This Row],[NR_FR]]&amp;" "&amp;Lookup[[#This Row],[Text_FR]]</f>
        <v>114000000 Comptes de régularisation actif</v>
      </c>
      <c r="H633" s="151"/>
    </row>
    <row r="634" spans="1:8" x14ac:dyDescent="0.2">
      <c r="A634" s="145" t="s">
        <v>719</v>
      </c>
      <c r="B634" s="145" t="s">
        <v>2215</v>
      </c>
      <c r="C634" s="145" t="str">
        <f>Lookup[[#This Row],[NR_DE]]&amp;" "&amp;Lookup[[#This Row],[Text_DE]]</f>
        <v>114000000MCV Aktive Rechnungsabgrenzung - Marktnaher Wert</v>
      </c>
      <c r="D634" s="145">
        <f>IF(Lookup!A634&lt;&gt;Lookup!E634,1,0)</f>
        <v>0</v>
      </c>
      <c r="E634" s="145" t="s">
        <v>719</v>
      </c>
      <c r="F634" s="145" t="s">
        <v>720</v>
      </c>
      <c r="G634" s="145" t="str">
        <f>Lookup[[#This Row],[NR_FR]]&amp;" "&amp;Lookup[[#This Row],[Text_FR]]</f>
        <v>114000000MCV Comptes de régularisation actif - Valeur proche du marché</v>
      </c>
      <c r="H634" s="152"/>
    </row>
    <row r="635" spans="1:8" x14ac:dyDescent="0.2">
      <c r="A635" s="145">
        <v>114000100</v>
      </c>
      <c r="B635" s="145" t="s">
        <v>2216</v>
      </c>
      <c r="C635" s="145" t="str">
        <f>Lookup[[#This Row],[NR_DE]]&amp;" "&amp;Lookup[[#This Row],[Text_DE]]</f>
        <v>114000100 Vorausbezahlte Versicherungsleistungen</v>
      </c>
      <c r="D635" s="145">
        <f>IF(Lookup!A635&lt;&gt;Lookup!E635,1,0)</f>
        <v>0</v>
      </c>
      <c r="E635" s="145">
        <v>114000100</v>
      </c>
      <c r="F635" s="145" t="s">
        <v>721</v>
      </c>
      <c r="G635" s="145" t="str">
        <f>Lookup[[#This Row],[NR_FR]]&amp;" "&amp;Lookup[[#This Row],[Text_FR]]</f>
        <v>114000100 Prestations d'assurance versées à l'avance</v>
      </c>
      <c r="H635" s="152"/>
    </row>
    <row r="636" spans="1:8" x14ac:dyDescent="0.2">
      <c r="A636" s="145">
        <v>114000200</v>
      </c>
      <c r="B636" s="145" t="s">
        <v>2217</v>
      </c>
      <c r="C636" s="145" t="str">
        <f>Lookup[[#This Row],[NR_DE]]&amp;" "&amp;Lookup[[#This Row],[Text_DE]]</f>
        <v>114000200 Abgegrenzte Zinsen und Mieten</v>
      </c>
      <c r="D636" s="145">
        <f>IF(Lookup!A636&lt;&gt;Lookup!E636,1,0)</f>
        <v>0</v>
      </c>
      <c r="E636" s="145">
        <v>114000200</v>
      </c>
      <c r="F636" s="145" t="s">
        <v>722</v>
      </c>
      <c r="G636" s="145" t="str">
        <f>Lookup[[#This Row],[NR_FR]]&amp;" "&amp;Lookup[[#This Row],[Text_FR]]</f>
        <v>114000200 Intérêts et loyers acquis non échus</v>
      </c>
      <c r="H636" s="152"/>
    </row>
    <row r="637" spans="1:8" x14ac:dyDescent="0.2">
      <c r="A637" s="145">
        <v>114000300</v>
      </c>
      <c r="B637" s="145" t="s">
        <v>2218</v>
      </c>
      <c r="C637" s="145" t="str">
        <f>Lookup[[#This Row],[NR_DE]]&amp;" "&amp;Lookup[[#This Row],[Text_DE]]</f>
        <v>114000300 Latente Steuerforderungen</v>
      </c>
      <c r="D637" s="145">
        <f>IF(Lookup!A637&lt;&gt;Lookup!E637,1,0)</f>
        <v>0</v>
      </c>
      <c r="E637" s="145">
        <v>114000300</v>
      </c>
      <c r="F637" s="145" t="s">
        <v>723</v>
      </c>
      <c r="G637" s="145" t="str">
        <f>Lookup[[#This Row],[NR_FR]]&amp;" "&amp;Lookup[[#This Row],[Text_FR]]</f>
        <v>114000300 Actifs d'impôts différés</v>
      </c>
      <c r="H637" s="152"/>
    </row>
    <row r="638" spans="1:8" x14ac:dyDescent="0.2">
      <c r="A638" s="145">
        <v>114000400</v>
      </c>
      <c r="B638" s="145" t="s">
        <v>2219</v>
      </c>
      <c r="C638" s="145" t="str">
        <f>Lookup[[#This Row],[NR_DE]]&amp;" "&amp;Lookup[[#This Row],[Text_DE]]</f>
        <v>114000400 Sonstige Rechnungsabgrenzungsposten</v>
      </c>
      <c r="D638" s="145">
        <f>IF(Lookup!A638&lt;&gt;Lookup!E638,1,0)</f>
        <v>0</v>
      </c>
      <c r="E638" s="145">
        <v>114000400</v>
      </c>
      <c r="F638" s="145" t="s">
        <v>724</v>
      </c>
      <c r="G638" s="145" t="str">
        <f>Lookup[[#This Row],[NR_FR]]&amp;" "&amp;Lookup[[#This Row],[Text_FR]]</f>
        <v>114000400 Autres comptes de régularisation</v>
      </c>
      <c r="H638" s="152"/>
    </row>
    <row r="639" spans="1:8" x14ac:dyDescent="0.2">
      <c r="A639" s="145">
        <v>1.1499999999999999</v>
      </c>
      <c r="B639" s="145" t="s">
        <v>2220</v>
      </c>
      <c r="C639" s="145" t="str">
        <f>Lookup[[#This Row],[NR_DE]]&amp;" "&amp;Lookup[[#This Row],[Text_DE]]</f>
        <v>1.15 Total Aktiven</v>
      </c>
      <c r="D639" s="145">
        <f>IF(Lookup!A639&lt;&gt;Lookup!E639,1,0)</f>
        <v>0</v>
      </c>
      <c r="E639" s="145">
        <v>1.1499999999999999</v>
      </c>
      <c r="F639" s="145" t="s">
        <v>726</v>
      </c>
      <c r="G639" s="145" t="str">
        <f>Lookup[[#This Row],[NR_FR]]&amp;" "&amp;Lookup[[#This Row],[Text_FR]]</f>
        <v>1.15 Total actif</v>
      </c>
      <c r="H639" s="151"/>
    </row>
    <row r="640" spans="1:8" x14ac:dyDescent="0.2">
      <c r="A640" s="145">
        <v>200000000</v>
      </c>
      <c r="B640" s="145" t="s">
        <v>2221</v>
      </c>
      <c r="C640" s="145" t="str">
        <f>Lookup[[#This Row],[NR_DE]]&amp;" "&amp;Lookup[[#This Row],[Text_DE]]</f>
        <v>200000000 Passiven</v>
      </c>
      <c r="D640" s="145">
        <f>IF(Lookup!A640&lt;&gt;Lookup!E640,1,0)</f>
        <v>0</v>
      </c>
      <c r="E640" s="145">
        <v>200000000</v>
      </c>
      <c r="F640" s="145" t="s">
        <v>727</v>
      </c>
      <c r="G640" s="145" t="str">
        <f>Lookup[[#This Row],[NR_FR]]&amp;" "&amp;Lookup[[#This Row],[Text_FR]]</f>
        <v>200000000 Passif</v>
      </c>
      <c r="H640" s="151"/>
    </row>
    <row r="641" spans="1:8" x14ac:dyDescent="0.2">
      <c r="A641" s="145" t="s">
        <v>4</v>
      </c>
      <c r="B641" s="145" t="s">
        <v>1736</v>
      </c>
      <c r="C641" s="145" t="str">
        <f>Lookup[[#This Row],[NR_DE]]&amp;" "&amp;Lookup[[#This Row],[Text_DE]]</f>
        <v>TDC008 Aufteilung nach Währungen</v>
      </c>
      <c r="D641" s="145">
        <f>IF(Lookup!A641&lt;&gt;Lookup!E641,1,0)</f>
        <v>0</v>
      </c>
      <c r="E641" s="145" t="s">
        <v>4</v>
      </c>
      <c r="F641" s="145" t="s">
        <v>5</v>
      </c>
      <c r="G641" s="145" t="str">
        <f>Lookup[[#This Row],[NR_FR]]&amp;" "&amp;Lookup[[#This Row],[Text_FR]]</f>
        <v>TDC008 Répartition par monnaies</v>
      </c>
      <c r="H641" s="152"/>
    </row>
    <row r="642" spans="1:8" x14ac:dyDescent="0.2">
      <c r="A642" s="145" t="s">
        <v>6</v>
      </c>
      <c r="B642" s="145" t="s">
        <v>7</v>
      </c>
      <c r="C642" s="145" t="str">
        <f>Lookup[[#This Row],[NR_DE]]&amp;" "&amp;Lookup[[#This Row],[Text_DE]]</f>
        <v>TDI0510 CHF</v>
      </c>
      <c r="D642" s="145">
        <f>IF(Lookup!A642&lt;&gt;Lookup!E642,1,0)</f>
        <v>0</v>
      </c>
      <c r="E642" s="145" t="s">
        <v>6</v>
      </c>
      <c r="F642" s="145" t="s">
        <v>7</v>
      </c>
      <c r="G642" s="145" t="str">
        <f>Lookup[[#This Row],[NR_FR]]&amp;" "&amp;Lookup[[#This Row],[Text_FR]]</f>
        <v>TDI0510 CHF</v>
      </c>
      <c r="H642" s="152"/>
    </row>
    <row r="643" spans="1:8" x14ac:dyDescent="0.2">
      <c r="A643" s="145" t="s">
        <v>8</v>
      </c>
      <c r="B643" s="145" t="s">
        <v>9</v>
      </c>
      <c r="C643" s="145" t="str">
        <f>Lookup[[#This Row],[NR_DE]]&amp;" "&amp;Lookup[[#This Row],[Text_DE]]</f>
        <v>TDI0520 EUR</v>
      </c>
      <c r="D643" s="145">
        <f>IF(Lookup!A643&lt;&gt;Lookup!E643,1,0)</f>
        <v>0</v>
      </c>
      <c r="E643" s="145" t="s">
        <v>8</v>
      </c>
      <c r="F643" s="145" t="s">
        <v>9</v>
      </c>
      <c r="G643" s="145" t="str">
        <f>Lookup[[#This Row],[NR_FR]]&amp;" "&amp;Lookup[[#This Row],[Text_FR]]</f>
        <v>TDI0520 EUR</v>
      </c>
      <c r="H643" s="151"/>
    </row>
    <row r="644" spans="1:8" x14ac:dyDescent="0.2">
      <c r="A644" s="145" t="s">
        <v>10</v>
      </c>
      <c r="B644" s="145" t="s">
        <v>11</v>
      </c>
      <c r="C644" s="145" t="str">
        <f>Lookup[[#This Row],[NR_DE]]&amp;" "&amp;Lookup[[#This Row],[Text_DE]]</f>
        <v>TDI0530 USD</v>
      </c>
      <c r="D644" s="145">
        <f>IF(Lookup!A644&lt;&gt;Lookup!E644,1,0)</f>
        <v>0</v>
      </c>
      <c r="E644" s="145" t="s">
        <v>10</v>
      </c>
      <c r="F644" s="145" t="s">
        <v>11</v>
      </c>
      <c r="G644" s="145" t="str">
        <f>Lookup[[#This Row],[NR_FR]]&amp;" "&amp;Lookup[[#This Row],[Text_FR]]</f>
        <v>TDI0530 USD</v>
      </c>
      <c r="H644" s="152"/>
    </row>
    <row r="645" spans="1:8" x14ac:dyDescent="0.2">
      <c r="A645" s="145" t="s">
        <v>12</v>
      </c>
      <c r="B645" s="145" t="s">
        <v>13</v>
      </c>
      <c r="C645" s="145" t="str">
        <f>Lookup[[#This Row],[NR_DE]]&amp;" "&amp;Lookup[[#This Row],[Text_DE]]</f>
        <v>TDI0540 GBP</v>
      </c>
      <c r="D645" s="145">
        <f>IF(Lookup!A645&lt;&gt;Lookup!E645,1,0)</f>
        <v>0</v>
      </c>
      <c r="E645" s="145" t="s">
        <v>12</v>
      </c>
      <c r="F645" s="145" t="s">
        <v>13</v>
      </c>
      <c r="G645" s="145" t="str">
        <f>Lookup[[#This Row],[NR_FR]]&amp;" "&amp;Lookup[[#This Row],[Text_FR]]</f>
        <v>TDI0540 GBP</v>
      </c>
      <c r="H645" s="152"/>
    </row>
    <row r="646" spans="1:8" x14ac:dyDescent="0.2">
      <c r="A646" s="145" t="s">
        <v>14</v>
      </c>
      <c r="B646" s="145" t="s">
        <v>15</v>
      </c>
      <c r="C646" s="145" t="str">
        <f>Lookup[[#This Row],[NR_DE]]&amp;" "&amp;Lookup[[#This Row],[Text_DE]]</f>
        <v>TDI0550 JPY</v>
      </c>
      <c r="D646" s="145">
        <f>IF(Lookup!A646&lt;&gt;Lookup!E646,1,0)</f>
        <v>0</v>
      </c>
      <c r="E646" s="145" t="s">
        <v>14</v>
      </c>
      <c r="F646" s="145" t="s">
        <v>15</v>
      </c>
      <c r="G646" s="145" t="str">
        <f>Lookup[[#This Row],[NR_FR]]&amp;" "&amp;Lookup[[#This Row],[Text_FR]]</f>
        <v>TDI0550 JPY</v>
      </c>
      <c r="H646" s="151"/>
    </row>
    <row r="647" spans="1:8" x14ac:dyDescent="0.2">
      <c r="A647" s="145" t="s">
        <v>16</v>
      </c>
      <c r="B647" s="145" t="s">
        <v>1737</v>
      </c>
      <c r="C647" s="145" t="str">
        <f>Lookup[[#This Row],[NR_DE]]&amp;" "&amp;Lookup[[#This Row],[Text_DE]]</f>
        <v>TDI0560 Übrige</v>
      </c>
      <c r="D647" s="145">
        <f>IF(Lookup!A647&lt;&gt;Lookup!E647,1,0)</f>
        <v>0</v>
      </c>
      <c r="E647" s="145" t="s">
        <v>16</v>
      </c>
      <c r="F647" s="145" t="s">
        <v>17</v>
      </c>
      <c r="G647" s="145" t="str">
        <f>Lookup[[#This Row],[NR_FR]]&amp;" "&amp;Lookup[[#This Row],[Text_FR]]</f>
        <v>TDI0560 Autres</v>
      </c>
      <c r="H647" s="152"/>
    </row>
    <row r="648" spans="1:8" x14ac:dyDescent="0.2">
      <c r="A648" s="145">
        <v>2.11</v>
      </c>
      <c r="B648" s="145" t="s">
        <v>2222</v>
      </c>
      <c r="C648" s="145" t="str">
        <f>Lookup[[#This Row],[NR_DE]]&amp;" "&amp;Lookup[[#This Row],[Text_DE]]</f>
        <v>2.11 FREMDKAPITAL</v>
      </c>
      <c r="D648" s="145">
        <f>IF(Lookup!A648&lt;&gt;Lookup!E648,1,0)</f>
        <v>0</v>
      </c>
      <c r="E648" s="145">
        <v>2.11</v>
      </c>
      <c r="F648" s="145" t="s">
        <v>729</v>
      </c>
      <c r="G648" s="145" t="str">
        <f>Lookup[[#This Row],[NR_FR]]&amp;" "&amp;Lookup[[#This Row],[Text_FR]]</f>
        <v>2.11 PROVISIONS ET DETTES EXTERNES</v>
      </c>
      <c r="H648" s="152"/>
    </row>
    <row r="649" spans="1:8" x14ac:dyDescent="0.2">
      <c r="A649" s="145" t="s">
        <v>730</v>
      </c>
      <c r="B649" s="145" t="s">
        <v>2223</v>
      </c>
      <c r="C649" s="145" t="str">
        <f>Lookup[[#This Row],[NR_DE]]&amp;" "&amp;Lookup[[#This Row],[Text_DE]]</f>
        <v>200000000MCV Bestmöglicher Schätzwert der Versicherungsverpflichtungen und Marktnaher Wert der übrigen Verpflichtungen</v>
      </c>
      <c r="D649" s="145">
        <f>IF(Lookup!A649&lt;&gt;Lookup!E649,1,0)</f>
        <v>0</v>
      </c>
      <c r="E649" s="145" t="s">
        <v>730</v>
      </c>
      <c r="F649" s="145" t="s">
        <v>731</v>
      </c>
      <c r="G649" s="145" t="str">
        <f>Lookup[[#This Row],[NR_FR]]&amp;" "&amp;Lookup[[#This Row],[Text_FR]]</f>
        <v>200000000MCV Valeur estimative la meilleure possible des engagements d'assurance et valeur proche du marché des autres engagements</v>
      </c>
      <c r="H649" s="151"/>
    </row>
    <row r="650" spans="1:8" x14ac:dyDescent="0.2">
      <c r="A650" s="145">
        <v>201000000</v>
      </c>
      <c r="B650" s="145" t="s">
        <v>2224</v>
      </c>
      <c r="C650" s="145" t="str">
        <f>Lookup[[#This Row],[NR_DE]]&amp;" "&amp;Lookup[[#This Row],[Text_DE]]</f>
        <v>201000000 Versicherungstechnische Rückstellungen: Brutto</v>
      </c>
      <c r="D650" s="145">
        <f>IF(Lookup!A650&lt;&gt;Lookup!E650,1,0)</f>
        <v>0</v>
      </c>
      <c r="E650" s="145">
        <v>201000000</v>
      </c>
      <c r="F650" s="145" t="s">
        <v>732</v>
      </c>
      <c r="G650" s="145" t="str">
        <f>Lookup[[#This Row],[NR_FR]]&amp;" "&amp;Lookup[[#This Row],[Text_FR]]</f>
        <v>201000000 Provisions techniques: brutes</v>
      </c>
      <c r="H650" s="152"/>
    </row>
    <row r="651" spans="1:8" x14ac:dyDescent="0.2">
      <c r="A651" s="145">
        <v>201100000</v>
      </c>
      <c r="B651" s="145" t="s">
        <v>2225</v>
      </c>
      <c r="C651" s="145" t="str">
        <f>Lookup[[#This Row],[NR_DE]]&amp;" "&amp;Lookup[[#This Row],[Text_DE]]</f>
        <v>201100000 Versicherungstechnische Rückstellungen (Leben): Brutto</v>
      </c>
      <c r="D651" s="145">
        <f>IF(Lookup!A651&lt;&gt;Lookup!E651,1,0)</f>
        <v>0</v>
      </c>
      <c r="E651" s="145">
        <v>201100000</v>
      </c>
      <c r="F651" s="145" t="s">
        <v>733</v>
      </c>
      <c r="G651" s="145" t="str">
        <f>Lookup[[#This Row],[NR_FR]]&amp;" "&amp;Lookup[[#This Row],[Text_FR]]</f>
        <v>201100000 Provisions techniques (vie): brutes</v>
      </c>
      <c r="H651" s="152"/>
    </row>
    <row r="652" spans="1:8" x14ac:dyDescent="0.2">
      <c r="A652" s="145">
        <v>201101000</v>
      </c>
      <c r="B652" s="145" t="s">
        <v>2226</v>
      </c>
      <c r="C652" s="145" t="str">
        <f>Lookup[[#This Row],[NR_DE]]&amp;" "&amp;Lookup[[#This Row],[Text_DE]]</f>
        <v>201101000 Versicherungstechnische Rückstellungen (Leben); direktes Geschäft: Brutto</v>
      </c>
      <c r="D652" s="145">
        <f>IF(Lookup!A652&lt;&gt;Lookup!E652,1,0)</f>
        <v>0</v>
      </c>
      <c r="E652" s="145">
        <v>201101000</v>
      </c>
      <c r="F652" s="145" t="s">
        <v>734</v>
      </c>
      <c r="G652" s="145" t="str">
        <f>Lookup[[#This Row],[NR_FR]]&amp;" "&amp;Lookup[[#This Row],[Text_FR]]</f>
        <v>201101000 Provisions techniques (vie); affaires directes: brutes</v>
      </c>
      <c r="H652" s="151"/>
    </row>
    <row r="653" spans="1:8" x14ac:dyDescent="0.2">
      <c r="A653" s="145" t="s">
        <v>735</v>
      </c>
      <c r="B653" s="145" t="s">
        <v>2227</v>
      </c>
      <c r="C653" s="145" t="str">
        <f>Lookup[[#This Row],[NR_DE]]&amp;" "&amp;Lookup[[#This Row],[Text_DE]]</f>
        <v>201101000BE Versicherungstechnische Rückstellungen (Leben); direktes Geschäft: Brutto - Bestmöglicher Schätzwert</v>
      </c>
      <c r="D653" s="145">
        <f>IF(Lookup!A653&lt;&gt;Lookup!E653,1,0)</f>
        <v>0</v>
      </c>
      <c r="E653" s="145" t="s">
        <v>735</v>
      </c>
      <c r="F653" s="145" t="s">
        <v>736</v>
      </c>
      <c r="G653" s="145" t="str">
        <f>Lookup[[#This Row],[NR_FR]]&amp;" "&amp;Lookup[[#This Row],[Text_FR]]</f>
        <v>201101000BE Provisions techniques (vie): affaires directes: brutes - Meilleure estimation possible</v>
      </c>
      <c r="H653" s="152"/>
    </row>
    <row r="654" spans="1:8" x14ac:dyDescent="0.2">
      <c r="A654" s="145">
        <v>201102000</v>
      </c>
      <c r="B654" s="145" t="s">
        <v>2228</v>
      </c>
      <c r="C654" s="145" t="str">
        <f>Lookup[[#This Row],[NR_DE]]&amp;" "&amp;Lookup[[#This Row],[Text_DE]]</f>
        <v>201102000 Versicherungstechnische Rückstellungen (Leben); indirektes Geschäft: Brutto</v>
      </c>
      <c r="D654" s="145">
        <f>IF(Lookup!A654&lt;&gt;Lookup!E654,1,0)</f>
        <v>0</v>
      </c>
      <c r="E654" s="145">
        <v>201102000</v>
      </c>
      <c r="F654" s="145" t="s">
        <v>737</v>
      </c>
      <c r="G654" s="145" t="str">
        <f>Lookup[[#This Row],[NR_FR]]&amp;" "&amp;Lookup[[#This Row],[Text_FR]]</f>
        <v>201102000 Provisions techniques (vie); affaires indirectes: brutes</v>
      </c>
      <c r="H654" s="152"/>
    </row>
    <row r="655" spans="1:8" x14ac:dyDescent="0.2">
      <c r="A655" s="145" t="s">
        <v>738</v>
      </c>
      <c r="B655" s="145" t="s">
        <v>2229</v>
      </c>
      <c r="C655" s="145" t="str">
        <f>Lookup[[#This Row],[NR_DE]]&amp;" "&amp;Lookup[[#This Row],[Text_DE]]</f>
        <v>201102000BE Versicherungstechnische Rückstellungen (Leben); indirektes Geschäft: Brutto - Bestmöglicher Schätzwert</v>
      </c>
      <c r="D655" s="145">
        <f>IF(Lookup!A655&lt;&gt;Lookup!E655,1,0)</f>
        <v>0</v>
      </c>
      <c r="E655" s="145" t="s">
        <v>738</v>
      </c>
      <c r="F655" s="145" t="s">
        <v>739</v>
      </c>
      <c r="G655" s="145" t="str">
        <f>Lookup[[#This Row],[NR_FR]]&amp;" "&amp;Lookup[[#This Row],[Text_FR]]</f>
        <v>201102000BE Provisions techniques (vie): affaires indirectes: brutes - Meilleure estimation possible</v>
      </c>
      <c r="H655" s="151"/>
    </row>
    <row r="656" spans="1:8" x14ac:dyDescent="0.2">
      <c r="A656" s="145">
        <v>201110000</v>
      </c>
      <c r="B656" s="145" t="s">
        <v>2230</v>
      </c>
      <c r="C656" s="145" t="str">
        <f>Lookup[[#This Row],[NR_DE]]&amp;" "&amp;Lookup[[#This Row],[Text_DE]]</f>
        <v>201110000 Prämienüberträge (Leben): Brutto</v>
      </c>
      <c r="D656" s="145">
        <f>IF(Lookup!A656&lt;&gt;Lookup!E656,1,0)</f>
        <v>0</v>
      </c>
      <c r="E656" s="145">
        <v>201110000</v>
      </c>
      <c r="F656" s="145" t="s">
        <v>740</v>
      </c>
      <c r="G656" s="145" t="str">
        <f>Lookup[[#This Row],[NR_FR]]&amp;" "&amp;Lookup[[#This Row],[Text_FR]]</f>
        <v>201110000 Reports de primes (vie): brutes</v>
      </c>
      <c r="H656" s="152"/>
    </row>
    <row r="657" spans="1:8" x14ac:dyDescent="0.2">
      <c r="A657" s="145">
        <v>201110100</v>
      </c>
      <c r="B657" s="145" t="s">
        <v>2231</v>
      </c>
      <c r="C657" s="145" t="str">
        <f>Lookup[[#This Row],[NR_DE]]&amp;" "&amp;Lookup[[#This Row],[Text_DE]]</f>
        <v>201110100 Prämienüberträge (Leben); direktes Geschäft: Brutto</v>
      </c>
      <c r="D657" s="145">
        <f>IF(Lookup!A657&lt;&gt;Lookup!E657,1,0)</f>
        <v>0</v>
      </c>
      <c r="E657" s="145">
        <v>201110100</v>
      </c>
      <c r="F657" s="145" t="s">
        <v>741</v>
      </c>
      <c r="G657" s="145" t="str">
        <f>Lookup[[#This Row],[NR_FR]]&amp;" "&amp;Lookup[[#This Row],[Text_FR]]</f>
        <v>201110100 Reports de primes (vie); affaires directes: brutes</v>
      </c>
      <c r="H657" s="152"/>
    </row>
    <row r="658" spans="1:8" x14ac:dyDescent="0.2">
      <c r="A658" s="145" t="s">
        <v>544</v>
      </c>
      <c r="B658" s="145" t="s">
        <v>2093</v>
      </c>
      <c r="C658" s="145" t="str">
        <f>Lookup[[#This Row],[NR_DE]]&amp;" "&amp;Lookup[[#This Row],[Text_DE]]</f>
        <v>ADC1DL Aufteilung nach Branchen: Leben direkt</v>
      </c>
      <c r="D658" s="145">
        <f>IF(Lookup!A658&lt;&gt;Lookup!E658,1,0)</f>
        <v>0</v>
      </c>
      <c r="E658" s="145" t="s">
        <v>544</v>
      </c>
      <c r="F658" s="145" t="s">
        <v>545</v>
      </c>
      <c r="G658" s="145" t="str">
        <f>Lookup[[#This Row],[NR_FR]]&amp;" "&amp;Lookup[[#This Row],[Text_FR]]</f>
        <v>ADC1DL Répartition par branches: vie direct</v>
      </c>
      <c r="H658" s="151"/>
    </row>
    <row r="659" spans="1:8" x14ac:dyDescent="0.2">
      <c r="A659" s="145" t="s">
        <v>742</v>
      </c>
      <c r="B659" s="145" t="s">
        <v>2232</v>
      </c>
      <c r="C659" s="145" t="str">
        <f>Lookup[[#This Row],[NR_DE]]&amp;" "&amp;Lookup[[#This Row],[Text_DE]]</f>
        <v>ADILD01000 Kollektivlebensversicherung im Rahmen der beruflichen Vorsorge (A1); (CH)</v>
      </c>
      <c r="D659" s="145">
        <f>IF(Lookup!A659&lt;&gt;Lookup!E659,1,0)</f>
        <v>0</v>
      </c>
      <c r="E659" s="145" t="s">
        <v>742</v>
      </c>
      <c r="F659" s="145" t="s">
        <v>743</v>
      </c>
      <c r="G659" s="145" t="str">
        <f>Lookup[[#This Row],[NR_FR]]&amp;" "&amp;Lookup[[#This Row],[Text_FR]]</f>
        <v>ADILD01000 Assurance collective sur la vie dans le cadre de la prévoyance professionnelle (A1); (CH)</v>
      </c>
      <c r="H659" s="151"/>
    </row>
    <row r="660" spans="1:8" x14ac:dyDescent="0.2">
      <c r="A660" s="145" t="s">
        <v>546</v>
      </c>
      <c r="B660" s="145" t="s">
        <v>2094</v>
      </c>
      <c r="C660" s="145" t="str">
        <f>Lookup[[#This Row],[NR_DE]]&amp;" "&amp;Lookup[[#This Row],[Text_DE]]</f>
        <v>ADILD03100 Einzelkapitalversicherung auf den Todes- und Erlebensfall (A3.1); (CH + FB)</v>
      </c>
      <c r="D660" s="145">
        <f>IF(Lookup!A660&lt;&gt;Lookup!E660,1,0)</f>
        <v>0</v>
      </c>
      <c r="E660" s="145" t="s">
        <v>546</v>
      </c>
      <c r="F660" s="145" t="s">
        <v>547</v>
      </c>
      <c r="G660" s="145" t="str">
        <f>Lookup[[#This Row],[NR_FR]]&amp;" "&amp;Lookup[[#This Row],[Text_FR]]</f>
        <v>ADILD03100 Assurance individuelle de capital en cas de vie et en cas de décès (A3.1); (CH + FB)</v>
      </c>
      <c r="H660" s="152"/>
    </row>
    <row r="661" spans="1:8" x14ac:dyDescent="0.2">
      <c r="A661" s="145" t="s">
        <v>548</v>
      </c>
      <c r="B661" s="145" t="s">
        <v>2095</v>
      </c>
      <c r="C661" s="145" t="str">
        <f>Lookup[[#This Row],[NR_DE]]&amp;" "&amp;Lookup[[#This Row],[Text_DE]]</f>
        <v>ADILD03200 Einzelrentenversicherung (A3.2); (CH + FB)</v>
      </c>
      <c r="D661" s="145">
        <f>IF(Lookup!A661&lt;&gt;Lookup!E661,1,0)</f>
        <v>0</v>
      </c>
      <c r="E661" s="145" t="s">
        <v>548</v>
      </c>
      <c r="F661" s="145" t="s">
        <v>549</v>
      </c>
      <c r="G661" s="145" t="str">
        <f>Lookup[[#This Row],[NR_FR]]&amp;" "&amp;Lookup[[#This Row],[Text_FR]]</f>
        <v>ADILD03200 Assurance individuelle de rente (A3.2); (CH + FB)</v>
      </c>
      <c r="H661" s="152"/>
    </row>
    <row r="662" spans="1:8" x14ac:dyDescent="0.2">
      <c r="A662" s="145" t="s">
        <v>550</v>
      </c>
      <c r="B662" s="145" t="s">
        <v>2096</v>
      </c>
      <c r="C662" s="145" t="str">
        <f>Lookup[[#This Row],[NR_DE]]&amp;" "&amp;Lookup[[#This Row],[Text_DE]]</f>
        <v>ADILD03300 Sonstige Einzellebensversicherung (A3.3); (CH + FB)</v>
      </c>
      <c r="D662" s="145">
        <f>IF(Lookup!A662&lt;&gt;Lookup!E662,1,0)</f>
        <v>0</v>
      </c>
      <c r="E662" s="145" t="s">
        <v>550</v>
      </c>
      <c r="F662" s="145" t="s">
        <v>551</v>
      </c>
      <c r="G662" s="145" t="str">
        <f>Lookup[[#This Row],[NR_FR]]&amp;" "&amp;Lookup[[#This Row],[Text_FR]]</f>
        <v>ADILD03300 Autres assurance individuelles sur la vie (A3.3); (CH + FB)</v>
      </c>
      <c r="H662" s="151"/>
    </row>
    <row r="663" spans="1:8" x14ac:dyDescent="0.2">
      <c r="A663" s="145" t="s">
        <v>744</v>
      </c>
      <c r="B663" s="145" t="s">
        <v>2233</v>
      </c>
      <c r="C663" s="145" t="str">
        <f>Lookup[[#This Row],[NR_DE]]&amp;" "&amp;Lookup[[#This Row],[Text_DE]]</f>
        <v>ADILD03400 Kollektivlebensversicherung  ausserhalb der BV (A3.4); (CH)</v>
      </c>
      <c r="D663" s="145">
        <f>IF(Lookup!A663&lt;&gt;Lookup!E663,1,0)</f>
        <v>0</v>
      </c>
      <c r="E663" s="145" t="s">
        <v>744</v>
      </c>
      <c r="F663" s="145" t="s">
        <v>745</v>
      </c>
      <c r="G663" s="145" t="str">
        <f>Lookup[[#This Row],[NR_FR]]&amp;" "&amp;Lookup[[#This Row],[Text_FR]]</f>
        <v>ADILD03400 Assurance collective sur la vie hors de la prévoyance professionnelle (A3.4); (CH)</v>
      </c>
      <c r="H663" s="152"/>
    </row>
    <row r="664" spans="1:8" x14ac:dyDescent="0.2">
      <c r="A664" s="145" t="s">
        <v>746</v>
      </c>
      <c r="B664" s="145" t="s">
        <v>2234</v>
      </c>
      <c r="C664" s="145" t="str">
        <f>Lookup[[#This Row],[NR_DE]]&amp;" "&amp;Lookup[[#This Row],[Text_DE]]</f>
        <v>ADILD06300 Sonstige Kapitalisationsgeschäfte (A6.3); (CH)</v>
      </c>
      <c r="D664" s="145">
        <f>IF(Lookup!A664&lt;&gt;Lookup!E664,1,0)</f>
        <v>0</v>
      </c>
      <c r="E664" s="145" t="s">
        <v>746</v>
      </c>
      <c r="F664" s="145" t="s">
        <v>747</v>
      </c>
      <c r="G664" s="145" t="str">
        <f>Lookup[[#This Row],[NR_FR]]&amp;" "&amp;Lookup[[#This Row],[Text_FR]]</f>
        <v>ADILD06300 Autres opérations de capitalisation (A6.3); (CH)</v>
      </c>
      <c r="H664" s="152"/>
    </row>
    <row r="665" spans="1:8" x14ac:dyDescent="0.2">
      <c r="A665" s="145" t="s">
        <v>748</v>
      </c>
      <c r="B665" s="145" t="s">
        <v>2235</v>
      </c>
      <c r="C665" s="145" t="str">
        <f>Lookup[[#This Row],[NR_DE]]&amp;" "&amp;Lookup[[#This Row],[Text_DE]]</f>
        <v>ADILD07000 Tontinengeschäfte (A7); (CH)</v>
      </c>
      <c r="D665" s="145">
        <f>IF(Lookup!A665&lt;&gt;Lookup!E665,1,0)</f>
        <v>0</v>
      </c>
      <c r="E665" s="145" t="s">
        <v>748</v>
      </c>
      <c r="F665" s="145" t="s">
        <v>749</v>
      </c>
      <c r="G665" s="145" t="str">
        <f>Lookup[[#This Row],[NR_FR]]&amp;" "&amp;Lookup[[#This Row],[Text_FR]]</f>
        <v>ADILD07000 Opérations tontinières (A7); (CH)</v>
      </c>
      <c r="H665" s="151"/>
    </row>
    <row r="666" spans="1:8" x14ac:dyDescent="0.2">
      <c r="A666" s="145" t="s">
        <v>552</v>
      </c>
      <c r="B666" s="145" t="s">
        <v>2097</v>
      </c>
      <c r="C666" s="145" t="str">
        <f>Lookup[[#This Row],[NR_DE]]&amp;" "&amp;Lookup[[#This Row],[Text_DE]]</f>
        <v>ADILD08000 Kollektivlebensversicherung (A1, A3.4); (CH + FB)</v>
      </c>
      <c r="D666" s="145">
        <f>IF(Lookup!A666&lt;&gt;Lookup!E666,1,0)</f>
        <v>0</v>
      </c>
      <c r="E666" s="145" t="s">
        <v>552</v>
      </c>
      <c r="F666" s="145" t="s">
        <v>553</v>
      </c>
      <c r="G666" s="145" t="str">
        <f>Lookup[[#This Row],[NR_FR]]&amp;" "&amp;Lookup[[#This Row],[Text_FR]]</f>
        <v>ADILD08000 Assurance collective sur la vie (A1, A3.4); (CH + FB)</v>
      </c>
      <c r="H666" s="152"/>
    </row>
    <row r="667" spans="1:8" x14ac:dyDescent="0.2">
      <c r="A667" s="145" t="s">
        <v>554</v>
      </c>
      <c r="B667" s="145" t="s">
        <v>2098</v>
      </c>
      <c r="C667" s="145" t="str">
        <f>Lookup[[#This Row],[NR_DE]]&amp;" "&amp;Lookup[[#This Row],[Text_DE]]</f>
        <v>ADILD09000 Sonstige Lebensversicherung (A6.3, A7); (CH + FB)</v>
      </c>
      <c r="D667" s="145">
        <f>IF(Lookup!A667&lt;&gt;Lookup!E667,1,0)</f>
        <v>0</v>
      </c>
      <c r="E667" s="145" t="s">
        <v>554</v>
      </c>
      <c r="F667" s="145" t="s">
        <v>555</v>
      </c>
      <c r="G667" s="145" t="str">
        <f>Lookup[[#This Row],[NR_FR]]&amp;" "&amp;Lookup[[#This Row],[Text_FR]]</f>
        <v>ADILD09000 Autres assurances sur la vie (A6.3, A7); (CH + FB)</v>
      </c>
      <c r="H667" s="152"/>
    </row>
    <row r="668" spans="1:8" x14ac:dyDescent="0.2">
      <c r="A668" s="145">
        <v>201110200</v>
      </c>
      <c r="B668" s="145" t="s">
        <v>2236</v>
      </c>
      <c r="C668" s="145" t="str">
        <f>Lookup[[#This Row],[NR_DE]]&amp;" "&amp;Lookup[[#This Row],[Text_DE]]</f>
        <v>201110200 Prämienüberträge (Leben); indirektes Geschäft: Brutto</v>
      </c>
      <c r="D668" s="145">
        <f>IF(Lookup!A668&lt;&gt;Lookup!E668,1,0)</f>
        <v>0</v>
      </c>
      <c r="E668" s="145">
        <v>201110200</v>
      </c>
      <c r="F668" s="145" t="s">
        <v>750</v>
      </c>
      <c r="G668" s="145" t="str">
        <f>Lookup[[#This Row],[NR_FR]]&amp;" "&amp;Lookup[[#This Row],[Text_FR]]</f>
        <v>201110200 Reports de primes (vie); affaires indirectes: brutes</v>
      </c>
      <c r="H668" s="151"/>
    </row>
    <row r="669" spans="1:8" x14ac:dyDescent="0.2">
      <c r="A669" s="145" t="s">
        <v>557</v>
      </c>
      <c r="B669" s="145" t="s">
        <v>2100</v>
      </c>
      <c r="C669" s="145" t="str">
        <f>Lookup[[#This Row],[NR_DE]]&amp;" "&amp;Lookup[[#This Row],[Text_DE]]</f>
        <v>ADC1RL Aufteilung nach Branchen: Leben indirekt</v>
      </c>
      <c r="D669" s="145">
        <f>IF(Lookup!A669&lt;&gt;Lookup!E669,1,0)</f>
        <v>0</v>
      </c>
      <c r="E669" s="145" t="s">
        <v>557</v>
      </c>
      <c r="F669" s="145" t="s">
        <v>558</v>
      </c>
      <c r="G669" s="145" t="str">
        <f>Lookup[[#This Row],[NR_FR]]&amp;" "&amp;Lookup[[#This Row],[Text_FR]]</f>
        <v>ADC1RL Répartition par branches: vie indirect</v>
      </c>
      <c r="H669" s="152"/>
    </row>
    <row r="670" spans="1:8" x14ac:dyDescent="0.2">
      <c r="A670" s="145" t="s">
        <v>559</v>
      </c>
      <c r="B670" s="145" t="s">
        <v>2101</v>
      </c>
      <c r="C670" s="145" t="str">
        <f>Lookup[[#This Row],[NR_DE]]&amp;" "&amp;Lookup[[#This Row],[Text_DE]]</f>
        <v>ADILR03100 RE: Einzelkapitalversicherung (A3.1); (CH + FB)</v>
      </c>
      <c r="D670" s="145">
        <f>IF(Lookup!A670&lt;&gt;Lookup!E670,1,0)</f>
        <v>0</v>
      </c>
      <c r="E670" s="145" t="s">
        <v>559</v>
      </c>
      <c r="F670" s="145" t="s">
        <v>560</v>
      </c>
      <c r="G670" s="145" t="str">
        <f>Lookup[[#This Row],[NR_FR]]&amp;" "&amp;Lookup[[#This Row],[Text_FR]]</f>
        <v>ADILR03100 RE: Assurance individuelle de capital (A3.1); (CH + FB)</v>
      </c>
      <c r="H670" s="152"/>
    </row>
    <row r="671" spans="1:8" x14ac:dyDescent="0.2">
      <c r="A671" s="145" t="s">
        <v>561</v>
      </c>
      <c r="B671" s="145" t="s">
        <v>2102</v>
      </c>
      <c r="C671" s="145" t="str">
        <f>Lookup[[#This Row],[NR_DE]]&amp;" "&amp;Lookup[[#This Row],[Text_DE]]</f>
        <v>ADILR03200 RE: Einzelrentenversicherung (A3.2); (CH + FB)</v>
      </c>
      <c r="D671" s="145">
        <f>IF(Lookup!A671&lt;&gt;Lookup!E671,1,0)</f>
        <v>0</v>
      </c>
      <c r="E671" s="145" t="s">
        <v>561</v>
      </c>
      <c r="F671" s="145" t="s">
        <v>562</v>
      </c>
      <c r="G671" s="145" t="str">
        <f>Lookup[[#This Row],[NR_FR]]&amp;" "&amp;Lookup[[#This Row],[Text_FR]]</f>
        <v>ADILR03200 RE: Assurance individuelle de rente (A3.2); (CH + FB)</v>
      </c>
      <c r="H671" s="151"/>
    </row>
    <row r="672" spans="1:8" x14ac:dyDescent="0.2">
      <c r="A672" s="145" t="s">
        <v>563</v>
      </c>
      <c r="B672" s="145" t="s">
        <v>2103</v>
      </c>
      <c r="C672" s="145" t="str">
        <f>Lookup[[#This Row],[NR_DE]]&amp;" "&amp;Lookup[[#This Row],[Text_DE]]</f>
        <v>ADILR03300 RE: Sonstige Einzellebensversicherung (A3.3); (CH + FB)</v>
      </c>
      <c r="D672" s="145">
        <f>IF(Lookup!A672&lt;&gt;Lookup!E672,1,0)</f>
        <v>0</v>
      </c>
      <c r="E672" s="145" t="s">
        <v>563</v>
      </c>
      <c r="F672" s="145" t="s">
        <v>564</v>
      </c>
      <c r="G672" s="145" t="str">
        <f>Lookup[[#This Row],[NR_FR]]&amp;" "&amp;Lookup[[#This Row],[Text_FR]]</f>
        <v>ADILR03300 RE: Autres assurance individuelles sur la vie (A3.3); (CH + FB)</v>
      </c>
      <c r="H672" s="152"/>
    </row>
    <row r="673" spans="1:8" x14ac:dyDescent="0.2">
      <c r="A673" s="145" t="s">
        <v>565</v>
      </c>
      <c r="B673" s="145" t="s">
        <v>2104</v>
      </c>
      <c r="C673" s="145" t="str">
        <f>Lookup[[#This Row],[NR_DE]]&amp;" "&amp;Lookup[[#This Row],[Text_DE]]</f>
        <v>ADILR08000 RE: Kollektivlebensversicherung (A1, A3.4); (CH + FB)</v>
      </c>
      <c r="D673" s="145">
        <f>IF(Lookup!A673&lt;&gt;Lookup!E673,1,0)</f>
        <v>0</v>
      </c>
      <c r="E673" s="145" t="s">
        <v>565</v>
      </c>
      <c r="F673" s="145" t="s">
        <v>566</v>
      </c>
      <c r="G673" s="145" t="str">
        <f>Lookup[[#This Row],[NR_FR]]&amp;" "&amp;Lookup[[#This Row],[Text_FR]]</f>
        <v>ADILR08000 RE: Assurance collective sur la vie (A1, A3.4); (CH + FB)</v>
      </c>
      <c r="H673" s="152"/>
    </row>
    <row r="674" spans="1:8" x14ac:dyDescent="0.2">
      <c r="A674" s="145" t="s">
        <v>567</v>
      </c>
      <c r="B674" s="145" t="s">
        <v>2105</v>
      </c>
      <c r="C674" s="145" t="str">
        <f>Lookup[[#This Row],[NR_DE]]&amp;" "&amp;Lookup[[#This Row],[Text_DE]]</f>
        <v>ADILR09000 RE: Sonstige Lebensversicherung (A6.3, A7); (CH + FB)</v>
      </c>
      <c r="D674" s="145">
        <f>IF(Lookup!A674&lt;&gt;Lookup!E674,1,0)</f>
        <v>0</v>
      </c>
      <c r="E674" s="145" t="s">
        <v>567</v>
      </c>
      <c r="F674" s="145" t="s">
        <v>568</v>
      </c>
      <c r="G674" s="145" t="str">
        <f>Lookup[[#This Row],[NR_FR]]&amp;" "&amp;Lookup[[#This Row],[Text_FR]]</f>
        <v>ADILR09000 RE: Autres assurances sur la vie (A6.3, A7); (CH + FB)</v>
      </c>
      <c r="H674" s="151"/>
    </row>
    <row r="675" spans="1:8" x14ac:dyDescent="0.2">
      <c r="A675" s="145" t="s">
        <v>751</v>
      </c>
      <c r="B675" s="145" t="s">
        <v>2237</v>
      </c>
      <c r="C675" s="145" t="str">
        <f>Lookup[[#This Row],[NR_DE]]&amp;" "&amp;Lookup[[#This Row],[Text_DE]]</f>
        <v>ADC007 Aufteilung nach Zedenten-Regionen</v>
      </c>
      <c r="D675" s="145">
        <f>IF(Lookup!A675&lt;&gt;Lookup!E675,1,0)</f>
        <v>0</v>
      </c>
      <c r="E675" s="145" t="s">
        <v>751</v>
      </c>
      <c r="F675" s="145" t="s">
        <v>752</v>
      </c>
      <c r="G675" s="145" t="str">
        <f>Lookup[[#This Row],[NR_FR]]&amp;" "&amp;Lookup[[#This Row],[Text_FR]]</f>
        <v>ADC007 Répartition par régions des cédantes</v>
      </c>
      <c r="H675" s="152"/>
    </row>
    <row r="676" spans="1:8" x14ac:dyDescent="0.2">
      <c r="A676" s="145" t="s">
        <v>753</v>
      </c>
      <c r="B676" s="145" t="s">
        <v>2238</v>
      </c>
      <c r="C676" s="145" t="str">
        <f>Lookup[[#This Row],[NR_DE]]&amp;" "&amp;Lookup[[#This Row],[Text_DE]]</f>
        <v>ADI1000 Europa</v>
      </c>
      <c r="D676" s="145">
        <f>IF(Lookup!A676&lt;&gt;Lookup!E676,1,0)</f>
        <v>0</v>
      </c>
      <c r="E676" s="145" t="s">
        <v>753</v>
      </c>
      <c r="F676" s="145" t="s">
        <v>754</v>
      </c>
      <c r="G676" s="145" t="str">
        <f>Lookup[[#This Row],[NR_FR]]&amp;" "&amp;Lookup[[#This Row],[Text_FR]]</f>
        <v>ADI1000 Europe</v>
      </c>
      <c r="H676" s="152"/>
    </row>
    <row r="677" spans="1:8" x14ac:dyDescent="0.2">
      <c r="A677" s="145" t="s">
        <v>755</v>
      </c>
      <c r="B677" s="145" t="s">
        <v>2239</v>
      </c>
      <c r="C677" s="145" t="str">
        <f>Lookup[[#This Row],[NR_DE]]&amp;" "&amp;Lookup[[#This Row],[Text_DE]]</f>
        <v>ADI1010 Nordamerika</v>
      </c>
      <c r="D677" s="145">
        <f>IF(Lookup!A677&lt;&gt;Lookup!E677,1,0)</f>
        <v>0</v>
      </c>
      <c r="E677" s="145" t="s">
        <v>755</v>
      </c>
      <c r="F677" s="145" t="s">
        <v>756</v>
      </c>
      <c r="G677" s="145" t="str">
        <f>Lookup[[#This Row],[NR_FR]]&amp;" "&amp;Lookup[[#This Row],[Text_FR]]</f>
        <v>ADI1010 Amérique du Nord</v>
      </c>
      <c r="H677" s="150"/>
    </row>
    <row r="678" spans="1:8" x14ac:dyDescent="0.2">
      <c r="A678" s="145" t="s">
        <v>757</v>
      </c>
      <c r="B678" s="145" t="s">
        <v>2240</v>
      </c>
      <c r="C678" s="145" t="str">
        <f>Lookup[[#This Row],[NR_DE]]&amp;" "&amp;Lookup[[#This Row],[Text_DE]]</f>
        <v>ADI1020 Mittel- und Südamerika</v>
      </c>
      <c r="D678" s="145">
        <f>IF(Lookup!A678&lt;&gt;Lookup!E678,1,0)</f>
        <v>0</v>
      </c>
      <c r="E678" s="145" t="s">
        <v>757</v>
      </c>
      <c r="F678" s="145" t="s">
        <v>758</v>
      </c>
      <c r="G678" s="145" t="str">
        <f>Lookup[[#This Row],[NR_FR]]&amp;" "&amp;Lookup[[#This Row],[Text_FR]]</f>
        <v>ADI1020 Amérique centrale et Amérique du Sud</v>
      </c>
      <c r="H678" s="151"/>
    </row>
    <row r="679" spans="1:8" x14ac:dyDescent="0.2">
      <c r="A679" s="145" t="s">
        <v>759</v>
      </c>
      <c r="B679" s="145" t="s">
        <v>2241</v>
      </c>
      <c r="C679" s="145" t="str">
        <f>Lookup[[#This Row],[NR_DE]]&amp;" "&amp;Lookup[[#This Row],[Text_DE]]</f>
        <v>ADI1030 Asien/Pazifik</v>
      </c>
      <c r="D679" s="145">
        <f>IF(Lookup!A679&lt;&gt;Lookup!E679,1,0)</f>
        <v>0</v>
      </c>
      <c r="E679" s="145" t="s">
        <v>759</v>
      </c>
      <c r="F679" s="145" t="s">
        <v>760</v>
      </c>
      <c r="G679" s="145" t="str">
        <f>Lookup[[#This Row],[NR_FR]]&amp;" "&amp;Lookup[[#This Row],[Text_FR]]</f>
        <v>ADI1030 Asie/Pacifique</v>
      </c>
      <c r="H679" s="151"/>
    </row>
    <row r="680" spans="1:8" x14ac:dyDescent="0.2">
      <c r="A680" s="145" t="s">
        <v>761</v>
      </c>
      <c r="B680" s="145" t="s">
        <v>2242</v>
      </c>
      <c r="C680" s="145" t="str">
        <f>Lookup[[#This Row],[NR_DE]]&amp;" "&amp;Lookup[[#This Row],[Text_DE]]</f>
        <v>ADI1040 Übrige Länder</v>
      </c>
      <c r="D680" s="145">
        <f>IF(Lookup!A680&lt;&gt;Lookup!E680,1,0)</f>
        <v>0</v>
      </c>
      <c r="E680" s="145" t="s">
        <v>761</v>
      </c>
      <c r="F680" s="145" t="s">
        <v>762</v>
      </c>
      <c r="G680" s="145" t="str">
        <f>Lookup[[#This Row],[NR_FR]]&amp;" "&amp;Lookup[[#This Row],[Text_FR]]</f>
        <v>ADI1040 Autres  pays de domicile</v>
      </c>
      <c r="H680" s="151"/>
    </row>
    <row r="681" spans="1:8" x14ac:dyDescent="0.2">
      <c r="A681" s="145" t="s">
        <v>763</v>
      </c>
      <c r="B681" s="145" t="s">
        <v>2243</v>
      </c>
      <c r="C681" s="145" t="str">
        <f>Lookup[[#This Row],[NR_DE]]&amp;" "&amp;Lookup[[#This Row],[Text_DE]]</f>
        <v>ADC006 Aufteilung nach Vertragsart</v>
      </c>
      <c r="D681" s="145">
        <f>IF(Lookup!A681&lt;&gt;Lookup!E681,1,0)</f>
        <v>0</v>
      </c>
      <c r="E681" s="145" t="s">
        <v>763</v>
      </c>
      <c r="F681" s="145" t="s">
        <v>764</v>
      </c>
      <c r="G681" s="145" t="str">
        <f>Lookup[[#This Row],[NR_FR]]&amp;" "&amp;Lookup[[#This Row],[Text_FR]]</f>
        <v>ADC006 Répartition par types de contrat</v>
      </c>
      <c r="H681" s="151"/>
    </row>
    <row r="682" spans="1:8" x14ac:dyDescent="0.2">
      <c r="A682" s="145" t="s">
        <v>765</v>
      </c>
      <c r="B682" s="145" t="s">
        <v>2244</v>
      </c>
      <c r="C682" s="145" t="str">
        <f>Lookup[[#This Row],[NR_DE]]&amp;" "&amp;Lookup[[#This Row],[Text_DE]]</f>
        <v>ADI1100 Proportional</v>
      </c>
      <c r="D682" s="145">
        <f>IF(Lookup!A682&lt;&gt;Lookup!E682,1,0)</f>
        <v>0</v>
      </c>
      <c r="E682" s="145" t="s">
        <v>765</v>
      </c>
      <c r="F682" s="145" t="s">
        <v>766</v>
      </c>
      <c r="G682" s="145" t="str">
        <f>Lookup[[#This Row],[NR_FR]]&amp;" "&amp;Lookup[[#This Row],[Text_FR]]</f>
        <v>ADI1100 Proportionnel</v>
      </c>
      <c r="H682" s="151"/>
    </row>
    <row r="683" spans="1:8" x14ac:dyDescent="0.2">
      <c r="A683" s="145" t="s">
        <v>767</v>
      </c>
      <c r="B683" s="145" t="s">
        <v>2245</v>
      </c>
      <c r="C683" s="145" t="str">
        <f>Lookup[[#This Row],[NR_DE]]&amp;" "&amp;Lookup[[#This Row],[Text_DE]]</f>
        <v>ADI1110 Nicht Proportional</v>
      </c>
      <c r="D683" s="145">
        <f>IF(Lookup!A683&lt;&gt;Lookup!E683,1,0)</f>
        <v>0</v>
      </c>
      <c r="E683" s="145" t="s">
        <v>767</v>
      </c>
      <c r="F683" s="145" t="s">
        <v>768</v>
      </c>
      <c r="G683" s="145" t="str">
        <f>Lookup[[#This Row],[NR_FR]]&amp;" "&amp;Lookup[[#This Row],[Text_FR]]</f>
        <v>ADI1110 Non proportionnel</v>
      </c>
      <c r="H683" s="151"/>
    </row>
    <row r="684" spans="1:8" x14ac:dyDescent="0.2">
      <c r="A684" s="145" t="s">
        <v>769</v>
      </c>
      <c r="B684" s="145" t="s">
        <v>2246</v>
      </c>
      <c r="C684" s="145" t="str">
        <f>Lookup[[#This Row],[NR_DE]]&amp;" "&amp;Lookup[[#This Row],[Text_DE]]</f>
        <v>ADI1120 Übriges</v>
      </c>
      <c r="D684" s="145">
        <f>IF(Lookup!A684&lt;&gt;Lookup!E684,1,0)</f>
        <v>0</v>
      </c>
      <c r="E684" s="145" t="s">
        <v>769</v>
      </c>
      <c r="F684" s="145" t="s">
        <v>17</v>
      </c>
      <c r="G684" s="145" t="str">
        <f>Lookup[[#This Row],[NR_FR]]&amp;" "&amp;Lookup[[#This Row],[Text_FR]]</f>
        <v>ADI1120 Autres</v>
      </c>
      <c r="H684" s="149"/>
    </row>
    <row r="685" spans="1:8" x14ac:dyDescent="0.2">
      <c r="A685" s="145" t="s">
        <v>770</v>
      </c>
      <c r="B685" s="145" t="s">
        <v>2247</v>
      </c>
      <c r="C685" s="145" t="str">
        <f>Lookup[[#This Row],[NR_DE]]&amp;" "&amp;Lookup[[#This Row],[Text_DE]]</f>
        <v>ADC009 Aufteilung nach gruppenintern/gruppenextern</v>
      </c>
      <c r="D685" s="145">
        <f>IF(Lookup!A685&lt;&gt;Lookup!E685,1,0)</f>
        <v>0</v>
      </c>
      <c r="E685" s="145" t="s">
        <v>770</v>
      </c>
      <c r="F685" s="145" t="s">
        <v>771</v>
      </c>
      <c r="G685" s="145" t="str">
        <f>Lookup[[#This Row],[NR_FR]]&amp;" "&amp;Lookup[[#This Row],[Text_FR]]</f>
        <v>ADC009 Répartition entre interne/externe au groupe</v>
      </c>
      <c r="H685" s="150"/>
    </row>
    <row r="686" spans="1:8" x14ac:dyDescent="0.2">
      <c r="A686" s="145" t="s">
        <v>772</v>
      </c>
      <c r="B686" s="145" t="s">
        <v>2248</v>
      </c>
      <c r="C686" s="145" t="str">
        <f>Lookup[[#This Row],[NR_DE]]&amp;" "&amp;Lookup[[#This Row],[Text_DE]]</f>
        <v>ADI0610 Gruppenintern</v>
      </c>
      <c r="D686" s="145">
        <f>IF(Lookup!A686&lt;&gt;Lookup!E686,1,0)</f>
        <v>0</v>
      </c>
      <c r="E686" s="145" t="s">
        <v>772</v>
      </c>
      <c r="F686" s="145" t="s">
        <v>773</v>
      </c>
      <c r="G686" s="145" t="str">
        <f>Lookup[[#This Row],[NR_FR]]&amp;" "&amp;Lookup[[#This Row],[Text_FR]]</f>
        <v>ADI0610 Interne au groupe</v>
      </c>
      <c r="H686" s="151"/>
    </row>
    <row r="687" spans="1:8" x14ac:dyDescent="0.2">
      <c r="A687" s="145" t="s">
        <v>774</v>
      </c>
      <c r="B687" s="145" t="s">
        <v>2249</v>
      </c>
      <c r="C687" s="145" t="str">
        <f>Lookup[[#This Row],[NR_DE]]&amp;" "&amp;Lookup[[#This Row],[Text_DE]]</f>
        <v>ADI0620 Gruppenextern</v>
      </c>
      <c r="D687" s="145">
        <f>IF(Lookup!A687&lt;&gt;Lookup!E687,1,0)</f>
        <v>0</v>
      </c>
      <c r="E687" s="145" t="s">
        <v>774</v>
      </c>
      <c r="F687" s="145" t="s">
        <v>775</v>
      </c>
      <c r="G687" s="145" t="str">
        <f>Lookup[[#This Row],[NR_FR]]&amp;" "&amp;Lookup[[#This Row],[Text_FR]]</f>
        <v>ADI0620 Externe au groupe</v>
      </c>
      <c r="H687" s="151"/>
    </row>
    <row r="688" spans="1:8" x14ac:dyDescent="0.2">
      <c r="A688" s="145">
        <v>201120000</v>
      </c>
      <c r="B688" s="145" t="s">
        <v>2250</v>
      </c>
      <c r="C688" s="145" t="str">
        <f>Lookup[[#This Row],[NR_DE]]&amp;" "&amp;Lookup[[#This Row],[Text_DE]]</f>
        <v>201120000 Deckungskapital (Leben): Brutto</v>
      </c>
      <c r="D688" s="145">
        <f>IF(Lookup!A688&lt;&gt;Lookup!E688,1,0)</f>
        <v>0</v>
      </c>
      <c r="E688" s="145">
        <v>201120000</v>
      </c>
      <c r="F688" s="145" t="s">
        <v>776</v>
      </c>
      <c r="G688" s="145" t="str">
        <f>Lookup[[#This Row],[NR_FR]]&amp;" "&amp;Lookup[[#This Row],[Text_FR]]</f>
        <v>201120000 Réserves mathématiques (vie): brute</v>
      </c>
      <c r="H688" s="151"/>
    </row>
    <row r="689" spans="1:8" x14ac:dyDescent="0.2">
      <c r="A689" s="145">
        <v>201120100</v>
      </c>
      <c r="B689" s="145" t="s">
        <v>2251</v>
      </c>
      <c r="C689" s="145" t="str">
        <f>Lookup[[#This Row],[NR_DE]]&amp;" "&amp;Lookup[[#This Row],[Text_DE]]</f>
        <v>201120100 Deckungskapital (Leben); direktes Geschäft: Brutto</v>
      </c>
      <c r="D689" s="145">
        <f>IF(Lookup!A689&lt;&gt;Lookup!E689,1,0)</f>
        <v>0</v>
      </c>
      <c r="E689" s="145">
        <v>201120100</v>
      </c>
      <c r="F689" s="145" t="s">
        <v>777</v>
      </c>
      <c r="G689" s="145" t="str">
        <f>Lookup[[#This Row],[NR_FR]]&amp;" "&amp;Lookup[[#This Row],[Text_FR]]</f>
        <v>201120100 Réserves mathématiques (vie); affaires directes: brutes</v>
      </c>
      <c r="H689" s="151"/>
    </row>
    <row r="690" spans="1:8" x14ac:dyDescent="0.2">
      <c r="A690" s="145" t="s">
        <v>544</v>
      </c>
      <c r="B690" s="145" t="s">
        <v>2093</v>
      </c>
      <c r="C690" s="145" t="str">
        <f>Lookup[[#This Row],[NR_DE]]&amp;" "&amp;Lookup[[#This Row],[Text_DE]]</f>
        <v>ADC1DL Aufteilung nach Branchen: Leben direkt</v>
      </c>
      <c r="D690" s="145">
        <f>IF(Lookup!A690&lt;&gt;Lookup!E690,1,0)</f>
        <v>0</v>
      </c>
      <c r="E690" s="145" t="s">
        <v>544</v>
      </c>
      <c r="F690" s="145" t="s">
        <v>545</v>
      </c>
      <c r="G690" s="145" t="str">
        <f>Lookup[[#This Row],[NR_FR]]&amp;" "&amp;Lookup[[#This Row],[Text_FR]]</f>
        <v>ADC1DL Répartition par branches: vie direct</v>
      </c>
      <c r="H690" s="151"/>
    </row>
    <row r="691" spans="1:8" x14ac:dyDescent="0.2">
      <c r="A691" s="145" t="s">
        <v>742</v>
      </c>
      <c r="B691" s="145" t="s">
        <v>2232</v>
      </c>
      <c r="C691" s="145" t="str">
        <f>Lookup[[#This Row],[NR_DE]]&amp;" "&amp;Lookup[[#This Row],[Text_DE]]</f>
        <v>ADILD01000 Kollektivlebensversicherung im Rahmen der beruflichen Vorsorge (A1); (CH)</v>
      </c>
      <c r="D691" s="145">
        <f>IF(Lookup!A691&lt;&gt;Lookup!E691,1,0)</f>
        <v>0</v>
      </c>
      <c r="E691" s="145" t="s">
        <v>742</v>
      </c>
      <c r="F691" s="145" t="s">
        <v>743</v>
      </c>
      <c r="G691" s="145" t="str">
        <f>Lookup[[#This Row],[NR_FR]]&amp;" "&amp;Lookup[[#This Row],[Text_FR]]</f>
        <v>ADILD01000 Assurance collective sur la vie dans le cadre de la prévoyance professionnelle (A1); (CH)</v>
      </c>
      <c r="H691" s="151"/>
    </row>
    <row r="692" spans="1:8" x14ac:dyDescent="0.2">
      <c r="A692" s="145" t="s">
        <v>546</v>
      </c>
      <c r="B692" s="145" t="s">
        <v>2094</v>
      </c>
      <c r="C692" s="145" t="str">
        <f>Lookup[[#This Row],[NR_DE]]&amp;" "&amp;Lookup[[#This Row],[Text_DE]]</f>
        <v>ADILD03100 Einzelkapitalversicherung auf den Todes- und Erlebensfall (A3.1); (CH + FB)</v>
      </c>
      <c r="D692" s="145">
        <f>IF(Lookup!A692&lt;&gt;Lookup!E692,1,0)</f>
        <v>0</v>
      </c>
      <c r="E692" s="145" t="s">
        <v>546</v>
      </c>
      <c r="F692" s="145" t="s">
        <v>547</v>
      </c>
      <c r="G692" s="145" t="str">
        <f>Lookup[[#This Row],[NR_FR]]&amp;" "&amp;Lookup[[#This Row],[Text_FR]]</f>
        <v>ADILD03100 Assurance individuelle de capital en cas de vie et en cas de décès (A3.1); (CH + FB)</v>
      </c>
      <c r="H692" s="151"/>
    </row>
    <row r="693" spans="1:8" x14ac:dyDescent="0.2">
      <c r="A693" s="145" t="s">
        <v>778</v>
      </c>
      <c r="B693" s="145" t="s">
        <v>2252</v>
      </c>
      <c r="C693" s="145" t="str">
        <f>Lookup[[#This Row],[NR_DE]]&amp;" "&amp;Lookup[[#This Row],[Text_DE]]</f>
        <v>ADI1810 Versicherung mit Kapitalbildung</v>
      </c>
      <c r="D693" s="145">
        <f>IF(Lookup!A693&lt;&gt;Lookup!E693,1,0)</f>
        <v>0</v>
      </c>
      <c r="E693" s="145" t="s">
        <v>778</v>
      </c>
      <c r="F693" s="145" t="s">
        <v>779</v>
      </c>
      <c r="G693" s="145" t="str">
        <f>Lookup[[#This Row],[NR_FR]]&amp;" "&amp;Lookup[[#This Row],[Text_FR]]</f>
        <v>ADI1810 Assurance avec constitution de capital</v>
      </c>
      <c r="H693" s="151"/>
    </row>
    <row r="694" spans="1:8" x14ac:dyDescent="0.2">
      <c r="A694" s="145" t="s">
        <v>780</v>
      </c>
      <c r="B694" s="145" t="s">
        <v>2253</v>
      </c>
      <c r="C694" s="145" t="str">
        <f>Lookup[[#This Row],[NR_DE]]&amp;" "&amp;Lookup[[#This Row],[Text_DE]]</f>
        <v>ADI1820 Reine Risikoversicherung</v>
      </c>
      <c r="D694" s="145">
        <f>IF(Lookup!A694&lt;&gt;Lookup!E694,1,0)</f>
        <v>0</v>
      </c>
      <c r="E694" s="145" t="s">
        <v>780</v>
      </c>
      <c r="F694" s="145" t="s">
        <v>781</v>
      </c>
      <c r="G694" s="145" t="str">
        <f>Lookup[[#This Row],[NR_FR]]&amp;" "&amp;Lookup[[#This Row],[Text_FR]]</f>
        <v>ADI1820 Assurance de risque pur</v>
      </c>
      <c r="H694" s="151"/>
    </row>
    <row r="695" spans="1:8" x14ac:dyDescent="0.2">
      <c r="A695" s="145" t="s">
        <v>548</v>
      </c>
      <c r="B695" s="145" t="s">
        <v>2095</v>
      </c>
      <c r="C695" s="145" t="str">
        <f>Lookup[[#This Row],[NR_DE]]&amp;" "&amp;Lookup[[#This Row],[Text_DE]]</f>
        <v>ADILD03200 Einzelrentenversicherung (A3.2); (CH + FB)</v>
      </c>
      <c r="D695" s="145">
        <f>IF(Lookup!A695&lt;&gt;Lookup!E695,1,0)</f>
        <v>0</v>
      </c>
      <c r="E695" s="145" t="s">
        <v>548</v>
      </c>
      <c r="F695" s="145" t="s">
        <v>549</v>
      </c>
      <c r="G695" s="145" t="str">
        <f>Lookup[[#This Row],[NR_FR]]&amp;" "&amp;Lookup[[#This Row],[Text_FR]]</f>
        <v>ADILD03200 Assurance individuelle de rente (A3.2); (CH + FB)</v>
      </c>
      <c r="H695" s="151"/>
    </row>
    <row r="696" spans="1:8" x14ac:dyDescent="0.2">
      <c r="A696" s="145" t="s">
        <v>782</v>
      </c>
      <c r="B696" s="145" t="s">
        <v>2254</v>
      </c>
      <c r="C696" s="145" t="str">
        <f>Lookup[[#This Row],[NR_DE]]&amp;" "&amp;Lookup[[#This Row],[Text_DE]]</f>
        <v>ADI1830 Anwartschaftliche Renten</v>
      </c>
      <c r="D696" s="145">
        <f>IF(Lookup!A696&lt;&gt;Lookup!E696,1,0)</f>
        <v>0</v>
      </c>
      <c r="E696" s="145" t="s">
        <v>782</v>
      </c>
      <c r="F696" s="145" t="s">
        <v>783</v>
      </c>
      <c r="G696" s="145" t="str">
        <f>Lookup[[#This Row],[NR_FR]]&amp;" "&amp;Lookup[[#This Row],[Text_FR]]</f>
        <v>ADI1830 Rentes futures</v>
      </c>
      <c r="H696" s="151"/>
    </row>
    <row r="697" spans="1:8" x14ac:dyDescent="0.2">
      <c r="A697" s="145" t="s">
        <v>784</v>
      </c>
      <c r="B697" s="145" t="s">
        <v>2255</v>
      </c>
      <c r="C697" s="145" t="str">
        <f>Lookup[[#This Row],[NR_DE]]&amp;" "&amp;Lookup[[#This Row],[Text_DE]]</f>
        <v>ADI1840 Laufende Renten</v>
      </c>
      <c r="D697" s="145">
        <f>IF(Lookup!A697&lt;&gt;Lookup!E697,1,0)</f>
        <v>0</v>
      </c>
      <c r="E697" s="145" t="s">
        <v>784</v>
      </c>
      <c r="F697" s="145" t="s">
        <v>785</v>
      </c>
      <c r="G697" s="145" t="str">
        <f>Lookup[[#This Row],[NR_FR]]&amp;" "&amp;Lookup[[#This Row],[Text_FR]]</f>
        <v>ADI1840 Rentes en cours</v>
      </c>
      <c r="H697" s="151"/>
    </row>
    <row r="698" spans="1:8" x14ac:dyDescent="0.2">
      <c r="A698" s="145" t="s">
        <v>550</v>
      </c>
      <c r="B698" s="145" t="s">
        <v>2096</v>
      </c>
      <c r="C698" s="145" t="str">
        <f>Lookup[[#This Row],[NR_DE]]&amp;" "&amp;Lookup[[#This Row],[Text_DE]]</f>
        <v>ADILD03300 Sonstige Einzellebensversicherung (A3.3); (CH + FB)</v>
      </c>
      <c r="D698" s="145">
        <f>IF(Lookup!A698&lt;&gt;Lookup!E698,1,0)</f>
        <v>0</v>
      </c>
      <c r="E698" s="145" t="s">
        <v>550</v>
      </c>
      <c r="F698" s="145" t="s">
        <v>551</v>
      </c>
      <c r="G698" s="145" t="str">
        <f>Lookup[[#This Row],[NR_FR]]&amp;" "&amp;Lookup[[#This Row],[Text_FR]]</f>
        <v>ADILD03300 Autres assurance individuelles sur la vie (A3.3); (CH + FB)</v>
      </c>
      <c r="H698" s="150"/>
    </row>
    <row r="699" spans="1:8" x14ac:dyDescent="0.2">
      <c r="A699" s="145" t="s">
        <v>744</v>
      </c>
      <c r="B699" s="145" t="s">
        <v>2233</v>
      </c>
      <c r="C699" s="145" t="str">
        <f>Lookup[[#This Row],[NR_DE]]&amp;" "&amp;Lookup[[#This Row],[Text_DE]]</f>
        <v>ADILD03400 Kollektivlebensversicherung  ausserhalb der BV (A3.4); (CH)</v>
      </c>
      <c r="D699" s="145">
        <f>IF(Lookup!A699&lt;&gt;Lookup!E699,1,0)</f>
        <v>0</v>
      </c>
      <c r="E699" s="145" t="s">
        <v>744</v>
      </c>
      <c r="F699" s="145" t="s">
        <v>745</v>
      </c>
      <c r="G699" s="145" t="str">
        <f>Lookup[[#This Row],[NR_FR]]&amp;" "&amp;Lookup[[#This Row],[Text_FR]]</f>
        <v>ADILD03400 Assurance collective sur la vie hors de la prévoyance professionnelle (A3.4); (CH)</v>
      </c>
      <c r="H699" s="151"/>
    </row>
    <row r="700" spans="1:8" x14ac:dyDescent="0.2">
      <c r="A700" s="145" t="s">
        <v>786</v>
      </c>
      <c r="B700" s="145" t="s">
        <v>2256</v>
      </c>
      <c r="C700" s="145" t="str">
        <f>Lookup[[#This Row],[NR_DE]]&amp;" "&amp;Lookup[[#This Row],[Text_DE]]</f>
        <v>ADI1930 Restschuldversicherung - Todesfall</v>
      </c>
      <c r="D700" s="145">
        <f>IF(Lookup!A700&lt;&gt;Lookup!E700,1,0)</f>
        <v>0</v>
      </c>
      <c r="E700" s="145" t="s">
        <v>786</v>
      </c>
      <c r="F700" s="145" t="s">
        <v>787</v>
      </c>
      <c r="G700" s="145" t="str">
        <f>Lookup[[#This Row],[NR_FR]]&amp;" "&amp;Lookup[[#This Row],[Text_FR]]</f>
        <v>ADI1930 Assurance de solde de dette - cas de décès</v>
      </c>
      <c r="H700" s="151"/>
    </row>
    <row r="701" spans="1:8" x14ac:dyDescent="0.2">
      <c r="A701" s="145" t="s">
        <v>788</v>
      </c>
      <c r="B701" s="145" t="s">
        <v>2257</v>
      </c>
      <c r="C701" s="145" t="str">
        <f>Lookup[[#This Row],[NR_DE]]&amp;" "&amp;Lookup[[#This Row],[Text_DE]]</f>
        <v>ADI1940 Restschuldversicherung - Invalidität</v>
      </c>
      <c r="D701" s="145">
        <f>IF(Lookup!A701&lt;&gt;Lookup!E701,1,0)</f>
        <v>0</v>
      </c>
      <c r="E701" s="145" t="s">
        <v>788</v>
      </c>
      <c r="F701" s="145" t="s">
        <v>789</v>
      </c>
      <c r="G701" s="145" t="str">
        <f>Lookup[[#This Row],[NR_FR]]&amp;" "&amp;Lookup[[#This Row],[Text_FR]]</f>
        <v>ADI1940 Assurance de solde de dette - cas d'invalidité</v>
      </c>
      <c r="H701" s="151"/>
    </row>
    <row r="702" spans="1:8" x14ac:dyDescent="0.2">
      <c r="A702" s="145" t="s">
        <v>790</v>
      </c>
      <c r="B702" s="145" t="s">
        <v>2258</v>
      </c>
      <c r="C702" s="145" t="str">
        <f>Lookup[[#This Row],[NR_DE]]&amp;" "&amp;Lookup[[#This Row],[Text_DE]]</f>
        <v>ADI1950 Übrige - Todesfall</v>
      </c>
      <c r="D702" s="145">
        <f>IF(Lookup!A702&lt;&gt;Lookup!E702,1,0)</f>
        <v>0</v>
      </c>
      <c r="E702" s="145" t="s">
        <v>790</v>
      </c>
      <c r="F702" s="145" t="s">
        <v>791</v>
      </c>
      <c r="G702" s="145" t="str">
        <f>Lookup[[#This Row],[NR_FR]]&amp;" "&amp;Lookup[[#This Row],[Text_FR]]</f>
        <v>ADI1950 Autre - cas de décès</v>
      </c>
      <c r="H702" s="151"/>
    </row>
    <row r="703" spans="1:8" x14ac:dyDescent="0.2">
      <c r="A703" s="145" t="s">
        <v>792</v>
      </c>
      <c r="B703" s="145" t="s">
        <v>2259</v>
      </c>
      <c r="C703" s="145" t="str">
        <f>Lookup[[#This Row],[NR_DE]]&amp;" "&amp;Lookup[[#This Row],[Text_DE]]</f>
        <v>ADI1960 Übrige - Invalidität</v>
      </c>
      <c r="D703" s="145">
        <f>IF(Lookup!A703&lt;&gt;Lookup!E703,1,0)</f>
        <v>0</v>
      </c>
      <c r="E703" s="145" t="s">
        <v>792</v>
      </c>
      <c r="F703" s="145" t="s">
        <v>793</v>
      </c>
      <c r="G703" s="145" t="str">
        <f>Lookup[[#This Row],[NR_FR]]&amp;" "&amp;Lookup[[#This Row],[Text_FR]]</f>
        <v>ADI1960 Autre - cas d'invalidité</v>
      </c>
      <c r="H703" s="151"/>
    </row>
    <row r="704" spans="1:8" x14ac:dyDescent="0.2">
      <c r="A704" s="145" t="s">
        <v>746</v>
      </c>
      <c r="B704" s="145" t="s">
        <v>2234</v>
      </c>
      <c r="C704" s="145" t="str">
        <f>Lookup[[#This Row],[NR_DE]]&amp;" "&amp;Lookup[[#This Row],[Text_DE]]</f>
        <v>ADILD06300 Sonstige Kapitalisationsgeschäfte (A6.3); (CH)</v>
      </c>
      <c r="D704" s="145">
        <f>IF(Lookup!A704&lt;&gt;Lookup!E704,1,0)</f>
        <v>0</v>
      </c>
      <c r="E704" s="145" t="s">
        <v>746</v>
      </c>
      <c r="F704" s="145" t="s">
        <v>747</v>
      </c>
      <c r="G704" s="145" t="str">
        <f>Lookup[[#This Row],[NR_FR]]&amp;" "&amp;Lookup[[#This Row],[Text_FR]]</f>
        <v>ADILD06300 Autres opérations de capitalisation (A6.3); (CH)</v>
      </c>
      <c r="H704" s="151"/>
    </row>
    <row r="705" spans="1:8" x14ac:dyDescent="0.2">
      <c r="A705" s="145" t="s">
        <v>748</v>
      </c>
      <c r="B705" s="145" t="s">
        <v>2235</v>
      </c>
      <c r="C705" s="145" t="str">
        <f>Lookup[[#This Row],[NR_DE]]&amp;" "&amp;Lookup[[#This Row],[Text_DE]]</f>
        <v>ADILD07000 Tontinengeschäfte (A7); (CH)</v>
      </c>
      <c r="D705" s="145">
        <f>IF(Lookup!A705&lt;&gt;Lookup!E705,1,0)</f>
        <v>0</v>
      </c>
      <c r="E705" s="145" t="s">
        <v>748</v>
      </c>
      <c r="F705" s="145" t="s">
        <v>749</v>
      </c>
      <c r="G705" s="145" t="str">
        <f>Lookup[[#This Row],[NR_FR]]&amp;" "&amp;Lookup[[#This Row],[Text_FR]]</f>
        <v>ADILD07000 Opérations tontinières (A7); (CH)</v>
      </c>
      <c r="H705" s="149"/>
    </row>
    <row r="706" spans="1:8" x14ac:dyDescent="0.2">
      <c r="A706" s="145" t="s">
        <v>552</v>
      </c>
      <c r="B706" s="145" t="s">
        <v>2097</v>
      </c>
      <c r="C706" s="145" t="str">
        <f>Lookup[[#This Row],[NR_DE]]&amp;" "&amp;Lookup[[#This Row],[Text_DE]]</f>
        <v>ADILD08000 Kollektivlebensversicherung (A1, A3.4); (CH + FB)</v>
      </c>
      <c r="D706" s="145">
        <f>IF(Lookup!A706&lt;&gt;Lookup!E706,1,0)</f>
        <v>0</v>
      </c>
      <c r="E706" s="145" t="s">
        <v>552</v>
      </c>
      <c r="F706" s="145" t="s">
        <v>553</v>
      </c>
      <c r="G706" s="145" t="str">
        <f>Lookup[[#This Row],[NR_FR]]&amp;" "&amp;Lookup[[#This Row],[Text_FR]]</f>
        <v>ADILD08000 Assurance collective sur la vie (A1, A3.4); (CH + FB)</v>
      </c>
      <c r="H706" s="150"/>
    </row>
    <row r="707" spans="1:8" x14ac:dyDescent="0.2">
      <c r="A707" s="145" t="s">
        <v>554</v>
      </c>
      <c r="B707" s="145" t="s">
        <v>2098</v>
      </c>
      <c r="C707" s="145" t="str">
        <f>Lookup[[#This Row],[NR_DE]]&amp;" "&amp;Lookup[[#This Row],[Text_DE]]</f>
        <v>ADILD09000 Sonstige Lebensversicherung (A6.3, A7); (CH + FB)</v>
      </c>
      <c r="D707" s="145">
        <f>IF(Lookup!A707&lt;&gt;Lookup!E707,1,0)</f>
        <v>0</v>
      </c>
      <c r="E707" s="145" t="s">
        <v>554</v>
      </c>
      <c r="F707" s="145" t="s">
        <v>555</v>
      </c>
      <c r="G707" s="145" t="str">
        <f>Lookup[[#This Row],[NR_FR]]&amp;" "&amp;Lookup[[#This Row],[Text_FR]]</f>
        <v>ADILD09000 Autres assurances sur la vie (A6.3, A7); (CH + FB)</v>
      </c>
      <c r="H707" s="151"/>
    </row>
    <row r="708" spans="1:8" x14ac:dyDescent="0.2">
      <c r="A708" s="145" t="s">
        <v>794</v>
      </c>
      <c r="B708" s="145" t="s">
        <v>2260</v>
      </c>
      <c r="C708" s="145" t="str">
        <f>Lookup[[#This Row],[NR_DE]]&amp;" "&amp;Lookup[[#This Row],[Text_DE]]</f>
        <v>ADC022 Aufteilung in Vorsorge 3a und Vorsorge 3b (pro Branche)</v>
      </c>
      <c r="D708" s="145">
        <f>IF(Lookup!A708&lt;&gt;Lookup!E708,1,0)</f>
        <v>0</v>
      </c>
      <c r="E708" s="145" t="s">
        <v>794</v>
      </c>
      <c r="F708" s="145" t="s">
        <v>795</v>
      </c>
      <c r="G708" s="145" t="str">
        <f>Lookup[[#This Row],[NR_FR]]&amp;" "&amp;Lookup[[#This Row],[Text_FR]]</f>
        <v>ADC022 Répartition en prévoyance 3a et prévoyance 3b (par branche d'assurance)</v>
      </c>
      <c r="H708" s="151"/>
    </row>
    <row r="709" spans="1:8" x14ac:dyDescent="0.2">
      <c r="A709" s="145" t="s">
        <v>742</v>
      </c>
      <c r="B709" s="145" t="s">
        <v>2232</v>
      </c>
      <c r="C709" s="145" t="str">
        <f>Lookup[[#This Row],[NR_DE]]&amp;" "&amp;Lookup[[#This Row],[Text_DE]]</f>
        <v>ADILD01000 Kollektivlebensversicherung im Rahmen der beruflichen Vorsorge (A1); (CH)</v>
      </c>
      <c r="D709" s="145">
        <f>IF(Lookup!A709&lt;&gt;Lookup!E709,1,0)</f>
        <v>0</v>
      </c>
      <c r="E709" s="145" t="s">
        <v>742</v>
      </c>
      <c r="F709" s="145" t="s">
        <v>743</v>
      </c>
      <c r="G709" s="145" t="str">
        <f>Lookup[[#This Row],[NR_FR]]&amp;" "&amp;Lookup[[#This Row],[Text_FR]]</f>
        <v>ADILD01000 Assurance collective sur la vie dans le cadre de la prévoyance professionnelle (A1); (CH)</v>
      </c>
      <c r="H709" s="151"/>
    </row>
    <row r="710" spans="1:8" x14ac:dyDescent="0.2">
      <c r="A710" s="145" t="s">
        <v>796</v>
      </c>
      <c r="B710" s="145" t="s">
        <v>2261</v>
      </c>
      <c r="C710" s="145" t="str">
        <f>Lookup[[#This Row],[NR_DE]]&amp;" "&amp;Lookup[[#This Row],[Text_DE]]</f>
        <v>ADI1530 Vorsorge 3a und Kollektivversicherung</v>
      </c>
      <c r="D710" s="145">
        <f>IF(Lookup!A710&lt;&gt;Lookup!E710,1,0)</f>
        <v>0</v>
      </c>
      <c r="E710" s="145" t="s">
        <v>796</v>
      </c>
      <c r="F710" s="145" t="s">
        <v>797</v>
      </c>
      <c r="G710" s="145" t="str">
        <f>Lookup[[#This Row],[NR_FR]]&amp;" "&amp;Lookup[[#This Row],[Text_FR]]</f>
        <v>ADI1530 Prévoyance du pilier 3a et assurance collective</v>
      </c>
      <c r="H710" s="151"/>
    </row>
    <row r="711" spans="1:8" x14ac:dyDescent="0.2">
      <c r="A711" s="145" t="s">
        <v>798</v>
      </c>
      <c r="B711" s="145" t="s">
        <v>2262</v>
      </c>
      <c r="C711" s="145" t="str">
        <f>Lookup[[#This Row],[NR_DE]]&amp;" "&amp;Lookup[[#This Row],[Text_DE]]</f>
        <v>ADI1540 Vorsorge 3b</v>
      </c>
      <c r="D711" s="145">
        <f>IF(Lookup!A711&lt;&gt;Lookup!E711,1,0)</f>
        <v>0</v>
      </c>
      <c r="E711" s="145" t="s">
        <v>798</v>
      </c>
      <c r="F711" s="145" t="s">
        <v>799</v>
      </c>
      <c r="G711" s="145" t="str">
        <f>Lookup[[#This Row],[NR_FR]]&amp;" "&amp;Lookup[[#This Row],[Text_FR]]</f>
        <v>ADI1540 Prévoyance du pilier 3b</v>
      </c>
      <c r="H711" s="151"/>
    </row>
    <row r="712" spans="1:8" x14ac:dyDescent="0.2">
      <c r="A712" s="145" t="s">
        <v>546</v>
      </c>
      <c r="B712" s="145" t="s">
        <v>2094</v>
      </c>
      <c r="C712" s="145" t="str">
        <f>Lookup[[#This Row],[NR_DE]]&amp;" "&amp;Lookup[[#This Row],[Text_DE]]</f>
        <v>ADILD03100 Einzelkapitalversicherung auf den Todes- und Erlebensfall (A3.1); (CH + FB)</v>
      </c>
      <c r="D712" s="145">
        <f>IF(Lookup!A712&lt;&gt;Lookup!E712,1,0)</f>
        <v>0</v>
      </c>
      <c r="E712" s="145" t="s">
        <v>546</v>
      </c>
      <c r="F712" s="145" t="s">
        <v>547</v>
      </c>
      <c r="G712" s="145" t="str">
        <f>Lookup[[#This Row],[NR_FR]]&amp;" "&amp;Lookup[[#This Row],[Text_FR]]</f>
        <v>ADILD03100 Assurance individuelle de capital en cas de vie et en cas de décès (A3.1); (CH + FB)</v>
      </c>
      <c r="H712" s="151"/>
    </row>
    <row r="713" spans="1:8" x14ac:dyDescent="0.2">
      <c r="A713" s="145" t="s">
        <v>796</v>
      </c>
      <c r="B713" s="145" t="s">
        <v>2261</v>
      </c>
      <c r="C713" s="145" t="str">
        <f>Lookup[[#This Row],[NR_DE]]&amp;" "&amp;Lookup[[#This Row],[Text_DE]]</f>
        <v>ADI1530 Vorsorge 3a und Kollektivversicherung</v>
      </c>
      <c r="D713" s="145">
        <f>IF(Lookup!A713&lt;&gt;Lookup!E713,1,0)</f>
        <v>0</v>
      </c>
      <c r="E713" s="145" t="s">
        <v>796</v>
      </c>
      <c r="F713" s="145" t="s">
        <v>797</v>
      </c>
      <c r="G713" s="145" t="str">
        <f>Lookup[[#This Row],[NR_FR]]&amp;" "&amp;Lookup[[#This Row],[Text_FR]]</f>
        <v>ADI1530 Prévoyance du pilier 3a et assurance collective</v>
      </c>
      <c r="H713" s="151"/>
    </row>
    <row r="714" spans="1:8" x14ac:dyDescent="0.2">
      <c r="A714" s="145" t="s">
        <v>798</v>
      </c>
      <c r="B714" s="145" t="s">
        <v>2262</v>
      </c>
      <c r="C714" s="145" t="str">
        <f>Lookup[[#This Row],[NR_DE]]&amp;" "&amp;Lookup[[#This Row],[Text_DE]]</f>
        <v>ADI1540 Vorsorge 3b</v>
      </c>
      <c r="D714" s="145">
        <f>IF(Lookup!A714&lt;&gt;Lookup!E714,1,0)</f>
        <v>0</v>
      </c>
      <c r="E714" s="145" t="s">
        <v>798</v>
      </c>
      <c r="F714" s="145" t="s">
        <v>799</v>
      </c>
      <c r="G714" s="145" t="str">
        <f>Lookup[[#This Row],[NR_FR]]&amp;" "&amp;Lookup[[#This Row],[Text_FR]]</f>
        <v>ADI1540 Prévoyance du pilier 3b</v>
      </c>
      <c r="H714" s="151"/>
    </row>
    <row r="715" spans="1:8" x14ac:dyDescent="0.2">
      <c r="A715" s="145" t="s">
        <v>548</v>
      </c>
      <c r="B715" s="145" t="s">
        <v>2095</v>
      </c>
      <c r="C715" s="145" t="str">
        <f>Lookup[[#This Row],[NR_DE]]&amp;" "&amp;Lookup[[#This Row],[Text_DE]]</f>
        <v>ADILD03200 Einzelrentenversicherung (A3.2); (CH + FB)</v>
      </c>
      <c r="D715" s="145">
        <f>IF(Lookup!A715&lt;&gt;Lookup!E715,1,0)</f>
        <v>0</v>
      </c>
      <c r="E715" s="145" t="s">
        <v>548</v>
      </c>
      <c r="F715" s="145" t="s">
        <v>549</v>
      </c>
      <c r="G715" s="145" t="str">
        <f>Lookup[[#This Row],[NR_FR]]&amp;" "&amp;Lookup[[#This Row],[Text_FR]]</f>
        <v>ADILD03200 Assurance individuelle de rente (A3.2); (CH + FB)</v>
      </c>
      <c r="H715" s="151"/>
    </row>
    <row r="716" spans="1:8" x14ac:dyDescent="0.2">
      <c r="A716" s="145" t="s">
        <v>796</v>
      </c>
      <c r="B716" s="145" t="s">
        <v>2261</v>
      </c>
      <c r="C716" s="145" t="str">
        <f>Lookup[[#This Row],[NR_DE]]&amp;" "&amp;Lookup[[#This Row],[Text_DE]]</f>
        <v>ADI1530 Vorsorge 3a und Kollektivversicherung</v>
      </c>
      <c r="D716" s="145">
        <f>IF(Lookup!A716&lt;&gt;Lookup!E716,1,0)</f>
        <v>0</v>
      </c>
      <c r="E716" s="145" t="s">
        <v>796</v>
      </c>
      <c r="F716" s="145" t="s">
        <v>797</v>
      </c>
      <c r="G716" s="145" t="str">
        <f>Lookup[[#This Row],[NR_FR]]&amp;" "&amp;Lookup[[#This Row],[Text_FR]]</f>
        <v>ADI1530 Prévoyance du pilier 3a et assurance collective</v>
      </c>
      <c r="H716" s="150"/>
    </row>
    <row r="717" spans="1:8" x14ac:dyDescent="0.2">
      <c r="A717" s="145" t="s">
        <v>798</v>
      </c>
      <c r="B717" s="145" t="s">
        <v>2262</v>
      </c>
      <c r="C717" s="145" t="str">
        <f>Lookup[[#This Row],[NR_DE]]&amp;" "&amp;Lookup[[#This Row],[Text_DE]]</f>
        <v>ADI1540 Vorsorge 3b</v>
      </c>
      <c r="D717" s="145">
        <f>IF(Lookup!A717&lt;&gt;Lookup!E717,1,0)</f>
        <v>0</v>
      </c>
      <c r="E717" s="145" t="s">
        <v>798</v>
      </c>
      <c r="F717" s="145" t="s">
        <v>799</v>
      </c>
      <c r="G717" s="145" t="str">
        <f>Lookup[[#This Row],[NR_FR]]&amp;" "&amp;Lookup[[#This Row],[Text_FR]]</f>
        <v>ADI1540 Prévoyance du pilier 3b</v>
      </c>
      <c r="H717" s="151"/>
    </row>
    <row r="718" spans="1:8" x14ac:dyDescent="0.2">
      <c r="A718" s="145" t="s">
        <v>550</v>
      </c>
      <c r="B718" s="145" t="s">
        <v>2096</v>
      </c>
      <c r="C718" s="145" t="str">
        <f>Lookup[[#This Row],[NR_DE]]&amp;" "&amp;Lookup[[#This Row],[Text_DE]]</f>
        <v>ADILD03300 Sonstige Einzellebensversicherung (A3.3); (CH + FB)</v>
      </c>
      <c r="D718" s="145">
        <f>IF(Lookup!A718&lt;&gt;Lookup!E718,1,0)</f>
        <v>0</v>
      </c>
      <c r="E718" s="145" t="s">
        <v>550</v>
      </c>
      <c r="F718" s="145" t="s">
        <v>551</v>
      </c>
      <c r="G718" s="145" t="str">
        <f>Lookup[[#This Row],[NR_FR]]&amp;" "&amp;Lookup[[#This Row],[Text_FR]]</f>
        <v>ADILD03300 Autres assurance individuelles sur la vie (A3.3); (CH + FB)</v>
      </c>
      <c r="H718" s="151"/>
    </row>
    <row r="719" spans="1:8" x14ac:dyDescent="0.2">
      <c r="A719" s="145" t="s">
        <v>796</v>
      </c>
      <c r="B719" s="145" t="s">
        <v>2261</v>
      </c>
      <c r="C719" s="145" t="str">
        <f>Lookup[[#This Row],[NR_DE]]&amp;" "&amp;Lookup[[#This Row],[Text_DE]]</f>
        <v>ADI1530 Vorsorge 3a und Kollektivversicherung</v>
      </c>
      <c r="D719" s="145">
        <f>IF(Lookup!A719&lt;&gt;Lookup!E719,1,0)</f>
        <v>0</v>
      </c>
      <c r="E719" s="145" t="s">
        <v>796</v>
      </c>
      <c r="F719" s="145" t="s">
        <v>797</v>
      </c>
      <c r="G719" s="145" t="str">
        <f>Lookup[[#This Row],[NR_FR]]&amp;" "&amp;Lookup[[#This Row],[Text_FR]]</f>
        <v>ADI1530 Prévoyance du pilier 3a et assurance collective</v>
      </c>
      <c r="H719" s="151"/>
    </row>
    <row r="720" spans="1:8" x14ac:dyDescent="0.2">
      <c r="A720" s="145" t="s">
        <v>798</v>
      </c>
      <c r="B720" s="145" t="s">
        <v>2262</v>
      </c>
      <c r="C720" s="145" t="str">
        <f>Lookup[[#This Row],[NR_DE]]&amp;" "&amp;Lookup[[#This Row],[Text_DE]]</f>
        <v>ADI1540 Vorsorge 3b</v>
      </c>
      <c r="D720" s="145">
        <f>IF(Lookup!A720&lt;&gt;Lookup!E720,1,0)</f>
        <v>0</v>
      </c>
      <c r="E720" s="145" t="s">
        <v>798</v>
      </c>
      <c r="F720" s="145" t="s">
        <v>799</v>
      </c>
      <c r="G720" s="145" t="str">
        <f>Lookup[[#This Row],[NR_FR]]&amp;" "&amp;Lookup[[#This Row],[Text_FR]]</f>
        <v>ADI1540 Prévoyance du pilier 3b</v>
      </c>
      <c r="H720" s="151"/>
    </row>
    <row r="721" spans="1:8" x14ac:dyDescent="0.2">
      <c r="A721" s="145" t="s">
        <v>744</v>
      </c>
      <c r="B721" s="145" t="s">
        <v>2233</v>
      </c>
      <c r="C721" s="145" t="str">
        <f>Lookup[[#This Row],[NR_DE]]&amp;" "&amp;Lookup[[#This Row],[Text_DE]]</f>
        <v>ADILD03400 Kollektivlebensversicherung  ausserhalb der BV (A3.4); (CH)</v>
      </c>
      <c r="D721" s="145">
        <f>IF(Lookup!A721&lt;&gt;Lookup!E721,1,0)</f>
        <v>0</v>
      </c>
      <c r="E721" s="145" t="s">
        <v>744</v>
      </c>
      <c r="F721" s="145" t="s">
        <v>745</v>
      </c>
      <c r="G721" s="145" t="str">
        <f>Lookup[[#This Row],[NR_FR]]&amp;" "&amp;Lookup[[#This Row],[Text_FR]]</f>
        <v>ADILD03400 Assurance collective sur la vie hors de la prévoyance professionnelle (A3.4); (CH)</v>
      </c>
      <c r="H721" s="151"/>
    </row>
    <row r="722" spans="1:8" x14ac:dyDescent="0.2">
      <c r="A722" s="145" t="s">
        <v>796</v>
      </c>
      <c r="B722" s="145" t="s">
        <v>2261</v>
      </c>
      <c r="C722" s="145" t="str">
        <f>Lookup[[#This Row],[NR_DE]]&amp;" "&amp;Lookup[[#This Row],[Text_DE]]</f>
        <v>ADI1530 Vorsorge 3a und Kollektivversicherung</v>
      </c>
      <c r="D722" s="145">
        <f>IF(Lookup!A722&lt;&gt;Lookup!E722,1,0)</f>
        <v>0</v>
      </c>
      <c r="E722" s="145" t="s">
        <v>796</v>
      </c>
      <c r="F722" s="145" t="s">
        <v>797</v>
      </c>
      <c r="G722" s="145" t="str">
        <f>Lookup[[#This Row],[NR_FR]]&amp;" "&amp;Lookup[[#This Row],[Text_FR]]</f>
        <v>ADI1530 Prévoyance du pilier 3a et assurance collective</v>
      </c>
      <c r="H722" s="151"/>
    </row>
    <row r="723" spans="1:8" x14ac:dyDescent="0.2">
      <c r="A723" s="145" t="s">
        <v>798</v>
      </c>
      <c r="B723" s="145" t="s">
        <v>2262</v>
      </c>
      <c r="C723" s="145" t="str">
        <f>Lookup[[#This Row],[NR_DE]]&amp;" "&amp;Lookup[[#This Row],[Text_DE]]</f>
        <v>ADI1540 Vorsorge 3b</v>
      </c>
      <c r="D723" s="145">
        <f>IF(Lookup!A723&lt;&gt;Lookup!E723,1,0)</f>
        <v>0</v>
      </c>
      <c r="E723" s="145" t="s">
        <v>798</v>
      </c>
      <c r="F723" s="145" t="s">
        <v>799</v>
      </c>
      <c r="G723" s="145" t="str">
        <f>Lookup[[#This Row],[NR_FR]]&amp;" "&amp;Lookup[[#This Row],[Text_FR]]</f>
        <v>ADI1540 Prévoyance du pilier 3b</v>
      </c>
      <c r="H723" s="149"/>
    </row>
    <row r="724" spans="1:8" x14ac:dyDescent="0.2">
      <c r="A724" s="145" t="s">
        <v>746</v>
      </c>
      <c r="B724" s="145" t="s">
        <v>2234</v>
      </c>
      <c r="C724" s="145" t="str">
        <f>Lookup[[#This Row],[NR_DE]]&amp;" "&amp;Lookup[[#This Row],[Text_DE]]</f>
        <v>ADILD06300 Sonstige Kapitalisationsgeschäfte (A6.3); (CH)</v>
      </c>
      <c r="D724" s="145">
        <f>IF(Lookup!A724&lt;&gt;Lookup!E724,1,0)</f>
        <v>0</v>
      </c>
      <c r="E724" s="145" t="s">
        <v>746</v>
      </c>
      <c r="F724" s="145" t="s">
        <v>747</v>
      </c>
      <c r="G724" s="145" t="str">
        <f>Lookup[[#This Row],[NR_FR]]&amp;" "&amp;Lookup[[#This Row],[Text_FR]]</f>
        <v>ADILD06300 Autres opérations de capitalisation (A6.3); (CH)</v>
      </c>
      <c r="H724" s="150"/>
    </row>
    <row r="725" spans="1:8" x14ac:dyDescent="0.2">
      <c r="A725" s="145" t="s">
        <v>796</v>
      </c>
      <c r="B725" s="145" t="s">
        <v>2261</v>
      </c>
      <c r="C725" s="145" t="str">
        <f>Lookup[[#This Row],[NR_DE]]&amp;" "&amp;Lookup[[#This Row],[Text_DE]]</f>
        <v>ADI1530 Vorsorge 3a und Kollektivversicherung</v>
      </c>
      <c r="D725" s="145">
        <f>IF(Lookup!A725&lt;&gt;Lookup!E725,1,0)</f>
        <v>0</v>
      </c>
      <c r="E725" s="145" t="s">
        <v>796</v>
      </c>
      <c r="F725" s="145" t="s">
        <v>797</v>
      </c>
      <c r="G725" s="145" t="str">
        <f>Lookup[[#This Row],[NR_FR]]&amp;" "&amp;Lookup[[#This Row],[Text_FR]]</f>
        <v>ADI1530 Prévoyance du pilier 3a et assurance collective</v>
      </c>
      <c r="H725" s="150"/>
    </row>
    <row r="726" spans="1:8" x14ac:dyDescent="0.2">
      <c r="A726" s="145" t="s">
        <v>798</v>
      </c>
      <c r="B726" s="145" t="s">
        <v>2262</v>
      </c>
      <c r="C726" s="145" t="str">
        <f>Lookup[[#This Row],[NR_DE]]&amp;" "&amp;Lookup[[#This Row],[Text_DE]]</f>
        <v>ADI1540 Vorsorge 3b</v>
      </c>
      <c r="D726" s="145">
        <f>IF(Lookup!A726&lt;&gt;Lookup!E726,1,0)</f>
        <v>0</v>
      </c>
      <c r="E726" s="145" t="s">
        <v>798</v>
      </c>
      <c r="F726" s="145" t="s">
        <v>799</v>
      </c>
      <c r="G726" s="145" t="str">
        <f>Lookup[[#This Row],[NR_FR]]&amp;" "&amp;Lookup[[#This Row],[Text_FR]]</f>
        <v>ADI1540 Prévoyance du pilier 3b</v>
      </c>
      <c r="H726" s="150"/>
    </row>
    <row r="727" spans="1:8" x14ac:dyDescent="0.2">
      <c r="A727" s="145" t="s">
        <v>748</v>
      </c>
      <c r="B727" s="145" t="s">
        <v>2235</v>
      </c>
      <c r="C727" s="145" t="str">
        <f>Lookup[[#This Row],[NR_DE]]&amp;" "&amp;Lookup[[#This Row],[Text_DE]]</f>
        <v>ADILD07000 Tontinengeschäfte (A7); (CH)</v>
      </c>
      <c r="D727" s="145">
        <f>IF(Lookup!A727&lt;&gt;Lookup!E727,1,0)</f>
        <v>0</v>
      </c>
      <c r="E727" s="145" t="s">
        <v>748</v>
      </c>
      <c r="F727" s="145" t="s">
        <v>749</v>
      </c>
      <c r="G727" s="145" t="str">
        <f>Lookup[[#This Row],[NR_FR]]&amp;" "&amp;Lookup[[#This Row],[Text_FR]]</f>
        <v>ADILD07000 Opérations tontinières (A7); (CH)</v>
      </c>
      <c r="H727" s="151"/>
    </row>
    <row r="728" spans="1:8" x14ac:dyDescent="0.2">
      <c r="A728" s="145" t="s">
        <v>796</v>
      </c>
      <c r="B728" s="145" t="s">
        <v>2261</v>
      </c>
      <c r="C728" s="145" t="str">
        <f>Lookup[[#This Row],[NR_DE]]&amp;" "&amp;Lookup[[#This Row],[Text_DE]]</f>
        <v>ADI1530 Vorsorge 3a und Kollektivversicherung</v>
      </c>
      <c r="D728" s="145">
        <f>IF(Lookup!A728&lt;&gt;Lookup!E728,1,0)</f>
        <v>0</v>
      </c>
      <c r="E728" s="145" t="s">
        <v>796</v>
      </c>
      <c r="F728" s="145" t="s">
        <v>797</v>
      </c>
      <c r="G728" s="145" t="str">
        <f>Lookup[[#This Row],[NR_FR]]&amp;" "&amp;Lookup[[#This Row],[Text_FR]]</f>
        <v>ADI1530 Prévoyance du pilier 3a et assurance collective</v>
      </c>
      <c r="H728" s="151"/>
    </row>
    <row r="729" spans="1:8" x14ac:dyDescent="0.2">
      <c r="A729" s="145" t="s">
        <v>798</v>
      </c>
      <c r="B729" s="145" t="s">
        <v>2262</v>
      </c>
      <c r="C729" s="145" t="str">
        <f>Lookup[[#This Row],[NR_DE]]&amp;" "&amp;Lookup[[#This Row],[Text_DE]]</f>
        <v>ADI1540 Vorsorge 3b</v>
      </c>
      <c r="D729" s="145">
        <f>IF(Lookup!A729&lt;&gt;Lookup!E729,1,0)</f>
        <v>0</v>
      </c>
      <c r="E729" s="145" t="s">
        <v>798</v>
      </c>
      <c r="F729" s="145" t="s">
        <v>799</v>
      </c>
      <c r="G729" s="145" t="str">
        <f>Lookup[[#This Row],[NR_FR]]&amp;" "&amp;Lookup[[#This Row],[Text_FR]]</f>
        <v>ADI1540 Prévoyance du pilier 3b</v>
      </c>
      <c r="H729" s="151"/>
    </row>
    <row r="730" spans="1:8" x14ac:dyDescent="0.2">
      <c r="A730" s="145" t="s">
        <v>4</v>
      </c>
      <c r="B730" s="145" t="s">
        <v>1736</v>
      </c>
      <c r="C730" s="145" t="str">
        <f>Lookup[[#This Row],[NR_DE]]&amp;" "&amp;Lookup[[#This Row],[Text_DE]]</f>
        <v>TDC008 Aufteilung nach Währungen</v>
      </c>
      <c r="D730" s="145">
        <f>IF(Lookup!A730&lt;&gt;Lookup!E730,1,0)</f>
        <v>0</v>
      </c>
      <c r="E730" s="145" t="s">
        <v>4</v>
      </c>
      <c r="F730" s="145" t="s">
        <v>800</v>
      </c>
      <c r="G730" s="145" t="str">
        <f>Lookup[[#This Row],[NR_FR]]&amp;" "&amp;Lookup[[#This Row],[Text_FR]]</f>
        <v xml:space="preserve">TDC008 Répartition par monnaies </v>
      </c>
      <c r="H730" s="151"/>
    </row>
    <row r="731" spans="1:8" x14ac:dyDescent="0.2">
      <c r="A731" s="145" t="s">
        <v>742</v>
      </c>
      <c r="B731" s="145" t="s">
        <v>2232</v>
      </c>
      <c r="C731" s="145" t="str">
        <f>Lookup[[#This Row],[NR_DE]]&amp;" "&amp;Lookup[[#This Row],[Text_DE]]</f>
        <v>ADILD01000 Kollektivlebensversicherung im Rahmen der beruflichen Vorsorge (A1); (CH)</v>
      </c>
      <c r="D731" s="145">
        <f>IF(Lookup!A731&lt;&gt;Lookup!E731,1,0)</f>
        <v>0</v>
      </c>
      <c r="E731" s="145" t="s">
        <v>742</v>
      </c>
      <c r="F731" s="145" t="s">
        <v>743</v>
      </c>
      <c r="G731" s="145" t="str">
        <f>Lookup[[#This Row],[NR_FR]]&amp;" "&amp;Lookup[[#This Row],[Text_FR]]</f>
        <v>ADILD01000 Assurance collective sur la vie dans le cadre de la prévoyance professionnelle (A1); (CH)</v>
      </c>
      <c r="H731" s="151"/>
    </row>
    <row r="732" spans="1:8" x14ac:dyDescent="0.2">
      <c r="A732" s="145" t="s">
        <v>6</v>
      </c>
      <c r="B732" s="145" t="s">
        <v>7</v>
      </c>
      <c r="C732" s="145" t="str">
        <f>Lookup[[#This Row],[NR_DE]]&amp;" "&amp;Lookup[[#This Row],[Text_DE]]</f>
        <v>TDI0510 CHF</v>
      </c>
      <c r="D732" s="145">
        <f>IF(Lookup!A732&lt;&gt;Lookup!E732,1,0)</f>
        <v>0</v>
      </c>
      <c r="E732" s="145" t="s">
        <v>6</v>
      </c>
      <c r="F732" s="145" t="s">
        <v>801</v>
      </c>
      <c r="G732" s="145" t="str">
        <f>Lookup[[#This Row],[NR_FR]]&amp;" "&amp;Lookup[[#This Row],[Text_FR]]</f>
        <v xml:space="preserve">TDI0510 CHF </v>
      </c>
      <c r="H732" s="151"/>
    </row>
    <row r="733" spans="1:8" x14ac:dyDescent="0.2">
      <c r="A733" s="145" t="s">
        <v>8</v>
      </c>
      <c r="B733" s="145" t="s">
        <v>9</v>
      </c>
      <c r="C733" s="145" t="str">
        <f>Lookup[[#This Row],[NR_DE]]&amp;" "&amp;Lookup[[#This Row],[Text_DE]]</f>
        <v>TDI0520 EUR</v>
      </c>
      <c r="D733" s="145">
        <f>IF(Lookup!A733&lt;&gt;Lookup!E733,1,0)</f>
        <v>0</v>
      </c>
      <c r="E733" s="145" t="s">
        <v>8</v>
      </c>
      <c r="F733" s="145" t="s">
        <v>9</v>
      </c>
      <c r="G733" s="145" t="str">
        <f>Lookup[[#This Row],[NR_FR]]&amp;" "&amp;Lookup[[#This Row],[Text_FR]]</f>
        <v>TDI0520 EUR</v>
      </c>
      <c r="H733" s="151"/>
    </row>
    <row r="734" spans="1:8" x14ac:dyDescent="0.2">
      <c r="A734" s="145" t="s">
        <v>10</v>
      </c>
      <c r="B734" s="145" t="s">
        <v>11</v>
      </c>
      <c r="C734" s="145" t="str">
        <f>Lookup[[#This Row],[NR_DE]]&amp;" "&amp;Lookup[[#This Row],[Text_DE]]</f>
        <v>TDI0530 USD</v>
      </c>
      <c r="D734" s="145">
        <f>IF(Lookup!A734&lt;&gt;Lookup!E734,1,0)</f>
        <v>0</v>
      </c>
      <c r="E734" s="145" t="s">
        <v>10</v>
      </c>
      <c r="F734" s="145" t="s">
        <v>11</v>
      </c>
      <c r="G734" s="145" t="str">
        <f>Lookup[[#This Row],[NR_FR]]&amp;" "&amp;Lookup[[#This Row],[Text_FR]]</f>
        <v>TDI0530 USD</v>
      </c>
      <c r="H734" s="151"/>
    </row>
    <row r="735" spans="1:8" x14ac:dyDescent="0.2">
      <c r="A735" s="145" t="s">
        <v>12</v>
      </c>
      <c r="B735" s="145" t="s">
        <v>13</v>
      </c>
      <c r="C735" s="145" t="str">
        <f>Lookup[[#This Row],[NR_DE]]&amp;" "&amp;Lookup[[#This Row],[Text_DE]]</f>
        <v>TDI0540 GBP</v>
      </c>
      <c r="D735" s="145">
        <f>IF(Lookup!A735&lt;&gt;Lookup!E735,1,0)</f>
        <v>0</v>
      </c>
      <c r="E735" s="145" t="s">
        <v>12</v>
      </c>
      <c r="F735" s="145" t="s">
        <v>13</v>
      </c>
      <c r="G735" s="145" t="str">
        <f>Lookup[[#This Row],[NR_FR]]&amp;" "&amp;Lookup[[#This Row],[Text_FR]]</f>
        <v>TDI0540 GBP</v>
      </c>
      <c r="H735" s="151"/>
    </row>
    <row r="736" spans="1:8" x14ac:dyDescent="0.2">
      <c r="A736" s="145" t="s">
        <v>16</v>
      </c>
      <c r="B736" s="145" t="s">
        <v>1737</v>
      </c>
      <c r="C736" s="145" t="str">
        <f>Lookup[[#This Row],[NR_DE]]&amp;" "&amp;Lookup[[#This Row],[Text_DE]]</f>
        <v>TDI0560 Übrige</v>
      </c>
      <c r="D736" s="145">
        <f>IF(Lookup!A736&lt;&gt;Lookup!E736,1,0)</f>
        <v>0</v>
      </c>
      <c r="E736" s="145" t="s">
        <v>16</v>
      </c>
      <c r="F736" s="145" t="s">
        <v>17</v>
      </c>
      <c r="G736" s="145" t="str">
        <f>Lookup[[#This Row],[NR_FR]]&amp;" "&amp;Lookup[[#This Row],[Text_FR]]</f>
        <v>TDI0560 Autres</v>
      </c>
      <c r="H736" s="150"/>
    </row>
    <row r="737" spans="1:8" x14ac:dyDescent="0.2">
      <c r="A737" s="145" t="s">
        <v>546</v>
      </c>
      <c r="B737" s="145" t="s">
        <v>2094</v>
      </c>
      <c r="C737" s="145" t="str">
        <f>Lookup[[#This Row],[NR_DE]]&amp;" "&amp;Lookup[[#This Row],[Text_DE]]</f>
        <v>ADILD03100 Einzelkapitalversicherung auf den Todes- und Erlebensfall (A3.1); (CH + FB)</v>
      </c>
      <c r="D737" s="145">
        <f>IF(Lookup!A737&lt;&gt;Lookup!E737,1,0)</f>
        <v>0</v>
      </c>
      <c r="E737" s="145" t="s">
        <v>546</v>
      </c>
      <c r="F737" s="145" t="s">
        <v>547</v>
      </c>
      <c r="G737" s="145" t="str">
        <f>Lookup[[#This Row],[NR_FR]]&amp;" "&amp;Lookup[[#This Row],[Text_FR]]</f>
        <v>ADILD03100 Assurance individuelle de capital en cas de vie et en cas de décès (A3.1); (CH + FB)</v>
      </c>
      <c r="H737" s="151"/>
    </row>
    <row r="738" spans="1:8" x14ac:dyDescent="0.2">
      <c r="A738" s="145" t="s">
        <v>6</v>
      </c>
      <c r="B738" s="145" t="s">
        <v>7</v>
      </c>
      <c r="C738" s="145" t="str">
        <f>Lookup[[#This Row],[NR_DE]]&amp;" "&amp;Lookup[[#This Row],[Text_DE]]</f>
        <v>TDI0510 CHF</v>
      </c>
      <c r="D738" s="145">
        <f>IF(Lookup!A738&lt;&gt;Lookup!E738,1,0)</f>
        <v>0</v>
      </c>
      <c r="E738" s="145" t="s">
        <v>6</v>
      </c>
      <c r="F738" s="145" t="s">
        <v>801</v>
      </c>
      <c r="G738" s="145" t="str">
        <f>Lookup[[#This Row],[NR_FR]]&amp;" "&amp;Lookup[[#This Row],[Text_FR]]</f>
        <v xml:space="preserve">TDI0510 CHF </v>
      </c>
      <c r="H738" s="151"/>
    </row>
    <row r="739" spans="1:8" x14ac:dyDescent="0.2">
      <c r="A739" s="145" t="s">
        <v>8</v>
      </c>
      <c r="B739" s="145" t="s">
        <v>9</v>
      </c>
      <c r="C739" s="145" t="str">
        <f>Lookup[[#This Row],[NR_DE]]&amp;" "&amp;Lookup[[#This Row],[Text_DE]]</f>
        <v>TDI0520 EUR</v>
      </c>
      <c r="D739" s="145">
        <f>IF(Lookup!A739&lt;&gt;Lookup!E739,1,0)</f>
        <v>0</v>
      </c>
      <c r="E739" s="145" t="s">
        <v>8</v>
      </c>
      <c r="F739" s="145" t="s">
        <v>9</v>
      </c>
      <c r="G739" s="145" t="str">
        <f>Lookup[[#This Row],[NR_FR]]&amp;" "&amp;Lookup[[#This Row],[Text_FR]]</f>
        <v>TDI0520 EUR</v>
      </c>
      <c r="H739" s="151"/>
    </row>
    <row r="740" spans="1:8" x14ac:dyDescent="0.2">
      <c r="A740" s="145" t="s">
        <v>10</v>
      </c>
      <c r="B740" s="145" t="s">
        <v>11</v>
      </c>
      <c r="C740" s="145" t="str">
        <f>Lookup[[#This Row],[NR_DE]]&amp;" "&amp;Lookup[[#This Row],[Text_DE]]</f>
        <v>TDI0530 USD</v>
      </c>
      <c r="D740" s="145">
        <f>IF(Lookup!A740&lt;&gt;Lookup!E740,1,0)</f>
        <v>0</v>
      </c>
      <c r="E740" s="145" t="s">
        <v>10</v>
      </c>
      <c r="F740" s="145" t="s">
        <v>11</v>
      </c>
      <c r="G740" s="145" t="str">
        <f>Lookup[[#This Row],[NR_FR]]&amp;" "&amp;Lookup[[#This Row],[Text_FR]]</f>
        <v>TDI0530 USD</v>
      </c>
      <c r="H740" s="151"/>
    </row>
    <row r="741" spans="1:8" x14ac:dyDescent="0.2">
      <c r="A741" s="145" t="s">
        <v>12</v>
      </c>
      <c r="B741" s="145" t="s">
        <v>13</v>
      </c>
      <c r="C741" s="145" t="str">
        <f>Lookup[[#This Row],[NR_DE]]&amp;" "&amp;Lookup[[#This Row],[Text_DE]]</f>
        <v>TDI0540 GBP</v>
      </c>
      <c r="D741" s="145">
        <f>IF(Lookup!A741&lt;&gt;Lookup!E741,1,0)</f>
        <v>0</v>
      </c>
      <c r="E741" s="145" t="s">
        <v>12</v>
      </c>
      <c r="F741" s="145" t="s">
        <v>13</v>
      </c>
      <c r="G741" s="145" t="str">
        <f>Lookup[[#This Row],[NR_FR]]&amp;" "&amp;Lookup[[#This Row],[Text_FR]]</f>
        <v>TDI0540 GBP</v>
      </c>
      <c r="H741" s="151"/>
    </row>
    <row r="742" spans="1:8" x14ac:dyDescent="0.2">
      <c r="A742" s="145" t="s">
        <v>16</v>
      </c>
      <c r="B742" s="145" t="s">
        <v>1737</v>
      </c>
      <c r="C742" s="145" t="str">
        <f>Lookup[[#This Row],[NR_DE]]&amp;" "&amp;Lookup[[#This Row],[Text_DE]]</f>
        <v>TDI0560 Übrige</v>
      </c>
      <c r="D742" s="145">
        <f>IF(Lookup!A742&lt;&gt;Lookup!E742,1,0)</f>
        <v>0</v>
      </c>
      <c r="E742" s="145" t="s">
        <v>16</v>
      </c>
      <c r="F742" s="145" t="s">
        <v>17</v>
      </c>
      <c r="G742" s="145" t="str">
        <f>Lookup[[#This Row],[NR_FR]]&amp;" "&amp;Lookup[[#This Row],[Text_FR]]</f>
        <v>TDI0560 Autres</v>
      </c>
      <c r="H742" s="151"/>
    </row>
    <row r="743" spans="1:8" x14ac:dyDescent="0.2">
      <c r="A743" s="145" t="s">
        <v>548</v>
      </c>
      <c r="B743" s="145" t="s">
        <v>2095</v>
      </c>
      <c r="C743" s="145" t="str">
        <f>Lookup[[#This Row],[NR_DE]]&amp;" "&amp;Lookup[[#This Row],[Text_DE]]</f>
        <v>ADILD03200 Einzelrentenversicherung (A3.2); (CH + FB)</v>
      </c>
      <c r="D743" s="145">
        <f>IF(Lookup!A743&lt;&gt;Lookup!E743,1,0)</f>
        <v>0</v>
      </c>
      <c r="E743" s="145" t="s">
        <v>548</v>
      </c>
      <c r="F743" s="145" t="s">
        <v>549</v>
      </c>
      <c r="G743" s="145" t="str">
        <f>Lookup[[#This Row],[NR_FR]]&amp;" "&amp;Lookup[[#This Row],[Text_FR]]</f>
        <v>ADILD03200 Assurance individuelle de rente (A3.2); (CH + FB)</v>
      </c>
      <c r="H743" s="150"/>
    </row>
    <row r="744" spans="1:8" x14ac:dyDescent="0.2">
      <c r="A744" s="145" t="s">
        <v>6</v>
      </c>
      <c r="B744" s="145" t="s">
        <v>7</v>
      </c>
      <c r="C744" s="145" t="str">
        <f>Lookup[[#This Row],[NR_DE]]&amp;" "&amp;Lookup[[#This Row],[Text_DE]]</f>
        <v>TDI0510 CHF</v>
      </c>
      <c r="D744" s="145">
        <f>IF(Lookup!A744&lt;&gt;Lookup!E744,1,0)</f>
        <v>0</v>
      </c>
      <c r="E744" s="145" t="s">
        <v>6</v>
      </c>
      <c r="F744" s="145" t="s">
        <v>801</v>
      </c>
      <c r="G744" s="145" t="str">
        <f>Lookup[[#This Row],[NR_FR]]&amp;" "&amp;Lookup[[#This Row],[Text_FR]]</f>
        <v xml:space="preserve">TDI0510 CHF </v>
      </c>
      <c r="H744" s="151"/>
    </row>
    <row r="745" spans="1:8" x14ac:dyDescent="0.2">
      <c r="A745" s="145" t="s">
        <v>8</v>
      </c>
      <c r="B745" s="145" t="s">
        <v>9</v>
      </c>
      <c r="C745" s="145" t="str">
        <f>Lookup[[#This Row],[NR_DE]]&amp;" "&amp;Lookup[[#This Row],[Text_DE]]</f>
        <v>TDI0520 EUR</v>
      </c>
      <c r="D745" s="145">
        <f>IF(Lookup!A745&lt;&gt;Lookup!E745,1,0)</f>
        <v>0</v>
      </c>
      <c r="E745" s="145" t="s">
        <v>8</v>
      </c>
      <c r="F745" s="145" t="s">
        <v>9</v>
      </c>
      <c r="G745" s="145" t="str">
        <f>Lookup[[#This Row],[NR_FR]]&amp;" "&amp;Lookup[[#This Row],[Text_FR]]</f>
        <v>TDI0520 EUR</v>
      </c>
      <c r="H745" s="151"/>
    </row>
    <row r="746" spans="1:8" x14ac:dyDescent="0.2">
      <c r="A746" s="145" t="s">
        <v>10</v>
      </c>
      <c r="B746" s="145" t="s">
        <v>11</v>
      </c>
      <c r="C746" s="145" t="str">
        <f>Lookup[[#This Row],[NR_DE]]&amp;" "&amp;Lookup[[#This Row],[Text_DE]]</f>
        <v>TDI0530 USD</v>
      </c>
      <c r="D746" s="145">
        <f>IF(Lookup!A746&lt;&gt;Lookup!E746,1,0)</f>
        <v>0</v>
      </c>
      <c r="E746" s="145" t="s">
        <v>10</v>
      </c>
      <c r="F746" s="145" t="s">
        <v>11</v>
      </c>
      <c r="G746" s="145" t="str">
        <f>Lookup[[#This Row],[NR_FR]]&amp;" "&amp;Lookup[[#This Row],[Text_FR]]</f>
        <v>TDI0530 USD</v>
      </c>
      <c r="H746" s="151"/>
    </row>
    <row r="747" spans="1:8" x14ac:dyDescent="0.2">
      <c r="A747" s="145" t="s">
        <v>12</v>
      </c>
      <c r="B747" s="145" t="s">
        <v>13</v>
      </c>
      <c r="C747" s="145" t="str">
        <f>Lookup[[#This Row],[NR_DE]]&amp;" "&amp;Lookup[[#This Row],[Text_DE]]</f>
        <v>TDI0540 GBP</v>
      </c>
      <c r="D747" s="145">
        <f>IF(Lookup!A747&lt;&gt;Lookup!E747,1,0)</f>
        <v>0</v>
      </c>
      <c r="E747" s="145" t="s">
        <v>12</v>
      </c>
      <c r="F747" s="145" t="s">
        <v>13</v>
      </c>
      <c r="G747" s="145" t="str">
        <f>Lookup[[#This Row],[NR_FR]]&amp;" "&amp;Lookup[[#This Row],[Text_FR]]</f>
        <v>TDI0540 GBP</v>
      </c>
      <c r="H747" s="151"/>
    </row>
    <row r="748" spans="1:8" x14ac:dyDescent="0.2">
      <c r="A748" s="145" t="s">
        <v>16</v>
      </c>
      <c r="B748" s="145" t="s">
        <v>1737</v>
      </c>
      <c r="C748" s="145" t="str">
        <f>Lookup[[#This Row],[NR_DE]]&amp;" "&amp;Lookup[[#This Row],[Text_DE]]</f>
        <v>TDI0560 Übrige</v>
      </c>
      <c r="D748" s="145">
        <f>IF(Lookup!A748&lt;&gt;Lookup!E748,1,0)</f>
        <v>0</v>
      </c>
      <c r="E748" s="145" t="s">
        <v>16</v>
      </c>
      <c r="F748" s="145" t="s">
        <v>17</v>
      </c>
      <c r="G748" s="145" t="str">
        <f>Lookup[[#This Row],[NR_FR]]&amp;" "&amp;Lookup[[#This Row],[Text_FR]]</f>
        <v>TDI0560 Autres</v>
      </c>
      <c r="H748" s="151"/>
    </row>
    <row r="749" spans="1:8" x14ac:dyDescent="0.2">
      <c r="A749" s="145" t="s">
        <v>550</v>
      </c>
      <c r="B749" s="145" t="s">
        <v>2096</v>
      </c>
      <c r="C749" s="145" t="str">
        <f>Lookup[[#This Row],[NR_DE]]&amp;" "&amp;Lookup[[#This Row],[Text_DE]]</f>
        <v>ADILD03300 Sonstige Einzellebensversicherung (A3.3); (CH + FB)</v>
      </c>
      <c r="D749" s="145">
        <f>IF(Lookup!A749&lt;&gt;Lookup!E749,1,0)</f>
        <v>0</v>
      </c>
      <c r="E749" s="145" t="s">
        <v>550</v>
      </c>
      <c r="F749" s="145" t="s">
        <v>551</v>
      </c>
      <c r="G749" s="145" t="str">
        <f>Lookup[[#This Row],[NR_FR]]&amp;" "&amp;Lookup[[#This Row],[Text_FR]]</f>
        <v>ADILD03300 Autres assurance individuelles sur la vie (A3.3); (CH + FB)</v>
      </c>
      <c r="H749" s="151"/>
    </row>
    <row r="750" spans="1:8" x14ac:dyDescent="0.2">
      <c r="A750" s="145" t="s">
        <v>6</v>
      </c>
      <c r="B750" s="145" t="s">
        <v>7</v>
      </c>
      <c r="C750" s="145" t="str">
        <f>Lookup[[#This Row],[NR_DE]]&amp;" "&amp;Lookup[[#This Row],[Text_DE]]</f>
        <v>TDI0510 CHF</v>
      </c>
      <c r="D750" s="145">
        <f>IF(Lookup!A750&lt;&gt;Lookup!E750,1,0)</f>
        <v>0</v>
      </c>
      <c r="E750" s="145" t="s">
        <v>6</v>
      </c>
      <c r="F750" s="145" t="s">
        <v>801</v>
      </c>
      <c r="G750" s="145" t="str">
        <f>Lookup[[#This Row],[NR_FR]]&amp;" "&amp;Lookup[[#This Row],[Text_FR]]</f>
        <v xml:space="preserve">TDI0510 CHF </v>
      </c>
      <c r="H750" s="151"/>
    </row>
    <row r="751" spans="1:8" x14ac:dyDescent="0.2">
      <c r="A751" s="145" t="s">
        <v>8</v>
      </c>
      <c r="B751" s="145" t="s">
        <v>9</v>
      </c>
      <c r="C751" s="145" t="str">
        <f>Lookup[[#This Row],[NR_DE]]&amp;" "&amp;Lookup[[#This Row],[Text_DE]]</f>
        <v>TDI0520 EUR</v>
      </c>
      <c r="D751" s="145">
        <f>IF(Lookup!A751&lt;&gt;Lookup!E751,1,0)</f>
        <v>0</v>
      </c>
      <c r="E751" s="145" t="s">
        <v>8</v>
      </c>
      <c r="F751" s="145" t="s">
        <v>9</v>
      </c>
      <c r="G751" s="145" t="str">
        <f>Lookup[[#This Row],[NR_FR]]&amp;" "&amp;Lookup[[#This Row],[Text_FR]]</f>
        <v>TDI0520 EUR</v>
      </c>
      <c r="H751" s="151"/>
    </row>
    <row r="752" spans="1:8" x14ac:dyDescent="0.2">
      <c r="A752" s="145" t="s">
        <v>10</v>
      </c>
      <c r="B752" s="145" t="s">
        <v>11</v>
      </c>
      <c r="C752" s="145" t="str">
        <f>Lookup[[#This Row],[NR_DE]]&amp;" "&amp;Lookup[[#This Row],[Text_DE]]</f>
        <v>TDI0530 USD</v>
      </c>
      <c r="D752" s="145">
        <f>IF(Lookup!A752&lt;&gt;Lookup!E752,1,0)</f>
        <v>0</v>
      </c>
      <c r="E752" s="145" t="s">
        <v>10</v>
      </c>
      <c r="F752" s="145" t="s">
        <v>11</v>
      </c>
      <c r="G752" s="145" t="str">
        <f>Lookup[[#This Row],[NR_FR]]&amp;" "&amp;Lookup[[#This Row],[Text_FR]]</f>
        <v>TDI0530 USD</v>
      </c>
      <c r="H752" s="151"/>
    </row>
    <row r="753" spans="1:8" x14ac:dyDescent="0.2">
      <c r="A753" s="145" t="s">
        <v>12</v>
      </c>
      <c r="B753" s="145" t="s">
        <v>13</v>
      </c>
      <c r="C753" s="145" t="str">
        <f>Lookup[[#This Row],[NR_DE]]&amp;" "&amp;Lookup[[#This Row],[Text_DE]]</f>
        <v>TDI0540 GBP</v>
      </c>
      <c r="D753" s="145">
        <f>IF(Lookup!A753&lt;&gt;Lookup!E753,1,0)</f>
        <v>0</v>
      </c>
      <c r="E753" s="145" t="s">
        <v>12</v>
      </c>
      <c r="F753" s="145" t="s">
        <v>13</v>
      </c>
      <c r="G753" s="145" t="str">
        <f>Lookup[[#This Row],[NR_FR]]&amp;" "&amp;Lookup[[#This Row],[Text_FR]]</f>
        <v>TDI0540 GBP</v>
      </c>
      <c r="H753" s="150"/>
    </row>
    <row r="754" spans="1:8" x14ac:dyDescent="0.2">
      <c r="A754" s="145" t="s">
        <v>16</v>
      </c>
      <c r="B754" s="145" t="s">
        <v>1737</v>
      </c>
      <c r="C754" s="145" t="str">
        <f>Lookup[[#This Row],[NR_DE]]&amp;" "&amp;Lookup[[#This Row],[Text_DE]]</f>
        <v>TDI0560 Übrige</v>
      </c>
      <c r="D754" s="145">
        <f>IF(Lookup!A754&lt;&gt;Lookup!E754,1,0)</f>
        <v>0</v>
      </c>
      <c r="E754" s="145" t="s">
        <v>16</v>
      </c>
      <c r="F754" s="145" t="s">
        <v>17</v>
      </c>
      <c r="G754" s="145" t="str">
        <f>Lookup[[#This Row],[NR_FR]]&amp;" "&amp;Lookup[[#This Row],[Text_FR]]</f>
        <v>TDI0560 Autres</v>
      </c>
      <c r="H754" s="151"/>
    </row>
    <row r="755" spans="1:8" x14ac:dyDescent="0.2">
      <c r="A755" s="145" t="s">
        <v>744</v>
      </c>
      <c r="B755" s="145" t="s">
        <v>2233</v>
      </c>
      <c r="C755" s="145" t="str">
        <f>Lookup[[#This Row],[NR_DE]]&amp;" "&amp;Lookup[[#This Row],[Text_DE]]</f>
        <v>ADILD03400 Kollektivlebensversicherung  ausserhalb der BV (A3.4); (CH)</v>
      </c>
      <c r="D755" s="145">
        <f>IF(Lookup!A755&lt;&gt;Lookup!E755,1,0)</f>
        <v>0</v>
      </c>
      <c r="E755" s="145" t="s">
        <v>744</v>
      </c>
      <c r="F755" s="145" t="s">
        <v>745</v>
      </c>
      <c r="G755" s="145" t="str">
        <f>Lookup[[#This Row],[NR_FR]]&amp;" "&amp;Lookup[[#This Row],[Text_FR]]</f>
        <v>ADILD03400 Assurance collective sur la vie hors de la prévoyance professionnelle (A3.4); (CH)</v>
      </c>
      <c r="H755" s="151"/>
    </row>
    <row r="756" spans="1:8" x14ac:dyDescent="0.2">
      <c r="A756" s="145" t="s">
        <v>6</v>
      </c>
      <c r="B756" s="145" t="s">
        <v>7</v>
      </c>
      <c r="C756" s="145" t="str">
        <f>Lookup[[#This Row],[NR_DE]]&amp;" "&amp;Lookup[[#This Row],[Text_DE]]</f>
        <v>TDI0510 CHF</v>
      </c>
      <c r="D756" s="145">
        <f>IF(Lookup!A756&lt;&gt;Lookup!E756,1,0)</f>
        <v>0</v>
      </c>
      <c r="E756" s="145" t="s">
        <v>6</v>
      </c>
      <c r="F756" s="145" t="s">
        <v>801</v>
      </c>
      <c r="G756" s="145" t="str">
        <f>Lookup[[#This Row],[NR_FR]]&amp;" "&amp;Lookup[[#This Row],[Text_FR]]</f>
        <v xml:space="preserve">TDI0510 CHF </v>
      </c>
      <c r="H756" s="151"/>
    </row>
    <row r="757" spans="1:8" x14ac:dyDescent="0.2">
      <c r="A757" s="145" t="s">
        <v>8</v>
      </c>
      <c r="B757" s="145" t="s">
        <v>9</v>
      </c>
      <c r="C757" s="145" t="str">
        <f>Lookup[[#This Row],[NR_DE]]&amp;" "&amp;Lookup[[#This Row],[Text_DE]]</f>
        <v>TDI0520 EUR</v>
      </c>
      <c r="D757" s="145">
        <f>IF(Lookup!A757&lt;&gt;Lookup!E757,1,0)</f>
        <v>0</v>
      </c>
      <c r="E757" s="145" t="s">
        <v>8</v>
      </c>
      <c r="F757" s="145" t="s">
        <v>9</v>
      </c>
      <c r="G757" s="145" t="str">
        <f>Lookup[[#This Row],[NR_FR]]&amp;" "&amp;Lookup[[#This Row],[Text_FR]]</f>
        <v>TDI0520 EUR</v>
      </c>
      <c r="H757" s="149"/>
    </row>
    <row r="758" spans="1:8" x14ac:dyDescent="0.2">
      <c r="A758" s="145" t="s">
        <v>10</v>
      </c>
      <c r="B758" s="145" t="s">
        <v>11</v>
      </c>
      <c r="C758" s="145" t="str">
        <f>Lookup[[#This Row],[NR_DE]]&amp;" "&amp;Lookup[[#This Row],[Text_DE]]</f>
        <v>TDI0530 USD</v>
      </c>
      <c r="D758" s="145">
        <f>IF(Lookup!A758&lt;&gt;Lookup!E758,1,0)</f>
        <v>0</v>
      </c>
      <c r="E758" s="145" t="s">
        <v>10</v>
      </c>
      <c r="F758" s="145" t="s">
        <v>11</v>
      </c>
      <c r="G758" s="145" t="str">
        <f>Lookup[[#This Row],[NR_FR]]&amp;" "&amp;Lookup[[#This Row],[Text_FR]]</f>
        <v>TDI0530 USD</v>
      </c>
      <c r="H758" s="149"/>
    </row>
    <row r="759" spans="1:8" x14ac:dyDescent="0.2">
      <c r="A759" s="145" t="s">
        <v>12</v>
      </c>
      <c r="B759" s="145" t="s">
        <v>13</v>
      </c>
      <c r="C759" s="145" t="str">
        <f>Lookup[[#This Row],[NR_DE]]&amp;" "&amp;Lookup[[#This Row],[Text_DE]]</f>
        <v>TDI0540 GBP</v>
      </c>
      <c r="D759" s="145">
        <f>IF(Lookup!A759&lt;&gt;Lookup!E759,1,0)</f>
        <v>0</v>
      </c>
      <c r="E759" s="145" t="s">
        <v>12</v>
      </c>
      <c r="F759" s="145" t="s">
        <v>13</v>
      </c>
      <c r="G759" s="145" t="str">
        <f>Lookup[[#This Row],[NR_FR]]&amp;" "&amp;Lookup[[#This Row],[Text_FR]]</f>
        <v>TDI0540 GBP</v>
      </c>
      <c r="H759" s="150"/>
    </row>
    <row r="760" spans="1:8" x14ac:dyDescent="0.2">
      <c r="A760" s="145" t="s">
        <v>16</v>
      </c>
      <c r="B760" s="145" t="s">
        <v>1737</v>
      </c>
      <c r="C760" s="145" t="str">
        <f>Lookup[[#This Row],[NR_DE]]&amp;" "&amp;Lookup[[#This Row],[Text_DE]]</f>
        <v>TDI0560 Übrige</v>
      </c>
      <c r="D760" s="145">
        <f>IF(Lookup!A760&lt;&gt;Lookup!E760,1,0)</f>
        <v>0</v>
      </c>
      <c r="E760" s="145" t="s">
        <v>16</v>
      </c>
      <c r="F760" s="145" t="s">
        <v>17</v>
      </c>
      <c r="G760" s="145" t="str">
        <f>Lookup[[#This Row],[NR_FR]]&amp;" "&amp;Lookup[[#This Row],[Text_FR]]</f>
        <v>TDI0560 Autres</v>
      </c>
      <c r="H760" s="149"/>
    </row>
    <row r="761" spans="1:8" x14ac:dyDescent="0.2">
      <c r="A761" s="145" t="s">
        <v>746</v>
      </c>
      <c r="B761" s="145" t="s">
        <v>2234</v>
      </c>
      <c r="C761" s="145" t="str">
        <f>Lookup[[#This Row],[NR_DE]]&amp;" "&amp;Lookup[[#This Row],[Text_DE]]</f>
        <v>ADILD06300 Sonstige Kapitalisationsgeschäfte (A6.3); (CH)</v>
      </c>
      <c r="D761" s="145">
        <f>IF(Lookup!A761&lt;&gt;Lookup!E761,1,0)</f>
        <v>0</v>
      </c>
      <c r="E761" s="145" t="s">
        <v>746</v>
      </c>
      <c r="F761" s="145" t="s">
        <v>747</v>
      </c>
      <c r="G761" s="145" t="str">
        <f>Lookup[[#This Row],[NR_FR]]&amp;" "&amp;Lookup[[#This Row],[Text_FR]]</f>
        <v>ADILD06300 Autres opérations de capitalisation (A6.3); (CH)</v>
      </c>
      <c r="H761" s="150"/>
    </row>
    <row r="762" spans="1:8" x14ac:dyDescent="0.2">
      <c r="A762" s="145" t="s">
        <v>6</v>
      </c>
      <c r="B762" s="145" t="s">
        <v>7</v>
      </c>
      <c r="C762" s="145" t="str">
        <f>Lookup[[#This Row],[NR_DE]]&amp;" "&amp;Lookup[[#This Row],[Text_DE]]</f>
        <v>TDI0510 CHF</v>
      </c>
      <c r="D762" s="145">
        <f>IF(Lookup!A762&lt;&gt;Lookup!E762,1,0)</f>
        <v>0</v>
      </c>
      <c r="E762" s="145" t="s">
        <v>6</v>
      </c>
      <c r="F762" s="145" t="s">
        <v>801</v>
      </c>
      <c r="G762" s="145" t="str">
        <f>Lookup[[#This Row],[NR_FR]]&amp;" "&amp;Lookup[[#This Row],[Text_FR]]</f>
        <v xml:space="preserve">TDI0510 CHF </v>
      </c>
      <c r="H762" s="149"/>
    </row>
    <row r="763" spans="1:8" x14ac:dyDescent="0.2">
      <c r="A763" s="145" t="s">
        <v>8</v>
      </c>
      <c r="B763" s="145" t="s">
        <v>9</v>
      </c>
      <c r="C763" s="145" t="str">
        <f>Lookup[[#This Row],[NR_DE]]&amp;" "&amp;Lookup[[#This Row],[Text_DE]]</f>
        <v>TDI0520 EUR</v>
      </c>
      <c r="D763" s="145">
        <f>IF(Lookup!A763&lt;&gt;Lookup!E763,1,0)</f>
        <v>0</v>
      </c>
      <c r="E763" s="145" t="s">
        <v>8</v>
      </c>
      <c r="F763" s="145" t="s">
        <v>9</v>
      </c>
      <c r="G763" s="145" t="str">
        <f>Lookup[[#This Row],[NR_FR]]&amp;" "&amp;Lookup[[#This Row],[Text_FR]]</f>
        <v>TDI0520 EUR</v>
      </c>
      <c r="H763" s="150"/>
    </row>
    <row r="764" spans="1:8" x14ac:dyDescent="0.2">
      <c r="A764" s="145" t="s">
        <v>10</v>
      </c>
      <c r="B764" s="145" t="s">
        <v>11</v>
      </c>
      <c r="C764" s="145" t="str">
        <f>Lookup[[#This Row],[NR_DE]]&amp;" "&amp;Lookup[[#This Row],[Text_DE]]</f>
        <v>TDI0530 USD</v>
      </c>
      <c r="D764" s="145">
        <f>IF(Lookup!A764&lt;&gt;Lookup!E764,1,0)</f>
        <v>0</v>
      </c>
      <c r="E764" s="145" t="s">
        <v>10</v>
      </c>
      <c r="F764" s="145" t="s">
        <v>11</v>
      </c>
      <c r="G764" s="145" t="str">
        <f>Lookup[[#This Row],[NR_FR]]&amp;" "&amp;Lookup[[#This Row],[Text_FR]]</f>
        <v>TDI0530 USD</v>
      </c>
      <c r="H764" s="149"/>
    </row>
    <row r="765" spans="1:8" x14ac:dyDescent="0.2">
      <c r="A765" s="145" t="s">
        <v>12</v>
      </c>
      <c r="B765" s="145" t="s">
        <v>13</v>
      </c>
      <c r="C765" s="145" t="str">
        <f>Lookup[[#This Row],[NR_DE]]&amp;" "&amp;Lookup[[#This Row],[Text_DE]]</f>
        <v>TDI0540 GBP</v>
      </c>
      <c r="D765" s="145">
        <f>IF(Lookup!A765&lt;&gt;Lookup!E765,1,0)</f>
        <v>0</v>
      </c>
      <c r="E765" s="145" t="s">
        <v>12</v>
      </c>
      <c r="F765" s="145" t="s">
        <v>13</v>
      </c>
      <c r="G765" s="145" t="str">
        <f>Lookup[[#This Row],[NR_FR]]&amp;" "&amp;Lookup[[#This Row],[Text_FR]]</f>
        <v>TDI0540 GBP</v>
      </c>
      <c r="H765" s="150"/>
    </row>
    <row r="766" spans="1:8" x14ac:dyDescent="0.2">
      <c r="A766" s="145" t="s">
        <v>16</v>
      </c>
      <c r="B766" s="145" t="s">
        <v>1737</v>
      </c>
      <c r="C766" s="145" t="str">
        <f>Lookup[[#This Row],[NR_DE]]&amp;" "&amp;Lookup[[#This Row],[Text_DE]]</f>
        <v>TDI0560 Übrige</v>
      </c>
      <c r="D766" s="145">
        <f>IF(Lookup!A766&lt;&gt;Lookup!E766,1,0)</f>
        <v>0</v>
      </c>
      <c r="E766" s="145" t="s">
        <v>16</v>
      </c>
      <c r="F766" s="145" t="s">
        <v>17</v>
      </c>
      <c r="G766" s="145" t="str">
        <f>Lookup[[#This Row],[NR_FR]]&amp;" "&amp;Lookup[[#This Row],[Text_FR]]</f>
        <v>TDI0560 Autres</v>
      </c>
      <c r="H766" s="149"/>
    </row>
    <row r="767" spans="1:8" x14ac:dyDescent="0.2">
      <c r="A767" s="145" t="s">
        <v>748</v>
      </c>
      <c r="B767" s="145" t="s">
        <v>2235</v>
      </c>
      <c r="C767" s="145" t="str">
        <f>Lookup[[#This Row],[NR_DE]]&amp;" "&amp;Lookup[[#This Row],[Text_DE]]</f>
        <v>ADILD07000 Tontinengeschäfte (A7); (CH)</v>
      </c>
      <c r="D767" s="145">
        <f>IF(Lookup!A767&lt;&gt;Lookup!E767,1,0)</f>
        <v>0</v>
      </c>
      <c r="E767" s="145" t="s">
        <v>748</v>
      </c>
      <c r="F767" s="145" t="s">
        <v>749</v>
      </c>
      <c r="G767" s="145" t="str">
        <f>Lookup[[#This Row],[NR_FR]]&amp;" "&amp;Lookup[[#This Row],[Text_FR]]</f>
        <v>ADILD07000 Opérations tontinières (A7); (CH)</v>
      </c>
      <c r="H767" s="150"/>
    </row>
    <row r="768" spans="1:8" x14ac:dyDescent="0.2">
      <c r="A768" s="145" t="s">
        <v>6</v>
      </c>
      <c r="B768" s="145" t="s">
        <v>7</v>
      </c>
      <c r="C768" s="145" t="str">
        <f>Lookup[[#This Row],[NR_DE]]&amp;" "&amp;Lookup[[#This Row],[Text_DE]]</f>
        <v>TDI0510 CHF</v>
      </c>
      <c r="D768" s="145">
        <f>IF(Lookup!A768&lt;&gt;Lookup!E768,1,0)</f>
        <v>0</v>
      </c>
      <c r="E768" s="145" t="s">
        <v>6</v>
      </c>
      <c r="F768" s="145" t="s">
        <v>801</v>
      </c>
      <c r="G768" s="145" t="str">
        <f>Lookup[[#This Row],[NR_FR]]&amp;" "&amp;Lookup[[#This Row],[Text_FR]]</f>
        <v xml:space="preserve">TDI0510 CHF </v>
      </c>
      <c r="H768" s="151"/>
    </row>
    <row r="769" spans="1:8" x14ac:dyDescent="0.2">
      <c r="A769" s="145" t="s">
        <v>8</v>
      </c>
      <c r="B769" s="145" t="s">
        <v>9</v>
      </c>
      <c r="C769" s="145" t="str">
        <f>Lookup[[#This Row],[NR_DE]]&amp;" "&amp;Lookup[[#This Row],[Text_DE]]</f>
        <v>TDI0520 EUR</v>
      </c>
      <c r="D769" s="145">
        <f>IF(Lookup!A769&lt;&gt;Lookup!E769,1,0)</f>
        <v>0</v>
      </c>
      <c r="E769" s="145" t="s">
        <v>8</v>
      </c>
      <c r="F769" s="145" t="s">
        <v>9</v>
      </c>
      <c r="G769" s="145" t="str">
        <f>Lookup[[#This Row],[NR_FR]]&amp;" "&amp;Lookup[[#This Row],[Text_FR]]</f>
        <v>TDI0520 EUR</v>
      </c>
      <c r="H769" s="151"/>
    </row>
    <row r="770" spans="1:8" x14ac:dyDescent="0.2">
      <c r="A770" s="145" t="s">
        <v>10</v>
      </c>
      <c r="B770" s="145" t="s">
        <v>11</v>
      </c>
      <c r="C770" s="145" t="str">
        <f>Lookup[[#This Row],[NR_DE]]&amp;" "&amp;Lookup[[#This Row],[Text_DE]]</f>
        <v>TDI0530 USD</v>
      </c>
      <c r="D770" s="145">
        <f>IF(Lookup!A770&lt;&gt;Lookup!E770,1,0)</f>
        <v>0</v>
      </c>
      <c r="E770" s="145" t="s">
        <v>10</v>
      </c>
      <c r="F770" s="145" t="s">
        <v>11</v>
      </c>
      <c r="G770" s="145" t="str">
        <f>Lookup[[#This Row],[NR_FR]]&amp;" "&amp;Lookup[[#This Row],[Text_FR]]</f>
        <v>TDI0530 USD</v>
      </c>
      <c r="H770" s="152"/>
    </row>
    <row r="771" spans="1:8" x14ac:dyDescent="0.2">
      <c r="A771" s="145" t="s">
        <v>12</v>
      </c>
      <c r="B771" s="145" t="s">
        <v>13</v>
      </c>
      <c r="C771" s="145" t="str">
        <f>Lookup[[#This Row],[NR_DE]]&amp;" "&amp;Lookup[[#This Row],[Text_DE]]</f>
        <v>TDI0540 GBP</v>
      </c>
      <c r="D771" s="145">
        <f>IF(Lookup!A771&lt;&gt;Lookup!E771,1,0)</f>
        <v>0</v>
      </c>
      <c r="E771" s="145" t="s">
        <v>12</v>
      </c>
      <c r="F771" s="145" t="s">
        <v>13</v>
      </c>
      <c r="G771" s="145" t="str">
        <f>Lookup[[#This Row],[NR_FR]]&amp;" "&amp;Lookup[[#This Row],[Text_FR]]</f>
        <v>TDI0540 GBP</v>
      </c>
      <c r="H771" s="152"/>
    </row>
    <row r="772" spans="1:8" x14ac:dyDescent="0.2">
      <c r="A772" s="145" t="s">
        <v>16</v>
      </c>
      <c r="B772" s="145" t="s">
        <v>1737</v>
      </c>
      <c r="C772" s="145" t="str">
        <f>Lookup[[#This Row],[NR_DE]]&amp;" "&amp;Lookup[[#This Row],[Text_DE]]</f>
        <v>TDI0560 Übrige</v>
      </c>
      <c r="D772" s="145">
        <f>IF(Lookup!A772&lt;&gt;Lookup!E772,1,0)</f>
        <v>0</v>
      </c>
      <c r="E772" s="145" t="s">
        <v>16</v>
      </c>
      <c r="F772" s="145" t="s">
        <v>17</v>
      </c>
      <c r="G772" s="145" t="str">
        <f>Lookup[[#This Row],[NR_FR]]&amp;" "&amp;Lookup[[#This Row],[Text_FR]]</f>
        <v>TDI0560 Autres</v>
      </c>
      <c r="H772" s="152"/>
    </row>
    <row r="773" spans="1:8" x14ac:dyDescent="0.2">
      <c r="A773" s="145" t="s">
        <v>802</v>
      </c>
      <c r="B773" s="145" t="s">
        <v>2263</v>
      </c>
      <c r="C773" s="145" t="str">
        <f>Lookup[[#This Row],[NR_DE]]&amp;" "&amp;Lookup[[#This Row],[Text_DE]]</f>
        <v>ADD005 Versicherte Summen und Renten</v>
      </c>
      <c r="D773" s="145">
        <f>IF(Lookup!A773&lt;&gt;Lookup!E773,1,0)</f>
        <v>0</v>
      </c>
      <c r="E773" s="145" t="s">
        <v>802</v>
      </c>
      <c r="F773" s="145" t="s">
        <v>803</v>
      </c>
      <c r="G773" s="145" t="str">
        <f>Lookup[[#This Row],[NR_FR]]&amp;" "&amp;Lookup[[#This Row],[Text_FR]]</f>
        <v>ADD005 Sommes et rentes assurées</v>
      </c>
      <c r="H773" s="152"/>
    </row>
    <row r="774" spans="1:8" x14ac:dyDescent="0.2">
      <c r="A774" s="145" t="s">
        <v>742</v>
      </c>
      <c r="B774" s="145" t="s">
        <v>2232</v>
      </c>
      <c r="C774" s="145" t="str">
        <f>Lookup[[#This Row],[NR_DE]]&amp;" "&amp;Lookup[[#This Row],[Text_DE]]</f>
        <v>ADILD01000 Kollektivlebensversicherung im Rahmen der beruflichen Vorsorge (A1); (CH)</v>
      </c>
      <c r="D774" s="145">
        <f>IF(Lookup!A774&lt;&gt;Lookup!E774,1,0)</f>
        <v>0</v>
      </c>
      <c r="E774" s="145" t="s">
        <v>742</v>
      </c>
      <c r="F774" s="145" t="s">
        <v>743</v>
      </c>
      <c r="G774" s="145" t="str">
        <f>Lookup[[#This Row],[NR_FR]]&amp;" "&amp;Lookup[[#This Row],[Text_FR]]</f>
        <v>ADILD01000 Assurance collective sur la vie dans le cadre de la prévoyance professionnelle (A1); (CH)</v>
      </c>
      <c r="H774" s="152"/>
    </row>
    <row r="775" spans="1:8" x14ac:dyDescent="0.2">
      <c r="A775" s="145" t="s">
        <v>796</v>
      </c>
      <c r="B775" s="145" t="s">
        <v>2261</v>
      </c>
      <c r="C775" s="145" t="str">
        <f>Lookup[[#This Row],[NR_DE]]&amp;" "&amp;Lookup[[#This Row],[Text_DE]]</f>
        <v>ADI1530 Vorsorge 3a und Kollektivversicherung</v>
      </c>
      <c r="D775" s="145">
        <f>IF(Lookup!A775&lt;&gt;Lookup!E775,1,0)</f>
        <v>0</v>
      </c>
      <c r="E775" s="145" t="s">
        <v>796</v>
      </c>
      <c r="F775" s="145" t="s">
        <v>797</v>
      </c>
      <c r="G775" s="145" t="str">
        <f>Lookup[[#This Row],[NR_FR]]&amp;" "&amp;Lookup[[#This Row],[Text_FR]]</f>
        <v>ADI1530 Prévoyance du pilier 3a et assurance collective</v>
      </c>
      <c r="H775" s="152"/>
    </row>
    <row r="776" spans="1:8" x14ac:dyDescent="0.2">
      <c r="A776" s="145" t="s">
        <v>798</v>
      </c>
      <c r="B776" s="145" t="s">
        <v>2262</v>
      </c>
      <c r="C776" s="145" t="str">
        <f>Lookup[[#This Row],[NR_DE]]&amp;" "&amp;Lookup[[#This Row],[Text_DE]]</f>
        <v>ADI1540 Vorsorge 3b</v>
      </c>
      <c r="D776" s="145">
        <f>IF(Lookup!A776&lt;&gt;Lookup!E776,1,0)</f>
        <v>0</v>
      </c>
      <c r="E776" s="145" t="s">
        <v>798</v>
      </c>
      <c r="F776" s="145" t="s">
        <v>799</v>
      </c>
      <c r="G776" s="145" t="str">
        <f>Lookup[[#This Row],[NR_FR]]&amp;" "&amp;Lookup[[#This Row],[Text_FR]]</f>
        <v>ADI1540 Prévoyance du pilier 3b</v>
      </c>
      <c r="H776" s="152"/>
    </row>
    <row r="777" spans="1:8" x14ac:dyDescent="0.2">
      <c r="A777" s="145" t="s">
        <v>546</v>
      </c>
      <c r="B777" s="145" t="s">
        <v>2094</v>
      </c>
      <c r="C777" s="145" t="str">
        <f>Lookup[[#This Row],[NR_DE]]&amp;" "&amp;Lookup[[#This Row],[Text_DE]]</f>
        <v>ADILD03100 Einzelkapitalversicherung auf den Todes- und Erlebensfall (A3.1); (CH + FB)</v>
      </c>
      <c r="D777" s="145">
        <f>IF(Lookup!A777&lt;&gt;Lookup!E777,1,0)</f>
        <v>0</v>
      </c>
      <c r="E777" s="145" t="s">
        <v>546</v>
      </c>
      <c r="F777" s="145" t="s">
        <v>547</v>
      </c>
      <c r="G777" s="145" t="str">
        <f>Lookup[[#This Row],[NR_FR]]&amp;" "&amp;Lookup[[#This Row],[Text_FR]]</f>
        <v>ADILD03100 Assurance individuelle de capital en cas de vie et en cas de décès (A3.1); (CH + FB)</v>
      </c>
      <c r="H777" s="152"/>
    </row>
    <row r="778" spans="1:8" x14ac:dyDescent="0.2">
      <c r="A778" s="145" t="s">
        <v>796</v>
      </c>
      <c r="B778" s="145" t="s">
        <v>2261</v>
      </c>
      <c r="C778" s="145" t="str">
        <f>Lookup[[#This Row],[NR_DE]]&amp;" "&amp;Lookup[[#This Row],[Text_DE]]</f>
        <v>ADI1530 Vorsorge 3a und Kollektivversicherung</v>
      </c>
      <c r="D778" s="145">
        <f>IF(Lookup!A778&lt;&gt;Lookup!E778,1,0)</f>
        <v>0</v>
      </c>
      <c r="E778" s="145" t="s">
        <v>796</v>
      </c>
      <c r="F778" s="145" t="s">
        <v>797</v>
      </c>
      <c r="G778" s="145" t="str">
        <f>Lookup[[#This Row],[NR_FR]]&amp;" "&amp;Lookup[[#This Row],[Text_FR]]</f>
        <v>ADI1530 Prévoyance du pilier 3a et assurance collective</v>
      </c>
      <c r="H778" s="151"/>
    </row>
    <row r="779" spans="1:8" x14ac:dyDescent="0.2">
      <c r="A779" s="145" t="s">
        <v>798</v>
      </c>
      <c r="B779" s="145" t="s">
        <v>2262</v>
      </c>
      <c r="C779" s="145" t="str">
        <f>Lookup[[#This Row],[NR_DE]]&amp;" "&amp;Lookup[[#This Row],[Text_DE]]</f>
        <v>ADI1540 Vorsorge 3b</v>
      </c>
      <c r="D779" s="145">
        <f>IF(Lookup!A779&lt;&gt;Lookup!E779,1,0)</f>
        <v>0</v>
      </c>
      <c r="E779" s="145" t="s">
        <v>798</v>
      </c>
      <c r="F779" s="145" t="s">
        <v>799</v>
      </c>
      <c r="G779" s="145" t="str">
        <f>Lookup[[#This Row],[NR_FR]]&amp;" "&amp;Lookup[[#This Row],[Text_FR]]</f>
        <v>ADI1540 Prévoyance du pilier 3b</v>
      </c>
      <c r="H779" s="152"/>
    </row>
    <row r="780" spans="1:8" x14ac:dyDescent="0.2">
      <c r="A780" s="145" t="s">
        <v>548</v>
      </c>
      <c r="B780" s="145" t="s">
        <v>2095</v>
      </c>
      <c r="C780" s="145" t="str">
        <f>Lookup[[#This Row],[NR_DE]]&amp;" "&amp;Lookup[[#This Row],[Text_DE]]</f>
        <v>ADILD03200 Einzelrentenversicherung (A3.2); (CH + FB)</v>
      </c>
      <c r="D780" s="145">
        <f>IF(Lookup!A780&lt;&gt;Lookup!E780,1,0)</f>
        <v>0</v>
      </c>
      <c r="E780" s="145" t="s">
        <v>548</v>
      </c>
      <c r="F780" s="145" t="s">
        <v>549</v>
      </c>
      <c r="G780" s="145" t="str">
        <f>Lookup[[#This Row],[NR_FR]]&amp;" "&amp;Lookup[[#This Row],[Text_FR]]</f>
        <v>ADILD03200 Assurance individuelle de rente (A3.2); (CH + FB)</v>
      </c>
      <c r="H780" s="152"/>
    </row>
    <row r="781" spans="1:8" x14ac:dyDescent="0.2">
      <c r="A781" s="145" t="s">
        <v>796</v>
      </c>
      <c r="B781" s="145" t="s">
        <v>2261</v>
      </c>
      <c r="C781" s="145" t="str">
        <f>Lookup[[#This Row],[NR_DE]]&amp;" "&amp;Lookup[[#This Row],[Text_DE]]</f>
        <v>ADI1530 Vorsorge 3a und Kollektivversicherung</v>
      </c>
      <c r="D781" s="145">
        <f>IF(Lookup!A781&lt;&gt;Lookup!E781,1,0)</f>
        <v>0</v>
      </c>
      <c r="E781" s="145" t="s">
        <v>796</v>
      </c>
      <c r="F781" s="145" t="s">
        <v>797</v>
      </c>
      <c r="G781" s="145" t="str">
        <f>Lookup[[#This Row],[NR_FR]]&amp;" "&amp;Lookup[[#This Row],[Text_FR]]</f>
        <v>ADI1530 Prévoyance du pilier 3a et assurance collective</v>
      </c>
      <c r="H781" s="152"/>
    </row>
    <row r="782" spans="1:8" x14ac:dyDescent="0.2">
      <c r="A782" s="145" t="s">
        <v>798</v>
      </c>
      <c r="B782" s="145" t="s">
        <v>2262</v>
      </c>
      <c r="C782" s="145" t="str">
        <f>Lookup[[#This Row],[NR_DE]]&amp;" "&amp;Lookup[[#This Row],[Text_DE]]</f>
        <v>ADI1540 Vorsorge 3b</v>
      </c>
      <c r="D782" s="145">
        <f>IF(Lookup!A782&lt;&gt;Lookup!E782,1,0)</f>
        <v>0</v>
      </c>
      <c r="E782" s="145" t="s">
        <v>798</v>
      </c>
      <c r="F782" s="145" t="s">
        <v>799</v>
      </c>
      <c r="G782" s="145" t="str">
        <f>Lookup[[#This Row],[NR_FR]]&amp;" "&amp;Lookup[[#This Row],[Text_FR]]</f>
        <v>ADI1540 Prévoyance du pilier 3b</v>
      </c>
      <c r="H782" s="152"/>
    </row>
    <row r="783" spans="1:8" x14ac:dyDescent="0.2">
      <c r="A783" s="145" t="s">
        <v>550</v>
      </c>
      <c r="B783" s="145" t="s">
        <v>2096</v>
      </c>
      <c r="C783" s="145" t="str">
        <f>Lookup[[#This Row],[NR_DE]]&amp;" "&amp;Lookup[[#This Row],[Text_DE]]</f>
        <v>ADILD03300 Sonstige Einzellebensversicherung (A3.3); (CH + FB)</v>
      </c>
      <c r="D783" s="145">
        <f>IF(Lookup!A783&lt;&gt;Lookup!E783,1,0)</f>
        <v>0</v>
      </c>
      <c r="E783" s="145" t="s">
        <v>550</v>
      </c>
      <c r="F783" s="145" t="s">
        <v>551</v>
      </c>
      <c r="G783" s="145" t="str">
        <f>Lookup[[#This Row],[NR_FR]]&amp;" "&amp;Lookup[[#This Row],[Text_FR]]</f>
        <v>ADILD03300 Autres assurance individuelles sur la vie (A3.3); (CH + FB)</v>
      </c>
      <c r="H783" s="152"/>
    </row>
    <row r="784" spans="1:8" x14ac:dyDescent="0.2">
      <c r="A784" s="145" t="s">
        <v>796</v>
      </c>
      <c r="B784" s="145" t="s">
        <v>2261</v>
      </c>
      <c r="C784" s="145" t="str">
        <f>Lookup[[#This Row],[NR_DE]]&amp;" "&amp;Lookup[[#This Row],[Text_DE]]</f>
        <v>ADI1530 Vorsorge 3a und Kollektivversicherung</v>
      </c>
      <c r="D784" s="145">
        <f>IF(Lookup!A784&lt;&gt;Lookup!E784,1,0)</f>
        <v>0</v>
      </c>
      <c r="E784" s="145" t="s">
        <v>796</v>
      </c>
      <c r="F784" s="145" t="s">
        <v>797</v>
      </c>
      <c r="G784" s="145" t="str">
        <f>Lookup[[#This Row],[NR_FR]]&amp;" "&amp;Lookup[[#This Row],[Text_FR]]</f>
        <v>ADI1530 Prévoyance du pilier 3a et assurance collective</v>
      </c>
      <c r="H784" s="152"/>
    </row>
    <row r="785" spans="1:8" x14ac:dyDescent="0.2">
      <c r="A785" s="145" t="s">
        <v>798</v>
      </c>
      <c r="B785" s="145" t="s">
        <v>2262</v>
      </c>
      <c r="C785" s="145" t="str">
        <f>Lookup[[#This Row],[NR_DE]]&amp;" "&amp;Lookup[[#This Row],[Text_DE]]</f>
        <v>ADI1540 Vorsorge 3b</v>
      </c>
      <c r="D785" s="145">
        <f>IF(Lookup!A785&lt;&gt;Lookup!E785,1,0)</f>
        <v>0</v>
      </c>
      <c r="E785" s="145" t="s">
        <v>798</v>
      </c>
      <c r="F785" s="145" t="s">
        <v>799</v>
      </c>
      <c r="G785" s="145" t="str">
        <f>Lookup[[#This Row],[NR_FR]]&amp;" "&amp;Lookup[[#This Row],[Text_FR]]</f>
        <v>ADI1540 Prévoyance du pilier 3b</v>
      </c>
      <c r="H785" s="150"/>
    </row>
    <row r="786" spans="1:8" x14ac:dyDescent="0.2">
      <c r="A786" s="145" t="s">
        <v>744</v>
      </c>
      <c r="B786" s="145" t="s">
        <v>2233</v>
      </c>
      <c r="C786" s="145" t="str">
        <f>Lookup[[#This Row],[NR_DE]]&amp;" "&amp;Lookup[[#This Row],[Text_DE]]</f>
        <v>ADILD03400 Kollektivlebensversicherung  ausserhalb der BV (A3.4); (CH)</v>
      </c>
      <c r="D786" s="145">
        <f>IF(Lookup!A786&lt;&gt;Lookup!E786,1,0)</f>
        <v>0</v>
      </c>
      <c r="E786" s="145" t="s">
        <v>744</v>
      </c>
      <c r="F786" s="145" t="s">
        <v>745</v>
      </c>
      <c r="G786" s="145" t="str">
        <f>Lookup[[#This Row],[NR_FR]]&amp;" "&amp;Lookup[[#This Row],[Text_FR]]</f>
        <v>ADILD03400 Assurance collective sur la vie hors de la prévoyance professionnelle (A3.4); (CH)</v>
      </c>
      <c r="H786" s="151"/>
    </row>
    <row r="787" spans="1:8" x14ac:dyDescent="0.2">
      <c r="A787" s="145" t="s">
        <v>796</v>
      </c>
      <c r="B787" s="145" t="s">
        <v>2261</v>
      </c>
      <c r="C787" s="145" t="str">
        <f>Lookup[[#This Row],[NR_DE]]&amp;" "&amp;Lookup[[#This Row],[Text_DE]]</f>
        <v>ADI1530 Vorsorge 3a und Kollektivversicherung</v>
      </c>
      <c r="D787" s="145">
        <f>IF(Lookup!A787&lt;&gt;Lookup!E787,1,0)</f>
        <v>0</v>
      </c>
      <c r="E787" s="145" t="s">
        <v>796</v>
      </c>
      <c r="F787" s="145" t="s">
        <v>797</v>
      </c>
      <c r="G787" s="145" t="str">
        <f>Lookup[[#This Row],[NR_FR]]&amp;" "&amp;Lookup[[#This Row],[Text_FR]]</f>
        <v>ADI1530 Prévoyance du pilier 3a et assurance collective</v>
      </c>
      <c r="H787" s="151"/>
    </row>
    <row r="788" spans="1:8" x14ac:dyDescent="0.2">
      <c r="A788" s="145" t="s">
        <v>798</v>
      </c>
      <c r="B788" s="145" t="s">
        <v>2262</v>
      </c>
      <c r="C788" s="145" t="str">
        <f>Lookup[[#This Row],[NR_DE]]&amp;" "&amp;Lookup[[#This Row],[Text_DE]]</f>
        <v>ADI1540 Vorsorge 3b</v>
      </c>
      <c r="D788" s="145">
        <f>IF(Lookup!A788&lt;&gt;Lookup!E788,1,0)</f>
        <v>0</v>
      </c>
      <c r="E788" s="145" t="s">
        <v>798</v>
      </c>
      <c r="F788" s="145" t="s">
        <v>799</v>
      </c>
      <c r="G788" s="145" t="str">
        <f>Lookup[[#This Row],[NR_FR]]&amp;" "&amp;Lookup[[#This Row],[Text_FR]]</f>
        <v>ADI1540 Prévoyance du pilier 3b</v>
      </c>
      <c r="H788" s="151"/>
    </row>
    <row r="789" spans="1:8" x14ac:dyDescent="0.2">
      <c r="A789" s="145" t="s">
        <v>746</v>
      </c>
      <c r="B789" s="145" t="s">
        <v>2234</v>
      </c>
      <c r="C789" s="145" t="str">
        <f>Lookup[[#This Row],[NR_DE]]&amp;" "&amp;Lookup[[#This Row],[Text_DE]]</f>
        <v>ADILD06300 Sonstige Kapitalisationsgeschäfte (A6.3); (CH)</v>
      </c>
      <c r="D789" s="145">
        <f>IF(Lookup!A789&lt;&gt;Lookup!E789,1,0)</f>
        <v>0</v>
      </c>
      <c r="E789" s="145" t="s">
        <v>746</v>
      </c>
      <c r="F789" s="145" t="s">
        <v>747</v>
      </c>
      <c r="G789" s="145" t="str">
        <f>Lookup[[#This Row],[NR_FR]]&amp;" "&amp;Lookup[[#This Row],[Text_FR]]</f>
        <v>ADILD06300 Autres opérations de capitalisation (A6.3); (CH)</v>
      </c>
      <c r="H789" s="151"/>
    </row>
    <row r="790" spans="1:8" x14ac:dyDescent="0.2">
      <c r="A790" s="145" t="s">
        <v>796</v>
      </c>
      <c r="B790" s="145" t="s">
        <v>2261</v>
      </c>
      <c r="C790" s="145" t="str">
        <f>Lookup[[#This Row],[NR_DE]]&amp;" "&amp;Lookup[[#This Row],[Text_DE]]</f>
        <v>ADI1530 Vorsorge 3a und Kollektivversicherung</v>
      </c>
      <c r="D790" s="145">
        <f>IF(Lookup!A790&lt;&gt;Lookup!E790,1,0)</f>
        <v>0</v>
      </c>
      <c r="E790" s="145" t="s">
        <v>796</v>
      </c>
      <c r="F790" s="145" t="s">
        <v>797</v>
      </c>
      <c r="G790" s="145" t="str">
        <f>Lookup[[#This Row],[NR_FR]]&amp;" "&amp;Lookup[[#This Row],[Text_FR]]</f>
        <v>ADI1530 Prévoyance du pilier 3a et assurance collective</v>
      </c>
      <c r="H790" s="151"/>
    </row>
    <row r="791" spans="1:8" x14ac:dyDescent="0.2">
      <c r="A791" s="145" t="s">
        <v>798</v>
      </c>
      <c r="B791" s="145" t="s">
        <v>2262</v>
      </c>
      <c r="C791" s="145" t="str">
        <f>Lookup[[#This Row],[NR_DE]]&amp;" "&amp;Lookup[[#This Row],[Text_DE]]</f>
        <v>ADI1540 Vorsorge 3b</v>
      </c>
      <c r="D791" s="145">
        <f>IF(Lookup!A791&lt;&gt;Lookup!E791,1,0)</f>
        <v>0</v>
      </c>
      <c r="E791" s="145" t="s">
        <v>798</v>
      </c>
      <c r="F791" s="145" t="s">
        <v>799</v>
      </c>
      <c r="G791" s="145" t="str">
        <f>Lookup[[#This Row],[NR_FR]]&amp;" "&amp;Lookup[[#This Row],[Text_FR]]</f>
        <v>ADI1540 Prévoyance du pilier 3b</v>
      </c>
      <c r="H791" s="149"/>
    </row>
    <row r="792" spans="1:8" x14ac:dyDescent="0.2">
      <c r="A792" s="145" t="s">
        <v>748</v>
      </c>
      <c r="B792" s="145" t="s">
        <v>2235</v>
      </c>
      <c r="C792" s="145" t="str">
        <f>Lookup[[#This Row],[NR_DE]]&amp;" "&amp;Lookup[[#This Row],[Text_DE]]</f>
        <v>ADILD07000 Tontinengeschäfte (A7); (CH)</v>
      </c>
      <c r="D792" s="145">
        <f>IF(Lookup!A792&lt;&gt;Lookup!E792,1,0)</f>
        <v>0</v>
      </c>
      <c r="E792" s="145" t="s">
        <v>748</v>
      </c>
      <c r="F792" s="145" t="s">
        <v>749</v>
      </c>
      <c r="G792" s="145" t="str">
        <f>Lookup[[#This Row],[NR_FR]]&amp;" "&amp;Lookup[[#This Row],[Text_FR]]</f>
        <v>ADILD07000 Opérations tontinières (A7); (CH)</v>
      </c>
      <c r="H792" s="150"/>
    </row>
    <row r="793" spans="1:8" x14ac:dyDescent="0.2">
      <c r="A793" s="145" t="s">
        <v>796</v>
      </c>
      <c r="B793" s="145" t="s">
        <v>2261</v>
      </c>
      <c r="C793" s="145" t="str">
        <f>Lookup[[#This Row],[NR_DE]]&amp;" "&amp;Lookup[[#This Row],[Text_DE]]</f>
        <v>ADI1530 Vorsorge 3a und Kollektivversicherung</v>
      </c>
      <c r="D793" s="145">
        <f>IF(Lookup!A793&lt;&gt;Lookup!E793,1,0)</f>
        <v>0</v>
      </c>
      <c r="E793" s="145" t="s">
        <v>796</v>
      </c>
      <c r="F793" s="145" t="s">
        <v>797</v>
      </c>
      <c r="G793" s="145" t="str">
        <f>Lookup[[#This Row],[NR_FR]]&amp;" "&amp;Lookup[[#This Row],[Text_FR]]</f>
        <v>ADI1530 Prévoyance du pilier 3a et assurance collective</v>
      </c>
      <c r="H793" s="151"/>
    </row>
    <row r="794" spans="1:8" x14ac:dyDescent="0.2">
      <c r="A794" s="145" t="s">
        <v>798</v>
      </c>
      <c r="B794" s="145" t="s">
        <v>2262</v>
      </c>
      <c r="C794" s="145" t="str">
        <f>Lookup[[#This Row],[NR_DE]]&amp;" "&amp;Lookup[[#This Row],[Text_DE]]</f>
        <v>ADI1540 Vorsorge 3b</v>
      </c>
      <c r="D794" s="145">
        <f>IF(Lookup!A794&lt;&gt;Lookup!E794,1,0)</f>
        <v>0</v>
      </c>
      <c r="E794" s="145" t="s">
        <v>798</v>
      </c>
      <c r="F794" s="145" t="s">
        <v>799</v>
      </c>
      <c r="G794" s="145" t="str">
        <f>Lookup[[#This Row],[NR_FR]]&amp;" "&amp;Lookup[[#This Row],[Text_FR]]</f>
        <v>ADI1540 Prévoyance du pilier 3b</v>
      </c>
      <c r="H794" s="151"/>
    </row>
    <row r="795" spans="1:8" x14ac:dyDescent="0.2">
      <c r="A795" s="145" t="s">
        <v>804</v>
      </c>
      <c r="B795" s="145" t="s">
        <v>2264</v>
      </c>
      <c r="C795" s="145" t="str">
        <f>Lookup[[#This Row],[NR_DE]]&amp;" "&amp;Lookup[[#This Row],[Text_DE]]</f>
        <v>ADD006 Anzahl Versicherte</v>
      </c>
      <c r="D795" s="145">
        <f>IF(Lookup!A795&lt;&gt;Lookup!E795,1,0)</f>
        <v>0</v>
      </c>
      <c r="E795" s="145" t="s">
        <v>804</v>
      </c>
      <c r="F795" s="145" t="s">
        <v>805</v>
      </c>
      <c r="G795" s="145" t="str">
        <f>Lookup[[#This Row],[NR_FR]]&amp;" "&amp;Lookup[[#This Row],[Text_FR]]</f>
        <v>ADD006 Nombre d'assurés</v>
      </c>
      <c r="H795" s="152"/>
    </row>
    <row r="796" spans="1:8" x14ac:dyDescent="0.2">
      <c r="A796" s="145" t="s">
        <v>742</v>
      </c>
      <c r="B796" s="145" t="s">
        <v>2232</v>
      </c>
      <c r="C796" s="145" t="str">
        <f>Lookup[[#This Row],[NR_DE]]&amp;" "&amp;Lookup[[#This Row],[Text_DE]]</f>
        <v>ADILD01000 Kollektivlebensversicherung im Rahmen der beruflichen Vorsorge (A1); (CH)</v>
      </c>
      <c r="D796" s="145">
        <f>IF(Lookup!A796&lt;&gt;Lookup!E796,1,0)</f>
        <v>0</v>
      </c>
      <c r="E796" s="145" t="s">
        <v>742</v>
      </c>
      <c r="F796" s="145" t="s">
        <v>743</v>
      </c>
      <c r="G796" s="145" t="str">
        <f>Lookup[[#This Row],[NR_FR]]&amp;" "&amp;Lookup[[#This Row],[Text_FR]]</f>
        <v>ADILD01000 Assurance collective sur la vie dans le cadre de la prévoyance professionnelle (A1); (CH)</v>
      </c>
      <c r="H796" s="152"/>
    </row>
    <row r="797" spans="1:8" x14ac:dyDescent="0.2">
      <c r="A797" s="145" t="s">
        <v>796</v>
      </c>
      <c r="B797" s="145" t="s">
        <v>2261</v>
      </c>
      <c r="C797" s="145" t="str">
        <f>Lookup[[#This Row],[NR_DE]]&amp;" "&amp;Lookup[[#This Row],[Text_DE]]</f>
        <v>ADI1530 Vorsorge 3a und Kollektivversicherung</v>
      </c>
      <c r="D797" s="145">
        <f>IF(Lookup!A797&lt;&gt;Lookup!E797,1,0)</f>
        <v>0</v>
      </c>
      <c r="E797" s="145" t="s">
        <v>796</v>
      </c>
      <c r="F797" s="145" t="s">
        <v>797</v>
      </c>
      <c r="G797" s="145" t="str">
        <f>Lookup[[#This Row],[NR_FR]]&amp;" "&amp;Lookup[[#This Row],[Text_FR]]</f>
        <v>ADI1530 Prévoyance du pilier 3a et assurance collective</v>
      </c>
      <c r="H797" s="152"/>
    </row>
    <row r="798" spans="1:8" x14ac:dyDescent="0.2">
      <c r="A798" s="145" t="s">
        <v>798</v>
      </c>
      <c r="B798" s="145" t="s">
        <v>2262</v>
      </c>
      <c r="C798" s="145" t="str">
        <f>Lookup[[#This Row],[NR_DE]]&amp;" "&amp;Lookup[[#This Row],[Text_DE]]</f>
        <v>ADI1540 Vorsorge 3b</v>
      </c>
      <c r="D798" s="145">
        <f>IF(Lookup!A798&lt;&gt;Lookup!E798,1,0)</f>
        <v>0</v>
      </c>
      <c r="E798" s="145" t="s">
        <v>798</v>
      </c>
      <c r="F798" s="145" t="s">
        <v>799</v>
      </c>
      <c r="G798" s="145" t="str">
        <f>Lookup[[#This Row],[NR_FR]]&amp;" "&amp;Lookup[[#This Row],[Text_FR]]</f>
        <v>ADI1540 Prévoyance du pilier 3b</v>
      </c>
      <c r="H798" s="152"/>
    </row>
    <row r="799" spans="1:8" x14ac:dyDescent="0.2">
      <c r="A799" s="145" t="s">
        <v>546</v>
      </c>
      <c r="B799" s="145" t="s">
        <v>2094</v>
      </c>
      <c r="C799" s="145" t="str">
        <f>Lookup[[#This Row],[NR_DE]]&amp;" "&amp;Lookup[[#This Row],[Text_DE]]</f>
        <v>ADILD03100 Einzelkapitalversicherung auf den Todes- und Erlebensfall (A3.1); (CH + FB)</v>
      </c>
      <c r="D799" s="145">
        <f>IF(Lookup!A799&lt;&gt;Lookup!E799,1,0)</f>
        <v>0</v>
      </c>
      <c r="E799" s="145" t="s">
        <v>546</v>
      </c>
      <c r="F799" s="145" t="s">
        <v>547</v>
      </c>
      <c r="G799" s="145" t="str">
        <f>Lookup[[#This Row],[NR_FR]]&amp;" "&amp;Lookup[[#This Row],[Text_FR]]</f>
        <v>ADILD03100 Assurance individuelle de capital en cas de vie et en cas de décès (A3.1); (CH + FB)</v>
      </c>
      <c r="H799" s="152"/>
    </row>
    <row r="800" spans="1:8" x14ac:dyDescent="0.2">
      <c r="A800" s="145" t="s">
        <v>796</v>
      </c>
      <c r="B800" s="145" t="s">
        <v>2261</v>
      </c>
      <c r="C800" s="145" t="str">
        <f>Lookup[[#This Row],[NR_DE]]&amp;" "&amp;Lookup[[#This Row],[Text_DE]]</f>
        <v>ADI1530 Vorsorge 3a und Kollektivversicherung</v>
      </c>
      <c r="D800" s="145">
        <f>IF(Lookup!A800&lt;&gt;Lookup!E800,1,0)</f>
        <v>0</v>
      </c>
      <c r="E800" s="145" t="s">
        <v>796</v>
      </c>
      <c r="F800" s="145" t="s">
        <v>797</v>
      </c>
      <c r="G800" s="145" t="str">
        <f>Lookup[[#This Row],[NR_FR]]&amp;" "&amp;Lookup[[#This Row],[Text_FR]]</f>
        <v>ADI1530 Prévoyance du pilier 3a et assurance collective</v>
      </c>
      <c r="H800" s="152"/>
    </row>
    <row r="801" spans="1:8" x14ac:dyDescent="0.2">
      <c r="A801" s="145" t="s">
        <v>798</v>
      </c>
      <c r="B801" s="145" t="s">
        <v>2262</v>
      </c>
      <c r="C801" s="145" t="str">
        <f>Lookup[[#This Row],[NR_DE]]&amp;" "&amp;Lookup[[#This Row],[Text_DE]]</f>
        <v>ADI1540 Vorsorge 3b</v>
      </c>
      <c r="D801" s="145">
        <f>IF(Lookup!A801&lt;&gt;Lookup!E801,1,0)</f>
        <v>0</v>
      </c>
      <c r="E801" s="145" t="s">
        <v>798</v>
      </c>
      <c r="F801" s="145" t="s">
        <v>799</v>
      </c>
      <c r="G801" s="145" t="str">
        <f>Lookup[[#This Row],[NR_FR]]&amp;" "&amp;Lookup[[#This Row],[Text_FR]]</f>
        <v>ADI1540 Prévoyance du pilier 3b</v>
      </c>
      <c r="H801" s="152"/>
    </row>
    <row r="802" spans="1:8" x14ac:dyDescent="0.2">
      <c r="A802" s="145" t="s">
        <v>548</v>
      </c>
      <c r="B802" s="145" t="s">
        <v>2095</v>
      </c>
      <c r="C802" s="145" t="str">
        <f>Lookup[[#This Row],[NR_DE]]&amp;" "&amp;Lookup[[#This Row],[Text_DE]]</f>
        <v>ADILD03200 Einzelrentenversicherung (A3.2); (CH + FB)</v>
      </c>
      <c r="D802" s="145">
        <f>IF(Lookup!A802&lt;&gt;Lookup!E802,1,0)</f>
        <v>0</v>
      </c>
      <c r="E802" s="145" t="s">
        <v>548</v>
      </c>
      <c r="F802" s="145" t="s">
        <v>549</v>
      </c>
      <c r="G802" s="145" t="str">
        <f>Lookup[[#This Row],[NR_FR]]&amp;" "&amp;Lookup[[#This Row],[Text_FR]]</f>
        <v>ADILD03200 Assurance individuelle de rente (A3.2); (CH + FB)</v>
      </c>
      <c r="H802" s="152"/>
    </row>
    <row r="803" spans="1:8" x14ac:dyDescent="0.2">
      <c r="A803" s="145" t="s">
        <v>796</v>
      </c>
      <c r="B803" s="145" t="s">
        <v>2261</v>
      </c>
      <c r="C803" s="145" t="str">
        <f>Lookup[[#This Row],[NR_DE]]&amp;" "&amp;Lookup[[#This Row],[Text_DE]]</f>
        <v>ADI1530 Vorsorge 3a und Kollektivversicherung</v>
      </c>
      <c r="D803" s="145">
        <f>IF(Lookup!A803&lt;&gt;Lookup!E803,1,0)</f>
        <v>0</v>
      </c>
      <c r="E803" s="145" t="s">
        <v>796</v>
      </c>
      <c r="F803" s="145" t="s">
        <v>797</v>
      </c>
      <c r="G803" s="145" t="str">
        <f>Lookup[[#This Row],[NR_FR]]&amp;" "&amp;Lookup[[#This Row],[Text_FR]]</f>
        <v>ADI1530 Prévoyance du pilier 3a et assurance collective</v>
      </c>
      <c r="H803" s="151"/>
    </row>
    <row r="804" spans="1:8" x14ac:dyDescent="0.2">
      <c r="A804" s="145" t="s">
        <v>798</v>
      </c>
      <c r="B804" s="145" t="s">
        <v>2262</v>
      </c>
      <c r="C804" s="145" t="str">
        <f>Lookup[[#This Row],[NR_DE]]&amp;" "&amp;Lookup[[#This Row],[Text_DE]]</f>
        <v>ADI1540 Vorsorge 3b</v>
      </c>
      <c r="D804" s="145">
        <f>IF(Lookup!A804&lt;&gt;Lookup!E804,1,0)</f>
        <v>0</v>
      </c>
      <c r="E804" s="145" t="s">
        <v>798</v>
      </c>
      <c r="F804" s="145" t="s">
        <v>799</v>
      </c>
      <c r="G804" s="145" t="str">
        <f>Lookup[[#This Row],[NR_FR]]&amp;" "&amp;Lookup[[#This Row],[Text_FR]]</f>
        <v>ADI1540 Prévoyance du pilier 3b</v>
      </c>
      <c r="H804" s="152"/>
    </row>
    <row r="805" spans="1:8" x14ac:dyDescent="0.2">
      <c r="A805" s="145" t="s">
        <v>550</v>
      </c>
      <c r="B805" s="145" t="s">
        <v>2096</v>
      </c>
      <c r="C805" s="145" t="str">
        <f>Lookup[[#This Row],[NR_DE]]&amp;" "&amp;Lookup[[#This Row],[Text_DE]]</f>
        <v>ADILD03300 Sonstige Einzellebensversicherung (A3.3); (CH + FB)</v>
      </c>
      <c r="D805" s="145">
        <f>IF(Lookup!A805&lt;&gt;Lookup!E805,1,0)</f>
        <v>0</v>
      </c>
      <c r="E805" s="145" t="s">
        <v>550</v>
      </c>
      <c r="F805" s="145" t="s">
        <v>551</v>
      </c>
      <c r="G805" s="145" t="str">
        <f>Lookup[[#This Row],[NR_FR]]&amp;" "&amp;Lookup[[#This Row],[Text_FR]]</f>
        <v>ADILD03300 Autres assurance individuelles sur la vie (A3.3); (CH + FB)</v>
      </c>
      <c r="H805" s="152"/>
    </row>
    <row r="806" spans="1:8" x14ac:dyDescent="0.2">
      <c r="A806" s="145" t="s">
        <v>796</v>
      </c>
      <c r="B806" s="145" t="s">
        <v>2261</v>
      </c>
      <c r="C806" s="145" t="str">
        <f>Lookup[[#This Row],[NR_DE]]&amp;" "&amp;Lookup[[#This Row],[Text_DE]]</f>
        <v>ADI1530 Vorsorge 3a und Kollektivversicherung</v>
      </c>
      <c r="D806" s="145">
        <f>IF(Lookup!A806&lt;&gt;Lookup!E806,1,0)</f>
        <v>0</v>
      </c>
      <c r="E806" s="145" t="s">
        <v>796</v>
      </c>
      <c r="F806" s="145" t="s">
        <v>797</v>
      </c>
      <c r="G806" s="145" t="str">
        <f>Lookup[[#This Row],[NR_FR]]&amp;" "&amp;Lookup[[#This Row],[Text_FR]]</f>
        <v>ADI1530 Prévoyance du pilier 3a et assurance collective</v>
      </c>
      <c r="H806" s="152"/>
    </row>
    <row r="807" spans="1:8" x14ac:dyDescent="0.2">
      <c r="A807" s="145" t="s">
        <v>798</v>
      </c>
      <c r="B807" s="145" t="s">
        <v>2262</v>
      </c>
      <c r="C807" s="145" t="str">
        <f>Lookup[[#This Row],[NR_DE]]&amp;" "&amp;Lookup[[#This Row],[Text_DE]]</f>
        <v>ADI1540 Vorsorge 3b</v>
      </c>
      <c r="D807" s="145">
        <f>IF(Lookup!A807&lt;&gt;Lookup!E807,1,0)</f>
        <v>0</v>
      </c>
      <c r="E807" s="145" t="s">
        <v>798</v>
      </c>
      <c r="F807" s="145" t="s">
        <v>799</v>
      </c>
      <c r="G807" s="145" t="str">
        <f>Lookup[[#This Row],[NR_FR]]&amp;" "&amp;Lookup[[#This Row],[Text_FR]]</f>
        <v>ADI1540 Prévoyance du pilier 3b</v>
      </c>
      <c r="H807" s="152"/>
    </row>
    <row r="808" spans="1:8" x14ac:dyDescent="0.2">
      <c r="A808" s="145" t="s">
        <v>744</v>
      </c>
      <c r="B808" s="145" t="s">
        <v>2233</v>
      </c>
      <c r="C808" s="145" t="str">
        <f>Lookup[[#This Row],[NR_DE]]&amp;" "&amp;Lookup[[#This Row],[Text_DE]]</f>
        <v>ADILD03400 Kollektivlebensversicherung  ausserhalb der BV (A3.4); (CH)</v>
      </c>
      <c r="D808" s="145">
        <f>IF(Lookup!A808&lt;&gt;Lookup!E808,1,0)</f>
        <v>0</v>
      </c>
      <c r="E808" s="145" t="s">
        <v>744</v>
      </c>
      <c r="F808" s="145" t="s">
        <v>745</v>
      </c>
      <c r="G808" s="145" t="str">
        <f>Lookup[[#This Row],[NR_FR]]&amp;" "&amp;Lookup[[#This Row],[Text_FR]]</f>
        <v>ADILD03400 Assurance collective sur la vie hors de la prévoyance professionnelle (A3.4); (CH)</v>
      </c>
      <c r="H808" s="152"/>
    </row>
    <row r="809" spans="1:8" x14ac:dyDescent="0.2">
      <c r="A809" s="145" t="s">
        <v>796</v>
      </c>
      <c r="B809" s="145" t="s">
        <v>2261</v>
      </c>
      <c r="C809" s="145" t="str">
        <f>Lookup[[#This Row],[NR_DE]]&amp;" "&amp;Lookup[[#This Row],[Text_DE]]</f>
        <v>ADI1530 Vorsorge 3a und Kollektivversicherung</v>
      </c>
      <c r="D809" s="145">
        <f>IF(Lookup!A809&lt;&gt;Lookup!E809,1,0)</f>
        <v>0</v>
      </c>
      <c r="E809" s="145" t="s">
        <v>796</v>
      </c>
      <c r="F809" s="145" t="s">
        <v>797</v>
      </c>
      <c r="G809" s="145" t="str">
        <f>Lookup[[#This Row],[NR_FR]]&amp;" "&amp;Lookup[[#This Row],[Text_FR]]</f>
        <v>ADI1530 Prévoyance du pilier 3a et assurance collective</v>
      </c>
      <c r="H809" s="152"/>
    </row>
    <row r="810" spans="1:8" x14ac:dyDescent="0.2">
      <c r="A810" s="145" t="s">
        <v>798</v>
      </c>
      <c r="B810" s="145" t="s">
        <v>2262</v>
      </c>
      <c r="C810" s="145" t="str">
        <f>Lookup[[#This Row],[NR_DE]]&amp;" "&amp;Lookup[[#This Row],[Text_DE]]</f>
        <v>ADI1540 Vorsorge 3b</v>
      </c>
      <c r="D810" s="145">
        <f>IF(Lookup!A810&lt;&gt;Lookup!E810,1,0)</f>
        <v>0</v>
      </c>
      <c r="E810" s="145" t="s">
        <v>798</v>
      </c>
      <c r="F810" s="145" t="s">
        <v>799</v>
      </c>
      <c r="G810" s="145" t="str">
        <f>Lookup[[#This Row],[NR_FR]]&amp;" "&amp;Lookup[[#This Row],[Text_FR]]</f>
        <v>ADI1540 Prévoyance du pilier 3b</v>
      </c>
      <c r="H810" s="150"/>
    </row>
    <row r="811" spans="1:8" x14ac:dyDescent="0.2">
      <c r="A811" s="145" t="s">
        <v>746</v>
      </c>
      <c r="B811" s="145" t="s">
        <v>2234</v>
      </c>
      <c r="C811" s="145" t="str">
        <f>Lookup[[#This Row],[NR_DE]]&amp;" "&amp;Lookup[[#This Row],[Text_DE]]</f>
        <v>ADILD06300 Sonstige Kapitalisationsgeschäfte (A6.3); (CH)</v>
      </c>
      <c r="D811" s="145">
        <f>IF(Lookup!A811&lt;&gt;Lookup!E811,1,0)</f>
        <v>0</v>
      </c>
      <c r="E811" s="145" t="s">
        <v>746</v>
      </c>
      <c r="F811" s="145" t="s">
        <v>747</v>
      </c>
      <c r="G811" s="145" t="str">
        <f>Lookup[[#This Row],[NR_FR]]&amp;" "&amp;Lookup[[#This Row],[Text_FR]]</f>
        <v>ADILD06300 Autres opérations de capitalisation (A6.3); (CH)</v>
      </c>
      <c r="H811" s="151"/>
    </row>
    <row r="812" spans="1:8" x14ac:dyDescent="0.2">
      <c r="A812" s="145" t="s">
        <v>796</v>
      </c>
      <c r="B812" s="145" t="s">
        <v>2261</v>
      </c>
      <c r="C812" s="145" t="str">
        <f>Lookup[[#This Row],[NR_DE]]&amp;" "&amp;Lookup[[#This Row],[Text_DE]]</f>
        <v>ADI1530 Vorsorge 3a und Kollektivversicherung</v>
      </c>
      <c r="D812" s="145">
        <f>IF(Lookup!A812&lt;&gt;Lookup!E812,1,0)</f>
        <v>0</v>
      </c>
      <c r="E812" s="145" t="s">
        <v>796</v>
      </c>
      <c r="F812" s="145" t="s">
        <v>797</v>
      </c>
      <c r="G812" s="145" t="str">
        <f>Lookup[[#This Row],[NR_FR]]&amp;" "&amp;Lookup[[#This Row],[Text_FR]]</f>
        <v>ADI1530 Prévoyance du pilier 3a et assurance collective</v>
      </c>
      <c r="H812" s="151"/>
    </row>
    <row r="813" spans="1:8" x14ac:dyDescent="0.2">
      <c r="A813" s="145" t="s">
        <v>798</v>
      </c>
      <c r="B813" s="145" t="s">
        <v>2262</v>
      </c>
      <c r="C813" s="145" t="str">
        <f>Lookup[[#This Row],[NR_DE]]&amp;" "&amp;Lookup[[#This Row],[Text_DE]]</f>
        <v>ADI1540 Vorsorge 3b</v>
      </c>
      <c r="D813" s="145">
        <f>IF(Lookup!A813&lt;&gt;Lookup!E813,1,0)</f>
        <v>0</v>
      </c>
      <c r="E813" s="145" t="s">
        <v>798</v>
      </c>
      <c r="F813" s="145" t="s">
        <v>799</v>
      </c>
      <c r="G813" s="145" t="str">
        <f>Lookup[[#This Row],[NR_FR]]&amp;" "&amp;Lookup[[#This Row],[Text_FR]]</f>
        <v>ADI1540 Prévoyance du pilier 3b</v>
      </c>
      <c r="H813" s="151"/>
    </row>
    <row r="814" spans="1:8" x14ac:dyDescent="0.2">
      <c r="A814" s="145" t="s">
        <v>748</v>
      </c>
      <c r="B814" s="145" t="s">
        <v>2235</v>
      </c>
      <c r="C814" s="145" t="str">
        <f>Lookup[[#This Row],[NR_DE]]&amp;" "&amp;Lookup[[#This Row],[Text_DE]]</f>
        <v>ADILD07000 Tontinengeschäfte (A7); (CH)</v>
      </c>
      <c r="D814" s="145">
        <f>IF(Lookup!A814&lt;&gt;Lookup!E814,1,0)</f>
        <v>0</v>
      </c>
      <c r="E814" s="145" t="s">
        <v>748</v>
      </c>
      <c r="F814" s="145" t="s">
        <v>749</v>
      </c>
      <c r="G814" s="145" t="str">
        <f>Lookup[[#This Row],[NR_FR]]&amp;" "&amp;Lookup[[#This Row],[Text_FR]]</f>
        <v>ADILD07000 Opérations tontinières (A7); (CH)</v>
      </c>
      <c r="H814" s="151"/>
    </row>
    <row r="815" spans="1:8" x14ac:dyDescent="0.2">
      <c r="A815" s="145" t="s">
        <v>796</v>
      </c>
      <c r="B815" s="145" t="s">
        <v>2261</v>
      </c>
      <c r="C815" s="145" t="str">
        <f>Lookup[[#This Row],[NR_DE]]&amp;" "&amp;Lookup[[#This Row],[Text_DE]]</f>
        <v>ADI1530 Vorsorge 3a und Kollektivversicherung</v>
      </c>
      <c r="D815" s="145">
        <f>IF(Lookup!A815&lt;&gt;Lookup!E815,1,0)</f>
        <v>0</v>
      </c>
      <c r="E815" s="145" t="s">
        <v>796</v>
      </c>
      <c r="F815" s="145" t="s">
        <v>797</v>
      </c>
      <c r="G815" s="145" t="str">
        <f>Lookup[[#This Row],[NR_FR]]&amp;" "&amp;Lookup[[#This Row],[Text_FR]]</f>
        <v>ADI1530 Prévoyance du pilier 3a et assurance collective</v>
      </c>
      <c r="H815" s="151"/>
    </row>
    <row r="816" spans="1:8" x14ac:dyDescent="0.2">
      <c r="A816" s="145" t="s">
        <v>798</v>
      </c>
      <c r="B816" s="145" t="s">
        <v>2262</v>
      </c>
      <c r="C816" s="145" t="str">
        <f>Lookup[[#This Row],[NR_DE]]&amp;" "&amp;Lookup[[#This Row],[Text_DE]]</f>
        <v>ADI1540 Vorsorge 3b</v>
      </c>
      <c r="D816" s="145">
        <f>IF(Lookup!A816&lt;&gt;Lookup!E816,1,0)</f>
        <v>0</v>
      </c>
      <c r="E816" s="145" t="s">
        <v>798</v>
      </c>
      <c r="F816" s="145" t="s">
        <v>799</v>
      </c>
      <c r="G816" s="145" t="str">
        <f>Lookup[[#This Row],[NR_FR]]&amp;" "&amp;Lookup[[#This Row],[Text_FR]]</f>
        <v>ADI1540 Prévoyance du pilier 3b</v>
      </c>
      <c r="H816" s="149"/>
    </row>
    <row r="817" spans="1:8" x14ac:dyDescent="0.2">
      <c r="A817" s="145">
        <v>201120200</v>
      </c>
      <c r="B817" s="145" t="s">
        <v>2265</v>
      </c>
      <c r="C817" s="145" t="str">
        <f>Lookup[[#This Row],[NR_DE]]&amp;" "&amp;Lookup[[#This Row],[Text_DE]]</f>
        <v>201120200 Deckungskapital (Leben); indirektes Geschäft: Brutto</v>
      </c>
      <c r="D817" s="145">
        <f>IF(Lookup!A817&lt;&gt;Lookup!E817,1,0)</f>
        <v>0</v>
      </c>
      <c r="E817" s="145">
        <v>201120200</v>
      </c>
      <c r="F817" s="145" t="s">
        <v>806</v>
      </c>
      <c r="G817" s="145" t="str">
        <f>Lookup[[#This Row],[NR_FR]]&amp;" "&amp;Lookup[[#This Row],[Text_FR]]</f>
        <v>201120200 Réserves mathématiques (vie); affaires indirectes: brutes</v>
      </c>
      <c r="H817" s="150"/>
    </row>
    <row r="818" spans="1:8" x14ac:dyDescent="0.2">
      <c r="A818" s="145" t="s">
        <v>557</v>
      </c>
      <c r="B818" s="145" t="s">
        <v>2100</v>
      </c>
      <c r="C818" s="145" t="str">
        <f>Lookup[[#This Row],[NR_DE]]&amp;" "&amp;Lookup[[#This Row],[Text_DE]]</f>
        <v>ADC1RL Aufteilung nach Branchen: Leben indirekt</v>
      </c>
      <c r="D818" s="145">
        <f>IF(Lookup!A818&lt;&gt;Lookup!E818,1,0)</f>
        <v>0</v>
      </c>
      <c r="E818" s="145" t="s">
        <v>557</v>
      </c>
      <c r="F818" s="145" t="s">
        <v>558</v>
      </c>
      <c r="G818" s="145" t="str">
        <f>Lookup[[#This Row],[NR_FR]]&amp;" "&amp;Lookup[[#This Row],[Text_FR]]</f>
        <v>ADC1RL Répartition par branches: vie indirect</v>
      </c>
      <c r="H818" s="151"/>
    </row>
    <row r="819" spans="1:8" x14ac:dyDescent="0.2">
      <c r="A819" s="145" t="s">
        <v>559</v>
      </c>
      <c r="B819" s="145" t="s">
        <v>2101</v>
      </c>
      <c r="C819" s="145" t="str">
        <f>Lookup[[#This Row],[NR_DE]]&amp;" "&amp;Lookup[[#This Row],[Text_DE]]</f>
        <v>ADILR03100 RE: Einzelkapitalversicherung (A3.1); (CH + FB)</v>
      </c>
      <c r="D819" s="145">
        <f>IF(Lookup!A819&lt;&gt;Lookup!E819,1,0)</f>
        <v>0</v>
      </c>
      <c r="E819" s="145" t="s">
        <v>559</v>
      </c>
      <c r="F819" s="145" t="s">
        <v>560</v>
      </c>
      <c r="G819" s="145" t="str">
        <f>Lookup[[#This Row],[NR_FR]]&amp;" "&amp;Lookup[[#This Row],[Text_FR]]</f>
        <v>ADILR03100 RE: Assurance individuelle de capital (A3.1); (CH + FB)</v>
      </c>
      <c r="H819" s="151"/>
    </row>
    <row r="820" spans="1:8" x14ac:dyDescent="0.2">
      <c r="A820" s="145" t="s">
        <v>561</v>
      </c>
      <c r="B820" s="145" t="s">
        <v>2102</v>
      </c>
      <c r="C820" s="145" t="str">
        <f>Lookup[[#This Row],[NR_DE]]&amp;" "&amp;Lookup[[#This Row],[Text_DE]]</f>
        <v>ADILR03200 RE: Einzelrentenversicherung (A3.2); (CH + FB)</v>
      </c>
      <c r="D820" s="145">
        <f>IF(Lookup!A820&lt;&gt;Lookup!E820,1,0)</f>
        <v>0</v>
      </c>
      <c r="E820" s="145" t="s">
        <v>561</v>
      </c>
      <c r="F820" s="145" t="s">
        <v>562</v>
      </c>
      <c r="G820" s="145" t="str">
        <f>Lookup[[#This Row],[NR_FR]]&amp;" "&amp;Lookup[[#This Row],[Text_FR]]</f>
        <v>ADILR03200 RE: Assurance individuelle de rente (A3.2); (CH + FB)</v>
      </c>
      <c r="H820" s="152"/>
    </row>
    <row r="821" spans="1:8" x14ac:dyDescent="0.2">
      <c r="A821" s="145" t="s">
        <v>563</v>
      </c>
      <c r="B821" s="145" t="s">
        <v>2103</v>
      </c>
      <c r="C821" s="145" t="str">
        <f>Lookup[[#This Row],[NR_DE]]&amp;" "&amp;Lookup[[#This Row],[Text_DE]]</f>
        <v>ADILR03300 RE: Sonstige Einzellebensversicherung (A3.3); (CH + FB)</v>
      </c>
      <c r="D821" s="145">
        <f>IF(Lookup!A821&lt;&gt;Lookup!E821,1,0)</f>
        <v>0</v>
      </c>
      <c r="E821" s="145" t="s">
        <v>563</v>
      </c>
      <c r="F821" s="145" t="s">
        <v>564</v>
      </c>
      <c r="G821" s="145" t="str">
        <f>Lookup[[#This Row],[NR_FR]]&amp;" "&amp;Lookup[[#This Row],[Text_FR]]</f>
        <v>ADILR03300 RE: Autres assurance individuelles sur la vie (A3.3); (CH + FB)</v>
      </c>
      <c r="H821" s="152"/>
    </row>
    <row r="822" spans="1:8" x14ac:dyDescent="0.2">
      <c r="A822" s="145" t="s">
        <v>565</v>
      </c>
      <c r="B822" s="145" t="s">
        <v>2104</v>
      </c>
      <c r="C822" s="145" t="str">
        <f>Lookup[[#This Row],[NR_DE]]&amp;" "&amp;Lookup[[#This Row],[Text_DE]]</f>
        <v>ADILR08000 RE: Kollektivlebensversicherung (A1, A3.4); (CH + FB)</v>
      </c>
      <c r="D822" s="145">
        <f>IF(Lookup!A822&lt;&gt;Lookup!E822,1,0)</f>
        <v>0</v>
      </c>
      <c r="E822" s="145" t="s">
        <v>565</v>
      </c>
      <c r="F822" s="145" t="s">
        <v>566</v>
      </c>
      <c r="G822" s="145" t="str">
        <f>Lookup[[#This Row],[NR_FR]]&amp;" "&amp;Lookup[[#This Row],[Text_FR]]</f>
        <v>ADILR08000 RE: Assurance collective sur la vie (A1, A3.4); (CH + FB)</v>
      </c>
      <c r="H822" s="152"/>
    </row>
    <row r="823" spans="1:8" x14ac:dyDescent="0.2">
      <c r="A823" s="145" t="s">
        <v>567</v>
      </c>
      <c r="B823" s="145" t="s">
        <v>2105</v>
      </c>
      <c r="C823" s="145" t="str">
        <f>Lookup[[#This Row],[NR_DE]]&amp;" "&amp;Lookup[[#This Row],[Text_DE]]</f>
        <v>ADILR09000 RE: Sonstige Lebensversicherung (A6.3, A7); (CH + FB)</v>
      </c>
      <c r="D823" s="145">
        <f>IF(Lookup!A823&lt;&gt;Lookup!E823,1,0)</f>
        <v>0</v>
      </c>
      <c r="E823" s="145" t="s">
        <v>567</v>
      </c>
      <c r="F823" s="145" t="s">
        <v>568</v>
      </c>
      <c r="G823" s="145" t="str">
        <f>Lookup[[#This Row],[NR_FR]]&amp;" "&amp;Lookup[[#This Row],[Text_FR]]</f>
        <v>ADILR09000 RE: Autres assurances sur la vie (A6.3, A7); (CH + FB)</v>
      </c>
      <c r="H823" s="152"/>
    </row>
    <row r="824" spans="1:8" x14ac:dyDescent="0.2">
      <c r="A824" s="145" t="s">
        <v>751</v>
      </c>
      <c r="B824" s="145" t="s">
        <v>2237</v>
      </c>
      <c r="C824" s="145" t="str">
        <f>Lookup[[#This Row],[NR_DE]]&amp;" "&amp;Lookup[[#This Row],[Text_DE]]</f>
        <v>ADC007 Aufteilung nach Zedenten-Regionen</v>
      </c>
      <c r="D824" s="145">
        <f>IF(Lookup!A824&lt;&gt;Lookup!E824,1,0)</f>
        <v>0</v>
      </c>
      <c r="E824" s="145" t="s">
        <v>751</v>
      </c>
      <c r="F824" s="145" t="s">
        <v>752</v>
      </c>
      <c r="G824" s="145" t="str">
        <f>Lookup[[#This Row],[NR_FR]]&amp;" "&amp;Lookup[[#This Row],[Text_FR]]</f>
        <v>ADC007 Répartition par régions des cédantes</v>
      </c>
      <c r="H824" s="152"/>
    </row>
    <row r="825" spans="1:8" x14ac:dyDescent="0.2">
      <c r="A825" s="145" t="s">
        <v>753</v>
      </c>
      <c r="B825" s="145" t="s">
        <v>2238</v>
      </c>
      <c r="C825" s="145" t="str">
        <f>Lookup[[#This Row],[NR_DE]]&amp;" "&amp;Lookup[[#This Row],[Text_DE]]</f>
        <v>ADI1000 Europa</v>
      </c>
      <c r="D825" s="145">
        <f>IF(Lookup!A825&lt;&gt;Lookup!E825,1,0)</f>
        <v>0</v>
      </c>
      <c r="E825" s="145" t="s">
        <v>753</v>
      </c>
      <c r="F825" s="145" t="s">
        <v>754</v>
      </c>
      <c r="G825" s="145" t="str">
        <f>Lookup[[#This Row],[NR_FR]]&amp;" "&amp;Lookup[[#This Row],[Text_FR]]</f>
        <v>ADI1000 Europe</v>
      </c>
      <c r="H825" s="152"/>
    </row>
    <row r="826" spans="1:8" x14ac:dyDescent="0.2">
      <c r="A826" s="145" t="s">
        <v>755</v>
      </c>
      <c r="B826" s="145" t="s">
        <v>2239</v>
      </c>
      <c r="C826" s="145" t="str">
        <f>Lookup[[#This Row],[NR_DE]]&amp;" "&amp;Lookup[[#This Row],[Text_DE]]</f>
        <v>ADI1010 Nordamerika</v>
      </c>
      <c r="D826" s="145">
        <f>IF(Lookup!A826&lt;&gt;Lookup!E826,1,0)</f>
        <v>0</v>
      </c>
      <c r="E826" s="145" t="s">
        <v>755</v>
      </c>
      <c r="F826" s="145" t="s">
        <v>756</v>
      </c>
      <c r="G826" s="145" t="str">
        <f>Lookup[[#This Row],[NR_FR]]&amp;" "&amp;Lookup[[#This Row],[Text_FR]]</f>
        <v>ADI1010 Amérique du Nord</v>
      </c>
      <c r="H826" s="152"/>
    </row>
    <row r="827" spans="1:8" x14ac:dyDescent="0.2">
      <c r="A827" s="145" t="s">
        <v>757</v>
      </c>
      <c r="B827" s="145" t="s">
        <v>2240</v>
      </c>
      <c r="C827" s="145" t="str">
        <f>Lookup[[#This Row],[NR_DE]]&amp;" "&amp;Lookup[[#This Row],[Text_DE]]</f>
        <v>ADI1020 Mittel- und Südamerika</v>
      </c>
      <c r="D827" s="145">
        <f>IF(Lookup!A827&lt;&gt;Lookup!E827,1,0)</f>
        <v>0</v>
      </c>
      <c r="E827" s="145" t="s">
        <v>757</v>
      </c>
      <c r="F827" s="145" t="s">
        <v>758</v>
      </c>
      <c r="G827" s="145" t="str">
        <f>Lookup[[#This Row],[NR_FR]]&amp;" "&amp;Lookup[[#This Row],[Text_FR]]</f>
        <v>ADI1020 Amérique centrale et Amérique du Sud</v>
      </c>
      <c r="H827" s="152"/>
    </row>
    <row r="828" spans="1:8" x14ac:dyDescent="0.2">
      <c r="A828" s="145" t="s">
        <v>759</v>
      </c>
      <c r="B828" s="145" t="s">
        <v>2241</v>
      </c>
      <c r="C828" s="145" t="str">
        <f>Lookup[[#This Row],[NR_DE]]&amp;" "&amp;Lookup[[#This Row],[Text_DE]]</f>
        <v>ADI1030 Asien/Pazifik</v>
      </c>
      <c r="D828" s="145">
        <f>IF(Lookup!A828&lt;&gt;Lookup!E828,1,0)</f>
        <v>0</v>
      </c>
      <c r="E828" s="145" t="s">
        <v>759</v>
      </c>
      <c r="F828" s="145" t="s">
        <v>760</v>
      </c>
      <c r="G828" s="145" t="str">
        <f>Lookup[[#This Row],[NR_FR]]&amp;" "&amp;Lookup[[#This Row],[Text_FR]]</f>
        <v>ADI1030 Asie/Pacifique</v>
      </c>
      <c r="H828" s="152"/>
    </row>
    <row r="829" spans="1:8" x14ac:dyDescent="0.2">
      <c r="A829" s="145" t="s">
        <v>761</v>
      </c>
      <c r="B829" s="145" t="s">
        <v>2242</v>
      </c>
      <c r="C829" s="145" t="str">
        <f>Lookup[[#This Row],[NR_DE]]&amp;" "&amp;Lookup[[#This Row],[Text_DE]]</f>
        <v>ADI1040 Übrige Länder</v>
      </c>
      <c r="D829" s="145">
        <f>IF(Lookup!A829&lt;&gt;Lookup!E829,1,0)</f>
        <v>0</v>
      </c>
      <c r="E829" s="145" t="s">
        <v>761</v>
      </c>
      <c r="F829" s="145" t="s">
        <v>762</v>
      </c>
      <c r="G829" s="145" t="str">
        <f>Lookup[[#This Row],[NR_FR]]&amp;" "&amp;Lookup[[#This Row],[Text_FR]]</f>
        <v>ADI1040 Autres  pays de domicile</v>
      </c>
      <c r="H829" s="151"/>
    </row>
    <row r="830" spans="1:8" x14ac:dyDescent="0.2">
      <c r="A830" s="145" t="s">
        <v>763</v>
      </c>
      <c r="B830" s="145" t="s">
        <v>2243</v>
      </c>
      <c r="C830" s="145" t="str">
        <f>Lookup[[#This Row],[NR_DE]]&amp;" "&amp;Lookup[[#This Row],[Text_DE]]</f>
        <v>ADC006 Aufteilung nach Vertragsart</v>
      </c>
      <c r="D830" s="145">
        <f>IF(Lookup!A830&lt;&gt;Lookup!E830,1,0)</f>
        <v>0</v>
      </c>
      <c r="E830" s="145" t="s">
        <v>763</v>
      </c>
      <c r="F830" s="145" t="s">
        <v>764</v>
      </c>
      <c r="G830" s="145" t="str">
        <f>Lookup[[#This Row],[NR_FR]]&amp;" "&amp;Lookup[[#This Row],[Text_FR]]</f>
        <v>ADC006 Répartition par types de contrat</v>
      </c>
      <c r="H830" s="151"/>
    </row>
    <row r="831" spans="1:8" x14ac:dyDescent="0.2">
      <c r="A831" s="145" t="s">
        <v>765</v>
      </c>
      <c r="B831" s="145" t="s">
        <v>2244</v>
      </c>
      <c r="C831" s="145" t="str">
        <f>Lookup[[#This Row],[NR_DE]]&amp;" "&amp;Lookup[[#This Row],[Text_DE]]</f>
        <v>ADI1100 Proportional</v>
      </c>
      <c r="D831" s="145">
        <f>IF(Lookup!A831&lt;&gt;Lookup!E831,1,0)</f>
        <v>0</v>
      </c>
      <c r="E831" s="145" t="s">
        <v>765</v>
      </c>
      <c r="F831" s="145" t="s">
        <v>766</v>
      </c>
      <c r="G831" s="145" t="str">
        <f>Lookup[[#This Row],[NR_FR]]&amp;" "&amp;Lookup[[#This Row],[Text_FR]]</f>
        <v>ADI1100 Proportionnel</v>
      </c>
      <c r="H831" s="151"/>
    </row>
    <row r="832" spans="1:8" x14ac:dyDescent="0.2">
      <c r="A832" s="145" t="s">
        <v>767</v>
      </c>
      <c r="B832" s="145" t="s">
        <v>2245</v>
      </c>
      <c r="C832" s="145" t="str">
        <f>Lookup[[#This Row],[NR_DE]]&amp;" "&amp;Lookup[[#This Row],[Text_DE]]</f>
        <v>ADI1110 Nicht Proportional</v>
      </c>
      <c r="D832" s="145">
        <f>IF(Lookup!A832&lt;&gt;Lookup!E832,1,0)</f>
        <v>0</v>
      </c>
      <c r="E832" s="145" t="s">
        <v>767</v>
      </c>
      <c r="F832" s="145" t="s">
        <v>768</v>
      </c>
      <c r="G832" s="145" t="str">
        <f>Lookup[[#This Row],[NR_FR]]&amp;" "&amp;Lookup[[#This Row],[Text_FR]]</f>
        <v>ADI1110 Non proportionnel</v>
      </c>
      <c r="H832" s="151"/>
    </row>
    <row r="833" spans="1:8" x14ac:dyDescent="0.2">
      <c r="A833" s="145" t="s">
        <v>769</v>
      </c>
      <c r="B833" s="145" t="s">
        <v>2246</v>
      </c>
      <c r="C833" s="145" t="str">
        <f>Lookup[[#This Row],[NR_DE]]&amp;" "&amp;Lookup[[#This Row],[Text_DE]]</f>
        <v>ADI1120 Übriges</v>
      </c>
      <c r="D833" s="145">
        <f>IF(Lookup!A833&lt;&gt;Lookup!E833,1,0)</f>
        <v>0</v>
      </c>
      <c r="E833" s="145" t="s">
        <v>769</v>
      </c>
      <c r="F833" s="145" t="s">
        <v>17</v>
      </c>
      <c r="G833" s="145" t="str">
        <f>Lookup[[#This Row],[NR_FR]]&amp;" "&amp;Lookup[[#This Row],[Text_FR]]</f>
        <v>ADI1120 Autres</v>
      </c>
      <c r="H833" s="152"/>
    </row>
    <row r="834" spans="1:8" x14ac:dyDescent="0.2">
      <c r="A834" s="145" t="s">
        <v>770</v>
      </c>
      <c r="B834" s="145" t="s">
        <v>2266</v>
      </c>
      <c r="C834" s="145" t="str">
        <f>Lookup[[#This Row],[NR_DE]]&amp;" "&amp;Lookup[[#This Row],[Text_DE]]</f>
        <v xml:space="preserve">ADC009 Aufteilung nach gruppenintern/gruppenextern </v>
      </c>
      <c r="D834" s="145">
        <f>IF(Lookup!A834&lt;&gt;Lookup!E834,1,0)</f>
        <v>0</v>
      </c>
      <c r="E834" s="145" t="s">
        <v>770</v>
      </c>
      <c r="F834" s="145" t="s">
        <v>771</v>
      </c>
      <c r="G834" s="145" t="str">
        <f>Lookup[[#This Row],[NR_FR]]&amp;" "&amp;Lookup[[#This Row],[Text_FR]]</f>
        <v>ADC009 Répartition entre interne/externe au groupe</v>
      </c>
      <c r="H834" s="152"/>
    </row>
    <row r="835" spans="1:8" x14ac:dyDescent="0.2">
      <c r="A835" s="145" t="s">
        <v>772</v>
      </c>
      <c r="B835" s="145" t="s">
        <v>2248</v>
      </c>
      <c r="C835" s="145" t="str">
        <f>Lookup[[#This Row],[NR_DE]]&amp;" "&amp;Lookup[[#This Row],[Text_DE]]</f>
        <v>ADI0610 Gruppenintern</v>
      </c>
      <c r="D835" s="145">
        <f>IF(Lookup!A835&lt;&gt;Lookup!E835,1,0)</f>
        <v>0</v>
      </c>
      <c r="E835" s="145" t="s">
        <v>772</v>
      </c>
      <c r="F835" s="145" t="s">
        <v>773</v>
      </c>
      <c r="G835" s="145" t="str">
        <f>Lookup[[#This Row],[NR_FR]]&amp;" "&amp;Lookup[[#This Row],[Text_FR]]</f>
        <v>ADI0610 Interne au groupe</v>
      </c>
      <c r="H835" s="150"/>
    </row>
    <row r="836" spans="1:8" x14ac:dyDescent="0.2">
      <c r="A836" s="145" t="s">
        <v>774</v>
      </c>
      <c r="B836" s="145" t="s">
        <v>2249</v>
      </c>
      <c r="C836" s="145" t="str">
        <f>Lookup[[#This Row],[NR_DE]]&amp;" "&amp;Lookup[[#This Row],[Text_DE]]</f>
        <v>ADI0620 Gruppenextern</v>
      </c>
      <c r="D836" s="145">
        <f>IF(Lookup!A836&lt;&gt;Lookup!E836,1,0)</f>
        <v>0</v>
      </c>
      <c r="E836" s="145" t="s">
        <v>774</v>
      </c>
      <c r="F836" s="145" t="s">
        <v>775</v>
      </c>
      <c r="G836" s="145" t="str">
        <f>Lookup[[#This Row],[NR_FR]]&amp;" "&amp;Lookup[[#This Row],[Text_FR]]</f>
        <v>ADI0620 Externe au groupe</v>
      </c>
      <c r="H836" s="151"/>
    </row>
    <row r="837" spans="1:8" x14ac:dyDescent="0.2">
      <c r="A837" s="145" t="s">
        <v>807</v>
      </c>
      <c r="B837" s="145" t="s">
        <v>2267</v>
      </c>
      <c r="C837" s="145" t="str">
        <f>Lookup[[#This Row],[NR_DE]]&amp;" "&amp;Lookup[[#This Row],[Text_DE]]</f>
        <v>ADC106 Aufteilung nach den 20 grössten Zedenten</v>
      </c>
      <c r="D837" s="145">
        <f>IF(Lookup!A837&lt;&gt;Lookup!E837,1,0)</f>
        <v>0</v>
      </c>
      <c r="E837" s="145" t="s">
        <v>807</v>
      </c>
      <c r="F837" s="145" t="s">
        <v>808</v>
      </c>
      <c r="G837" s="145" t="str">
        <f>Lookup[[#This Row],[NR_FR]]&amp;" "&amp;Lookup[[#This Row],[Text_FR]]</f>
        <v>ADC106 Répartition selon les 20 cédantes les plus importantes</v>
      </c>
      <c r="H837" s="151"/>
    </row>
    <row r="838" spans="1:8" x14ac:dyDescent="0.2">
      <c r="B838" s="145">
        <v>1</v>
      </c>
      <c r="C838" s="145" t="str">
        <f>Lookup[[#This Row],[NR_DE]]&amp;" "&amp;Lookup[[#This Row],[Text_DE]]</f>
        <v xml:space="preserve"> 1</v>
      </c>
      <c r="D838" s="145">
        <f>IF(Lookup!A838&lt;&gt;Lookup!E838,1,0)</f>
        <v>0</v>
      </c>
      <c r="F838" s="145">
        <v>1</v>
      </c>
      <c r="G838" s="145" t="str">
        <f>Lookup[[#This Row],[NR_FR]]&amp;" "&amp;Lookup[[#This Row],[Text_FR]]</f>
        <v xml:space="preserve"> 1</v>
      </c>
      <c r="H838" s="151"/>
    </row>
    <row r="839" spans="1:8" x14ac:dyDescent="0.2">
      <c r="B839" s="145">
        <v>2</v>
      </c>
      <c r="C839" s="145" t="str">
        <f>Lookup[[#This Row],[NR_DE]]&amp;" "&amp;Lookup[[#This Row],[Text_DE]]</f>
        <v xml:space="preserve"> 2</v>
      </c>
      <c r="D839" s="145">
        <f>IF(Lookup!A839&lt;&gt;Lookup!E839,1,0)</f>
        <v>0</v>
      </c>
      <c r="F839" s="145">
        <v>2</v>
      </c>
      <c r="G839" s="145" t="str">
        <f>Lookup[[#This Row],[NR_FR]]&amp;" "&amp;Lookup[[#This Row],[Text_FR]]</f>
        <v xml:space="preserve"> 2</v>
      </c>
      <c r="H839" s="151"/>
    </row>
    <row r="840" spans="1:8" x14ac:dyDescent="0.2">
      <c r="B840" s="145">
        <v>3</v>
      </c>
      <c r="C840" s="145" t="str">
        <f>Lookup[[#This Row],[NR_DE]]&amp;" "&amp;Lookup[[#This Row],[Text_DE]]</f>
        <v xml:space="preserve"> 3</v>
      </c>
      <c r="D840" s="145">
        <f>IF(Lookup!A840&lt;&gt;Lookup!E840,1,0)</f>
        <v>0</v>
      </c>
      <c r="F840" s="145">
        <v>3</v>
      </c>
      <c r="G840" s="145" t="str">
        <f>Lookup[[#This Row],[NR_FR]]&amp;" "&amp;Lookup[[#This Row],[Text_FR]]</f>
        <v xml:space="preserve"> 3</v>
      </c>
      <c r="H840" s="151"/>
    </row>
    <row r="841" spans="1:8" x14ac:dyDescent="0.2">
      <c r="B841" s="145">
        <v>4</v>
      </c>
      <c r="C841" s="145" t="str">
        <f>Lookup[[#This Row],[NR_DE]]&amp;" "&amp;Lookup[[#This Row],[Text_DE]]</f>
        <v xml:space="preserve"> 4</v>
      </c>
      <c r="D841" s="145">
        <f>IF(Lookup!A841&lt;&gt;Lookup!E841,1,0)</f>
        <v>0</v>
      </c>
      <c r="F841" s="145">
        <v>4</v>
      </c>
      <c r="G841" s="145" t="str">
        <f>Lookup[[#This Row],[NR_FR]]&amp;" "&amp;Lookup[[#This Row],[Text_FR]]</f>
        <v xml:space="preserve"> 4</v>
      </c>
      <c r="H841" s="151"/>
    </row>
    <row r="842" spans="1:8" x14ac:dyDescent="0.2">
      <c r="B842" s="145">
        <v>5</v>
      </c>
      <c r="C842" s="145" t="str">
        <f>Lookup[[#This Row],[NR_DE]]&amp;" "&amp;Lookup[[#This Row],[Text_DE]]</f>
        <v xml:space="preserve"> 5</v>
      </c>
      <c r="D842" s="145">
        <f>IF(Lookup!A842&lt;&gt;Lookup!E842,1,0)</f>
        <v>0</v>
      </c>
      <c r="F842" s="145">
        <v>5</v>
      </c>
      <c r="G842" s="145" t="str">
        <f>Lookup[[#This Row],[NR_FR]]&amp;" "&amp;Lookup[[#This Row],[Text_FR]]</f>
        <v xml:space="preserve"> 5</v>
      </c>
      <c r="H842" s="150"/>
    </row>
    <row r="843" spans="1:8" x14ac:dyDescent="0.2">
      <c r="B843" s="145">
        <v>6</v>
      </c>
      <c r="C843" s="145" t="str">
        <f>Lookup[[#This Row],[NR_DE]]&amp;" "&amp;Lookup[[#This Row],[Text_DE]]</f>
        <v xml:space="preserve"> 6</v>
      </c>
      <c r="D843" s="145">
        <f>IF(Lookup!A843&lt;&gt;Lookup!E843,1,0)</f>
        <v>0</v>
      </c>
      <c r="F843" s="145">
        <v>6</v>
      </c>
      <c r="G843" s="145" t="str">
        <f>Lookup[[#This Row],[NR_FR]]&amp;" "&amp;Lookup[[#This Row],[Text_FR]]</f>
        <v xml:space="preserve"> 6</v>
      </c>
      <c r="H843" s="151"/>
    </row>
    <row r="844" spans="1:8" x14ac:dyDescent="0.2">
      <c r="B844" s="145">
        <v>7</v>
      </c>
      <c r="C844" s="145" t="str">
        <f>Lookup[[#This Row],[NR_DE]]&amp;" "&amp;Lookup[[#This Row],[Text_DE]]</f>
        <v xml:space="preserve"> 7</v>
      </c>
      <c r="D844" s="145">
        <f>IF(Lookup!A844&lt;&gt;Lookup!E844,1,0)</f>
        <v>0</v>
      </c>
      <c r="F844" s="145">
        <v>7</v>
      </c>
      <c r="G844" s="145" t="str">
        <f>Lookup[[#This Row],[NR_FR]]&amp;" "&amp;Lookup[[#This Row],[Text_FR]]</f>
        <v xml:space="preserve"> 7</v>
      </c>
      <c r="H844" s="151"/>
    </row>
    <row r="845" spans="1:8" x14ac:dyDescent="0.2">
      <c r="B845" s="145">
        <v>8</v>
      </c>
      <c r="C845" s="145" t="str">
        <f>Lookup[[#This Row],[NR_DE]]&amp;" "&amp;Lookup[[#This Row],[Text_DE]]</f>
        <v xml:space="preserve"> 8</v>
      </c>
      <c r="D845" s="145">
        <f>IF(Lookup!A845&lt;&gt;Lookup!E845,1,0)</f>
        <v>0</v>
      </c>
      <c r="F845" s="145">
        <v>8</v>
      </c>
      <c r="G845" s="145" t="str">
        <f>Lookup[[#This Row],[NR_FR]]&amp;" "&amp;Lookup[[#This Row],[Text_FR]]</f>
        <v xml:space="preserve"> 8</v>
      </c>
      <c r="H845" s="151"/>
    </row>
    <row r="846" spans="1:8" x14ac:dyDescent="0.2">
      <c r="B846" s="145">
        <v>9</v>
      </c>
      <c r="C846" s="145" t="str">
        <f>Lookup[[#This Row],[NR_DE]]&amp;" "&amp;Lookup[[#This Row],[Text_DE]]</f>
        <v xml:space="preserve"> 9</v>
      </c>
      <c r="D846" s="145">
        <f>IF(Lookup!A846&lt;&gt;Lookup!E846,1,0)</f>
        <v>0</v>
      </c>
      <c r="F846" s="145">
        <v>9</v>
      </c>
      <c r="G846" s="145" t="str">
        <f>Lookup[[#This Row],[NR_FR]]&amp;" "&amp;Lookup[[#This Row],[Text_FR]]</f>
        <v xml:space="preserve"> 9</v>
      </c>
      <c r="H846" s="151"/>
    </row>
    <row r="847" spans="1:8" x14ac:dyDescent="0.2">
      <c r="B847" s="145">
        <v>10</v>
      </c>
      <c r="C847" s="145" t="str">
        <f>Lookup[[#This Row],[NR_DE]]&amp;" "&amp;Lookup[[#This Row],[Text_DE]]</f>
        <v xml:space="preserve"> 10</v>
      </c>
      <c r="D847" s="145">
        <f>IF(Lookup!A847&lt;&gt;Lookup!E847,1,0)</f>
        <v>0</v>
      </c>
      <c r="F847" s="145">
        <v>10</v>
      </c>
      <c r="G847" s="145" t="str">
        <f>Lookup[[#This Row],[NR_FR]]&amp;" "&amp;Lookup[[#This Row],[Text_FR]]</f>
        <v xml:space="preserve"> 10</v>
      </c>
      <c r="H847" s="151"/>
    </row>
    <row r="848" spans="1:8" x14ac:dyDescent="0.2">
      <c r="B848" s="145">
        <v>11</v>
      </c>
      <c r="C848" s="145" t="str">
        <f>Lookup[[#This Row],[NR_DE]]&amp;" "&amp;Lookup[[#This Row],[Text_DE]]</f>
        <v xml:space="preserve"> 11</v>
      </c>
      <c r="D848" s="145">
        <f>IF(Lookup!A848&lt;&gt;Lookup!E848,1,0)</f>
        <v>0</v>
      </c>
      <c r="F848" s="145">
        <v>11</v>
      </c>
      <c r="G848" s="145" t="str">
        <f>Lookup[[#This Row],[NR_FR]]&amp;" "&amp;Lookup[[#This Row],[Text_FR]]</f>
        <v xml:space="preserve"> 11</v>
      </c>
      <c r="H848" s="149"/>
    </row>
    <row r="849" spans="1:8" x14ac:dyDescent="0.2">
      <c r="B849" s="145">
        <v>12</v>
      </c>
      <c r="C849" s="145" t="str">
        <f>Lookup[[#This Row],[NR_DE]]&amp;" "&amp;Lookup[[#This Row],[Text_DE]]</f>
        <v xml:space="preserve"> 12</v>
      </c>
      <c r="D849" s="145">
        <f>IF(Lookup!A849&lt;&gt;Lookup!E849,1,0)</f>
        <v>0</v>
      </c>
      <c r="F849" s="145">
        <v>12</v>
      </c>
      <c r="G849" s="145" t="str">
        <f>Lookup[[#This Row],[NR_FR]]&amp;" "&amp;Lookup[[#This Row],[Text_FR]]</f>
        <v xml:space="preserve"> 12</v>
      </c>
      <c r="H849" s="150"/>
    </row>
    <row r="850" spans="1:8" x14ac:dyDescent="0.2">
      <c r="B850" s="145">
        <v>13</v>
      </c>
      <c r="C850" s="145" t="str">
        <f>Lookup[[#This Row],[NR_DE]]&amp;" "&amp;Lookup[[#This Row],[Text_DE]]</f>
        <v xml:space="preserve"> 13</v>
      </c>
      <c r="D850" s="145">
        <f>IF(Lookup!A850&lt;&gt;Lookup!E850,1,0)</f>
        <v>0</v>
      </c>
      <c r="F850" s="145">
        <v>13</v>
      </c>
      <c r="G850" s="145" t="str">
        <f>Lookup[[#This Row],[NR_FR]]&amp;" "&amp;Lookup[[#This Row],[Text_FR]]</f>
        <v xml:space="preserve"> 13</v>
      </c>
      <c r="H850" s="151"/>
    </row>
    <row r="851" spans="1:8" x14ac:dyDescent="0.2">
      <c r="B851" s="145">
        <v>14</v>
      </c>
      <c r="C851" s="145" t="str">
        <f>Lookup[[#This Row],[NR_DE]]&amp;" "&amp;Lookup[[#This Row],[Text_DE]]</f>
        <v xml:space="preserve"> 14</v>
      </c>
      <c r="D851" s="145">
        <f>IF(Lookup!A851&lt;&gt;Lookup!E851,1,0)</f>
        <v>0</v>
      </c>
      <c r="F851" s="145">
        <v>14</v>
      </c>
      <c r="G851" s="145" t="str">
        <f>Lookup[[#This Row],[NR_FR]]&amp;" "&amp;Lookup[[#This Row],[Text_FR]]</f>
        <v xml:space="preserve"> 14</v>
      </c>
      <c r="H851" s="151"/>
    </row>
    <row r="852" spans="1:8" x14ac:dyDescent="0.2">
      <c r="B852" s="145">
        <v>15</v>
      </c>
      <c r="C852" s="145" t="str">
        <f>Lookup[[#This Row],[NR_DE]]&amp;" "&amp;Lookup[[#This Row],[Text_DE]]</f>
        <v xml:space="preserve"> 15</v>
      </c>
      <c r="D852" s="145">
        <f>IF(Lookup!A852&lt;&gt;Lookup!E852,1,0)</f>
        <v>0</v>
      </c>
      <c r="F852" s="145">
        <v>15</v>
      </c>
      <c r="G852" s="145" t="str">
        <f>Lookup[[#This Row],[NR_FR]]&amp;" "&amp;Lookup[[#This Row],[Text_FR]]</f>
        <v xml:space="preserve"> 15</v>
      </c>
      <c r="H852" s="152"/>
    </row>
    <row r="853" spans="1:8" x14ac:dyDescent="0.2">
      <c r="B853" s="145">
        <v>16</v>
      </c>
      <c r="C853" s="145" t="str">
        <f>Lookup[[#This Row],[NR_DE]]&amp;" "&amp;Lookup[[#This Row],[Text_DE]]</f>
        <v xml:space="preserve"> 16</v>
      </c>
      <c r="D853" s="145">
        <f>IF(Lookup!A853&lt;&gt;Lookup!E853,1,0)</f>
        <v>0</v>
      </c>
      <c r="F853" s="145">
        <v>16</v>
      </c>
      <c r="G853" s="145" t="str">
        <f>Lookup[[#This Row],[NR_FR]]&amp;" "&amp;Lookup[[#This Row],[Text_FR]]</f>
        <v xml:space="preserve"> 16</v>
      </c>
      <c r="H853" s="152"/>
    </row>
    <row r="854" spans="1:8" x14ac:dyDescent="0.2">
      <c r="B854" s="145">
        <v>17</v>
      </c>
      <c r="C854" s="145" t="str">
        <f>Lookup[[#This Row],[NR_DE]]&amp;" "&amp;Lookup[[#This Row],[Text_DE]]</f>
        <v xml:space="preserve"> 17</v>
      </c>
      <c r="D854" s="145">
        <f>IF(Lookup!A854&lt;&gt;Lookup!E854,1,0)</f>
        <v>0</v>
      </c>
      <c r="F854" s="145">
        <v>17</v>
      </c>
      <c r="G854" s="145" t="str">
        <f>Lookup[[#This Row],[NR_FR]]&amp;" "&amp;Lookup[[#This Row],[Text_FR]]</f>
        <v xml:space="preserve"> 17</v>
      </c>
      <c r="H854" s="152"/>
    </row>
    <row r="855" spans="1:8" x14ac:dyDescent="0.2">
      <c r="B855" s="145">
        <v>18</v>
      </c>
      <c r="C855" s="145" t="str">
        <f>Lookup[[#This Row],[NR_DE]]&amp;" "&amp;Lookup[[#This Row],[Text_DE]]</f>
        <v xml:space="preserve"> 18</v>
      </c>
      <c r="D855" s="145">
        <f>IF(Lookup!A855&lt;&gt;Lookup!E855,1,0)</f>
        <v>0</v>
      </c>
      <c r="F855" s="145">
        <v>18</v>
      </c>
      <c r="G855" s="145" t="str">
        <f>Lookup[[#This Row],[NR_FR]]&amp;" "&amp;Lookup[[#This Row],[Text_FR]]</f>
        <v xml:space="preserve"> 18</v>
      </c>
      <c r="H855" s="152"/>
    </row>
    <row r="856" spans="1:8" x14ac:dyDescent="0.2">
      <c r="B856" s="145">
        <v>19</v>
      </c>
      <c r="C856" s="145" t="str">
        <f>Lookup[[#This Row],[NR_DE]]&amp;" "&amp;Lookup[[#This Row],[Text_DE]]</f>
        <v xml:space="preserve"> 19</v>
      </c>
      <c r="D856" s="145">
        <f>IF(Lookup!A856&lt;&gt;Lookup!E856,1,0)</f>
        <v>0</v>
      </c>
      <c r="F856" s="145">
        <v>19</v>
      </c>
      <c r="G856" s="145" t="str">
        <f>Lookup[[#This Row],[NR_FR]]&amp;" "&amp;Lookup[[#This Row],[Text_FR]]</f>
        <v xml:space="preserve"> 19</v>
      </c>
      <c r="H856" s="152"/>
    </row>
    <row r="857" spans="1:8" x14ac:dyDescent="0.2">
      <c r="B857" s="145">
        <v>20</v>
      </c>
      <c r="C857" s="145" t="str">
        <f>Lookup[[#This Row],[NR_DE]]&amp;" "&amp;Lookup[[#This Row],[Text_DE]]</f>
        <v xml:space="preserve"> 20</v>
      </c>
      <c r="D857" s="145">
        <f>IF(Lookup!A857&lt;&gt;Lookup!E857,1,0)</f>
        <v>0</v>
      </c>
      <c r="F857" s="145">
        <v>20</v>
      </c>
      <c r="G857" s="145" t="str">
        <f>Lookup[[#This Row],[NR_FR]]&amp;" "&amp;Lookup[[#This Row],[Text_FR]]</f>
        <v xml:space="preserve"> 20</v>
      </c>
      <c r="H857" s="152"/>
    </row>
    <row r="858" spans="1:8" x14ac:dyDescent="0.2">
      <c r="A858" s="145" t="s">
        <v>829</v>
      </c>
      <c r="B858" s="145" t="s">
        <v>2268</v>
      </c>
      <c r="C858" s="145" t="str">
        <f>Lookup[[#This Row],[NR_DE]]&amp;" "&amp;Lookup[[#This Row],[Text_DE]]</f>
        <v>ADC107 Aufteilung nach Niederlassungen</v>
      </c>
      <c r="D858" s="145">
        <f>IF(Lookup!A858&lt;&gt;Lookup!E858,1,0)</f>
        <v>0</v>
      </c>
      <c r="E858" s="145" t="s">
        <v>829</v>
      </c>
      <c r="F858" s="145" t="s">
        <v>830</v>
      </c>
      <c r="G858" s="145" t="str">
        <f>Lookup[[#This Row],[NR_FR]]&amp;" "&amp;Lookup[[#This Row],[Text_FR]]</f>
        <v xml:space="preserve">ADC107 Répartition par succursales </v>
      </c>
      <c r="H858" s="152"/>
    </row>
    <row r="859" spans="1:8" x14ac:dyDescent="0.2">
      <c r="A859" s="145" t="s">
        <v>831</v>
      </c>
      <c r="B859" s="145" t="s">
        <v>2269</v>
      </c>
      <c r="C859" s="145" t="str">
        <f>Lookup[[#This Row],[NR_DE]]&amp;" "&amp;Lookup[[#This Row],[Text_DE]]</f>
        <v>AFL002 Bewegungen des Deckungskapitals (nach Branchen)</v>
      </c>
      <c r="D859" s="145">
        <f>IF(Lookup!A859&lt;&gt;Lookup!E859,1,0)</f>
        <v>0</v>
      </c>
      <c r="E859" s="145" t="s">
        <v>831</v>
      </c>
      <c r="F859" s="145" t="s">
        <v>832</v>
      </c>
      <c r="G859" s="145" t="str">
        <f>Lookup[[#This Row],[NR_FR]]&amp;" "&amp;Lookup[[#This Row],[Text_FR]]</f>
        <v>AFL002 Mouvements des réserves mathématiques (par segments)</v>
      </c>
      <c r="H859" s="152"/>
    </row>
    <row r="860" spans="1:8" x14ac:dyDescent="0.2">
      <c r="A860" s="145" t="s">
        <v>559</v>
      </c>
      <c r="B860" s="145" t="s">
        <v>2101</v>
      </c>
      <c r="C860" s="145" t="str">
        <f>Lookup[[#This Row],[NR_DE]]&amp;" "&amp;Lookup[[#This Row],[Text_DE]]</f>
        <v>ADILR03100 RE: Einzelkapitalversicherung (A3.1); (CH + FB)</v>
      </c>
      <c r="D860" s="145">
        <f>IF(Lookup!A860&lt;&gt;Lookup!E860,1,0)</f>
        <v>0</v>
      </c>
      <c r="E860" s="145" t="s">
        <v>559</v>
      </c>
      <c r="F860" s="145" t="s">
        <v>560</v>
      </c>
      <c r="G860" s="145" t="str">
        <f>Lookup[[#This Row],[NR_FR]]&amp;" "&amp;Lookup[[#This Row],[Text_FR]]</f>
        <v>ADILR03100 RE: Assurance individuelle de capital (A3.1); (CH + FB)</v>
      </c>
      <c r="H860" s="152"/>
    </row>
    <row r="861" spans="1:8" x14ac:dyDescent="0.2">
      <c r="A861" s="145" t="s">
        <v>833</v>
      </c>
      <c r="B861" s="145" t="s">
        <v>2270</v>
      </c>
      <c r="C861" s="145" t="str">
        <f>Lookup[[#This Row],[NR_DE]]&amp;" "&amp;Lookup[[#This Row],[Text_DE]]</f>
        <v>AFI2000 Zugänge durch Neugeschäft</v>
      </c>
      <c r="D861" s="145">
        <f>IF(Lookup!A861&lt;&gt;Lookup!E861,1,0)</f>
        <v>0</v>
      </c>
      <c r="E861" s="145" t="s">
        <v>833</v>
      </c>
      <c r="F861" s="145" t="s">
        <v>834</v>
      </c>
      <c r="G861" s="145" t="str">
        <f>Lookup[[#This Row],[NR_FR]]&amp;" "&amp;Lookup[[#This Row],[Text_FR]]</f>
        <v>AFI2000 Entrées résultant de nouvelles affaires</v>
      </c>
      <c r="H861" s="152"/>
    </row>
    <row r="862" spans="1:8" x14ac:dyDescent="0.2">
      <c r="A862" s="145" t="s">
        <v>835</v>
      </c>
      <c r="B862" s="145" t="s">
        <v>2271</v>
      </c>
      <c r="C862" s="145" t="str">
        <f>Lookup[[#This Row],[NR_DE]]&amp;" "&amp;Lookup[[#This Row],[Text_DE]]</f>
        <v>AFI2010 Zugänge durch Nachreservierung</v>
      </c>
      <c r="D862" s="145">
        <f>IF(Lookup!A862&lt;&gt;Lookup!E862,1,0)</f>
        <v>0</v>
      </c>
      <c r="E862" s="145" t="s">
        <v>835</v>
      </c>
      <c r="F862" s="145" t="s">
        <v>836</v>
      </c>
      <c r="G862" s="145" t="str">
        <f>Lookup[[#This Row],[NR_FR]]&amp;" "&amp;Lookup[[#This Row],[Text_FR]]</f>
        <v>AFI2010 Entrées résultant de reprovisionnement</v>
      </c>
      <c r="H862" s="152"/>
    </row>
    <row r="863" spans="1:8" x14ac:dyDescent="0.2">
      <c r="A863" s="145" t="s">
        <v>837</v>
      </c>
      <c r="B863" s="145" t="s">
        <v>2272</v>
      </c>
      <c r="C863" s="145" t="str">
        <f>Lookup[[#This Row],[NR_DE]]&amp;" "&amp;Lookup[[#This Row],[Text_DE]]</f>
        <v>AFI2020 Zugänge durch Portefeuille-Transfers</v>
      </c>
      <c r="D863" s="145">
        <f>IF(Lookup!A863&lt;&gt;Lookup!E863,1,0)</f>
        <v>0</v>
      </c>
      <c r="E863" s="145" t="s">
        <v>837</v>
      </c>
      <c r="F863" s="145" t="s">
        <v>838</v>
      </c>
      <c r="G863" s="145" t="str">
        <f>Lookup[[#This Row],[NR_FR]]&amp;" "&amp;Lookup[[#This Row],[Text_FR]]</f>
        <v>AFI2020 Entrées résultant de transferts de portefeuille</v>
      </c>
      <c r="H863" s="152"/>
    </row>
    <row r="864" spans="1:8" x14ac:dyDescent="0.2">
      <c r="A864" s="145" t="s">
        <v>839</v>
      </c>
      <c r="B864" s="145" t="s">
        <v>2273</v>
      </c>
      <c r="C864" s="145" t="str">
        <f>Lookup[[#This Row],[NR_DE]]&amp;" "&amp;Lookup[[#This Row],[Text_DE]]</f>
        <v>AFI2030 Abgänge durch Schadenzahlungen</v>
      </c>
      <c r="D864" s="145">
        <f>IF(Lookup!A864&lt;&gt;Lookup!E864,1,0)</f>
        <v>0</v>
      </c>
      <c r="E864" s="145" t="s">
        <v>839</v>
      </c>
      <c r="F864" s="145" t="s">
        <v>840</v>
      </c>
      <c r="G864" s="145" t="str">
        <f>Lookup[[#This Row],[NR_FR]]&amp;" "&amp;Lookup[[#This Row],[Text_FR]]</f>
        <v>AFI2030 Sorties résultant de paiements de sinistres</v>
      </c>
      <c r="H864" s="152"/>
    </row>
    <row r="865" spans="1:8" x14ac:dyDescent="0.2">
      <c r="A865" s="145" t="s">
        <v>841</v>
      </c>
      <c r="B865" s="145" t="s">
        <v>2274</v>
      </c>
      <c r="C865" s="145" t="str">
        <f>Lookup[[#This Row],[NR_DE]]&amp;" "&amp;Lookup[[#This Row],[Text_DE]]</f>
        <v>AFI2040 Abgänge durch Auflösung der Rückstellungen</v>
      </c>
      <c r="D865" s="145">
        <f>IF(Lookup!A865&lt;&gt;Lookup!E865,1,0)</f>
        <v>0</v>
      </c>
      <c r="E865" s="145" t="s">
        <v>841</v>
      </c>
      <c r="F865" s="145" t="s">
        <v>842</v>
      </c>
      <c r="G865" s="145" t="str">
        <f>Lookup[[#This Row],[NR_FR]]&amp;" "&amp;Lookup[[#This Row],[Text_FR]]</f>
        <v>AFI2040 Sorties résultant de dissolution de provisions</v>
      </c>
      <c r="H865" s="152"/>
    </row>
    <row r="866" spans="1:8" x14ac:dyDescent="0.2">
      <c r="A866" s="145" t="s">
        <v>843</v>
      </c>
      <c r="B866" s="145" t="s">
        <v>2275</v>
      </c>
      <c r="C866" s="145" t="str">
        <f>Lookup[[#This Row],[NR_DE]]&amp;" "&amp;Lookup[[#This Row],[Text_DE]]</f>
        <v>AFI2050 Abgänge durch Portefeuille-Transfers</v>
      </c>
      <c r="D866" s="145">
        <f>IF(Lookup!A866&lt;&gt;Lookup!E866,1,0)</f>
        <v>0</v>
      </c>
      <c r="E866" s="145" t="s">
        <v>843</v>
      </c>
      <c r="F866" s="145" t="s">
        <v>844</v>
      </c>
      <c r="G866" s="145" t="str">
        <f>Lookup[[#This Row],[NR_FR]]&amp;" "&amp;Lookup[[#This Row],[Text_FR]]</f>
        <v>AFI2050 Sorties résultant de transferts de portefeuilles</v>
      </c>
      <c r="H866" s="152"/>
    </row>
    <row r="867" spans="1:8" x14ac:dyDescent="0.2">
      <c r="A867" s="145" t="s">
        <v>845</v>
      </c>
      <c r="B867" s="145" t="s">
        <v>2276</v>
      </c>
      <c r="C867" s="145" t="str">
        <f>Lookup[[#This Row],[NR_DE]]&amp;" "&amp;Lookup[[#This Row],[Text_DE]]</f>
        <v>AFI2060 Effekt Währungsumrechnung</v>
      </c>
      <c r="D867" s="145">
        <f>IF(Lookup!A867&lt;&gt;Lookup!E867,1,0)</f>
        <v>0</v>
      </c>
      <c r="E867" s="145" t="s">
        <v>845</v>
      </c>
      <c r="F867" s="145" t="s">
        <v>846</v>
      </c>
      <c r="G867" s="145" t="str">
        <f>Lookup[[#This Row],[NR_FR]]&amp;" "&amp;Lookup[[#This Row],[Text_FR]]</f>
        <v>AFI2060 Effet de la conversion monétaire</v>
      </c>
      <c r="H867" s="152"/>
    </row>
    <row r="868" spans="1:8" x14ac:dyDescent="0.2">
      <c r="A868" s="145" t="s">
        <v>847</v>
      </c>
      <c r="B868" s="145" t="s">
        <v>2246</v>
      </c>
      <c r="C868" s="145" t="str">
        <f>Lookup[[#This Row],[NR_DE]]&amp;" "&amp;Lookup[[#This Row],[Text_DE]]</f>
        <v>AFI2070 Übriges</v>
      </c>
      <c r="D868" s="145">
        <f>IF(Lookup!A868&lt;&gt;Lookup!E868,1,0)</f>
        <v>0</v>
      </c>
      <c r="E868" s="145" t="s">
        <v>847</v>
      </c>
      <c r="F868" s="145" t="s">
        <v>17</v>
      </c>
      <c r="G868" s="145" t="str">
        <f>Lookup[[#This Row],[NR_FR]]&amp;" "&amp;Lookup[[#This Row],[Text_FR]]</f>
        <v>AFI2070 Autres</v>
      </c>
      <c r="H868" s="151"/>
    </row>
    <row r="869" spans="1:8" x14ac:dyDescent="0.2">
      <c r="A869" s="145" t="s">
        <v>561</v>
      </c>
      <c r="B869" s="145" t="s">
        <v>2102</v>
      </c>
      <c r="C869" s="145" t="str">
        <f>Lookup[[#This Row],[NR_DE]]&amp;" "&amp;Lookup[[#This Row],[Text_DE]]</f>
        <v>ADILR03200 RE: Einzelrentenversicherung (A3.2); (CH + FB)</v>
      </c>
      <c r="D869" s="145">
        <f>IF(Lookup!A869&lt;&gt;Lookup!E869,1,0)</f>
        <v>0</v>
      </c>
      <c r="E869" s="145" t="s">
        <v>561</v>
      </c>
      <c r="F869" s="145" t="s">
        <v>562</v>
      </c>
      <c r="G869" s="145" t="str">
        <f>Lookup[[#This Row],[NR_FR]]&amp;" "&amp;Lookup[[#This Row],[Text_FR]]</f>
        <v>ADILR03200 RE: Assurance individuelle de rente (A3.2); (CH + FB)</v>
      </c>
      <c r="H869" s="151"/>
    </row>
    <row r="870" spans="1:8" x14ac:dyDescent="0.2">
      <c r="A870" s="145" t="s">
        <v>833</v>
      </c>
      <c r="B870" s="145" t="s">
        <v>2270</v>
      </c>
      <c r="C870" s="145" t="str">
        <f>Lookup[[#This Row],[NR_DE]]&amp;" "&amp;Lookup[[#This Row],[Text_DE]]</f>
        <v>AFI2000 Zugänge durch Neugeschäft</v>
      </c>
      <c r="D870" s="145">
        <f>IF(Lookup!A870&lt;&gt;Lookup!E870,1,0)</f>
        <v>0</v>
      </c>
      <c r="E870" s="145" t="s">
        <v>833</v>
      </c>
      <c r="F870" s="145" t="s">
        <v>834</v>
      </c>
      <c r="G870" s="145" t="str">
        <f>Lookup[[#This Row],[NR_FR]]&amp;" "&amp;Lookup[[#This Row],[Text_FR]]</f>
        <v>AFI2000 Entrées résultant de nouvelles affaires</v>
      </c>
      <c r="H870" s="152"/>
    </row>
    <row r="871" spans="1:8" x14ac:dyDescent="0.2">
      <c r="A871" s="145" t="s">
        <v>835</v>
      </c>
      <c r="B871" s="145" t="s">
        <v>2271</v>
      </c>
      <c r="C871" s="145" t="str">
        <f>Lookup[[#This Row],[NR_DE]]&amp;" "&amp;Lookup[[#This Row],[Text_DE]]</f>
        <v>AFI2010 Zugänge durch Nachreservierung</v>
      </c>
      <c r="D871" s="145">
        <f>IF(Lookup!A871&lt;&gt;Lookup!E871,1,0)</f>
        <v>0</v>
      </c>
      <c r="E871" s="145" t="s">
        <v>835</v>
      </c>
      <c r="F871" s="145" t="s">
        <v>836</v>
      </c>
      <c r="G871" s="145" t="str">
        <f>Lookup[[#This Row],[NR_FR]]&amp;" "&amp;Lookup[[#This Row],[Text_FR]]</f>
        <v>AFI2010 Entrées résultant de reprovisionnement</v>
      </c>
      <c r="H871" s="152"/>
    </row>
    <row r="872" spans="1:8" x14ac:dyDescent="0.2">
      <c r="A872" s="145" t="s">
        <v>837</v>
      </c>
      <c r="B872" s="145" t="s">
        <v>2272</v>
      </c>
      <c r="C872" s="145" t="str">
        <f>Lookup[[#This Row],[NR_DE]]&amp;" "&amp;Lookup[[#This Row],[Text_DE]]</f>
        <v>AFI2020 Zugänge durch Portefeuille-Transfers</v>
      </c>
      <c r="D872" s="145">
        <f>IF(Lookup!A872&lt;&gt;Lookup!E872,1,0)</f>
        <v>0</v>
      </c>
      <c r="E872" s="145" t="s">
        <v>837</v>
      </c>
      <c r="F872" s="145" t="s">
        <v>838</v>
      </c>
      <c r="G872" s="145" t="str">
        <f>Lookup[[#This Row],[NR_FR]]&amp;" "&amp;Lookup[[#This Row],[Text_FR]]</f>
        <v>AFI2020 Entrées résultant de transferts de portefeuille</v>
      </c>
      <c r="H872" s="152"/>
    </row>
    <row r="873" spans="1:8" x14ac:dyDescent="0.2">
      <c r="A873" s="145" t="s">
        <v>839</v>
      </c>
      <c r="B873" s="145" t="s">
        <v>2273</v>
      </c>
      <c r="C873" s="145" t="str">
        <f>Lookup[[#This Row],[NR_DE]]&amp;" "&amp;Lookup[[#This Row],[Text_DE]]</f>
        <v>AFI2030 Abgänge durch Schadenzahlungen</v>
      </c>
      <c r="D873" s="145">
        <f>IF(Lookup!A873&lt;&gt;Lookup!E873,1,0)</f>
        <v>0</v>
      </c>
      <c r="E873" s="145" t="s">
        <v>839</v>
      </c>
      <c r="F873" s="145" t="s">
        <v>840</v>
      </c>
      <c r="G873" s="145" t="str">
        <f>Lookup[[#This Row],[NR_FR]]&amp;" "&amp;Lookup[[#This Row],[Text_FR]]</f>
        <v>AFI2030 Sorties résultant de paiements de sinistres</v>
      </c>
      <c r="H873" s="152"/>
    </row>
    <row r="874" spans="1:8" x14ac:dyDescent="0.2">
      <c r="A874" s="145" t="s">
        <v>841</v>
      </c>
      <c r="B874" s="145" t="s">
        <v>2274</v>
      </c>
      <c r="C874" s="145" t="str">
        <f>Lookup[[#This Row],[NR_DE]]&amp;" "&amp;Lookup[[#This Row],[Text_DE]]</f>
        <v>AFI2040 Abgänge durch Auflösung der Rückstellungen</v>
      </c>
      <c r="D874" s="145">
        <f>IF(Lookup!A874&lt;&gt;Lookup!E874,1,0)</f>
        <v>0</v>
      </c>
      <c r="E874" s="145" t="s">
        <v>841</v>
      </c>
      <c r="F874" s="145" t="s">
        <v>842</v>
      </c>
      <c r="G874" s="145" t="str">
        <f>Lookup[[#This Row],[NR_FR]]&amp;" "&amp;Lookup[[#This Row],[Text_FR]]</f>
        <v>AFI2040 Sorties résultant de dissolution de provisions</v>
      </c>
      <c r="H874" s="152"/>
    </row>
    <row r="875" spans="1:8" x14ac:dyDescent="0.2">
      <c r="A875" s="145" t="s">
        <v>843</v>
      </c>
      <c r="B875" s="145" t="s">
        <v>2275</v>
      </c>
      <c r="C875" s="145" t="str">
        <f>Lookup[[#This Row],[NR_DE]]&amp;" "&amp;Lookup[[#This Row],[Text_DE]]</f>
        <v>AFI2050 Abgänge durch Portefeuille-Transfers</v>
      </c>
      <c r="D875" s="145">
        <f>IF(Lookup!A875&lt;&gt;Lookup!E875,1,0)</f>
        <v>0</v>
      </c>
      <c r="E875" s="145" t="s">
        <v>843</v>
      </c>
      <c r="F875" s="145" t="s">
        <v>844</v>
      </c>
      <c r="G875" s="145" t="str">
        <f>Lookup[[#This Row],[NR_FR]]&amp;" "&amp;Lookup[[#This Row],[Text_FR]]</f>
        <v>AFI2050 Sorties résultant de transferts de portefeuilles</v>
      </c>
      <c r="H875" s="152"/>
    </row>
    <row r="876" spans="1:8" x14ac:dyDescent="0.2">
      <c r="A876" s="145" t="s">
        <v>845</v>
      </c>
      <c r="B876" s="145" t="s">
        <v>2276</v>
      </c>
      <c r="C876" s="145" t="str">
        <f>Lookup[[#This Row],[NR_DE]]&amp;" "&amp;Lookup[[#This Row],[Text_DE]]</f>
        <v>AFI2060 Effekt Währungsumrechnung</v>
      </c>
      <c r="D876" s="145">
        <f>IF(Lookup!A876&lt;&gt;Lookup!E876,1,0)</f>
        <v>0</v>
      </c>
      <c r="E876" s="145" t="s">
        <v>845</v>
      </c>
      <c r="F876" s="145" t="s">
        <v>846</v>
      </c>
      <c r="G876" s="145" t="str">
        <f>Lookup[[#This Row],[NR_FR]]&amp;" "&amp;Lookup[[#This Row],[Text_FR]]</f>
        <v>AFI2060 Effet de la conversion monétaire</v>
      </c>
      <c r="H876" s="152"/>
    </row>
    <row r="877" spans="1:8" x14ac:dyDescent="0.2">
      <c r="A877" s="145" t="s">
        <v>847</v>
      </c>
      <c r="B877" s="145" t="s">
        <v>2246</v>
      </c>
      <c r="C877" s="145" t="str">
        <f>Lookup[[#This Row],[NR_DE]]&amp;" "&amp;Lookup[[#This Row],[Text_DE]]</f>
        <v>AFI2070 Übriges</v>
      </c>
      <c r="D877" s="145">
        <f>IF(Lookup!A877&lt;&gt;Lookup!E877,1,0)</f>
        <v>0</v>
      </c>
      <c r="E877" s="145" t="s">
        <v>847</v>
      </c>
      <c r="F877" s="145" t="s">
        <v>17</v>
      </c>
      <c r="G877" s="145" t="str">
        <f>Lookup[[#This Row],[NR_FR]]&amp;" "&amp;Lookup[[#This Row],[Text_FR]]</f>
        <v>AFI2070 Autres</v>
      </c>
      <c r="H877" s="152"/>
    </row>
    <row r="878" spans="1:8" x14ac:dyDescent="0.2">
      <c r="A878" s="145" t="s">
        <v>563</v>
      </c>
      <c r="B878" s="145" t="s">
        <v>2103</v>
      </c>
      <c r="C878" s="145" t="str">
        <f>Lookup[[#This Row],[NR_DE]]&amp;" "&amp;Lookup[[#This Row],[Text_DE]]</f>
        <v>ADILR03300 RE: Sonstige Einzellebensversicherung (A3.3); (CH + FB)</v>
      </c>
      <c r="D878" s="145">
        <f>IF(Lookup!A878&lt;&gt;Lookup!E878,1,0)</f>
        <v>0</v>
      </c>
      <c r="E878" s="145" t="s">
        <v>563</v>
      </c>
      <c r="F878" s="145" t="s">
        <v>564</v>
      </c>
      <c r="G878" s="145" t="str">
        <f>Lookup[[#This Row],[NR_FR]]&amp;" "&amp;Lookup[[#This Row],[Text_FR]]</f>
        <v>ADILR03300 RE: Autres assurance individuelles sur la vie (A3.3); (CH + FB)</v>
      </c>
      <c r="H878" s="152"/>
    </row>
    <row r="879" spans="1:8" x14ac:dyDescent="0.2">
      <c r="A879" s="145" t="s">
        <v>833</v>
      </c>
      <c r="B879" s="145" t="s">
        <v>2270</v>
      </c>
      <c r="C879" s="145" t="str">
        <f>Lookup[[#This Row],[NR_DE]]&amp;" "&amp;Lookup[[#This Row],[Text_DE]]</f>
        <v>AFI2000 Zugänge durch Neugeschäft</v>
      </c>
      <c r="D879" s="145">
        <f>IF(Lookup!A879&lt;&gt;Lookup!E879,1,0)</f>
        <v>0</v>
      </c>
      <c r="E879" s="145" t="s">
        <v>833</v>
      </c>
      <c r="F879" s="145" t="s">
        <v>834</v>
      </c>
      <c r="G879" s="145" t="str">
        <f>Lookup[[#This Row],[NR_FR]]&amp;" "&amp;Lookup[[#This Row],[Text_FR]]</f>
        <v>AFI2000 Entrées résultant de nouvelles affaires</v>
      </c>
      <c r="H879" s="152"/>
    </row>
    <row r="880" spans="1:8" x14ac:dyDescent="0.2">
      <c r="A880" s="145" t="s">
        <v>835</v>
      </c>
      <c r="B880" s="145" t="s">
        <v>2271</v>
      </c>
      <c r="C880" s="145" t="str">
        <f>Lookup[[#This Row],[NR_DE]]&amp;" "&amp;Lookup[[#This Row],[Text_DE]]</f>
        <v>AFI2010 Zugänge durch Nachreservierung</v>
      </c>
      <c r="D880" s="145">
        <f>IF(Lookup!A880&lt;&gt;Lookup!E880,1,0)</f>
        <v>0</v>
      </c>
      <c r="E880" s="145" t="s">
        <v>835</v>
      </c>
      <c r="F880" s="145" t="s">
        <v>836</v>
      </c>
      <c r="G880" s="145" t="str">
        <f>Lookup[[#This Row],[NR_FR]]&amp;" "&amp;Lookup[[#This Row],[Text_FR]]</f>
        <v>AFI2010 Entrées résultant de reprovisionnement</v>
      </c>
      <c r="H880" s="152"/>
    </row>
    <row r="881" spans="1:8" x14ac:dyDescent="0.2">
      <c r="A881" s="145" t="s">
        <v>837</v>
      </c>
      <c r="B881" s="145" t="s">
        <v>2272</v>
      </c>
      <c r="C881" s="145" t="str">
        <f>Lookup[[#This Row],[NR_DE]]&amp;" "&amp;Lookup[[#This Row],[Text_DE]]</f>
        <v>AFI2020 Zugänge durch Portefeuille-Transfers</v>
      </c>
      <c r="D881" s="145">
        <f>IF(Lookup!A881&lt;&gt;Lookup!E881,1,0)</f>
        <v>0</v>
      </c>
      <c r="E881" s="145" t="s">
        <v>837</v>
      </c>
      <c r="F881" s="145" t="s">
        <v>838</v>
      </c>
      <c r="G881" s="145" t="str">
        <f>Lookup[[#This Row],[NR_FR]]&amp;" "&amp;Lookup[[#This Row],[Text_FR]]</f>
        <v>AFI2020 Entrées résultant de transferts de portefeuille</v>
      </c>
      <c r="H881" s="152"/>
    </row>
    <row r="882" spans="1:8" x14ac:dyDescent="0.2">
      <c r="A882" s="145" t="s">
        <v>839</v>
      </c>
      <c r="B882" s="145" t="s">
        <v>2273</v>
      </c>
      <c r="C882" s="145" t="str">
        <f>Lookup[[#This Row],[NR_DE]]&amp;" "&amp;Lookup[[#This Row],[Text_DE]]</f>
        <v>AFI2030 Abgänge durch Schadenzahlungen</v>
      </c>
      <c r="D882" s="145">
        <f>IF(Lookup!A882&lt;&gt;Lookup!E882,1,0)</f>
        <v>0</v>
      </c>
      <c r="E882" s="145" t="s">
        <v>839</v>
      </c>
      <c r="F882" s="145" t="s">
        <v>840</v>
      </c>
      <c r="G882" s="145" t="str">
        <f>Lookup[[#This Row],[NR_FR]]&amp;" "&amp;Lookup[[#This Row],[Text_FR]]</f>
        <v>AFI2030 Sorties résultant de paiements de sinistres</v>
      </c>
      <c r="H882" s="152"/>
    </row>
    <row r="883" spans="1:8" x14ac:dyDescent="0.2">
      <c r="A883" s="145" t="s">
        <v>841</v>
      </c>
      <c r="B883" s="145" t="s">
        <v>2274</v>
      </c>
      <c r="C883" s="145" t="str">
        <f>Lookup[[#This Row],[NR_DE]]&amp;" "&amp;Lookup[[#This Row],[Text_DE]]</f>
        <v>AFI2040 Abgänge durch Auflösung der Rückstellungen</v>
      </c>
      <c r="D883" s="145">
        <f>IF(Lookup!A883&lt;&gt;Lookup!E883,1,0)</f>
        <v>0</v>
      </c>
      <c r="E883" s="145" t="s">
        <v>841</v>
      </c>
      <c r="F883" s="145" t="s">
        <v>842</v>
      </c>
      <c r="G883" s="145" t="str">
        <f>Lookup[[#This Row],[NR_FR]]&amp;" "&amp;Lookup[[#This Row],[Text_FR]]</f>
        <v>AFI2040 Sorties résultant de dissolution de provisions</v>
      </c>
      <c r="H883" s="152"/>
    </row>
    <row r="884" spans="1:8" x14ac:dyDescent="0.2">
      <c r="A884" s="145" t="s">
        <v>843</v>
      </c>
      <c r="B884" s="145" t="s">
        <v>2275</v>
      </c>
      <c r="C884" s="145" t="str">
        <f>Lookup[[#This Row],[NR_DE]]&amp;" "&amp;Lookup[[#This Row],[Text_DE]]</f>
        <v>AFI2050 Abgänge durch Portefeuille-Transfers</v>
      </c>
      <c r="D884" s="145">
        <f>IF(Lookup!A884&lt;&gt;Lookup!E884,1,0)</f>
        <v>0</v>
      </c>
      <c r="E884" s="145" t="s">
        <v>843</v>
      </c>
      <c r="F884" s="145" t="s">
        <v>844</v>
      </c>
      <c r="G884" s="145" t="str">
        <f>Lookup[[#This Row],[NR_FR]]&amp;" "&amp;Lookup[[#This Row],[Text_FR]]</f>
        <v>AFI2050 Sorties résultant de transferts de portefeuilles</v>
      </c>
      <c r="H884" s="152"/>
    </row>
    <row r="885" spans="1:8" x14ac:dyDescent="0.2">
      <c r="A885" s="145" t="s">
        <v>845</v>
      </c>
      <c r="B885" s="145" t="s">
        <v>2276</v>
      </c>
      <c r="C885" s="145" t="str">
        <f>Lookup[[#This Row],[NR_DE]]&amp;" "&amp;Lookup[[#This Row],[Text_DE]]</f>
        <v>AFI2060 Effekt Währungsumrechnung</v>
      </c>
      <c r="D885" s="145">
        <f>IF(Lookup!A885&lt;&gt;Lookup!E885,1,0)</f>
        <v>0</v>
      </c>
      <c r="E885" s="145" t="s">
        <v>845</v>
      </c>
      <c r="F885" s="145" t="s">
        <v>846</v>
      </c>
      <c r="G885" s="145" t="str">
        <f>Lookup[[#This Row],[NR_FR]]&amp;" "&amp;Lookup[[#This Row],[Text_FR]]</f>
        <v>AFI2060 Effet de la conversion monétaire</v>
      </c>
      <c r="H885" s="152"/>
    </row>
    <row r="886" spans="1:8" x14ac:dyDescent="0.2">
      <c r="A886" s="145" t="s">
        <v>847</v>
      </c>
      <c r="B886" s="145" t="s">
        <v>2246</v>
      </c>
      <c r="C886" s="145" t="str">
        <f>Lookup[[#This Row],[NR_DE]]&amp;" "&amp;Lookup[[#This Row],[Text_DE]]</f>
        <v>AFI2070 Übriges</v>
      </c>
      <c r="D886" s="145">
        <f>IF(Lookup!A886&lt;&gt;Lookup!E886,1,0)</f>
        <v>0</v>
      </c>
      <c r="E886" s="145" t="s">
        <v>847</v>
      </c>
      <c r="F886" s="145" t="s">
        <v>17</v>
      </c>
      <c r="G886" s="145" t="str">
        <f>Lookup[[#This Row],[NR_FR]]&amp;" "&amp;Lookup[[#This Row],[Text_FR]]</f>
        <v>AFI2070 Autres</v>
      </c>
      <c r="H886" s="151"/>
    </row>
    <row r="887" spans="1:8" x14ac:dyDescent="0.2">
      <c r="A887" s="145" t="s">
        <v>565</v>
      </c>
      <c r="B887" s="145" t="s">
        <v>2104</v>
      </c>
      <c r="C887" s="145" t="str">
        <f>Lookup[[#This Row],[NR_DE]]&amp;" "&amp;Lookup[[#This Row],[Text_DE]]</f>
        <v>ADILR08000 RE: Kollektivlebensversicherung (A1, A3.4); (CH + FB)</v>
      </c>
      <c r="D887" s="145">
        <f>IF(Lookup!A887&lt;&gt;Lookup!E887,1,0)</f>
        <v>0</v>
      </c>
      <c r="E887" s="145" t="s">
        <v>565</v>
      </c>
      <c r="F887" s="145" t="s">
        <v>566</v>
      </c>
      <c r="G887" s="145" t="str">
        <f>Lookup[[#This Row],[NR_FR]]&amp;" "&amp;Lookup[[#This Row],[Text_FR]]</f>
        <v>ADILR08000 RE: Assurance collective sur la vie (A1, A3.4); (CH + FB)</v>
      </c>
      <c r="H887" s="152"/>
    </row>
    <row r="888" spans="1:8" x14ac:dyDescent="0.2">
      <c r="A888" s="145" t="s">
        <v>833</v>
      </c>
      <c r="B888" s="145" t="s">
        <v>2270</v>
      </c>
      <c r="C888" s="145" t="str">
        <f>Lookup[[#This Row],[NR_DE]]&amp;" "&amp;Lookup[[#This Row],[Text_DE]]</f>
        <v>AFI2000 Zugänge durch Neugeschäft</v>
      </c>
      <c r="D888" s="145">
        <f>IF(Lookup!A888&lt;&gt;Lookup!E888,1,0)</f>
        <v>0</v>
      </c>
      <c r="E888" s="145" t="s">
        <v>833</v>
      </c>
      <c r="F888" s="145" t="s">
        <v>834</v>
      </c>
      <c r="G888" s="145" t="str">
        <f>Lookup[[#This Row],[NR_FR]]&amp;" "&amp;Lookup[[#This Row],[Text_FR]]</f>
        <v>AFI2000 Entrées résultant de nouvelles affaires</v>
      </c>
      <c r="H888" s="151"/>
    </row>
    <row r="889" spans="1:8" x14ac:dyDescent="0.2">
      <c r="A889" s="145" t="s">
        <v>835</v>
      </c>
      <c r="B889" s="145" t="s">
        <v>2271</v>
      </c>
      <c r="C889" s="145" t="str">
        <f>Lookup[[#This Row],[NR_DE]]&amp;" "&amp;Lookup[[#This Row],[Text_DE]]</f>
        <v>AFI2010 Zugänge durch Nachreservierung</v>
      </c>
      <c r="D889" s="145">
        <f>IF(Lookup!A889&lt;&gt;Lookup!E889,1,0)</f>
        <v>0</v>
      </c>
      <c r="E889" s="145" t="s">
        <v>835</v>
      </c>
      <c r="F889" s="145" t="s">
        <v>836</v>
      </c>
      <c r="G889" s="145" t="str">
        <f>Lookup[[#This Row],[NR_FR]]&amp;" "&amp;Lookup[[#This Row],[Text_FR]]</f>
        <v>AFI2010 Entrées résultant de reprovisionnement</v>
      </c>
      <c r="H889" s="151"/>
    </row>
    <row r="890" spans="1:8" x14ac:dyDescent="0.2">
      <c r="A890" s="145" t="s">
        <v>837</v>
      </c>
      <c r="B890" s="145" t="s">
        <v>2272</v>
      </c>
      <c r="C890" s="145" t="str">
        <f>Lookup[[#This Row],[NR_DE]]&amp;" "&amp;Lookup[[#This Row],[Text_DE]]</f>
        <v>AFI2020 Zugänge durch Portefeuille-Transfers</v>
      </c>
      <c r="D890" s="145">
        <f>IF(Lookup!A890&lt;&gt;Lookup!E890,1,0)</f>
        <v>0</v>
      </c>
      <c r="E890" s="145" t="s">
        <v>837</v>
      </c>
      <c r="F890" s="145" t="s">
        <v>838</v>
      </c>
      <c r="G890" s="145" t="str">
        <f>Lookup[[#This Row],[NR_FR]]&amp;" "&amp;Lookup[[#This Row],[Text_FR]]</f>
        <v>AFI2020 Entrées résultant de transferts de portefeuille</v>
      </c>
      <c r="H890" s="152"/>
    </row>
    <row r="891" spans="1:8" x14ac:dyDescent="0.2">
      <c r="A891" s="145" t="s">
        <v>839</v>
      </c>
      <c r="B891" s="145" t="s">
        <v>2273</v>
      </c>
      <c r="C891" s="145" t="str">
        <f>Lookup[[#This Row],[NR_DE]]&amp;" "&amp;Lookup[[#This Row],[Text_DE]]</f>
        <v>AFI2030 Abgänge durch Schadenzahlungen</v>
      </c>
      <c r="D891" s="145">
        <f>IF(Lookup!A891&lt;&gt;Lookup!E891,1,0)</f>
        <v>0</v>
      </c>
      <c r="E891" s="145" t="s">
        <v>839</v>
      </c>
      <c r="F891" s="145" t="s">
        <v>840</v>
      </c>
      <c r="G891" s="145" t="str">
        <f>Lookup[[#This Row],[NR_FR]]&amp;" "&amp;Lookup[[#This Row],[Text_FR]]</f>
        <v>AFI2030 Sorties résultant de paiements de sinistres</v>
      </c>
      <c r="H891" s="152"/>
    </row>
    <row r="892" spans="1:8" x14ac:dyDescent="0.2">
      <c r="A892" s="145" t="s">
        <v>841</v>
      </c>
      <c r="B892" s="145" t="s">
        <v>2274</v>
      </c>
      <c r="C892" s="145" t="str">
        <f>Lookup[[#This Row],[NR_DE]]&amp;" "&amp;Lookup[[#This Row],[Text_DE]]</f>
        <v>AFI2040 Abgänge durch Auflösung der Rückstellungen</v>
      </c>
      <c r="D892" s="145">
        <f>IF(Lookup!A892&lt;&gt;Lookup!E892,1,0)</f>
        <v>0</v>
      </c>
      <c r="E892" s="145" t="s">
        <v>841</v>
      </c>
      <c r="F892" s="145" t="s">
        <v>842</v>
      </c>
      <c r="G892" s="145" t="str">
        <f>Lookup[[#This Row],[NR_FR]]&amp;" "&amp;Lookup[[#This Row],[Text_FR]]</f>
        <v>AFI2040 Sorties résultant de dissolution de provisions</v>
      </c>
      <c r="H892" s="152"/>
    </row>
    <row r="893" spans="1:8" x14ac:dyDescent="0.2">
      <c r="A893" s="145" t="s">
        <v>843</v>
      </c>
      <c r="B893" s="145" t="s">
        <v>2275</v>
      </c>
      <c r="C893" s="145" t="str">
        <f>Lookup[[#This Row],[NR_DE]]&amp;" "&amp;Lookup[[#This Row],[Text_DE]]</f>
        <v>AFI2050 Abgänge durch Portefeuille-Transfers</v>
      </c>
      <c r="D893" s="145">
        <f>IF(Lookup!A893&lt;&gt;Lookup!E893,1,0)</f>
        <v>0</v>
      </c>
      <c r="E893" s="145" t="s">
        <v>843</v>
      </c>
      <c r="F893" s="145" t="s">
        <v>844</v>
      </c>
      <c r="G893" s="145" t="str">
        <f>Lookup[[#This Row],[NR_FR]]&amp;" "&amp;Lookup[[#This Row],[Text_FR]]</f>
        <v>AFI2050 Sorties résultant de transferts de portefeuilles</v>
      </c>
      <c r="H893" s="152"/>
    </row>
    <row r="894" spans="1:8" x14ac:dyDescent="0.2">
      <c r="A894" s="145" t="s">
        <v>845</v>
      </c>
      <c r="B894" s="145" t="s">
        <v>2276</v>
      </c>
      <c r="C894" s="145" t="str">
        <f>Lookup[[#This Row],[NR_DE]]&amp;" "&amp;Lookup[[#This Row],[Text_DE]]</f>
        <v>AFI2060 Effekt Währungsumrechnung</v>
      </c>
      <c r="D894" s="145">
        <f>IF(Lookup!A894&lt;&gt;Lookup!E894,1,0)</f>
        <v>0</v>
      </c>
      <c r="E894" s="145" t="s">
        <v>845</v>
      </c>
      <c r="F894" s="145" t="s">
        <v>846</v>
      </c>
      <c r="G894" s="145" t="str">
        <f>Lookup[[#This Row],[NR_FR]]&amp;" "&amp;Lookup[[#This Row],[Text_FR]]</f>
        <v>AFI2060 Effet de la conversion monétaire</v>
      </c>
      <c r="H894" s="152"/>
    </row>
    <row r="895" spans="1:8" x14ac:dyDescent="0.2">
      <c r="A895" s="145" t="s">
        <v>847</v>
      </c>
      <c r="B895" s="145" t="s">
        <v>2246</v>
      </c>
      <c r="C895" s="145" t="str">
        <f>Lookup[[#This Row],[NR_DE]]&amp;" "&amp;Lookup[[#This Row],[Text_DE]]</f>
        <v>AFI2070 Übriges</v>
      </c>
      <c r="D895" s="145">
        <f>IF(Lookup!A895&lt;&gt;Lookup!E895,1,0)</f>
        <v>0</v>
      </c>
      <c r="E895" s="145" t="s">
        <v>847</v>
      </c>
      <c r="F895" s="145" t="s">
        <v>17</v>
      </c>
      <c r="G895" s="145" t="str">
        <f>Lookup[[#This Row],[NR_FR]]&amp;" "&amp;Lookup[[#This Row],[Text_FR]]</f>
        <v>AFI2070 Autres</v>
      </c>
      <c r="H895" s="152"/>
    </row>
    <row r="896" spans="1:8" x14ac:dyDescent="0.2">
      <c r="A896" s="145" t="s">
        <v>567</v>
      </c>
      <c r="B896" s="145" t="s">
        <v>2105</v>
      </c>
      <c r="C896" s="145" t="str">
        <f>Lookup[[#This Row],[NR_DE]]&amp;" "&amp;Lookup[[#This Row],[Text_DE]]</f>
        <v>ADILR09000 RE: Sonstige Lebensversicherung (A6.3, A7); (CH + FB)</v>
      </c>
      <c r="D896" s="145">
        <f>IF(Lookup!A896&lt;&gt;Lookup!E896,1,0)</f>
        <v>0</v>
      </c>
      <c r="E896" s="145" t="s">
        <v>567</v>
      </c>
      <c r="F896" s="145" t="s">
        <v>568</v>
      </c>
      <c r="G896" s="145" t="str">
        <f>Lookup[[#This Row],[NR_FR]]&amp;" "&amp;Lookup[[#This Row],[Text_FR]]</f>
        <v>ADILR09000 RE: Autres assurances sur la vie (A6.3, A7); (CH + FB)</v>
      </c>
      <c r="H896" s="152"/>
    </row>
    <row r="897" spans="1:8" x14ac:dyDescent="0.2">
      <c r="A897" s="145" t="s">
        <v>833</v>
      </c>
      <c r="B897" s="145" t="s">
        <v>2270</v>
      </c>
      <c r="C897" s="145" t="str">
        <f>Lookup[[#This Row],[NR_DE]]&amp;" "&amp;Lookup[[#This Row],[Text_DE]]</f>
        <v>AFI2000 Zugänge durch Neugeschäft</v>
      </c>
      <c r="D897" s="145">
        <f>IF(Lookup!A897&lt;&gt;Lookup!E897,1,0)</f>
        <v>0</v>
      </c>
      <c r="E897" s="145" t="s">
        <v>833</v>
      </c>
      <c r="F897" s="145" t="s">
        <v>834</v>
      </c>
      <c r="G897" s="145" t="str">
        <f>Lookup[[#This Row],[NR_FR]]&amp;" "&amp;Lookup[[#This Row],[Text_FR]]</f>
        <v>AFI2000 Entrées résultant de nouvelles affaires</v>
      </c>
      <c r="H897" s="152"/>
    </row>
    <row r="898" spans="1:8" x14ac:dyDescent="0.2">
      <c r="A898" s="145" t="s">
        <v>835</v>
      </c>
      <c r="B898" s="145" t="s">
        <v>2271</v>
      </c>
      <c r="C898" s="145" t="str">
        <f>Lookup[[#This Row],[NR_DE]]&amp;" "&amp;Lookup[[#This Row],[Text_DE]]</f>
        <v>AFI2010 Zugänge durch Nachreservierung</v>
      </c>
      <c r="D898" s="145">
        <f>IF(Lookup!A898&lt;&gt;Lookup!E898,1,0)</f>
        <v>0</v>
      </c>
      <c r="E898" s="145" t="s">
        <v>835</v>
      </c>
      <c r="F898" s="145" t="s">
        <v>836</v>
      </c>
      <c r="G898" s="145" t="str">
        <f>Lookup[[#This Row],[NR_FR]]&amp;" "&amp;Lookup[[#This Row],[Text_FR]]</f>
        <v>AFI2010 Entrées résultant de reprovisionnement</v>
      </c>
      <c r="H898" s="152"/>
    </row>
    <row r="899" spans="1:8" x14ac:dyDescent="0.2">
      <c r="A899" s="145" t="s">
        <v>837</v>
      </c>
      <c r="B899" s="145" t="s">
        <v>2272</v>
      </c>
      <c r="C899" s="145" t="str">
        <f>Lookup[[#This Row],[NR_DE]]&amp;" "&amp;Lookup[[#This Row],[Text_DE]]</f>
        <v>AFI2020 Zugänge durch Portefeuille-Transfers</v>
      </c>
      <c r="D899" s="145">
        <f>IF(Lookup!A899&lt;&gt;Lookup!E899,1,0)</f>
        <v>0</v>
      </c>
      <c r="E899" s="145" t="s">
        <v>837</v>
      </c>
      <c r="F899" s="145" t="s">
        <v>838</v>
      </c>
      <c r="G899" s="145" t="str">
        <f>Lookup[[#This Row],[NR_FR]]&amp;" "&amp;Lookup[[#This Row],[Text_FR]]</f>
        <v>AFI2020 Entrées résultant de transferts de portefeuille</v>
      </c>
      <c r="H899" s="152"/>
    </row>
    <row r="900" spans="1:8" x14ac:dyDescent="0.2">
      <c r="A900" s="145" t="s">
        <v>839</v>
      </c>
      <c r="B900" s="145" t="s">
        <v>2273</v>
      </c>
      <c r="C900" s="145" t="str">
        <f>Lookup[[#This Row],[NR_DE]]&amp;" "&amp;Lookup[[#This Row],[Text_DE]]</f>
        <v>AFI2030 Abgänge durch Schadenzahlungen</v>
      </c>
      <c r="D900" s="145">
        <f>IF(Lookup!A900&lt;&gt;Lookup!E900,1,0)</f>
        <v>0</v>
      </c>
      <c r="E900" s="145" t="s">
        <v>839</v>
      </c>
      <c r="F900" s="145" t="s">
        <v>840</v>
      </c>
      <c r="G900" s="145" t="str">
        <f>Lookup[[#This Row],[NR_FR]]&amp;" "&amp;Lookup[[#This Row],[Text_FR]]</f>
        <v>AFI2030 Sorties résultant de paiements de sinistres</v>
      </c>
      <c r="H900" s="152"/>
    </row>
    <row r="901" spans="1:8" x14ac:dyDescent="0.2">
      <c r="A901" s="145" t="s">
        <v>841</v>
      </c>
      <c r="B901" s="145" t="s">
        <v>2274</v>
      </c>
      <c r="C901" s="145" t="str">
        <f>Lookup[[#This Row],[NR_DE]]&amp;" "&amp;Lookup[[#This Row],[Text_DE]]</f>
        <v>AFI2040 Abgänge durch Auflösung der Rückstellungen</v>
      </c>
      <c r="D901" s="145">
        <f>IF(Lookup!A901&lt;&gt;Lookup!E901,1,0)</f>
        <v>0</v>
      </c>
      <c r="E901" s="145" t="s">
        <v>841</v>
      </c>
      <c r="F901" s="145" t="s">
        <v>842</v>
      </c>
      <c r="G901" s="145" t="str">
        <f>Lookup[[#This Row],[NR_FR]]&amp;" "&amp;Lookup[[#This Row],[Text_FR]]</f>
        <v>AFI2040 Sorties résultant de dissolution de provisions</v>
      </c>
      <c r="H901" s="152"/>
    </row>
    <row r="902" spans="1:8" x14ac:dyDescent="0.2">
      <c r="A902" s="145" t="s">
        <v>843</v>
      </c>
      <c r="B902" s="145" t="s">
        <v>2275</v>
      </c>
      <c r="C902" s="145" t="str">
        <f>Lookup[[#This Row],[NR_DE]]&amp;" "&amp;Lookup[[#This Row],[Text_DE]]</f>
        <v>AFI2050 Abgänge durch Portefeuille-Transfers</v>
      </c>
      <c r="D902" s="145">
        <f>IF(Lookup!A902&lt;&gt;Lookup!E902,1,0)</f>
        <v>0</v>
      </c>
      <c r="E902" s="145" t="s">
        <v>843</v>
      </c>
      <c r="F902" s="145" t="s">
        <v>844</v>
      </c>
      <c r="G902" s="145" t="str">
        <f>Lookup[[#This Row],[NR_FR]]&amp;" "&amp;Lookup[[#This Row],[Text_FR]]</f>
        <v>AFI2050 Sorties résultant de transferts de portefeuilles</v>
      </c>
      <c r="H902" s="152"/>
    </row>
    <row r="903" spans="1:8" x14ac:dyDescent="0.2">
      <c r="A903" s="145" t="s">
        <v>845</v>
      </c>
      <c r="B903" s="145" t="s">
        <v>2276</v>
      </c>
      <c r="C903" s="145" t="str">
        <f>Lookup[[#This Row],[NR_DE]]&amp;" "&amp;Lookup[[#This Row],[Text_DE]]</f>
        <v>AFI2060 Effekt Währungsumrechnung</v>
      </c>
      <c r="D903" s="145">
        <f>IF(Lookup!A903&lt;&gt;Lookup!E903,1,0)</f>
        <v>0</v>
      </c>
      <c r="E903" s="145" t="s">
        <v>845</v>
      </c>
      <c r="F903" s="145" t="s">
        <v>846</v>
      </c>
      <c r="G903" s="145" t="str">
        <f>Lookup[[#This Row],[NR_FR]]&amp;" "&amp;Lookup[[#This Row],[Text_FR]]</f>
        <v>AFI2060 Effet de la conversion monétaire</v>
      </c>
      <c r="H903" s="152"/>
    </row>
    <row r="904" spans="1:8" x14ac:dyDescent="0.2">
      <c r="A904" s="145" t="s">
        <v>847</v>
      </c>
      <c r="B904" s="145" t="s">
        <v>2246</v>
      </c>
      <c r="C904" s="145" t="str">
        <f>Lookup[[#This Row],[NR_DE]]&amp;" "&amp;Lookup[[#This Row],[Text_DE]]</f>
        <v>AFI2070 Übriges</v>
      </c>
      <c r="D904" s="145">
        <f>IF(Lookup!A904&lt;&gt;Lookup!E904,1,0)</f>
        <v>0</v>
      </c>
      <c r="E904" s="145" t="s">
        <v>847</v>
      </c>
      <c r="F904" s="145" t="s">
        <v>17</v>
      </c>
      <c r="G904" s="145" t="str">
        <f>Lookup[[#This Row],[NR_FR]]&amp;" "&amp;Lookup[[#This Row],[Text_FR]]</f>
        <v>AFI2070 Autres</v>
      </c>
      <c r="H904" s="152"/>
    </row>
    <row r="905" spans="1:8" x14ac:dyDescent="0.2">
      <c r="A905" s="145">
        <v>201130000</v>
      </c>
      <c r="B905" s="145" t="s">
        <v>2277</v>
      </c>
      <c r="C905" s="145" t="str">
        <f>Lookup[[#This Row],[NR_DE]]&amp;" "&amp;Lookup[[#This Row],[Text_DE]]</f>
        <v xml:space="preserve">201130000 Rückstellungen für eingetretene, noch nicht ausbezahlte Versicherungsleistungen (Leben): Brutto </v>
      </c>
      <c r="D905" s="145">
        <f>IF(Lookup!A905&lt;&gt;Lookup!E905,1,0)</f>
        <v>0</v>
      </c>
      <c r="E905" s="145">
        <v>201130000</v>
      </c>
      <c r="F905" s="145" t="s">
        <v>848</v>
      </c>
      <c r="G905" s="145" t="str">
        <f>Lookup[[#This Row],[NR_FR]]&amp;" "&amp;Lookup[[#This Row],[Text_FR]]</f>
        <v>201130000 Provisions pour sinistres survenus mais non encore liquidés (vie): brutes</v>
      </c>
      <c r="H905" s="152"/>
    </row>
    <row r="906" spans="1:8" x14ac:dyDescent="0.2">
      <c r="A906" s="145">
        <v>201130100</v>
      </c>
      <c r="B906" s="145" t="s">
        <v>2278</v>
      </c>
      <c r="C906" s="145" t="str">
        <f>Lookup[[#This Row],[NR_DE]]&amp;" "&amp;Lookup[[#This Row],[Text_DE]]</f>
        <v xml:space="preserve">201130100 Rückstellungen für eingetretene, noch nicht ausbezahlte Versicherungsleistungen (Leben); direktes Geschäft: Brutto </v>
      </c>
      <c r="D906" s="145">
        <f>IF(Lookup!A906&lt;&gt;Lookup!E906,1,0)</f>
        <v>0</v>
      </c>
      <c r="E906" s="145">
        <v>201130100</v>
      </c>
      <c r="F906" s="145" t="s">
        <v>849</v>
      </c>
      <c r="G906" s="145" t="str">
        <f>Lookup[[#This Row],[NR_FR]]&amp;" "&amp;Lookup[[#This Row],[Text_FR]]</f>
        <v>201130100 Provisions pour sinistres survenus mais non encore liquidés (vie); affaires directes: brutes</v>
      </c>
      <c r="H906" s="150"/>
    </row>
    <row r="907" spans="1:8" x14ac:dyDescent="0.2">
      <c r="A907" s="145" t="s">
        <v>544</v>
      </c>
      <c r="B907" s="145" t="s">
        <v>2093</v>
      </c>
      <c r="C907" s="145" t="str">
        <f>Lookup[[#This Row],[NR_DE]]&amp;" "&amp;Lookup[[#This Row],[Text_DE]]</f>
        <v>ADC1DL Aufteilung nach Branchen: Leben direkt</v>
      </c>
      <c r="D907" s="145">
        <f>IF(Lookup!A907&lt;&gt;Lookup!E907,1,0)</f>
        <v>0</v>
      </c>
      <c r="E907" s="145" t="s">
        <v>544</v>
      </c>
      <c r="F907" s="145" t="s">
        <v>545</v>
      </c>
      <c r="G907" s="145" t="str">
        <f>Lookup[[#This Row],[NR_FR]]&amp;" "&amp;Lookup[[#This Row],[Text_FR]]</f>
        <v>ADC1DL Répartition par branches: vie direct</v>
      </c>
      <c r="H907" s="151"/>
    </row>
    <row r="908" spans="1:8" x14ac:dyDescent="0.2">
      <c r="A908" s="145" t="s">
        <v>742</v>
      </c>
      <c r="B908" s="145" t="s">
        <v>2232</v>
      </c>
      <c r="C908" s="145" t="str">
        <f>Lookup[[#This Row],[NR_DE]]&amp;" "&amp;Lookup[[#This Row],[Text_DE]]</f>
        <v>ADILD01000 Kollektivlebensversicherung im Rahmen der beruflichen Vorsorge (A1); (CH)</v>
      </c>
      <c r="D908" s="145">
        <f>IF(Lookup!A908&lt;&gt;Lookup!E908,1,0)</f>
        <v>0</v>
      </c>
      <c r="E908" s="145" t="s">
        <v>742</v>
      </c>
      <c r="F908" s="145" t="s">
        <v>743</v>
      </c>
      <c r="G908" s="145" t="str">
        <f>Lookup[[#This Row],[NR_FR]]&amp;" "&amp;Lookup[[#This Row],[Text_FR]]</f>
        <v>ADILD01000 Assurance collective sur la vie dans le cadre de la prévoyance professionnelle (A1); (CH)</v>
      </c>
      <c r="H908" s="151"/>
    </row>
    <row r="909" spans="1:8" x14ac:dyDescent="0.2">
      <c r="A909" s="145" t="s">
        <v>546</v>
      </c>
      <c r="B909" s="145" t="s">
        <v>2094</v>
      </c>
      <c r="C909" s="145" t="str">
        <f>Lookup[[#This Row],[NR_DE]]&amp;" "&amp;Lookup[[#This Row],[Text_DE]]</f>
        <v>ADILD03100 Einzelkapitalversicherung auf den Todes- und Erlebensfall (A3.1); (CH + FB)</v>
      </c>
      <c r="D909" s="145">
        <f>IF(Lookup!A909&lt;&gt;Lookup!E909,1,0)</f>
        <v>0</v>
      </c>
      <c r="E909" s="145" t="s">
        <v>546</v>
      </c>
      <c r="F909" s="145" t="s">
        <v>547</v>
      </c>
      <c r="G909" s="145" t="str">
        <f>Lookup[[#This Row],[NR_FR]]&amp;" "&amp;Lookup[[#This Row],[Text_FR]]</f>
        <v>ADILD03100 Assurance individuelle de capital en cas de vie et en cas de décès (A3.1); (CH + FB)</v>
      </c>
      <c r="H909" s="152"/>
    </row>
    <row r="910" spans="1:8" x14ac:dyDescent="0.2">
      <c r="A910" s="145" t="s">
        <v>548</v>
      </c>
      <c r="B910" s="145" t="s">
        <v>2095</v>
      </c>
      <c r="C910" s="145" t="str">
        <f>Lookup[[#This Row],[NR_DE]]&amp;" "&amp;Lookup[[#This Row],[Text_DE]]</f>
        <v>ADILD03200 Einzelrentenversicherung (A3.2); (CH + FB)</v>
      </c>
      <c r="D910" s="145">
        <f>IF(Lookup!A910&lt;&gt;Lookup!E910,1,0)</f>
        <v>0</v>
      </c>
      <c r="E910" s="145" t="s">
        <v>548</v>
      </c>
      <c r="F910" s="145" t="s">
        <v>549</v>
      </c>
      <c r="G910" s="145" t="str">
        <f>Lookup[[#This Row],[NR_FR]]&amp;" "&amp;Lookup[[#This Row],[Text_FR]]</f>
        <v>ADILD03200 Assurance individuelle de rente (A3.2); (CH + FB)</v>
      </c>
      <c r="H910" s="152"/>
    </row>
    <row r="911" spans="1:8" x14ac:dyDescent="0.2">
      <c r="A911" s="145" t="s">
        <v>550</v>
      </c>
      <c r="B911" s="145" t="s">
        <v>2096</v>
      </c>
      <c r="C911" s="145" t="str">
        <f>Lookup[[#This Row],[NR_DE]]&amp;" "&amp;Lookup[[#This Row],[Text_DE]]</f>
        <v>ADILD03300 Sonstige Einzellebensversicherung (A3.3); (CH + FB)</v>
      </c>
      <c r="D911" s="145">
        <f>IF(Lookup!A911&lt;&gt;Lookup!E911,1,0)</f>
        <v>0</v>
      </c>
      <c r="E911" s="145" t="s">
        <v>550</v>
      </c>
      <c r="F911" s="145" t="s">
        <v>551</v>
      </c>
      <c r="G911" s="145" t="str">
        <f>Lookup[[#This Row],[NR_FR]]&amp;" "&amp;Lookup[[#This Row],[Text_FR]]</f>
        <v>ADILD03300 Autres assurance individuelles sur la vie (A3.3); (CH + FB)</v>
      </c>
      <c r="H911" s="152"/>
    </row>
    <row r="912" spans="1:8" x14ac:dyDescent="0.2">
      <c r="A912" s="145" t="s">
        <v>744</v>
      </c>
      <c r="B912" s="145" t="s">
        <v>2233</v>
      </c>
      <c r="C912" s="145" t="str">
        <f>Lookup[[#This Row],[NR_DE]]&amp;" "&amp;Lookup[[#This Row],[Text_DE]]</f>
        <v>ADILD03400 Kollektivlebensversicherung  ausserhalb der BV (A3.4); (CH)</v>
      </c>
      <c r="D912" s="145">
        <f>IF(Lookup!A912&lt;&gt;Lookup!E912,1,0)</f>
        <v>0</v>
      </c>
      <c r="E912" s="145" t="s">
        <v>744</v>
      </c>
      <c r="F912" s="145" t="s">
        <v>745</v>
      </c>
      <c r="G912" s="145" t="str">
        <f>Lookup[[#This Row],[NR_FR]]&amp;" "&amp;Lookup[[#This Row],[Text_FR]]</f>
        <v>ADILD03400 Assurance collective sur la vie hors de la prévoyance professionnelle (A3.4); (CH)</v>
      </c>
      <c r="H912" s="152"/>
    </row>
    <row r="913" spans="1:8" x14ac:dyDescent="0.2">
      <c r="A913" s="145" t="s">
        <v>746</v>
      </c>
      <c r="B913" s="145" t="s">
        <v>2234</v>
      </c>
      <c r="C913" s="145" t="str">
        <f>Lookup[[#This Row],[NR_DE]]&amp;" "&amp;Lookup[[#This Row],[Text_DE]]</f>
        <v>ADILD06300 Sonstige Kapitalisationsgeschäfte (A6.3); (CH)</v>
      </c>
      <c r="D913" s="145">
        <f>IF(Lookup!A913&lt;&gt;Lookup!E913,1,0)</f>
        <v>0</v>
      </c>
      <c r="E913" s="145" t="s">
        <v>746</v>
      </c>
      <c r="F913" s="145" t="s">
        <v>747</v>
      </c>
      <c r="G913" s="145" t="str">
        <f>Lookup[[#This Row],[NR_FR]]&amp;" "&amp;Lookup[[#This Row],[Text_FR]]</f>
        <v>ADILD06300 Autres opérations de capitalisation (A6.3); (CH)</v>
      </c>
      <c r="H913" s="151"/>
    </row>
    <row r="914" spans="1:8" x14ac:dyDescent="0.2">
      <c r="A914" s="145" t="s">
        <v>748</v>
      </c>
      <c r="B914" s="145" t="s">
        <v>2235</v>
      </c>
      <c r="C914" s="145" t="str">
        <f>Lookup[[#This Row],[NR_DE]]&amp;" "&amp;Lookup[[#This Row],[Text_DE]]</f>
        <v>ADILD07000 Tontinengeschäfte (A7); (CH)</v>
      </c>
      <c r="D914" s="145">
        <f>IF(Lookup!A914&lt;&gt;Lookup!E914,1,0)</f>
        <v>0</v>
      </c>
      <c r="E914" s="145" t="s">
        <v>748</v>
      </c>
      <c r="F914" s="145" t="s">
        <v>749</v>
      </c>
      <c r="G914" s="145" t="str">
        <f>Lookup[[#This Row],[NR_FR]]&amp;" "&amp;Lookup[[#This Row],[Text_FR]]</f>
        <v>ADILD07000 Opérations tontinières (A7); (CH)</v>
      </c>
      <c r="H914" s="151"/>
    </row>
    <row r="915" spans="1:8" x14ac:dyDescent="0.2">
      <c r="A915" s="145" t="s">
        <v>552</v>
      </c>
      <c r="B915" s="145" t="s">
        <v>2097</v>
      </c>
      <c r="C915" s="145" t="str">
        <f>Lookup[[#This Row],[NR_DE]]&amp;" "&amp;Lookup[[#This Row],[Text_DE]]</f>
        <v>ADILD08000 Kollektivlebensversicherung (A1, A3.4); (CH + FB)</v>
      </c>
      <c r="D915" s="145">
        <f>IF(Lookup!A915&lt;&gt;Lookup!E915,1,0)</f>
        <v>0</v>
      </c>
      <c r="E915" s="145" t="s">
        <v>552</v>
      </c>
      <c r="F915" s="145" t="s">
        <v>553</v>
      </c>
      <c r="G915" s="145" t="str">
        <f>Lookup[[#This Row],[NR_FR]]&amp;" "&amp;Lookup[[#This Row],[Text_FR]]</f>
        <v>ADILD08000 Assurance collective sur la vie (A1, A3.4); (CH + FB)</v>
      </c>
      <c r="H915" s="152"/>
    </row>
    <row r="916" spans="1:8" x14ac:dyDescent="0.2">
      <c r="A916" s="145" t="s">
        <v>554</v>
      </c>
      <c r="B916" s="145" t="s">
        <v>2098</v>
      </c>
      <c r="C916" s="145" t="str">
        <f>Lookup[[#This Row],[NR_DE]]&amp;" "&amp;Lookup[[#This Row],[Text_DE]]</f>
        <v>ADILD09000 Sonstige Lebensversicherung (A6.3, A7); (CH + FB)</v>
      </c>
      <c r="D916" s="145">
        <f>IF(Lookup!A916&lt;&gt;Lookup!E916,1,0)</f>
        <v>0</v>
      </c>
      <c r="E916" s="145" t="s">
        <v>554</v>
      </c>
      <c r="F916" s="145" t="s">
        <v>555</v>
      </c>
      <c r="G916" s="145" t="str">
        <f>Lookup[[#This Row],[NR_FR]]&amp;" "&amp;Lookup[[#This Row],[Text_FR]]</f>
        <v>ADILD09000 Autres assurances sur la vie (A6.3, A7); (CH + FB)</v>
      </c>
      <c r="H916" s="152"/>
    </row>
    <row r="917" spans="1:8" x14ac:dyDescent="0.2">
      <c r="A917" s="145" t="s">
        <v>850</v>
      </c>
      <c r="B917" s="145" t="s">
        <v>2279</v>
      </c>
      <c r="C917" s="145" t="str">
        <f>Lookup[[#This Row],[NR_DE]]&amp;" "&amp;Lookup[[#This Row],[Text_DE]]</f>
        <v>ADC046 Aufteilung der Lebensrückstellungen</v>
      </c>
      <c r="D917" s="145">
        <f>IF(Lookup!A917&lt;&gt;Lookup!E917,1,0)</f>
        <v>0</v>
      </c>
      <c r="E917" s="145" t="s">
        <v>850</v>
      </c>
      <c r="F917" s="145" t="s">
        <v>851</v>
      </c>
      <c r="G917" s="145" t="str">
        <f>Lookup[[#This Row],[NR_FR]]&amp;" "&amp;Lookup[[#This Row],[Text_FR]]</f>
        <v>ADC046 Répartition des provisions pour sinistres</v>
      </c>
      <c r="H917" s="152"/>
    </row>
    <row r="918" spans="1:8" x14ac:dyDescent="0.2">
      <c r="A918" s="145" t="s">
        <v>852</v>
      </c>
      <c r="B918" s="145" t="s">
        <v>853</v>
      </c>
      <c r="C918" s="145" t="str">
        <f>Lookup[[#This Row],[NR_DE]]&amp;" "&amp;Lookup[[#This Row],[Text_DE]]</f>
        <v>ADI2000 IBNR</v>
      </c>
      <c r="D918" s="145">
        <f>IF(Lookup!A918&lt;&gt;Lookup!E918,1,0)</f>
        <v>0</v>
      </c>
      <c r="E918" s="145" t="s">
        <v>852</v>
      </c>
      <c r="F918" s="145" t="s">
        <v>853</v>
      </c>
      <c r="G918" s="145" t="str">
        <f>Lookup[[#This Row],[NR_FR]]&amp;" "&amp;Lookup[[#This Row],[Text_FR]]</f>
        <v>ADI2000 IBNR</v>
      </c>
      <c r="H918" s="152"/>
    </row>
    <row r="919" spans="1:8" x14ac:dyDescent="0.2">
      <c r="A919" s="145" t="s">
        <v>854</v>
      </c>
      <c r="B919" s="145" t="s">
        <v>2246</v>
      </c>
      <c r="C919" s="145" t="str">
        <f>Lookup[[#This Row],[NR_DE]]&amp;" "&amp;Lookup[[#This Row],[Text_DE]]</f>
        <v>ADI2010 Übriges</v>
      </c>
      <c r="D919" s="145">
        <f>IF(Lookup!A919&lt;&gt;Lookup!E919,1,0)</f>
        <v>0</v>
      </c>
      <c r="E919" s="145" t="s">
        <v>854</v>
      </c>
      <c r="F919" s="145" t="s">
        <v>17</v>
      </c>
      <c r="G919" s="145" t="str">
        <f>Lookup[[#This Row],[NR_FR]]&amp;" "&amp;Lookup[[#This Row],[Text_FR]]</f>
        <v>ADI2010 Autres</v>
      </c>
      <c r="H919" s="149"/>
    </row>
    <row r="920" spans="1:8" x14ac:dyDescent="0.2">
      <c r="A920" s="145">
        <v>201130200</v>
      </c>
      <c r="B920" s="145" t="s">
        <v>2280</v>
      </c>
      <c r="C920" s="145" t="str">
        <f>Lookup[[#This Row],[NR_DE]]&amp;" "&amp;Lookup[[#This Row],[Text_DE]]</f>
        <v xml:space="preserve">201130200 Rückstellungen für eingetretene, noch nicht ausbezahlte Versicherungsleistungen (Leben); indirektes Geschäft: Brutto </v>
      </c>
      <c r="D920" s="145">
        <f>IF(Lookup!A920&lt;&gt;Lookup!E920,1,0)</f>
        <v>0</v>
      </c>
      <c r="E920" s="145">
        <v>201130200</v>
      </c>
      <c r="F920" s="145" t="s">
        <v>855</v>
      </c>
      <c r="G920" s="145" t="str">
        <f>Lookup[[#This Row],[NR_FR]]&amp;" "&amp;Lookup[[#This Row],[Text_FR]]</f>
        <v>201130200 Provisions pour sinistres survenus mais non encore liquidés (vie); affaires indirectes: brutes</v>
      </c>
      <c r="H920" s="150"/>
    </row>
    <row r="921" spans="1:8" x14ac:dyDescent="0.2">
      <c r="A921" s="145" t="s">
        <v>557</v>
      </c>
      <c r="B921" s="145" t="s">
        <v>2100</v>
      </c>
      <c r="C921" s="145" t="str">
        <f>Lookup[[#This Row],[NR_DE]]&amp;" "&amp;Lookup[[#This Row],[Text_DE]]</f>
        <v>ADC1RL Aufteilung nach Branchen: Leben indirekt</v>
      </c>
      <c r="D921" s="145">
        <f>IF(Lookup!A921&lt;&gt;Lookup!E921,1,0)</f>
        <v>0</v>
      </c>
      <c r="E921" s="145" t="s">
        <v>557</v>
      </c>
      <c r="F921" s="145" t="s">
        <v>558</v>
      </c>
      <c r="G921" s="145" t="str">
        <f>Lookup[[#This Row],[NR_FR]]&amp;" "&amp;Lookup[[#This Row],[Text_FR]]</f>
        <v>ADC1RL Répartition par branches: vie indirect</v>
      </c>
      <c r="H921" s="151"/>
    </row>
    <row r="922" spans="1:8" x14ac:dyDescent="0.2">
      <c r="A922" s="145" t="s">
        <v>559</v>
      </c>
      <c r="B922" s="145" t="s">
        <v>2101</v>
      </c>
      <c r="C922" s="145" t="str">
        <f>Lookup[[#This Row],[NR_DE]]&amp;" "&amp;Lookup[[#This Row],[Text_DE]]</f>
        <v>ADILR03100 RE: Einzelkapitalversicherung (A3.1); (CH + FB)</v>
      </c>
      <c r="D922" s="145">
        <f>IF(Lookup!A922&lt;&gt;Lookup!E922,1,0)</f>
        <v>0</v>
      </c>
      <c r="E922" s="145" t="s">
        <v>559</v>
      </c>
      <c r="F922" s="145" t="s">
        <v>560</v>
      </c>
      <c r="G922" s="145" t="str">
        <f>Lookup[[#This Row],[NR_FR]]&amp;" "&amp;Lookup[[#This Row],[Text_FR]]</f>
        <v>ADILR03100 RE: Assurance individuelle de capital (A3.1); (CH + FB)</v>
      </c>
      <c r="H922" s="151"/>
    </row>
    <row r="923" spans="1:8" x14ac:dyDescent="0.2">
      <c r="A923" s="145" t="s">
        <v>561</v>
      </c>
      <c r="B923" s="145" t="s">
        <v>2102</v>
      </c>
      <c r="C923" s="145" t="str">
        <f>Lookup[[#This Row],[NR_DE]]&amp;" "&amp;Lookup[[#This Row],[Text_DE]]</f>
        <v>ADILR03200 RE: Einzelrentenversicherung (A3.2); (CH + FB)</v>
      </c>
      <c r="D923" s="145">
        <f>IF(Lookup!A923&lt;&gt;Lookup!E923,1,0)</f>
        <v>0</v>
      </c>
      <c r="E923" s="145" t="s">
        <v>561</v>
      </c>
      <c r="F923" s="145" t="s">
        <v>562</v>
      </c>
      <c r="G923" s="145" t="str">
        <f>Lookup[[#This Row],[NR_FR]]&amp;" "&amp;Lookup[[#This Row],[Text_FR]]</f>
        <v>ADILR03200 RE: Assurance individuelle de rente (A3.2); (CH + FB)</v>
      </c>
      <c r="H923" s="151"/>
    </row>
    <row r="924" spans="1:8" x14ac:dyDescent="0.2">
      <c r="A924" s="145" t="s">
        <v>563</v>
      </c>
      <c r="B924" s="145" t="s">
        <v>2103</v>
      </c>
      <c r="C924" s="145" t="str">
        <f>Lookup[[#This Row],[NR_DE]]&amp;" "&amp;Lookup[[#This Row],[Text_DE]]</f>
        <v>ADILR03300 RE: Sonstige Einzellebensversicherung (A3.3); (CH + FB)</v>
      </c>
      <c r="D924" s="145">
        <f>IF(Lookup!A924&lt;&gt;Lookup!E924,1,0)</f>
        <v>0</v>
      </c>
      <c r="E924" s="145" t="s">
        <v>563</v>
      </c>
      <c r="F924" s="145" t="s">
        <v>564</v>
      </c>
      <c r="G924" s="145" t="str">
        <f>Lookup[[#This Row],[NR_FR]]&amp;" "&amp;Lookup[[#This Row],[Text_FR]]</f>
        <v>ADILR03300 RE: Autres assurance individuelles sur la vie (A3.3); (CH + FB)</v>
      </c>
      <c r="H924" s="151"/>
    </row>
    <row r="925" spans="1:8" x14ac:dyDescent="0.2">
      <c r="A925" s="145" t="s">
        <v>565</v>
      </c>
      <c r="B925" s="145" t="s">
        <v>2104</v>
      </c>
      <c r="C925" s="145" t="str">
        <f>Lookup[[#This Row],[NR_DE]]&amp;" "&amp;Lookup[[#This Row],[Text_DE]]</f>
        <v>ADILR08000 RE: Kollektivlebensversicherung (A1, A3.4); (CH + FB)</v>
      </c>
      <c r="D925" s="145">
        <f>IF(Lookup!A925&lt;&gt;Lookup!E925,1,0)</f>
        <v>0</v>
      </c>
      <c r="E925" s="145" t="s">
        <v>565</v>
      </c>
      <c r="F925" s="145" t="s">
        <v>566</v>
      </c>
      <c r="G925" s="145" t="str">
        <f>Lookup[[#This Row],[NR_FR]]&amp;" "&amp;Lookup[[#This Row],[Text_FR]]</f>
        <v>ADILR08000 RE: Assurance collective sur la vie (A1, A3.4); (CH + FB)</v>
      </c>
      <c r="H925" s="151"/>
    </row>
    <row r="926" spans="1:8" x14ac:dyDescent="0.2">
      <c r="A926" s="145" t="s">
        <v>567</v>
      </c>
      <c r="B926" s="145" t="s">
        <v>2105</v>
      </c>
      <c r="C926" s="145" t="str">
        <f>Lookup[[#This Row],[NR_DE]]&amp;" "&amp;Lookup[[#This Row],[Text_DE]]</f>
        <v>ADILR09000 RE: Sonstige Lebensversicherung (A6.3, A7); (CH + FB)</v>
      </c>
      <c r="D926" s="145">
        <f>IF(Lookup!A926&lt;&gt;Lookup!E926,1,0)</f>
        <v>0</v>
      </c>
      <c r="E926" s="145" t="s">
        <v>567</v>
      </c>
      <c r="F926" s="145" t="s">
        <v>568</v>
      </c>
      <c r="G926" s="145" t="str">
        <f>Lookup[[#This Row],[NR_FR]]&amp;" "&amp;Lookup[[#This Row],[Text_FR]]</f>
        <v>ADILR09000 RE: Autres assurances sur la vie (A6.3, A7); (CH + FB)</v>
      </c>
      <c r="H926" s="151"/>
    </row>
    <row r="927" spans="1:8" x14ac:dyDescent="0.2">
      <c r="A927" s="145" t="s">
        <v>751</v>
      </c>
      <c r="B927" s="145" t="s">
        <v>2237</v>
      </c>
      <c r="C927" s="145" t="str">
        <f>Lookup[[#This Row],[NR_DE]]&amp;" "&amp;Lookup[[#This Row],[Text_DE]]</f>
        <v>ADC007 Aufteilung nach Zedenten-Regionen</v>
      </c>
      <c r="D927" s="145">
        <f>IF(Lookup!A927&lt;&gt;Lookup!E927,1,0)</f>
        <v>0</v>
      </c>
      <c r="E927" s="145" t="s">
        <v>751</v>
      </c>
      <c r="F927" s="145" t="s">
        <v>752</v>
      </c>
      <c r="G927" s="145" t="str">
        <f>Lookup[[#This Row],[NR_FR]]&amp;" "&amp;Lookup[[#This Row],[Text_FR]]</f>
        <v>ADC007 Répartition par régions des cédantes</v>
      </c>
      <c r="H927" s="151"/>
    </row>
    <row r="928" spans="1:8" x14ac:dyDescent="0.2">
      <c r="A928" s="145" t="s">
        <v>753</v>
      </c>
      <c r="B928" s="145" t="s">
        <v>2238</v>
      </c>
      <c r="C928" s="145" t="str">
        <f>Lookup[[#This Row],[NR_DE]]&amp;" "&amp;Lookup[[#This Row],[Text_DE]]</f>
        <v>ADI1000 Europa</v>
      </c>
      <c r="D928" s="145">
        <f>IF(Lookup!A928&lt;&gt;Lookup!E928,1,0)</f>
        <v>0</v>
      </c>
      <c r="E928" s="145" t="s">
        <v>753</v>
      </c>
      <c r="F928" s="145" t="s">
        <v>754</v>
      </c>
      <c r="G928" s="145" t="str">
        <f>Lookup[[#This Row],[NR_FR]]&amp;" "&amp;Lookup[[#This Row],[Text_FR]]</f>
        <v>ADI1000 Europe</v>
      </c>
      <c r="H928" s="151"/>
    </row>
    <row r="929" spans="1:8" x14ac:dyDescent="0.2">
      <c r="A929" s="145" t="s">
        <v>755</v>
      </c>
      <c r="B929" s="145" t="s">
        <v>2239</v>
      </c>
      <c r="C929" s="145" t="str">
        <f>Lookup[[#This Row],[NR_DE]]&amp;" "&amp;Lookup[[#This Row],[Text_DE]]</f>
        <v>ADI1010 Nordamerika</v>
      </c>
      <c r="D929" s="145">
        <f>IF(Lookup!A929&lt;&gt;Lookup!E929,1,0)</f>
        <v>0</v>
      </c>
      <c r="E929" s="145" t="s">
        <v>755</v>
      </c>
      <c r="F929" s="145" t="s">
        <v>756</v>
      </c>
      <c r="G929" s="145" t="str">
        <f>Lookup[[#This Row],[NR_FR]]&amp;" "&amp;Lookup[[#This Row],[Text_FR]]</f>
        <v>ADI1010 Amérique du Nord</v>
      </c>
      <c r="H929" s="151"/>
    </row>
    <row r="930" spans="1:8" x14ac:dyDescent="0.2">
      <c r="A930" s="145" t="s">
        <v>757</v>
      </c>
      <c r="B930" s="145" t="s">
        <v>2240</v>
      </c>
      <c r="C930" s="145" t="str">
        <f>Lookup[[#This Row],[NR_DE]]&amp;" "&amp;Lookup[[#This Row],[Text_DE]]</f>
        <v>ADI1020 Mittel- und Südamerika</v>
      </c>
      <c r="D930" s="145">
        <f>IF(Lookup!A930&lt;&gt;Lookup!E930,1,0)</f>
        <v>0</v>
      </c>
      <c r="E930" s="145" t="s">
        <v>757</v>
      </c>
      <c r="F930" s="145" t="s">
        <v>758</v>
      </c>
      <c r="G930" s="145" t="str">
        <f>Lookup[[#This Row],[NR_FR]]&amp;" "&amp;Lookup[[#This Row],[Text_FR]]</f>
        <v>ADI1020 Amérique centrale et Amérique du Sud</v>
      </c>
      <c r="H930" s="151"/>
    </row>
    <row r="931" spans="1:8" x14ac:dyDescent="0.2">
      <c r="A931" s="145" t="s">
        <v>759</v>
      </c>
      <c r="B931" s="145" t="s">
        <v>2241</v>
      </c>
      <c r="C931" s="145" t="str">
        <f>Lookup[[#This Row],[NR_DE]]&amp;" "&amp;Lookup[[#This Row],[Text_DE]]</f>
        <v>ADI1030 Asien/Pazifik</v>
      </c>
      <c r="D931" s="145">
        <f>IF(Lookup!A931&lt;&gt;Lookup!E931,1,0)</f>
        <v>0</v>
      </c>
      <c r="E931" s="145" t="s">
        <v>759</v>
      </c>
      <c r="F931" s="145" t="s">
        <v>760</v>
      </c>
      <c r="G931" s="145" t="str">
        <f>Lookup[[#This Row],[NR_FR]]&amp;" "&amp;Lookup[[#This Row],[Text_FR]]</f>
        <v>ADI1030 Asie/Pacifique</v>
      </c>
      <c r="H931" s="151"/>
    </row>
    <row r="932" spans="1:8" x14ac:dyDescent="0.2">
      <c r="A932" s="145" t="s">
        <v>761</v>
      </c>
      <c r="B932" s="145" t="s">
        <v>2242</v>
      </c>
      <c r="C932" s="145" t="str">
        <f>Lookup[[#This Row],[NR_DE]]&amp;" "&amp;Lookup[[#This Row],[Text_DE]]</f>
        <v>ADI1040 Übrige Länder</v>
      </c>
      <c r="D932" s="145">
        <f>IF(Lookup!A932&lt;&gt;Lookup!E932,1,0)</f>
        <v>0</v>
      </c>
      <c r="E932" s="145" t="s">
        <v>761</v>
      </c>
      <c r="F932" s="145" t="s">
        <v>762</v>
      </c>
      <c r="G932" s="145" t="str">
        <f>Lookup[[#This Row],[NR_FR]]&amp;" "&amp;Lookup[[#This Row],[Text_FR]]</f>
        <v>ADI1040 Autres  pays de domicile</v>
      </c>
      <c r="H932" s="151"/>
    </row>
    <row r="933" spans="1:8" x14ac:dyDescent="0.2">
      <c r="A933" s="145" t="s">
        <v>763</v>
      </c>
      <c r="B933" s="145" t="s">
        <v>2243</v>
      </c>
      <c r="C933" s="145" t="str">
        <f>Lookup[[#This Row],[NR_DE]]&amp;" "&amp;Lookup[[#This Row],[Text_DE]]</f>
        <v>ADC006 Aufteilung nach Vertragsart</v>
      </c>
      <c r="D933" s="145">
        <f>IF(Lookup!A933&lt;&gt;Lookup!E933,1,0)</f>
        <v>0</v>
      </c>
      <c r="E933" s="145" t="s">
        <v>763</v>
      </c>
      <c r="F933" s="145" t="s">
        <v>764</v>
      </c>
      <c r="G933" s="145" t="str">
        <f>Lookup[[#This Row],[NR_FR]]&amp;" "&amp;Lookup[[#This Row],[Text_FR]]</f>
        <v>ADC006 Répartition par types de contrat</v>
      </c>
      <c r="H933" s="151"/>
    </row>
    <row r="934" spans="1:8" x14ac:dyDescent="0.2">
      <c r="A934" s="145" t="s">
        <v>765</v>
      </c>
      <c r="B934" s="145" t="s">
        <v>2244</v>
      </c>
      <c r="C934" s="145" t="str">
        <f>Lookup[[#This Row],[NR_DE]]&amp;" "&amp;Lookup[[#This Row],[Text_DE]]</f>
        <v>ADI1100 Proportional</v>
      </c>
      <c r="D934" s="145">
        <f>IF(Lookup!A934&lt;&gt;Lookup!E934,1,0)</f>
        <v>0</v>
      </c>
      <c r="E934" s="145" t="s">
        <v>765</v>
      </c>
      <c r="F934" s="145" t="s">
        <v>766</v>
      </c>
      <c r="G934" s="145" t="str">
        <f>Lookup[[#This Row],[NR_FR]]&amp;" "&amp;Lookup[[#This Row],[Text_FR]]</f>
        <v>ADI1100 Proportionnel</v>
      </c>
      <c r="H934" s="151"/>
    </row>
    <row r="935" spans="1:8" x14ac:dyDescent="0.2">
      <c r="A935" s="145" t="s">
        <v>767</v>
      </c>
      <c r="B935" s="145" t="s">
        <v>2245</v>
      </c>
      <c r="C935" s="145" t="str">
        <f>Lookup[[#This Row],[NR_DE]]&amp;" "&amp;Lookup[[#This Row],[Text_DE]]</f>
        <v>ADI1110 Nicht Proportional</v>
      </c>
      <c r="D935" s="145">
        <f>IF(Lookup!A935&lt;&gt;Lookup!E935,1,0)</f>
        <v>0</v>
      </c>
      <c r="E935" s="145" t="s">
        <v>767</v>
      </c>
      <c r="F935" s="145" t="s">
        <v>768</v>
      </c>
      <c r="G935" s="145" t="str">
        <f>Lookup[[#This Row],[NR_FR]]&amp;" "&amp;Lookup[[#This Row],[Text_FR]]</f>
        <v>ADI1110 Non proportionnel</v>
      </c>
      <c r="H935" s="151"/>
    </row>
    <row r="936" spans="1:8" x14ac:dyDescent="0.2">
      <c r="A936" s="145" t="s">
        <v>769</v>
      </c>
      <c r="B936" s="145" t="s">
        <v>2246</v>
      </c>
      <c r="C936" s="145" t="str">
        <f>Lookup[[#This Row],[NR_DE]]&amp;" "&amp;Lookup[[#This Row],[Text_DE]]</f>
        <v>ADI1120 Übriges</v>
      </c>
      <c r="D936" s="145">
        <f>IF(Lookup!A936&lt;&gt;Lookup!E936,1,0)</f>
        <v>0</v>
      </c>
      <c r="E936" s="145" t="s">
        <v>769</v>
      </c>
      <c r="F936" s="145" t="s">
        <v>17</v>
      </c>
      <c r="G936" s="145" t="str">
        <f>Lookup[[#This Row],[NR_FR]]&amp;" "&amp;Lookup[[#This Row],[Text_FR]]</f>
        <v>ADI1120 Autres</v>
      </c>
      <c r="H936" s="151"/>
    </row>
    <row r="937" spans="1:8" x14ac:dyDescent="0.2">
      <c r="A937" s="145" t="s">
        <v>770</v>
      </c>
      <c r="B937" s="145" t="s">
        <v>2247</v>
      </c>
      <c r="C937" s="145" t="str">
        <f>Lookup[[#This Row],[NR_DE]]&amp;" "&amp;Lookup[[#This Row],[Text_DE]]</f>
        <v>ADC009 Aufteilung nach gruppenintern/gruppenextern</v>
      </c>
      <c r="D937" s="145">
        <f>IF(Lookup!A937&lt;&gt;Lookup!E937,1,0)</f>
        <v>0</v>
      </c>
      <c r="E937" s="145" t="s">
        <v>770</v>
      </c>
      <c r="F937" s="145" t="s">
        <v>771</v>
      </c>
      <c r="G937" s="145" t="str">
        <f>Lookup[[#This Row],[NR_FR]]&amp;" "&amp;Lookup[[#This Row],[Text_FR]]</f>
        <v>ADC009 Répartition entre interne/externe au groupe</v>
      </c>
      <c r="H937" s="149"/>
    </row>
    <row r="938" spans="1:8" x14ac:dyDescent="0.2">
      <c r="A938" s="145" t="s">
        <v>772</v>
      </c>
      <c r="B938" s="145" t="s">
        <v>2248</v>
      </c>
      <c r="C938" s="145" t="str">
        <f>Lookup[[#This Row],[NR_DE]]&amp;" "&amp;Lookup[[#This Row],[Text_DE]]</f>
        <v>ADI0610 Gruppenintern</v>
      </c>
      <c r="D938" s="145">
        <f>IF(Lookup!A938&lt;&gt;Lookup!E938,1,0)</f>
        <v>0</v>
      </c>
      <c r="E938" s="145" t="s">
        <v>772</v>
      </c>
      <c r="F938" s="145" t="s">
        <v>773</v>
      </c>
      <c r="G938" s="145" t="str">
        <f>Lookup[[#This Row],[NR_FR]]&amp;" "&amp;Lookup[[#This Row],[Text_FR]]</f>
        <v>ADI0610 Interne au groupe</v>
      </c>
      <c r="H938" s="148"/>
    </row>
    <row r="939" spans="1:8" x14ac:dyDescent="0.2">
      <c r="A939" s="145" t="s">
        <v>774</v>
      </c>
      <c r="B939" s="145" t="s">
        <v>2249</v>
      </c>
      <c r="C939" s="145" t="str">
        <f>Lookup[[#This Row],[NR_DE]]&amp;" "&amp;Lookup[[#This Row],[Text_DE]]</f>
        <v>ADI0620 Gruppenextern</v>
      </c>
      <c r="D939" s="145">
        <f>IF(Lookup!A939&lt;&gt;Lookup!E939,1,0)</f>
        <v>0</v>
      </c>
      <c r="E939" s="145" t="s">
        <v>774</v>
      </c>
      <c r="F939" s="145" t="s">
        <v>775</v>
      </c>
      <c r="G939" s="145" t="str">
        <f>Lookup[[#This Row],[NR_FR]]&amp;" "&amp;Lookup[[#This Row],[Text_FR]]</f>
        <v>ADI0620 Externe au groupe</v>
      </c>
      <c r="H939" s="149"/>
    </row>
    <row r="940" spans="1:8" x14ac:dyDescent="0.2">
      <c r="A940" s="145">
        <v>201140000</v>
      </c>
      <c r="B940" s="145" t="s">
        <v>2281</v>
      </c>
      <c r="C940" s="145" t="str">
        <f>Lookup[[#This Row],[NR_DE]]&amp;" "&amp;Lookup[[#This Row],[Text_DE]]</f>
        <v>201140000 Schwankungsrückstellungen (Leben): Brutto</v>
      </c>
      <c r="D940" s="145">
        <f>IF(Lookup!A940&lt;&gt;Lookup!E940,1,0)</f>
        <v>0</v>
      </c>
      <c r="E940" s="145">
        <v>201140000</v>
      </c>
      <c r="F940" s="145" t="s">
        <v>856</v>
      </c>
      <c r="G940" s="145" t="str">
        <f>Lookup[[#This Row],[NR_FR]]&amp;" "&amp;Lookup[[#This Row],[Text_FR]]</f>
        <v>201140000 Provisions de fluctuation (vie): brutes</v>
      </c>
      <c r="H940" s="149"/>
    </row>
    <row r="941" spans="1:8" x14ac:dyDescent="0.2">
      <c r="A941" s="145">
        <v>201140100</v>
      </c>
      <c r="B941" s="145" t="s">
        <v>2282</v>
      </c>
      <c r="C941" s="145" t="str">
        <f>Lookup[[#This Row],[NR_DE]]&amp;" "&amp;Lookup[[#This Row],[Text_DE]]</f>
        <v>201140100 Schwankungsrückstellungen (Leben); direktes Geschäft: Brutto</v>
      </c>
      <c r="D941" s="145">
        <f>IF(Lookup!A941&lt;&gt;Lookup!E941,1,0)</f>
        <v>0</v>
      </c>
      <c r="E941" s="145">
        <v>201140100</v>
      </c>
      <c r="F941" s="145" t="s">
        <v>857</v>
      </c>
      <c r="G941" s="145" t="str">
        <f>Lookup[[#This Row],[NR_FR]]&amp;" "&amp;Lookup[[#This Row],[Text_FR]]</f>
        <v>201140100 Provisions de fluctuation (vie); affaires directes: brutes</v>
      </c>
      <c r="H941" s="149"/>
    </row>
    <row r="942" spans="1:8" x14ac:dyDescent="0.2">
      <c r="A942" s="145" t="s">
        <v>544</v>
      </c>
      <c r="B942" s="145" t="s">
        <v>2093</v>
      </c>
      <c r="C942" s="145" t="str">
        <f>Lookup[[#This Row],[NR_DE]]&amp;" "&amp;Lookup[[#This Row],[Text_DE]]</f>
        <v>ADC1DL Aufteilung nach Branchen: Leben direkt</v>
      </c>
      <c r="D942" s="145">
        <f>IF(Lookup!A942&lt;&gt;Lookup!E942,1,0)</f>
        <v>0</v>
      </c>
      <c r="E942" s="145" t="s">
        <v>544</v>
      </c>
      <c r="F942" s="145" t="s">
        <v>545</v>
      </c>
      <c r="G942" s="145" t="str">
        <f>Lookup[[#This Row],[NR_FR]]&amp;" "&amp;Lookup[[#This Row],[Text_FR]]</f>
        <v>ADC1DL Répartition par branches: vie direct</v>
      </c>
      <c r="H942" s="149"/>
    </row>
    <row r="943" spans="1:8" x14ac:dyDescent="0.2">
      <c r="A943" s="145" t="s">
        <v>742</v>
      </c>
      <c r="B943" s="145" t="s">
        <v>2232</v>
      </c>
      <c r="C943" s="145" t="str">
        <f>Lookup[[#This Row],[NR_DE]]&amp;" "&amp;Lookup[[#This Row],[Text_DE]]</f>
        <v>ADILD01000 Kollektivlebensversicherung im Rahmen der beruflichen Vorsorge (A1); (CH)</v>
      </c>
      <c r="D943" s="145">
        <f>IF(Lookup!A943&lt;&gt;Lookup!E943,1,0)</f>
        <v>0</v>
      </c>
      <c r="E943" s="145" t="s">
        <v>742</v>
      </c>
      <c r="F943" s="145" t="s">
        <v>743</v>
      </c>
      <c r="G943" s="145" t="str">
        <f>Lookup[[#This Row],[NR_FR]]&amp;" "&amp;Lookup[[#This Row],[Text_FR]]</f>
        <v>ADILD01000 Assurance collective sur la vie dans le cadre de la prévoyance professionnelle (A1); (CH)</v>
      </c>
      <c r="H943" s="149"/>
    </row>
    <row r="944" spans="1:8" x14ac:dyDescent="0.2">
      <c r="A944" s="145" t="s">
        <v>546</v>
      </c>
      <c r="B944" s="145" t="s">
        <v>2094</v>
      </c>
      <c r="C944" s="145" t="str">
        <f>Lookup[[#This Row],[NR_DE]]&amp;" "&amp;Lookup[[#This Row],[Text_DE]]</f>
        <v>ADILD03100 Einzelkapitalversicherung auf den Todes- und Erlebensfall (A3.1); (CH + FB)</v>
      </c>
      <c r="D944" s="145">
        <f>IF(Lookup!A944&lt;&gt;Lookup!E944,1,0)</f>
        <v>0</v>
      </c>
      <c r="E944" s="145" t="s">
        <v>546</v>
      </c>
      <c r="F944" s="145" t="s">
        <v>547</v>
      </c>
      <c r="G944" s="145" t="str">
        <f>Lookup[[#This Row],[NR_FR]]&amp;" "&amp;Lookup[[#This Row],[Text_FR]]</f>
        <v>ADILD03100 Assurance individuelle de capital en cas de vie et en cas de décès (A3.1); (CH + FB)</v>
      </c>
      <c r="H944" s="149"/>
    </row>
    <row r="945" spans="1:8" x14ac:dyDescent="0.2">
      <c r="A945" s="145" t="s">
        <v>548</v>
      </c>
      <c r="B945" s="145" t="s">
        <v>2095</v>
      </c>
      <c r="C945" s="145" t="str">
        <f>Lookup[[#This Row],[NR_DE]]&amp;" "&amp;Lookup[[#This Row],[Text_DE]]</f>
        <v>ADILD03200 Einzelrentenversicherung (A3.2); (CH + FB)</v>
      </c>
      <c r="D945" s="145">
        <f>IF(Lookup!A945&lt;&gt;Lookup!E945,1,0)</f>
        <v>0</v>
      </c>
      <c r="E945" s="145" t="s">
        <v>548</v>
      </c>
      <c r="F945" s="145" t="s">
        <v>549</v>
      </c>
      <c r="G945" s="145" t="str">
        <f>Lookup[[#This Row],[NR_FR]]&amp;" "&amp;Lookup[[#This Row],[Text_FR]]</f>
        <v>ADILD03200 Assurance individuelle de rente (A3.2); (CH + FB)</v>
      </c>
      <c r="H945" s="150"/>
    </row>
    <row r="946" spans="1:8" x14ac:dyDescent="0.2">
      <c r="A946" s="145" t="s">
        <v>550</v>
      </c>
      <c r="B946" s="145" t="s">
        <v>2096</v>
      </c>
      <c r="C946" s="145" t="str">
        <f>Lookup[[#This Row],[NR_DE]]&amp;" "&amp;Lookup[[#This Row],[Text_DE]]</f>
        <v>ADILD03300 Sonstige Einzellebensversicherung (A3.3); (CH + FB)</v>
      </c>
      <c r="D946" s="145">
        <f>IF(Lookup!A946&lt;&gt;Lookup!E946,1,0)</f>
        <v>0</v>
      </c>
      <c r="E946" s="145" t="s">
        <v>550</v>
      </c>
      <c r="F946" s="145" t="s">
        <v>551</v>
      </c>
      <c r="G946" s="145" t="str">
        <f>Lookup[[#This Row],[NR_FR]]&amp;" "&amp;Lookup[[#This Row],[Text_FR]]</f>
        <v>ADILD03300 Autres assurance individuelles sur la vie (A3.3); (CH + FB)</v>
      </c>
      <c r="H946" s="151"/>
    </row>
    <row r="947" spans="1:8" x14ac:dyDescent="0.2">
      <c r="A947" s="145" t="s">
        <v>744</v>
      </c>
      <c r="B947" s="145" t="s">
        <v>2233</v>
      </c>
      <c r="C947" s="145" t="str">
        <f>Lookup[[#This Row],[NR_DE]]&amp;" "&amp;Lookup[[#This Row],[Text_DE]]</f>
        <v>ADILD03400 Kollektivlebensversicherung  ausserhalb der BV (A3.4); (CH)</v>
      </c>
      <c r="D947" s="145">
        <f>IF(Lookup!A947&lt;&gt;Lookup!E947,1,0)</f>
        <v>0</v>
      </c>
      <c r="E947" s="145" t="s">
        <v>744</v>
      </c>
      <c r="F947" s="145" t="s">
        <v>745</v>
      </c>
      <c r="G947" s="145" t="str">
        <f>Lookup[[#This Row],[NR_FR]]&amp;" "&amp;Lookup[[#This Row],[Text_FR]]</f>
        <v>ADILD03400 Assurance collective sur la vie hors de la prévoyance professionnelle (A3.4); (CH)</v>
      </c>
      <c r="H947" s="151"/>
    </row>
    <row r="948" spans="1:8" x14ac:dyDescent="0.2">
      <c r="A948" s="145" t="s">
        <v>746</v>
      </c>
      <c r="B948" s="145" t="s">
        <v>2234</v>
      </c>
      <c r="C948" s="145" t="str">
        <f>Lookup[[#This Row],[NR_DE]]&amp;" "&amp;Lookup[[#This Row],[Text_DE]]</f>
        <v>ADILD06300 Sonstige Kapitalisationsgeschäfte (A6.3); (CH)</v>
      </c>
      <c r="D948" s="145">
        <f>IF(Lookup!A948&lt;&gt;Lookup!E948,1,0)</f>
        <v>0</v>
      </c>
      <c r="E948" s="145" t="s">
        <v>746</v>
      </c>
      <c r="F948" s="145" t="s">
        <v>747</v>
      </c>
      <c r="G948" s="145" t="str">
        <f>Lookup[[#This Row],[NR_FR]]&amp;" "&amp;Lookup[[#This Row],[Text_FR]]</f>
        <v>ADILD06300 Autres opérations de capitalisation (A6.3); (CH)</v>
      </c>
      <c r="H948" s="151"/>
    </row>
    <row r="949" spans="1:8" x14ac:dyDescent="0.2">
      <c r="A949" s="145" t="s">
        <v>748</v>
      </c>
      <c r="B949" s="145" t="s">
        <v>2235</v>
      </c>
      <c r="C949" s="145" t="str">
        <f>Lookup[[#This Row],[NR_DE]]&amp;" "&amp;Lookup[[#This Row],[Text_DE]]</f>
        <v>ADILD07000 Tontinengeschäfte (A7); (CH)</v>
      </c>
      <c r="D949" s="145">
        <f>IF(Lookup!A949&lt;&gt;Lookup!E949,1,0)</f>
        <v>0</v>
      </c>
      <c r="E949" s="145" t="s">
        <v>748</v>
      </c>
      <c r="F949" s="145" t="s">
        <v>749</v>
      </c>
      <c r="G949" s="145" t="str">
        <f>Lookup[[#This Row],[NR_FR]]&amp;" "&amp;Lookup[[#This Row],[Text_FR]]</f>
        <v>ADILD07000 Opérations tontinières (A7); (CH)</v>
      </c>
      <c r="H949" s="151"/>
    </row>
    <row r="950" spans="1:8" x14ac:dyDescent="0.2">
      <c r="A950" s="145" t="s">
        <v>552</v>
      </c>
      <c r="B950" s="145" t="s">
        <v>2097</v>
      </c>
      <c r="C950" s="145" t="str">
        <f>Lookup[[#This Row],[NR_DE]]&amp;" "&amp;Lookup[[#This Row],[Text_DE]]</f>
        <v>ADILD08000 Kollektivlebensversicherung (A1, A3.4); (CH + FB)</v>
      </c>
      <c r="D950" s="145">
        <f>IF(Lookup!A950&lt;&gt;Lookup!E950,1,0)</f>
        <v>0</v>
      </c>
      <c r="E950" s="145" t="s">
        <v>552</v>
      </c>
      <c r="F950" s="145" t="s">
        <v>553</v>
      </c>
      <c r="G950" s="145" t="str">
        <f>Lookup[[#This Row],[NR_FR]]&amp;" "&amp;Lookup[[#This Row],[Text_FR]]</f>
        <v>ADILD08000 Assurance collective sur la vie (A1, A3.4); (CH + FB)</v>
      </c>
      <c r="H950" s="151"/>
    </row>
    <row r="951" spans="1:8" x14ac:dyDescent="0.2">
      <c r="A951" s="145" t="s">
        <v>554</v>
      </c>
      <c r="B951" s="145" t="s">
        <v>2098</v>
      </c>
      <c r="C951" s="145" t="str">
        <f>Lookup[[#This Row],[NR_DE]]&amp;" "&amp;Lookup[[#This Row],[Text_DE]]</f>
        <v>ADILD09000 Sonstige Lebensversicherung (A6.3, A7); (CH + FB)</v>
      </c>
      <c r="D951" s="145">
        <f>IF(Lookup!A951&lt;&gt;Lookup!E951,1,0)</f>
        <v>0</v>
      </c>
      <c r="E951" s="145" t="s">
        <v>554</v>
      </c>
      <c r="F951" s="145" t="s">
        <v>555</v>
      </c>
      <c r="G951" s="145" t="str">
        <f>Lookup[[#This Row],[NR_FR]]&amp;" "&amp;Lookup[[#This Row],[Text_FR]]</f>
        <v>ADILD09000 Autres assurances sur la vie (A6.3, A7); (CH + FB)</v>
      </c>
      <c r="H951" s="151"/>
    </row>
    <row r="952" spans="1:8" x14ac:dyDescent="0.2">
      <c r="A952" s="145">
        <v>201140200</v>
      </c>
      <c r="B952" s="145" t="s">
        <v>2283</v>
      </c>
      <c r="C952" s="145" t="str">
        <f>Lookup[[#This Row],[NR_DE]]&amp;" "&amp;Lookup[[#This Row],[Text_DE]]</f>
        <v>201140200 Schwankungsrückstellungen (Leben); indirektes Geschäft: Brutto</v>
      </c>
      <c r="D952" s="145">
        <f>IF(Lookup!A952&lt;&gt;Lookup!E952,1,0)</f>
        <v>0</v>
      </c>
      <c r="E952" s="145">
        <v>201140200</v>
      </c>
      <c r="F952" s="145" t="s">
        <v>858</v>
      </c>
      <c r="G952" s="145" t="str">
        <f>Lookup[[#This Row],[NR_FR]]&amp;" "&amp;Lookup[[#This Row],[Text_FR]]</f>
        <v>201140200 Provisions de fluctuation (vie); affaires indirectes: brutes</v>
      </c>
      <c r="H952" s="151"/>
    </row>
    <row r="953" spans="1:8" x14ac:dyDescent="0.2">
      <c r="A953" s="145" t="s">
        <v>557</v>
      </c>
      <c r="B953" s="145" t="s">
        <v>2100</v>
      </c>
      <c r="C953" s="145" t="str">
        <f>Lookup[[#This Row],[NR_DE]]&amp;" "&amp;Lookup[[#This Row],[Text_DE]]</f>
        <v>ADC1RL Aufteilung nach Branchen: Leben indirekt</v>
      </c>
      <c r="D953" s="145">
        <f>IF(Lookup!A953&lt;&gt;Lookup!E953,1,0)</f>
        <v>0</v>
      </c>
      <c r="E953" s="145" t="s">
        <v>557</v>
      </c>
      <c r="F953" s="145" t="s">
        <v>558</v>
      </c>
      <c r="G953" s="145" t="str">
        <f>Lookup[[#This Row],[NR_FR]]&amp;" "&amp;Lookup[[#This Row],[Text_FR]]</f>
        <v>ADC1RL Répartition par branches: vie indirect</v>
      </c>
      <c r="H953" s="149"/>
    </row>
    <row r="954" spans="1:8" x14ac:dyDescent="0.2">
      <c r="A954" s="145" t="s">
        <v>559</v>
      </c>
      <c r="B954" s="145" t="s">
        <v>2101</v>
      </c>
      <c r="C954" s="145" t="str">
        <f>Lookup[[#This Row],[NR_DE]]&amp;" "&amp;Lookup[[#This Row],[Text_DE]]</f>
        <v>ADILR03100 RE: Einzelkapitalversicherung (A3.1); (CH + FB)</v>
      </c>
      <c r="D954" s="145">
        <f>IF(Lookup!A954&lt;&gt;Lookup!E954,1,0)</f>
        <v>0</v>
      </c>
      <c r="E954" s="145" t="s">
        <v>559</v>
      </c>
      <c r="F954" s="145" t="s">
        <v>560</v>
      </c>
      <c r="G954" s="145" t="str">
        <f>Lookup[[#This Row],[NR_FR]]&amp;" "&amp;Lookup[[#This Row],[Text_FR]]</f>
        <v>ADILR03100 RE: Assurance individuelle de capital (A3.1); (CH + FB)</v>
      </c>
      <c r="H954" s="150"/>
    </row>
    <row r="955" spans="1:8" x14ac:dyDescent="0.2">
      <c r="A955" s="145" t="s">
        <v>561</v>
      </c>
      <c r="B955" s="145" t="s">
        <v>2102</v>
      </c>
      <c r="C955" s="145" t="str">
        <f>Lookup[[#This Row],[NR_DE]]&amp;" "&amp;Lookup[[#This Row],[Text_DE]]</f>
        <v>ADILR03200 RE: Einzelrentenversicherung (A3.2); (CH + FB)</v>
      </c>
      <c r="D955" s="145">
        <f>IF(Lookup!A955&lt;&gt;Lookup!E955,1,0)</f>
        <v>0</v>
      </c>
      <c r="E955" s="145" t="s">
        <v>561</v>
      </c>
      <c r="F955" s="145" t="s">
        <v>562</v>
      </c>
      <c r="G955" s="145" t="str">
        <f>Lookup[[#This Row],[NR_FR]]&amp;" "&amp;Lookup[[#This Row],[Text_FR]]</f>
        <v>ADILR03200 RE: Assurance individuelle de rente (A3.2); (CH + FB)</v>
      </c>
      <c r="H955" s="151"/>
    </row>
    <row r="956" spans="1:8" x14ac:dyDescent="0.2">
      <c r="A956" s="145" t="s">
        <v>563</v>
      </c>
      <c r="B956" s="145" t="s">
        <v>2103</v>
      </c>
      <c r="C956" s="145" t="str">
        <f>Lookup[[#This Row],[NR_DE]]&amp;" "&amp;Lookup[[#This Row],[Text_DE]]</f>
        <v>ADILR03300 RE: Sonstige Einzellebensversicherung (A3.3); (CH + FB)</v>
      </c>
      <c r="D956" s="145">
        <f>IF(Lookup!A956&lt;&gt;Lookup!E956,1,0)</f>
        <v>0</v>
      </c>
      <c r="E956" s="145" t="s">
        <v>563</v>
      </c>
      <c r="F956" s="145" t="s">
        <v>564</v>
      </c>
      <c r="G956" s="145" t="str">
        <f>Lookup[[#This Row],[NR_FR]]&amp;" "&amp;Lookup[[#This Row],[Text_FR]]</f>
        <v>ADILR03300 RE: Autres assurance individuelles sur la vie (A3.3); (CH + FB)</v>
      </c>
      <c r="H956" s="151"/>
    </row>
    <row r="957" spans="1:8" x14ac:dyDescent="0.2">
      <c r="A957" s="145" t="s">
        <v>565</v>
      </c>
      <c r="B957" s="145" t="s">
        <v>2104</v>
      </c>
      <c r="C957" s="145" t="str">
        <f>Lookup[[#This Row],[NR_DE]]&amp;" "&amp;Lookup[[#This Row],[Text_DE]]</f>
        <v>ADILR08000 RE: Kollektivlebensversicherung (A1, A3.4); (CH + FB)</v>
      </c>
      <c r="D957" s="145">
        <f>IF(Lookup!A957&lt;&gt;Lookup!E957,1,0)</f>
        <v>0</v>
      </c>
      <c r="E957" s="145" t="s">
        <v>565</v>
      </c>
      <c r="F957" s="145" t="s">
        <v>566</v>
      </c>
      <c r="G957" s="145" t="str">
        <f>Lookup[[#This Row],[NR_FR]]&amp;" "&amp;Lookup[[#This Row],[Text_FR]]</f>
        <v>ADILR08000 RE: Assurance collective sur la vie (A1, A3.4); (CH + FB)</v>
      </c>
      <c r="H957" s="151"/>
    </row>
    <row r="958" spans="1:8" x14ac:dyDescent="0.2">
      <c r="A958" s="145" t="s">
        <v>567</v>
      </c>
      <c r="B958" s="145" t="s">
        <v>2105</v>
      </c>
      <c r="C958" s="145" t="str">
        <f>Lookup[[#This Row],[NR_DE]]&amp;" "&amp;Lookup[[#This Row],[Text_DE]]</f>
        <v>ADILR09000 RE: Sonstige Lebensversicherung (A6.3, A7); (CH + FB)</v>
      </c>
      <c r="D958" s="145">
        <f>IF(Lookup!A958&lt;&gt;Lookup!E958,1,0)</f>
        <v>0</v>
      </c>
      <c r="E958" s="145" t="s">
        <v>567</v>
      </c>
      <c r="F958" s="145" t="s">
        <v>568</v>
      </c>
      <c r="G958" s="145" t="str">
        <f>Lookup[[#This Row],[NR_FR]]&amp;" "&amp;Lookup[[#This Row],[Text_FR]]</f>
        <v>ADILR09000 RE: Autres assurances sur la vie (A6.3, A7); (CH + FB)</v>
      </c>
      <c r="H958" s="149"/>
    </row>
    <row r="959" spans="1:8" x14ac:dyDescent="0.2">
      <c r="A959" s="145">
        <v>201150000</v>
      </c>
      <c r="B959" s="145" t="s">
        <v>2284</v>
      </c>
      <c r="C959" s="145" t="str">
        <f>Lookup[[#This Row],[NR_DE]]&amp;" "&amp;Lookup[[#This Row],[Text_DE]]</f>
        <v>201150000 Übrige versicherungstechnische Rückstellungen (Leben): Brutto</v>
      </c>
      <c r="D959" s="145">
        <f>IF(Lookup!A959&lt;&gt;Lookup!E959,1,0)</f>
        <v>0</v>
      </c>
      <c r="E959" s="145">
        <v>201150000</v>
      </c>
      <c r="F959" s="145" t="s">
        <v>859</v>
      </c>
      <c r="G959" s="145" t="str">
        <f>Lookup[[#This Row],[NR_FR]]&amp;" "&amp;Lookup[[#This Row],[Text_FR]]</f>
        <v>201150000 Autres provisions techniques (vie): brutes</v>
      </c>
      <c r="H959" s="149"/>
    </row>
    <row r="960" spans="1:8" x14ac:dyDescent="0.2">
      <c r="A960" s="145">
        <v>201150100</v>
      </c>
      <c r="B960" s="145" t="s">
        <v>2285</v>
      </c>
      <c r="C960" s="145" t="str">
        <f>Lookup[[#This Row],[NR_DE]]&amp;" "&amp;Lookup[[#This Row],[Text_DE]]</f>
        <v>201150100 Zillmerabschlag (Leben): Brutto</v>
      </c>
      <c r="D960" s="145">
        <f>IF(Lookup!A960&lt;&gt;Lookup!E960,1,0)</f>
        <v>0</v>
      </c>
      <c r="E960" s="145">
        <v>201150100</v>
      </c>
      <c r="F960" s="145" t="s">
        <v>860</v>
      </c>
      <c r="G960" s="145" t="str">
        <f>Lookup[[#This Row],[NR_FR]]&amp;" "&amp;Lookup[[#This Row],[Text_FR]]</f>
        <v>201150100 Déduction de Zillmer (vie): brute</v>
      </c>
      <c r="H960" s="150"/>
    </row>
    <row r="961" spans="1:8" x14ac:dyDescent="0.2">
      <c r="A961" s="145">
        <v>201150200</v>
      </c>
      <c r="B961" s="145" t="s">
        <v>2286</v>
      </c>
      <c r="C961" s="145" t="str">
        <f>Lookup[[#This Row],[NR_DE]]&amp;" "&amp;Lookup[[#This Row],[Text_DE]]</f>
        <v>201150200 Teuerungsfonds (Leben): Brutto</v>
      </c>
      <c r="D961" s="145">
        <f>IF(Lookup!A961&lt;&gt;Lookup!E961,1,0)</f>
        <v>0</v>
      </c>
      <c r="E961" s="145">
        <v>201150200</v>
      </c>
      <c r="F961" s="145" t="s">
        <v>861</v>
      </c>
      <c r="G961" s="145" t="str">
        <f>Lookup[[#This Row],[NR_FR]]&amp;" "&amp;Lookup[[#This Row],[Text_FR]]</f>
        <v>201150200 Fonds de renchérissement (vie): brut</v>
      </c>
      <c r="H961" s="151"/>
    </row>
    <row r="962" spans="1:8" x14ac:dyDescent="0.2">
      <c r="A962" s="145">
        <v>201150300</v>
      </c>
      <c r="B962" s="145" t="s">
        <v>2287</v>
      </c>
      <c r="C962" s="145" t="str">
        <f>Lookup[[#This Row],[NR_DE]]&amp;" "&amp;Lookup[[#This Row],[Text_DE]]</f>
        <v>201150300 Sonstige versicherungstechnische Rückstellungen (Leben); direktes Geschäft: Brutto</v>
      </c>
      <c r="D962" s="145">
        <f>IF(Lookup!A962&lt;&gt;Lookup!E962,1,0)</f>
        <v>0</v>
      </c>
      <c r="E962" s="145">
        <v>201150300</v>
      </c>
      <c r="F962" s="145" t="s">
        <v>862</v>
      </c>
      <c r="G962" s="145" t="str">
        <f>Lookup[[#This Row],[NR_FR]]&amp;" "&amp;Lookup[[#This Row],[Text_FR]]</f>
        <v>201150300 Diverses provisions techniques (vie); affaires directes: brutes</v>
      </c>
      <c r="H962" s="151"/>
    </row>
    <row r="963" spans="1:8" x14ac:dyDescent="0.2">
      <c r="A963" s="145" t="s">
        <v>544</v>
      </c>
      <c r="B963" s="145" t="s">
        <v>2093</v>
      </c>
      <c r="C963" s="145" t="str">
        <f>Lookup[[#This Row],[NR_DE]]&amp;" "&amp;Lookup[[#This Row],[Text_DE]]</f>
        <v>ADC1DL Aufteilung nach Branchen: Leben direkt</v>
      </c>
      <c r="D963" s="145">
        <f>IF(Lookup!A963&lt;&gt;Lookup!E963,1,0)</f>
        <v>0</v>
      </c>
      <c r="E963" s="145" t="s">
        <v>544</v>
      </c>
      <c r="F963" s="145" t="s">
        <v>545</v>
      </c>
      <c r="G963" s="145" t="str">
        <f>Lookup[[#This Row],[NR_FR]]&amp;" "&amp;Lookup[[#This Row],[Text_FR]]</f>
        <v>ADC1DL Répartition par branches: vie direct</v>
      </c>
      <c r="H963" s="151"/>
    </row>
    <row r="964" spans="1:8" x14ac:dyDescent="0.2">
      <c r="A964" s="145" t="s">
        <v>742</v>
      </c>
      <c r="B964" s="145" t="s">
        <v>2232</v>
      </c>
      <c r="C964" s="145" t="str">
        <f>Lookup[[#This Row],[NR_DE]]&amp;" "&amp;Lookup[[#This Row],[Text_DE]]</f>
        <v>ADILD01000 Kollektivlebensversicherung im Rahmen der beruflichen Vorsorge (A1); (CH)</v>
      </c>
      <c r="D964" s="145">
        <f>IF(Lookup!A964&lt;&gt;Lookup!E964,1,0)</f>
        <v>0</v>
      </c>
      <c r="E964" s="145" t="s">
        <v>742</v>
      </c>
      <c r="F964" s="145" t="s">
        <v>743</v>
      </c>
      <c r="G964" s="145" t="str">
        <f>Lookup[[#This Row],[NR_FR]]&amp;" "&amp;Lookup[[#This Row],[Text_FR]]</f>
        <v>ADILD01000 Assurance collective sur la vie dans le cadre de la prévoyance professionnelle (A1); (CH)</v>
      </c>
      <c r="H964" s="151"/>
    </row>
    <row r="965" spans="1:8" x14ac:dyDescent="0.2">
      <c r="A965" s="145" t="s">
        <v>546</v>
      </c>
      <c r="B965" s="145" t="s">
        <v>2094</v>
      </c>
      <c r="C965" s="145" t="str">
        <f>Lookup[[#This Row],[NR_DE]]&amp;" "&amp;Lookup[[#This Row],[Text_DE]]</f>
        <v>ADILD03100 Einzelkapitalversicherung auf den Todes- und Erlebensfall (A3.1); (CH + FB)</v>
      </c>
      <c r="D965" s="145">
        <f>IF(Lookup!A965&lt;&gt;Lookup!E965,1,0)</f>
        <v>0</v>
      </c>
      <c r="E965" s="145" t="s">
        <v>546</v>
      </c>
      <c r="F965" s="145" t="s">
        <v>547</v>
      </c>
      <c r="G965" s="145" t="str">
        <f>Lookup[[#This Row],[NR_FR]]&amp;" "&amp;Lookup[[#This Row],[Text_FR]]</f>
        <v>ADILD03100 Assurance individuelle de capital en cas de vie et en cas de décès (A3.1); (CH + FB)</v>
      </c>
      <c r="H965" s="151"/>
    </row>
    <row r="966" spans="1:8" x14ac:dyDescent="0.2">
      <c r="A966" s="145" t="s">
        <v>548</v>
      </c>
      <c r="B966" s="145" t="s">
        <v>2095</v>
      </c>
      <c r="C966" s="145" t="str">
        <f>Lookup[[#This Row],[NR_DE]]&amp;" "&amp;Lookup[[#This Row],[Text_DE]]</f>
        <v>ADILD03200 Einzelrentenversicherung (A3.2); (CH + FB)</v>
      </c>
      <c r="D966" s="145">
        <f>IF(Lookup!A966&lt;&gt;Lookup!E966,1,0)</f>
        <v>0</v>
      </c>
      <c r="E966" s="145" t="s">
        <v>548</v>
      </c>
      <c r="F966" s="145" t="s">
        <v>549</v>
      </c>
      <c r="G966" s="145" t="str">
        <f>Lookup[[#This Row],[NR_FR]]&amp;" "&amp;Lookup[[#This Row],[Text_FR]]</f>
        <v>ADILD03200 Assurance individuelle de rente (A3.2); (CH + FB)</v>
      </c>
      <c r="H966" s="151"/>
    </row>
    <row r="967" spans="1:8" x14ac:dyDescent="0.2">
      <c r="A967" s="145" t="s">
        <v>550</v>
      </c>
      <c r="B967" s="145" t="s">
        <v>2096</v>
      </c>
      <c r="C967" s="145" t="str">
        <f>Lookup[[#This Row],[NR_DE]]&amp;" "&amp;Lookup[[#This Row],[Text_DE]]</f>
        <v>ADILD03300 Sonstige Einzellebensversicherung (A3.3); (CH + FB)</v>
      </c>
      <c r="D967" s="145">
        <f>IF(Lookup!A967&lt;&gt;Lookup!E967,1,0)</f>
        <v>0</v>
      </c>
      <c r="E967" s="145" t="s">
        <v>550</v>
      </c>
      <c r="F967" s="145" t="s">
        <v>551</v>
      </c>
      <c r="G967" s="145" t="str">
        <f>Lookup[[#This Row],[NR_FR]]&amp;" "&amp;Lookup[[#This Row],[Text_FR]]</f>
        <v>ADILD03300 Autres assurance individuelles sur la vie (A3.3); (CH + FB)</v>
      </c>
      <c r="H967" s="151"/>
    </row>
    <row r="968" spans="1:8" x14ac:dyDescent="0.2">
      <c r="A968" s="145" t="s">
        <v>744</v>
      </c>
      <c r="B968" s="145" t="s">
        <v>2233</v>
      </c>
      <c r="C968" s="145" t="str">
        <f>Lookup[[#This Row],[NR_DE]]&amp;" "&amp;Lookup[[#This Row],[Text_DE]]</f>
        <v>ADILD03400 Kollektivlebensversicherung  ausserhalb der BV (A3.4); (CH)</v>
      </c>
      <c r="D968" s="145">
        <f>IF(Lookup!A968&lt;&gt;Lookup!E968,1,0)</f>
        <v>0</v>
      </c>
      <c r="E968" s="145" t="s">
        <v>744</v>
      </c>
      <c r="F968" s="145" t="s">
        <v>745</v>
      </c>
      <c r="G968" s="145" t="str">
        <f>Lookup[[#This Row],[NR_FR]]&amp;" "&amp;Lookup[[#This Row],[Text_FR]]</f>
        <v>ADILD03400 Assurance collective sur la vie hors de la prévoyance professionnelle (A3.4); (CH)</v>
      </c>
      <c r="H968" s="150"/>
    </row>
    <row r="969" spans="1:8" x14ac:dyDescent="0.2">
      <c r="A969" s="145" t="s">
        <v>746</v>
      </c>
      <c r="B969" s="145" t="s">
        <v>2234</v>
      </c>
      <c r="C969" s="145" t="str">
        <f>Lookup[[#This Row],[NR_DE]]&amp;" "&amp;Lookup[[#This Row],[Text_DE]]</f>
        <v>ADILD06300 Sonstige Kapitalisationsgeschäfte (A6.3); (CH)</v>
      </c>
      <c r="D969" s="145">
        <f>IF(Lookup!A969&lt;&gt;Lookup!E969,1,0)</f>
        <v>0</v>
      </c>
      <c r="E969" s="145" t="s">
        <v>746</v>
      </c>
      <c r="F969" s="145" t="s">
        <v>747</v>
      </c>
      <c r="G969" s="145" t="str">
        <f>Lookup[[#This Row],[NR_FR]]&amp;" "&amp;Lookup[[#This Row],[Text_FR]]</f>
        <v>ADILD06300 Autres opérations de capitalisation (A6.3); (CH)</v>
      </c>
      <c r="H969" s="151"/>
    </row>
    <row r="970" spans="1:8" x14ac:dyDescent="0.2">
      <c r="A970" s="145" t="s">
        <v>748</v>
      </c>
      <c r="B970" s="145" t="s">
        <v>2235</v>
      </c>
      <c r="C970" s="145" t="str">
        <f>Lookup[[#This Row],[NR_DE]]&amp;" "&amp;Lookup[[#This Row],[Text_DE]]</f>
        <v>ADILD07000 Tontinengeschäfte (A7); (CH)</v>
      </c>
      <c r="D970" s="145">
        <f>IF(Lookup!A970&lt;&gt;Lookup!E970,1,0)</f>
        <v>0</v>
      </c>
      <c r="E970" s="145" t="s">
        <v>748</v>
      </c>
      <c r="F970" s="145" t="s">
        <v>749</v>
      </c>
      <c r="G970" s="145" t="str">
        <f>Lookup[[#This Row],[NR_FR]]&amp;" "&amp;Lookup[[#This Row],[Text_FR]]</f>
        <v>ADILD07000 Opérations tontinières (A7); (CH)</v>
      </c>
      <c r="H970" s="151"/>
    </row>
    <row r="971" spans="1:8" x14ac:dyDescent="0.2">
      <c r="A971" s="145" t="s">
        <v>552</v>
      </c>
      <c r="B971" s="145" t="s">
        <v>2097</v>
      </c>
      <c r="C971" s="145" t="str">
        <f>Lookup[[#This Row],[NR_DE]]&amp;" "&amp;Lookup[[#This Row],[Text_DE]]</f>
        <v>ADILD08000 Kollektivlebensversicherung (A1, A3.4); (CH + FB)</v>
      </c>
      <c r="D971" s="145">
        <f>IF(Lookup!A971&lt;&gt;Lookup!E971,1,0)</f>
        <v>0</v>
      </c>
      <c r="E971" s="145" t="s">
        <v>552</v>
      </c>
      <c r="F971" s="145" t="s">
        <v>553</v>
      </c>
      <c r="G971" s="145" t="str">
        <f>Lookup[[#This Row],[NR_FR]]&amp;" "&amp;Lookup[[#This Row],[Text_FR]]</f>
        <v>ADILD08000 Assurance collective sur la vie (A1, A3.4); (CH + FB)</v>
      </c>
      <c r="H971" s="151"/>
    </row>
    <row r="972" spans="1:8" x14ac:dyDescent="0.2">
      <c r="A972" s="145" t="s">
        <v>554</v>
      </c>
      <c r="B972" s="145" t="s">
        <v>2098</v>
      </c>
      <c r="C972" s="145" t="str">
        <f>Lookup[[#This Row],[NR_DE]]&amp;" "&amp;Lookup[[#This Row],[Text_DE]]</f>
        <v>ADILD09000 Sonstige Lebensversicherung (A6.3, A7); (CH + FB)</v>
      </c>
      <c r="D972" s="145">
        <f>IF(Lookup!A972&lt;&gt;Lookup!E972,1,0)</f>
        <v>0</v>
      </c>
      <c r="E972" s="145" t="s">
        <v>554</v>
      </c>
      <c r="F972" s="145" t="s">
        <v>555</v>
      </c>
      <c r="G972" s="145" t="str">
        <f>Lookup[[#This Row],[NR_FR]]&amp;" "&amp;Lookup[[#This Row],[Text_FR]]</f>
        <v>ADILD09000 Autres assurances sur la vie (A6.3, A7); (CH + FB)</v>
      </c>
      <c r="H972" s="151"/>
    </row>
    <row r="973" spans="1:8" x14ac:dyDescent="0.2">
      <c r="A973" s="145">
        <v>201150400</v>
      </c>
      <c r="B973" s="145" t="s">
        <v>2288</v>
      </c>
      <c r="C973" s="145" t="str">
        <f>Lookup[[#This Row],[NR_DE]]&amp;" "&amp;Lookup[[#This Row],[Text_DE]]</f>
        <v>201150400 Sonstige versicherungstechnische Rückstellungen (Leben); indirektes Geschäft: Brutto</v>
      </c>
      <c r="D973" s="145">
        <f>IF(Lookup!A973&lt;&gt;Lookup!E973,1,0)</f>
        <v>0</v>
      </c>
      <c r="E973" s="145">
        <v>201150400</v>
      </c>
      <c r="F973" s="145" t="s">
        <v>863</v>
      </c>
      <c r="G973" s="145" t="str">
        <f>Lookup[[#This Row],[NR_FR]]&amp;" "&amp;Lookup[[#This Row],[Text_FR]]</f>
        <v>201150400 Diverses provisions techniques (vie); affaires indirectes: brutes</v>
      </c>
      <c r="H973" s="151"/>
    </row>
    <row r="974" spans="1:8" x14ac:dyDescent="0.2">
      <c r="A974" s="145" t="s">
        <v>557</v>
      </c>
      <c r="B974" s="145" t="s">
        <v>2100</v>
      </c>
      <c r="C974" s="145" t="str">
        <f>Lookup[[#This Row],[NR_DE]]&amp;" "&amp;Lookup[[#This Row],[Text_DE]]</f>
        <v>ADC1RL Aufteilung nach Branchen: Leben indirekt</v>
      </c>
      <c r="D974" s="145">
        <f>IF(Lookup!A974&lt;&gt;Lookup!E974,1,0)</f>
        <v>0</v>
      </c>
      <c r="E974" s="145" t="s">
        <v>557</v>
      </c>
      <c r="F974" s="145" t="s">
        <v>558</v>
      </c>
      <c r="G974" s="145" t="str">
        <f>Lookup[[#This Row],[NR_FR]]&amp;" "&amp;Lookup[[#This Row],[Text_FR]]</f>
        <v>ADC1RL Répartition par branches: vie indirect</v>
      </c>
      <c r="H974" s="151"/>
    </row>
    <row r="975" spans="1:8" x14ac:dyDescent="0.2">
      <c r="A975" s="145" t="s">
        <v>559</v>
      </c>
      <c r="B975" s="145" t="s">
        <v>2101</v>
      </c>
      <c r="C975" s="145" t="str">
        <f>Lookup[[#This Row],[NR_DE]]&amp;" "&amp;Lookup[[#This Row],[Text_DE]]</f>
        <v>ADILR03100 RE: Einzelkapitalversicherung (A3.1); (CH + FB)</v>
      </c>
      <c r="D975" s="145">
        <f>IF(Lookup!A975&lt;&gt;Lookup!E975,1,0)</f>
        <v>0</v>
      </c>
      <c r="E975" s="145" t="s">
        <v>559</v>
      </c>
      <c r="F975" s="145" t="s">
        <v>560</v>
      </c>
      <c r="G975" s="145" t="str">
        <f>Lookup[[#This Row],[NR_FR]]&amp;" "&amp;Lookup[[#This Row],[Text_FR]]</f>
        <v>ADILR03100 RE: Assurance individuelle de capital (A3.1); (CH + FB)</v>
      </c>
      <c r="H975" s="151"/>
    </row>
    <row r="976" spans="1:8" x14ac:dyDescent="0.2">
      <c r="A976" s="145" t="s">
        <v>561</v>
      </c>
      <c r="B976" s="145" t="s">
        <v>2102</v>
      </c>
      <c r="C976" s="145" t="str">
        <f>Lookup[[#This Row],[NR_DE]]&amp;" "&amp;Lookup[[#This Row],[Text_DE]]</f>
        <v>ADILR03200 RE: Einzelrentenversicherung (A3.2); (CH + FB)</v>
      </c>
      <c r="D976" s="145">
        <f>IF(Lookup!A976&lt;&gt;Lookup!E976,1,0)</f>
        <v>0</v>
      </c>
      <c r="E976" s="145" t="s">
        <v>561</v>
      </c>
      <c r="F976" s="145" t="s">
        <v>562</v>
      </c>
      <c r="G976" s="145" t="str">
        <f>Lookup[[#This Row],[NR_FR]]&amp;" "&amp;Lookup[[#This Row],[Text_FR]]</f>
        <v>ADILR03200 RE: Assurance individuelle de rente (A3.2); (CH + FB)</v>
      </c>
      <c r="H976" s="151"/>
    </row>
    <row r="977" spans="1:8" x14ac:dyDescent="0.2">
      <c r="A977" s="145" t="s">
        <v>563</v>
      </c>
      <c r="B977" s="145" t="s">
        <v>2103</v>
      </c>
      <c r="C977" s="145" t="str">
        <f>Lookup[[#This Row],[NR_DE]]&amp;" "&amp;Lookup[[#This Row],[Text_DE]]</f>
        <v>ADILR03300 RE: Sonstige Einzellebensversicherung (A3.3); (CH + FB)</v>
      </c>
      <c r="D977" s="145">
        <f>IF(Lookup!A977&lt;&gt;Lookup!E977,1,0)</f>
        <v>0</v>
      </c>
      <c r="E977" s="145" t="s">
        <v>563</v>
      </c>
      <c r="F977" s="145" t="s">
        <v>564</v>
      </c>
      <c r="G977" s="145" t="str">
        <f>Lookup[[#This Row],[NR_FR]]&amp;" "&amp;Lookup[[#This Row],[Text_FR]]</f>
        <v>ADILR03300 RE: Autres assurance individuelles sur la vie (A3.3); (CH + FB)</v>
      </c>
      <c r="H977" s="151"/>
    </row>
    <row r="978" spans="1:8" x14ac:dyDescent="0.2">
      <c r="A978" s="145" t="s">
        <v>565</v>
      </c>
      <c r="B978" s="145" t="s">
        <v>2104</v>
      </c>
      <c r="C978" s="145" t="str">
        <f>Lookup[[#This Row],[NR_DE]]&amp;" "&amp;Lookup[[#This Row],[Text_DE]]</f>
        <v>ADILR08000 RE: Kollektivlebensversicherung (A1, A3.4); (CH + FB)</v>
      </c>
      <c r="D978" s="145">
        <f>IF(Lookup!A978&lt;&gt;Lookup!E978,1,0)</f>
        <v>0</v>
      </c>
      <c r="E978" s="145" t="s">
        <v>565</v>
      </c>
      <c r="F978" s="145" t="s">
        <v>566</v>
      </c>
      <c r="G978" s="145" t="str">
        <f>Lookup[[#This Row],[NR_FR]]&amp;" "&amp;Lookup[[#This Row],[Text_FR]]</f>
        <v>ADILR08000 RE: Assurance collective sur la vie (A1, A3.4); (CH + FB)</v>
      </c>
      <c r="H978" s="151"/>
    </row>
    <row r="979" spans="1:8" x14ac:dyDescent="0.2">
      <c r="A979" s="145" t="s">
        <v>567</v>
      </c>
      <c r="B979" s="145" t="s">
        <v>2105</v>
      </c>
      <c r="C979" s="145" t="str">
        <f>Lookup[[#This Row],[NR_DE]]&amp;" "&amp;Lookup[[#This Row],[Text_DE]]</f>
        <v>ADILR09000 RE: Sonstige Lebensversicherung (A6.3, A7); (CH + FB)</v>
      </c>
      <c r="D979" s="145">
        <f>IF(Lookup!A979&lt;&gt;Lookup!E979,1,0)</f>
        <v>0</v>
      </c>
      <c r="E979" s="145" t="s">
        <v>567</v>
      </c>
      <c r="F979" s="145" t="s">
        <v>568</v>
      </c>
      <c r="G979" s="145" t="str">
        <f>Lookup[[#This Row],[NR_FR]]&amp;" "&amp;Lookup[[#This Row],[Text_FR]]</f>
        <v>ADILR09000 RE: Autres assurances sur la vie (A6.3, A7); (CH + FB)</v>
      </c>
      <c r="H979" s="151"/>
    </row>
    <row r="980" spans="1:8" x14ac:dyDescent="0.2">
      <c r="A980" s="145" t="s">
        <v>751</v>
      </c>
      <c r="B980" s="145" t="s">
        <v>2237</v>
      </c>
      <c r="C980" s="145" t="str">
        <f>Lookup[[#This Row],[NR_DE]]&amp;" "&amp;Lookup[[#This Row],[Text_DE]]</f>
        <v>ADC007 Aufteilung nach Zedenten-Regionen</v>
      </c>
      <c r="D980" s="145">
        <f>IF(Lookup!A980&lt;&gt;Lookup!E980,1,0)</f>
        <v>0</v>
      </c>
      <c r="E980" s="145" t="s">
        <v>751</v>
      </c>
      <c r="F980" s="145" t="s">
        <v>752</v>
      </c>
      <c r="G980" s="145" t="str">
        <f>Lookup[[#This Row],[NR_FR]]&amp;" "&amp;Lookup[[#This Row],[Text_FR]]</f>
        <v>ADC007 Répartition par régions des cédantes</v>
      </c>
      <c r="H980" s="151"/>
    </row>
    <row r="981" spans="1:8" x14ac:dyDescent="0.2">
      <c r="A981" s="145" t="s">
        <v>753</v>
      </c>
      <c r="B981" s="145" t="s">
        <v>2238</v>
      </c>
      <c r="C981" s="145" t="str">
        <f>Lookup[[#This Row],[NR_DE]]&amp;" "&amp;Lookup[[#This Row],[Text_DE]]</f>
        <v>ADI1000 Europa</v>
      </c>
      <c r="D981" s="145">
        <f>IF(Lookup!A981&lt;&gt;Lookup!E981,1,0)</f>
        <v>0</v>
      </c>
      <c r="E981" s="145" t="s">
        <v>753</v>
      </c>
      <c r="F981" s="145" t="s">
        <v>754</v>
      </c>
      <c r="G981" s="145" t="str">
        <f>Lookup[[#This Row],[NR_FR]]&amp;" "&amp;Lookup[[#This Row],[Text_FR]]</f>
        <v>ADI1000 Europe</v>
      </c>
      <c r="H981" s="151"/>
    </row>
    <row r="982" spans="1:8" x14ac:dyDescent="0.2">
      <c r="A982" s="145" t="s">
        <v>755</v>
      </c>
      <c r="B982" s="145" t="s">
        <v>2239</v>
      </c>
      <c r="C982" s="145" t="str">
        <f>Lookup[[#This Row],[NR_DE]]&amp;" "&amp;Lookup[[#This Row],[Text_DE]]</f>
        <v>ADI1010 Nordamerika</v>
      </c>
      <c r="D982" s="145">
        <f>IF(Lookup!A982&lt;&gt;Lookup!E982,1,0)</f>
        <v>0</v>
      </c>
      <c r="E982" s="145" t="s">
        <v>755</v>
      </c>
      <c r="F982" s="145" t="s">
        <v>756</v>
      </c>
      <c r="G982" s="145" t="str">
        <f>Lookup[[#This Row],[NR_FR]]&amp;" "&amp;Lookup[[#This Row],[Text_FR]]</f>
        <v>ADI1010 Amérique du Nord</v>
      </c>
      <c r="H982" s="151"/>
    </row>
    <row r="983" spans="1:8" x14ac:dyDescent="0.2">
      <c r="A983" s="145" t="s">
        <v>757</v>
      </c>
      <c r="B983" s="145" t="s">
        <v>2240</v>
      </c>
      <c r="C983" s="145" t="str">
        <f>Lookup[[#This Row],[NR_DE]]&amp;" "&amp;Lookup[[#This Row],[Text_DE]]</f>
        <v>ADI1020 Mittel- und Südamerika</v>
      </c>
      <c r="D983" s="145">
        <f>IF(Lookup!A983&lt;&gt;Lookup!E983,1,0)</f>
        <v>0</v>
      </c>
      <c r="E983" s="145" t="s">
        <v>757</v>
      </c>
      <c r="F983" s="145" t="s">
        <v>758</v>
      </c>
      <c r="G983" s="145" t="str">
        <f>Lookup[[#This Row],[NR_FR]]&amp;" "&amp;Lookup[[#This Row],[Text_FR]]</f>
        <v>ADI1020 Amérique centrale et Amérique du Sud</v>
      </c>
      <c r="H983" s="151"/>
    </row>
    <row r="984" spans="1:8" x14ac:dyDescent="0.2">
      <c r="A984" s="145" t="s">
        <v>759</v>
      </c>
      <c r="B984" s="145" t="s">
        <v>2241</v>
      </c>
      <c r="C984" s="145" t="str">
        <f>Lookup[[#This Row],[NR_DE]]&amp;" "&amp;Lookup[[#This Row],[Text_DE]]</f>
        <v>ADI1030 Asien/Pazifik</v>
      </c>
      <c r="D984" s="145">
        <f>IF(Lookup!A984&lt;&gt;Lookup!E984,1,0)</f>
        <v>0</v>
      </c>
      <c r="E984" s="145" t="s">
        <v>759</v>
      </c>
      <c r="F984" s="145" t="s">
        <v>760</v>
      </c>
      <c r="G984" s="145" t="str">
        <f>Lookup[[#This Row],[NR_FR]]&amp;" "&amp;Lookup[[#This Row],[Text_FR]]</f>
        <v>ADI1030 Asie/Pacifique</v>
      </c>
      <c r="H984" s="151"/>
    </row>
    <row r="985" spans="1:8" x14ac:dyDescent="0.2">
      <c r="A985" s="145" t="s">
        <v>761</v>
      </c>
      <c r="B985" s="145" t="s">
        <v>2242</v>
      </c>
      <c r="C985" s="145" t="str">
        <f>Lookup[[#This Row],[NR_DE]]&amp;" "&amp;Lookup[[#This Row],[Text_DE]]</f>
        <v>ADI1040 Übrige Länder</v>
      </c>
      <c r="D985" s="145">
        <f>IF(Lookup!A985&lt;&gt;Lookup!E985,1,0)</f>
        <v>0</v>
      </c>
      <c r="E985" s="145" t="s">
        <v>761</v>
      </c>
      <c r="F985" s="145" t="s">
        <v>762</v>
      </c>
      <c r="G985" s="145" t="str">
        <f>Lookup[[#This Row],[NR_FR]]&amp;" "&amp;Lookup[[#This Row],[Text_FR]]</f>
        <v>ADI1040 Autres  pays de domicile</v>
      </c>
      <c r="H985" s="151"/>
    </row>
    <row r="986" spans="1:8" x14ac:dyDescent="0.2">
      <c r="A986" s="145" t="s">
        <v>763</v>
      </c>
      <c r="B986" s="145" t="s">
        <v>2243</v>
      </c>
      <c r="C986" s="145" t="str">
        <f>Lookup[[#This Row],[NR_DE]]&amp;" "&amp;Lookup[[#This Row],[Text_DE]]</f>
        <v>ADC006 Aufteilung nach Vertragsart</v>
      </c>
      <c r="D986" s="145">
        <f>IF(Lookup!A986&lt;&gt;Lookup!E986,1,0)</f>
        <v>0</v>
      </c>
      <c r="E986" s="145" t="s">
        <v>763</v>
      </c>
      <c r="F986" s="145" t="s">
        <v>764</v>
      </c>
      <c r="G986" s="145" t="str">
        <f>Lookup[[#This Row],[NR_FR]]&amp;" "&amp;Lookup[[#This Row],[Text_FR]]</f>
        <v>ADC006 Répartition par types de contrat</v>
      </c>
      <c r="H986" s="151"/>
    </row>
    <row r="987" spans="1:8" x14ac:dyDescent="0.2">
      <c r="A987" s="145" t="s">
        <v>765</v>
      </c>
      <c r="B987" s="145" t="s">
        <v>2244</v>
      </c>
      <c r="C987" s="145" t="str">
        <f>Lookup[[#This Row],[NR_DE]]&amp;" "&amp;Lookup[[#This Row],[Text_DE]]</f>
        <v>ADI1100 Proportional</v>
      </c>
      <c r="D987" s="145">
        <f>IF(Lookup!A987&lt;&gt;Lookup!E987,1,0)</f>
        <v>0</v>
      </c>
      <c r="E987" s="145" t="s">
        <v>765</v>
      </c>
      <c r="F987" s="145" t="s">
        <v>766</v>
      </c>
      <c r="G987" s="145" t="str">
        <f>Lookup[[#This Row],[NR_FR]]&amp;" "&amp;Lookup[[#This Row],[Text_FR]]</f>
        <v>ADI1100 Proportionnel</v>
      </c>
      <c r="H987" s="150"/>
    </row>
    <row r="988" spans="1:8" x14ac:dyDescent="0.2">
      <c r="A988" s="145" t="s">
        <v>767</v>
      </c>
      <c r="B988" s="145" t="s">
        <v>2245</v>
      </c>
      <c r="C988" s="145" t="str">
        <f>Lookup[[#This Row],[NR_DE]]&amp;" "&amp;Lookup[[#This Row],[Text_DE]]</f>
        <v>ADI1110 Nicht Proportional</v>
      </c>
      <c r="D988" s="145">
        <f>IF(Lookup!A988&lt;&gt;Lookup!E988,1,0)</f>
        <v>0</v>
      </c>
      <c r="E988" s="145" t="s">
        <v>767</v>
      </c>
      <c r="F988" s="145" t="s">
        <v>768</v>
      </c>
      <c r="G988" s="145" t="str">
        <f>Lookup[[#This Row],[NR_FR]]&amp;" "&amp;Lookup[[#This Row],[Text_FR]]</f>
        <v>ADI1110 Non proportionnel</v>
      </c>
      <c r="H988" s="151"/>
    </row>
    <row r="989" spans="1:8" x14ac:dyDescent="0.2">
      <c r="A989" s="145" t="s">
        <v>769</v>
      </c>
      <c r="B989" s="145" t="s">
        <v>2246</v>
      </c>
      <c r="C989" s="145" t="str">
        <f>Lookup[[#This Row],[NR_DE]]&amp;" "&amp;Lookup[[#This Row],[Text_DE]]</f>
        <v>ADI1120 Übriges</v>
      </c>
      <c r="D989" s="145">
        <f>IF(Lookup!A989&lt;&gt;Lookup!E989,1,0)</f>
        <v>0</v>
      </c>
      <c r="E989" s="145" t="s">
        <v>769</v>
      </c>
      <c r="F989" s="145" t="s">
        <v>17</v>
      </c>
      <c r="G989" s="145" t="str">
        <f>Lookup[[#This Row],[NR_FR]]&amp;" "&amp;Lookup[[#This Row],[Text_FR]]</f>
        <v>ADI1120 Autres</v>
      </c>
      <c r="H989" s="151"/>
    </row>
    <row r="990" spans="1:8" x14ac:dyDescent="0.2">
      <c r="A990" s="145" t="s">
        <v>770</v>
      </c>
      <c r="B990" s="145" t="s">
        <v>2247</v>
      </c>
      <c r="C990" s="145" t="str">
        <f>Lookup[[#This Row],[NR_DE]]&amp;" "&amp;Lookup[[#This Row],[Text_DE]]</f>
        <v>ADC009 Aufteilung nach gruppenintern/gruppenextern</v>
      </c>
      <c r="D990" s="145">
        <f>IF(Lookup!A990&lt;&gt;Lookup!E990,1,0)</f>
        <v>0</v>
      </c>
      <c r="E990" s="145" t="s">
        <v>770</v>
      </c>
      <c r="F990" s="145" t="s">
        <v>771</v>
      </c>
      <c r="G990" s="145" t="str">
        <f>Lookup[[#This Row],[NR_FR]]&amp;" "&amp;Lookup[[#This Row],[Text_FR]]</f>
        <v>ADC009 Répartition entre interne/externe au groupe</v>
      </c>
      <c r="H990" s="151"/>
    </row>
    <row r="991" spans="1:8" x14ac:dyDescent="0.2">
      <c r="A991" s="145" t="s">
        <v>772</v>
      </c>
      <c r="B991" s="145" t="s">
        <v>2248</v>
      </c>
      <c r="C991" s="145" t="str">
        <f>Lookup[[#This Row],[NR_DE]]&amp;" "&amp;Lookup[[#This Row],[Text_DE]]</f>
        <v>ADI0610 Gruppenintern</v>
      </c>
      <c r="D991" s="145">
        <f>IF(Lookup!A991&lt;&gt;Lookup!E991,1,0)</f>
        <v>0</v>
      </c>
      <c r="E991" s="145" t="s">
        <v>772</v>
      </c>
      <c r="F991" s="145" t="s">
        <v>773</v>
      </c>
      <c r="G991" s="145" t="str">
        <f>Lookup[[#This Row],[NR_FR]]&amp;" "&amp;Lookup[[#This Row],[Text_FR]]</f>
        <v>ADI0610 Interne au groupe</v>
      </c>
      <c r="H991" s="151"/>
    </row>
    <row r="992" spans="1:8" x14ac:dyDescent="0.2">
      <c r="A992" s="145" t="s">
        <v>774</v>
      </c>
      <c r="B992" s="145" t="s">
        <v>2249</v>
      </c>
      <c r="C992" s="145" t="str">
        <f>Lookup[[#This Row],[NR_DE]]&amp;" "&amp;Lookup[[#This Row],[Text_DE]]</f>
        <v>ADI0620 Gruppenextern</v>
      </c>
      <c r="D992" s="145">
        <f>IF(Lookup!A992&lt;&gt;Lookup!E992,1,0)</f>
        <v>0</v>
      </c>
      <c r="E992" s="145" t="s">
        <v>774</v>
      </c>
      <c r="F992" s="145" t="s">
        <v>775</v>
      </c>
      <c r="G992" s="145" t="str">
        <f>Lookup[[#This Row],[NR_FR]]&amp;" "&amp;Lookup[[#This Row],[Text_FR]]</f>
        <v>ADI0620 Externe au groupe</v>
      </c>
      <c r="H992" s="151"/>
    </row>
    <row r="993" spans="1:8" x14ac:dyDescent="0.2">
      <c r="A993" s="145">
        <v>201160100</v>
      </c>
      <c r="B993" s="145" t="s">
        <v>2289</v>
      </c>
      <c r="C993" s="145" t="str">
        <f>Lookup[[#This Row],[NR_DE]]&amp;" "&amp;Lookup[[#This Row],[Text_DE]]</f>
        <v>201160100 Rückstellungen für vertragliche Überschussbeteiligungen (Leben): Brutto</v>
      </c>
      <c r="D993" s="145">
        <f>IF(Lookup!A993&lt;&gt;Lookup!E993,1,0)</f>
        <v>0</v>
      </c>
      <c r="E993" s="145">
        <v>201160100</v>
      </c>
      <c r="F993" s="145" t="s">
        <v>864</v>
      </c>
      <c r="G993" s="145" t="str">
        <f>Lookup[[#This Row],[NR_FR]]&amp;" "&amp;Lookup[[#This Row],[Text_FR]]</f>
        <v>201160100 Provisions pour parts d'excédents contractuels (vie): brutes</v>
      </c>
      <c r="H993" s="151"/>
    </row>
    <row r="994" spans="1:8" x14ac:dyDescent="0.2">
      <c r="A994" s="145" t="s">
        <v>544</v>
      </c>
      <c r="B994" s="145" t="s">
        <v>2093</v>
      </c>
      <c r="C994" s="145" t="str">
        <f>Lookup[[#This Row],[NR_DE]]&amp;" "&amp;Lookup[[#This Row],[Text_DE]]</f>
        <v>ADC1DL Aufteilung nach Branchen: Leben direkt</v>
      </c>
      <c r="D994" s="145">
        <f>IF(Lookup!A994&lt;&gt;Lookup!E994,1,0)</f>
        <v>0</v>
      </c>
      <c r="E994" s="145" t="s">
        <v>544</v>
      </c>
      <c r="F994" s="145" t="s">
        <v>545</v>
      </c>
      <c r="G994" s="145" t="str">
        <f>Lookup[[#This Row],[NR_FR]]&amp;" "&amp;Lookup[[#This Row],[Text_FR]]</f>
        <v>ADC1DL Répartition par branches: vie direct</v>
      </c>
      <c r="H994" s="151"/>
    </row>
    <row r="995" spans="1:8" x14ac:dyDescent="0.2">
      <c r="A995" s="145" t="s">
        <v>742</v>
      </c>
      <c r="B995" s="145" t="s">
        <v>2232</v>
      </c>
      <c r="C995" s="145" t="str">
        <f>Lookup[[#This Row],[NR_DE]]&amp;" "&amp;Lookup[[#This Row],[Text_DE]]</f>
        <v>ADILD01000 Kollektivlebensversicherung im Rahmen der beruflichen Vorsorge (A1); (CH)</v>
      </c>
      <c r="D995" s="145">
        <f>IF(Lookup!A995&lt;&gt;Lookup!E995,1,0)</f>
        <v>0</v>
      </c>
      <c r="E995" s="145" t="s">
        <v>742</v>
      </c>
      <c r="F995" s="145" t="s">
        <v>743</v>
      </c>
      <c r="G995" s="145" t="str">
        <f>Lookup[[#This Row],[NR_FR]]&amp;" "&amp;Lookup[[#This Row],[Text_FR]]</f>
        <v>ADILD01000 Assurance collective sur la vie dans le cadre de la prévoyance professionnelle (A1); (CH)</v>
      </c>
      <c r="H995" s="151"/>
    </row>
    <row r="996" spans="1:8" x14ac:dyDescent="0.2">
      <c r="A996" s="145" t="s">
        <v>546</v>
      </c>
      <c r="B996" s="145" t="s">
        <v>2094</v>
      </c>
      <c r="C996" s="145" t="str">
        <f>Lookup[[#This Row],[NR_DE]]&amp;" "&amp;Lookup[[#This Row],[Text_DE]]</f>
        <v>ADILD03100 Einzelkapitalversicherung auf den Todes- und Erlebensfall (A3.1); (CH + FB)</v>
      </c>
      <c r="D996" s="145">
        <f>IF(Lookup!A996&lt;&gt;Lookup!E996,1,0)</f>
        <v>0</v>
      </c>
      <c r="E996" s="145" t="s">
        <v>546</v>
      </c>
      <c r="F996" s="145" t="s">
        <v>547</v>
      </c>
      <c r="G996" s="145" t="str">
        <f>Lookup[[#This Row],[NR_FR]]&amp;" "&amp;Lookup[[#This Row],[Text_FR]]</f>
        <v>ADILD03100 Assurance individuelle de capital en cas de vie et en cas de décès (A3.1); (CH + FB)</v>
      </c>
      <c r="H996" s="151"/>
    </row>
    <row r="997" spans="1:8" x14ac:dyDescent="0.2">
      <c r="A997" s="145" t="s">
        <v>548</v>
      </c>
      <c r="B997" s="145" t="s">
        <v>2095</v>
      </c>
      <c r="C997" s="145" t="str">
        <f>Lookup[[#This Row],[NR_DE]]&amp;" "&amp;Lookup[[#This Row],[Text_DE]]</f>
        <v>ADILD03200 Einzelrentenversicherung (A3.2); (CH + FB)</v>
      </c>
      <c r="D997" s="145">
        <f>IF(Lookup!A997&lt;&gt;Lookup!E997,1,0)</f>
        <v>0</v>
      </c>
      <c r="E997" s="145" t="s">
        <v>548</v>
      </c>
      <c r="F997" s="145" t="s">
        <v>549</v>
      </c>
      <c r="G997" s="145" t="str">
        <f>Lookup[[#This Row],[NR_FR]]&amp;" "&amp;Lookup[[#This Row],[Text_FR]]</f>
        <v>ADILD03200 Assurance individuelle de rente (A3.2); (CH + FB)</v>
      </c>
      <c r="H997" s="151"/>
    </row>
    <row r="998" spans="1:8" x14ac:dyDescent="0.2">
      <c r="A998" s="145" t="s">
        <v>550</v>
      </c>
      <c r="B998" s="145" t="s">
        <v>2096</v>
      </c>
      <c r="C998" s="145" t="str">
        <f>Lookup[[#This Row],[NR_DE]]&amp;" "&amp;Lookup[[#This Row],[Text_DE]]</f>
        <v>ADILD03300 Sonstige Einzellebensversicherung (A3.3); (CH + FB)</v>
      </c>
      <c r="D998" s="145">
        <f>IF(Lookup!A998&lt;&gt;Lookup!E998,1,0)</f>
        <v>0</v>
      </c>
      <c r="E998" s="145" t="s">
        <v>550</v>
      </c>
      <c r="F998" s="145" t="s">
        <v>551</v>
      </c>
      <c r="G998" s="145" t="str">
        <f>Lookup[[#This Row],[NR_FR]]&amp;" "&amp;Lookup[[#This Row],[Text_FR]]</f>
        <v>ADILD03300 Autres assurance individuelles sur la vie (A3.3); (CH + FB)</v>
      </c>
      <c r="H998" s="151"/>
    </row>
    <row r="999" spans="1:8" x14ac:dyDescent="0.2">
      <c r="A999" s="145" t="s">
        <v>744</v>
      </c>
      <c r="B999" s="145" t="s">
        <v>2233</v>
      </c>
      <c r="C999" s="145" t="str">
        <f>Lookup[[#This Row],[NR_DE]]&amp;" "&amp;Lookup[[#This Row],[Text_DE]]</f>
        <v>ADILD03400 Kollektivlebensversicherung  ausserhalb der BV (A3.4); (CH)</v>
      </c>
      <c r="D999" s="145">
        <f>IF(Lookup!A999&lt;&gt;Lookup!E999,1,0)</f>
        <v>0</v>
      </c>
      <c r="E999" s="145" t="s">
        <v>744</v>
      </c>
      <c r="F999" s="145" t="s">
        <v>745</v>
      </c>
      <c r="G999" s="145" t="str">
        <f>Lookup[[#This Row],[NR_FR]]&amp;" "&amp;Lookup[[#This Row],[Text_FR]]</f>
        <v>ADILD03400 Assurance collective sur la vie hors de la prévoyance professionnelle (A3.4); (CH)</v>
      </c>
      <c r="H999" s="151"/>
    </row>
    <row r="1000" spans="1:8" x14ac:dyDescent="0.2">
      <c r="A1000" s="145" t="s">
        <v>746</v>
      </c>
      <c r="B1000" s="145" t="s">
        <v>2234</v>
      </c>
      <c r="C1000" s="145" t="str">
        <f>Lookup[[#This Row],[NR_DE]]&amp;" "&amp;Lookup[[#This Row],[Text_DE]]</f>
        <v>ADILD06300 Sonstige Kapitalisationsgeschäfte (A6.3); (CH)</v>
      </c>
      <c r="D1000" s="145">
        <f>IF(Lookup!A1000&lt;&gt;Lookup!E1000,1,0)</f>
        <v>0</v>
      </c>
      <c r="E1000" s="145" t="s">
        <v>746</v>
      </c>
      <c r="F1000" s="145" t="s">
        <v>747</v>
      </c>
      <c r="G1000" s="145" t="str">
        <f>Lookup[[#This Row],[NR_FR]]&amp;" "&amp;Lookup[[#This Row],[Text_FR]]</f>
        <v>ADILD06300 Autres opérations de capitalisation (A6.3); (CH)</v>
      </c>
      <c r="H1000" s="151"/>
    </row>
    <row r="1001" spans="1:8" x14ac:dyDescent="0.2">
      <c r="A1001" s="145" t="s">
        <v>748</v>
      </c>
      <c r="B1001" s="145" t="s">
        <v>2235</v>
      </c>
      <c r="C1001" s="145" t="str">
        <f>Lookup[[#This Row],[NR_DE]]&amp;" "&amp;Lookup[[#This Row],[Text_DE]]</f>
        <v>ADILD07000 Tontinengeschäfte (A7); (CH)</v>
      </c>
      <c r="D1001" s="145">
        <f>IF(Lookup!A1001&lt;&gt;Lookup!E1001,1,0)</f>
        <v>0</v>
      </c>
      <c r="E1001" s="145" t="s">
        <v>748</v>
      </c>
      <c r="F1001" s="145" t="s">
        <v>749</v>
      </c>
      <c r="G1001" s="145" t="str">
        <f>Lookup[[#This Row],[NR_FR]]&amp;" "&amp;Lookup[[#This Row],[Text_FR]]</f>
        <v>ADILD07000 Opérations tontinières (A7); (CH)</v>
      </c>
      <c r="H1001" s="151"/>
    </row>
    <row r="1002" spans="1:8" x14ac:dyDescent="0.2">
      <c r="A1002" s="145" t="s">
        <v>552</v>
      </c>
      <c r="B1002" s="145" t="s">
        <v>2097</v>
      </c>
      <c r="C1002" s="145" t="str">
        <f>Lookup[[#This Row],[NR_DE]]&amp;" "&amp;Lookup[[#This Row],[Text_DE]]</f>
        <v>ADILD08000 Kollektivlebensversicherung (A1, A3.4); (CH + FB)</v>
      </c>
      <c r="D1002" s="145">
        <f>IF(Lookup!A1002&lt;&gt;Lookup!E1002,1,0)</f>
        <v>0</v>
      </c>
      <c r="E1002" s="145" t="s">
        <v>552</v>
      </c>
      <c r="F1002" s="145" t="s">
        <v>553</v>
      </c>
      <c r="G1002" s="145" t="str">
        <f>Lookup[[#This Row],[NR_FR]]&amp;" "&amp;Lookup[[#This Row],[Text_FR]]</f>
        <v>ADILD08000 Assurance collective sur la vie (A1, A3.4); (CH + FB)</v>
      </c>
      <c r="H1002" s="151"/>
    </row>
    <row r="1003" spans="1:8" x14ac:dyDescent="0.2">
      <c r="A1003" s="145" t="s">
        <v>554</v>
      </c>
      <c r="B1003" s="145" t="s">
        <v>2098</v>
      </c>
      <c r="C1003" s="145" t="str">
        <f>Lookup[[#This Row],[NR_DE]]&amp;" "&amp;Lookup[[#This Row],[Text_DE]]</f>
        <v>ADILD09000 Sonstige Lebensversicherung (A6.3, A7); (CH + FB)</v>
      </c>
      <c r="D1003" s="145">
        <f>IF(Lookup!A1003&lt;&gt;Lookup!E1003,1,0)</f>
        <v>0</v>
      </c>
      <c r="E1003" s="145" t="s">
        <v>554</v>
      </c>
      <c r="F1003" s="145" t="s">
        <v>555</v>
      </c>
      <c r="G1003" s="145" t="str">
        <f>Lookup[[#This Row],[NR_FR]]&amp;" "&amp;Lookup[[#This Row],[Text_FR]]</f>
        <v>ADILD09000 Autres assurances sur la vie (A6.3, A7); (CH + FB)</v>
      </c>
      <c r="H1003" s="151"/>
    </row>
    <row r="1004" spans="1:8" x14ac:dyDescent="0.2">
      <c r="A1004" s="145">
        <v>201170100</v>
      </c>
      <c r="B1004" s="145" t="s">
        <v>2290</v>
      </c>
      <c r="C1004" s="145" t="str">
        <f>Lookup[[#This Row],[NR_DE]]&amp;" "&amp;Lookup[[#This Row],[Text_DE]]</f>
        <v>201170100 Rückstellungen für Überschussfonds (Leben): Brutto</v>
      </c>
      <c r="D1004" s="145">
        <f>IF(Lookup!A1004&lt;&gt;Lookup!E1004,1,0)</f>
        <v>0</v>
      </c>
      <c r="E1004" s="145">
        <v>201170100</v>
      </c>
      <c r="F1004" s="145" t="s">
        <v>865</v>
      </c>
      <c r="G1004" s="145" t="str">
        <f>Lookup[[#This Row],[NR_FR]]&amp;" "&amp;Lookup[[#This Row],[Text_FR]]</f>
        <v>201170100 Provisions pour fonds d'excédents (vie): brutes</v>
      </c>
      <c r="H1004" s="151"/>
    </row>
    <row r="1005" spans="1:8" x14ac:dyDescent="0.2">
      <c r="A1005" s="145" t="s">
        <v>866</v>
      </c>
      <c r="B1005" s="145" t="s">
        <v>2291</v>
      </c>
      <c r="C1005" s="145" t="str">
        <f>Lookup[[#This Row],[NR_DE]]&amp;" "&amp;Lookup[[#This Row],[Text_DE]]</f>
        <v>ADC045 Aufteilung nach Art des Überschussfonds</v>
      </c>
      <c r="D1005" s="145">
        <f>IF(Lookup!A1005&lt;&gt;Lookup!E1005,1,0)</f>
        <v>0</v>
      </c>
      <c r="E1005" s="145" t="s">
        <v>866</v>
      </c>
      <c r="F1005" s="145" t="s">
        <v>867</v>
      </c>
      <c r="G1005" s="145" t="str">
        <f>Lookup[[#This Row],[NR_FR]]&amp;" "&amp;Lookup[[#This Row],[Text_FR]]</f>
        <v>ADC045 Répartition par genre de fonds d'excédents</v>
      </c>
      <c r="H1005" s="151"/>
    </row>
    <row r="1006" spans="1:8" x14ac:dyDescent="0.2">
      <c r="A1006" s="145" t="s">
        <v>868</v>
      </c>
      <c r="B1006" s="145" t="s">
        <v>2292</v>
      </c>
      <c r="C1006" s="145" t="str">
        <f>Lookup[[#This Row],[NR_DE]]&amp;" "&amp;Lookup[[#This Row],[Text_DE]]</f>
        <v>ADI2020 Fest zugeteilter Teil</v>
      </c>
      <c r="D1006" s="145">
        <f>IF(Lookup!A1006&lt;&gt;Lookup!E1006,1,0)</f>
        <v>0</v>
      </c>
      <c r="E1006" s="145" t="s">
        <v>868</v>
      </c>
      <c r="F1006" s="145" t="s">
        <v>869</v>
      </c>
      <c r="G1006" s="145" t="str">
        <f>Lookup[[#This Row],[NR_FR]]&amp;" "&amp;Lookup[[#This Row],[Text_FR]]</f>
        <v>ADI2020 Part fixe attribuée</v>
      </c>
      <c r="H1006" s="151"/>
    </row>
    <row r="1007" spans="1:8" x14ac:dyDescent="0.2">
      <c r="A1007" s="145" t="s">
        <v>870</v>
      </c>
      <c r="B1007" s="145" t="s">
        <v>2293</v>
      </c>
      <c r="C1007" s="145" t="str">
        <f>Lookup[[#This Row],[NR_DE]]&amp;" "&amp;Lookup[[#This Row],[Text_DE]]</f>
        <v>ADI2030 Freier Teil</v>
      </c>
      <c r="D1007" s="145">
        <f>IF(Lookup!A1007&lt;&gt;Lookup!E1007,1,0)</f>
        <v>0</v>
      </c>
      <c r="E1007" s="145" t="s">
        <v>870</v>
      </c>
      <c r="F1007" s="145" t="s">
        <v>871</v>
      </c>
      <c r="G1007" s="145" t="str">
        <f>Lookup[[#This Row],[NR_FR]]&amp;" "&amp;Lookup[[#This Row],[Text_FR]]</f>
        <v>ADI2030 Part libre</v>
      </c>
      <c r="H1007" s="151"/>
    </row>
    <row r="1008" spans="1:8" x14ac:dyDescent="0.2">
      <c r="A1008" s="145">
        <v>201200000</v>
      </c>
      <c r="B1008" s="145" t="s">
        <v>2294</v>
      </c>
      <c r="C1008" s="145" t="str">
        <f>Lookup[[#This Row],[NR_DE]]&amp;" "&amp;Lookup[[#This Row],[Text_DE]]</f>
        <v xml:space="preserve">201200000 Versicherungstechnische Rückstellungen (Nicht-Leben): Brutto </v>
      </c>
      <c r="D1008" s="145">
        <f>IF(Lookup!A1008&lt;&gt;Lookup!E1008,1,0)</f>
        <v>0</v>
      </c>
      <c r="E1008" s="145">
        <v>201200000</v>
      </c>
      <c r="F1008" s="145" t="s">
        <v>872</v>
      </c>
      <c r="G1008" s="145" t="str">
        <f>Lookup[[#This Row],[NR_FR]]&amp;" "&amp;Lookup[[#This Row],[Text_FR]]</f>
        <v>201200000 Provisions techniques (non-vie): brutes</v>
      </c>
      <c r="H1008" s="151"/>
    </row>
    <row r="1009" spans="1:8" x14ac:dyDescent="0.2">
      <c r="A1009" s="145">
        <v>201201000</v>
      </c>
      <c r="B1009" s="145" t="s">
        <v>2295</v>
      </c>
      <c r="C1009" s="145" t="str">
        <f>Lookup[[#This Row],[NR_DE]]&amp;" "&amp;Lookup[[#This Row],[Text_DE]]</f>
        <v>201201000 Versicherungstechnische Rückstellungen (Schadenversicherungsgeschäft); direktes Geschäft: Brutto</v>
      </c>
      <c r="D1009" s="145">
        <f>IF(Lookup!A1009&lt;&gt;Lookup!E1009,1,0)</f>
        <v>0</v>
      </c>
      <c r="E1009" s="145">
        <v>201201000</v>
      </c>
      <c r="F1009" s="145" t="s">
        <v>873</v>
      </c>
      <c r="G1009" s="145" t="str">
        <f>Lookup[[#This Row],[NR_FR]]&amp;" "&amp;Lookup[[#This Row],[Text_FR]]</f>
        <v>201201000 Provisions techniques (assurance dommages); affaires directes: brutes</v>
      </c>
      <c r="H1009" s="151"/>
    </row>
    <row r="1010" spans="1:8" x14ac:dyDescent="0.2">
      <c r="A1010" s="145" t="s">
        <v>874</v>
      </c>
      <c r="B1010" s="145" t="s">
        <v>2296</v>
      </c>
      <c r="C1010" s="145" t="str">
        <f>Lookup[[#This Row],[NR_DE]]&amp;" "&amp;Lookup[[#This Row],[Text_DE]]</f>
        <v>201201000BE Versicherungstechnische Rückstellungen (Schadenversicherungsgeschäft); direktes Geschäft: Brutto - Bestmöglicher Schätzwert</v>
      </c>
      <c r="D1010" s="145">
        <f>IF(Lookup!A1010&lt;&gt;Lookup!E1010,1,0)</f>
        <v>0</v>
      </c>
      <c r="E1010" s="145" t="s">
        <v>874</v>
      </c>
      <c r="F1010" s="145" t="s">
        <v>875</v>
      </c>
      <c r="G1010" s="145" t="str">
        <f>Lookup[[#This Row],[NR_FR]]&amp;" "&amp;Lookup[[#This Row],[Text_FR]]</f>
        <v>201201000BE Provisions techniques (assurance dommages): affaires directes: brutes - Meilleure estimation possible</v>
      </c>
      <c r="H1010" s="151"/>
    </row>
    <row r="1011" spans="1:8" x14ac:dyDescent="0.2">
      <c r="A1011" s="145">
        <v>201202000</v>
      </c>
      <c r="B1011" s="145" t="s">
        <v>2297</v>
      </c>
      <c r="C1011" s="145" t="str">
        <f>Lookup[[#This Row],[NR_DE]]&amp;" "&amp;Lookup[[#This Row],[Text_DE]]</f>
        <v>201202000 Versicherungstechnische Rückstellungen (Krankenversicherungsgeschäft); direktes Geschäft: Brutto</v>
      </c>
      <c r="D1011" s="145">
        <f>IF(Lookup!A1011&lt;&gt;Lookup!E1011,1,0)</f>
        <v>0</v>
      </c>
      <c r="E1011" s="145">
        <v>201202000</v>
      </c>
      <c r="F1011" s="145" t="s">
        <v>876</v>
      </c>
      <c r="G1011" s="145" t="str">
        <f>Lookup[[#This Row],[NR_FR]]&amp;" "&amp;Lookup[[#This Row],[Text_FR]]</f>
        <v>201202000 Provisions techniques (assurance maladie); affaires directes: brutes</v>
      </c>
      <c r="H1011" s="151"/>
    </row>
    <row r="1012" spans="1:8" x14ac:dyDescent="0.2">
      <c r="A1012" s="145" t="s">
        <v>877</v>
      </c>
      <c r="B1012" s="145" t="s">
        <v>2298</v>
      </c>
      <c r="C1012" s="145" t="str">
        <f>Lookup[[#This Row],[NR_DE]]&amp;" "&amp;Lookup[[#This Row],[Text_DE]]</f>
        <v>201202000BE Versicherungstechnische Rückstellungen (Krankenversicherungsgeschäft); direktes Geschäft: Brutto - Bestmöglicher Schätzwert</v>
      </c>
      <c r="D1012" s="145">
        <f>IF(Lookup!A1012&lt;&gt;Lookup!E1012,1,0)</f>
        <v>0</v>
      </c>
      <c r="E1012" s="145" t="s">
        <v>877</v>
      </c>
      <c r="F1012" s="145" t="s">
        <v>878</v>
      </c>
      <c r="G1012" s="145" t="str">
        <f>Lookup[[#This Row],[NR_FR]]&amp;" "&amp;Lookup[[#This Row],[Text_FR]]</f>
        <v>201202000BE Provisions techniques (assurance maladie): affaires directes: brutes - Meilleure estimation possible</v>
      </c>
      <c r="H1012" s="151"/>
    </row>
    <row r="1013" spans="1:8" x14ac:dyDescent="0.2">
      <c r="A1013" s="145">
        <v>201203000</v>
      </c>
      <c r="B1013" s="145" t="s">
        <v>2299</v>
      </c>
      <c r="C1013" s="145" t="str">
        <f>Lookup[[#This Row],[NR_DE]]&amp;" "&amp;Lookup[[#This Row],[Text_DE]]</f>
        <v>201203000 Versicherungstechnische Rückstellungen (Schadenversicherungsgeschäft); indirektes Geschäft: Brutto</v>
      </c>
      <c r="D1013" s="145">
        <f>IF(Lookup!A1013&lt;&gt;Lookup!E1013,1,0)</f>
        <v>0</v>
      </c>
      <c r="E1013" s="145">
        <v>201203000</v>
      </c>
      <c r="F1013" s="145" t="s">
        <v>879</v>
      </c>
      <c r="G1013" s="145" t="str">
        <f>Lookup[[#This Row],[NR_FR]]&amp;" "&amp;Lookup[[#This Row],[Text_FR]]</f>
        <v>201203000 Provisions techniques (assurance dommages); affaires indirectes: brutes</v>
      </c>
      <c r="H1013" s="151"/>
    </row>
    <row r="1014" spans="1:8" x14ac:dyDescent="0.2">
      <c r="A1014" s="145" t="s">
        <v>880</v>
      </c>
      <c r="B1014" s="145" t="s">
        <v>2300</v>
      </c>
      <c r="C1014" s="145" t="str">
        <f>Lookup[[#This Row],[NR_DE]]&amp;" "&amp;Lookup[[#This Row],[Text_DE]]</f>
        <v>201203000BE Versicherungstechnische Rückstellungen (Schadenversicherungsgeschäft); indirektes Geschäft: Brutto - Bestmöglicher Schätzwert</v>
      </c>
      <c r="D1014" s="145">
        <f>IF(Lookup!A1014&lt;&gt;Lookup!E1014,1,0)</f>
        <v>0</v>
      </c>
      <c r="E1014" s="145" t="s">
        <v>880</v>
      </c>
      <c r="F1014" s="145" t="s">
        <v>881</v>
      </c>
      <c r="G1014" s="145" t="str">
        <f>Lookup[[#This Row],[NR_FR]]&amp;" "&amp;Lookup[[#This Row],[Text_FR]]</f>
        <v>201203000BE Provisions techniques (assurance dommages): affaires indirectes: brutes - Meilleure estimation possible</v>
      </c>
      <c r="H1014" s="151"/>
    </row>
    <row r="1015" spans="1:8" x14ac:dyDescent="0.2">
      <c r="A1015" s="145">
        <v>201204000</v>
      </c>
      <c r="B1015" s="145" t="s">
        <v>2301</v>
      </c>
      <c r="C1015" s="145" t="str">
        <f>Lookup[[#This Row],[NR_DE]]&amp;" "&amp;Lookup[[#This Row],[Text_DE]]</f>
        <v>201204000 Versicherungstechnische Rückstellungen (Krankenversicherungsgeschäft); indirektes Geschäft: Brutto</v>
      </c>
      <c r="D1015" s="145">
        <f>IF(Lookup!A1015&lt;&gt;Lookup!E1015,1,0)</f>
        <v>0</v>
      </c>
      <c r="E1015" s="145">
        <v>201204000</v>
      </c>
      <c r="F1015" s="145" t="s">
        <v>882</v>
      </c>
      <c r="G1015" s="145" t="str">
        <f>Lookup[[#This Row],[NR_FR]]&amp;" "&amp;Lookup[[#This Row],[Text_FR]]</f>
        <v>201204000 Provisions techniques (assurance maladie); affaires indirectes: brutes</v>
      </c>
      <c r="H1015" s="151"/>
    </row>
    <row r="1016" spans="1:8" x14ac:dyDescent="0.2">
      <c r="A1016" s="145" t="s">
        <v>883</v>
      </c>
      <c r="B1016" s="145" t="s">
        <v>2302</v>
      </c>
      <c r="C1016" s="145" t="str">
        <f>Lookup[[#This Row],[NR_DE]]&amp;" "&amp;Lookup[[#This Row],[Text_DE]]</f>
        <v>201204000BE Versicherungstechnische Rückstellungen (Krankenversicherungsgeschäft); indirektes Geschäft: Brutto - Bestmöglicher Schätzwert</v>
      </c>
      <c r="D1016" s="145">
        <f>IF(Lookup!A1016&lt;&gt;Lookup!E1016,1,0)</f>
        <v>0</v>
      </c>
      <c r="E1016" s="145" t="s">
        <v>883</v>
      </c>
      <c r="F1016" s="145" t="s">
        <v>878</v>
      </c>
      <c r="G1016" s="145" t="str">
        <f>Lookup[[#This Row],[NR_FR]]&amp;" "&amp;Lookup[[#This Row],[Text_FR]]</f>
        <v>201204000BE Provisions techniques (assurance maladie): affaires directes: brutes - Meilleure estimation possible</v>
      </c>
      <c r="H1016" s="151"/>
    </row>
    <row r="1017" spans="1:8" x14ac:dyDescent="0.2">
      <c r="A1017" s="145">
        <v>201210000</v>
      </c>
      <c r="B1017" s="145" t="s">
        <v>2303</v>
      </c>
      <c r="C1017" s="145" t="str">
        <f>Lookup[[#This Row],[NR_DE]]&amp;" "&amp;Lookup[[#This Row],[Text_DE]]</f>
        <v>201210000 Prämienüberträge (Nicht-Leben): Brutto</v>
      </c>
      <c r="D1017" s="145">
        <f>IF(Lookup!A1017&lt;&gt;Lookup!E1017,1,0)</f>
        <v>0</v>
      </c>
      <c r="E1017" s="145">
        <v>201210000</v>
      </c>
      <c r="F1017" s="145" t="s">
        <v>884</v>
      </c>
      <c r="G1017" s="145" t="str">
        <f>Lookup[[#This Row],[NR_FR]]&amp;" "&amp;Lookup[[#This Row],[Text_FR]]</f>
        <v>201210000 Reports de primes (non-vie): bruts</v>
      </c>
      <c r="H1017" s="151"/>
    </row>
    <row r="1018" spans="1:8" x14ac:dyDescent="0.2">
      <c r="A1018" s="145">
        <v>201210100</v>
      </c>
      <c r="B1018" s="145" t="s">
        <v>2304</v>
      </c>
      <c r="C1018" s="145" t="str">
        <f>Lookup[[#This Row],[NR_DE]]&amp;" "&amp;Lookup[[#This Row],[Text_DE]]</f>
        <v>201210100 Prämienüberträge (Nicht-Leben); direktes Geschäft: Brutto</v>
      </c>
      <c r="D1018" s="145">
        <f>IF(Lookup!A1018&lt;&gt;Lookup!E1018,1,0)</f>
        <v>0</v>
      </c>
      <c r="E1018" s="145">
        <v>201210100</v>
      </c>
      <c r="F1018" s="145" t="s">
        <v>885</v>
      </c>
      <c r="G1018" s="145" t="str">
        <f>Lookup[[#This Row],[NR_FR]]&amp;" "&amp;Lookup[[#This Row],[Text_FR]]</f>
        <v>201210100 Reports de primes (non-vie); affaires directes: bruts</v>
      </c>
      <c r="H1018" s="151"/>
    </row>
    <row r="1019" spans="1:8" x14ac:dyDescent="0.2">
      <c r="A1019" s="145" t="s">
        <v>593</v>
      </c>
      <c r="B1019" s="145" t="s">
        <v>2128</v>
      </c>
      <c r="C1019" s="145" t="str">
        <f>Lookup[[#This Row],[NR_DE]]&amp;" "&amp;Lookup[[#This Row],[Text_DE]]</f>
        <v>ADC1DS Aufteilung nach Branchen: Nicht-Leben direkt</v>
      </c>
      <c r="D1019" s="145">
        <f>IF(Lookup!A1019&lt;&gt;Lookup!E1019,1,0)</f>
        <v>0</v>
      </c>
      <c r="E1019" s="145" t="s">
        <v>593</v>
      </c>
      <c r="F1019" s="145" t="s">
        <v>594</v>
      </c>
      <c r="G1019" s="145" t="str">
        <f>Lookup[[#This Row],[NR_FR]]&amp;" "&amp;Lookup[[#This Row],[Text_FR]]</f>
        <v>ADC1DS Répartition par branches: non-vie direct</v>
      </c>
      <c r="H1019" s="151"/>
    </row>
    <row r="1020" spans="1:8" x14ac:dyDescent="0.2">
      <c r="A1020" s="145" t="s">
        <v>595</v>
      </c>
      <c r="B1020" s="145" t="s">
        <v>2129</v>
      </c>
      <c r="C1020" s="145" t="str">
        <f>Lookup[[#This Row],[NR_DE]]&amp;" "&amp;Lookup[[#This Row],[Text_DE]]</f>
        <v>ADISD01000 Unfallversicherung (CH + FB)</v>
      </c>
      <c r="D1020" s="145">
        <f>IF(Lookup!A1020&lt;&gt;Lookup!E1020,1,0)</f>
        <v>0</v>
      </c>
      <c r="E1020" s="145" t="s">
        <v>595</v>
      </c>
      <c r="F1020" s="145" t="s">
        <v>596</v>
      </c>
      <c r="G1020" s="145" t="str">
        <f>Lookup[[#This Row],[NR_FR]]&amp;" "&amp;Lookup[[#This Row],[Text_FR]]</f>
        <v>ADISD01000 Assurance accidents (CH + FB)</v>
      </c>
      <c r="H1020" s="151"/>
    </row>
    <row r="1021" spans="1:8" x14ac:dyDescent="0.2">
      <c r="A1021" s="145" t="s">
        <v>886</v>
      </c>
      <c r="B1021" s="145" t="s">
        <v>2305</v>
      </c>
      <c r="C1021" s="145" t="str">
        <f>Lookup[[#This Row],[NR_DE]]&amp;" "&amp;Lookup[[#This Row],[Text_DE]]</f>
        <v>ADISD01100 Einzelunfallversicherung (CH)</v>
      </c>
      <c r="D1021" s="145">
        <f>IF(Lookup!A1021&lt;&gt;Lookup!E1021,1,0)</f>
        <v>0</v>
      </c>
      <c r="E1021" s="145" t="s">
        <v>886</v>
      </c>
      <c r="F1021" s="145" t="s">
        <v>887</v>
      </c>
      <c r="G1021" s="145" t="str">
        <f>Lookup[[#This Row],[NR_FR]]&amp;" "&amp;Lookup[[#This Row],[Text_FR]]</f>
        <v>ADISD01100 Assurance accidents individuelle (CH)</v>
      </c>
      <c r="H1021" s="151"/>
    </row>
    <row r="1022" spans="1:8" x14ac:dyDescent="0.2">
      <c r="A1022" s="145" t="s">
        <v>888</v>
      </c>
      <c r="B1022" s="145" t="s">
        <v>2306</v>
      </c>
      <c r="C1022" s="145" t="str">
        <f>Lookup[[#This Row],[NR_DE]]&amp;" "&amp;Lookup[[#This Row],[Text_DE]]</f>
        <v>ADISD01200 Obligatorische Berufsunfallversicherung - BU nach UVG (CH)</v>
      </c>
      <c r="D1022" s="145">
        <f>IF(Lookup!A1022&lt;&gt;Lookup!E1022,1,0)</f>
        <v>0</v>
      </c>
      <c r="E1022" s="145" t="s">
        <v>888</v>
      </c>
      <c r="F1022" s="145" t="s">
        <v>889</v>
      </c>
      <c r="G1022" s="145" t="str">
        <f>Lookup[[#This Row],[NR_FR]]&amp;" "&amp;Lookup[[#This Row],[Text_FR]]</f>
        <v>ADISD01200 Assurance accidents professionnels obligatoire - AP selon LAA (CH)</v>
      </c>
      <c r="H1022" s="151"/>
    </row>
    <row r="1023" spans="1:8" x14ac:dyDescent="0.2">
      <c r="A1023" s="145" t="s">
        <v>890</v>
      </c>
      <c r="B1023" s="145" t="s">
        <v>2307</v>
      </c>
      <c r="C1023" s="145" t="str">
        <f>Lookup[[#This Row],[NR_DE]]&amp;" "&amp;Lookup[[#This Row],[Text_DE]]</f>
        <v>ADISD01300 Freiwillige UVG-Versicherung (CH)</v>
      </c>
      <c r="D1023" s="145">
        <f>IF(Lookup!A1023&lt;&gt;Lookup!E1023,1,0)</f>
        <v>0</v>
      </c>
      <c r="E1023" s="145" t="s">
        <v>890</v>
      </c>
      <c r="F1023" s="145" t="s">
        <v>891</v>
      </c>
      <c r="G1023" s="145" t="str">
        <f>Lookup[[#This Row],[NR_FR]]&amp;" "&amp;Lookup[[#This Row],[Text_FR]]</f>
        <v>ADISD01300 Assurance facultative selon la LAA (CH)</v>
      </c>
      <c r="H1023" s="151"/>
    </row>
    <row r="1024" spans="1:8" x14ac:dyDescent="0.2">
      <c r="A1024" s="145" t="s">
        <v>892</v>
      </c>
      <c r="B1024" s="145" t="s">
        <v>2308</v>
      </c>
      <c r="C1024" s="145" t="str">
        <f>Lookup[[#This Row],[NR_DE]]&amp;" "&amp;Lookup[[#This Row],[Text_DE]]</f>
        <v>ADISD01400 UVG-Zusatzversicherung (CH)</v>
      </c>
      <c r="D1024" s="145">
        <f>IF(Lookup!A1024&lt;&gt;Lookup!E1024,1,0)</f>
        <v>0</v>
      </c>
      <c r="E1024" s="145" t="s">
        <v>892</v>
      </c>
      <c r="F1024" s="145" t="s">
        <v>893</v>
      </c>
      <c r="G1024" s="145" t="str">
        <f>Lookup[[#This Row],[NR_FR]]&amp;" "&amp;Lookup[[#This Row],[Text_FR]]</f>
        <v>ADISD01400 Assurance complémentaire selon LAA (CH)</v>
      </c>
      <c r="H1024" s="150"/>
    </row>
    <row r="1025" spans="1:8" x14ac:dyDescent="0.2">
      <c r="A1025" s="145" t="s">
        <v>894</v>
      </c>
      <c r="B1025" s="145" t="s">
        <v>2309</v>
      </c>
      <c r="C1025" s="145" t="str">
        <f>Lookup[[#This Row],[NR_DE]]&amp;" "&amp;Lookup[[#This Row],[Text_DE]]</f>
        <v>ADISD01500 Motorfahrzeuginsassen-Unfallversicherung (CH)</v>
      </c>
      <c r="D1025" s="145">
        <f>IF(Lookup!A1025&lt;&gt;Lookup!E1025,1,0)</f>
        <v>0</v>
      </c>
      <c r="E1025" s="145" t="s">
        <v>894</v>
      </c>
      <c r="F1025" s="145" t="s">
        <v>895</v>
      </c>
      <c r="G1025" s="145" t="str">
        <f>Lookup[[#This Row],[NR_FR]]&amp;" "&amp;Lookup[[#This Row],[Text_FR]]</f>
        <v>ADISD01500 Assurance accidents des passagers de véhicules automobiles (CH)</v>
      </c>
      <c r="H1025" s="151"/>
    </row>
    <row r="1026" spans="1:8" x14ac:dyDescent="0.2">
      <c r="A1026" s="145" t="s">
        <v>896</v>
      </c>
      <c r="B1026" s="145" t="s">
        <v>2310</v>
      </c>
      <c r="C1026" s="145" t="str">
        <f>Lookup[[#This Row],[NR_DE]]&amp;" "&amp;Lookup[[#This Row],[Text_DE]]</f>
        <v>ADISD01600 Übrige Kollektivunfallversicherung (CH)</v>
      </c>
      <c r="D1026" s="145">
        <f>IF(Lookup!A1026&lt;&gt;Lookup!E1026,1,0)</f>
        <v>0</v>
      </c>
      <c r="E1026" s="145" t="s">
        <v>896</v>
      </c>
      <c r="F1026" s="145" t="s">
        <v>897</v>
      </c>
      <c r="G1026" s="145" t="str">
        <f>Lookup[[#This Row],[NR_FR]]&amp;" "&amp;Lookup[[#This Row],[Text_FR]]</f>
        <v>ADISD01600 Autre assurance accidents collective (CH)</v>
      </c>
      <c r="H1026" s="151"/>
    </row>
    <row r="1027" spans="1:8" x14ac:dyDescent="0.2">
      <c r="A1027" s="145" t="s">
        <v>898</v>
      </c>
      <c r="B1027" s="145" t="s">
        <v>2311</v>
      </c>
      <c r="C1027" s="145" t="str">
        <f>Lookup[[#This Row],[NR_DE]]&amp;" "&amp;Lookup[[#This Row],[Text_DE]]</f>
        <v>ADISD01700 Obligatorische Nichtberufsunfallversicherung - NBU nach UVG (CH)</v>
      </c>
      <c r="D1027" s="145">
        <f>IF(Lookup!A1027&lt;&gt;Lookup!E1027,1,0)</f>
        <v>0</v>
      </c>
      <c r="E1027" s="145" t="s">
        <v>898</v>
      </c>
      <c r="F1027" s="145" t="s">
        <v>899</v>
      </c>
      <c r="G1027" s="145" t="str">
        <f>Lookup[[#This Row],[NR_FR]]&amp;" "&amp;Lookup[[#This Row],[Text_FR]]</f>
        <v>ADISD01700 Assurance accidents non professionnels obligatoire - ANP selon LAA (CH)</v>
      </c>
      <c r="H1027" s="151"/>
    </row>
    <row r="1028" spans="1:8" x14ac:dyDescent="0.2">
      <c r="A1028" s="145" t="s">
        <v>597</v>
      </c>
      <c r="B1028" s="145" t="s">
        <v>2130</v>
      </c>
      <c r="C1028" s="145" t="str">
        <f>Lookup[[#This Row],[NR_DE]]&amp;" "&amp;Lookup[[#This Row],[Text_DE]]</f>
        <v>ADISD02000 Krankenversicherung (CH + FB)</v>
      </c>
      <c r="D1028" s="145">
        <f>IF(Lookup!A1028&lt;&gt;Lookup!E1028,1,0)</f>
        <v>0</v>
      </c>
      <c r="E1028" s="145" t="s">
        <v>597</v>
      </c>
      <c r="F1028" s="145" t="s">
        <v>598</v>
      </c>
      <c r="G1028" s="145" t="str">
        <f>Lookup[[#This Row],[NR_FR]]&amp;" "&amp;Lookup[[#This Row],[Text_FR]]</f>
        <v>ADISD02000 Assurance maladie (CH + FB)</v>
      </c>
      <c r="H1028" s="151"/>
    </row>
    <row r="1029" spans="1:8" x14ac:dyDescent="0.2">
      <c r="A1029" s="145" t="s">
        <v>900</v>
      </c>
      <c r="B1029" s="145" t="s">
        <v>2312</v>
      </c>
      <c r="C1029" s="145" t="str">
        <f>Lookup[[#This Row],[NR_DE]]&amp;" "&amp;Lookup[[#This Row],[Text_DE]]</f>
        <v>ADISD02100 VVG Krankenversicherung: Ambulante Heilbehandlungen (CH)</v>
      </c>
      <c r="D1029" s="145">
        <f>IF(Lookup!A1029&lt;&gt;Lookup!E1029,1,0)</f>
        <v>0</v>
      </c>
      <c r="E1029" s="145" t="s">
        <v>900</v>
      </c>
      <c r="F1029" s="145" t="s">
        <v>901</v>
      </c>
      <c r="G1029" s="145" t="str">
        <f>Lookup[[#This Row],[NR_FR]]&amp;" "&amp;Lookup[[#This Row],[Text_FR]]</f>
        <v>ADISD02100 Assurance maladie selon la LCA: traitements ambulatoires (CH)</v>
      </c>
      <c r="H1029" s="151"/>
    </row>
    <row r="1030" spans="1:8" x14ac:dyDescent="0.2">
      <c r="A1030" s="145" t="s">
        <v>902</v>
      </c>
      <c r="B1030" s="145" t="s">
        <v>2313</v>
      </c>
      <c r="C1030" s="145" t="str">
        <f>Lookup[[#This Row],[NR_DE]]&amp;" "&amp;Lookup[[#This Row],[Text_DE]]</f>
        <v>ADISD02200 VVG Krankenversicherung: Stationäre Heilbehandlungen (CH)</v>
      </c>
      <c r="D1030" s="145">
        <f>IF(Lookup!A1030&lt;&gt;Lookup!E1030,1,0)</f>
        <v>0</v>
      </c>
      <c r="E1030" s="145" t="s">
        <v>902</v>
      </c>
      <c r="F1030" s="145" t="s">
        <v>903</v>
      </c>
      <c r="G1030" s="145" t="str">
        <f>Lookup[[#This Row],[NR_FR]]&amp;" "&amp;Lookup[[#This Row],[Text_FR]]</f>
        <v>ADISD02200 Assurance maladie selon la LCA: traitements stationnaires (CH)</v>
      </c>
      <c r="H1030" s="151"/>
    </row>
    <row r="1031" spans="1:8" x14ac:dyDescent="0.2">
      <c r="A1031" s="145" t="s">
        <v>904</v>
      </c>
      <c r="B1031" s="145" t="s">
        <v>2314</v>
      </c>
      <c r="C1031" s="145" t="str">
        <f>Lookup[[#This Row],[NR_DE]]&amp;" "&amp;Lookup[[#This Row],[Text_DE]]</f>
        <v>ADISD02300 VVG Krankenversicherung: Pflege (CH)</v>
      </c>
      <c r="D1031" s="145">
        <f>IF(Lookup!A1031&lt;&gt;Lookup!E1031,1,0)</f>
        <v>0</v>
      </c>
      <c r="E1031" s="145" t="s">
        <v>904</v>
      </c>
      <c r="F1031" s="145" t="s">
        <v>905</v>
      </c>
      <c r="G1031" s="145" t="str">
        <f>Lookup[[#This Row],[NR_FR]]&amp;" "&amp;Lookup[[#This Row],[Text_FR]]</f>
        <v>ADISD02300 Assurance maladie selon la LCA: soins (CH)</v>
      </c>
      <c r="H1031" s="151"/>
    </row>
    <row r="1032" spans="1:8" x14ac:dyDescent="0.2">
      <c r="A1032" s="145" t="s">
        <v>906</v>
      </c>
      <c r="B1032" s="145" t="s">
        <v>2315</v>
      </c>
      <c r="C1032" s="145" t="str">
        <f>Lookup[[#This Row],[NR_DE]]&amp;" "&amp;Lookup[[#This Row],[Text_DE]]</f>
        <v>ADISD02400 VVG Einzelkrankenversicherung: Erwerbsausfall (CH)</v>
      </c>
      <c r="D1032" s="145">
        <f>IF(Lookup!A1032&lt;&gt;Lookup!E1032,1,0)</f>
        <v>0</v>
      </c>
      <c r="E1032" s="145" t="s">
        <v>906</v>
      </c>
      <c r="F1032" s="145" t="s">
        <v>907</v>
      </c>
      <c r="G1032" s="145" t="str">
        <f>Lookup[[#This Row],[NR_FR]]&amp;" "&amp;Lookup[[#This Row],[Text_FR]]</f>
        <v>ADISD02400 Assurance maladie individuelle selon la LCA: perte de gains (CH)</v>
      </c>
      <c r="H1032" s="151"/>
    </row>
    <row r="1033" spans="1:8" x14ac:dyDescent="0.2">
      <c r="A1033" s="145" t="s">
        <v>908</v>
      </c>
      <c r="B1033" s="145" t="s">
        <v>2316</v>
      </c>
      <c r="C1033" s="145" t="str">
        <f>Lookup[[#This Row],[NR_DE]]&amp;" "&amp;Lookup[[#This Row],[Text_DE]]</f>
        <v>ADISD02500 VVG Kollektivkrankenversicherung: Erwerbsausfall (CH)</v>
      </c>
      <c r="D1033" s="145">
        <f>IF(Lookup!A1033&lt;&gt;Lookup!E1033,1,0)</f>
        <v>0</v>
      </c>
      <c r="E1033" s="145" t="s">
        <v>908</v>
      </c>
      <c r="F1033" s="145" t="s">
        <v>909</v>
      </c>
      <c r="G1033" s="145" t="str">
        <f>Lookup[[#This Row],[NR_FR]]&amp;" "&amp;Lookup[[#This Row],[Text_FR]]</f>
        <v>ADISD02500 Assurance maladie collective selon la LCA: perte de gains (CH)</v>
      </c>
      <c r="H1033" s="151"/>
    </row>
    <row r="1034" spans="1:8" x14ac:dyDescent="0.2">
      <c r="A1034" s="145" t="s">
        <v>599</v>
      </c>
      <c r="B1034" s="145" t="s">
        <v>2131</v>
      </c>
      <c r="C1034" s="145" t="str">
        <f>Lookup[[#This Row],[NR_DE]]&amp;" "&amp;Lookup[[#This Row],[Text_DE]]</f>
        <v>ADISD03000 Landfahrzeug-Kasko (ohne Schienenfahrzeuge); (CH + FB)</v>
      </c>
      <c r="D1034" s="145">
        <f>IF(Lookup!A1034&lt;&gt;Lookup!E1034,1,0)</f>
        <v>0</v>
      </c>
      <c r="E1034" s="145" t="s">
        <v>599</v>
      </c>
      <c r="F1034" s="145" t="s">
        <v>600</v>
      </c>
      <c r="G1034" s="145" t="str">
        <f>Lookup[[#This Row],[NR_FR]]&amp;" "&amp;Lookup[[#This Row],[Text_FR]]</f>
        <v>ADISD03000 Corps de véhicules terrestres (autres que ferroviaires); (CH + FB)</v>
      </c>
      <c r="H1034" s="151"/>
    </row>
    <row r="1035" spans="1:8" x14ac:dyDescent="0.2">
      <c r="A1035" s="145" t="s">
        <v>910</v>
      </c>
      <c r="B1035" s="145" t="s">
        <v>2317</v>
      </c>
      <c r="C1035" s="145" t="str">
        <f>Lookup[[#This Row],[NR_DE]]&amp;" "&amp;Lookup[[#This Row],[Text_DE]]</f>
        <v>ADISD04000 Schienenfahrzeug-Kasko (CH)</v>
      </c>
      <c r="D1035" s="145">
        <f>IF(Lookup!A1035&lt;&gt;Lookup!E1035,1,0)</f>
        <v>0</v>
      </c>
      <c r="E1035" s="145" t="s">
        <v>910</v>
      </c>
      <c r="F1035" s="145" t="s">
        <v>911</v>
      </c>
      <c r="G1035" s="145" t="str">
        <f>Lookup[[#This Row],[NR_FR]]&amp;" "&amp;Lookup[[#This Row],[Text_FR]]</f>
        <v>ADISD04000 Corps de véhicules ferroviaires (CH)</v>
      </c>
      <c r="H1035" s="151"/>
    </row>
    <row r="1036" spans="1:8" x14ac:dyDescent="0.2">
      <c r="A1036" s="145" t="s">
        <v>912</v>
      </c>
      <c r="B1036" s="145" t="s">
        <v>2318</v>
      </c>
      <c r="C1036" s="145" t="str">
        <f>Lookup[[#This Row],[NR_DE]]&amp;" "&amp;Lookup[[#This Row],[Text_DE]]</f>
        <v>ADISD05000 Luftfahrzeug-Kasko (CH)</v>
      </c>
      <c r="D1036" s="145">
        <f>IF(Lookup!A1036&lt;&gt;Lookup!E1036,1,0)</f>
        <v>0</v>
      </c>
      <c r="E1036" s="145" t="s">
        <v>912</v>
      </c>
      <c r="F1036" s="145" t="s">
        <v>913</v>
      </c>
      <c r="G1036" s="145" t="str">
        <f>Lookup[[#This Row],[NR_FR]]&amp;" "&amp;Lookup[[#This Row],[Text_FR]]</f>
        <v>ADISD05000 Corps de véhicules aériens (CH)</v>
      </c>
      <c r="H1036" s="151"/>
    </row>
    <row r="1037" spans="1:8" x14ac:dyDescent="0.2">
      <c r="A1037" s="145" t="s">
        <v>914</v>
      </c>
      <c r="B1037" s="145" t="s">
        <v>2319</v>
      </c>
      <c r="C1037" s="145" t="str">
        <f>Lookup[[#This Row],[NR_DE]]&amp;" "&amp;Lookup[[#This Row],[Text_DE]]</f>
        <v>ADISD06000 See-, Binnensee-, und Flussschifffahrts-Kasko (CH)</v>
      </c>
      <c r="D1037" s="145">
        <f>IF(Lookup!A1037&lt;&gt;Lookup!E1037,1,0)</f>
        <v>0</v>
      </c>
      <c r="E1037" s="145" t="s">
        <v>914</v>
      </c>
      <c r="F1037" s="145" t="s">
        <v>915</v>
      </c>
      <c r="G1037" s="145" t="str">
        <f>Lookup[[#This Row],[NR_FR]]&amp;" "&amp;Lookup[[#This Row],[Text_FR]]</f>
        <v>ADISD06000 Corps de véhicules maritimes, lacustres et fluviaux (CH)</v>
      </c>
      <c r="H1037" s="151"/>
    </row>
    <row r="1038" spans="1:8" x14ac:dyDescent="0.2">
      <c r="A1038" s="145" t="s">
        <v>916</v>
      </c>
      <c r="B1038" s="145" t="s">
        <v>2320</v>
      </c>
      <c r="C1038" s="145" t="str">
        <f>Lookup[[#This Row],[NR_DE]]&amp;" "&amp;Lookup[[#This Row],[Text_DE]]</f>
        <v>ADISD07000 Transportgüter (einschliesslich Waren, Gepäckstücke und alle sonstigen Güter); (CH)</v>
      </c>
      <c r="D1038" s="145">
        <f>IF(Lookup!A1038&lt;&gt;Lookup!E1038,1,0)</f>
        <v>0</v>
      </c>
      <c r="E1038" s="145" t="s">
        <v>916</v>
      </c>
      <c r="F1038" s="145" t="s">
        <v>917</v>
      </c>
      <c r="G1038" s="145" t="str">
        <f>Lookup[[#This Row],[NR_FR]]&amp;" "&amp;Lookup[[#This Row],[Text_FR]]</f>
        <v>ADISD07000 Marchandises transportées (y compris les marchandises, bagages et tous autres biens); (CH)</v>
      </c>
      <c r="H1038" s="151"/>
    </row>
    <row r="1039" spans="1:8" x14ac:dyDescent="0.2">
      <c r="A1039" s="145" t="s">
        <v>918</v>
      </c>
      <c r="B1039" s="145" t="s">
        <v>2321</v>
      </c>
      <c r="C1039" s="145" t="str">
        <f>Lookup[[#This Row],[NR_DE]]&amp;" "&amp;Lookup[[#This Row],[Text_DE]]</f>
        <v>ADISD08100 Feuer (CH)</v>
      </c>
      <c r="D1039" s="145">
        <f>IF(Lookup!A1039&lt;&gt;Lookup!E1039,1,0)</f>
        <v>0</v>
      </c>
      <c r="E1039" s="145" t="s">
        <v>918</v>
      </c>
      <c r="F1039" s="145" t="s">
        <v>919</v>
      </c>
      <c r="G1039" s="145" t="str">
        <f>Lookup[[#This Row],[NR_FR]]&amp;" "&amp;Lookup[[#This Row],[Text_FR]]</f>
        <v>ADISD08100 Incendie (CH)</v>
      </c>
      <c r="H1039" s="151"/>
    </row>
    <row r="1040" spans="1:8" x14ac:dyDescent="0.2">
      <c r="A1040" s="145" t="s">
        <v>920</v>
      </c>
      <c r="B1040" s="145" t="s">
        <v>2322</v>
      </c>
      <c r="C1040" s="145" t="str">
        <f>Lookup[[#This Row],[NR_DE]]&amp;" "&amp;Lookup[[#This Row],[Text_DE]]</f>
        <v>ADISD08200 Elementarschäden (CH)</v>
      </c>
      <c r="D1040" s="145">
        <f>IF(Lookup!A1040&lt;&gt;Lookup!E1040,1,0)</f>
        <v>0</v>
      </c>
      <c r="E1040" s="145" t="s">
        <v>920</v>
      </c>
      <c r="F1040" s="145" t="s">
        <v>921</v>
      </c>
      <c r="G1040" s="145" t="str">
        <f>Lookup[[#This Row],[NR_FR]]&amp;" "&amp;Lookup[[#This Row],[Text_FR]]</f>
        <v>ADISD08200 Eléments naturels (CH)</v>
      </c>
      <c r="H1040" s="151"/>
    </row>
    <row r="1041" spans="1:8" x14ac:dyDescent="0.2">
      <c r="A1041" s="145" t="s">
        <v>601</v>
      </c>
      <c r="B1041" s="145" t="s">
        <v>2132</v>
      </c>
      <c r="C1041" s="145" t="str">
        <f>Lookup[[#This Row],[NR_DE]]&amp;" "&amp;Lookup[[#This Row],[Text_DE]]</f>
        <v>ADISD09900 Feuer, Elementarschäden und andere Sachschäden (CH + FB)</v>
      </c>
      <c r="D1041" s="145">
        <f>IF(Lookup!A1041&lt;&gt;Lookup!E1041,1,0)</f>
        <v>0</v>
      </c>
      <c r="E1041" s="145" t="s">
        <v>601</v>
      </c>
      <c r="F1041" s="145" t="s">
        <v>602</v>
      </c>
      <c r="G1041" s="145" t="str">
        <f>Lookup[[#This Row],[NR_FR]]&amp;" "&amp;Lookup[[#This Row],[Text_FR]]</f>
        <v>ADISD09900 Incendie, dommages naturels et autres dommages aux biens (CH + FB)</v>
      </c>
      <c r="H1041" s="151"/>
    </row>
    <row r="1042" spans="1:8" x14ac:dyDescent="0.2">
      <c r="A1042" s="145" t="s">
        <v>922</v>
      </c>
      <c r="B1042" s="145" t="s">
        <v>2323</v>
      </c>
      <c r="C1042" s="145" t="str">
        <f>Lookup[[#This Row],[NR_DE]]&amp;" "&amp;Lookup[[#This Row],[Text_DE]]</f>
        <v>ADISD09000 Sonstige Sachschäden (CH)</v>
      </c>
      <c r="D1042" s="145">
        <f>IF(Lookup!A1042&lt;&gt;Lookup!E1042,1,0)</f>
        <v>0</v>
      </c>
      <c r="E1042" s="145" t="s">
        <v>922</v>
      </c>
      <c r="F1042" s="145" t="s">
        <v>923</v>
      </c>
      <c r="G1042" s="145" t="str">
        <f>Lookup[[#This Row],[NR_FR]]&amp;" "&amp;Lookup[[#This Row],[Text_FR]]</f>
        <v>ADISD09000 Autres dommages aux biens (CH)</v>
      </c>
      <c r="H1042" s="151"/>
    </row>
    <row r="1043" spans="1:8" x14ac:dyDescent="0.2">
      <c r="A1043" s="145" t="s">
        <v>603</v>
      </c>
      <c r="B1043" s="145" t="s">
        <v>2133</v>
      </c>
      <c r="C1043" s="145" t="str">
        <f>Lookup[[#This Row],[NR_DE]]&amp;" "&amp;Lookup[[#This Row],[Text_DE]]</f>
        <v>ADISD10000 Haftpflicht für Landfahrzeuge mit eigenem Antrieb (CH + FB)</v>
      </c>
      <c r="D1043" s="145">
        <f>IF(Lookup!A1043&lt;&gt;Lookup!E1043,1,0)</f>
        <v>0</v>
      </c>
      <c r="E1043" s="145" t="s">
        <v>603</v>
      </c>
      <c r="F1043" s="145" t="s">
        <v>604</v>
      </c>
      <c r="G1043" s="145" t="str">
        <f>Lookup[[#This Row],[NR_FR]]&amp;" "&amp;Lookup[[#This Row],[Text_FR]]</f>
        <v>ADISD10000 Responsabilité civile pour véhicules terrestres automoteurs (CH + FB)</v>
      </c>
      <c r="H1043" s="150"/>
    </row>
    <row r="1044" spans="1:8" x14ac:dyDescent="0.2">
      <c r="A1044" s="145" t="s">
        <v>924</v>
      </c>
      <c r="B1044" s="145" t="s">
        <v>2324</v>
      </c>
      <c r="C1044" s="145" t="str">
        <f>Lookup[[#This Row],[NR_DE]]&amp;" "&amp;Lookup[[#This Row],[Text_DE]]</f>
        <v>ADISD11000 Luftfahrzeughaftpflicht (CH)</v>
      </c>
      <c r="D1044" s="145">
        <f>IF(Lookup!A1044&lt;&gt;Lookup!E1044,1,0)</f>
        <v>0</v>
      </c>
      <c r="E1044" s="145" t="s">
        <v>924</v>
      </c>
      <c r="F1044" s="145" t="s">
        <v>925</v>
      </c>
      <c r="G1044" s="145" t="str">
        <f>Lookup[[#This Row],[NR_FR]]&amp;" "&amp;Lookup[[#This Row],[Text_FR]]</f>
        <v>ADISD11000 Responsabilité civile pour véhicules aériens (CH)</v>
      </c>
      <c r="H1044" s="151"/>
    </row>
    <row r="1045" spans="1:8" x14ac:dyDescent="0.2">
      <c r="A1045" s="145" t="s">
        <v>605</v>
      </c>
      <c r="B1045" s="145" t="s">
        <v>2134</v>
      </c>
      <c r="C1045" s="145" t="str">
        <f>Lookup[[#This Row],[NR_DE]]&amp;" "&amp;Lookup[[#This Row],[Text_DE]]</f>
        <v>ADISD12900 Transportversicherung (CH + FB)</v>
      </c>
      <c r="D1045" s="145">
        <f>IF(Lookup!A1045&lt;&gt;Lookup!E1045,1,0)</f>
        <v>0</v>
      </c>
      <c r="E1045" s="145" t="s">
        <v>605</v>
      </c>
      <c r="F1045" s="145" t="s">
        <v>606</v>
      </c>
      <c r="G1045" s="145" t="str">
        <f>Lookup[[#This Row],[NR_FR]]&amp;" "&amp;Lookup[[#This Row],[Text_FR]]</f>
        <v>ADISD12900 Assurance de transport (CH + FB)</v>
      </c>
      <c r="H1045" s="151"/>
    </row>
    <row r="1046" spans="1:8" x14ac:dyDescent="0.2">
      <c r="A1046" s="145" t="s">
        <v>926</v>
      </c>
      <c r="B1046" s="145" t="s">
        <v>2325</v>
      </c>
      <c r="C1046" s="145" t="str">
        <f>Lookup[[#This Row],[NR_DE]]&amp;" "&amp;Lookup[[#This Row],[Text_DE]]</f>
        <v>ADISD12000 See-, Binnensee- und Flussschifffahrtshaftpflicht (CH)</v>
      </c>
      <c r="D1046" s="145">
        <f>IF(Lookup!A1046&lt;&gt;Lookup!E1046,1,0)</f>
        <v>0</v>
      </c>
      <c r="E1046" s="145" t="s">
        <v>926</v>
      </c>
      <c r="F1046" s="145" t="s">
        <v>927</v>
      </c>
      <c r="G1046" s="145" t="str">
        <f>Lookup[[#This Row],[NR_FR]]&amp;" "&amp;Lookup[[#This Row],[Text_FR]]</f>
        <v>ADISD12000 Responsabilité civile pour véhicules maritimes, lacustres et fluviaux (CH)</v>
      </c>
      <c r="H1046" s="151"/>
    </row>
    <row r="1047" spans="1:8" x14ac:dyDescent="0.2">
      <c r="A1047" s="145" t="s">
        <v>607</v>
      </c>
      <c r="B1047" s="145" t="s">
        <v>2135</v>
      </c>
      <c r="C1047" s="145" t="str">
        <f>Lookup[[#This Row],[NR_DE]]&amp;" "&amp;Lookup[[#This Row],[Text_DE]]</f>
        <v>ADISD13000 Allgemeine Haftpflicht (CH + FB)</v>
      </c>
      <c r="D1047" s="145">
        <f>IF(Lookup!A1047&lt;&gt;Lookup!E1047,1,0)</f>
        <v>0</v>
      </c>
      <c r="E1047" s="145" t="s">
        <v>607</v>
      </c>
      <c r="F1047" s="145" t="s">
        <v>608</v>
      </c>
      <c r="G1047" s="145" t="str">
        <f>Lookup[[#This Row],[NR_FR]]&amp;" "&amp;Lookup[[#This Row],[Text_FR]]</f>
        <v>ADISD13000 Responsabilité civile générale (CH + FB)</v>
      </c>
      <c r="H1047" s="151"/>
    </row>
    <row r="1048" spans="1:8" x14ac:dyDescent="0.2">
      <c r="A1048" s="145" t="s">
        <v>928</v>
      </c>
      <c r="B1048" s="145" t="s">
        <v>2326</v>
      </c>
      <c r="C1048" s="145" t="str">
        <f>Lookup[[#This Row],[NR_DE]]&amp;" "&amp;Lookup[[#This Row],[Text_DE]]</f>
        <v>ADISD13100 Berufshaftpflicht (CH)</v>
      </c>
      <c r="D1048" s="145">
        <f>IF(Lookup!A1048&lt;&gt;Lookup!E1048,1,0)</f>
        <v>0</v>
      </c>
      <c r="E1048" s="145" t="s">
        <v>928</v>
      </c>
      <c r="F1048" s="145" t="s">
        <v>929</v>
      </c>
      <c r="G1048" s="145" t="str">
        <f>Lookup[[#This Row],[NR_FR]]&amp;" "&amp;Lookup[[#This Row],[Text_FR]]</f>
        <v>ADISD13100 Responsabilité civile professionnelle (CH)</v>
      </c>
      <c r="H1048" s="151"/>
    </row>
    <row r="1049" spans="1:8" x14ac:dyDescent="0.2">
      <c r="A1049" s="145" t="s">
        <v>930</v>
      </c>
      <c r="B1049" s="145" t="s">
        <v>2327</v>
      </c>
      <c r="C1049" s="145" t="str">
        <f>Lookup[[#This Row],[NR_DE]]&amp;" "&amp;Lookup[[#This Row],[Text_DE]]</f>
        <v>ADISD14000 Kredit (CH)</v>
      </c>
      <c r="D1049" s="145">
        <f>IF(Lookup!A1049&lt;&gt;Lookup!E1049,1,0)</f>
        <v>0</v>
      </c>
      <c r="E1049" s="145" t="s">
        <v>930</v>
      </c>
      <c r="F1049" s="145" t="s">
        <v>931</v>
      </c>
      <c r="G1049" s="145" t="str">
        <f>Lookup[[#This Row],[NR_FR]]&amp;" "&amp;Lookup[[#This Row],[Text_FR]]</f>
        <v>ADISD14000 Crédit (CH)</v>
      </c>
      <c r="H1049" s="151"/>
    </row>
    <row r="1050" spans="1:8" x14ac:dyDescent="0.2">
      <c r="A1050" s="145" t="s">
        <v>932</v>
      </c>
      <c r="B1050" s="145" t="s">
        <v>2328</v>
      </c>
      <c r="C1050" s="145" t="str">
        <f>Lookup[[#This Row],[NR_DE]]&amp;" "&amp;Lookup[[#This Row],[Text_DE]]</f>
        <v>ADISD15000 Kaution (CH)</v>
      </c>
      <c r="D1050" s="145">
        <f>IF(Lookup!A1050&lt;&gt;Lookup!E1050,1,0)</f>
        <v>0</v>
      </c>
      <c r="E1050" s="145" t="s">
        <v>932</v>
      </c>
      <c r="F1050" s="145" t="s">
        <v>933</v>
      </c>
      <c r="G1050" s="145" t="str">
        <f>Lookup[[#This Row],[NR_FR]]&amp;" "&amp;Lookup[[#This Row],[Text_FR]]</f>
        <v>ADISD15000 Caution (CH)</v>
      </c>
      <c r="H1050" s="151"/>
    </row>
    <row r="1051" spans="1:8" x14ac:dyDescent="0.2">
      <c r="A1051" s="145" t="s">
        <v>934</v>
      </c>
      <c r="B1051" s="145" t="s">
        <v>2329</v>
      </c>
      <c r="C1051" s="145" t="str">
        <f>Lookup[[#This Row],[NR_DE]]&amp;" "&amp;Lookup[[#This Row],[Text_DE]]</f>
        <v>ADISD16000 Verschiedene finanzielle Verluste (CH)</v>
      </c>
      <c r="D1051" s="145">
        <f>IF(Lookup!A1051&lt;&gt;Lookup!E1051,1,0)</f>
        <v>0</v>
      </c>
      <c r="E1051" s="145" t="s">
        <v>934</v>
      </c>
      <c r="F1051" s="145" t="s">
        <v>935</v>
      </c>
      <c r="G1051" s="145" t="str">
        <f>Lookup[[#This Row],[NR_FR]]&amp;" "&amp;Lookup[[#This Row],[Text_FR]]</f>
        <v>ADISD16000 Pertes pécuniaires diverses (CH)</v>
      </c>
      <c r="H1051" s="151"/>
    </row>
    <row r="1052" spans="1:8" x14ac:dyDescent="0.2">
      <c r="A1052" s="145" t="s">
        <v>609</v>
      </c>
      <c r="B1052" s="145" t="s">
        <v>2136</v>
      </c>
      <c r="C1052" s="145" t="str">
        <f>Lookup[[#This Row],[NR_DE]]&amp;" "&amp;Lookup[[#This Row],[Text_DE]]</f>
        <v>ADISD17000 Rechtsschutz (CH + FB)</v>
      </c>
      <c r="D1052" s="145">
        <f>IF(Lookup!A1052&lt;&gt;Lookup!E1052,1,0)</f>
        <v>0</v>
      </c>
      <c r="E1052" s="145" t="s">
        <v>609</v>
      </c>
      <c r="F1052" s="145" t="s">
        <v>610</v>
      </c>
      <c r="G1052" s="145" t="str">
        <f>Lookup[[#This Row],[NR_FR]]&amp;" "&amp;Lookup[[#This Row],[Text_FR]]</f>
        <v>ADISD17000 Protection juridique (CH + FB)</v>
      </c>
      <c r="H1052" s="151"/>
    </row>
    <row r="1053" spans="1:8" x14ac:dyDescent="0.2">
      <c r="A1053" s="145" t="s">
        <v>611</v>
      </c>
      <c r="B1053" s="145" t="s">
        <v>2137</v>
      </c>
      <c r="C1053" s="145" t="str">
        <f>Lookup[[#This Row],[NR_DE]]&amp;" "&amp;Lookup[[#This Row],[Text_DE]]</f>
        <v>ADISD19000 Kredit, Kaution, verschiedene finanzielle Verluste und touristische Beistandsleistung (CH + FB)</v>
      </c>
      <c r="D1053" s="145">
        <f>IF(Lookup!A1053&lt;&gt;Lookup!E1053,1,0)</f>
        <v>0</v>
      </c>
      <c r="E1053" s="145" t="s">
        <v>611</v>
      </c>
      <c r="F1053" s="145" t="s">
        <v>612</v>
      </c>
      <c r="G1053" s="145" t="str">
        <f>Lookup[[#This Row],[NR_FR]]&amp;" "&amp;Lookup[[#This Row],[Text_FR]]</f>
        <v>ADISD19000 Crédit, caution, pertes pécuniaires diverses et assistance (CH + FB)</v>
      </c>
      <c r="H1053" s="151"/>
    </row>
    <row r="1054" spans="1:8" x14ac:dyDescent="0.2">
      <c r="A1054" s="145" t="s">
        <v>936</v>
      </c>
      <c r="B1054" s="145" t="s">
        <v>2330</v>
      </c>
      <c r="C1054" s="145" t="str">
        <f>Lookup[[#This Row],[NR_DE]]&amp;" "&amp;Lookup[[#This Row],[Text_DE]]</f>
        <v>ADISD18000 Touristische Beistandsleistung (CH)</v>
      </c>
      <c r="D1054" s="145">
        <f>IF(Lookup!A1054&lt;&gt;Lookup!E1054,1,0)</f>
        <v>0</v>
      </c>
      <c r="E1054" s="145" t="s">
        <v>936</v>
      </c>
      <c r="F1054" s="145" t="s">
        <v>937</v>
      </c>
      <c r="G1054" s="145" t="str">
        <f>Lookup[[#This Row],[NR_FR]]&amp;" "&amp;Lookup[[#This Row],[Text_FR]]</f>
        <v>ADISD18000 Assistance (CH)</v>
      </c>
      <c r="H1054" s="151"/>
    </row>
    <row r="1055" spans="1:8" x14ac:dyDescent="0.2">
      <c r="A1055" s="145" t="s">
        <v>938</v>
      </c>
      <c r="B1055" s="145" t="s">
        <v>2331</v>
      </c>
      <c r="C1055" s="145" t="str">
        <f>Lookup[[#This Row],[NR_DE]]&amp;" "&amp;Lookup[[#This Row],[Text_DE]]</f>
        <v>ADC055 Aufteilung Elementarschäden</v>
      </c>
      <c r="D1055" s="145">
        <f>IF(Lookup!A1055&lt;&gt;Lookup!E1055,1,0)</f>
        <v>0</v>
      </c>
      <c r="E1055" s="145" t="s">
        <v>938</v>
      </c>
      <c r="F1055" s="145" t="s">
        <v>939</v>
      </c>
      <c r="G1055" s="145" t="str">
        <f>Lookup[[#This Row],[NR_FR]]&amp;" "&amp;Lookup[[#This Row],[Text_FR]]</f>
        <v>ADC055 Répartition éléments naturels</v>
      </c>
      <c r="H1055" s="151"/>
    </row>
    <row r="1056" spans="1:8" x14ac:dyDescent="0.2">
      <c r="A1056" s="145" t="s">
        <v>940</v>
      </c>
      <c r="B1056" s="145" t="s">
        <v>2332</v>
      </c>
      <c r="C1056" s="145" t="str">
        <f>Lookup[[#This Row],[NR_DE]]&amp;" "&amp;Lookup[[#This Row],[Text_DE]]</f>
        <v>ADI0710 Deckung gemäss AVO</v>
      </c>
      <c r="D1056" s="145">
        <f>IF(Lookup!A1056&lt;&gt;Lookup!E1056,1,0)</f>
        <v>0</v>
      </c>
      <c r="E1056" s="145" t="s">
        <v>940</v>
      </c>
      <c r="F1056" s="145" t="s">
        <v>941</v>
      </c>
      <c r="G1056" s="145" t="str">
        <f>Lookup[[#This Row],[NR_FR]]&amp;" "&amp;Lookup[[#This Row],[Text_FR]]</f>
        <v>ADI0710 Couverture selon OS</v>
      </c>
      <c r="H1056" s="151"/>
    </row>
    <row r="1057" spans="1:8" x14ac:dyDescent="0.2">
      <c r="A1057" s="145" t="s">
        <v>942</v>
      </c>
      <c r="B1057" s="145" t="s">
        <v>2333</v>
      </c>
      <c r="C1057" s="145" t="str">
        <f>Lookup[[#This Row],[NR_DE]]&amp;" "&amp;Lookup[[#This Row],[Text_DE]]</f>
        <v>ADI0720 ES-Deckung "Spezial"</v>
      </c>
      <c r="D1057" s="145">
        <f>IF(Lookup!A1057&lt;&gt;Lookup!E1057,1,0)</f>
        <v>0</v>
      </c>
      <c r="E1057" s="145" t="s">
        <v>942</v>
      </c>
      <c r="F1057" s="145" t="s">
        <v>943</v>
      </c>
      <c r="G1057" s="145" t="str">
        <f>Lookup[[#This Row],[NR_FR]]&amp;" "&amp;Lookup[[#This Row],[Text_FR]]</f>
        <v>ADI0720 Couverture éléments naturels "spéciale"</v>
      </c>
      <c r="H1057" s="151"/>
    </row>
    <row r="1058" spans="1:8" x14ac:dyDescent="0.2">
      <c r="A1058" s="145">
        <v>201210200</v>
      </c>
      <c r="B1058" s="145" t="s">
        <v>2334</v>
      </c>
      <c r="C1058" s="145" t="str">
        <f>Lookup[[#This Row],[NR_DE]]&amp;" "&amp;Lookup[[#This Row],[Text_DE]]</f>
        <v>201210200 Prämienüberträge (Nicht-Leben); indirektes Geschäft: Brutto</v>
      </c>
      <c r="D1058" s="145">
        <f>IF(Lookup!A1058&lt;&gt;Lookup!E1058,1,0)</f>
        <v>0</v>
      </c>
      <c r="E1058" s="145">
        <v>201210200</v>
      </c>
      <c r="F1058" s="145" t="s">
        <v>944</v>
      </c>
      <c r="G1058" s="145" t="str">
        <f>Lookup[[#This Row],[NR_FR]]&amp;" "&amp;Lookup[[#This Row],[Text_FR]]</f>
        <v>201210200 Reports de primes (non-vie); affaires indirectes: bruts</v>
      </c>
      <c r="H1058" s="151"/>
    </row>
    <row r="1059" spans="1:8" x14ac:dyDescent="0.2">
      <c r="A1059" s="145" t="s">
        <v>614</v>
      </c>
      <c r="B1059" s="145" t="s">
        <v>2139</v>
      </c>
      <c r="C1059" s="145" t="str">
        <f>Lookup[[#This Row],[NR_DE]]&amp;" "&amp;Lookup[[#This Row],[Text_DE]]</f>
        <v>ADC1RS Aufteilung nach Branchen: Nicht-Leben indirekt</v>
      </c>
      <c r="D1059" s="145">
        <f>IF(Lookup!A1059&lt;&gt;Lookup!E1059,1,0)</f>
        <v>0</v>
      </c>
      <c r="E1059" s="145" t="s">
        <v>614</v>
      </c>
      <c r="F1059" s="145" t="s">
        <v>615</v>
      </c>
      <c r="G1059" s="145" t="str">
        <f>Lookup[[#This Row],[NR_FR]]&amp;" "&amp;Lookup[[#This Row],[Text_FR]]</f>
        <v>ADC1RS Répartition par branches: non-vie indirect</v>
      </c>
      <c r="H1059" s="151"/>
    </row>
    <row r="1060" spans="1:8" x14ac:dyDescent="0.2">
      <c r="A1060" s="145" t="s">
        <v>616</v>
      </c>
      <c r="B1060" s="145" t="s">
        <v>2140</v>
      </c>
      <c r="C1060" s="145" t="str">
        <f>Lookup[[#This Row],[NR_DE]]&amp;" "&amp;Lookup[[#This Row],[Text_DE]]</f>
        <v>ADISR01000 RE: Unfallversicherung (CH + FB)</v>
      </c>
      <c r="D1060" s="145">
        <f>IF(Lookup!A1060&lt;&gt;Lookup!E1060,1,0)</f>
        <v>0</v>
      </c>
      <c r="E1060" s="145" t="s">
        <v>616</v>
      </c>
      <c r="F1060" s="145" t="s">
        <v>617</v>
      </c>
      <c r="G1060" s="145" t="str">
        <f>Lookup[[#This Row],[NR_FR]]&amp;" "&amp;Lookup[[#This Row],[Text_FR]]</f>
        <v>ADISR01000 RE: Assurance accidents (CH + FB)</v>
      </c>
      <c r="H1060" s="151"/>
    </row>
    <row r="1061" spans="1:8" x14ac:dyDescent="0.2">
      <c r="A1061" s="145" t="s">
        <v>945</v>
      </c>
      <c r="B1061" s="145" t="s">
        <v>2335</v>
      </c>
      <c r="C1061" s="145" t="str">
        <f>Lookup[[#This Row],[NR_DE]]&amp;" "&amp;Lookup[[#This Row],[Text_DE]]</f>
        <v>ADISR01800 RE: Arbeitsunfälle und Berufskrankheiten (CH)</v>
      </c>
      <c r="D1061" s="145">
        <f>IF(Lookup!A1061&lt;&gt;Lookup!E1061,1,0)</f>
        <v>0</v>
      </c>
      <c r="E1061" s="145" t="s">
        <v>945</v>
      </c>
      <c r="F1061" s="145" t="s">
        <v>946</v>
      </c>
      <c r="G1061" s="145" t="str">
        <f>Lookup[[#This Row],[NR_FR]]&amp;" "&amp;Lookup[[#This Row],[Text_FR]]</f>
        <v>ADISR01800 RE: Accidents de travail et maladies professionnelles (CH)</v>
      </c>
      <c r="H1061" s="151"/>
    </row>
    <row r="1062" spans="1:8" x14ac:dyDescent="0.2">
      <c r="A1062" s="145" t="s">
        <v>947</v>
      </c>
      <c r="B1062" s="145" t="s">
        <v>2336</v>
      </c>
      <c r="C1062" s="145" t="str">
        <f>Lookup[[#This Row],[NR_DE]]&amp;" "&amp;Lookup[[#This Row],[Text_DE]]</f>
        <v>ADISR01900 RE: Unfall: Übrige (CH)</v>
      </c>
      <c r="D1062" s="145">
        <f>IF(Lookup!A1062&lt;&gt;Lookup!E1062,1,0)</f>
        <v>0</v>
      </c>
      <c r="E1062" s="145" t="s">
        <v>947</v>
      </c>
      <c r="F1062" s="145" t="s">
        <v>948</v>
      </c>
      <c r="G1062" s="145" t="str">
        <f>Lookup[[#This Row],[NR_FR]]&amp;" "&amp;Lookup[[#This Row],[Text_FR]]</f>
        <v>ADISR01900 RE: Assurance accidents: autres (CH)</v>
      </c>
      <c r="H1062" s="149"/>
    </row>
    <row r="1063" spans="1:8" x14ac:dyDescent="0.2">
      <c r="A1063" s="145" t="s">
        <v>618</v>
      </c>
      <c r="B1063" s="145" t="s">
        <v>2141</v>
      </c>
      <c r="C1063" s="145" t="str">
        <f>Lookup[[#This Row],[NR_DE]]&amp;" "&amp;Lookup[[#This Row],[Text_DE]]</f>
        <v>ADISR02000 RE: Krankenversicherung (CH + FB)</v>
      </c>
      <c r="D1063" s="145">
        <f>IF(Lookup!A1063&lt;&gt;Lookup!E1063,1,0)</f>
        <v>0</v>
      </c>
      <c r="E1063" s="145" t="s">
        <v>618</v>
      </c>
      <c r="F1063" s="145" t="s">
        <v>619</v>
      </c>
      <c r="G1063" s="145" t="str">
        <f>Lookup[[#This Row],[NR_FR]]&amp;" "&amp;Lookup[[#This Row],[Text_FR]]</f>
        <v>ADISR02000 RE: Assurance maladie (CH + FB)</v>
      </c>
      <c r="H1063" s="150"/>
    </row>
    <row r="1064" spans="1:8" x14ac:dyDescent="0.2">
      <c r="A1064" s="145" t="s">
        <v>620</v>
      </c>
      <c r="B1064" s="145" t="s">
        <v>2142</v>
      </c>
      <c r="C1064" s="145" t="str">
        <f>Lookup[[#This Row],[NR_DE]]&amp;" "&amp;Lookup[[#This Row],[Text_DE]]</f>
        <v>ADISR03000 RE: Landfahrzeug-Kasko (ohne Schienenfahrzeuge); (CH + FB)</v>
      </c>
      <c r="D1064" s="145">
        <f>IF(Lookup!A1064&lt;&gt;Lookup!E1064,1,0)</f>
        <v>0</v>
      </c>
      <c r="E1064" s="145" t="s">
        <v>620</v>
      </c>
      <c r="F1064" s="145" t="s">
        <v>621</v>
      </c>
      <c r="G1064" s="145" t="str">
        <f>Lookup[[#This Row],[NR_FR]]&amp;" "&amp;Lookup[[#This Row],[Text_FR]]</f>
        <v>ADISR03000 RE: Corps de véhicules terrestres (autres que ferroviaires); (CH + FB)</v>
      </c>
      <c r="H1064" s="151"/>
    </row>
    <row r="1065" spans="1:8" x14ac:dyDescent="0.2">
      <c r="A1065" s="145" t="s">
        <v>949</v>
      </c>
      <c r="B1065" s="145" t="s">
        <v>2337</v>
      </c>
      <c r="C1065" s="145" t="str">
        <f>Lookup[[#This Row],[NR_DE]]&amp;" "&amp;Lookup[[#This Row],[Text_DE]]</f>
        <v>ADISR09100 RE: Sachgeschäft ohne Katastrophen (CH)</v>
      </c>
      <c r="D1065" s="145">
        <f>IF(Lookup!A1065&lt;&gt;Lookup!E1065,1,0)</f>
        <v>0</v>
      </c>
      <c r="E1065" s="145" t="s">
        <v>949</v>
      </c>
      <c r="F1065" s="145" t="s">
        <v>950</v>
      </c>
      <c r="G1065" s="145" t="str">
        <f>Lookup[[#This Row],[NR_FR]]&amp;" "&amp;Lookup[[#This Row],[Text_FR]]</f>
        <v>ADISR09100 RE: Assurance de choses - sans les catastrophes (CH)</v>
      </c>
      <c r="H1065" s="151"/>
    </row>
    <row r="1066" spans="1:8" x14ac:dyDescent="0.2">
      <c r="A1066" s="145" t="s">
        <v>951</v>
      </c>
      <c r="B1066" s="145" t="s">
        <v>2338</v>
      </c>
      <c r="C1066" s="145" t="str">
        <f>Lookup[[#This Row],[NR_DE]]&amp;" "&amp;Lookup[[#This Row],[Text_DE]]</f>
        <v>ADISR09200 RE: Sachgeschäft - Katastrophen (CH)</v>
      </c>
      <c r="D1066" s="145">
        <f>IF(Lookup!A1066&lt;&gt;Lookup!E1066,1,0)</f>
        <v>0</v>
      </c>
      <c r="E1066" s="145" t="s">
        <v>951</v>
      </c>
      <c r="F1066" s="145" t="s">
        <v>952</v>
      </c>
      <c r="G1066" s="145" t="str">
        <f>Lookup[[#This Row],[NR_FR]]&amp;" "&amp;Lookup[[#This Row],[Text_FR]]</f>
        <v>ADISR09200 RE: Assurance de choses - catastrophes (CH)</v>
      </c>
      <c r="H1066" s="151"/>
    </row>
    <row r="1067" spans="1:8" x14ac:dyDescent="0.2">
      <c r="A1067" s="145" t="s">
        <v>622</v>
      </c>
      <c r="B1067" s="145" t="s">
        <v>2143</v>
      </c>
      <c r="C1067" s="145" t="str">
        <f>Lookup[[#This Row],[NR_DE]]&amp;" "&amp;Lookup[[#This Row],[Text_DE]]</f>
        <v>ADISR09900 RE: Feuer, Elementarschäden und andere Sachschäden (CH + FB)</v>
      </c>
      <c r="D1067" s="145">
        <f>IF(Lookup!A1067&lt;&gt;Lookup!E1067,1,0)</f>
        <v>0</v>
      </c>
      <c r="E1067" s="145" t="s">
        <v>622</v>
      </c>
      <c r="F1067" s="145" t="s">
        <v>623</v>
      </c>
      <c r="G1067" s="145" t="str">
        <f>Lookup[[#This Row],[NR_FR]]&amp;" "&amp;Lookup[[#This Row],[Text_FR]]</f>
        <v>ADISR09900 RE: Incendie, dommages naturels et autres dommages aux biens (CH + FB)</v>
      </c>
      <c r="H1067" s="149"/>
    </row>
    <row r="1068" spans="1:8" x14ac:dyDescent="0.2">
      <c r="A1068" s="145" t="s">
        <v>624</v>
      </c>
      <c r="B1068" s="145" t="s">
        <v>2144</v>
      </c>
      <c r="C1068" s="145" t="str">
        <f>Lookup[[#This Row],[NR_DE]]&amp;" "&amp;Lookup[[#This Row],[Text_DE]]</f>
        <v>ADISR10000 RE: Haftpflicht für Landfahrzeuge mit eigenem Antrieb (CH + FB)</v>
      </c>
      <c r="D1068" s="145">
        <f>IF(Lookup!A1068&lt;&gt;Lookup!E1068,1,0)</f>
        <v>0</v>
      </c>
      <c r="E1068" s="145" t="s">
        <v>624</v>
      </c>
      <c r="F1068" s="145" t="s">
        <v>625</v>
      </c>
      <c r="G1068" s="145" t="str">
        <f>Lookup[[#This Row],[NR_FR]]&amp;" "&amp;Lookup[[#This Row],[Text_FR]]</f>
        <v>ADISR10000 RE: Responsabilité civile pour véhicules terrestres automoteurs (CH + FB)</v>
      </c>
      <c r="H1068" s="149"/>
    </row>
    <row r="1069" spans="1:8" x14ac:dyDescent="0.2">
      <c r="A1069" s="145" t="s">
        <v>626</v>
      </c>
      <c r="B1069" s="145" t="s">
        <v>2145</v>
      </c>
      <c r="C1069" s="145" t="str">
        <f>Lookup[[#This Row],[NR_DE]]&amp;" "&amp;Lookup[[#This Row],[Text_DE]]</f>
        <v>ADISR12900 RE: Transportversicherung (CH + FB)</v>
      </c>
      <c r="D1069" s="145">
        <f>IF(Lookup!A1069&lt;&gt;Lookup!E1069,1,0)</f>
        <v>0</v>
      </c>
      <c r="E1069" s="145" t="s">
        <v>626</v>
      </c>
      <c r="F1069" s="145" t="s">
        <v>627</v>
      </c>
      <c r="G1069" s="145" t="str">
        <f>Lookup[[#This Row],[NR_FR]]&amp;" "&amp;Lookup[[#This Row],[Text_FR]]</f>
        <v>ADISR12900 RE: Assurance de transport (CH + FB)</v>
      </c>
      <c r="H1069" s="150"/>
    </row>
    <row r="1070" spans="1:8" x14ac:dyDescent="0.2">
      <c r="A1070" s="145" t="s">
        <v>628</v>
      </c>
      <c r="B1070" s="145" t="s">
        <v>2146</v>
      </c>
      <c r="C1070" s="145" t="str">
        <f>Lookup[[#This Row],[NR_DE]]&amp;" "&amp;Lookup[[#This Row],[Text_DE]]</f>
        <v>ADISR13000 RE: Allgemeine Haftpflicht (CH + FB)</v>
      </c>
      <c r="D1070" s="145">
        <f>IF(Lookup!A1070&lt;&gt;Lookup!E1070,1,0)</f>
        <v>0</v>
      </c>
      <c r="E1070" s="145" t="s">
        <v>628</v>
      </c>
      <c r="F1070" s="145" t="s">
        <v>629</v>
      </c>
      <c r="G1070" s="145" t="str">
        <f>Lookup[[#This Row],[NR_FR]]&amp;" "&amp;Lookup[[#This Row],[Text_FR]]</f>
        <v>ADISR13000 RE: Responsabilité civile générale (CH + FB)</v>
      </c>
      <c r="H1070" s="151"/>
    </row>
    <row r="1071" spans="1:8" x14ac:dyDescent="0.2">
      <c r="A1071" s="145" t="s">
        <v>953</v>
      </c>
      <c r="B1071" s="145" t="s">
        <v>2339</v>
      </c>
      <c r="C1071" s="145" t="str">
        <f>Lookup[[#This Row],[NR_DE]]&amp;" "&amp;Lookup[[#This Row],[Text_DE]]</f>
        <v>ADISR13100 RE: Berufshaftpflicht (CH)</v>
      </c>
      <c r="D1071" s="145">
        <f>IF(Lookup!A1071&lt;&gt;Lookup!E1071,1,0)</f>
        <v>0</v>
      </c>
      <c r="E1071" s="145" t="s">
        <v>953</v>
      </c>
      <c r="F1071" s="145" t="s">
        <v>954</v>
      </c>
      <c r="G1071" s="145" t="str">
        <f>Lookup[[#This Row],[NR_FR]]&amp;" "&amp;Lookup[[#This Row],[Text_FR]]</f>
        <v>ADISR13100 RE: Responsabilité civile professionnelle (CH)</v>
      </c>
      <c r="H1071" s="151"/>
    </row>
    <row r="1072" spans="1:8" x14ac:dyDescent="0.2">
      <c r="A1072" s="145" t="s">
        <v>955</v>
      </c>
      <c r="B1072" s="145" t="s">
        <v>2340</v>
      </c>
      <c r="C1072" s="145" t="str">
        <f>Lookup[[#This Row],[NR_DE]]&amp;" "&amp;Lookup[[#This Row],[Text_DE]]</f>
        <v>ADISR15900 RE: Kredit und Kaution (CH)</v>
      </c>
      <c r="D1072" s="145">
        <f>IF(Lookup!A1072&lt;&gt;Lookup!E1072,1,0)</f>
        <v>0</v>
      </c>
      <c r="E1072" s="145" t="s">
        <v>955</v>
      </c>
      <c r="F1072" s="145" t="s">
        <v>956</v>
      </c>
      <c r="G1072" s="145" t="str">
        <f>Lookup[[#This Row],[NR_FR]]&amp;" "&amp;Lookup[[#This Row],[Text_FR]]</f>
        <v>ADISR15900 RE: Crédit et caution (CH)</v>
      </c>
      <c r="H1072" s="151"/>
    </row>
    <row r="1073" spans="1:8" x14ac:dyDescent="0.2">
      <c r="A1073" s="145" t="s">
        <v>957</v>
      </c>
      <c r="B1073" s="145" t="s">
        <v>2341</v>
      </c>
      <c r="C1073" s="145" t="str">
        <f>Lookup[[#This Row],[NR_DE]]&amp;" "&amp;Lookup[[#This Row],[Text_DE]]</f>
        <v>ADISR16000 RE: Verschiedene finanzielle Verluste (CH)</v>
      </c>
      <c r="D1073" s="145">
        <f>IF(Lookup!A1073&lt;&gt;Lookup!E1073,1,0)</f>
        <v>0</v>
      </c>
      <c r="E1073" s="145" t="s">
        <v>957</v>
      </c>
      <c r="F1073" s="145" t="s">
        <v>958</v>
      </c>
      <c r="G1073" s="145" t="str">
        <f>Lookup[[#This Row],[NR_FR]]&amp;" "&amp;Lookup[[#This Row],[Text_FR]]</f>
        <v>ADISR16000 RE: Pertes pécuniaires diverses (CH)</v>
      </c>
      <c r="H1073" s="151"/>
    </row>
    <row r="1074" spans="1:8" x14ac:dyDescent="0.2">
      <c r="A1074" s="145" t="s">
        <v>630</v>
      </c>
      <c r="B1074" s="145" t="s">
        <v>2147</v>
      </c>
      <c r="C1074" s="145" t="str">
        <f>Lookup[[#This Row],[NR_DE]]&amp;" "&amp;Lookup[[#This Row],[Text_DE]]</f>
        <v>ADISR17000 RE: Rechtsschutz (CH + FB)</v>
      </c>
      <c r="D1074" s="145">
        <f>IF(Lookup!A1074&lt;&gt;Lookup!E1074,1,0)</f>
        <v>0</v>
      </c>
      <c r="E1074" s="145" t="s">
        <v>630</v>
      </c>
      <c r="F1074" s="145" t="s">
        <v>631</v>
      </c>
      <c r="G1074" s="145" t="str">
        <f>Lookup[[#This Row],[NR_FR]]&amp;" "&amp;Lookup[[#This Row],[Text_FR]]</f>
        <v>ADISR17000 RE: Protection juridique (CH + FB)</v>
      </c>
      <c r="H1074" s="151"/>
    </row>
    <row r="1075" spans="1:8" x14ac:dyDescent="0.2">
      <c r="A1075" s="145" t="s">
        <v>959</v>
      </c>
      <c r="B1075" s="145" t="s">
        <v>2342</v>
      </c>
      <c r="C1075" s="145" t="str">
        <f>Lookup[[#This Row],[NR_DE]]&amp;" "&amp;Lookup[[#This Row],[Text_DE]]</f>
        <v>ADISR18000 RE: Touristische Beistandsleistung (CH)</v>
      </c>
      <c r="D1075" s="145">
        <f>IF(Lookup!A1075&lt;&gt;Lookup!E1075,1,0)</f>
        <v>0</v>
      </c>
      <c r="E1075" s="145" t="s">
        <v>959</v>
      </c>
      <c r="F1075" s="145" t="s">
        <v>960</v>
      </c>
      <c r="G1075" s="145" t="str">
        <f>Lookup[[#This Row],[NR_FR]]&amp;" "&amp;Lookup[[#This Row],[Text_FR]]</f>
        <v>ADISR18000 RE: Assurance assistance touristique (CH)</v>
      </c>
      <c r="H1075" s="151"/>
    </row>
    <row r="1076" spans="1:8" x14ac:dyDescent="0.2">
      <c r="A1076" s="145" t="s">
        <v>632</v>
      </c>
      <c r="B1076" s="145" t="s">
        <v>2148</v>
      </c>
      <c r="C1076" s="145" t="str">
        <f>Lookup[[#This Row],[NR_DE]]&amp;" "&amp;Lookup[[#This Row],[Text_DE]]</f>
        <v>ADISR19000 RE: Kredit, Kaution, verschiedene finanzielle Verluste und touristische Beistandsleistung (CH + FB)</v>
      </c>
      <c r="D1076" s="145">
        <f>IF(Lookup!A1076&lt;&gt;Lookup!E1076,1,0)</f>
        <v>0</v>
      </c>
      <c r="E1076" s="145" t="s">
        <v>632</v>
      </c>
      <c r="F1076" s="145" t="s">
        <v>633</v>
      </c>
      <c r="G1076" s="145" t="str">
        <f>Lookup[[#This Row],[NR_FR]]&amp;" "&amp;Lookup[[#This Row],[Text_FR]]</f>
        <v>ADISR19000 RE: Crédit, caution, pertes pécuniaires diverses et assistance (CH + FB)</v>
      </c>
      <c r="H1076" s="151"/>
    </row>
    <row r="1077" spans="1:8" x14ac:dyDescent="0.2">
      <c r="A1077" s="145" t="s">
        <v>751</v>
      </c>
      <c r="B1077" s="145" t="s">
        <v>2237</v>
      </c>
      <c r="C1077" s="145" t="str">
        <f>Lookup[[#This Row],[NR_DE]]&amp;" "&amp;Lookup[[#This Row],[Text_DE]]</f>
        <v>ADC007 Aufteilung nach Zedenten-Regionen</v>
      </c>
      <c r="D1077" s="145">
        <f>IF(Lookup!A1077&lt;&gt;Lookup!E1077,1,0)</f>
        <v>0</v>
      </c>
      <c r="E1077" s="145" t="s">
        <v>751</v>
      </c>
      <c r="F1077" s="145" t="s">
        <v>752</v>
      </c>
      <c r="G1077" s="145" t="str">
        <f>Lookup[[#This Row],[NR_FR]]&amp;" "&amp;Lookup[[#This Row],[Text_FR]]</f>
        <v>ADC007 Répartition par régions des cédantes</v>
      </c>
      <c r="H1077" s="149"/>
    </row>
    <row r="1078" spans="1:8" x14ac:dyDescent="0.2">
      <c r="A1078" s="145" t="s">
        <v>753</v>
      </c>
      <c r="B1078" s="145" t="s">
        <v>2238</v>
      </c>
      <c r="C1078" s="145" t="str">
        <f>Lookup[[#This Row],[NR_DE]]&amp;" "&amp;Lookup[[#This Row],[Text_DE]]</f>
        <v>ADI1000 Europa</v>
      </c>
      <c r="D1078" s="145">
        <f>IF(Lookup!A1078&lt;&gt;Lookup!E1078,1,0)</f>
        <v>0</v>
      </c>
      <c r="E1078" s="145" t="s">
        <v>753</v>
      </c>
      <c r="F1078" s="145" t="s">
        <v>754</v>
      </c>
      <c r="G1078" s="145" t="str">
        <f>Lookup[[#This Row],[NR_FR]]&amp;" "&amp;Lookup[[#This Row],[Text_FR]]</f>
        <v>ADI1000 Europe</v>
      </c>
      <c r="H1078" s="150"/>
    </row>
    <row r="1079" spans="1:8" x14ac:dyDescent="0.2">
      <c r="A1079" s="145" t="s">
        <v>755</v>
      </c>
      <c r="B1079" s="145" t="s">
        <v>2239</v>
      </c>
      <c r="C1079" s="145" t="str">
        <f>Lookup[[#This Row],[NR_DE]]&amp;" "&amp;Lookup[[#This Row],[Text_DE]]</f>
        <v>ADI1010 Nordamerika</v>
      </c>
      <c r="D1079" s="145">
        <f>IF(Lookup!A1079&lt;&gt;Lookup!E1079,1,0)</f>
        <v>0</v>
      </c>
      <c r="E1079" s="145" t="s">
        <v>755</v>
      </c>
      <c r="F1079" s="145" t="s">
        <v>756</v>
      </c>
      <c r="G1079" s="145" t="str">
        <f>Lookup[[#This Row],[NR_FR]]&amp;" "&amp;Lookup[[#This Row],[Text_FR]]</f>
        <v>ADI1010 Amérique du Nord</v>
      </c>
      <c r="H1079" s="151"/>
    </row>
    <row r="1080" spans="1:8" x14ac:dyDescent="0.2">
      <c r="A1080" s="145" t="s">
        <v>757</v>
      </c>
      <c r="B1080" s="145" t="s">
        <v>2240</v>
      </c>
      <c r="C1080" s="145" t="str">
        <f>Lookup[[#This Row],[NR_DE]]&amp;" "&amp;Lookup[[#This Row],[Text_DE]]</f>
        <v>ADI1020 Mittel- und Südamerika</v>
      </c>
      <c r="D1080" s="145">
        <f>IF(Lookup!A1080&lt;&gt;Lookup!E1080,1,0)</f>
        <v>0</v>
      </c>
      <c r="E1080" s="145" t="s">
        <v>757</v>
      </c>
      <c r="F1080" s="145" t="s">
        <v>758</v>
      </c>
      <c r="G1080" s="145" t="str">
        <f>Lookup[[#This Row],[NR_FR]]&amp;" "&amp;Lookup[[#This Row],[Text_FR]]</f>
        <v>ADI1020 Amérique centrale et Amérique du Sud</v>
      </c>
      <c r="H1080" s="151"/>
    </row>
    <row r="1081" spans="1:8" x14ac:dyDescent="0.2">
      <c r="A1081" s="145" t="s">
        <v>759</v>
      </c>
      <c r="B1081" s="145" t="s">
        <v>2241</v>
      </c>
      <c r="C1081" s="145" t="str">
        <f>Lookup[[#This Row],[NR_DE]]&amp;" "&amp;Lookup[[#This Row],[Text_DE]]</f>
        <v>ADI1030 Asien/Pazifik</v>
      </c>
      <c r="D1081" s="145">
        <f>IF(Lookup!A1081&lt;&gt;Lookup!E1081,1,0)</f>
        <v>0</v>
      </c>
      <c r="E1081" s="145" t="s">
        <v>759</v>
      </c>
      <c r="F1081" s="145" t="s">
        <v>760</v>
      </c>
      <c r="G1081" s="145" t="str">
        <f>Lookup[[#This Row],[NR_FR]]&amp;" "&amp;Lookup[[#This Row],[Text_FR]]</f>
        <v>ADI1030 Asie/Pacifique</v>
      </c>
      <c r="H1081" s="151"/>
    </row>
    <row r="1082" spans="1:8" x14ac:dyDescent="0.2">
      <c r="A1082" s="145" t="s">
        <v>761</v>
      </c>
      <c r="B1082" s="145" t="s">
        <v>2242</v>
      </c>
      <c r="C1082" s="145" t="str">
        <f>Lookup[[#This Row],[NR_DE]]&amp;" "&amp;Lookup[[#This Row],[Text_DE]]</f>
        <v>ADI1040 Übrige Länder</v>
      </c>
      <c r="D1082" s="145">
        <f>IF(Lookup!A1082&lt;&gt;Lookup!E1082,1,0)</f>
        <v>0</v>
      </c>
      <c r="E1082" s="145" t="s">
        <v>761</v>
      </c>
      <c r="F1082" s="145" t="s">
        <v>762</v>
      </c>
      <c r="G1082" s="145" t="str">
        <f>Lookup[[#This Row],[NR_FR]]&amp;" "&amp;Lookup[[#This Row],[Text_FR]]</f>
        <v>ADI1040 Autres  pays de domicile</v>
      </c>
      <c r="H1082" s="149"/>
    </row>
    <row r="1083" spans="1:8" x14ac:dyDescent="0.2">
      <c r="A1083" s="145" t="s">
        <v>763</v>
      </c>
      <c r="B1083" s="145" t="s">
        <v>2243</v>
      </c>
      <c r="C1083" s="145" t="str">
        <f>Lookup[[#This Row],[NR_DE]]&amp;" "&amp;Lookup[[#This Row],[Text_DE]]</f>
        <v>ADC006 Aufteilung nach Vertragsart</v>
      </c>
      <c r="D1083" s="145">
        <f>IF(Lookup!A1083&lt;&gt;Lookup!E1083,1,0)</f>
        <v>0</v>
      </c>
      <c r="E1083" s="145" t="s">
        <v>763</v>
      </c>
      <c r="F1083" s="145" t="s">
        <v>764</v>
      </c>
      <c r="G1083" s="145" t="str">
        <f>Lookup[[#This Row],[NR_FR]]&amp;" "&amp;Lookup[[#This Row],[Text_FR]]</f>
        <v>ADC006 Répartition par types de contrat</v>
      </c>
      <c r="H1083" s="149"/>
    </row>
    <row r="1084" spans="1:8" x14ac:dyDescent="0.2">
      <c r="A1084" s="145" t="s">
        <v>765</v>
      </c>
      <c r="B1084" s="145" t="s">
        <v>2244</v>
      </c>
      <c r="C1084" s="145" t="str">
        <f>Lookup[[#This Row],[NR_DE]]&amp;" "&amp;Lookup[[#This Row],[Text_DE]]</f>
        <v>ADI1100 Proportional</v>
      </c>
      <c r="D1084" s="145">
        <f>IF(Lookup!A1084&lt;&gt;Lookup!E1084,1,0)</f>
        <v>0</v>
      </c>
      <c r="E1084" s="145" t="s">
        <v>765</v>
      </c>
      <c r="F1084" s="145" t="s">
        <v>766</v>
      </c>
      <c r="G1084" s="145" t="str">
        <f>Lookup[[#This Row],[NR_FR]]&amp;" "&amp;Lookup[[#This Row],[Text_FR]]</f>
        <v>ADI1100 Proportionnel</v>
      </c>
      <c r="H1084" s="149"/>
    </row>
    <row r="1085" spans="1:8" x14ac:dyDescent="0.2">
      <c r="A1085" s="145" t="s">
        <v>767</v>
      </c>
      <c r="B1085" s="145" t="s">
        <v>2245</v>
      </c>
      <c r="C1085" s="145" t="str">
        <f>Lookup[[#This Row],[NR_DE]]&amp;" "&amp;Lookup[[#This Row],[Text_DE]]</f>
        <v>ADI1110 Nicht Proportional</v>
      </c>
      <c r="D1085" s="145">
        <f>IF(Lookup!A1085&lt;&gt;Lookup!E1085,1,0)</f>
        <v>0</v>
      </c>
      <c r="E1085" s="145" t="s">
        <v>767</v>
      </c>
      <c r="F1085" s="145" t="s">
        <v>768</v>
      </c>
      <c r="G1085" s="145" t="str">
        <f>Lookup[[#This Row],[NR_FR]]&amp;" "&amp;Lookup[[#This Row],[Text_FR]]</f>
        <v>ADI1110 Non proportionnel</v>
      </c>
      <c r="H1085" s="149"/>
    </row>
    <row r="1086" spans="1:8" x14ac:dyDescent="0.2">
      <c r="A1086" s="145" t="s">
        <v>769</v>
      </c>
      <c r="B1086" s="145" t="s">
        <v>2246</v>
      </c>
      <c r="C1086" s="145" t="str">
        <f>Lookup[[#This Row],[NR_DE]]&amp;" "&amp;Lookup[[#This Row],[Text_DE]]</f>
        <v>ADI1120 Übriges</v>
      </c>
      <c r="D1086" s="145">
        <f>IF(Lookup!A1086&lt;&gt;Lookup!E1086,1,0)</f>
        <v>0</v>
      </c>
      <c r="E1086" s="145" t="s">
        <v>769</v>
      </c>
      <c r="F1086" s="145" t="s">
        <v>17</v>
      </c>
      <c r="G1086" s="145" t="str">
        <f>Lookup[[#This Row],[NR_FR]]&amp;" "&amp;Lookup[[#This Row],[Text_FR]]</f>
        <v>ADI1120 Autres</v>
      </c>
      <c r="H1086" s="149"/>
    </row>
    <row r="1087" spans="1:8" x14ac:dyDescent="0.2">
      <c r="A1087" s="145" t="s">
        <v>770</v>
      </c>
      <c r="B1087" s="145" t="s">
        <v>2247</v>
      </c>
      <c r="C1087" s="145" t="str">
        <f>Lookup[[#This Row],[NR_DE]]&amp;" "&amp;Lookup[[#This Row],[Text_DE]]</f>
        <v>ADC009 Aufteilung nach gruppenintern/gruppenextern</v>
      </c>
      <c r="D1087" s="145">
        <f>IF(Lookup!A1087&lt;&gt;Lookup!E1087,1,0)</f>
        <v>0</v>
      </c>
      <c r="E1087" s="145" t="s">
        <v>770</v>
      </c>
      <c r="F1087" s="145" t="s">
        <v>771</v>
      </c>
      <c r="G1087" s="145" t="str">
        <f>Lookup[[#This Row],[NR_FR]]&amp;" "&amp;Lookup[[#This Row],[Text_FR]]</f>
        <v>ADC009 Répartition entre interne/externe au groupe</v>
      </c>
      <c r="H1087" s="149"/>
    </row>
    <row r="1088" spans="1:8" x14ac:dyDescent="0.2">
      <c r="A1088" s="145" t="s">
        <v>772</v>
      </c>
      <c r="B1088" s="145" t="s">
        <v>2248</v>
      </c>
      <c r="C1088" s="145" t="str">
        <f>Lookup[[#This Row],[NR_DE]]&amp;" "&amp;Lookup[[#This Row],[Text_DE]]</f>
        <v>ADI0610 Gruppenintern</v>
      </c>
      <c r="D1088" s="145">
        <f>IF(Lookup!A1088&lt;&gt;Lookup!E1088,1,0)</f>
        <v>0</v>
      </c>
      <c r="E1088" s="145" t="s">
        <v>772</v>
      </c>
      <c r="F1088" s="145" t="s">
        <v>773</v>
      </c>
      <c r="G1088" s="145" t="str">
        <f>Lookup[[#This Row],[NR_FR]]&amp;" "&amp;Lookup[[#This Row],[Text_FR]]</f>
        <v>ADI0610 Interne au groupe</v>
      </c>
      <c r="H1088" s="149"/>
    </row>
    <row r="1089" spans="1:8" x14ac:dyDescent="0.2">
      <c r="A1089" s="145" t="s">
        <v>774</v>
      </c>
      <c r="B1089" s="145" t="s">
        <v>2249</v>
      </c>
      <c r="C1089" s="145" t="str">
        <f>Lookup[[#This Row],[NR_DE]]&amp;" "&amp;Lookup[[#This Row],[Text_DE]]</f>
        <v>ADI0620 Gruppenextern</v>
      </c>
      <c r="D1089" s="145">
        <f>IF(Lookup!A1089&lt;&gt;Lookup!E1089,1,0)</f>
        <v>0</v>
      </c>
      <c r="E1089" s="145" t="s">
        <v>774</v>
      </c>
      <c r="F1089" s="145" t="s">
        <v>775</v>
      </c>
      <c r="G1089" s="145" t="str">
        <f>Lookup[[#This Row],[NR_FR]]&amp;" "&amp;Lookup[[#This Row],[Text_FR]]</f>
        <v>ADI0620 Externe au groupe</v>
      </c>
      <c r="H1089" s="148"/>
    </row>
    <row r="1090" spans="1:8" x14ac:dyDescent="0.2">
      <c r="A1090" s="145">
        <v>201220000</v>
      </c>
      <c r="B1090" s="145" t="s">
        <v>2343</v>
      </c>
      <c r="C1090" s="145" t="str">
        <f>Lookup[[#This Row],[NR_DE]]&amp;" "&amp;Lookup[[#This Row],[Text_DE]]</f>
        <v xml:space="preserve">201220000 Rückstellungen für eingetretene, noch nicht ausbezahlte Versicherungsleistungen (Nicht-Leben): Brutto </v>
      </c>
      <c r="D1090" s="145">
        <f>IF(Lookup!A1090&lt;&gt;Lookup!E1090,1,0)</f>
        <v>0</v>
      </c>
      <c r="E1090" s="145">
        <v>201220000</v>
      </c>
      <c r="F1090" s="145" t="s">
        <v>961</v>
      </c>
      <c r="G1090" s="145" t="str">
        <f>Lookup[[#This Row],[NR_FR]]&amp;" "&amp;Lookup[[#This Row],[Text_FR]]</f>
        <v>201220000 Provisions pour sinistres survenus mais non encore liquidés (non-vie): brutes</v>
      </c>
      <c r="H1090" s="149"/>
    </row>
    <row r="1091" spans="1:8" x14ac:dyDescent="0.2">
      <c r="A1091" s="145">
        <v>201220100</v>
      </c>
      <c r="B1091" s="145" t="s">
        <v>2344</v>
      </c>
      <c r="C1091" s="145" t="str">
        <f>Lookup[[#This Row],[NR_DE]]&amp;" "&amp;Lookup[[#This Row],[Text_DE]]</f>
        <v xml:space="preserve">201220100 Rückstellungen für eingetretene, noch nicht ausbezahlte Versicherungsleistungen (Nicht-Leben); direktes Geschäft: Brutto </v>
      </c>
      <c r="D1091" s="145">
        <f>IF(Lookup!A1091&lt;&gt;Lookup!E1091,1,0)</f>
        <v>0</v>
      </c>
      <c r="E1091" s="145">
        <v>201220100</v>
      </c>
      <c r="F1091" s="145" t="s">
        <v>962</v>
      </c>
      <c r="G1091" s="145" t="str">
        <f>Lookup[[#This Row],[NR_FR]]&amp;" "&amp;Lookup[[#This Row],[Text_FR]]</f>
        <v>201220100 Provisions pour sinistres survenus mais non encore liquidés (non-vie); affaires directe: brutes</v>
      </c>
      <c r="H1091" s="149"/>
    </row>
    <row r="1092" spans="1:8" x14ac:dyDescent="0.2">
      <c r="A1092" s="145" t="s">
        <v>593</v>
      </c>
      <c r="B1092" s="145" t="s">
        <v>2128</v>
      </c>
      <c r="C1092" s="145" t="str">
        <f>Lookup[[#This Row],[NR_DE]]&amp;" "&amp;Lookup[[#This Row],[Text_DE]]</f>
        <v>ADC1DS Aufteilung nach Branchen: Nicht-Leben direkt</v>
      </c>
      <c r="D1092" s="145">
        <f>IF(Lookup!A1092&lt;&gt;Lookup!E1092,1,0)</f>
        <v>0</v>
      </c>
      <c r="E1092" s="145" t="s">
        <v>593</v>
      </c>
      <c r="F1092" s="145" t="s">
        <v>594</v>
      </c>
      <c r="G1092" s="145" t="str">
        <f>Lookup[[#This Row],[NR_FR]]&amp;" "&amp;Lookup[[#This Row],[Text_FR]]</f>
        <v>ADC1DS Répartition par branches: non-vie direct</v>
      </c>
      <c r="H1092" s="149"/>
    </row>
    <row r="1093" spans="1:8" x14ac:dyDescent="0.2">
      <c r="A1093" s="145" t="s">
        <v>595</v>
      </c>
      <c r="B1093" s="145" t="s">
        <v>2129</v>
      </c>
      <c r="C1093" s="145" t="str">
        <f>Lookup[[#This Row],[NR_DE]]&amp;" "&amp;Lookup[[#This Row],[Text_DE]]</f>
        <v>ADISD01000 Unfallversicherung (CH + FB)</v>
      </c>
      <c r="D1093" s="145">
        <f>IF(Lookup!A1093&lt;&gt;Lookup!E1093,1,0)</f>
        <v>0</v>
      </c>
      <c r="E1093" s="145" t="s">
        <v>595</v>
      </c>
      <c r="F1093" s="145" t="s">
        <v>596</v>
      </c>
      <c r="G1093" s="145" t="str">
        <f>Lookup[[#This Row],[NR_FR]]&amp;" "&amp;Lookup[[#This Row],[Text_FR]]</f>
        <v>ADISD01000 Assurance accidents (CH + FB)</v>
      </c>
      <c r="H1093" s="149"/>
    </row>
    <row r="1094" spans="1:8" x14ac:dyDescent="0.2">
      <c r="A1094" s="145" t="s">
        <v>886</v>
      </c>
      <c r="B1094" s="145" t="s">
        <v>2305</v>
      </c>
      <c r="C1094" s="145" t="str">
        <f>Lookup[[#This Row],[NR_DE]]&amp;" "&amp;Lookup[[#This Row],[Text_DE]]</f>
        <v>ADISD01100 Einzelunfallversicherung (CH)</v>
      </c>
      <c r="D1094" s="145">
        <f>IF(Lookup!A1094&lt;&gt;Lookup!E1094,1,0)</f>
        <v>0</v>
      </c>
      <c r="E1094" s="145" t="s">
        <v>886</v>
      </c>
      <c r="F1094" s="145" t="s">
        <v>887</v>
      </c>
      <c r="G1094" s="145" t="str">
        <f>Lookup[[#This Row],[NR_FR]]&amp;" "&amp;Lookup[[#This Row],[Text_FR]]</f>
        <v>ADISD01100 Assurance accidents individuelle (CH)</v>
      </c>
      <c r="H1094" s="149"/>
    </row>
    <row r="1095" spans="1:8" x14ac:dyDescent="0.2">
      <c r="A1095" s="145" t="s">
        <v>888</v>
      </c>
      <c r="B1095" s="145" t="s">
        <v>2306</v>
      </c>
      <c r="C1095" s="145" t="str">
        <f>Lookup[[#This Row],[NR_DE]]&amp;" "&amp;Lookup[[#This Row],[Text_DE]]</f>
        <v>ADISD01200 Obligatorische Berufsunfallversicherung - BU nach UVG (CH)</v>
      </c>
      <c r="D1095" s="145">
        <f>IF(Lookup!A1095&lt;&gt;Lookup!E1095,1,0)</f>
        <v>0</v>
      </c>
      <c r="E1095" s="145" t="s">
        <v>888</v>
      </c>
      <c r="F1095" s="145" t="s">
        <v>889</v>
      </c>
      <c r="G1095" s="145" t="str">
        <f>Lookup[[#This Row],[NR_FR]]&amp;" "&amp;Lookup[[#This Row],[Text_FR]]</f>
        <v>ADISD01200 Assurance accidents professionnels obligatoire - AP selon LAA (CH)</v>
      </c>
      <c r="H1095" s="149"/>
    </row>
    <row r="1096" spans="1:8" x14ac:dyDescent="0.2">
      <c r="A1096" s="145" t="s">
        <v>890</v>
      </c>
      <c r="B1096" s="145" t="s">
        <v>2307</v>
      </c>
      <c r="C1096" s="145" t="str">
        <f>Lookup[[#This Row],[NR_DE]]&amp;" "&amp;Lookup[[#This Row],[Text_DE]]</f>
        <v>ADISD01300 Freiwillige UVG-Versicherung (CH)</v>
      </c>
      <c r="D1096" s="145">
        <f>IF(Lookup!A1096&lt;&gt;Lookup!E1096,1,0)</f>
        <v>0</v>
      </c>
      <c r="E1096" s="145" t="s">
        <v>890</v>
      </c>
      <c r="F1096" s="145" t="s">
        <v>891</v>
      </c>
      <c r="G1096" s="145" t="str">
        <f>Lookup[[#This Row],[NR_FR]]&amp;" "&amp;Lookup[[#This Row],[Text_FR]]</f>
        <v>ADISD01300 Assurance facultative selon la LAA (CH)</v>
      </c>
      <c r="H1096" s="149"/>
    </row>
    <row r="1097" spans="1:8" x14ac:dyDescent="0.2">
      <c r="A1097" s="145" t="s">
        <v>892</v>
      </c>
      <c r="B1097" s="145" t="s">
        <v>2308</v>
      </c>
      <c r="C1097" s="145" t="str">
        <f>Lookup[[#This Row],[NR_DE]]&amp;" "&amp;Lookup[[#This Row],[Text_DE]]</f>
        <v>ADISD01400 UVG-Zusatzversicherung (CH)</v>
      </c>
      <c r="D1097" s="145">
        <f>IF(Lookup!A1097&lt;&gt;Lookup!E1097,1,0)</f>
        <v>0</v>
      </c>
      <c r="E1097" s="145" t="s">
        <v>892</v>
      </c>
      <c r="F1097" s="145" t="s">
        <v>893</v>
      </c>
      <c r="G1097" s="145" t="str">
        <f>Lookup[[#This Row],[NR_FR]]&amp;" "&amp;Lookup[[#This Row],[Text_FR]]</f>
        <v>ADISD01400 Assurance complémentaire selon LAA (CH)</v>
      </c>
      <c r="H1097" s="149"/>
    </row>
    <row r="1098" spans="1:8" x14ac:dyDescent="0.2">
      <c r="A1098" s="145" t="s">
        <v>894</v>
      </c>
      <c r="B1098" s="145" t="s">
        <v>2309</v>
      </c>
      <c r="C1098" s="145" t="str">
        <f>Lookup[[#This Row],[NR_DE]]&amp;" "&amp;Lookup[[#This Row],[Text_DE]]</f>
        <v>ADISD01500 Motorfahrzeuginsassen-Unfallversicherung (CH)</v>
      </c>
      <c r="D1098" s="145">
        <f>IF(Lookup!A1098&lt;&gt;Lookup!E1098,1,0)</f>
        <v>0</v>
      </c>
      <c r="E1098" s="145" t="s">
        <v>894</v>
      </c>
      <c r="F1098" s="145" t="s">
        <v>895</v>
      </c>
      <c r="G1098" s="145" t="str">
        <f>Lookup[[#This Row],[NR_FR]]&amp;" "&amp;Lookup[[#This Row],[Text_FR]]</f>
        <v>ADISD01500 Assurance accidents des passagers de véhicules automobiles (CH)</v>
      </c>
      <c r="H1098" s="148"/>
    </row>
    <row r="1099" spans="1:8" x14ac:dyDescent="0.2">
      <c r="A1099" s="145" t="s">
        <v>896</v>
      </c>
      <c r="B1099" s="145" t="s">
        <v>2310</v>
      </c>
      <c r="C1099" s="145" t="str">
        <f>Lookup[[#This Row],[NR_DE]]&amp;" "&amp;Lookup[[#This Row],[Text_DE]]</f>
        <v>ADISD01600 Übrige Kollektivunfallversicherung (CH)</v>
      </c>
      <c r="D1099" s="145">
        <f>IF(Lookup!A1099&lt;&gt;Lookup!E1099,1,0)</f>
        <v>0</v>
      </c>
      <c r="E1099" s="145" t="s">
        <v>896</v>
      </c>
      <c r="F1099" s="145" t="s">
        <v>897</v>
      </c>
      <c r="G1099" s="145" t="str">
        <f>Lookup[[#This Row],[NR_FR]]&amp;" "&amp;Lookup[[#This Row],[Text_FR]]</f>
        <v>ADISD01600 Autre assurance accidents collective (CH)</v>
      </c>
      <c r="H1099" s="149"/>
    </row>
    <row r="1100" spans="1:8" x14ac:dyDescent="0.2">
      <c r="A1100" s="145" t="s">
        <v>898</v>
      </c>
      <c r="B1100" s="145" t="s">
        <v>2311</v>
      </c>
      <c r="C1100" s="145" t="str">
        <f>Lookup[[#This Row],[NR_DE]]&amp;" "&amp;Lookup[[#This Row],[Text_DE]]</f>
        <v>ADISD01700 Obligatorische Nichtberufsunfallversicherung - NBU nach UVG (CH)</v>
      </c>
      <c r="D1100" s="145">
        <f>IF(Lookup!A1100&lt;&gt;Lookup!E1100,1,0)</f>
        <v>0</v>
      </c>
      <c r="E1100" s="145" t="s">
        <v>898</v>
      </c>
      <c r="F1100" s="145" t="s">
        <v>899</v>
      </c>
      <c r="G1100" s="145" t="str">
        <f>Lookup[[#This Row],[NR_FR]]&amp;" "&amp;Lookup[[#This Row],[Text_FR]]</f>
        <v>ADISD01700 Assurance accidents non professionnels obligatoire - ANP selon LAA (CH)</v>
      </c>
      <c r="H1100" s="149"/>
    </row>
    <row r="1101" spans="1:8" x14ac:dyDescent="0.2">
      <c r="A1101" s="145" t="s">
        <v>597</v>
      </c>
      <c r="B1101" s="145" t="s">
        <v>2130</v>
      </c>
      <c r="C1101" s="145" t="str">
        <f>Lookup[[#This Row],[NR_DE]]&amp;" "&amp;Lookup[[#This Row],[Text_DE]]</f>
        <v>ADISD02000 Krankenversicherung (CH + FB)</v>
      </c>
      <c r="D1101" s="145">
        <f>IF(Lookup!A1101&lt;&gt;Lookup!E1101,1,0)</f>
        <v>0</v>
      </c>
      <c r="E1101" s="145" t="s">
        <v>597</v>
      </c>
      <c r="F1101" s="145" t="s">
        <v>598</v>
      </c>
      <c r="G1101" s="145" t="str">
        <f>Lookup[[#This Row],[NR_FR]]&amp;" "&amp;Lookup[[#This Row],[Text_FR]]</f>
        <v>ADISD02000 Assurance maladie (CH + FB)</v>
      </c>
      <c r="H1101" s="149"/>
    </row>
    <row r="1102" spans="1:8" x14ac:dyDescent="0.2">
      <c r="A1102" s="145" t="s">
        <v>900</v>
      </c>
      <c r="B1102" s="145" t="s">
        <v>2312</v>
      </c>
      <c r="C1102" s="145" t="str">
        <f>Lookup[[#This Row],[NR_DE]]&amp;" "&amp;Lookup[[#This Row],[Text_DE]]</f>
        <v>ADISD02100 VVG Krankenversicherung: Ambulante Heilbehandlungen (CH)</v>
      </c>
      <c r="D1102" s="145">
        <f>IF(Lookup!A1102&lt;&gt;Lookup!E1102,1,0)</f>
        <v>0</v>
      </c>
      <c r="E1102" s="145" t="s">
        <v>900</v>
      </c>
      <c r="F1102" s="145" t="s">
        <v>901</v>
      </c>
      <c r="G1102" s="145" t="str">
        <f>Lookup[[#This Row],[NR_FR]]&amp;" "&amp;Lookup[[#This Row],[Text_FR]]</f>
        <v>ADISD02100 Assurance maladie selon la LCA: traitements ambulatoires (CH)</v>
      </c>
      <c r="H1102" s="149"/>
    </row>
    <row r="1103" spans="1:8" x14ac:dyDescent="0.2">
      <c r="A1103" s="145" t="s">
        <v>902</v>
      </c>
      <c r="B1103" s="145" t="s">
        <v>2313</v>
      </c>
      <c r="C1103" s="145" t="str">
        <f>Lookup[[#This Row],[NR_DE]]&amp;" "&amp;Lookup[[#This Row],[Text_DE]]</f>
        <v>ADISD02200 VVG Krankenversicherung: Stationäre Heilbehandlungen (CH)</v>
      </c>
      <c r="D1103" s="145">
        <f>IF(Lookup!A1103&lt;&gt;Lookup!E1103,1,0)</f>
        <v>0</v>
      </c>
      <c r="E1103" s="145" t="s">
        <v>902</v>
      </c>
      <c r="F1103" s="145" t="s">
        <v>903</v>
      </c>
      <c r="G1103" s="145" t="str">
        <f>Lookup[[#This Row],[NR_FR]]&amp;" "&amp;Lookup[[#This Row],[Text_FR]]</f>
        <v>ADISD02200 Assurance maladie selon la LCA: traitements stationnaires (CH)</v>
      </c>
      <c r="H1103" s="149"/>
    </row>
    <row r="1104" spans="1:8" x14ac:dyDescent="0.2">
      <c r="A1104" s="145" t="s">
        <v>904</v>
      </c>
      <c r="B1104" s="145" t="s">
        <v>2314</v>
      </c>
      <c r="C1104" s="145" t="str">
        <f>Lookup[[#This Row],[NR_DE]]&amp;" "&amp;Lookup[[#This Row],[Text_DE]]</f>
        <v>ADISD02300 VVG Krankenversicherung: Pflege (CH)</v>
      </c>
      <c r="D1104" s="145">
        <f>IF(Lookup!A1104&lt;&gt;Lookup!E1104,1,0)</f>
        <v>0</v>
      </c>
      <c r="E1104" s="145" t="s">
        <v>904</v>
      </c>
      <c r="F1104" s="145" t="s">
        <v>905</v>
      </c>
      <c r="G1104" s="145" t="str">
        <f>Lookup[[#This Row],[NR_FR]]&amp;" "&amp;Lookup[[#This Row],[Text_FR]]</f>
        <v>ADISD02300 Assurance maladie selon la LCA: soins (CH)</v>
      </c>
      <c r="H1104" s="149"/>
    </row>
    <row r="1105" spans="1:8" x14ac:dyDescent="0.2">
      <c r="A1105" s="145" t="s">
        <v>906</v>
      </c>
      <c r="B1105" s="145" t="s">
        <v>2315</v>
      </c>
      <c r="C1105" s="145" t="str">
        <f>Lookup[[#This Row],[NR_DE]]&amp;" "&amp;Lookup[[#This Row],[Text_DE]]</f>
        <v>ADISD02400 VVG Einzelkrankenversicherung: Erwerbsausfall (CH)</v>
      </c>
      <c r="D1105" s="145">
        <f>IF(Lookup!A1105&lt;&gt;Lookup!E1105,1,0)</f>
        <v>0</v>
      </c>
      <c r="E1105" s="145" t="s">
        <v>906</v>
      </c>
      <c r="F1105" s="145" t="s">
        <v>907</v>
      </c>
      <c r="G1105" s="145" t="str">
        <f>Lookup[[#This Row],[NR_FR]]&amp;" "&amp;Lookup[[#This Row],[Text_FR]]</f>
        <v>ADISD02400 Assurance maladie individuelle selon la LCA: perte de gains (CH)</v>
      </c>
      <c r="H1105" s="149"/>
    </row>
    <row r="1106" spans="1:8" x14ac:dyDescent="0.2">
      <c r="A1106" s="145" t="s">
        <v>908</v>
      </c>
      <c r="B1106" s="145" t="s">
        <v>2316</v>
      </c>
      <c r="C1106" s="145" t="str">
        <f>Lookup[[#This Row],[NR_DE]]&amp;" "&amp;Lookup[[#This Row],[Text_DE]]</f>
        <v>ADISD02500 VVG Kollektivkrankenversicherung: Erwerbsausfall (CH)</v>
      </c>
      <c r="D1106" s="145">
        <f>IF(Lookup!A1106&lt;&gt;Lookup!E1106,1,0)</f>
        <v>0</v>
      </c>
      <c r="E1106" s="145" t="s">
        <v>908</v>
      </c>
      <c r="F1106" s="145" t="s">
        <v>909</v>
      </c>
      <c r="G1106" s="145" t="str">
        <f>Lookup[[#This Row],[NR_FR]]&amp;" "&amp;Lookup[[#This Row],[Text_FR]]</f>
        <v>ADISD02500 Assurance maladie collective selon la LCA: perte de gains (CH)</v>
      </c>
      <c r="H1106" s="149"/>
    </row>
    <row r="1107" spans="1:8" x14ac:dyDescent="0.2">
      <c r="A1107" s="145" t="s">
        <v>599</v>
      </c>
      <c r="B1107" s="145" t="s">
        <v>2131</v>
      </c>
      <c r="C1107" s="145" t="str">
        <f>Lookup[[#This Row],[NR_DE]]&amp;" "&amp;Lookup[[#This Row],[Text_DE]]</f>
        <v>ADISD03000 Landfahrzeug-Kasko (ohne Schienenfahrzeuge); (CH + FB)</v>
      </c>
      <c r="D1107" s="145">
        <f>IF(Lookup!A1107&lt;&gt;Lookup!E1107,1,0)</f>
        <v>0</v>
      </c>
      <c r="E1107" s="145" t="s">
        <v>599</v>
      </c>
      <c r="F1107" s="145" t="s">
        <v>600</v>
      </c>
      <c r="G1107" s="145" t="str">
        <f>Lookup[[#This Row],[NR_FR]]&amp;" "&amp;Lookup[[#This Row],[Text_FR]]</f>
        <v>ADISD03000 Corps de véhicules terrestres (autres que ferroviaires); (CH + FB)</v>
      </c>
      <c r="H1107" s="149"/>
    </row>
    <row r="1108" spans="1:8" x14ac:dyDescent="0.2">
      <c r="A1108" s="145" t="s">
        <v>910</v>
      </c>
      <c r="B1108" s="145" t="s">
        <v>2317</v>
      </c>
      <c r="C1108" s="145" t="str">
        <f>Lookup[[#This Row],[NR_DE]]&amp;" "&amp;Lookup[[#This Row],[Text_DE]]</f>
        <v>ADISD04000 Schienenfahrzeug-Kasko (CH)</v>
      </c>
      <c r="D1108" s="145">
        <f>IF(Lookup!A1108&lt;&gt;Lookup!E1108,1,0)</f>
        <v>0</v>
      </c>
      <c r="E1108" s="145" t="s">
        <v>910</v>
      </c>
      <c r="F1108" s="145" t="s">
        <v>911</v>
      </c>
      <c r="G1108" s="145" t="str">
        <f>Lookup[[#This Row],[NR_FR]]&amp;" "&amp;Lookup[[#This Row],[Text_FR]]</f>
        <v>ADISD04000 Corps de véhicules ferroviaires (CH)</v>
      </c>
      <c r="H1108" s="149"/>
    </row>
    <row r="1109" spans="1:8" x14ac:dyDescent="0.2">
      <c r="A1109" s="145" t="s">
        <v>912</v>
      </c>
      <c r="B1109" s="145" t="s">
        <v>2318</v>
      </c>
      <c r="C1109" s="145" t="str">
        <f>Lookup[[#This Row],[NR_DE]]&amp;" "&amp;Lookup[[#This Row],[Text_DE]]</f>
        <v>ADISD05000 Luftfahrzeug-Kasko (CH)</v>
      </c>
      <c r="D1109" s="145">
        <f>IF(Lookup!A1109&lt;&gt;Lookup!E1109,1,0)</f>
        <v>0</v>
      </c>
      <c r="E1109" s="145" t="s">
        <v>912</v>
      </c>
      <c r="F1109" s="145" t="s">
        <v>913</v>
      </c>
      <c r="G1109" s="145" t="str">
        <f>Lookup[[#This Row],[NR_FR]]&amp;" "&amp;Lookup[[#This Row],[Text_FR]]</f>
        <v>ADISD05000 Corps de véhicules aériens (CH)</v>
      </c>
      <c r="H1109" s="149"/>
    </row>
    <row r="1110" spans="1:8" x14ac:dyDescent="0.2">
      <c r="A1110" s="145" t="s">
        <v>914</v>
      </c>
      <c r="B1110" s="145" t="s">
        <v>2319</v>
      </c>
      <c r="C1110" s="145" t="str">
        <f>Lookup[[#This Row],[NR_DE]]&amp;" "&amp;Lookup[[#This Row],[Text_DE]]</f>
        <v>ADISD06000 See-, Binnensee-, und Flussschifffahrts-Kasko (CH)</v>
      </c>
      <c r="D1110" s="145">
        <f>IF(Lookup!A1110&lt;&gt;Lookup!E1110,1,0)</f>
        <v>0</v>
      </c>
      <c r="E1110" s="145" t="s">
        <v>914</v>
      </c>
      <c r="F1110" s="145" t="s">
        <v>915</v>
      </c>
      <c r="G1110" s="145" t="str">
        <f>Lookup[[#This Row],[NR_FR]]&amp;" "&amp;Lookup[[#This Row],[Text_FR]]</f>
        <v>ADISD06000 Corps de véhicules maritimes, lacustres et fluviaux (CH)</v>
      </c>
      <c r="H1110" s="149"/>
    </row>
    <row r="1111" spans="1:8" x14ac:dyDescent="0.2">
      <c r="A1111" s="145" t="s">
        <v>916</v>
      </c>
      <c r="B1111" s="145" t="s">
        <v>2320</v>
      </c>
      <c r="C1111" s="145" t="str">
        <f>Lookup[[#This Row],[NR_DE]]&amp;" "&amp;Lookup[[#This Row],[Text_DE]]</f>
        <v>ADISD07000 Transportgüter (einschliesslich Waren, Gepäckstücke und alle sonstigen Güter); (CH)</v>
      </c>
      <c r="D1111" s="145">
        <f>IF(Lookup!A1111&lt;&gt;Lookup!E1111,1,0)</f>
        <v>0</v>
      </c>
      <c r="E1111" s="145" t="s">
        <v>916</v>
      </c>
      <c r="F1111" s="145" t="s">
        <v>917</v>
      </c>
      <c r="G1111" s="145" t="str">
        <f>Lookup[[#This Row],[NR_FR]]&amp;" "&amp;Lookup[[#This Row],[Text_FR]]</f>
        <v>ADISD07000 Marchandises transportées (y compris les marchandises, bagages et tous autres biens); (CH)</v>
      </c>
      <c r="H1111" s="149"/>
    </row>
    <row r="1112" spans="1:8" x14ac:dyDescent="0.2">
      <c r="A1112" s="145" t="s">
        <v>918</v>
      </c>
      <c r="B1112" s="145" t="s">
        <v>2321</v>
      </c>
      <c r="C1112" s="145" t="str">
        <f>Lookup[[#This Row],[NR_DE]]&amp;" "&amp;Lookup[[#This Row],[Text_DE]]</f>
        <v>ADISD08100 Feuer (CH)</v>
      </c>
      <c r="D1112" s="145">
        <f>IF(Lookup!A1112&lt;&gt;Lookup!E1112,1,0)</f>
        <v>0</v>
      </c>
      <c r="E1112" s="145" t="s">
        <v>918</v>
      </c>
      <c r="F1112" s="145" t="s">
        <v>919</v>
      </c>
      <c r="G1112" s="145" t="str">
        <f>Lookup[[#This Row],[NR_FR]]&amp;" "&amp;Lookup[[#This Row],[Text_FR]]</f>
        <v>ADISD08100 Incendie (CH)</v>
      </c>
      <c r="H1112" s="149"/>
    </row>
    <row r="1113" spans="1:8" x14ac:dyDescent="0.2">
      <c r="A1113" s="145" t="s">
        <v>920</v>
      </c>
      <c r="B1113" s="145" t="s">
        <v>2322</v>
      </c>
      <c r="C1113" s="145" t="str">
        <f>Lookup[[#This Row],[NR_DE]]&amp;" "&amp;Lookup[[#This Row],[Text_DE]]</f>
        <v>ADISD08200 Elementarschäden (CH)</v>
      </c>
      <c r="D1113" s="145">
        <f>IF(Lookup!A1113&lt;&gt;Lookup!E1113,1,0)</f>
        <v>0</v>
      </c>
      <c r="E1113" s="145" t="s">
        <v>920</v>
      </c>
      <c r="F1113" s="145" t="s">
        <v>921</v>
      </c>
      <c r="G1113" s="145" t="str">
        <f>Lookup[[#This Row],[NR_FR]]&amp;" "&amp;Lookup[[#This Row],[Text_FR]]</f>
        <v>ADISD08200 Eléments naturels (CH)</v>
      </c>
      <c r="H1113" s="149"/>
    </row>
    <row r="1114" spans="1:8" x14ac:dyDescent="0.2">
      <c r="A1114" s="145" t="s">
        <v>922</v>
      </c>
      <c r="B1114" s="145" t="s">
        <v>2323</v>
      </c>
      <c r="C1114" s="145" t="str">
        <f>Lookup[[#This Row],[NR_DE]]&amp;" "&amp;Lookup[[#This Row],[Text_DE]]</f>
        <v>ADISD09000 Sonstige Sachschäden (CH)</v>
      </c>
      <c r="D1114" s="145">
        <f>IF(Lookup!A1114&lt;&gt;Lookup!E1114,1,0)</f>
        <v>0</v>
      </c>
      <c r="E1114" s="145" t="s">
        <v>922</v>
      </c>
      <c r="F1114" s="145" t="s">
        <v>923</v>
      </c>
      <c r="G1114" s="145" t="str">
        <f>Lookup[[#This Row],[NR_FR]]&amp;" "&amp;Lookup[[#This Row],[Text_FR]]</f>
        <v>ADISD09000 Autres dommages aux biens (CH)</v>
      </c>
      <c r="H1114" s="149"/>
    </row>
    <row r="1115" spans="1:8" x14ac:dyDescent="0.2">
      <c r="A1115" s="145" t="s">
        <v>601</v>
      </c>
      <c r="B1115" s="145" t="s">
        <v>2132</v>
      </c>
      <c r="C1115" s="145" t="str">
        <f>Lookup[[#This Row],[NR_DE]]&amp;" "&amp;Lookup[[#This Row],[Text_DE]]</f>
        <v>ADISD09900 Feuer, Elementarschäden und andere Sachschäden (CH + FB)</v>
      </c>
      <c r="D1115" s="145">
        <f>IF(Lookup!A1115&lt;&gt;Lookup!E1115,1,0)</f>
        <v>0</v>
      </c>
      <c r="E1115" s="145" t="s">
        <v>601</v>
      </c>
      <c r="F1115" s="145" t="s">
        <v>602</v>
      </c>
      <c r="G1115" s="145" t="str">
        <f>Lookup[[#This Row],[NR_FR]]&amp;" "&amp;Lookup[[#This Row],[Text_FR]]</f>
        <v>ADISD09900 Incendie, dommages naturels et autres dommages aux biens (CH + FB)</v>
      </c>
      <c r="H1115" s="149"/>
    </row>
    <row r="1116" spans="1:8" x14ac:dyDescent="0.2">
      <c r="A1116" s="145" t="s">
        <v>603</v>
      </c>
      <c r="B1116" s="145" t="s">
        <v>2133</v>
      </c>
      <c r="C1116" s="145" t="str">
        <f>Lookup[[#This Row],[NR_DE]]&amp;" "&amp;Lookup[[#This Row],[Text_DE]]</f>
        <v>ADISD10000 Haftpflicht für Landfahrzeuge mit eigenem Antrieb (CH + FB)</v>
      </c>
      <c r="D1116" s="145">
        <f>IF(Lookup!A1116&lt;&gt;Lookup!E1116,1,0)</f>
        <v>0</v>
      </c>
      <c r="E1116" s="145" t="s">
        <v>603</v>
      </c>
      <c r="F1116" s="145" t="s">
        <v>604</v>
      </c>
      <c r="G1116" s="145" t="str">
        <f>Lookup[[#This Row],[NR_FR]]&amp;" "&amp;Lookup[[#This Row],[Text_FR]]</f>
        <v>ADISD10000 Responsabilité civile pour véhicules terrestres automoteurs (CH + FB)</v>
      </c>
      <c r="H1116" s="149"/>
    </row>
    <row r="1117" spans="1:8" x14ac:dyDescent="0.2">
      <c r="A1117" s="145" t="s">
        <v>924</v>
      </c>
      <c r="B1117" s="145" t="s">
        <v>2324</v>
      </c>
      <c r="C1117" s="145" t="str">
        <f>Lookup[[#This Row],[NR_DE]]&amp;" "&amp;Lookup[[#This Row],[Text_DE]]</f>
        <v>ADISD11000 Luftfahrzeughaftpflicht (CH)</v>
      </c>
      <c r="D1117" s="145">
        <f>IF(Lookup!A1117&lt;&gt;Lookup!E1117,1,0)</f>
        <v>0</v>
      </c>
      <c r="E1117" s="145" t="s">
        <v>924</v>
      </c>
      <c r="F1117" s="145" t="s">
        <v>925</v>
      </c>
      <c r="G1117" s="145" t="str">
        <f>Lookup[[#This Row],[NR_FR]]&amp;" "&amp;Lookup[[#This Row],[Text_FR]]</f>
        <v>ADISD11000 Responsabilité civile pour véhicules aériens (CH)</v>
      </c>
      <c r="H1117" s="149"/>
    </row>
    <row r="1118" spans="1:8" x14ac:dyDescent="0.2">
      <c r="A1118" s="145" t="s">
        <v>926</v>
      </c>
      <c r="B1118" s="145" t="s">
        <v>2325</v>
      </c>
      <c r="C1118" s="145" t="str">
        <f>Lookup[[#This Row],[NR_DE]]&amp;" "&amp;Lookup[[#This Row],[Text_DE]]</f>
        <v>ADISD12000 See-, Binnensee- und Flussschifffahrtshaftpflicht (CH)</v>
      </c>
      <c r="D1118" s="145">
        <f>IF(Lookup!A1118&lt;&gt;Lookup!E1118,1,0)</f>
        <v>0</v>
      </c>
      <c r="E1118" s="145" t="s">
        <v>926</v>
      </c>
      <c r="F1118" s="145" t="s">
        <v>927</v>
      </c>
      <c r="G1118" s="145" t="str">
        <f>Lookup[[#This Row],[NR_FR]]&amp;" "&amp;Lookup[[#This Row],[Text_FR]]</f>
        <v>ADISD12000 Responsabilité civile pour véhicules maritimes, lacustres et fluviaux (CH)</v>
      </c>
      <c r="H1118" s="149"/>
    </row>
    <row r="1119" spans="1:8" x14ac:dyDescent="0.2">
      <c r="A1119" s="145" t="s">
        <v>605</v>
      </c>
      <c r="B1119" s="145" t="s">
        <v>2134</v>
      </c>
      <c r="C1119" s="145" t="str">
        <f>Lookup[[#This Row],[NR_DE]]&amp;" "&amp;Lookup[[#This Row],[Text_DE]]</f>
        <v>ADISD12900 Transportversicherung (CH + FB)</v>
      </c>
      <c r="D1119" s="145">
        <f>IF(Lookup!A1119&lt;&gt;Lookup!E1119,1,0)</f>
        <v>0</v>
      </c>
      <c r="E1119" s="145" t="s">
        <v>605</v>
      </c>
      <c r="F1119" s="145" t="s">
        <v>606</v>
      </c>
      <c r="G1119" s="145" t="str">
        <f>Lookup[[#This Row],[NR_FR]]&amp;" "&amp;Lookup[[#This Row],[Text_FR]]</f>
        <v>ADISD12900 Assurance de transport (CH + FB)</v>
      </c>
      <c r="H1119" s="149"/>
    </row>
    <row r="1120" spans="1:8" x14ac:dyDescent="0.2">
      <c r="A1120" s="145" t="s">
        <v>607</v>
      </c>
      <c r="B1120" s="145" t="s">
        <v>2135</v>
      </c>
      <c r="C1120" s="145" t="str">
        <f>Lookup[[#This Row],[NR_DE]]&amp;" "&amp;Lookup[[#This Row],[Text_DE]]</f>
        <v>ADISD13000 Allgemeine Haftpflicht (CH + FB)</v>
      </c>
      <c r="D1120" s="145">
        <f>IF(Lookup!A1120&lt;&gt;Lookup!E1120,1,0)</f>
        <v>0</v>
      </c>
      <c r="E1120" s="145" t="s">
        <v>607</v>
      </c>
      <c r="F1120" s="145" t="s">
        <v>608</v>
      </c>
      <c r="G1120" s="145" t="str">
        <f>Lookup[[#This Row],[NR_FR]]&amp;" "&amp;Lookup[[#This Row],[Text_FR]]</f>
        <v>ADISD13000 Responsabilité civile générale (CH + FB)</v>
      </c>
      <c r="H1120" s="149"/>
    </row>
    <row r="1121" spans="1:8" x14ac:dyDescent="0.2">
      <c r="A1121" s="145" t="s">
        <v>928</v>
      </c>
      <c r="B1121" s="145" t="s">
        <v>2326</v>
      </c>
      <c r="C1121" s="145" t="str">
        <f>Lookup[[#This Row],[NR_DE]]&amp;" "&amp;Lookup[[#This Row],[Text_DE]]</f>
        <v>ADISD13100 Berufshaftpflicht (CH)</v>
      </c>
      <c r="D1121" s="145">
        <f>IF(Lookup!A1121&lt;&gt;Lookup!E1121,1,0)</f>
        <v>0</v>
      </c>
      <c r="E1121" s="145" t="s">
        <v>928</v>
      </c>
      <c r="F1121" s="145" t="s">
        <v>929</v>
      </c>
      <c r="G1121" s="145" t="str">
        <f>Lookup[[#This Row],[NR_FR]]&amp;" "&amp;Lookup[[#This Row],[Text_FR]]</f>
        <v>ADISD13100 Responsabilité civile professionnelle (CH)</v>
      </c>
      <c r="H1121" s="149"/>
    </row>
    <row r="1122" spans="1:8" x14ac:dyDescent="0.2">
      <c r="A1122" s="145" t="s">
        <v>930</v>
      </c>
      <c r="B1122" s="145" t="s">
        <v>2327</v>
      </c>
      <c r="C1122" s="145" t="str">
        <f>Lookup[[#This Row],[NR_DE]]&amp;" "&amp;Lookup[[#This Row],[Text_DE]]</f>
        <v>ADISD14000 Kredit (CH)</v>
      </c>
      <c r="D1122" s="145">
        <f>IF(Lookup!A1122&lt;&gt;Lookup!E1122,1,0)</f>
        <v>0</v>
      </c>
      <c r="E1122" s="145" t="s">
        <v>930</v>
      </c>
      <c r="F1122" s="145" t="s">
        <v>931</v>
      </c>
      <c r="G1122" s="145" t="str">
        <f>Lookup[[#This Row],[NR_FR]]&amp;" "&amp;Lookup[[#This Row],[Text_FR]]</f>
        <v>ADISD14000 Crédit (CH)</v>
      </c>
      <c r="H1122" s="149"/>
    </row>
    <row r="1123" spans="1:8" x14ac:dyDescent="0.2">
      <c r="A1123" s="145" t="s">
        <v>932</v>
      </c>
      <c r="B1123" s="145" t="s">
        <v>2328</v>
      </c>
      <c r="C1123" s="145" t="str">
        <f>Lookup[[#This Row],[NR_DE]]&amp;" "&amp;Lookup[[#This Row],[Text_DE]]</f>
        <v>ADISD15000 Kaution (CH)</v>
      </c>
      <c r="D1123" s="145">
        <f>IF(Lookup!A1123&lt;&gt;Lookup!E1123,1,0)</f>
        <v>0</v>
      </c>
      <c r="E1123" s="145" t="s">
        <v>932</v>
      </c>
      <c r="F1123" s="145" t="s">
        <v>933</v>
      </c>
      <c r="G1123" s="145" t="str">
        <f>Lookup[[#This Row],[NR_FR]]&amp;" "&amp;Lookup[[#This Row],[Text_FR]]</f>
        <v>ADISD15000 Caution (CH)</v>
      </c>
      <c r="H1123" s="149"/>
    </row>
    <row r="1124" spans="1:8" x14ac:dyDescent="0.2">
      <c r="A1124" s="145" t="s">
        <v>934</v>
      </c>
      <c r="B1124" s="145" t="s">
        <v>2329</v>
      </c>
      <c r="C1124" s="145" t="str">
        <f>Lookup[[#This Row],[NR_DE]]&amp;" "&amp;Lookup[[#This Row],[Text_DE]]</f>
        <v>ADISD16000 Verschiedene finanzielle Verluste (CH)</v>
      </c>
      <c r="D1124" s="145">
        <f>IF(Lookup!A1124&lt;&gt;Lookup!E1124,1,0)</f>
        <v>0</v>
      </c>
      <c r="E1124" s="145" t="s">
        <v>934</v>
      </c>
      <c r="F1124" s="145" t="s">
        <v>935</v>
      </c>
      <c r="G1124" s="145" t="str">
        <f>Lookup[[#This Row],[NR_FR]]&amp;" "&amp;Lookup[[#This Row],[Text_FR]]</f>
        <v>ADISD16000 Pertes pécuniaires diverses (CH)</v>
      </c>
      <c r="H1124" s="149"/>
    </row>
    <row r="1125" spans="1:8" x14ac:dyDescent="0.2">
      <c r="A1125" s="145" t="s">
        <v>609</v>
      </c>
      <c r="B1125" s="145" t="s">
        <v>2136</v>
      </c>
      <c r="C1125" s="145" t="str">
        <f>Lookup[[#This Row],[NR_DE]]&amp;" "&amp;Lookup[[#This Row],[Text_DE]]</f>
        <v>ADISD17000 Rechtsschutz (CH + FB)</v>
      </c>
      <c r="D1125" s="145">
        <f>IF(Lookup!A1125&lt;&gt;Lookup!E1125,1,0)</f>
        <v>0</v>
      </c>
      <c r="E1125" s="145" t="s">
        <v>609</v>
      </c>
      <c r="F1125" s="145" t="s">
        <v>610</v>
      </c>
      <c r="G1125" s="145" t="str">
        <f>Lookup[[#This Row],[NR_FR]]&amp;" "&amp;Lookup[[#This Row],[Text_FR]]</f>
        <v>ADISD17000 Protection juridique (CH + FB)</v>
      </c>
      <c r="H1125" s="148"/>
    </row>
    <row r="1126" spans="1:8" x14ac:dyDescent="0.2">
      <c r="A1126" s="145" t="s">
        <v>936</v>
      </c>
      <c r="B1126" s="145" t="s">
        <v>2330</v>
      </c>
      <c r="C1126" s="145" t="str">
        <f>Lookup[[#This Row],[NR_DE]]&amp;" "&amp;Lookup[[#This Row],[Text_DE]]</f>
        <v>ADISD18000 Touristische Beistandsleistung (CH)</v>
      </c>
      <c r="D1126" s="145">
        <f>IF(Lookup!A1126&lt;&gt;Lookup!E1126,1,0)</f>
        <v>0</v>
      </c>
      <c r="E1126" s="145" t="s">
        <v>936</v>
      </c>
      <c r="F1126" s="145" t="s">
        <v>937</v>
      </c>
      <c r="G1126" s="145" t="str">
        <f>Lookup[[#This Row],[NR_FR]]&amp;" "&amp;Lookup[[#This Row],[Text_FR]]</f>
        <v>ADISD18000 Assistance (CH)</v>
      </c>
      <c r="H1126" s="149"/>
    </row>
    <row r="1127" spans="1:8" x14ac:dyDescent="0.2">
      <c r="A1127" s="145" t="s">
        <v>611</v>
      </c>
      <c r="B1127" s="145" t="s">
        <v>2137</v>
      </c>
      <c r="C1127" s="145" t="str">
        <f>Lookup[[#This Row],[NR_DE]]&amp;" "&amp;Lookup[[#This Row],[Text_DE]]</f>
        <v>ADISD19000 Kredit, Kaution, verschiedene finanzielle Verluste und touristische Beistandsleistung (CH + FB)</v>
      </c>
      <c r="D1127" s="145">
        <f>IF(Lookup!A1127&lt;&gt;Lookup!E1127,1,0)</f>
        <v>0</v>
      </c>
      <c r="E1127" s="145" t="s">
        <v>611</v>
      </c>
      <c r="F1127" s="145" t="s">
        <v>612</v>
      </c>
      <c r="G1127" s="145" t="str">
        <f>Lookup[[#This Row],[NR_FR]]&amp;" "&amp;Lookup[[#This Row],[Text_FR]]</f>
        <v>ADISD19000 Crédit, caution, pertes pécuniaires diverses et assistance (CH + FB)</v>
      </c>
      <c r="H1127" s="149"/>
    </row>
    <row r="1128" spans="1:8" x14ac:dyDescent="0.2">
      <c r="A1128" s="145" t="s">
        <v>938</v>
      </c>
      <c r="B1128" s="145" t="s">
        <v>2331</v>
      </c>
      <c r="C1128" s="145" t="str">
        <f>Lookup[[#This Row],[NR_DE]]&amp;" "&amp;Lookup[[#This Row],[Text_DE]]</f>
        <v>ADC055 Aufteilung Elementarschäden</v>
      </c>
      <c r="D1128" s="145">
        <f>IF(Lookup!A1128&lt;&gt;Lookup!E1128,1,0)</f>
        <v>0</v>
      </c>
      <c r="E1128" s="145" t="s">
        <v>938</v>
      </c>
      <c r="F1128" s="145" t="s">
        <v>939</v>
      </c>
      <c r="G1128" s="145" t="str">
        <f>Lookup[[#This Row],[NR_FR]]&amp;" "&amp;Lookup[[#This Row],[Text_FR]]</f>
        <v>ADC055 Répartition éléments naturels</v>
      </c>
      <c r="H1128" s="149"/>
    </row>
    <row r="1129" spans="1:8" x14ac:dyDescent="0.2">
      <c r="A1129" s="145" t="s">
        <v>940</v>
      </c>
      <c r="B1129" s="145" t="s">
        <v>2332</v>
      </c>
      <c r="C1129" s="145" t="str">
        <f>Lookup[[#This Row],[NR_DE]]&amp;" "&amp;Lookup[[#This Row],[Text_DE]]</f>
        <v>ADI0710 Deckung gemäss AVO</v>
      </c>
      <c r="D1129" s="145">
        <f>IF(Lookup!A1129&lt;&gt;Lookup!E1129,1,0)</f>
        <v>0</v>
      </c>
      <c r="E1129" s="145" t="s">
        <v>940</v>
      </c>
      <c r="F1129" s="145" t="s">
        <v>941</v>
      </c>
      <c r="G1129" s="145" t="str">
        <f>Lookup[[#This Row],[NR_FR]]&amp;" "&amp;Lookup[[#This Row],[Text_FR]]</f>
        <v>ADI0710 Couverture selon OS</v>
      </c>
      <c r="H1129" s="149"/>
    </row>
    <row r="1130" spans="1:8" x14ac:dyDescent="0.2">
      <c r="A1130" s="145" t="s">
        <v>942</v>
      </c>
      <c r="B1130" s="145" t="s">
        <v>2333</v>
      </c>
      <c r="C1130" s="145" t="str">
        <f>Lookup[[#This Row],[NR_DE]]&amp;" "&amp;Lookup[[#This Row],[Text_DE]]</f>
        <v>ADI0720 ES-Deckung "Spezial"</v>
      </c>
      <c r="D1130" s="145">
        <f>IF(Lookup!A1130&lt;&gt;Lookup!E1130,1,0)</f>
        <v>0</v>
      </c>
      <c r="E1130" s="145" t="s">
        <v>942</v>
      </c>
      <c r="F1130" s="145" t="s">
        <v>943</v>
      </c>
      <c r="G1130" s="145" t="str">
        <f>Lookup[[#This Row],[NR_FR]]&amp;" "&amp;Lookup[[#This Row],[Text_FR]]</f>
        <v>ADI0720 Couverture éléments naturels "spéciale"</v>
      </c>
      <c r="H1130" s="149"/>
    </row>
    <row r="1131" spans="1:8" x14ac:dyDescent="0.2">
      <c r="A1131" s="145" t="s">
        <v>963</v>
      </c>
      <c r="B1131" s="145" t="s">
        <v>2345</v>
      </c>
      <c r="C1131" s="145" t="str">
        <f>Lookup[[#This Row],[NR_DE]]&amp;" "&amp;Lookup[[#This Row],[Text_DE]]</f>
        <v>ADC047 Aufteilung der Schadenrückstellungen</v>
      </c>
      <c r="D1131" s="145">
        <f>IF(Lookup!A1131&lt;&gt;Lookup!E1131,1,0)</f>
        <v>0</v>
      </c>
      <c r="E1131" s="145" t="s">
        <v>963</v>
      </c>
      <c r="F1131" s="145" t="s">
        <v>851</v>
      </c>
      <c r="G1131" s="145" t="str">
        <f>Lookup[[#This Row],[NR_FR]]&amp;" "&amp;Lookup[[#This Row],[Text_FR]]</f>
        <v>ADC047 Répartition des provisions pour sinistres</v>
      </c>
      <c r="H1131" s="149"/>
    </row>
    <row r="1132" spans="1:8" x14ac:dyDescent="0.2">
      <c r="A1132" s="145" t="s">
        <v>852</v>
      </c>
      <c r="B1132" s="145" t="s">
        <v>853</v>
      </c>
      <c r="C1132" s="145" t="str">
        <f>Lookup[[#This Row],[NR_DE]]&amp;" "&amp;Lookup[[#This Row],[Text_DE]]</f>
        <v>ADI2000 IBNR</v>
      </c>
      <c r="D1132" s="145">
        <f>IF(Lookup!A1132&lt;&gt;Lookup!E1132,1,0)</f>
        <v>0</v>
      </c>
      <c r="E1132" s="145" t="s">
        <v>852</v>
      </c>
      <c r="F1132" s="145" t="s">
        <v>853</v>
      </c>
      <c r="G1132" s="145" t="str">
        <f>Lookup[[#This Row],[NR_FR]]&amp;" "&amp;Lookup[[#This Row],[Text_FR]]</f>
        <v>ADI2000 IBNR</v>
      </c>
      <c r="H1132" s="149"/>
    </row>
    <row r="1133" spans="1:8" x14ac:dyDescent="0.2">
      <c r="A1133" s="145" t="s">
        <v>964</v>
      </c>
      <c r="B1133" s="145" t="s">
        <v>965</v>
      </c>
      <c r="C1133" s="145" t="str">
        <f>Lookup[[#This Row],[NR_DE]]&amp;" "&amp;Lookup[[#This Row],[Text_DE]]</f>
        <v>ADI2040 Case Reserves</v>
      </c>
      <c r="D1133" s="145">
        <f>IF(Lookup!A1133&lt;&gt;Lookup!E1133,1,0)</f>
        <v>0</v>
      </c>
      <c r="E1133" s="145" t="s">
        <v>964</v>
      </c>
      <c r="F1133" s="145" t="s">
        <v>965</v>
      </c>
      <c r="G1133" s="145" t="str">
        <f>Lookup[[#This Row],[NR_FR]]&amp;" "&amp;Lookup[[#This Row],[Text_FR]]</f>
        <v>ADI2040 Case Reserves</v>
      </c>
      <c r="H1133" s="149"/>
    </row>
    <row r="1134" spans="1:8" x14ac:dyDescent="0.2">
      <c r="A1134" s="145" t="s">
        <v>966</v>
      </c>
      <c r="B1134" s="145" t="s">
        <v>967</v>
      </c>
      <c r="C1134" s="145" t="str">
        <f>Lookup[[#This Row],[NR_DE]]&amp;" "&amp;Lookup[[#This Row],[Text_DE]]</f>
        <v>ADI2050 ULAE</v>
      </c>
      <c r="D1134" s="145">
        <f>IF(Lookup!A1134&lt;&gt;Lookup!E1134,1,0)</f>
        <v>0</v>
      </c>
      <c r="E1134" s="145" t="s">
        <v>966</v>
      </c>
      <c r="F1134" s="145" t="s">
        <v>967</v>
      </c>
      <c r="G1134" s="145" t="str">
        <f>Lookup[[#This Row],[NR_FR]]&amp;" "&amp;Lookup[[#This Row],[Text_FR]]</f>
        <v>ADI2050 ULAE</v>
      </c>
      <c r="H1134" s="149"/>
    </row>
    <row r="1135" spans="1:8" x14ac:dyDescent="0.2">
      <c r="A1135" s="145">
        <v>201220200</v>
      </c>
      <c r="B1135" s="145" t="s">
        <v>2346</v>
      </c>
      <c r="C1135" s="145" t="str">
        <f>Lookup[[#This Row],[NR_DE]]&amp;" "&amp;Lookup[[#This Row],[Text_DE]]</f>
        <v xml:space="preserve">201220200 Rückstellungen für eingetretene, noch nicht ausbezahlte Versicherungsleistungen (Nicht-Leben); indirektes Geschäft: Brutto </v>
      </c>
      <c r="D1135" s="145">
        <f>IF(Lookup!A1135&lt;&gt;Lookup!E1135,1,0)</f>
        <v>0</v>
      </c>
      <c r="E1135" s="145">
        <v>201220200</v>
      </c>
      <c r="F1135" s="145" t="s">
        <v>968</v>
      </c>
      <c r="G1135" s="145" t="str">
        <f>Lookup[[#This Row],[NR_FR]]&amp;" "&amp;Lookup[[#This Row],[Text_FR]]</f>
        <v>201220200 Provisions pour sinistres survenus mais non encore liquidés (non-vie); affaires indirectes: brutes</v>
      </c>
      <c r="H1135" s="149"/>
    </row>
    <row r="1136" spans="1:8" x14ac:dyDescent="0.2">
      <c r="A1136" s="145" t="s">
        <v>614</v>
      </c>
      <c r="B1136" s="145" t="s">
        <v>2139</v>
      </c>
      <c r="C1136" s="145" t="str">
        <f>Lookup[[#This Row],[NR_DE]]&amp;" "&amp;Lookup[[#This Row],[Text_DE]]</f>
        <v>ADC1RS Aufteilung nach Branchen: Nicht-Leben indirekt</v>
      </c>
      <c r="D1136" s="145">
        <f>IF(Lookup!A1136&lt;&gt;Lookup!E1136,1,0)</f>
        <v>0</v>
      </c>
      <c r="E1136" s="145" t="s">
        <v>614</v>
      </c>
      <c r="F1136" s="145" t="s">
        <v>615</v>
      </c>
      <c r="G1136" s="145" t="str">
        <f>Lookup[[#This Row],[NR_FR]]&amp;" "&amp;Lookup[[#This Row],[Text_FR]]</f>
        <v>ADC1RS Répartition par branches: non-vie indirect</v>
      </c>
      <c r="H1136" s="149"/>
    </row>
    <row r="1137" spans="1:8" x14ac:dyDescent="0.2">
      <c r="A1137" s="145" t="s">
        <v>616</v>
      </c>
      <c r="B1137" s="145" t="s">
        <v>2140</v>
      </c>
      <c r="C1137" s="145" t="str">
        <f>Lookup[[#This Row],[NR_DE]]&amp;" "&amp;Lookup[[#This Row],[Text_DE]]</f>
        <v>ADISR01000 RE: Unfallversicherung (CH + FB)</v>
      </c>
      <c r="D1137" s="145">
        <f>IF(Lookup!A1137&lt;&gt;Lookup!E1137,1,0)</f>
        <v>0</v>
      </c>
      <c r="E1137" s="145" t="s">
        <v>616</v>
      </c>
      <c r="F1137" s="145" t="s">
        <v>617</v>
      </c>
      <c r="G1137" s="145" t="str">
        <f>Lookup[[#This Row],[NR_FR]]&amp;" "&amp;Lookup[[#This Row],[Text_FR]]</f>
        <v>ADISR01000 RE: Assurance accidents (CH + FB)</v>
      </c>
      <c r="H1137" s="149"/>
    </row>
    <row r="1138" spans="1:8" x14ac:dyDescent="0.2">
      <c r="A1138" s="145" t="s">
        <v>945</v>
      </c>
      <c r="B1138" s="145" t="s">
        <v>2335</v>
      </c>
      <c r="C1138" s="145" t="str">
        <f>Lookup[[#This Row],[NR_DE]]&amp;" "&amp;Lookup[[#This Row],[Text_DE]]</f>
        <v>ADISR01800 RE: Arbeitsunfälle und Berufskrankheiten (CH)</v>
      </c>
      <c r="D1138" s="145">
        <f>IF(Lookup!A1138&lt;&gt;Lookup!E1138,1,0)</f>
        <v>0</v>
      </c>
      <c r="E1138" s="145" t="s">
        <v>945</v>
      </c>
      <c r="F1138" s="145" t="s">
        <v>946</v>
      </c>
      <c r="G1138" s="145" t="str">
        <f>Lookup[[#This Row],[NR_FR]]&amp;" "&amp;Lookup[[#This Row],[Text_FR]]</f>
        <v>ADISR01800 RE: Accidents de travail et maladies professionnelles (CH)</v>
      </c>
      <c r="H1138" s="149"/>
    </row>
    <row r="1139" spans="1:8" x14ac:dyDescent="0.2">
      <c r="A1139" s="145" t="s">
        <v>947</v>
      </c>
      <c r="B1139" s="145" t="s">
        <v>2336</v>
      </c>
      <c r="C1139" s="145" t="str">
        <f>Lookup[[#This Row],[NR_DE]]&amp;" "&amp;Lookup[[#This Row],[Text_DE]]</f>
        <v>ADISR01900 RE: Unfall: Übrige (CH)</v>
      </c>
      <c r="D1139" s="145">
        <f>IF(Lookup!A1139&lt;&gt;Lookup!E1139,1,0)</f>
        <v>0</v>
      </c>
      <c r="E1139" s="145" t="s">
        <v>947</v>
      </c>
      <c r="F1139" s="145" t="s">
        <v>948</v>
      </c>
      <c r="G1139" s="145" t="str">
        <f>Lookup[[#This Row],[NR_FR]]&amp;" "&amp;Lookup[[#This Row],[Text_FR]]</f>
        <v>ADISR01900 RE: Assurance accidents: autres (CH)</v>
      </c>
      <c r="H1139" s="148"/>
    </row>
    <row r="1140" spans="1:8" x14ac:dyDescent="0.2">
      <c r="A1140" s="145" t="s">
        <v>618</v>
      </c>
      <c r="B1140" s="145" t="s">
        <v>2141</v>
      </c>
      <c r="C1140" s="145" t="str">
        <f>Lookup[[#This Row],[NR_DE]]&amp;" "&amp;Lookup[[#This Row],[Text_DE]]</f>
        <v>ADISR02000 RE: Krankenversicherung (CH + FB)</v>
      </c>
      <c r="D1140" s="145">
        <f>IF(Lookup!A1140&lt;&gt;Lookup!E1140,1,0)</f>
        <v>0</v>
      </c>
      <c r="E1140" s="145" t="s">
        <v>618</v>
      </c>
      <c r="F1140" s="145" t="s">
        <v>619</v>
      </c>
      <c r="G1140" s="145" t="str">
        <f>Lookup[[#This Row],[NR_FR]]&amp;" "&amp;Lookup[[#This Row],[Text_FR]]</f>
        <v>ADISR02000 RE: Assurance maladie (CH + FB)</v>
      </c>
      <c r="H1140" s="149"/>
    </row>
    <row r="1141" spans="1:8" x14ac:dyDescent="0.2">
      <c r="A1141" s="145" t="s">
        <v>620</v>
      </c>
      <c r="B1141" s="145" t="s">
        <v>2142</v>
      </c>
      <c r="C1141" s="145" t="str">
        <f>Lookup[[#This Row],[NR_DE]]&amp;" "&amp;Lookup[[#This Row],[Text_DE]]</f>
        <v>ADISR03000 RE: Landfahrzeug-Kasko (ohne Schienenfahrzeuge); (CH + FB)</v>
      </c>
      <c r="D1141" s="145">
        <f>IF(Lookup!A1141&lt;&gt;Lookup!E1141,1,0)</f>
        <v>0</v>
      </c>
      <c r="E1141" s="145" t="s">
        <v>620</v>
      </c>
      <c r="F1141" s="145" t="s">
        <v>621</v>
      </c>
      <c r="G1141" s="145" t="str">
        <f>Lookup[[#This Row],[NR_FR]]&amp;" "&amp;Lookup[[#This Row],[Text_FR]]</f>
        <v>ADISR03000 RE: Corps de véhicules terrestres (autres que ferroviaires); (CH + FB)</v>
      </c>
      <c r="H1141" s="148"/>
    </row>
    <row r="1142" spans="1:8" x14ac:dyDescent="0.2">
      <c r="A1142" s="145" t="s">
        <v>949</v>
      </c>
      <c r="B1142" s="145" t="s">
        <v>2337</v>
      </c>
      <c r="C1142" s="145" t="str">
        <f>Lookup[[#This Row],[NR_DE]]&amp;" "&amp;Lookup[[#This Row],[Text_DE]]</f>
        <v>ADISR09100 RE: Sachgeschäft ohne Katastrophen (CH)</v>
      </c>
      <c r="D1142" s="145">
        <f>IF(Lookup!A1142&lt;&gt;Lookup!E1142,1,0)</f>
        <v>0</v>
      </c>
      <c r="E1142" s="145" t="s">
        <v>949</v>
      </c>
      <c r="F1142" s="145" t="s">
        <v>950</v>
      </c>
      <c r="G1142" s="145" t="str">
        <f>Lookup[[#This Row],[NR_FR]]&amp;" "&amp;Lookup[[#This Row],[Text_FR]]</f>
        <v>ADISR09100 RE: Assurance de choses - sans les catastrophes (CH)</v>
      </c>
      <c r="H1142" s="149"/>
    </row>
    <row r="1143" spans="1:8" x14ac:dyDescent="0.2">
      <c r="A1143" s="145" t="s">
        <v>951</v>
      </c>
      <c r="B1143" s="145" t="s">
        <v>2338</v>
      </c>
      <c r="C1143" s="145" t="str">
        <f>Lookup[[#This Row],[NR_DE]]&amp;" "&amp;Lookup[[#This Row],[Text_DE]]</f>
        <v>ADISR09200 RE: Sachgeschäft - Katastrophen (CH)</v>
      </c>
      <c r="D1143" s="145">
        <f>IF(Lookup!A1143&lt;&gt;Lookup!E1143,1,0)</f>
        <v>0</v>
      </c>
      <c r="E1143" s="145" t="s">
        <v>951</v>
      </c>
      <c r="F1143" s="145" t="s">
        <v>952</v>
      </c>
      <c r="G1143" s="145" t="str">
        <f>Lookup[[#This Row],[NR_FR]]&amp;" "&amp;Lookup[[#This Row],[Text_FR]]</f>
        <v>ADISR09200 RE: Assurance de choses - catastrophes (CH)</v>
      </c>
      <c r="H1143" s="149"/>
    </row>
    <row r="1144" spans="1:8" x14ac:dyDescent="0.2">
      <c r="A1144" s="145" t="s">
        <v>622</v>
      </c>
      <c r="B1144" s="145" t="s">
        <v>2143</v>
      </c>
      <c r="C1144" s="145" t="str">
        <f>Lookup[[#This Row],[NR_DE]]&amp;" "&amp;Lookup[[#This Row],[Text_DE]]</f>
        <v>ADISR09900 RE: Feuer, Elementarschäden und andere Sachschäden (CH + FB)</v>
      </c>
      <c r="D1144" s="145">
        <f>IF(Lookup!A1144&lt;&gt;Lookup!E1144,1,0)</f>
        <v>0</v>
      </c>
      <c r="E1144" s="145" t="s">
        <v>622</v>
      </c>
      <c r="F1144" s="145" t="s">
        <v>623</v>
      </c>
      <c r="G1144" s="145" t="str">
        <f>Lookup[[#This Row],[NR_FR]]&amp;" "&amp;Lookup[[#This Row],[Text_FR]]</f>
        <v>ADISR09900 RE: Incendie, dommages naturels et autres dommages aux biens (CH + FB)</v>
      </c>
      <c r="H1144" s="149"/>
    </row>
    <row r="1145" spans="1:8" x14ac:dyDescent="0.2">
      <c r="A1145" s="145" t="s">
        <v>624</v>
      </c>
      <c r="B1145" s="145" t="s">
        <v>2144</v>
      </c>
      <c r="C1145" s="145" t="str">
        <f>Lookup[[#This Row],[NR_DE]]&amp;" "&amp;Lookup[[#This Row],[Text_DE]]</f>
        <v>ADISR10000 RE: Haftpflicht für Landfahrzeuge mit eigenem Antrieb (CH + FB)</v>
      </c>
      <c r="D1145" s="145">
        <f>IF(Lookup!A1145&lt;&gt;Lookup!E1145,1,0)</f>
        <v>0</v>
      </c>
      <c r="E1145" s="145" t="s">
        <v>624</v>
      </c>
      <c r="F1145" s="145" t="s">
        <v>625</v>
      </c>
      <c r="G1145" s="145" t="str">
        <f>Lookup[[#This Row],[NR_FR]]&amp;" "&amp;Lookup[[#This Row],[Text_FR]]</f>
        <v>ADISR10000 RE: Responsabilité civile pour véhicules terrestres automoteurs (CH + FB)</v>
      </c>
      <c r="H1145" s="149"/>
    </row>
    <row r="1146" spans="1:8" x14ac:dyDescent="0.2">
      <c r="A1146" s="145" t="s">
        <v>626</v>
      </c>
      <c r="B1146" s="145" t="s">
        <v>2145</v>
      </c>
      <c r="C1146" s="145" t="str">
        <f>Lookup[[#This Row],[NR_DE]]&amp;" "&amp;Lookup[[#This Row],[Text_DE]]</f>
        <v>ADISR12900 RE: Transportversicherung (CH + FB)</v>
      </c>
      <c r="D1146" s="145">
        <f>IF(Lookup!A1146&lt;&gt;Lookup!E1146,1,0)</f>
        <v>0</v>
      </c>
      <c r="E1146" s="145" t="s">
        <v>626</v>
      </c>
      <c r="F1146" s="145" t="s">
        <v>627</v>
      </c>
      <c r="G1146" s="145" t="str">
        <f>Lookup[[#This Row],[NR_FR]]&amp;" "&amp;Lookup[[#This Row],[Text_FR]]</f>
        <v>ADISR12900 RE: Assurance de transport (CH + FB)</v>
      </c>
      <c r="H1146" s="149"/>
    </row>
    <row r="1147" spans="1:8" x14ac:dyDescent="0.2">
      <c r="A1147" s="145" t="s">
        <v>628</v>
      </c>
      <c r="B1147" s="145" t="s">
        <v>2146</v>
      </c>
      <c r="C1147" s="145" t="str">
        <f>Lookup[[#This Row],[NR_DE]]&amp;" "&amp;Lookup[[#This Row],[Text_DE]]</f>
        <v>ADISR13000 RE: Allgemeine Haftpflicht (CH + FB)</v>
      </c>
      <c r="D1147" s="145">
        <f>IF(Lookup!A1147&lt;&gt;Lookup!E1147,1,0)</f>
        <v>0</v>
      </c>
      <c r="E1147" s="145" t="s">
        <v>628</v>
      </c>
      <c r="F1147" s="145" t="s">
        <v>629</v>
      </c>
      <c r="G1147" s="145" t="str">
        <f>Lookup[[#This Row],[NR_FR]]&amp;" "&amp;Lookup[[#This Row],[Text_FR]]</f>
        <v>ADISR13000 RE: Responsabilité civile générale (CH + FB)</v>
      </c>
      <c r="H1147" s="149"/>
    </row>
    <row r="1148" spans="1:8" x14ac:dyDescent="0.2">
      <c r="A1148" s="145" t="s">
        <v>953</v>
      </c>
      <c r="B1148" s="145" t="s">
        <v>2339</v>
      </c>
      <c r="C1148" s="145" t="str">
        <f>Lookup[[#This Row],[NR_DE]]&amp;" "&amp;Lookup[[#This Row],[Text_DE]]</f>
        <v>ADISR13100 RE: Berufshaftpflicht (CH)</v>
      </c>
      <c r="D1148" s="145">
        <f>IF(Lookup!A1148&lt;&gt;Lookup!E1148,1,0)</f>
        <v>0</v>
      </c>
      <c r="E1148" s="145" t="s">
        <v>953</v>
      </c>
      <c r="F1148" s="145" t="s">
        <v>954</v>
      </c>
      <c r="G1148" s="145" t="str">
        <f>Lookup[[#This Row],[NR_FR]]&amp;" "&amp;Lookup[[#This Row],[Text_FR]]</f>
        <v>ADISR13100 RE: Responsabilité civile professionnelle (CH)</v>
      </c>
      <c r="H1148" s="149"/>
    </row>
    <row r="1149" spans="1:8" x14ac:dyDescent="0.2">
      <c r="A1149" s="145" t="s">
        <v>955</v>
      </c>
      <c r="B1149" s="145" t="s">
        <v>2340</v>
      </c>
      <c r="C1149" s="145" t="str">
        <f>Lookup[[#This Row],[NR_DE]]&amp;" "&amp;Lookup[[#This Row],[Text_DE]]</f>
        <v>ADISR15900 RE: Kredit und Kaution (CH)</v>
      </c>
      <c r="D1149" s="145">
        <f>IF(Lookup!A1149&lt;&gt;Lookup!E1149,1,0)</f>
        <v>0</v>
      </c>
      <c r="E1149" s="145" t="s">
        <v>955</v>
      </c>
      <c r="F1149" s="145" t="s">
        <v>956</v>
      </c>
      <c r="G1149" s="145" t="str">
        <f>Lookup[[#This Row],[NR_FR]]&amp;" "&amp;Lookup[[#This Row],[Text_FR]]</f>
        <v>ADISR15900 RE: Crédit et caution (CH)</v>
      </c>
      <c r="H1149" s="149"/>
    </row>
    <row r="1150" spans="1:8" x14ac:dyDescent="0.2">
      <c r="A1150" s="145" t="s">
        <v>957</v>
      </c>
      <c r="B1150" s="145" t="s">
        <v>2341</v>
      </c>
      <c r="C1150" s="145" t="str">
        <f>Lookup[[#This Row],[NR_DE]]&amp;" "&amp;Lookup[[#This Row],[Text_DE]]</f>
        <v>ADISR16000 RE: Verschiedene finanzielle Verluste (CH)</v>
      </c>
      <c r="D1150" s="145">
        <f>IF(Lookup!A1150&lt;&gt;Lookup!E1150,1,0)</f>
        <v>0</v>
      </c>
      <c r="E1150" s="145" t="s">
        <v>957</v>
      </c>
      <c r="F1150" s="145" t="s">
        <v>958</v>
      </c>
      <c r="G1150" s="145" t="str">
        <f>Lookup[[#This Row],[NR_FR]]&amp;" "&amp;Lookup[[#This Row],[Text_FR]]</f>
        <v>ADISR16000 RE: Pertes pécuniaires diverses (CH)</v>
      </c>
      <c r="H1150" s="149"/>
    </row>
    <row r="1151" spans="1:8" x14ac:dyDescent="0.2">
      <c r="A1151" s="145" t="s">
        <v>630</v>
      </c>
      <c r="B1151" s="145" t="s">
        <v>2147</v>
      </c>
      <c r="C1151" s="145" t="str">
        <f>Lookup[[#This Row],[NR_DE]]&amp;" "&amp;Lookup[[#This Row],[Text_DE]]</f>
        <v>ADISR17000 RE: Rechtsschutz (CH + FB)</v>
      </c>
      <c r="D1151" s="145">
        <f>IF(Lookup!A1151&lt;&gt;Lookup!E1151,1,0)</f>
        <v>0</v>
      </c>
      <c r="E1151" s="145" t="s">
        <v>630</v>
      </c>
      <c r="F1151" s="145" t="s">
        <v>631</v>
      </c>
      <c r="G1151" s="145" t="str">
        <f>Lookup[[#This Row],[NR_FR]]&amp;" "&amp;Lookup[[#This Row],[Text_FR]]</f>
        <v>ADISR17000 RE: Protection juridique (CH + FB)</v>
      </c>
      <c r="H1151" s="149"/>
    </row>
    <row r="1152" spans="1:8" x14ac:dyDescent="0.2">
      <c r="A1152" s="145" t="s">
        <v>959</v>
      </c>
      <c r="B1152" s="145" t="s">
        <v>2342</v>
      </c>
      <c r="C1152" s="145" t="str">
        <f>Lookup[[#This Row],[NR_DE]]&amp;" "&amp;Lookup[[#This Row],[Text_DE]]</f>
        <v>ADISR18000 RE: Touristische Beistandsleistung (CH)</v>
      </c>
      <c r="D1152" s="145">
        <f>IF(Lookup!A1152&lt;&gt;Lookup!E1152,1,0)</f>
        <v>0</v>
      </c>
      <c r="E1152" s="145" t="s">
        <v>959</v>
      </c>
      <c r="F1152" s="145" t="s">
        <v>960</v>
      </c>
      <c r="G1152" s="145" t="str">
        <f>Lookup[[#This Row],[NR_FR]]&amp;" "&amp;Lookup[[#This Row],[Text_FR]]</f>
        <v>ADISR18000 RE: Assurance assistance touristique (CH)</v>
      </c>
      <c r="H1152" s="149"/>
    </row>
    <row r="1153" spans="1:8" x14ac:dyDescent="0.2">
      <c r="A1153" s="145" t="s">
        <v>632</v>
      </c>
      <c r="B1153" s="145" t="s">
        <v>2148</v>
      </c>
      <c r="C1153" s="145" t="str">
        <f>Lookup[[#This Row],[NR_DE]]&amp;" "&amp;Lookup[[#This Row],[Text_DE]]</f>
        <v>ADISR19000 RE: Kredit, Kaution, verschiedene finanzielle Verluste und touristische Beistandsleistung (CH + FB)</v>
      </c>
      <c r="D1153" s="145">
        <f>IF(Lookup!A1153&lt;&gt;Lookup!E1153,1,0)</f>
        <v>0</v>
      </c>
      <c r="E1153" s="145" t="s">
        <v>632</v>
      </c>
      <c r="F1153" s="145" t="s">
        <v>633</v>
      </c>
      <c r="G1153" s="145" t="str">
        <f>Lookup[[#This Row],[NR_FR]]&amp;" "&amp;Lookup[[#This Row],[Text_FR]]</f>
        <v>ADISR19000 RE: Crédit, caution, pertes pécuniaires diverses et assistance (CH + FB)</v>
      </c>
      <c r="H1153" s="149"/>
    </row>
    <row r="1154" spans="1:8" x14ac:dyDescent="0.2">
      <c r="A1154" s="145" t="s">
        <v>751</v>
      </c>
      <c r="B1154" s="145" t="s">
        <v>2237</v>
      </c>
      <c r="C1154" s="145" t="str">
        <f>Lookup[[#This Row],[NR_DE]]&amp;" "&amp;Lookup[[#This Row],[Text_DE]]</f>
        <v>ADC007 Aufteilung nach Zedenten-Regionen</v>
      </c>
      <c r="D1154" s="145">
        <f>IF(Lookup!A1154&lt;&gt;Lookup!E1154,1,0)</f>
        <v>0</v>
      </c>
      <c r="E1154" s="145" t="s">
        <v>751</v>
      </c>
      <c r="F1154" s="145" t="s">
        <v>752</v>
      </c>
      <c r="G1154" s="145" t="str">
        <f>Lookup[[#This Row],[NR_FR]]&amp;" "&amp;Lookup[[#This Row],[Text_FR]]</f>
        <v>ADC007 Répartition par régions des cédantes</v>
      </c>
      <c r="H1154" s="148"/>
    </row>
    <row r="1155" spans="1:8" x14ac:dyDescent="0.2">
      <c r="A1155" s="145" t="s">
        <v>753</v>
      </c>
      <c r="B1155" s="145" t="s">
        <v>2238</v>
      </c>
      <c r="C1155" s="145" t="str">
        <f>Lookup[[#This Row],[NR_DE]]&amp;" "&amp;Lookup[[#This Row],[Text_DE]]</f>
        <v>ADI1000 Europa</v>
      </c>
      <c r="D1155" s="145">
        <f>IF(Lookup!A1155&lt;&gt;Lookup!E1155,1,0)</f>
        <v>0</v>
      </c>
      <c r="E1155" s="145" t="s">
        <v>753</v>
      </c>
      <c r="F1155" s="145" t="s">
        <v>754</v>
      </c>
      <c r="G1155" s="145" t="str">
        <f>Lookup[[#This Row],[NR_FR]]&amp;" "&amp;Lookup[[#This Row],[Text_FR]]</f>
        <v>ADI1000 Europe</v>
      </c>
      <c r="H1155" s="149"/>
    </row>
    <row r="1156" spans="1:8" x14ac:dyDescent="0.2">
      <c r="A1156" s="145" t="s">
        <v>755</v>
      </c>
      <c r="B1156" s="145" t="s">
        <v>2239</v>
      </c>
      <c r="C1156" s="145" t="str">
        <f>Lookup[[#This Row],[NR_DE]]&amp;" "&amp;Lookup[[#This Row],[Text_DE]]</f>
        <v>ADI1010 Nordamerika</v>
      </c>
      <c r="D1156" s="145">
        <f>IF(Lookup!A1156&lt;&gt;Lookup!E1156,1,0)</f>
        <v>0</v>
      </c>
      <c r="E1156" s="145" t="s">
        <v>755</v>
      </c>
      <c r="F1156" s="145" t="s">
        <v>756</v>
      </c>
      <c r="G1156" s="145" t="str">
        <f>Lookup[[#This Row],[NR_FR]]&amp;" "&amp;Lookup[[#This Row],[Text_FR]]</f>
        <v>ADI1010 Amérique du Nord</v>
      </c>
      <c r="H1156" s="149"/>
    </row>
    <row r="1157" spans="1:8" x14ac:dyDescent="0.2">
      <c r="A1157" s="145" t="s">
        <v>757</v>
      </c>
      <c r="B1157" s="145" t="s">
        <v>2240</v>
      </c>
      <c r="C1157" s="145" t="str">
        <f>Lookup[[#This Row],[NR_DE]]&amp;" "&amp;Lookup[[#This Row],[Text_DE]]</f>
        <v>ADI1020 Mittel- und Südamerika</v>
      </c>
      <c r="D1157" s="145">
        <f>IF(Lookup!A1157&lt;&gt;Lookup!E1157,1,0)</f>
        <v>0</v>
      </c>
      <c r="E1157" s="145" t="s">
        <v>757</v>
      </c>
      <c r="F1157" s="145" t="s">
        <v>758</v>
      </c>
      <c r="G1157" s="145" t="str">
        <f>Lookup[[#This Row],[NR_FR]]&amp;" "&amp;Lookup[[#This Row],[Text_FR]]</f>
        <v>ADI1020 Amérique centrale et Amérique du Sud</v>
      </c>
      <c r="H1157" s="149"/>
    </row>
    <row r="1158" spans="1:8" x14ac:dyDescent="0.2">
      <c r="A1158" s="145" t="s">
        <v>759</v>
      </c>
      <c r="B1158" s="145" t="s">
        <v>2241</v>
      </c>
      <c r="C1158" s="145" t="str">
        <f>Lookup[[#This Row],[NR_DE]]&amp;" "&amp;Lookup[[#This Row],[Text_DE]]</f>
        <v>ADI1030 Asien/Pazifik</v>
      </c>
      <c r="D1158" s="145">
        <f>IF(Lookup!A1158&lt;&gt;Lookup!E1158,1,0)</f>
        <v>0</v>
      </c>
      <c r="E1158" s="145" t="s">
        <v>759</v>
      </c>
      <c r="F1158" s="145" t="s">
        <v>760</v>
      </c>
      <c r="G1158" s="145" t="str">
        <f>Lookup[[#This Row],[NR_FR]]&amp;" "&amp;Lookup[[#This Row],[Text_FR]]</f>
        <v>ADI1030 Asie/Pacifique</v>
      </c>
      <c r="H1158" s="149"/>
    </row>
    <row r="1159" spans="1:8" x14ac:dyDescent="0.2">
      <c r="A1159" s="145" t="s">
        <v>761</v>
      </c>
      <c r="B1159" s="145" t="s">
        <v>2242</v>
      </c>
      <c r="C1159" s="145" t="str">
        <f>Lookup[[#This Row],[NR_DE]]&amp;" "&amp;Lookup[[#This Row],[Text_DE]]</f>
        <v>ADI1040 Übrige Länder</v>
      </c>
      <c r="D1159" s="145">
        <f>IF(Lookup!A1159&lt;&gt;Lookup!E1159,1,0)</f>
        <v>0</v>
      </c>
      <c r="E1159" s="145" t="s">
        <v>761</v>
      </c>
      <c r="F1159" s="145" t="s">
        <v>762</v>
      </c>
      <c r="G1159" s="145" t="str">
        <f>Lookup[[#This Row],[NR_FR]]&amp;" "&amp;Lookup[[#This Row],[Text_FR]]</f>
        <v>ADI1040 Autres  pays de domicile</v>
      </c>
      <c r="H1159" s="149"/>
    </row>
    <row r="1160" spans="1:8" x14ac:dyDescent="0.2">
      <c r="A1160" s="145" t="s">
        <v>763</v>
      </c>
      <c r="B1160" s="145" t="s">
        <v>2243</v>
      </c>
      <c r="C1160" s="145" t="str">
        <f>Lookup[[#This Row],[NR_DE]]&amp;" "&amp;Lookup[[#This Row],[Text_DE]]</f>
        <v>ADC006 Aufteilung nach Vertragsart</v>
      </c>
      <c r="D1160" s="145">
        <f>IF(Lookup!A1160&lt;&gt;Lookup!E1160,1,0)</f>
        <v>0</v>
      </c>
      <c r="E1160" s="145" t="s">
        <v>763</v>
      </c>
      <c r="F1160" s="145" t="s">
        <v>764</v>
      </c>
      <c r="G1160" s="145" t="str">
        <f>Lookup[[#This Row],[NR_FR]]&amp;" "&amp;Lookup[[#This Row],[Text_FR]]</f>
        <v>ADC006 Répartition par types de contrat</v>
      </c>
      <c r="H1160" s="149"/>
    </row>
    <row r="1161" spans="1:8" x14ac:dyDescent="0.2">
      <c r="A1161" s="145" t="s">
        <v>765</v>
      </c>
      <c r="B1161" s="145" t="s">
        <v>2244</v>
      </c>
      <c r="C1161" s="145" t="str">
        <f>Lookup[[#This Row],[NR_DE]]&amp;" "&amp;Lookup[[#This Row],[Text_DE]]</f>
        <v>ADI1100 Proportional</v>
      </c>
      <c r="D1161" s="145">
        <f>IF(Lookup!A1161&lt;&gt;Lookup!E1161,1,0)</f>
        <v>0</v>
      </c>
      <c r="E1161" s="145" t="s">
        <v>765</v>
      </c>
      <c r="F1161" s="145" t="s">
        <v>766</v>
      </c>
      <c r="G1161" s="145" t="str">
        <f>Lookup[[#This Row],[NR_FR]]&amp;" "&amp;Lookup[[#This Row],[Text_FR]]</f>
        <v>ADI1100 Proportionnel</v>
      </c>
      <c r="H1161" s="149"/>
    </row>
    <row r="1162" spans="1:8" x14ac:dyDescent="0.2">
      <c r="A1162" s="145" t="s">
        <v>767</v>
      </c>
      <c r="B1162" s="145" t="s">
        <v>2245</v>
      </c>
      <c r="C1162" s="145" t="str">
        <f>Lookup[[#This Row],[NR_DE]]&amp;" "&amp;Lookup[[#This Row],[Text_DE]]</f>
        <v>ADI1110 Nicht Proportional</v>
      </c>
      <c r="D1162" s="145">
        <f>IF(Lookup!A1162&lt;&gt;Lookup!E1162,1,0)</f>
        <v>0</v>
      </c>
      <c r="E1162" s="145" t="s">
        <v>767</v>
      </c>
      <c r="F1162" s="145" t="s">
        <v>768</v>
      </c>
      <c r="G1162" s="145" t="str">
        <f>Lookup[[#This Row],[NR_FR]]&amp;" "&amp;Lookup[[#This Row],[Text_FR]]</f>
        <v>ADI1110 Non proportionnel</v>
      </c>
      <c r="H1162" s="149"/>
    </row>
    <row r="1163" spans="1:8" x14ac:dyDescent="0.2">
      <c r="A1163" s="145" t="s">
        <v>769</v>
      </c>
      <c r="B1163" s="145" t="s">
        <v>2246</v>
      </c>
      <c r="C1163" s="145" t="str">
        <f>Lookup[[#This Row],[NR_DE]]&amp;" "&amp;Lookup[[#This Row],[Text_DE]]</f>
        <v>ADI1120 Übriges</v>
      </c>
      <c r="D1163" s="145">
        <f>IF(Lookup!A1163&lt;&gt;Lookup!E1163,1,0)</f>
        <v>0</v>
      </c>
      <c r="E1163" s="145" t="s">
        <v>769</v>
      </c>
      <c r="F1163" s="145" t="s">
        <v>17</v>
      </c>
      <c r="G1163" s="145" t="str">
        <f>Lookup[[#This Row],[NR_FR]]&amp;" "&amp;Lookup[[#This Row],[Text_FR]]</f>
        <v>ADI1120 Autres</v>
      </c>
      <c r="H1163" s="149"/>
    </row>
    <row r="1164" spans="1:8" x14ac:dyDescent="0.2">
      <c r="A1164" s="145" t="s">
        <v>770</v>
      </c>
      <c r="B1164" s="145" t="s">
        <v>2266</v>
      </c>
      <c r="C1164" s="145" t="str">
        <f>Lookup[[#This Row],[NR_DE]]&amp;" "&amp;Lookup[[#This Row],[Text_DE]]</f>
        <v xml:space="preserve">ADC009 Aufteilung nach gruppenintern/gruppenextern </v>
      </c>
      <c r="D1164" s="145">
        <f>IF(Lookup!A1164&lt;&gt;Lookup!E1164,1,0)</f>
        <v>0</v>
      </c>
      <c r="E1164" s="145" t="s">
        <v>770</v>
      </c>
      <c r="F1164" s="145" t="s">
        <v>771</v>
      </c>
      <c r="G1164" s="145" t="str">
        <f>Lookup[[#This Row],[NR_FR]]&amp;" "&amp;Lookup[[#This Row],[Text_FR]]</f>
        <v>ADC009 Répartition entre interne/externe au groupe</v>
      </c>
      <c r="H1164" s="149"/>
    </row>
    <row r="1165" spans="1:8" x14ac:dyDescent="0.2">
      <c r="A1165" s="145" t="s">
        <v>772</v>
      </c>
      <c r="B1165" s="145" t="s">
        <v>2248</v>
      </c>
      <c r="C1165" s="145" t="str">
        <f>Lookup[[#This Row],[NR_DE]]&amp;" "&amp;Lookup[[#This Row],[Text_DE]]</f>
        <v>ADI0610 Gruppenintern</v>
      </c>
      <c r="D1165" s="145">
        <f>IF(Lookup!A1165&lt;&gt;Lookup!E1165,1,0)</f>
        <v>0</v>
      </c>
      <c r="E1165" s="145" t="s">
        <v>772</v>
      </c>
      <c r="F1165" s="145" t="s">
        <v>773</v>
      </c>
      <c r="G1165" s="145" t="str">
        <f>Lookup[[#This Row],[NR_FR]]&amp;" "&amp;Lookup[[#This Row],[Text_FR]]</f>
        <v>ADI0610 Interne au groupe</v>
      </c>
      <c r="H1165" s="148"/>
    </row>
    <row r="1166" spans="1:8" x14ac:dyDescent="0.2">
      <c r="A1166" s="145" t="s">
        <v>774</v>
      </c>
      <c r="B1166" s="145" t="s">
        <v>2249</v>
      </c>
      <c r="C1166" s="145" t="str">
        <f>Lookup[[#This Row],[NR_DE]]&amp;" "&amp;Lookup[[#This Row],[Text_DE]]</f>
        <v>ADI0620 Gruppenextern</v>
      </c>
      <c r="D1166" s="145">
        <f>IF(Lookup!A1166&lt;&gt;Lookup!E1166,1,0)</f>
        <v>0</v>
      </c>
      <c r="E1166" s="145" t="s">
        <v>774</v>
      </c>
      <c r="F1166" s="145" t="s">
        <v>775</v>
      </c>
      <c r="G1166" s="145" t="str">
        <f>Lookup[[#This Row],[NR_FR]]&amp;" "&amp;Lookup[[#This Row],[Text_FR]]</f>
        <v>ADI0620 Externe au groupe</v>
      </c>
      <c r="H1166" s="149"/>
    </row>
    <row r="1167" spans="1:8" x14ac:dyDescent="0.2">
      <c r="A1167" s="145" t="s">
        <v>807</v>
      </c>
      <c r="B1167" s="145" t="s">
        <v>2267</v>
      </c>
      <c r="C1167" s="145" t="str">
        <f>Lookup[[#This Row],[NR_DE]]&amp;" "&amp;Lookup[[#This Row],[Text_DE]]</f>
        <v>ADC106 Aufteilung nach den 20 grössten Zedenten</v>
      </c>
      <c r="D1167" s="145">
        <f>IF(Lookup!A1167&lt;&gt;Lookup!E1167,1,0)</f>
        <v>0</v>
      </c>
      <c r="E1167" s="145" t="s">
        <v>807</v>
      </c>
      <c r="F1167" s="145" t="s">
        <v>808</v>
      </c>
      <c r="G1167" s="145" t="str">
        <f>Lookup[[#This Row],[NR_FR]]&amp;" "&amp;Lookup[[#This Row],[Text_FR]]</f>
        <v>ADC106 Répartition selon les 20 cédantes les plus importantes</v>
      </c>
      <c r="H1167" s="149"/>
    </row>
    <row r="1168" spans="1:8" x14ac:dyDescent="0.2">
      <c r="B1168" s="145">
        <v>1</v>
      </c>
      <c r="C1168" s="145" t="str">
        <f>Lookup[[#This Row],[NR_DE]]&amp;" "&amp;Lookup[[#This Row],[Text_DE]]</f>
        <v xml:space="preserve"> 1</v>
      </c>
      <c r="D1168" s="145">
        <f>IF(Lookup!A1168&lt;&gt;Lookup!E1168,1,0)</f>
        <v>0</v>
      </c>
      <c r="F1168" s="145">
        <v>1</v>
      </c>
      <c r="G1168" s="145" t="str">
        <f>Lookup[[#This Row],[NR_FR]]&amp;" "&amp;Lookup[[#This Row],[Text_FR]]</f>
        <v xml:space="preserve"> 1</v>
      </c>
      <c r="H1168" s="149"/>
    </row>
    <row r="1169" spans="2:8" x14ac:dyDescent="0.2">
      <c r="B1169" s="145">
        <v>2</v>
      </c>
      <c r="C1169" s="145" t="str">
        <f>Lookup[[#This Row],[NR_DE]]&amp;" "&amp;Lookup[[#This Row],[Text_DE]]</f>
        <v xml:space="preserve"> 2</v>
      </c>
      <c r="D1169" s="145">
        <f>IF(Lookup!A1169&lt;&gt;Lookup!E1169,1,0)</f>
        <v>0</v>
      </c>
      <c r="F1169" s="145">
        <v>2</v>
      </c>
      <c r="G1169" s="145" t="str">
        <f>Lookup[[#This Row],[NR_FR]]&amp;" "&amp;Lookup[[#This Row],[Text_FR]]</f>
        <v xml:space="preserve"> 2</v>
      </c>
      <c r="H1169" s="149"/>
    </row>
    <row r="1170" spans="2:8" x14ac:dyDescent="0.2">
      <c r="B1170" s="145">
        <v>3</v>
      </c>
      <c r="C1170" s="145" t="str">
        <f>Lookup[[#This Row],[NR_DE]]&amp;" "&amp;Lookup[[#This Row],[Text_DE]]</f>
        <v xml:space="preserve"> 3</v>
      </c>
      <c r="D1170" s="145">
        <f>IF(Lookup!A1170&lt;&gt;Lookup!E1170,1,0)</f>
        <v>0</v>
      </c>
      <c r="F1170" s="145">
        <v>3</v>
      </c>
      <c r="G1170" s="145" t="str">
        <f>Lookup[[#This Row],[NR_FR]]&amp;" "&amp;Lookup[[#This Row],[Text_FR]]</f>
        <v xml:space="preserve"> 3</v>
      </c>
      <c r="H1170" s="149"/>
    </row>
    <row r="1171" spans="2:8" x14ac:dyDescent="0.2">
      <c r="B1171" s="145">
        <v>4</v>
      </c>
      <c r="C1171" s="145" t="str">
        <f>Lookup[[#This Row],[NR_DE]]&amp;" "&amp;Lookup[[#This Row],[Text_DE]]</f>
        <v xml:space="preserve"> 4</v>
      </c>
      <c r="D1171" s="145">
        <f>IF(Lookup!A1171&lt;&gt;Lookup!E1171,1,0)</f>
        <v>0</v>
      </c>
      <c r="F1171" s="145">
        <v>4</v>
      </c>
      <c r="G1171" s="145" t="str">
        <f>Lookup[[#This Row],[NR_FR]]&amp;" "&amp;Lookup[[#This Row],[Text_FR]]</f>
        <v xml:space="preserve"> 4</v>
      </c>
      <c r="H1171" s="148"/>
    </row>
    <row r="1172" spans="2:8" x14ac:dyDescent="0.2">
      <c r="B1172" s="145">
        <v>5</v>
      </c>
      <c r="C1172" s="145" t="str">
        <f>Lookup[[#This Row],[NR_DE]]&amp;" "&amp;Lookup[[#This Row],[Text_DE]]</f>
        <v xml:space="preserve"> 5</v>
      </c>
      <c r="D1172" s="145">
        <f>IF(Lookup!A1172&lt;&gt;Lookup!E1172,1,0)</f>
        <v>0</v>
      </c>
      <c r="F1172" s="145">
        <v>5</v>
      </c>
      <c r="G1172" s="145" t="str">
        <f>Lookup[[#This Row],[NR_FR]]&amp;" "&amp;Lookup[[#This Row],[Text_FR]]</f>
        <v xml:space="preserve"> 5</v>
      </c>
      <c r="H1172" s="149"/>
    </row>
    <row r="1173" spans="2:8" x14ac:dyDescent="0.2">
      <c r="B1173" s="145">
        <v>6</v>
      </c>
      <c r="C1173" s="145" t="str">
        <f>Lookup[[#This Row],[NR_DE]]&amp;" "&amp;Lookup[[#This Row],[Text_DE]]</f>
        <v xml:space="preserve"> 6</v>
      </c>
      <c r="D1173" s="145">
        <f>IF(Lookup!A1173&lt;&gt;Lookup!E1173,1,0)</f>
        <v>0</v>
      </c>
      <c r="F1173" s="145">
        <v>6</v>
      </c>
      <c r="G1173" s="145" t="str">
        <f>Lookup[[#This Row],[NR_FR]]&amp;" "&amp;Lookup[[#This Row],[Text_FR]]</f>
        <v xml:space="preserve"> 6</v>
      </c>
      <c r="H1173" s="149"/>
    </row>
    <row r="1174" spans="2:8" x14ac:dyDescent="0.2">
      <c r="B1174" s="145">
        <v>7</v>
      </c>
      <c r="C1174" s="145" t="str">
        <f>Lookup[[#This Row],[NR_DE]]&amp;" "&amp;Lookup[[#This Row],[Text_DE]]</f>
        <v xml:space="preserve"> 7</v>
      </c>
      <c r="D1174" s="145">
        <f>IF(Lookup!A1174&lt;&gt;Lookup!E1174,1,0)</f>
        <v>0</v>
      </c>
      <c r="F1174" s="145">
        <v>7</v>
      </c>
      <c r="G1174" s="145" t="str">
        <f>Lookup[[#This Row],[NR_FR]]&amp;" "&amp;Lookup[[#This Row],[Text_FR]]</f>
        <v xml:space="preserve"> 7</v>
      </c>
      <c r="H1174" s="149"/>
    </row>
    <row r="1175" spans="2:8" x14ac:dyDescent="0.2">
      <c r="B1175" s="145">
        <v>8</v>
      </c>
      <c r="C1175" s="145" t="str">
        <f>Lookup[[#This Row],[NR_DE]]&amp;" "&amp;Lookup[[#This Row],[Text_DE]]</f>
        <v xml:space="preserve"> 8</v>
      </c>
      <c r="D1175" s="145">
        <f>IF(Lookup!A1175&lt;&gt;Lookup!E1175,1,0)</f>
        <v>0</v>
      </c>
      <c r="F1175" s="145">
        <v>8</v>
      </c>
      <c r="G1175" s="145" t="str">
        <f>Lookup[[#This Row],[NR_FR]]&amp;" "&amp;Lookup[[#This Row],[Text_FR]]</f>
        <v xml:space="preserve"> 8</v>
      </c>
      <c r="H1175" s="149"/>
    </row>
    <row r="1176" spans="2:8" x14ac:dyDescent="0.2">
      <c r="B1176" s="145">
        <v>9</v>
      </c>
      <c r="C1176" s="145" t="str">
        <f>Lookup[[#This Row],[NR_DE]]&amp;" "&amp;Lookup[[#This Row],[Text_DE]]</f>
        <v xml:space="preserve"> 9</v>
      </c>
      <c r="D1176" s="145">
        <f>IF(Lookup!A1176&lt;&gt;Lookup!E1176,1,0)</f>
        <v>0</v>
      </c>
      <c r="F1176" s="145">
        <v>9</v>
      </c>
      <c r="G1176" s="145" t="str">
        <f>Lookup[[#This Row],[NR_FR]]&amp;" "&amp;Lookup[[#This Row],[Text_FR]]</f>
        <v xml:space="preserve"> 9</v>
      </c>
      <c r="H1176" s="149"/>
    </row>
    <row r="1177" spans="2:8" x14ac:dyDescent="0.2">
      <c r="B1177" s="145">
        <v>10</v>
      </c>
      <c r="C1177" s="145" t="str">
        <f>Lookup[[#This Row],[NR_DE]]&amp;" "&amp;Lookup[[#This Row],[Text_DE]]</f>
        <v xml:space="preserve"> 10</v>
      </c>
      <c r="D1177" s="145">
        <f>IF(Lookup!A1177&lt;&gt;Lookup!E1177,1,0)</f>
        <v>0</v>
      </c>
      <c r="F1177" s="145">
        <v>10</v>
      </c>
      <c r="G1177" s="145" t="str">
        <f>Lookup[[#This Row],[NR_FR]]&amp;" "&amp;Lookup[[#This Row],[Text_FR]]</f>
        <v xml:space="preserve"> 10</v>
      </c>
      <c r="H1177" s="149"/>
    </row>
    <row r="1178" spans="2:8" x14ac:dyDescent="0.2">
      <c r="B1178" s="145">
        <v>11</v>
      </c>
      <c r="C1178" s="145" t="str">
        <f>Lookup[[#This Row],[NR_DE]]&amp;" "&amp;Lookup[[#This Row],[Text_DE]]</f>
        <v xml:space="preserve"> 11</v>
      </c>
      <c r="D1178" s="145">
        <f>IF(Lookup!A1178&lt;&gt;Lookup!E1178,1,0)</f>
        <v>0</v>
      </c>
      <c r="F1178" s="145">
        <v>11</v>
      </c>
      <c r="G1178" s="145" t="str">
        <f>Lookup[[#This Row],[NR_FR]]&amp;" "&amp;Lookup[[#This Row],[Text_FR]]</f>
        <v xml:space="preserve"> 11</v>
      </c>
      <c r="H1178" s="149"/>
    </row>
    <row r="1179" spans="2:8" x14ac:dyDescent="0.2">
      <c r="B1179" s="145">
        <v>12</v>
      </c>
      <c r="C1179" s="145" t="str">
        <f>Lookup[[#This Row],[NR_DE]]&amp;" "&amp;Lookup[[#This Row],[Text_DE]]</f>
        <v xml:space="preserve"> 12</v>
      </c>
      <c r="D1179" s="145">
        <f>IF(Lookup!A1179&lt;&gt;Lookup!E1179,1,0)</f>
        <v>0</v>
      </c>
      <c r="F1179" s="145">
        <v>12</v>
      </c>
      <c r="G1179" s="145" t="str">
        <f>Lookup[[#This Row],[NR_FR]]&amp;" "&amp;Lookup[[#This Row],[Text_FR]]</f>
        <v xml:space="preserve"> 12</v>
      </c>
      <c r="H1179" s="149"/>
    </row>
    <row r="1180" spans="2:8" x14ac:dyDescent="0.2">
      <c r="B1180" s="145">
        <v>13</v>
      </c>
      <c r="C1180" s="145" t="str">
        <f>Lookup[[#This Row],[NR_DE]]&amp;" "&amp;Lookup[[#This Row],[Text_DE]]</f>
        <v xml:space="preserve"> 13</v>
      </c>
      <c r="D1180" s="145">
        <f>IF(Lookup!A1180&lt;&gt;Lookup!E1180,1,0)</f>
        <v>0</v>
      </c>
      <c r="F1180" s="145">
        <v>13</v>
      </c>
      <c r="G1180" s="145" t="str">
        <f>Lookup[[#This Row],[NR_FR]]&amp;" "&amp;Lookup[[#This Row],[Text_FR]]</f>
        <v xml:space="preserve"> 13</v>
      </c>
      <c r="H1180" s="149"/>
    </row>
    <row r="1181" spans="2:8" x14ac:dyDescent="0.2">
      <c r="B1181" s="145">
        <v>14</v>
      </c>
      <c r="C1181" s="145" t="str">
        <f>Lookup[[#This Row],[NR_DE]]&amp;" "&amp;Lookup[[#This Row],[Text_DE]]</f>
        <v xml:space="preserve"> 14</v>
      </c>
      <c r="D1181" s="145">
        <f>IF(Lookup!A1181&lt;&gt;Lookup!E1181,1,0)</f>
        <v>0</v>
      </c>
      <c r="F1181" s="145">
        <v>14</v>
      </c>
      <c r="G1181" s="145" t="str">
        <f>Lookup[[#This Row],[NR_FR]]&amp;" "&amp;Lookup[[#This Row],[Text_FR]]</f>
        <v xml:space="preserve"> 14</v>
      </c>
      <c r="H1181" s="149"/>
    </row>
    <row r="1182" spans="2:8" x14ac:dyDescent="0.2">
      <c r="B1182" s="145">
        <v>15</v>
      </c>
      <c r="C1182" s="145" t="str">
        <f>Lookup[[#This Row],[NR_DE]]&amp;" "&amp;Lookup[[#This Row],[Text_DE]]</f>
        <v xml:space="preserve"> 15</v>
      </c>
      <c r="D1182" s="145">
        <f>IF(Lookup!A1182&lt;&gt;Lookup!E1182,1,0)</f>
        <v>0</v>
      </c>
      <c r="F1182" s="145">
        <v>15</v>
      </c>
      <c r="G1182" s="145" t="str">
        <f>Lookup[[#This Row],[NR_FR]]&amp;" "&amp;Lookup[[#This Row],[Text_FR]]</f>
        <v xml:space="preserve"> 15</v>
      </c>
      <c r="H1182" s="149"/>
    </row>
    <row r="1183" spans="2:8" x14ac:dyDescent="0.2">
      <c r="B1183" s="145">
        <v>16</v>
      </c>
      <c r="C1183" s="145" t="str">
        <f>Lookup[[#This Row],[NR_DE]]&amp;" "&amp;Lookup[[#This Row],[Text_DE]]</f>
        <v xml:space="preserve"> 16</v>
      </c>
      <c r="D1183" s="145">
        <f>IF(Lookup!A1183&lt;&gt;Lookup!E1183,1,0)</f>
        <v>0</v>
      </c>
      <c r="F1183" s="145">
        <v>16</v>
      </c>
      <c r="G1183" s="145" t="str">
        <f>Lookup[[#This Row],[NR_FR]]&amp;" "&amp;Lookup[[#This Row],[Text_FR]]</f>
        <v xml:space="preserve"> 16</v>
      </c>
      <c r="H1183" s="149"/>
    </row>
    <row r="1184" spans="2:8" x14ac:dyDescent="0.2">
      <c r="B1184" s="145">
        <v>17</v>
      </c>
      <c r="C1184" s="145" t="str">
        <f>Lookup[[#This Row],[NR_DE]]&amp;" "&amp;Lookup[[#This Row],[Text_DE]]</f>
        <v xml:space="preserve"> 17</v>
      </c>
      <c r="D1184" s="145">
        <f>IF(Lookup!A1184&lt;&gt;Lookup!E1184,1,0)</f>
        <v>0</v>
      </c>
      <c r="F1184" s="145">
        <v>17</v>
      </c>
      <c r="G1184" s="145" t="str">
        <f>Lookup[[#This Row],[NR_FR]]&amp;" "&amp;Lookup[[#This Row],[Text_FR]]</f>
        <v xml:space="preserve"> 17</v>
      </c>
      <c r="H1184" s="149"/>
    </row>
    <row r="1185" spans="1:8" x14ac:dyDescent="0.2">
      <c r="B1185" s="145">
        <v>18</v>
      </c>
      <c r="C1185" s="145" t="str">
        <f>Lookup[[#This Row],[NR_DE]]&amp;" "&amp;Lookup[[#This Row],[Text_DE]]</f>
        <v xml:space="preserve"> 18</v>
      </c>
      <c r="D1185" s="145">
        <f>IF(Lookup!A1185&lt;&gt;Lookup!E1185,1,0)</f>
        <v>0</v>
      </c>
      <c r="F1185" s="145">
        <v>18</v>
      </c>
      <c r="G1185" s="145" t="str">
        <f>Lookup[[#This Row],[NR_FR]]&amp;" "&amp;Lookup[[#This Row],[Text_FR]]</f>
        <v xml:space="preserve"> 18</v>
      </c>
      <c r="H1185" s="149"/>
    </row>
    <row r="1186" spans="1:8" x14ac:dyDescent="0.2">
      <c r="B1186" s="145">
        <v>19</v>
      </c>
      <c r="C1186" s="145" t="str">
        <f>Lookup[[#This Row],[NR_DE]]&amp;" "&amp;Lookup[[#This Row],[Text_DE]]</f>
        <v xml:space="preserve"> 19</v>
      </c>
      <c r="D1186" s="145">
        <f>IF(Lookup!A1186&lt;&gt;Lookup!E1186,1,0)</f>
        <v>0</v>
      </c>
      <c r="F1186" s="145">
        <v>19</v>
      </c>
      <c r="G1186" s="145" t="str">
        <f>Lookup[[#This Row],[NR_FR]]&amp;" "&amp;Lookup[[#This Row],[Text_FR]]</f>
        <v xml:space="preserve"> 19</v>
      </c>
      <c r="H1186" s="149"/>
    </row>
    <row r="1187" spans="1:8" x14ac:dyDescent="0.2">
      <c r="B1187" s="145">
        <v>20</v>
      </c>
      <c r="C1187" s="145" t="str">
        <f>Lookup[[#This Row],[NR_DE]]&amp;" "&amp;Lookup[[#This Row],[Text_DE]]</f>
        <v xml:space="preserve"> 20</v>
      </c>
      <c r="D1187" s="145">
        <f>IF(Lookup!A1187&lt;&gt;Lookup!E1187,1,0)</f>
        <v>0</v>
      </c>
      <c r="F1187" s="145">
        <v>20</v>
      </c>
      <c r="G1187" s="145" t="str">
        <f>Lookup[[#This Row],[NR_FR]]&amp;" "&amp;Lookup[[#This Row],[Text_FR]]</f>
        <v xml:space="preserve"> 20</v>
      </c>
      <c r="H1187" s="149"/>
    </row>
    <row r="1188" spans="1:8" x14ac:dyDescent="0.2">
      <c r="A1188" s="145" t="s">
        <v>829</v>
      </c>
      <c r="B1188" s="145" t="s">
        <v>2268</v>
      </c>
      <c r="C1188" s="145" t="str">
        <f>Lookup[[#This Row],[NR_DE]]&amp;" "&amp;Lookup[[#This Row],[Text_DE]]</f>
        <v>ADC107 Aufteilung nach Niederlassungen</v>
      </c>
      <c r="D1188" s="145">
        <f>IF(Lookup!A1188&lt;&gt;Lookup!E1188,1,0)</f>
        <v>0</v>
      </c>
      <c r="E1188" s="145" t="s">
        <v>829</v>
      </c>
      <c r="F1188" s="145" t="s">
        <v>830</v>
      </c>
      <c r="G1188" s="145" t="str">
        <f>Lookup[[#This Row],[NR_FR]]&amp;" "&amp;Lookup[[#This Row],[Text_FR]]</f>
        <v xml:space="preserve">ADC107 Répartition par succursales </v>
      </c>
      <c r="H1188" s="149"/>
    </row>
    <row r="1189" spans="1:8" x14ac:dyDescent="0.2">
      <c r="A1189" s="145">
        <v>201230000</v>
      </c>
      <c r="B1189" s="145" t="s">
        <v>2347</v>
      </c>
      <c r="C1189" s="145" t="str">
        <f>Lookup[[#This Row],[NR_DE]]&amp;" "&amp;Lookup[[#This Row],[Text_DE]]</f>
        <v>201230000 Sicherheits- und Schwankungsrückstellungen (Nicht-Leben): Brutto</v>
      </c>
      <c r="D1189" s="145">
        <f>IF(Lookup!A1189&lt;&gt;Lookup!E1189,1,0)</f>
        <v>0</v>
      </c>
      <c r="E1189" s="145">
        <v>201230000</v>
      </c>
      <c r="F1189" s="145" t="s">
        <v>969</v>
      </c>
      <c r="G1189" s="145" t="str">
        <f>Lookup[[#This Row],[NR_FR]]&amp;" "&amp;Lookup[[#This Row],[Text_FR]]</f>
        <v>201230000 Provisions de sécurité et pour fluctuations (non-vie): brutes</v>
      </c>
      <c r="H1189" s="149"/>
    </row>
    <row r="1190" spans="1:8" x14ac:dyDescent="0.2">
      <c r="A1190" s="145">
        <v>201230100</v>
      </c>
      <c r="B1190" s="145" t="s">
        <v>2348</v>
      </c>
      <c r="C1190" s="145" t="str">
        <f>Lookup[[#This Row],[NR_DE]]&amp;" "&amp;Lookup[[#This Row],[Text_DE]]</f>
        <v>201230100 Sicherheits- und Schwankungsrückstellungen (Nicht-Leben); direktes Geschäft: Brutto</v>
      </c>
      <c r="D1190" s="145">
        <f>IF(Lookup!A1190&lt;&gt;Lookup!E1190,1,0)</f>
        <v>0</v>
      </c>
      <c r="E1190" s="145">
        <v>201230100</v>
      </c>
      <c r="F1190" s="145" t="s">
        <v>970</v>
      </c>
      <c r="G1190" s="145" t="str">
        <f>Lookup[[#This Row],[NR_FR]]&amp;" "&amp;Lookup[[#This Row],[Text_FR]]</f>
        <v>201230100 Provisions de sécurité et pour fluctuations (non-vie); affaires directes: brutes</v>
      </c>
      <c r="H1190" s="148"/>
    </row>
    <row r="1191" spans="1:8" x14ac:dyDescent="0.2">
      <c r="A1191" s="145" t="s">
        <v>593</v>
      </c>
      <c r="B1191" s="145" t="s">
        <v>2128</v>
      </c>
      <c r="C1191" s="145" t="str">
        <f>Lookup[[#This Row],[NR_DE]]&amp;" "&amp;Lookup[[#This Row],[Text_DE]]</f>
        <v>ADC1DS Aufteilung nach Branchen: Nicht-Leben direkt</v>
      </c>
      <c r="D1191" s="145">
        <f>IF(Lookup!A1191&lt;&gt;Lookup!E1191,1,0)</f>
        <v>0</v>
      </c>
      <c r="E1191" s="145" t="s">
        <v>593</v>
      </c>
      <c r="F1191" s="145" t="s">
        <v>594</v>
      </c>
      <c r="G1191" s="145" t="str">
        <f>Lookup[[#This Row],[NR_FR]]&amp;" "&amp;Lookup[[#This Row],[Text_FR]]</f>
        <v>ADC1DS Répartition par branches: non-vie direct</v>
      </c>
      <c r="H1191" s="148"/>
    </row>
    <row r="1192" spans="1:8" x14ac:dyDescent="0.2">
      <c r="A1192" s="145" t="s">
        <v>595</v>
      </c>
      <c r="B1192" s="145" t="s">
        <v>2129</v>
      </c>
      <c r="C1192" s="145" t="str">
        <f>Lookup[[#This Row],[NR_DE]]&amp;" "&amp;Lookup[[#This Row],[Text_DE]]</f>
        <v>ADISD01000 Unfallversicherung (CH + FB)</v>
      </c>
      <c r="D1192" s="145">
        <f>IF(Lookup!A1192&lt;&gt;Lookup!E1192,1,0)</f>
        <v>0</v>
      </c>
      <c r="E1192" s="145" t="s">
        <v>595</v>
      </c>
      <c r="F1192" s="145" t="s">
        <v>596</v>
      </c>
      <c r="G1192" s="145" t="str">
        <f>Lookup[[#This Row],[NR_FR]]&amp;" "&amp;Lookup[[#This Row],[Text_FR]]</f>
        <v>ADISD01000 Assurance accidents (CH + FB)</v>
      </c>
      <c r="H1192" s="149"/>
    </row>
    <row r="1193" spans="1:8" x14ac:dyDescent="0.2">
      <c r="A1193" s="145" t="s">
        <v>886</v>
      </c>
      <c r="B1193" s="145" t="s">
        <v>2305</v>
      </c>
      <c r="C1193" s="145" t="str">
        <f>Lookup[[#This Row],[NR_DE]]&amp;" "&amp;Lookup[[#This Row],[Text_DE]]</f>
        <v>ADISD01100 Einzelunfallversicherung (CH)</v>
      </c>
      <c r="D1193" s="145">
        <f>IF(Lookup!A1193&lt;&gt;Lookup!E1193,1,0)</f>
        <v>0</v>
      </c>
      <c r="E1193" s="145" t="s">
        <v>886</v>
      </c>
      <c r="F1193" s="145" t="s">
        <v>887</v>
      </c>
      <c r="G1193" s="145" t="str">
        <f>Lookup[[#This Row],[NR_FR]]&amp;" "&amp;Lookup[[#This Row],[Text_FR]]</f>
        <v>ADISD01100 Assurance accidents individuelle (CH)</v>
      </c>
      <c r="H1193" s="149"/>
    </row>
    <row r="1194" spans="1:8" x14ac:dyDescent="0.2">
      <c r="A1194" s="145" t="s">
        <v>888</v>
      </c>
      <c r="B1194" s="145" t="s">
        <v>2306</v>
      </c>
      <c r="C1194" s="145" t="str">
        <f>Lookup[[#This Row],[NR_DE]]&amp;" "&amp;Lookup[[#This Row],[Text_DE]]</f>
        <v>ADISD01200 Obligatorische Berufsunfallversicherung - BU nach UVG (CH)</v>
      </c>
      <c r="D1194" s="145">
        <f>IF(Lookup!A1194&lt;&gt;Lookup!E1194,1,0)</f>
        <v>0</v>
      </c>
      <c r="E1194" s="145" t="s">
        <v>888</v>
      </c>
      <c r="F1194" s="145" t="s">
        <v>889</v>
      </c>
      <c r="G1194" s="145" t="str">
        <f>Lookup[[#This Row],[NR_FR]]&amp;" "&amp;Lookup[[#This Row],[Text_FR]]</f>
        <v>ADISD01200 Assurance accidents professionnels obligatoire - AP selon LAA (CH)</v>
      </c>
      <c r="H1194" s="150"/>
    </row>
    <row r="1195" spans="1:8" x14ac:dyDescent="0.2">
      <c r="A1195" s="145" t="s">
        <v>890</v>
      </c>
      <c r="B1195" s="145" t="s">
        <v>2307</v>
      </c>
      <c r="C1195" s="145" t="str">
        <f>Lookup[[#This Row],[NR_DE]]&amp;" "&amp;Lookup[[#This Row],[Text_DE]]</f>
        <v>ADISD01300 Freiwillige UVG-Versicherung (CH)</v>
      </c>
      <c r="D1195" s="145">
        <f>IF(Lookup!A1195&lt;&gt;Lookup!E1195,1,0)</f>
        <v>0</v>
      </c>
      <c r="E1195" s="145" t="s">
        <v>890</v>
      </c>
      <c r="F1195" s="145" t="s">
        <v>891</v>
      </c>
      <c r="G1195" s="145" t="str">
        <f>Lookup[[#This Row],[NR_FR]]&amp;" "&amp;Lookup[[#This Row],[Text_FR]]</f>
        <v>ADISD01300 Assurance facultative selon la LAA (CH)</v>
      </c>
      <c r="H1195" s="150"/>
    </row>
    <row r="1196" spans="1:8" x14ac:dyDescent="0.2">
      <c r="A1196" s="145" t="s">
        <v>892</v>
      </c>
      <c r="B1196" s="145" t="s">
        <v>2308</v>
      </c>
      <c r="C1196" s="145" t="str">
        <f>Lookup[[#This Row],[NR_DE]]&amp;" "&amp;Lookup[[#This Row],[Text_DE]]</f>
        <v>ADISD01400 UVG-Zusatzversicherung (CH)</v>
      </c>
      <c r="D1196" s="145">
        <f>IF(Lookup!A1196&lt;&gt;Lookup!E1196,1,0)</f>
        <v>0</v>
      </c>
      <c r="E1196" s="145" t="s">
        <v>892</v>
      </c>
      <c r="F1196" s="145" t="s">
        <v>893</v>
      </c>
      <c r="G1196" s="145" t="str">
        <f>Lookup[[#This Row],[NR_FR]]&amp;" "&amp;Lookup[[#This Row],[Text_FR]]</f>
        <v>ADISD01400 Assurance complémentaire selon LAA (CH)</v>
      </c>
      <c r="H1196" s="150"/>
    </row>
    <row r="1197" spans="1:8" x14ac:dyDescent="0.2">
      <c r="A1197" s="145" t="s">
        <v>894</v>
      </c>
      <c r="B1197" s="145" t="s">
        <v>2309</v>
      </c>
      <c r="C1197" s="145" t="str">
        <f>Lookup[[#This Row],[NR_DE]]&amp;" "&amp;Lookup[[#This Row],[Text_DE]]</f>
        <v>ADISD01500 Motorfahrzeuginsassen-Unfallversicherung (CH)</v>
      </c>
      <c r="D1197" s="145">
        <f>IF(Lookup!A1197&lt;&gt;Lookup!E1197,1,0)</f>
        <v>0</v>
      </c>
      <c r="E1197" s="145" t="s">
        <v>894</v>
      </c>
      <c r="F1197" s="145" t="s">
        <v>895</v>
      </c>
      <c r="G1197" s="145" t="str">
        <f>Lookup[[#This Row],[NR_FR]]&amp;" "&amp;Lookup[[#This Row],[Text_FR]]</f>
        <v>ADISD01500 Assurance accidents des passagers de véhicules automobiles (CH)</v>
      </c>
      <c r="H1197" s="150"/>
    </row>
    <row r="1198" spans="1:8" x14ac:dyDescent="0.2">
      <c r="A1198" s="145" t="s">
        <v>896</v>
      </c>
      <c r="B1198" s="145" t="s">
        <v>2310</v>
      </c>
      <c r="C1198" s="145" t="str">
        <f>Lookup[[#This Row],[NR_DE]]&amp;" "&amp;Lookup[[#This Row],[Text_DE]]</f>
        <v>ADISD01600 Übrige Kollektivunfallversicherung (CH)</v>
      </c>
      <c r="D1198" s="145">
        <f>IF(Lookup!A1198&lt;&gt;Lookup!E1198,1,0)</f>
        <v>0</v>
      </c>
      <c r="E1198" s="145" t="s">
        <v>896</v>
      </c>
      <c r="F1198" s="145" t="s">
        <v>897</v>
      </c>
      <c r="G1198" s="145" t="str">
        <f>Lookup[[#This Row],[NR_FR]]&amp;" "&amp;Lookup[[#This Row],[Text_FR]]</f>
        <v>ADISD01600 Autre assurance accidents collective (CH)</v>
      </c>
      <c r="H1198" s="150"/>
    </row>
    <row r="1199" spans="1:8" x14ac:dyDescent="0.2">
      <c r="A1199" s="145" t="s">
        <v>898</v>
      </c>
      <c r="B1199" s="145" t="s">
        <v>2311</v>
      </c>
      <c r="C1199" s="145" t="str">
        <f>Lookup[[#This Row],[NR_DE]]&amp;" "&amp;Lookup[[#This Row],[Text_DE]]</f>
        <v>ADISD01700 Obligatorische Nichtberufsunfallversicherung - NBU nach UVG (CH)</v>
      </c>
      <c r="D1199" s="145">
        <f>IF(Lookup!A1199&lt;&gt;Lookup!E1199,1,0)</f>
        <v>0</v>
      </c>
      <c r="E1199" s="145" t="s">
        <v>898</v>
      </c>
      <c r="F1199" s="145" t="s">
        <v>899</v>
      </c>
      <c r="G1199" s="145" t="str">
        <f>Lookup[[#This Row],[NR_FR]]&amp;" "&amp;Lookup[[#This Row],[Text_FR]]</f>
        <v>ADISD01700 Assurance accidents non professionnels obligatoire - ANP selon LAA (CH)</v>
      </c>
      <c r="H1199" s="150"/>
    </row>
    <row r="1200" spans="1:8" x14ac:dyDescent="0.2">
      <c r="A1200" s="145" t="s">
        <v>597</v>
      </c>
      <c r="B1200" s="145" t="s">
        <v>2130</v>
      </c>
      <c r="C1200" s="145" t="str">
        <f>Lookup[[#This Row],[NR_DE]]&amp;" "&amp;Lookup[[#This Row],[Text_DE]]</f>
        <v>ADISD02000 Krankenversicherung (CH + FB)</v>
      </c>
      <c r="D1200" s="145">
        <f>IF(Lookup!A1200&lt;&gt;Lookup!E1200,1,0)</f>
        <v>0</v>
      </c>
      <c r="E1200" s="145" t="s">
        <v>597</v>
      </c>
      <c r="F1200" s="145" t="s">
        <v>598</v>
      </c>
      <c r="G1200" s="145" t="str">
        <f>Lookup[[#This Row],[NR_FR]]&amp;" "&amp;Lookup[[#This Row],[Text_FR]]</f>
        <v>ADISD02000 Assurance maladie (CH + FB)</v>
      </c>
      <c r="H1200" s="150"/>
    </row>
    <row r="1201" spans="1:8" x14ac:dyDescent="0.2">
      <c r="A1201" s="145" t="s">
        <v>599</v>
      </c>
      <c r="B1201" s="145" t="s">
        <v>2131</v>
      </c>
      <c r="C1201" s="145" t="str">
        <f>Lookup[[#This Row],[NR_DE]]&amp;" "&amp;Lookup[[#This Row],[Text_DE]]</f>
        <v>ADISD03000 Landfahrzeug-Kasko (ohne Schienenfahrzeuge); (CH + FB)</v>
      </c>
      <c r="D1201" s="145">
        <f>IF(Lookup!A1201&lt;&gt;Lookup!E1201,1,0)</f>
        <v>0</v>
      </c>
      <c r="E1201" s="145" t="s">
        <v>599</v>
      </c>
      <c r="F1201" s="145" t="s">
        <v>600</v>
      </c>
      <c r="G1201" s="145" t="str">
        <f>Lookup[[#This Row],[NR_FR]]&amp;" "&amp;Lookup[[#This Row],[Text_FR]]</f>
        <v>ADISD03000 Corps de véhicules terrestres (autres que ferroviaires); (CH + FB)</v>
      </c>
      <c r="H1201" s="150"/>
    </row>
    <row r="1202" spans="1:8" x14ac:dyDescent="0.2">
      <c r="A1202" s="145" t="s">
        <v>910</v>
      </c>
      <c r="B1202" s="145" t="s">
        <v>2317</v>
      </c>
      <c r="C1202" s="145" t="str">
        <f>Lookup[[#This Row],[NR_DE]]&amp;" "&amp;Lookup[[#This Row],[Text_DE]]</f>
        <v>ADISD04000 Schienenfahrzeug-Kasko (CH)</v>
      </c>
      <c r="D1202" s="145">
        <f>IF(Lookup!A1202&lt;&gt;Lookup!E1202,1,0)</f>
        <v>0</v>
      </c>
      <c r="E1202" s="145" t="s">
        <v>910</v>
      </c>
      <c r="F1202" s="145" t="s">
        <v>911</v>
      </c>
      <c r="G1202" s="145" t="str">
        <f>Lookup[[#This Row],[NR_FR]]&amp;" "&amp;Lookup[[#This Row],[Text_FR]]</f>
        <v>ADISD04000 Corps de véhicules ferroviaires (CH)</v>
      </c>
      <c r="H1202" s="149"/>
    </row>
    <row r="1203" spans="1:8" x14ac:dyDescent="0.2">
      <c r="A1203" s="145" t="s">
        <v>912</v>
      </c>
      <c r="B1203" s="145" t="s">
        <v>2318</v>
      </c>
      <c r="C1203" s="145" t="str">
        <f>Lookup[[#This Row],[NR_DE]]&amp;" "&amp;Lookup[[#This Row],[Text_DE]]</f>
        <v>ADISD05000 Luftfahrzeug-Kasko (CH)</v>
      </c>
      <c r="D1203" s="145">
        <f>IF(Lookup!A1203&lt;&gt;Lookup!E1203,1,0)</f>
        <v>0</v>
      </c>
      <c r="E1203" s="145" t="s">
        <v>912</v>
      </c>
      <c r="F1203" s="145" t="s">
        <v>913</v>
      </c>
      <c r="G1203" s="145" t="str">
        <f>Lookup[[#This Row],[NR_FR]]&amp;" "&amp;Lookup[[#This Row],[Text_FR]]</f>
        <v>ADISD05000 Corps de véhicules aériens (CH)</v>
      </c>
      <c r="H1203" s="149"/>
    </row>
    <row r="1204" spans="1:8" x14ac:dyDescent="0.2">
      <c r="A1204" s="145" t="s">
        <v>914</v>
      </c>
      <c r="B1204" s="145" t="s">
        <v>2319</v>
      </c>
      <c r="C1204" s="145" t="str">
        <f>Lookup[[#This Row],[NR_DE]]&amp;" "&amp;Lookup[[#This Row],[Text_DE]]</f>
        <v>ADISD06000 See-, Binnensee-, und Flussschifffahrts-Kasko (CH)</v>
      </c>
      <c r="D1204" s="145">
        <f>IF(Lookup!A1204&lt;&gt;Lookup!E1204,1,0)</f>
        <v>0</v>
      </c>
      <c r="E1204" s="145" t="s">
        <v>914</v>
      </c>
      <c r="F1204" s="145" t="s">
        <v>915</v>
      </c>
      <c r="G1204" s="145" t="str">
        <f>Lookup[[#This Row],[NR_FR]]&amp;" "&amp;Lookup[[#This Row],[Text_FR]]</f>
        <v>ADISD06000 Corps de véhicules maritimes, lacustres et fluviaux (CH)</v>
      </c>
      <c r="H1204" s="149"/>
    </row>
    <row r="1205" spans="1:8" x14ac:dyDescent="0.2">
      <c r="A1205" s="145" t="s">
        <v>916</v>
      </c>
      <c r="B1205" s="145" t="s">
        <v>2320</v>
      </c>
      <c r="C1205" s="145" t="str">
        <f>Lookup[[#This Row],[NR_DE]]&amp;" "&amp;Lookup[[#This Row],[Text_DE]]</f>
        <v>ADISD07000 Transportgüter (einschliesslich Waren, Gepäckstücke und alle sonstigen Güter); (CH)</v>
      </c>
      <c r="D1205" s="145">
        <f>IF(Lookup!A1205&lt;&gt;Lookup!E1205,1,0)</f>
        <v>0</v>
      </c>
      <c r="E1205" s="145" t="s">
        <v>916</v>
      </c>
      <c r="F1205" s="145" t="s">
        <v>917</v>
      </c>
      <c r="G1205" s="145" t="str">
        <f>Lookup[[#This Row],[NR_FR]]&amp;" "&amp;Lookup[[#This Row],[Text_FR]]</f>
        <v>ADISD07000 Marchandises transportées (y compris les marchandises, bagages et tous autres biens); (CH)</v>
      </c>
      <c r="H1205" s="149"/>
    </row>
    <row r="1206" spans="1:8" x14ac:dyDescent="0.2">
      <c r="A1206" s="145" t="s">
        <v>918</v>
      </c>
      <c r="B1206" s="145" t="s">
        <v>2321</v>
      </c>
      <c r="C1206" s="145" t="str">
        <f>Lookup[[#This Row],[NR_DE]]&amp;" "&amp;Lookup[[#This Row],[Text_DE]]</f>
        <v>ADISD08100 Feuer (CH)</v>
      </c>
      <c r="D1206" s="145">
        <f>IF(Lookup!A1206&lt;&gt;Lookup!E1206,1,0)</f>
        <v>0</v>
      </c>
      <c r="E1206" s="145" t="s">
        <v>918</v>
      </c>
      <c r="F1206" s="145" t="s">
        <v>919</v>
      </c>
      <c r="G1206" s="145" t="str">
        <f>Lookup[[#This Row],[NR_FR]]&amp;" "&amp;Lookup[[#This Row],[Text_FR]]</f>
        <v>ADISD08100 Incendie (CH)</v>
      </c>
      <c r="H1206" s="148"/>
    </row>
    <row r="1207" spans="1:8" x14ac:dyDescent="0.2">
      <c r="A1207" s="145" t="s">
        <v>920</v>
      </c>
      <c r="B1207" s="145" t="s">
        <v>2322</v>
      </c>
      <c r="C1207" s="145" t="str">
        <f>Lookup[[#This Row],[NR_DE]]&amp;" "&amp;Lookup[[#This Row],[Text_DE]]</f>
        <v>ADISD08200 Elementarschäden (CH)</v>
      </c>
      <c r="D1207" s="145">
        <f>IF(Lookup!A1207&lt;&gt;Lookup!E1207,1,0)</f>
        <v>0</v>
      </c>
      <c r="E1207" s="145" t="s">
        <v>920</v>
      </c>
      <c r="F1207" s="145" t="s">
        <v>921</v>
      </c>
      <c r="G1207" s="145" t="str">
        <f>Lookup[[#This Row],[NR_FR]]&amp;" "&amp;Lookup[[#This Row],[Text_FR]]</f>
        <v>ADISD08200 Eléments naturels (CH)</v>
      </c>
      <c r="H1207" s="149"/>
    </row>
    <row r="1208" spans="1:8" x14ac:dyDescent="0.2">
      <c r="A1208" s="145" t="s">
        <v>922</v>
      </c>
      <c r="B1208" s="145" t="s">
        <v>2323</v>
      </c>
      <c r="C1208" s="145" t="str">
        <f>Lookup[[#This Row],[NR_DE]]&amp;" "&amp;Lookup[[#This Row],[Text_DE]]</f>
        <v>ADISD09000 Sonstige Sachschäden (CH)</v>
      </c>
      <c r="D1208" s="145">
        <f>IF(Lookup!A1208&lt;&gt;Lookup!E1208,1,0)</f>
        <v>0</v>
      </c>
      <c r="E1208" s="145" t="s">
        <v>922</v>
      </c>
      <c r="F1208" s="145" t="s">
        <v>923</v>
      </c>
      <c r="G1208" s="145" t="str">
        <f>Lookup[[#This Row],[NR_FR]]&amp;" "&amp;Lookup[[#This Row],[Text_FR]]</f>
        <v>ADISD09000 Autres dommages aux biens (CH)</v>
      </c>
      <c r="H1208" s="149"/>
    </row>
    <row r="1209" spans="1:8" x14ac:dyDescent="0.2">
      <c r="A1209" s="145" t="s">
        <v>601</v>
      </c>
      <c r="B1209" s="145" t="s">
        <v>2132</v>
      </c>
      <c r="C1209" s="145" t="str">
        <f>Lookup[[#This Row],[NR_DE]]&amp;" "&amp;Lookup[[#This Row],[Text_DE]]</f>
        <v>ADISD09900 Feuer, Elementarschäden und andere Sachschäden (CH + FB)</v>
      </c>
      <c r="D1209" s="145">
        <f>IF(Lookup!A1209&lt;&gt;Lookup!E1209,1,0)</f>
        <v>0</v>
      </c>
      <c r="E1209" s="145" t="s">
        <v>601</v>
      </c>
      <c r="F1209" s="145" t="s">
        <v>602</v>
      </c>
      <c r="G1209" s="145" t="str">
        <f>Lookup[[#This Row],[NR_FR]]&amp;" "&amp;Lookup[[#This Row],[Text_FR]]</f>
        <v>ADISD09900 Incendie, dommages naturels et autres dommages aux biens (CH + FB)</v>
      </c>
      <c r="H1209" s="149"/>
    </row>
    <row r="1210" spans="1:8" x14ac:dyDescent="0.2">
      <c r="A1210" s="145" t="s">
        <v>603</v>
      </c>
      <c r="B1210" s="145" t="s">
        <v>2133</v>
      </c>
      <c r="C1210" s="145" t="str">
        <f>Lookup[[#This Row],[NR_DE]]&amp;" "&amp;Lookup[[#This Row],[Text_DE]]</f>
        <v>ADISD10000 Haftpflicht für Landfahrzeuge mit eigenem Antrieb (CH + FB)</v>
      </c>
      <c r="D1210" s="145">
        <f>IF(Lookup!A1210&lt;&gt;Lookup!E1210,1,0)</f>
        <v>0</v>
      </c>
      <c r="E1210" s="145" t="s">
        <v>603</v>
      </c>
      <c r="F1210" s="145" t="s">
        <v>604</v>
      </c>
      <c r="G1210" s="145" t="str">
        <f>Lookup[[#This Row],[NR_FR]]&amp;" "&amp;Lookup[[#This Row],[Text_FR]]</f>
        <v>ADISD10000 Responsabilité civile pour véhicules terrestres automoteurs (CH + FB)</v>
      </c>
      <c r="H1210" s="149"/>
    </row>
    <row r="1211" spans="1:8" x14ac:dyDescent="0.2">
      <c r="A1211" s="145" t="s">
        <v>924</v>
      </c>
      <c r="B1211" s="145" t="s">
        <v>2324</v>
      </c>
      <c r="C1211" s="145" t="str">
        <f>Lookup[[#This Row],[NR_DE]]&amp;" "&amp;Lookup[[#This Row],[Text_DE]]</f>
        <v>ADISD11000 Luftfahrzeughaftpflicht (CH)</v>
      </c>
      <c r="D1211" s="145">
        <f>IF(Lookup!A1211&lt;&gt;Lookup!E1211,1,0)</f>
        <v>0</v>
      </c>
      <c r="E1211" s="145" t="s">
        <v>924</v>
      </c>
      <c r="F1211" s="145" t="s">
        <v>925</v>
      </c>
      <c r="G1211" s="145" t="str">
        <f>Lookup[[#This Row],[NR_FR]]&amp;" "&amp;Lookup[[#This Row],[Text_FR]]</f>
        <v>ADISD11000 Responsabilité civile pour véhicules aériens (CH)</v>
      </c>
      <c r="H1211" s="148"/>
    </row>
    <row r="1212" spans="1:8" x14ac:dyDescent="0.2">
      <c r="A1212" s="145" t="s">
        <v>926</v>
      </c>
      <c r="B1212" s="145" t="s">
        <v>2325</v>
      </c>
      <c r="C1212" s="145" t="str">
        <f>Lookup[[#This Row],[NR_DE]]&amp;" "&amp;Lookup[[#This Row],[Text_DE]]</f>
        <v>ADISD12000 See-, Binnensee- und Flussschifffahrtshaftpflicht (CH)</v>
      </c>
      <c r="D1212" s="145">
        <f>IF(Lookup!A1212&lt;&gt;Lookup!E1212,1,0)</f>
        <v>0</v>
      </c>
      <c r="E1212" s="145" t="s">
        <v>926</v>
      </c>
      <c r="F1212" s="145" t="s">
        <v>927</v>
      </c>
      <c r="G1212" s="145" t="str">
        <f>Lookup[[#This Row],[NR_FR]]&amp;" "&amp;Lookup[[#This Row],[Text_FR]]</f>
        <v>ADISD12000 Responsabilité civile pour véhicules maritimes, lacustres et fluviaux (CH)</v>
      </c>
      <c r="H1212" s="149"/>
    </row>
    <row r="1213" spans="1:8" x14ac:dyDescent="0.2">
      <c r="A1213" s="145" t="s">
        <v>605</v>
      </c>
      <c r="B1213" s="145" t="s">
        <v>2134</v>
      </c>
      <c r="C1213" s="145" t="str">
        <f>Lookup[[#This Row],[NR_DE]]&amp;" "&amp;Lookup[[#This Row],[Text_DE]]</f>
        <v>ADISD12900 Transportversicherung (CH + FB)</v>
      </c>
      <c r="D1213" s="145">
        <f>IF(Lookup!A1213&lt;&gt;Lookup!E1213,1,0)</f>
        <v>0</v>
      </c>
      <c r="E1213" s="145" t="s">
        <v>605</v>
      </c>
      <c r="F1213" s="145" t="s">
        <v>606</v>
      </c>
      <c r="G1213" s="145" t="str">
        <f>Lookup[[#This Row],[NR_FR]]&amp;" "&amp;Lookup[[#This Row],[Text_FR]]</f>
        <v>ADISD12900 Assurance de transport (CH + FB)</v>
      </c>
      <c r="H1213" s="149"/>
    </row>
    <row r="1214" spans="1:8" x14ac:dyDescent="0.2">
      <c r="A1214" s="145" t="s">
        <v>607</v>
      </c>
      <c r="B1214" s="145" t="s">
        <v>2135</v>
      </c>
      <c r="C1214" s="145" t="str">
        <f>Lookup[[#This Row],[NR_DE]]&amp;" "&amp;Lookup[[#This Row],[Text_DE]]</f>
        <v>ADISD13000 Allgemeine Haftpflicht (CH + FB)</v>
      </c>
      <c r="D1214" s="145">
        <f>IF(Lookup!A1214&lt;&gt;Lookup!E1214,1,0)</f>
        <v>0</v>
      </c>
      <c r="E1214" s="145" t="s">
        <v>607</v>
      </c>
      <c r="F1214" s="145" t="s">
        <v>608</v>
      </c>
      <c r="G1214" s="145" t="str">
        <f>Lookup[[#This Row],[NR_FR]]&amp;" "&amp;Lookup[[#This Row],[Text_FR]]</f>
        <v>ADISD13000 Responsabilité civile générale (CH + FB)</v>
      </c>
      <c r="H1214" s="149"/>
    </row>
    <row r="1215" spans="1:8" x14ac:dyDescent="0.2">
      <c r="A1215" s="145" t="s">
        <v>928</v>
      </c>
      <c r="B1215" s="145" t="s">
        <v>2326</v>
      </c>
      <c r="C1215" s="145" t="str">
        <f>Lookup[[#This Row],[NR_DE]]&amp;" "&amp;Lookup[[#This Row],[Text_DE]]</f>
        <v>ADISD13100 Berufshaftpflicht (CH)</v>
      </c>
      <c r="D1215" s="145">
        <f>IF(Lookup!A1215&lt;&gt;Lookup!E1215,1,0)</f>
        <v>0</v>
      </c>
      <c r="E1215" s="145" t="s">
        <v>928</v>
      </c>
      <c r="F1215" s="145" t="s">
        <v>929</v>
      </c>
      <c r="G1215" s="145" t="str">
        <f>Lookup[[#This Row],[NR_FR]]&amp;" "&amp;Lookup[[#This Row],[Text_FR]]</f>
        <v>ADISD13100 Responsabilité civile professionnelle (CH)</v>
      </c>
      <c r="H1215" s="148"/>
    </row>
    <row r="1216" spans="1:8" x14ac:dyDescent="0.2">
      <c r="A1216" s="145" t="s">
        <v>930</v>
      </c>
      <c r="B1216" s="145" t="s">
        <v>2327</v>
      </c>
      <c r="C1216" s="145" t="str">
        <f>Lookup[[#This Row],[NR_DE]]&amp;" "&amp;Lookup[[#This Row],[Text_DE]]</f>
        <v>ADISD14000 Kredit (CH)</v>
      </c>
      <c r="D1216" s="145">
        <f>IF(Lookup!A1216&lt;&gt;Lookup!E1216,1,0)</f>
        <v>0</v>
      </c>
      <c r="E1216" s="145" t="s">
        <v>930</v>
      </c>
      <c r="F1216" s="145" t="s">
        <v>931</v>
      </c>
      <c r="G1216" s="145" t="str">
        <f>Lookup[[#This Row],[NR_FR]]&amp;" "&amp;Lookup[[#This Row],[Text_FR]]</f>
        <v>ADISD14000 Crédit (CH)</v>
      </c>
      <c r="H1216" s="149"/>
    </row>
    <row r="1217" spans="1:8" x14ac:dyDescent="0.2">
      <c r="A1217" s="145" t="s">
        <v>932</v>
      </c>
      <c r="B1217" s="145" t="s">
        <v>2328</v>
      </c>
      <c r="C1217" s="145" t="str">
        <f>Lookup[[#This Row],[NR_DE]]&amp;" "&amp;Lookup[[#This Row],[Text_DE]]</f>
        <v>ADISD15000 Kaution (CH)</v>
      </c>
      <c r="D1217" s="145">
        <f>IF(Lookup!A1217&lt;&gt;Lookup!E1217,1,0)</f>
        <v>0</v>
      </c>
      <c r="E1217" s="145" t="s">
        <v>932</v>
      </c>
      <c r="F1217" s="145" t="s">
        <v>933</v>
      </c>
      <c r="G1217" s="145" t="str">
        <f>Lookup[[#This Row],[NR_FR]]&amp;" "&amp;Lookup[[#This Row],[Text_FR]]</f>
        <v>ADISD15000 Caution (CH)</v>
      </c>
      <c r="H1217" s="149"/>
    </row>
    <row r="1218" spans="1:8" x14ac:dyDescent="0.2">
      <c r="A1218" s="145" t="s">
        <v>934</v>
      </c>
      <c r="B1218" s="145" t="s">
        <v>2329</v>
      </c>
      <c r="C1218" s="145" t="str">
        <f>Lookup[[#This Row],[NR_DE]]&amp;" "&amp;Lookup[[#This Row],[Text_DE]]</f>
        <v>ADISD16000 Verschiedene finanzielle Verluste (CH)</v>
      </c>
      <c r="D1218" s="145">
        <f>IF(Lookup!A1218&lt;&gt;Lookup!E1218,1,0)</f>
        <v>0</v>
      </c>
      <c r="E1218" s="145" t="s">
        <v>934</v>
      </c>
      <c r="F1218" s="145" t="s">
        <v>935</v>
      </c>
      <c r="G1218" s="145" t="str">
        <f>Lookup[[#This Row],[NR_FR]]&amp;" "&amp;Lookup[[#This Row],[Text_FR]]</f>
        <v>ADISD16000 Pertes pécuniaires diverses (CH)</v>
      </c>
      <c r="H1218" s="149"/>
    </row>
    <row r="1219" spans="1:8" x14ac:dyDescent="0.2">
      <c r="A1219" s="145" t="s">
        <v>609</v>
      </c>
      <c r="B1219" s="145" t="s">
        <v>2136</v>
      </c>
      <c r="C1219" s="145" t="str">
        <f>Lookup[[#This Row],[NR_DE]]&amp;" "&amp;Lookup[[#This Row],[Text_DE]]</f>
        <v>ADISD17000 Rechtsschutz (CH + FB)</v>
      </c>
      <c r="D1219" s="145">
        <f>IF(Lookup!A1219&lt;&gt;Lookup!E1219,1,0)</f>
        <v>0</v>
      </c>
      <c r="E1219" s="145" t="s">
        <v>609</v>
      </c>
      <c r="F1219" s="145" t="s">
        <v>610</v>
      </c>
      <c r="G1219" s="145" t="str">
        <f>Lookup[[#This Row],[NR_FR]]&amp;" "&amp;Lookup[[#This Row],[Text_FR]]</f>
        <v>ADISD17000 Protection juridique (CH + FB)</v>
      </c>
      <c r="H1219" s="149"/>
    </row>
    <row r="1220" spans="1:8" x14ac:dyDescent="0.2">
      <c r="A1220" s="145" t="s">
        <v>936</v>
      </c>
      <c r="B1220" s="145" t="s">
        <v>2330</v>
      </c>
      <c r="C1220" s="145" t="str">
        <f>Lookup[[#This Row],[NR_DE]]&amp;" "&amp;Lookup[[#This Row],[Text_DE]]</f>
        <v>ADISD18000 Touristische Beistandsleistung (CH)</v>
      </c>
      <c r="D1220" s="145">
        <f>IF(Lookup!A1220&lt;&gt;Lookup!E1220,1,0)</f>
        <v>0</v>
      </c>
      <c r="E1220" s="145" t="s">
        <v>936</v>
      </c>
      <c r="F1220" s="145" t="s">
        <v>937</v>
      </c>
      <c r="G1220" s="145" t="str">
        <f>Lookup[[#This Row],[NR_FR]]&amp;" "&amp;Lookup[[#This Row],[Text_FR]]</f>
        <v>ADISD18000 Assistance (CH)</v>
      </c>
      <c r="H1220" s="150"/>
    </row>
    <row r="1221" spans="1:8" x14ac:dyDescent="0.2">
      <c r="A1221" s="145" t="s">
        <v>611</v>
      </c>
      <c r="B1221" s="145" t="s">
        <v>2137</v>
      </c>
      <c r="C1221" s="145" t="str">
        <f>Lookup[[#This Row],[NR_DE]]&amp;" "&amp;Lookup[[#This Row],[Text_DE]]</f>
        <v>ADISD19000 Kredit, Kaution, verschiedene finanzielle Verluste und touristische Beistandsleistung (CH + FB)</v>
      </c>
      <c r="D1221" s="145">
        <f>IF(Lookup!A1221&lt;&gt;Lookup!E1221,1,0)</f>
        <v>0</v>
      </c>
      <c r="E1221" s="145" t="s">
        <v>611</v>
      </c>
      <c r="F1221" s="145" t="s">
        <v>612</v>
      </c>
      <c r="G1221" s="145" t="str">
        <f>Lookup[[#This Row],[NR_FR]]&amp;" "&amp;Lookup[[#This Row],[Text_FR]]</f>
        <v>ADISD19000 Crédit, caution, pertes pécuniaires diverses et assistance (CH + FB)</v>
      </c>
      <c r="H1221" s="150"/>
    </row>
    <row r="1222" spans="1:8" x14ac:dyDescent="0.2">
      <c r="A1222" s="145" t="s">
        <v>938</v>
      </c>
      <c r="B1222" s="145" t="s">
        <v>2331</v>
      </c>
      <c r="C1222" s="145" t="str">
        <f>Lookup[[#This Row],[NR_DE]]&amp;" "&amp;Lookup[[#This Row],[Text_DE]]</f>
        <v>ADC055 Aufteilung Elementarschäden</v>
      </c>
      <c r="D1222" s="145">
        <f>IF(Lookup!A1222&lt;&gt;Lookup!E1222,1,0)</f>
        <v>0</v>
      </c>
      <c r="E1222" s="145" t="s">
        <v>938</v>
      </c>
      <c r="F1222" s="145" t="s">
        <v>939</v>
      </c>
      <c r="G1222" s="145" t="str">
        <f>Lookup[[#This Row],[NR_FR]]&amp;" "&amp;Lookup[[#This Row],[Text_FR]]</f>
        <v>ADC055 Répartition éléments naturels</v>
      </c>
      <c r="H1222" s="150"/>
    </row>
    <row r="1223" spans="1:8" x14ac:dyDescent="0.2">
      <c r="A1223" s="145" t="s">
        <v>940</v>
      </c>
      <c r="B1223" s="145" t="s">
        <v>2332</v>
      </c>
      <c r="C1223" s="145" t="str">
        <f>Lookup[[#This Row],[NR_DE]]&amp;" "&amp;Lookup[[#This Row],[Text_DE]]</f>
        <v>ADI0710 Deckung gemäss AVO</v>
      </c>
      <c r="D1223" s="145">
        <f>IF(Lookup!A1223&lt;&gt;Lookup!E1223,1,0)</f>
        <v>0</v>
      </c>
      <c r="E1223" s="145" t="s">
        <v>940</v>
      </c>
      <c r="F1223" s="145" t="s">
        <v>941</v>
      </c>
      <c r="G1223" s="145" t="str">
        <f>Lookup[[#This Row],[NR_FR]]&amp;" "&amp;Lookup[[#This Row],[Text_FR]]</f>
        <v>ADI0710 Couverture selon OS</v>
      </c>
      <c r="H1223" s="150"/>
    </row>
    <row r="1224" spans="1:8" x14ac:dyDescent="0.2">
      <c r="A1224" s="145" t="s">
        <v>942</v>
      </c>
      <c r="B1224" s="145" t="s">
        <v>2333</v>
      </c>
      <c r="C1224" s="145" t="str">
        <f>Lookup[[#This Row],[NR_DE]]&amp;" "&amp;Lookup[[#This Row],[Text_DE]]</f>
        <v>ADI0720 ES-Deckung "Spezial"</v>
      </c>
      <c r="D1224" s="145">
        <f>IF(Lookup!A1224&lt;&gt;Lookup!E1224,1,0)</f>
        <v>0</v>
      </c>
      <c r="E1224" s="145" t="s">
        <v>942</v>
      </c>
      <c r="F1224" s="145" t="s">
        <v>943</v>
      </c>
      <c r="G1224" s="145" t="str">
        <f>Lookup[[#This Row],[NR_FR]]&amp;" "&amp;Lookup[[#This Row],[Text_FR]]</f>
        <v>ADI0720 Couverture éléments naturels "spéciale"</v>
      </c>
      <c r="H1224" s="150"/>
    </row>
    <row r="1225" spans="1:8" x14ac:dyDescent="0.2">
      <c r="A1225" s="145" t="s">
        <v>971</v>
      </c>
      <c r="B1225" s="145" t="s">
        <v>2349</v>
      </c>
      <c r="C1225" s="145" t="str">
        <f>Lookup[[#This Row],[NR_DE]]&amp;" "&amp;Lookup[[#This Row],[Text_DE]]</f>
        <v>ADC062 Aufteilung nach Art der Rückstellungen</v>
      </c>
      <c r="D1225" s="145">
        <f>IF(Lookup!A1225&lt;&gt;Lookup!E1225,1,0)</f>
        <v>0</v>
      </c>
      <c r="E1225" s="145" t="s">
        <v>971</v>
      </c>
      <c r="F1225" s="145" t="s">
        <v>972</v>
      </c>
      <c r="G1225" s="145" t="str">
        <f>Lookup[[#This Row],[NR_FR]]&amp;" "&amp;Lookup[[#This Row],[Text_FR]]</f>
        <v>ADC062 Répartition par type de provisions</v>
      </c>
      <c r="H1225" s="149"/>
    </row>
    <row r="1226" spans="1:8" x14ac:dyDescent="0.2">
      <c r="A1226" s="145" t="s">
        <v>973</v>
      </c>
      <c r="B1226" s="145" t="s">
        <v>2350</v>
      </c>
      <c r="C1226" s="145" t="str">
        <f>Lookup[[#This Row],[NR_DE]]&amp;" "&amp;Lookup[[#This Row],[Text_DE]]</f>
        <v>ADI3030 Schwankungsrückstellungen in der Kreditversicherung</v>
      </c>
      <c r="D1226" s="145">
        <f>IF(Lookup!A1226&lt;&gt;Lookup!E1226,1,0)</f>
        <v>0</v>
      </c>
      <c r="E1226" s="145" t="s">
        <v>973</v>
      </c>
      <c r="F1226" s="145" t="s">
        <v>974</v>
      </c>
      <c r="G1226" s="145" t="str">
        <f>Lookup[[#This Row],[NR_FR]]&amp;" "&amp;Lookup[[#This Row],[Text_FR]]</f>
        <v>ADI3030 Provisions de fluctuation dans l'assurance-crédit</v>
      </c>
      <c r="H1226" s="149"/>
    </row>
    <row r="1227" spans="1:8" x14ac:dyDescent="0.2">
      <c r="A1227" s="145" t="s">
        <v>975</v>
      </c>
      <c r="B1227" s="145" t="s">
        <v>2351</v>
      </c>
      <c r="C1227" s="145" t="str">
        <f>Lookup[[#This Row],[NR_DE]]&amp;" "&amp;Lookup[[#This Row],[Text_DE]]</f>
        <v>ADI3040 Restliche Sicherheits- und Schwankungsrückstellungen</v>
      </c>
      <c r="D1227" s="145">
        <f>IF(Lookup!A1227&lt;&gt;Lookup!E1227,1,0)</f>
        <v>0</v>
      </c>
      <c r="E1227" s="145" t="s">
        <v>975</v>
      </c>
      <c r="F1227" s="145" t="s">
        <v>976</v>
      </c>
      <c r="G1227" s="145" t="str">
        <f>Lookup[[#This Row],[NR_FR]]&amp;" "&amp;Lookup[[#This Row],[Text_FR]]</f>
        <v xml:space="preserve">ADI3040 Autres Provisions de sécurité et pour fluctuations </v>
      </c>
      <c r="H1227" s="148"/>
    </row>
    <row r="1228" spans="1:8" x14ac:dyDescent="0.2">
      <c r="A1228" s="145" t="s">
        <v>977</v>
      </c>
      <c r="B1228" s="145" t="s">
        <v>2352</v>
      </c>
      <c r="C1228" s="145" t="str">
        <f>Lookup[[#This Row],[NR_DE]]&amp;" "&amp;Lookup[[#This Row],[Text_DE]]</f>
        <v>APP001 Berechnung der Schwankungsrückstellung in der Kreditversicherung</v>
      </c>
      <c r="D1228" s="145">
        <f>IF(Lookup!A1228&lt;&gt;Lookup!E1228,1,0)</f>
        <v>0</v>
      </c>
      <c r="E1228" s="145" t="s">
        <v>977</v>
      </c>
      <c r="F1228" s="145" t="s">
        <v>978</v>
      </c>
      <c r="G1228" s="145" t="str">
        <f>Lookup[[#This Row],[NR_FR]]&amp;" "&amp;Lookup[[#This Row],[Text_FR]]</f>
        <v>APP001 Calcul de la provision de fluctuation dans l'assurance crédit</v>
      </c>
      <c r="H1228" s="148"/>
    </row>
    <row r="1229" spans="1:8" x14ac:dyDescent="0.2">
      <c r="A1229" s="145" t="s">
        <v>979</v>
      </c>
      <c r="B1229" s="145" t="s">
        <v>2353</v>
      </c>
      <c r="C1229" s="145" t="str">
        <f>Lookup[[#This Row],[NR_DE]]&amp;" "&amp;Lookup[[#This Row],[Text_DE]]</f>
        <v>APP001A Beurteilungskriterien</v>
      </c>
      <c r="D1229" s="145">
        <f>IF(Lookup!A1229&lt;&gt;Lookup!E1229,1,0)</f>
        <v>0</v>
      </c>
      <c r="E1229" s="145" t="s">
        <v>979</v>
      </c>
      <c r="F1229" s="145" t="s">
        <v>980</v>
      </c>
      <c r="G1229" s="145" t="str">
        <f>Lookup[[#This Row],[NR_FR]]&amp;" "&amp;Lookup[[#This Row],[Text_FR]]</f>
        <v>APP001A Critères d'évaluation</v>
      </c>
      <c r="H1229" s="148"/>
    </row>
    <row r="1230" spans="1:8" x14ac:dyDescent="0.2">
      <c r="A1230" s="145" t="s">
        <v>981</v>
      </c>
      <c r="B1230" s="145" t="s">
        <v>2354</v>
      </c>
      <c r="C1230" s="145" t="str">
        <f>Lookup[[#This Row],[NR_DE]]&amp;" "&amp;Lookup[[#This Row],[Text_DE]]</f>
        <v>ADI5000 Gebuchte Prämien f.e.R. Kreditversicherung (direkt und indirekt)</v>
      </c>
      <c r="D1230" s="145">
        <f>IF(Lookup!A1230&lt;&gt;Lookup!E1230,1,0)</f>
        <v>0</v>
      </c>
      <c r="E1230" s="145" t="s">
        <v>981</v>
      </c>
      <c r="F1230" s="145" t="s">
        <v>982</v>
      </c>
      <c r="G1230" s="145" t="str">
        <f>Lookup[[#This Row],[NR_FR]]&amp;" "&amp;Lookup[[#This Row],[Text_FR]]</f>
        <v>ADI5000 Primes émises nettes assurance crédit (directes et indirectes)</v>
      </c>
      <c r="H1230" s="146"/>
    </row>
    <row r="1231" spans="1:8" x14ac:dyDescent="0.2">
      <c r="A1231" s="145" t="s">
        <v>983</v>
      </c>
      <c r="B1231" s="145" t="s">
        <v>2355</v>
      </c>
      <c r="C1231" s="145" t="str">
        <f>Lookup[[#This Row],[NR_DE]]&amp;" "&amp;Lookup[[#This Row],[Text_DE]]</f>
        <v>ADP0200 Gebuchte Prämien f.e.R. Gesamtsumme (direkt und indirekt)</v>
      </c>
      <c r="D1231" s="145">
        <f>IF(Lookup!A1231&lt;&gt;Lookup!E1231,1,0)</f>
        <v>0</v>
      </c>
      <c r="E1231" s="145" t="s">
        <v>983</v>
      </c>
      <c r="F1231" s="145" t="s">
        <v>984</v>
      </c>
      <c r="G1231" s="145" t="str">
        <f>Lookup[[#This Row],[NR_FR]]&amp;" "&amp;Lookup[[#This Row],[Text_FR]]</f>
        <v>ADP0200 Primes émises nettes ensemble des affaires (affaires directes et indirectes)</v>
      </c>
      <c r="H1231" s="148"/>
    </row>
    <row r="1232" spans="1:8" x14ac:dyDescent="0.2">
      <c r="A1232" s="145" t="s">
        <v>985</v>
      </c>
      <c r="B1232" s="145" t="s">
        <v>2356</v>
      </c>
      <c r="C1232" s="145" t="str">
        <f>Lookup[[#This Row],[NR_DE]]&amp;" "&amp;Lookup[[#This Row],[Text_DE]]</f>
        <v>ADT0200 4% der Gesamtsumme</v>
      </c>
      <c r="D1232" s="145">
        <f>IF(Lookup!A1232&lt;&gt;Lookup!E1232,1,0)</f>
        <v>0</v>
      </c>
      <c r="E1232" s="145" t="s">
        <v>985</v>
      </c>
      <c r="F1232" s="145" t="s">
        <v>986</v>
      </c>
      <c r="G1232" s="145" t="str">
        <f>Lookup[[#This Row],[NR_FR]]&amp;" "&amp;Lookup[[#This Row],[Text_FR]]</f>
        <v>ADT0200 4% de l'ensemble des affaires</v>
      </c>
      <c r="H1232" s="148"/>
    </row>
    <row r="1233" spans="1:8" x14ac:dyDescent="0.2">
      <c r="A1233" s="145" t="s">
        <v>987</v>
      </c>
      <c r="B1233" s="145" t="s">
        <v>2357</v>
      </c>
      <c r="C1233" s="145" t="str">
        <f>Lookup[[#This Row],[NR_DE]]&amp;" "&amp;Lookup[[#This Row],[Text_DE]]</f>
        <v>ADT0210 Befreiung aus der Bildung der Schwankungsrückstellung (ja/nein)</v>
      </c>
      <c r="D1233" s="145">
        <f>IF(Lookup!A1233&lt;&gt;Lookup!E1233,1,0)</f>
        <v>0</v>
      </c>
      <c r="E1233" s="145" t="s">
        <v>987</v>
      </c>
      <c r="F1233" s="145" t="s">
        <v>988</v>
      </c>
      <c r="G1233" s="145" t="str">
        <f>Lookup[[#This Row],[NR_FR]]&amp;" "&amp;Lookup[[#This Row],[Text_FR]]</f>
        <v>ADT0210 Exemption de la constitution de la provision de fluctuation (oui/non)</v>
      </c>
      <c r="H1233" s="149"/>
    </row>
    <row r="1234" spans="1:8" x14ac:dyDescent="0.2">
      <c r="A1234" s="145" t="s">
        <v>989</v>
      </c>
      <c r="B1234" s="145" t="s">
        <v>2358</v>
      </c>
      <c r="C1234" s="145" t="str">
        <f>Lookup[[#This Row],[NR_DE]]&amp;" "&amp;Lookup[[#This Row],[Text_DE]]</f>
        <v>APP001B Berechnung der Schwankungsrückstellung</v>
      </c>
      <c r="D1234" s="145">
        <f>IF(Lookup!A1234&lt;&gt;Lookup!E1234,1,0)</f>
        <v>0</v>
      </c>
      <c r="E1234" s="145" t="s">
        <v>989</v>
      </c>
      <c r="F1234" s="145" t="s">
        <v>990</v>
      </c>
      <c r="G1234" s="145" t="str">
        <f>Lookup[[#This Row],[NR_FR]]&amp;" "&amp;Lookup[[#This Row],[Text_FR]]</f>
        <v>APP001B Calcul de la provision de fluctuation</v>
      </c>
      <c r="H1234" s="149"/>
    </row>
    <row r="1235" spans="1:8" x14ac:dyDescent="0.2">
      <c r="A1235" s="145" t="s">
        <v>991</v>
      </c>
      <c r="B1235" s="145" t="s">
        <v>2359</v>
      </c>
      <c r="C1235" s="145" t="str">
        <f>Lookup[[#This Row],[NR_DE]]&amp;" "&amp;Lookup[[#This Row],[Text_DE]]</f>
        <v>ADT0220 Durchschnitt der gebuchten Prämien f.e.R der letzten 5 Jahre (direkt und Indirekt)</v>
      </c>
      <c r="D1235" s="145">
        <f>IF(Lookup!A1235&lt;&gt;Lookup!E1235,1,0)</f>
        <v>0</v>
      </c>
      <c r="E1235" s="145" t="s">
        <v>991</v>
      </c>
      <c r="F1235" s="145" t="s">
        <v>992</v>
      </c>
      <c r="G1235" s="145" t="str">
        <f>Lookup[[#This Row],[NR_FR]]&amp;" "&amp;Lookup[[#This Row],[Text_FR]]</f>
        <v>ADT0220 Moyenne des primes émises nettes des 5 dernières années (affaires directes et indirectes)</v>
      </c>
      <c r="H1235" s="150"/>
    </row>
    <row r="1236" spans="1:8" x14ac:dyDescent="0.2">
      <c r="A1236" s="145" t="s">
        <v>993</v>
      </c>
      <c r="B1236" s="145" t="s">
        <v>2360</v>
      </c>
      <c r="C1236" s="145" t="str">
        <f>Lookup[[#This Row],[NR_DE]]&amp;" "&amp;Lookup[[#This Row],[Text_DE]]</f>
        <v>ADT0230 Betrag der Schwankungsrückstellung = 134%</v>
      </c>
      <c r="D1236" s="145">
        <f>IF(Lookup!A1236&lt;&gt;Lookup!E1236,1,0)</f>
        <v>0</v>
      </c>
      <c r="E1236" s="145" t="s">
        <v>993</v>
      </c>
      <c r="F1236" s="145" t="s">
        <v>994</v>
      </c>
      <c r="G1236" s="145" t="str">
        <f>Lookup[[#This Row],[NR_FR]]&amp;" "&amp;Lookup[[#This Row],[Text_FR]]</f>
        <v>ADT0230 Montant de la réserve de fluctuation = 134%</v>
      </c>
      <c r="H1236" s="151"/>
    </row>
    <row r="1237" spans="1:8" x14ac:dyDescent="0.2">
      <c r="A1237" s="145" t="s">
        <v>995</v>
      </c>
      <c r="B1237" s="145" t="s">
        <v>2361</v>
      </c>
      <c r="C1237" s="145" t="str">
        <f>Lookup[[#This Row],[NR_DE]]&amp;" "&amp;Lookup[[#This Row],[Text_DE]]</f>
        <v>ADI5010 Betrag der Schwankungsrückstellung am Anfang des Geschäftsjahres</v>
      </c>
      <c r="D1237" s="145">
        <f>IF(Lookup!A1237&lt;&gt;Lookup!E1237,1,0)</f>
        <v>0</v>
      </c>
      <c r="E1237" s="145" t="s">
        <v>995</v>
      </c>
      <c r="F1237" s="145" t="s">
        <v>996</v>
      </c>
      <c r="G1237" s="145" t="str">
        <f>Lookup[[#This Row],[NR_FR]]&amp;" "&amp;Lookup[[#This Row],[Text_FR]]</f>
        <v>ADI5010 Montant de la réserve de fluctuation au début de l'exercice sous revue</v>
      </c>
      <c r="H1237" s="151"/>
    </row>
    <row r="1238" spans="1:8" x14ac:dyDescent="0.2">
      <c r="A1238" s="145" t="s">
        <v>997</v>
      </c>
      <c r="B1238" s="145" t="s">
        <v>2362</v>
      </c>
      <c r="C1238" s="145" t="str">
        <f>Lookup[[#This Row],[NR_DE]]&amp;" "&amp;Lookup[[#This Row],[Text_DE]]</f>
        <v xml:space="preserve">ADI5020 Technisches Ergebnis des Versicherungszweiges "Kreditversicherung" vor der Zuweisung (+ = Überschuss / - = Verlust) </v>
      </c>
      <c r="D1238" s="145">
        <f>IF(Lookup!A1238&lt;&gt;Lookup!E1238,1,0)</f>
        <v>0</v>
      </c>
      <c r="E1238" s="145" t="s">
        <v>997</v>
      </c>
      <c r="F1238" s="145" t="s">
        <v>998</v>
      </c>
      <c r="G1238" s="145" t="str">
        <f>Lookup[[#This Row],[NR_FR]]&amp;" "&amp;Lookup[[#This Row],[Text_FR]]</f>
        <v xml:space="preserve">ADI5020 Résultat technique de la branche crédit avant attribution ( + = bénéfice /  - = perte) </v>
      </c>
      <c r="H1238" s="152"/>
    </row>
    <row r="1239" spans="1:8" x14ac:dyDescent="0.2">
      <c r="A1239" s="145" t="s">
        <v>999</v>
      </c>
      <c r="B1239" s="145" t="s">
        <v>2363</v>
      </c>
      <c r="C1239" s="145" t="str">
        <f>Lookup[[#This Row],[NR_DE]]&amp;" "&amp;Lookup[[#This Row],[Text_DE]]</f>
        <v>ADI5030 Teil des technischen Überschusses des Versicherungszweiges "Kreditversicherung", welcher der Schwankungsreserve zugewiesen wird.</v>
      </c>
      <c r="D1239" s="145">
        <f>IF(Lookup!A1239&lt;&gt;Lookup!E1239,1,0)</f>
        <v>0</v>
      </c>
      <c r="E1239" s="145" t="s">
        <v>999</v>
      </c>
      <c r="F1239" s="145" t="s">
        <v>1000</v>
      </c>
      <c r="G1239" s="145" t="str">
        <f>Lookup[[#This Row],[NR_FR]]&amp;" "&amp;Lookup[[#This Row],[Text_FR]]</f>
        <v xml:space="preserve">ADI5030 Part du bénéfice technique attribuée à la réserve d'équilibrage </v>
      </c>
      <c r="H1239" s="152"/>
    </row>
    <row r="1240" spans="1:8" x14ac:dyDescent="0.2">
      <c r="A1240" s="145" t="s">
        <v>1001</v>
      </c>
      <c r="B1240" s="145" t="s">
        <v>2364</v>
      </c>
      <c r="C1240" s="145" t="str">
        <f>Lookup[[#This Row],[NR_DE]]&amp;" "&amp;Lookup[[#This Row],[Text_DE]]</f>
        <v>ADI5040 Auflösung der Rückstellung, um eine technische Nettoverluste in der Kreditversicherung zu decken (Auflösung = maximaler Verlust)</v>
      </c>
      <c r="D1240" s="145">
        <f>IF(Lookup!A1240&lt;&gt;Lookup!E1240,1,0)</f>
        <v>0</v>
      </c>
      <c r="E1240" s="145" t="s">
        <v>1001</v>
      </c>
      <c r="F1240" s="145" t="s">
        <v>1002</v>
      </c>
      <c r="G1240" s="145" t="str">
        <f>Lookup[[#This Row],[NR_FR]]&amp;" "&amp;Lookup[[#This Row],[Text_FR]]</f>
        <v>ADI5040 Dissolution de la provision pour couvrir une perte technique nette dans l'assurance-crédit (= montant maximal de la perte)</v>
      </c>
      <c r="H1240" s="152"/>
    </row>
    <row r="1241" spans="1:8" x14ac:dyDescent="0.2">
      <c r="A1241" s="145" t="s">
        <v>1003</v>
      </c>
      <c r="B1241" s="145" t="s">
        <v>2365</v>
      </c>
      <c r="C1241" s="145" t="str">
        <f>Lookup[[#This Row],[NR_DE]]&amp;" "&amp;Lookup[[#This Row],[Text_DE]]</f>
        <v>ADT0240 Betrag der Schwankungsrückstellung am Ende des Geschäftsjahres</v>
      </c>
      <c r="D1241" s="145">
        <f>IF(Lookup!A1241&lt;&gt;Lookup!E1241,1,0)</f>
        <v>0</v>
      </c>
      <c r="E1241" s="145" t="s">
        <v>1003</v>
      </c>
      <c r="F1241" s="145" t="s">
        <v>1004</v>
      </c>
      <c r="G1241" s="145" t="str">
        <f>Lookup[[#This Row],[NR_FR]]&amp;" "&amp;Lookup[[#This Row],[Text_FR]]</f>
        <v>ADT0240 Montant de la réserve de fluctuation à la fin de l'exercice sous revue</v>
      </c>
      <c r="H1241" s="152"/>
    </row>
    <row r="1242" spans="1:8" x14ac:dyDescent="0.2">
      <c r="A1242" s="145">
        <v>201230200</v>
      </c>
      <c r="B1242" s="145" t="s">
        <v>2366</v>
      </c>
      <c r="C1242" s="145" t="str">
        <f>Lookup[[#This Row],[NR_DE]]&amp;" "&amp;Lookup[[#This Row],[Text_DE]]</f>
        <v>201230200 Rückstellungen für Schwankungsrisiken bei Produkten für die Krankenversicherung; direktes Geschäft: Brutto</v>
      </c>
      <c r="D1242" s="145">
        <f>IF(Lookup!A1242&lt;&gt;Lookup!E1242,1,0)</f>
        <v>0</v>
      </c>
      <c r="E1242" s="145">
        <v>201230200</v>
      </c>
      <c r="F1242" s="145" t="s">
        <v>1005</v>
      </c>
      <c r="G1242" s="145" t="str">
        <f>Lookup[[#This Row],[NR_FR]]&amp;" "&amp;Lookup[[#This Row],[Text_FR]]</f>
        <v>201230200 Provisions pour risques de fluctuation des produits de l'assurance maladie; affaires directes: brutes</v>
      </c>
      <c r="H1242" s="152"/>
    </row>
    <row r="1243" spans="1:8" x14ac:dyDescent="0.2">
      <c r="A1243" s="145" t="s">
        <v>593</v>
      </c>
      <c r="B1243" s="145" t="s">
        <v>2128</v>
      </c>
      <c r="C1243" s="145" t="str">
        <f>Lookup[[#This Row],[NR_DE]]&amp;" "&amp;Lookup[[#This Row],[Text_DE]]</f>
        <v>ADC1DS Aufteilung nach Branchen: Nicht-Leben direkt</v>
      </c>
      <c r="D1243" s="145">
        <f>IF(Lookup!A1243&lt;&gt;Lookup!E1243,1,0)</f>
        <v>0</v>
      </c>
      <c r="E1243" s="145" t="s">
        <v>593</v>
      </c>
      <c r="F1243" s="145" t="s">
        <v>594</v>
      </c>
      <c r="G1243" s="145" t="str">
        <f>Lookup[[#This Row],[NR_FR]]&amp;" "&amp;Lookup[[#This Row],[Text_FR]]</f>
        <v>ADC1DS Répartition par branches: non-vie direct</v>
      </c>
      <c r="H1243" s="151"/>
    </row>
    <row r="1244" spans="1:8" x14ac:dyDescent="0.2">
      <c r="A1244" s="145" t="s">
        <v>900</v>
      </c>
      <c r="B1244" s="145" t="s">
        <v>2312</v>
      </c>
      <c r="C1244" s="145" t="str">
        <f>Lookup[[#This Row],[NR_DE]]&amp;" "&amp;Lookup[[#This Row],[Text_DE]]</f>
        <v>ADISD02100 VVG Krankenversicherung: Ambulante Heilbehandlungen (CH)</v>
      </c>
      <c r="D1244" s="145">
        <f>IF(Lookup!A1244&lt;&gt;Lookup!E1244,1,0)</f>
        <v>0</v>
      </c>
      <c r="E1244" s="145" t="s">
        <v>900</v>
      </c>
      <c r="F1244" s="145" t="s">
        <v>901</v>
      </c>
      <c r="G1244" s="145" t="str">
        <f>Lookup[[#This Row],[NR_FR]]&amp;" "&amp;Lookup[[#This Row],[Text_FR]]</f>
        <v>ADISD02100 Assurance maladie selon la LCA: traitements ambulatoires (CH)</v>
      </c>
      <c r="H1244" s="152"/>
    </row>
    <row r="1245" spans="1:8" x14ac:dyDescent="0.2">
      <c r="A1245" s="145" t="s">
        <v>902</v>
      </c>
      <c r="B1245" s="145" t="s">
        <v>2313</v>
      </c>
      <c r="C1245" s="145" t="str">
        <f>Lookup[[#This Row],[NR_DE]]&amp;" "&amp;Lookup[[#This Row],[Text_DE]]</f>
        <v>ADISD02200 VVG Krankenversicherung: Stationäre Heilbehandlungen (CH)</v>
      </c>
      <c r="D1245" s="145">
        <f>IF(Lookup!A1245&lt;&gt;Lookup!E1245,1,0)</f>
        <v>0</v>
      </c>
      <c r="E1245" s="145" t="s">
        <v>902</v>
      </c>
      <c r="F1245" s="145" t="s">
        <v>903</v>
      </c>
      <c r="G1245" s="145" t="str">
        <f>Lookup[[#This Row],[NR_FR]]&amp;" "&amp;Lookup[[#This Row],[Text_FR]]</f>
        <v>ADISD02200 Assurance maladie selon la LCA: traitements stationnaires (CH)</v>
      </c>
      <c r="H1245" s="152"/>
    </row>
    <row r="1246" spans="1:8" x14ac:dyDescent="0.2">
      <c r="A1246" s="145" t="s">
        <v>904</v>
      </c>
      <c r="B1246" s="145" t="s">
        <v>2314</v>
      </c>
      <c r="C1246" s="145" t="str">
        <f>Lookup[[#This Row],[NR_DE]]&amp;" "&amp;Lookup[[#This Row],[Text_DE]]</f>
        <v>ADISD02300 VVG Krankenversicherung: Pflege (CH)</v>
      </c>
      <c r="D1246" s="145">
        <f>IF(Lookup!A1246&lt;&gt;Lookup!E1246,1,0)</f>
        <v>0</v>
      </c>
      <c r="E1246" s="145" t="s">
        <v>904</v>
      </c>
      <c r="F1246" s="145" t="s">
        <v>905</v>
      </c>
      <c r="G1246" s="145" t="str">
        <f>Lookup[[#This Row],[NR_FR]]&amp;" "&amp;Lookup[[#This Row],[Text_FR]]</f>
        <v>ADISD02300 Assurance maladie selon la LCA: soins (CH)</v>
      </c>
      <c r="H1246" s="152"/>
    </row>
    <row r="1247" spans="1:8" x14ac:dyDescent="0.2">
      <c r="A1247" s="145" t="s">
        <v>906</v>
      </c>
      <c r="B1247" s="145" t="s">
        <v>2315</v>
      </c>
      <c r="C1247" s="145" t="str">
        <f>Lookup[[#This Row],[NR_DE]]&amp;" "&amp;Lookup[[#This Row],[Text_DE]]</f>
        <v>ADISD02400 VVG Einzelkrankenversicherung: Erwerbsausfall (CH)</v>
      </c>
      <c r="D1247" s="145">
        <f>IF(Lookup!A1247&lt;&gt;Lookup!E1247,1,0)</f>
        <v>0</v>
      </c>
      <c r="E1247" s="145" t="s">
        <v>906</v>
      </c>
      <c r="F1247" s="145" t="s">
        <v>907</v>
      </c>
      <c r="G1247" s="145" t="str">
        <f>Lookup[[#This Row],[NR_FR]]&amp;" "&amp;Lookup[[#This Row],[Text_FR]]</f>
        <v>ADISD02400 Assurance maladie individuelle selon la LCA: perte de gains (CH)</v>
      </c>
      <c r="H1247" s="152"/>
    </row>
    <row r="1248" spans="1:8" x14ac:dyDescent="0.2">
      <c r="A1248" s="145" t="s">
        <v>908</v>
      </c>
      <c r="B1248" s="145" t="s">
        <v>2316</v>
      </c>
      <c r="C1248" s="145" t="str">
        <f>Lookup[[#This Row],[NR_DE]]&amp;" "&amp;Lookup[[#This Row],[Text_DE]]</f>
        <v>ADISD02500 VVG Kollektivkrankenversicherung: Erwerbsausfall (CH)</v>
      </c>
      <c r="D1248" s="145">
        <f>IF(Lookup!A1248&lt;&gt;Lookup!E1248,1,0)</f>
        <v>0</v>
      </c>
      <c r="E1248" s="145" t="s">
        <v>908</v>
      </c>
      <c r="F1248" s="145" t="s">
        <v>909</v>
      </c>
      <c r="G1248" s="145" t="str">
        <f>Lookup[[#This Row],[NR_FR]]&amp;" "&amp;Lookup[[#This Row],[Text_FR]]</f>
        <v>ADISD02500 Assurance maladie collective selon la LCA: perte de gains (CH)</v>
      </c>
      <c r="H1248" s="152"/>
    </row>
    <row r="1249" spans="1:8" x14ac:dyDescent="0.2">
      <c r="A1249" s="145">
        <v>201230300</v>
      </c>
      <c r="B1249" s="145" t="s">
        <v>2367</v>
      </c>
      <c r="C1249" s="145" t="str">
        <f>Lookup[[#This Row],[NR_DE]]&amp;" "&amp;Lookup[[#This Row],[Text_DE]]</f>
        <v>201230300 Sicherheits- und Schwankungsrückstellungen (Nicht-Leben); indirektes Geschäft: Brutto</v>
      </c>
      <c r="D1249" s="145">
        <f>IF(Lookup!A1249&lt;&gt;Lookup!E1249,1,0)</f>
        <v>0</v>
      </c>
      <c r="E1249" s="145">
        <v>201230300</v>
      </c>
      <c r="F1249" s="145" t="s">
        <v>1006</v>
      </c>
      <c r="G1249" s="145" t="str">
        <f>Lookup[[#This Row],[NR_FR]]&amp;" "&amp;Lookup[[#This Row],[Text_FR]]</f>
        <v>201230300 Provisions de sécurité et pour fluctuations (non-vie); affaires indirectes: brutes</v>
      </c>
      <c r="H1249" s="151"/>
    </row>
    <row r="1250" spans="1:8" x14ac:dyDescent="0.2">
      <c r="A1250" s="145" t="s">
        <v>614</v>
      </c>
      <c r="B1250" s="145" t="s">
        <v>2139</v>
      </c>
      <c r="C1250" s="145" t="str">
        <f>Lookup[[#This Row],[NR_DE]]&amp;" "&amp;Lookup[[#This Row],[Text_DE]]</f>
        <v>ADC1RS Aufteilung nach Branchen: Nicht-Leben indirekt</v>
      </c>
      <c r="D1250" s="145">
        <f>IF(Lookup!A1250&lt;&gt;Lookup!E1250,1,0)</f>
        <v>0</v>
      </c>
      <c r="E1250" s="145" t="s">
        <v>614</v>
      </c>
      <c r="F1250" s="145" t="s">
        <v>615</v>
      </c>
      <c r="G1250" s="145" t="str">
        <f>Lookup[[#This Row],[NR_FR]]&amp;" "&amp;Lookup[[#This Row],[Text_FR]]</f>
        <v>ADC1RS Répartition par branches: non-vie indirect</v>
      </c>
      <c r="H1250" s="152"/>
    </row>
    <row r="1251" spans="1:8" x14ac:dyDescent="0.2">
      <c r="A1251" s="145" t="s">
        <v>616</v>
      </c>
      <c r="B1251" s="145" t="s">
        <v>2140</v>
      </c>
      <c r="C1251" s="145" t="str">
        <f>Lookup[[#This Row],[NR_DE]]&amp;" "&amp;Lookup[[#This Row],[Text_DE]]</f>
        <v>ADISR01000 RE: Unfallversicherung (CH + FB)</v>
      </c>
      <c r="D1251" s="145">
        <f>IF(Lookup!A1251&lt;&gt;Lookup!E1251,1,0)</f>
        <v>0</v>
      </c>
      <c r="E1251" s="145" t="s">
        <v>616</v>
      </c>
      <c r="F1251" s="145" t="s">
        <v>617</v>
      </c>
      <c r="G1251" s="145" t="str">
        <f>Lookup[[#This Row],[NR_FR]]&amp;" "&amp;Lookup[[#This Row],[Text_FR]]</f>
        <v>ADISR01000 RE: Assurance accidents (CH + FB)</v>
      </c>
      <c r="H1251" s="152"/>
    </row>
    <row r="1252" spans="1:8" x14ac:dyDescent="0.2">
      <c r="A1252" s="145" t="s">
        <v>945</v>
      </c>
      <c r="B1252" s="145" t="s">
        <v>2335</v>
      </c>
      <c r="C1252" s="145" t="str">
        <f>Lookup[[#This Row],[NR_DE]]&amp;" "&amp;Lookup[[#This Row],[Text_DE]]</f>
        <v>ADISR01800 RE: Arbeitsunfälle und Berufskrankheiten (CH)</v>
      </c>
      <c r="D1252" s="145">
        <f>IF(Lookup!A1252&lt;&gt;Lookup!E1252,1,0)</f>
        <v>0</v>
      </c>
      <c r="E1252" s="145" t="s">
        <v>945</v>
      </c>
      <c r="F1252" s="145" t="s">
        <v>946</v>
      </c>
      <c r="G1252" s="145" t="str">
        <f>Lookup[[#This Row],[NR_FR]]&amp;" "&amp;Lookup[[#This Row],[Text_FR]]</f>
        <v>ADISR01800 RE: Accidents de travail et maladies professionnelles (CH)</v>
      </c>
      <c r="H1252" s="152"/>
    </row>
    <row r="1253" spans="1:8" x14ac:dyDescent="0.2">
      <c r="A1253" s="145" t="s">
        <v>947</v>
      </c>
      <c r="B1253" s="145" t="s">
        <v>2336</v>
      </c>
      <c r="C1253" s="145" t="str">
        <f>Lookup[[#This Row],[NR_DE]]&amp;" "&amp;Lookup[[#This Row],[Text_DE]]</f>
        <v>ADISR01900 RE: Unfall: Übrige (CH)</v>
      </c>
      <c r="D1253" s="145">
        <f>IF(Lookup!A1253&lt;&gt;Lookup!E1253,1,0)</f>
        <v>0</v>
      </c>
      <c r="E1253" s="145" t="s">
        <v>947</v>
      </c>
      <c r="F1253" s="145" t="s">
        <v>948</v>
      </c>
      <c r="G1253" s="145" t="str">
        <f>Lookup[[#This Row],[NR_FR]]&amp;" "&amp;Lookup[[#This Row],[Text_FR]]</f>
        <v>ADISR01900 RE: Assurance accidents: autres (CH)</v>
      </c>
      <c r="H1253" s="152"/>
    </row>
    <row r="1254" spans="1:8" x14ac:dyDescent="0.2">
      <c r="A1254" s="145" t="s">
        <v>618</v>
      </c>
      <c r="B1254" s="145" t="s">
        <v>2141</v>
      </c>
      <c r="C1254" s="145" t="str">
        <f>Lookup[[#This Row],[NR_DE]]&amp;" "&amp;Lookup[[#This Row],[Text_DE]]</f>
        <v>ADISR02000 RE: Krankenversicherung (CH + FB)</v>
      </c>
      <c r="D1254" s="145">
        <f>IF(Lookup!A1254&lt;&gt;Lookup!E1254,1,0)</f>
        <v>0</v>
      </c>
      <c r="E1254" s="145" t="s">
        <v>618</v>
      </c>
      <c r="F1254" s="145" t="s">
        <v>619</v>
      </c>
      <c r="G1254" s="145" t="str">
        <f>Lookup[[#This Row],[NR_FR]]&amp;" "&amp;Lookup[[#This Row],[Text_FR]]</f>
        <v>ADISR02000 RE: Assurance maladie (CH + FB)</v>
      </c>
      <c r="H1254" s="152"/>
    </row>
    <row r="1255" spans="1:8" x14ac:dyDescent="0.2">
      <c r="A1255" s="145" t="s">
        <v>620</v>
      </c>
      <c r="B1255" s="145" t="s">
        <v>2142</v>
      </c>
      <c r="C1255" s="145" t="str">
        <f>Lookup[[#This Row],[NR_DE]]&amp;" "&amp;Lookup[[#This Row],[Text_DE]]</f>
        <v>ADISR03000 RE: Landfahrzeug-Kasko (ohne Schienenfahrzeuge); (CH + FB)</v>
      </c>
      <c r="D1255" s="145">
        <f>IF(Lookup!A1255&lt;&gt;Lookup!E1255,1,0)</f>
        <v>0</v>
      </c>
      <c r="E1255" s="145" t="s">
        <v>620</v>
      </c>
      <c r="F1255" s="145" t="s">
        <v>621</v>
      </c>
      <c r="G1255" s="145" t="str">
        <f>Lookup[[#This Row],[NR_FR]]&amp;" "&amp;Lookup[[#This Row],[Text_FR]]</f>
        <v>ADISR03000 RE: Corps de véhicules terrestres (autres que ferroviaires); (CH + FB)</v>
      </c>
      <c r="H1255" s="152"/>
    </row>
    <row r="1256" spans="1:8" x14ac:dyDescent="0.2">
      <c r="A1256" s="145" t="s">
        <v>949</v>
      </c>
      <c r="B1256" s="145" t="s">
        <v>2337</v>
      </c>
      <c r="C1256" s="145" t="str">
        <f>Lookup[[#This Row],[NR_DE]]&amp;" "&amp;Lookup[[#This Row],[Text_DE]]</f>
        <v>ADISR09100 RE: Sachgeschäft ohne Katastrophen (CH)</v>
      </c>
      <c r="D1256" s="145">
        <f>IF(Lookup!A1256&lt;&gt;Lookup!E1256,1,0)</f>
        <v>0</v>
      </c>
      <c r="E1256" s="145" t="s">
        <v>949</v>
      </c>
      <c r="F1256" s="145" t="s">
        <v>950</v>
      </c>
      <c r="G1256" s="145" t="str">
        <f>Lookup[[#This Row],[NR_FR]]&amp;" "&amp;Lookup[[#This Row],[Text_FR]]</f>
        <v>ADISR09100 RE: Assurance de choses - sans les catastrophes (CH)</v>
      </c>
      <c r="H1256" s="152"/>
    </row>
    <row r="1257" spans="1:8" x14ac:dyDescent="0.2">
      <c r="A1257" s="145" t="s">
        <v>951</v>
      </c>
      <c r="B1257" s="145" t="s">
        <v>2338</v>
      </c>
      <c r="C1257" s="145" t="str">
        <f>Lookup[[#This Row],[NR_DE]]&amp;" "&amp;Lookup[[#This Row],[Text_DE]]</f>
        <v>ADISR09200 RE: Sachgeschäft - Katastrophen (CH)</v>
      </c>
      <c r="D1257" s="145">
        <f>IF(Lookup!A1257&lt;&gt;Lookup!E1257,1,0)</f>
        <v>0</v>
      </c>
      <c r="E1257" s="145" t="s">
        <v>951</v>
      </c>
      <c r="F1257" s="145" t="s">
        <v>952</v>
      </c>
      <c r="G1257" s="145" t="str">
        <f>Lookup[[#This Row],[NR_FR]]&amp;" "&amp;Lookup[[#This Row],[Text_FR]]</f>
        <v>ADISR09200 RE: Assurance de choses - catastrophes (CH)</v>
      </c>
      <c r="H1257" s="152"/>
    </row>
    <row r="1258" spans="1:8" x14ac:dyDescent="0.2">
      <c r="A1258" s="145" t="s">
        <v>622</v>
      </c>
      <c r="B1258" s="145" t="s">
        <v>2143</v>
      </c>
      <c r="C1258" s="145" t="str">
        <f>Lookup[[#This Row],[NR_DE]]&amp;" "&amp;Lookup[[#This Row],[Text_DE]]</f>
        <v>ADISR09900 RE: Feuer, Elementarschäden und andere Sachschäden (CH + FB)</v>
      </c>
      <c r="D1258" s="145">
        <f>IF(Lookup!A1258&lt;&gt;Lookup!E1258,1,0)</f>
        <v>0</v>
      </c>
      <c r="E1258" s="145" t="s">
        <v>622</v>
      </c>
      <c r="F1258" s="145" t="s">
        <v>623</v>
      </c>
      <c r="G1258" s="145" t="str">
        <f>Lookup[[#This Row],[NR_FR]]&amp;" "&amp;Lookup[[#This Row],[Text_FR]]</f>
        <v>ADISR09900 RE: Incendie, dommages naturels et autres dommages aux biens (CH + FB)</v>
      </c>
      <c r="H1258" s="152"/>
    </row>
    <row r="1259" spans="1:8" x14ac:dyDescent="0.2">
      <c r="A1259" s="145" t="s">
        <v>624</v>
      </c>
      <c r="B1259" s="145" t="s">
        <v>2144</v>
      </c>
      <c r="C1259" s="145" t="str">
        <f>Lookup[[#This Row],[NR_DE]]&amp;" "&amp;Lookup[[#This Row],[Text_DE]]</f>
        <v>ADISR10000 RE: Haftpflicht für Landfahrzeuge mit eigenem Antrieb (CH + FB)</v>
      </c>
      <c r="D1259" s="145">
        <f>IF(Lookup!A1259&lt;&gt;Lookup!E1259,1,0)</f>
        <v>0</v>
      </c>
      <c r="E1259" s="145" t="s">
        <v>624</v>
      </c>
      <c r="F1259" s="145" t="s">
        <v>625</v>
      </c>
      <c r="G1259" s="145" t="str">
        <f>Lookup[[#This Row],[NR_FR]]&amp;" "&amp;Lookup[[#This Row],[Text_FR]]</f>
        <v>ADISR10000 RE: Responsabilité civile pour véhicules terrestres automoteurs (CH + FB)</v>
      </c>
      <c r="H1259" s="152"/>
    </row>
    <row r="1260" spans="1:8" x14ac:dyDescent="0.2">
      <c r="A1260" s="145" t="s">
        <v>626</v>
      </c>
      <c r="B1260" s="145" t="s">
        <v>2145</v>
      </c>
      <c r="C1260" s="145" t="str">
        <f>Lookup[[#This Row],[NR_DE]]&amp;" "&amp;Lookup[[#This Row],[Text_DE]]</f>
        <v>ADISR12900 RE: Transportversicherung (CH + FB)</v>
      </c>
      <c r="D1260" s="145">
        <f>IF(Lookup!A1260&lt;&gt;Lookup!E1260,1,0)</f>
        <v>0</v>
      </c>
      <c r="E1260" s="145" t="s">
        <v>626</v>
      </c>
      <c r="F1260" s="145" t="s">
        <v>627</v>
      </c>
      <c r="G1260" s="145" t="str">
        <f>Lookup[[#This Row],[NR_FR]]&amp;" "&amp;Lookup[[#This Row],[Text_FR]]</f>
        <v>ADISR12900 RE: Assurance de transport (CH + FB)</v>
      </c>
      <c r="H1260" s="152"/>
    </row>
    <row r="1261" spans="1:8" x14ac:dyDescent="0.2">
      <c r="A1261" s="145" t="s">
        <v>628</v>
      </c>
      <c r="B1261" s="145" t="s">
        <v>2146</v>
      </c>
      <c r="C1261" s="145" t="str">
        <f>Lookup[[#This Row],[NR_DE]]&amp;" "&amp;Lookup[[#This Row],[Text_DE]]</f>
        <v>ADISR13000 RE: Allgemeine Haftpflicht (CH + FB)</v>
      </c>
      <c r="D1261" s="145">
        <f>IF(Lookup!A1261&lt;&gt;Lookup!E1261,1,0)</f>
        <v>0</v>
      </c>
      <c r="E1261" s="145" t="s">
        <v>628</v>
      </c>
      <c r="F1261" s="145" t="s">
        <v>629</v>
      </c>
      <c r="G1261" s="145" t="str">
        <f>Lookup[[#This Row],[NR_FR]]&amp;" "&amp;Lookup[[#This Row],[Text_FR]]</f>
        <v>ADISR13000 RE: Responsabilité civile générale (CH + FB)</v>
      </c>
      <c r="H1261" s="153"/>
    </row>
    <row r="1262" spans="1:8" x14ac:dyDescent="0.2">
      <c r="A1262" s="145" t="s">
        <v>953</v>
      </c>
      <c r="B1262" s="145" t="s">
        <v>2339</v>
      </c>
      <c r="C1262" s="145" t="str">
        <f>Lookup[[#This Row],[NR_DE]]&amp;" "&amp;Lookup[[#This Row],[Text_DE]]</f>
        <v>ADISR13100 RE: Berufshaftpflicht (CH)</v>
      </c>
      <c r="D1262" s="145">
        <f>IF(Lookup!A1262&lt;&gt;Lookup!E1262,1,0)</f>
        <v>0</v>
      </c>
      <c r="E1262" s="145" t="s">
        <v>953</v>
      </c>
      <c r="F1262" s="145" t="s">
        <v>954</v>
      </c>
      <c r="G1262" s="145" t="str">
        <f>Lookup[[#This Row],[NR_FR]]&amp;" "&amp;Lookup[[#This Row],[Text_FR]]</f>
        <v>ADISR13100 RE: Responsabilité civile professionnelle (CH)</v>
      </c>
      <c r="H1262" s="153"/>
    </row>
    <row r="1263" spans="1:8" x14ac:dyDescent="0.2">
      <c r="A1263" s="145" t="s">
        <v>955</v>
      </c>
      <c r="B1263" s="145" t="s">
        <v>2340</v>
      </c>
      <c r="C1263" s="145" t="str">
        <f>Lookup[[#This Row],[NR_DE]]&amp;" "&amp;Lookup[[#This Row],[Text_DE]]</f>
        <v>ADISR15900 RE: Kredit und Kaution (CH)</v>
      </c>
      <c r="D1263" s="145">
        <f>IF(Lookup!A1263&lt;&gt;Lookup!E1263,1,0)</f>
        <v>0</v>
      </c>
      <c r="E1263" s="145" t="s">
        <v>955</v>
      </c>
      <c r="F1263" s="145" t="s">
        <v>956</v>
      </c>
      <c r="G1263" s="145" t="str">
        <f>Lookup[[#This Row],[NR_FR]]&amp;" "&amp;Lookup[[#This Row],[Text_FR]]</f>
        <v>ADISR15900 RE: Crédit et caution (CH)</v>
      </c>
      <c r="H1263" s="152"/>
    </row>
    <row r="1264" spans="1:8" x14ac:dyDescent="0.2">
      <c r="A1264" s="145" t="s">
        <v>957</v>
      </c>
      <c r="B1264" s="145" t="s">
        <v>2341</v>
      </c>
      <c r="C1264" s="145" t="str">
        <f>Lookup[[#This Row],[NR_DE]]&amp;" "&amp;Lookup[[#This Row],[Text_DE]]</f>
        <v>ADISR16000 RE: Verschiedene finanzielle Verluste (CH)</v>
      </c>
      <c r="D1264" s="145">
        <f>IF(Lookup!A1264&lt;&gt;Lookup!E1264,1,0)</f>
        <v>0</v>
      </c>
      <c r="E1264" s="145" t="s">
        <v>957</v>
      </c>
      <c r="F1264" s="145" t="s">
        <v>958</v>
      </c>
      <c r="G1264" s="145" t="str">
        <f>Lookup[[#This Row],[NR_FR]]&amp;" "&amp;Lookup[[#This Row],[Text_FR]]</f>
        <v>ADISR16000 RE: Pertes pécuniaires diverses (CH)</v>
      </c>
      <c r="H1264" s="153"/>
    </row>
    <row r="1265" spans="1:8" x14ac:dyDescent="0.2">
      <c r="A1265" s="145" t="s">
        <v>630</v>
      </c>
      <c r="B1265" s="145" t="s">
        <v>2147</v>
      </c>
      <c r="C1265" s="145" t="str">
        <f>Lookup[[#This Row],[NR_DE]]&amp;" "&amp;Lookup[[#This Row],[Text_DE]]</f>
        <v>ADISR17000 RE: Rechtsschutz (CH + FB)</v>
      </c>
      <c r="D1265" s="145">
        <f>IF(Lookup!A1265&lt;&gt;Lookup!E1265,1,0)</f>
        <v>0</v>
      </c>
      <c r="E1265" s="145" t="s">
        <v>630</v>
      </c>
      <c r="F1265" s="145" t="s">
        <v>631</v>
      </c>
      <c r="G1265" s="145" t="str">
        <f>Lookup[[#This Row],[NR_FR]]&amp;" "&amp;Lookup[[#This Row],[Text_FR]]</f>
        <v>ADISR17000 RE: Protection juridique (CH + FB)</v>
      </c>
      <c r="H1265" s="153"/>
    </row>
    <row r="1266" spans="1:8" x14ac:dyDescent="0.2">
      <c r="A1266" s="145" t="s">
        <v>959</v>
      </c>
      <c r="B1266" s="145" t="s">
        <v>2342</v>
      </c>
      <c r="C1266" s="145" t="str">
        <f>Lookup[[#This Row],[NR_DE]]&amp;" "&amp;Lookup[[#This Row],[Text_DE]]</f>
        <v>ADISR18000 RE: Touristische Beistandsleistung (CH)</v>
      </c>
      <c r="D1266" s="145">
        <f>IF(Lookup!A1266&lt;&gt;Lookup!E1266,1,0)</f>
        <v>0</v>
      </c>
      <c r="E1266" s="145" t="s">
        <v>959</v>
      </c>
      <c r="F1266" s="145" t="s">
        <v>960</v>
      </c>
      <c r="G1266" s="145" t="str">
        <f>Lookup[[#This Row],[NR_FR]]&amp;" "&amp;Lookup[[#This Row],[Text_FR]]</f>
        <v>ADISR18000 RE: Assurance assistance touristique (CH)</v>
      </c>
      <c r="H1266" s="152"/>
    </row>
    <row r="1267" spans="1:8" x14ac:dyDescent="0.2">
      <c r="A1267" s="145" t="s">
        <v>632</v>
      </c>
      <c r="B1267" s="145" t="s">
        <v>2148</v>
      </c>
      <c r="C1267" s="145" t="str">
        <f>Lookup[[#This Row],[NR_DE]]&amp;" "&amp;Lookup[[#This Row],[Text_DE]]</f>
        <v>ADISR19000 RE: Kredit, Kaution, verschiedene finanzielle Verluste und touristische Beistandsleistung (CH + FB)</v>
      </c>
      <c r="D1267" s="145">
        <f>IF(Lookup!A1267&lt;&gt;Lookup!E1267,1,0)</f>
        <v>0</v>
      </c>
      <c r="E1267" s="145" t="s">
        <v>632</v>
      </c>
      <c r="F1267" s="145" t="s">
        <v>633</v>
      </c>
      <c r="G1267" s="145" t="str">
        <f>Lookup[[#This Row],[NR_FR]]&amp;" "&amp;Lookup[[#This Row],[Text_FR]]</f>
        <v>ADISR19000 RE: Crédit, caution, pertes pécuniaires diverses et assistance (CH + FB)</v>
      </c>
      <c r="H1267" s="153"/>
    </row>
    <row r="1268" spans="1:8" x14ac:dyDescent="0.2">
      <c r="A1268" s="145">
        <v>201240000</v>
      </c>
      <c r="B1268" s="145" t="s">
        <v>2368</v>
      </c>
      <c r="C1268" s="145" t="str">
        <f>Lookup[[#This Row],[NR_DE]]&amp;" "&amp;Lookup[[#This Row],[Text_DE]]</f>
        <v>201240000 Übrige versicherungstechnische Rückstellungen (Nicht-Leben): Brutto</v>
      </c>
      <c r="D1268" s="145">
        <f>IF(Lookup!A1268&lt;&gt;Lookup!E1268,1,0)</f>
        <v>0</v>
      </c>
      <c r="E1268" s="145">
        <v>201240000</v>
      </c>
      <c r="F1268" s="145" t="s">
        <v>1007</v>
      </c>
      <c r="G1268" s="145" t="str">
        <f>Lookup[[#This Row],[NR_FR]]&amp;" "&amp;Lookup[[#This Row],[Text_FR]]</f>
        <v>201240000 Autres provisions techniques (non-vie): brutes</v>
      </c>
      <c r="H1268" s="153"/>
    </row>
    <row r="1269" spans="1:8" x14ac:dyDescent="0.2">
      <c r="A1269" s="145">
        <v>201241000</v>
      </c>
      <c r="B1269" s="145" t="s">
        <v>2369</v>
      </c>
      <c r="C1269" s="145" t="str">
        <f>Lookup[[#This Row],[NR_DE]]&amp;" "&amp;Lookup[[#This Row],[Text_DE]]</f>
        <v>201241000 Übrige versicherungstechnische Rückstellungen (Nicht-Leben); direktes Geschäft: Brutto</v>
      </c>
      <c r="D1269" s="145">
        <f>IF(Lookup!A1269&lt;&gt;Lookup!E1269,1,0)</f>
        <v>0</v>
      </c>
      <c r="E1269" s="145">
        <v>201241000</v>
      </c>
      <c r="F1269" s="145" t="s">
        <v>1008</v>
      </c>
      <c r="G1269" s="145" t="str">
        <f>Lookup[[#This Row],[NR_FR]]&amp;" "&amp;Lookup[[#This Row],[Text_FR]]</f>
        <v>201241000 Autres provisions techniques (non-vie); affaires directes: brutes</v>
      </c>
      <c r="H1269" s="152"/>
    </row>
    <row r="1270" spans="1:8" x14ac:dyDescent="0.2">
      <c r="A1270" s="145">
        <v>201241100</v>
      </c>
      <c r="B1270" s="145" t="s">
        <v>2370</v>
      </c>
      <c r="C1270" s="145" t="str">
        <f>Lookup[[#This Row],[NR_DE]]&amp;" "&amp;Lookup[[#This Row],[Text_DE]]</f>
        <v>201241100 Alterungsrückstellungen (Nicht-Leben): Brutto</v>
      </c>
      <c r="D1270" s="145">
        <f>IF(Lookup!A1270&lt;&gt;Lookup!E1270,1,0)</f>
        <v>0</v>
      </c>
      <c r="E1270" s="145">
        <v>201241100</v>
      </c>
      <c r="F1270" s="145" t="s">
        <v>1009</v>
      </c>
      <c r="G1270" s="145" t="str">
        <f>Lookup[[#This Row],[NR_FR]]&amp;" "&amp;Lookup[[#This Row],[Text_FR]]</f>
        <v>201241100 Provisions de vieillissement (non-vie): brutes</v>
      </c>
      <c r="H1270" s="153"/>
    </row>
    <row r="1271" spans="1:8" x14ac:dyDescent="0.2">
      <c r="A1271" s="145" t="s">
        <v>593</v>
      </c>
      <c r="B1271" s="145" t="s">
        <v>2128</v>
      </c>
      <c r="C1271" s="145" t="str">
        <f>Lookup[[#This Row],[NR_DE]]&amp;" "&amp;Lookup[[#This Row],[Text_DE]]</f>
        <v>ADC1DS Aufteilung nach Branchen: Nicht-Leben direkt</v>
      </c>
      <c r="D1271" s="145">
        <f>IF(Lookup!A1271&lt;&gt;Lookup!E1271,1,0)</f>
        <v>0</v>
      </c>
      <c r="E1271" s="145" t="s">
        <v>593</v>
      </c>
      <c r="F1271" s="145" t="s">
        <v>594</v>
      </c>
      <c r="G1271" s="145" t="str">
        <f>Lookup[[#This Row],[NR_FR]]&amp;" "&amp;Lookup[[#This Row],[Text_FR]]</f>
        <v>ADC1DS Répartition par branches: non-vie direct</v>
      </c>
      <c r="H1271" s="153"/>
    </row>
    <row r="1272" spans="1:8" x14ac:dyDescent="0.2">
      <c r="A1272" s="145" t="s">
        <v>595</v>
      </c>
      <c r="B1272" s="145" t="s">
        <v>2129</v>
      </c>
      <c r="C1272" s="145" t="str">
        <f>Lookup[[#This Row],[NR_DE]]&amp;" "&amp;Lookup[[#This Row],[Text_DE]]</f>
        <v>ADISD01000 Unfallversicherung (CH + FB)</v>
      </c>
      <c r="D1272" s="145">
        <f>IF(Lookup!A1272&lt;&gt;Lookup!E1272,1,0)</f>
        <v>0</v>
      </c>
      <c r="E1272" s="145" t="s">
        <v>595</v>
      </c>
      <c r="F1272" s="145" t="s">
        <v>596</v>
      </c>
      <c r="G1272" s="145" t="str">
        <f>Lookup[[#This Row],[NR_FR]]&amp;" "&amp;Lookup[[#This Row],[Text_FR]]</f>
        <v>ADISD01000 Assurance accidents (CH + FB)</v>
      </c>
      <c r="H1272" s="152"/>
    </row>
    <row r="1273" spans="1:8" x14ac:dyDescent="0.2">
      <c r="A1273" s="145" t="s">
        <v>886</v>
      </c>
      <c r="B1273" s="145" t="s">
        <v>2305</v>
      </c>
      <c r="C1273" s="145" t="str">
        <f>Lookup[[#This Row],[NR_DE]]&amp;" "&amp;Lookup[[#This Row],[Text_DE]]</f>
        <v>ADISD01100 Einzelunfallversicherung (CH)</v>
      </c>
      <c r="D1273" s="145">
        <f>IF(Lookup!A1273&lt;&gt;Lookup!E1273,1,0)</f>
        <v>0</v>
      </c>
      <c r="E1273" s="145" t="s">
        <v>886</v>
      </c>
      <c r="F1273" s="145" t="s">
        <v>887</v>
      </c>
      <c r="G1273" s="145" t="str">
        <f>Lookup[[#This Row],[NR_FR]]&amp;" "&amp;Lookup[[#This Row],[Text_FR]]</f>
        <v>ADISD01100 Assurance accidents individuelle (CH)</v>
      </c>
      <c r="H1273" s="153"/>
    </row>
    <row r="1274" spans="1:8" x14ac:dyDescent="0.2">
      <c r="A1274" s="145" t="s">
        <v>888</v>
      </c>
      <c r="B1274" s="145" t="s">
        <v>2306</v>
      </c>
      <c r="C1274" s="145" t="str">
        <f>Lookup[[#This Row],[NR_DE]]&amp;" "&amp;Lookup[[#This Row],[Text_DE]]</f>
        <v>ADISD01200 Obligatorische Berufsunfallversicherung - BU nach UVG (CH)</v>
      </c>
      <c r="D1274" s="145">
        <f>IF(Lookup!A1274&lt;&gt;Lookup!E1274,1,0)</f>
        <v>0</v>
      </c>
      <c r="E1274" s="145" t="s">
        <v>888</v>
      </c>
      <c r="F1274" s="145" t="s">
        <v>889</v>
      </c>
      <c r="G1274" s="145" t="str">
        <f>Lookup[[#This Row],[NR_FR]]&amp;" "&amp;Lookup[[#This Row],[Text_FR]]</f>
        <v>ADISD01200 Assurance accidents professionnels obligatoire - AP selon LAA (CH)</v>
      </c>
      <c r="H1274" s="153"/>
    </row>
    <row r="1275" spans="1:8" x14ac:dyDescent="0.2">
      <c r="A1275" s="145" t="s">
        <v>890</v>
      </c>
      <c r="B1275" s="145" t="s">
        <v>2307</v>
      </c>
      <c r="C1275" s="145" t="str">
        <f>Lookup[[#This Row],[NR_DE]]&amp;" "&amp;Lookup[[#This Row],[Text_DE]]</f>
        <v>ADISD01300 Freiwillige UVG-Versicherung (CH)</v>
      </c>
      <c r="D1275" s="145">
        <f>IF(Lookup!A1275&lt;&gt;Lookup!E1275,1,0)</f>
        <v>0</v>
      </c>
      <c r="E1275" s="145" t="s">
        <v>890</v>
      </c>
      <c r="F1275" s="145" t="s">
        <v>891</v>
      </c>
      <c r="G1275" s="145" t="str">
        <f>Lookup[[#This Row],[NR_FR]]&amp;" "&amp;Lookup[[#This Row],[Text_FR]]</f>
        <v>ADISD01300 Assurance facultative selon la LAA (CH)</v>
      </c>
      <c r="H1275" s="152"/>
    </row>
    <row r="1276" spans="1:8" x14ac:dyDescent="0.2">
      <c r="A1276" s="145" t="s">
        <v>892</v>
      </c>
      <c r="B1276" s="145" t="s">
        <v>2308</v>
      </c>
      <c r="C1276" s="145" t="str">
        <f>Lookup[[#This Row],[NR_DE]]&amp;" "&amp;Lookup[[#This Row],[Text_DE]]</f>
        <v>ADISD01400 UVG-Zusatzversicherung (CH)</v>
      </c>
      <c r="D1276" s="145">
        <f>IF(Lookup!A1276&lt;&gt;Lookup!E1276,1,0)</f>
        <v>0</v>
      </c>
      <c r="E1276" s="145" t="s">
        <v>892</v>
      </c>
      <c r="F1276" s="145" t="s">
        <v>893</v>
      </c>
      <c r="G1276" s="145" t="str">
        <f>Lookup[[#This Row],[NR_FR]]&amp;" "&amp;Lookup[[#This Row],[Text_FR]]</f>
        <v>ADISD01400 Assurance complémentaire selon LAA (CH)</v>
      </c>
      <c r="H1276" s="153"/>
    </row>
    <row r="1277" spans="1:8" x14ac:dyDescent="0.2">
      <c r="A1277" s="145" t="s">
        <v>894</v>
      </c>
      <c r="B1277" s="145" t="s">
        <v>2309</v>
      </c>
      <c r="C1277" s="145" t="str">
        <f>Lookup[[#This Row],[NR_DE]]&amp;" "&amp;Lookup[[#This Row],[Text_DE]]</f>
        <v>ADISD01500 Motorfahrzeuginsassen-Unfallversicherung (CH)</v>
      </c>
      <c r="D1277" s="145">
        <f>IF(Lookup!A1277&lt;&gt;Lookup!E1277,1,0)</f>
        <v>0</v>
      </c>
      <c r="E1277" s="145" t="s">
        <v>894</v>
      </c>
      <c r="F1277" s="145" t="s">
        <v>895</v>
      </c>
      <c r="G1277" s="145" t="str">
        <f>Lookup[[#This Row],[NR_FR]]&amp;" "&amp;Lookup[[#This Row],[Text_FR]]</f>
        <v>ADISD01500 Assurance accidents des passagers de véhicules automobiles (CH)</v>
      </c>
      <c r="H1277" s="153"/>
    </row>
    <row r="1278" spans="1:8" x14ac:dyDescent="0.2">
      <c r="A1278" s="145" t="s">
        <v>896</v>
      </c>
      <c r="B1278" s="145" t="s">
        <v>2310</v>
      </c>
      <c r="C1278" s="145" t="str">
        <f>Lookup[[#This Row],[NR_DE]]&amp;" "&amp;Lookup[[#This Row],[Text_DE]]</f>
        <v>ADISD01600 Übrige Kollektivunfallversicherung (CH)</v>
      </c>
      <c r="D1278" s="145">
        <f>IF(Lookup!A1278&lt;&gt;Lookup!E1278,1,0)</f>
        <v>0</v>
      </c>
      <c r="E1278" s="145" t="s">
        <v>896</v>
      </c>
      <c r="F1278" s="145" t="s">
        <v>897</v>
      </c>
      <c r="G1278" s="145" t="str">
        <f>Lookup[[#This Row],[NR_FR]]&amp;" "&amp;Lookup[[#This Row],[Text_FR]]</f>
        <v>ADISD01600 Autre assurance accidents collective (CH)</v>
      </c>
      <c r="H1278" s="151"/>
    </row>
    <row r="1279" spans="1:8" x14ac:dyDescent="0.2">
      <c r="A1279" s="145" t="s">
        <v>898</v>
      </c>
      <c r="B1279" s="145" t="s">
        <v>2311</v>
      </c>
      <c r="C1279" s="145" t="str">
        <f>Lookup[[#This Row],[NR_DE]]&amp;" "&amp;Lookup[[#This Row],[Text_DE]]</f>
        <v>ADISD01700 Obligatorische Nichtberufsunfallversicherung - NBU nach UVG (CH)</v>
      </c>
      <c r="D1279" s="145">
        <f>IF(Lookup!A1279&lt;&gt;Lookup!E1279,1,0)</f>
        <v>0</v>
      </c>
      <c r="E1279" s="145" t="s">
        <v>898</v>
      </c>
      <c r="F1279" s="145" t="s">
        <v>899</v>
      </c>
      <c r="G1279" s="145" t="str">
        <f>Lookup[[#This Row],[NR_FR]]&amp;" "&amp;Lookup[[#This Row],[Text_FR]]</f>
        <v>ADISD01700 Assurance accidents non professionnels obligatoire - ANP selon LAA (CH)</v>
      </c>
      <c r="H1279" s="152"/>
    </row>
    <row r="1280" spans="1:8" x14ac:dyDescent="0.2">
      <c r="A1280" s="145" t="s">
        <v>597</v>
      </c>
      <c r="B1280" s="145" t="s">
        <v>2130</v>
      </c>
      <c r="C1280" s="145" t="str">
        <f>Lookup[[#This Row],[NR_DE]]&amp;" "&amp;Lookup[[#This Row],[Text_DE]]</f>
        <v>ADISD02000 Krankenversicherung (CH + FB)</v>
      </c>
      <c r="D1280" s="145">
        <f>IF(Lookup!A1280&lt;&gt;Lookup!E1280,1,0)</f>
        <v>0</v>
      </c>
      <c r="E1280" s="145" t="s">
        <v>597</v>
      </c>
      <c r="F1280" s="145" t="s">
        <v>598</v>
      </c>
      <c r="G1280" s="145" t="str">
        <f>Lookup[[#This Row],[NR_FR]]&amp;" "&amp;Lookup[[#This Row],[Text_FR]]</f>
        <v>ADISD02000 Assurance maladie (CH + FB)</v>
      </c>
      <c r="H1280" s="152"/>
    </row>
    <row r="1281" spans="1:8" x14ac:dyDescent="0.2">
      <c r="A1281" s="145" t="s">
        <v>900</v>
      </c>
      <c r="B1281" s="145" t="s">
        <v>2312</v>
      </c>
      <c r="C1281" s="145" t="str">
        <f>Lookup[[#This Row],[NR_DE]]&amp;" "&amp;Lookup[[#This Row],[Text_DE]]</f>
        <v>ADISD02100 VVG Krankenversicherung: Ambulante Heilbehandlungen (CH)</v>
      </c>
      <c r="D1281" s="145">
        <f>IF(Lookup!A1281&lt;&gt;Lookup!E1281,1,0)</f>
        <v>0</v>
      </c>
      <c r="E1281" s="145" t="s">
        <v>900</v>
      </c>
      <c r="F1281" s="145" t="s">
        <v>901</v>
      </c>
      <c r="G1281" s="145" t="str">
        <f>Lookup[[#This Row],[NR_FR]]&amp;" "&amp;Lookup[[#This Row],[Text_FR]]</f>
        <v>ADISD02100 Assurance maladie selon la LCA: traitements ambulatoires (CH)</v>
      </c>
      <c r="H1281" s="152"/>
    </row>
    <row r="1282" spans="1:8" x14ac:dyDescent="0.2">
      <c r="A1282" s="145" t="s">
        <v>902</v>
      </c>
      <c r="B1282" s="145" t="s">
        <v>2313</v>
      </c>
      <c r="C1282" s="145" t="str">
        <f>Lookup[[#This Row],[NR_DE]]&amp;" "&amp;Lookup[[#This Row],[Text_DE]]</f>
        <v>ADISD02200 VVG Krankenversicherung: Stationäre Heilbehandlungen (CH)</v>
      </c>
      <c r="D1282" s="145">
        <f>IF(Lookup!A1282&lt;&gt;Lookup!E1282,1,0)</f>
        <v>0</v>
      </c>
      <c r="E1282" s="145" t="s">
        <v>902</v>
      </c>
      <c r="F1282" s="145" t="s">
        <v>903</v>
      </c>
      <c r="G1282" s="145" t="str">
        <f>Lookup[[#This Row],[NR_FR]]&amp;" "&amp;Lookup[[#This Row],[Text_FR]]</f>
        <v>ADISD02200 Assurance maladie selon la LCA: traitements stationnaires (CH)</v>
      </c>
      <c r="H1282" s="152"/>
    </row>
    <row r="1283" spans="1:8" x14ac:dyDescent="0.2">
      <c r="A1283" s="145" t="s">
        <v>904</v>
      </c>
      <c r="B1283" s="145" t="s">
        <v>2314</v>
      </c>
      <c r="C1283" s="145" t="str">
        <f>Lookup[[#This Row],[NR_DE]]&amp;" "&amp;Lookup[[#This Row],[Text_DE]]</f>
        <v>ADISD02300 VVG Krankenversicherung: Pflege (CH)</v>
      </c>
      <c r="D1283" s="145">
        <f>IF(Lookup!A1283&lt;&gt;Lookup!E1283,1,0)</f>
        <v>0</v>
      </c>
      <c r="E1283" s="145" t="s">
        <v>904</v>
      </c>
      <c r="F1283" s="145" t="s">
        <v>905</v>
      </c>
      <c r="G1283" s="145" t="str">
        <f>Lookup[[#This Row],[NR_FR]]&amp;" "&amp;Lookup[[#This Row],[Text_FR]]</f>
        <v>ADISD02300 Assurance maladie selon la LCA: soins (CH)</v>
      </c>
      <c r="H1283" s="152"/>
    </row>
    <row r="1284" spans="1:8" x14ac:dyDescent="0.2">
      <c r="A1284" s="145" t="s">
        <v>906</v>
      </c>
      <c r="B1284" s="145" t="s">
        <v>2315</v>
      </c>
      <c r="C1284" s="145" t="str">
        <f>Lookup[[#This Row],[NR_DE]]&amp;" "&amp;Lookup[[#This Row],[Text_DE]]</f>
        <v>ADISD02400 VVG Einzelkrankenversicherung: Erwerbsausfall (CH)</v>
      </c>
      <c r="D1284" s="145">
        <f>IF(Lookup!A1284&lt;&gt;Lookup!E1284,1,0)</f>
        <v>0</v>
      </c>
      <c r="E1284" s="145" t="s">
        <v>906</v>
      </c>
      <c r="F1284" s="145" t="s">
        <v>907</v>
      </c>
      <c r="G1284" s="145" t="str">
        <f>Lookup[[#This Row],[NR_FR]]&amp;" "&amp;Lookup[[#This Row],[Text_FR]]</f>
        <v>ADISD02400 Assurance maladie individuelle selon la LCA: perte de gains (CH)</v>
      </c>
      <c r="H1284" s="152"/>
    </row>
    <row r="1285" spans="1:8" x14ac:dyDescent="0.2">
      <c r="A1285" s="145" t="s">
        <v>908</v>
      </c>
      <c r="B1285" s="145" t="s">
        <v>2316</v>
      </c>
      <c r="C1285" s="145" t="str">
        <f>Lookup[[#This Row],[NR_DE]]&amp;" "&amp;Lookup[[#This Row],[Text_DE]]</f>
        <v>ADISD02500 VVG Kollektivkrankenversicherung: Erwerbsausfall (CH)</v>
      </c>
      <c r="D1285" s="145">
        <f>IF(Lookup!A1285&lt;&gt;Lookup!E1285,1,0)</f>
        <v>0</v>
      </c>
      <c r="E1285" s="145" t="s">
        <v>908</v>
      </c>
      <c r="F1285" s="145" t="s">
        <v>909</v>
      </c>
      <c r="G1285" s="145" t="str">
        <f>Lookup[[#This Row],[NR_FR]]&amp;" "&amp;Lookup[[#This Row],[Text_FR]]</f>
        <v>ADISD02500 Assurance maladie collective selon la LCA: perte de gains (CH)</v>
      </c>
      <c r="H1285" s="152"/>
    </row>
    <row r="1286" spans="1:8" x14ac:dyDescent="0.2">
      <c r="A1286" s="145">
        <v>201241200</v>
      </c>
      <c r="B1286" s="145" t="s">
        <v>2371</v>
      </c>
      <c r="C1286" s="145" t="str">
        <f>Lookup[[#This Row],[NR_DE]]&amp;" "&amp;Lookup[[#This Row],[Text_DE]]</f>
        <v>201241200 Versicherungstechnische Rückstellungen für Renten (Nicht-Leben); direktes Geschäft: Brutto</v>
      </c>
      <c r="D1286" s="145">
        <f>IF(Lookup!A1286&lt;&gt;Lookup!E1286,1,0)</f>
        <v>0</v>
      </c>
      <c r="E1286" s="145">
        <v>201241200</v>
      </c>
      <c r="F1286" s="145" t="s">
        <v>1010</v>
      </c>
      <c r="G1286" s="145" t="str">
        <f>Lookup[[#This Row],[NR_FR]]&amp;" "&amp;Lookup[[#This Row],[Text_FR]]</f>
        <v>201241200 Provisions techniques pour rentes (non-vie); affaires directes: brutes</v>
      </c>
      <c r="H1286" s="152"/>
    </row>
    <row r="1287" spans="1:8" x14ac:dyDescent="0.2">
      <c r="A1287" s="145" t="s">
        <v>593</v>
      </c>
      <c r="B1287" s="145" t="s">
        <v>2128</v>
      </c>
      <c r="C1287" s="145" t="str">
        <f>Lookup[[#This Row],[NR_DE]]&amp;" "&amp;Lookup[[#This Row],[Text_DE]]</f>
        <v>ADC1DS Aufteilung nach Branchen: Nicht-Leben direkt</v>
      </c>
      <c r="D1287" s="145">
        <f>IF(Lookup!A1287&lt;&gt;Lookup!E1287,1,0)</f>
        <v>0</v>
      </c>
      <c r="E1287" s="145" t="s">
        <v>593</v>
      </c>
      <c r="F1287" s="145" t="s">
        <v>594</v>
      </c>
      <c r="G1287" s="145" t="str">
        <f>Lookup[[#This Row],[NR_FR]]&amp;" "&amp;Lookup[[#This Row],[Text_FR]]</f>
        <v>ADC1DS Répartition par branches: non-vie direct</v>
      </c>
      <c r="H1287" s="152"/>
    </row>
    <row r="1288" spans="1:8" x14ac:dyDescent="0.2">
      <c r="A1288" s="145" t="s">
        <v>595</v>
      </c>
      <c r="B1288" s="145" t="s">
        <v>2129</v>
      </c>
      <c r="C1288" s="145" t="str">
        <f>Lookup[[#This Row],[NR_DE]]&amp;" "&amp;Lookup[[#This Row],[Text_DE]]</f>
        <v>ADISD01000 Unfallversicherung (CH + FB)</v>
      </c>
      <c r="D1288" s="145">
        <f>IF(Lookup!A1288&lt;&gt;Lookup!E1288,1,0)</f>
        <v>0</v>
      </c>
      <c r="E1288" s="145" t="s">
        <v>595</v>
      </c>
      <c r="F1288" s="145" t="s">
        <v>596</v>
      </c>
      <c r="G1288" s="145" t="str">
        <f>Lookup[[#This Row],[NR_FR]]&amp;" "&amp;Lookup[[#This Row],[Text_FR]]</f>
        <v>ADISD01000 Assurance accidents (CH + FB)</v>
      </c>
      <c r="H1288" s="152"/>
    </row>
    <row r="1289" spans="1:8" x14ac:dyDescent="0.2">
      <c r="A1289" s="145" t="s">
        <v>886</v>
      </c>
      <c r="B1289" s="145" t="s">
        <v>2305</v>
      </c>
      <c r="C1289" s="145" t="str">
        <f>Lookup[[#This Row],[NR_DE]]&amp;" "&amp;Lookup[[#This Row],[Text_DE]]</f>
        <v>ADISD01100 Einzelunfallversicherung (CH)</v>
      </c>
      <c r="D1289" s="145">
        <f>IF(Lookup!A1289&lt;&gt;Lookup!E1289,1,0)</f>
        <v>0</v>
      </c>
      <c r="E1289" s="145" t="s">
        <v>886</v>
      </c>
      <c r="F1289" s="145" t="s">
        <v>887</v>
      </c>
      <c r="G1289" s="145" t="str">
        <f>Lookup[[#This Row],[NR_FR]]&amp;" "&amp;Lookup[[#This Row],[Text_FR]]</f>
        <v>ADISD01100 Assurance accidents individuelle (CH)</v>
      </c>
      <c r="H1289" s="152"/>
    </row>
    <row r="1290" spans="1:8" x14ac:dyDescent="0.2">
      <c r="A1290" s="145" t="s">
        <v>888</v>
      </c>
      <c r="B1290" s="145" t="s">
        <v>2306</v>
      </c>
      <c r="C1290" s="145" t="str">
        <f>Lookup[[#This Row],[NR_DE]]&amp;" "&amp;Lookup[[#This Row],[Text_DE]]</f>
        <v>ADISD01200 Obligatorische Berufsunfallversicherung - BU nach UVG (CH)</v>
      </c>
      <c r="D1290" s="145">
        <f>IF(Lookup!A1290&lt;&gt;Lookup!E1290,1,0)</f>
        <v>0</v>
      </c>
      <c r="E1290" s="145" t="s">
        <v>888</v>
      </c>
      <c r="F1290" s="145" t="s">
        <v>889</v>
      </c>
      <c r="G1290" s="145" t="str">
        <f>Lookup[[#This Row],[NR_FR]]&amp;" "&amp;Lookup[[#This Row],[Text_FR]]</f>
        <v>ADISD01200 Assurance accidents professionnels obligatoire - AP selon LAA (CH)</v>
      </c>
      <c r="H1290" s="153"/>
    </row>
    <row r="1291" spans="1:8" x14ac:dyDescent="0.2">
      <c r="A1291" s="145" t="s">
        <v>890</v>
      </c>
      <c r="B1291" s="145" t="s">
        <v>2307</v>
      </c>
      <c r="C1291" s="145" t="str">
        <f>Lookup[[#This Row],[NR_DE]]&amp;" "&amp;Lookup[[#This Row],[Text_DE]]</f>
        <v>ADISD01300 Freiwillige UVG-Versicherung (CH)</v>
      </c>
      <c r="D1291" s="145">
        <f>IF(Lookup!A1291&lt;&gt;Lookup!E1291,1,0)</f>
        <v>0</v>
      </c>
      <c r="E1291" s="145" t="s">
        <v>890</v>
      </c>
      <c r="F1291" s="145" t="s">
        <v>891</v>
      </c>
      <c r="G1291" s="145" t="str">
        <f>Lookup[[#This Row],[NR_FR]]&amp;" "&amp;Lookup[[#This Row],[Text_FR]]</f>
        <v>ADISD01300 Assurance facultative selon la LAA (CH)</v>
      </c>
      <c r="H1291" s="153"/>
    </row>
    <row r="1292" spans="1:8" x14ac:dyDescent="0.2">
      <c r="A1292" s="145" t="s">
        <v>892</v>
      </c>
      <c r="B1292" s="145" t="s">
        <v>2308</v>
      </c>
      <c r="C1292" s="145" t="str">
        <f>Lookup[[#This Row],[NR_DE]]&amp;" "&amp;Lookup[[#This Row],[Text_DE]]</f>
        <v>ADISD01400 UVG-Zusatzversicherung (CH)</v>
      </c>
      <c r="D1292" s="145">
        <f>IF(Lookup!A1292&lt;&gt;Lookup!E1292,1,0)</f>
        <v>0</v>
      </c>
      <c r="E1292" s="145" t="s">
        <v>892</v>
      </c>
      <c r="F1292" s="145" t="s">
        <v>893</v>
      </c>
      <c r="G1292" s="145" t="str">
        <f>Lookup[[#This Row],[NR_FR]]&amp;" "&amp;Lookup[[#This Row],[Text_FR]]</f>
        <v>ADISD01400 Assurance complémentaire selon LAA (CH)</v>
      </c>
      <c r="H1292" s="152"/>
    </row>
    <row r="1293" spans="1:8" x14ac:dyDescent="0.2">
      <c r="A1293" s="145" t="s">
        <v>894</v>
      </c>
      <c r="B1293" s="145" t="s">
        <v>2309</v>
      </c>
      <c r="C1293" s="145" t="str">
        <f>Lookup[[#This Row],[NR_DE]]&amp;" "&amp;Lookup[[#This Row],[Text_DE]]</f>
        <v>ADISD01500 Motorfahrzeuginsassen-Unfallversicherung (CH)</v>
      </c>
      <c r="D1293" s="145">
        <f>IF(Lookup!A1293&lt;&gt;Lookup!E1293,1,0)</f>
        <v>0</v>
      </c>
      <c r="E1293" s="145" t="s">
        <v>894</v>
      </c>
      <c r="F1293" s="145" t="s">
        <v>895</v>
      </c>
      <c r="G1293" s="145" t="str">
        <f>Lookup[[#This Row],[NR_FR]]&amp;" "&amp;Lookup[[#This Row],[Text_FR]]</f>
        <v>ADISD01500 Assurance accidents des passagers de véhicules automobiles (CH)</v>
      </c>
      <c r="H1293" s="153"/>
    </row>
    <row r="1294" spans="1:8" x14ac:dyDescent="0.2">
      <c r="A1294" s="145" t="s">
        <v>896</v>
      </c>
      <c r="B1294" s="145" t="s">
        <v>2310</v>
      </c>
      <c r="C1294" s="145" t="str">
        <f>Lookup[[#This Row],[NR_DE]]&amp;" "&amp;Lookup[[#This Row],[Text_DE]]</f>
        <v>ADISD01600 Übrige Kollektivunfallversicherung (CH)</v>
      </c>
      <c r="D1294" s="145">
        <f>IF(Lookup!A1294&lt;&gt;Lookup!E1294,1,0)</f>
        <v>0</v>
      </c>
      <c r="E1294" s="145" t="s">
        <v>896</v>
      </c>
      <c r="F1294" s="145" t="s">
        <v>897</v>
      </c>
      <c r="G1294" s="145" t="str">
        <f>Lookup[[#This Row],[NR_FR]]&amp;" "&amp;Lookup[[#This Row],[Text_FR]]</f>
        <v>ADISD01600 Autre assurance accidents collective (CH)</v>
      </c>
      <c r="H1294" s="153"/>
    </row>
    <row r="1295" spans="1:8" x14ac:dyDescent="0.2">
      <c r="A1295" s="145" t="s">
        <v>898</v>
      </c>
      <c r="B1295" s="145" t="s">
        <v>2311</v>
      </c>
      <c r="C1295" s="145" t="str">
        <f>Lookup[[#This Row],[NR_DE]]&amp;" "&amp;Lookup[[#This Row],[Text_DE]]</f>
        <v>ADISD01700 Obligatorische Nichtberufsunfallversicherung - NBU nach UVG (CH)</v>
      </c>
      <c r="D1295" s="145">
        <f>IF(Lookup!A1295&lt;&gt;Lookup!E1295,1,0)</f>
        <v>0</v>
      </c>
      <c r="E1295" s="145" t="s">
        <v>898</v>
      </c>
      <c r="F1295" s="145" t="s">
        <v>899</v>
      </c>
      <c r="G1295" s="145" t="str">
        <f>Lookup[[#This Row],[NR_FR]]&amp;" "&amp;Lookup[[#This Row],[Text_FR]]</f>
        <v>ADISD01700 Assurance accidents non professionnels obligatoire - ANP selon LAA (CH)</v>
      </c>
      <c r="H1295" s="152"/>
    </row>
    <row r="1296" spans="1:8" x14ac:dyDescent="0.2">
      <c r="A1296" s="145" t="s">
        <v>597</v>
      </c>
      <c r="B1296" s="145" t="s">
        <v>2130</v>
      </c>
      <c r="C1296" s="145" t="str">
        <f>Lookup[[#This Row],[NR_DE]]&amp;" "&amp;Lookup[[#This Row],[Text_DE]]</f>
        <v>ADISD02000 Krankenversicherung (CH + FB)</v>
      </c>
      <c r="D1296" s="145">
        <f>IF(Lookup!A1296&lt;&gt;Lookup!E1296,1,0)</f>
        <v>0</v>
      </c>
      <c r="E1296" s="145" t="s">
        <v>597</v>
      </c>
      <c r="F1296" s="145" t="s">
        <v>598</v>
      </c>
      <c r="G1296" s="145" t="str">
        <f>Lookup[[#This Row],[NR_FR]]&amp;" "&amp;Lookup[[#This Row],[Text_FR]]</f>
        <v>ADISD02000 Assurance maladie (CH + FB)</v>
      </c>
      <c r="H1296" s="153"/>
    </row>
    <row r="1297" spans="1:8" x14ac:dyDescent="0.2">
      <c r="A1297" s="145" t="s">
        <v>900</v>
      </c>
      <c r="B1297" s="145" t="s">
        <v>2312</v>
      </c>
      <c r="C1297" s="145" t="str">
        <f>Lookup[[#This Row],[NR_DE]]&amp;" "&amp;Lookup[[#This Row],[Text_DE]]</f>
        <v>ADISD02100 VVG Krankenversicherung: Ambulante Heilbehandlungen (CH)</v>
      </c>
      <c r="D1297" s="145">
        <f>IF(Lookup!A1297&lt;&gt;Lookup!E1297,1,0)</f>
        <v>0</v>
      </c>
      <c r="E1297" s="145" t="s">
        <v>900</v>
      </c>
      <c r="F1297" s="145" t="s">
        <v>901</v>
      </c>
      <c r="G1297" s="145" t="str">
        <f>Lookup[[#This Row],[NR_FR]]&amp;" "&amp;Lookup[[#This Row],[Text_FR]]</f>
        <v>ADISD02100 Assurance maladie selon la LCA: traitements ambulatoires (CH)</v>
      </c>
      <c r="H1297" s="153"/>
    </row>
    <row r="1298" spans="1:8" x14ac:dyDescent="0.2">
      <c r="A1298" s="145" t="s">
        <v>902</v>
      </c>
      <c r="B1298" s="145" t="s">
        <v>2313</v>
      </c>
      <c r="C1298" s="145" t="str">
        <f>Lookup[[#This Row],[NR_DE]]&amp;" "&amp;Lookup[[#This Row],[Text_DE]]</f>
        <v>ADISD02200 VVG Krankenversicherung: Stationäre Heilbehandlungen (CH)</v>
      </c>
      <c r="D1298" s="145">
        <f>IF(Lookup!A1298&lt;&gt;Lookup!E1298,1,0)</f>
        <v>0</v>
      </c>
      <c r="E1298" s="145" t="s">
        <v>902</v>
      </c>
      <c r="F1298" s="145" t="s">
        <v>903</v>
      </c>
      <c r="G1298" s="145" t="str">
        <f>Lookup[[#This Row],[NR_FR]]&amp;" "&amp;Lookup[[#This Row],[Text_FR]]</f>
        <v>ADISD02200 Assurance maladie selon la LCA: traitements stationnaires (CH)</v>
      </c>
      <c r="H1298" s="152"/>
    </row>
    <row r="1299" spans="1:8" x14ac:dyDescent="0.2">
      <c r="A1299" s="145" t="s">
        <v>904</v>
      </c>
      <c r="B1299" s="145" t="s">
        <v>2314</v>
      </c>
      <c r="C1299" s="145" t="str">
        <f>Lookup[[#This Row],[NR_DE]]&amp;" "&amp;Lookup[[#This Row],[Text_DE]]</f>
        <v>ADISD02300 VVG Krankenversicherung: Pflege (CH)</v>
      </c>
      <c r="D1299" s="145">
        <f>IF(Lookup!A1299&lt;&gt;Lookup!E1299,1,0)</f>
        <v>0</v>
      </c>
      <c r="E1299" s="145" t="s">
        <v>904</v>
      </c>
      <c r="F1299" s="145" t="s">
        <v>905</v>
      </c>
      <c r="G1299" s="145" t="str">
        <f>Lookup[[#This Row],[NR_FR]]&amp;" "&amp;Lookup[[#This Row],[Text_FR]]</f>
        <v>ADISD02300 Assurance maladie selon la LCA: soins (CH)</v>
      </c>
      <c r="H1299" s="153"/>
    </row>
    <row r="1300" spans="1:8" x14ac:dyDescent="0.2">
      <c r="A1300" s="145" t="s">
        <v>906</v>
      </c>
      <c r="B1300" s="145" t="s">
        <v>2315</v>
      </c>
      <c r="C1300" s="145" t="str">
        <f>Lookup[[#This Row],[NR_DE]]&amp;" "&amp;Lookup[[#This Row],[Text_DE]]</f>
        <v>ADISD02400 VVG Einzelkrankenversicherung: Erwerbsausfall (CH)</v>
      </c>
      <c r="D1300" s="145">
        <f>IF(Lookup!A1300&lt;&gt;Lookup!E1300,1,0)</f>
        <v>0</v>
      </c>
      <c r="E1300" s="145" t="s">
        <v>906</v>
      </c>
      <c r="F1300" s="145" t="s">
        <v>907</v>
      </c>
      <c r="G1300" s="145" t="str">
        <f>Lookup[[#This Row],[NR_FR]]&amp;" "&amp;Lookup[[#This Row],[Text_FR]]</f>
        <v>ADISD02400 Assurance maladie individuelle selon la LCA: perte de gains (CH)</v>
      </c>
      <c r="H1300" s="153"/>
    </row>
    <row r="1301" spans="1:8" x14ac:dyDescent="0.2">
      <c r="A1301" s="145" t="s">
        <v>908</v>
      </c>
      <c r="B1301" s="145" t="s">
        <v>2316</v>
      </c>
      <c r="C1301" s="145" t="str">
        <f>Lookup[[#This Row],[NR_DE]]&amp;" "&amp;Lookup[[#This Row],[Text_DE]]</f>
        <v>ADISD02500 VVG Kollektivkrankenversicherung: Erwerbsausfall (CH)</v>
      </c>
      <c r="D1301" s="145">
        <f>IF(Lookup!A1301&lt;&gt;Lookup!E1301,1,0)</f>
        <v>0</v>
      </c>
      <c r="E1301" s="145" t="s">
        <v>908</v>
      </c>
      <c r="F1301" s="145" t="s">
        <v>909</v>
      </c>
      <c r="G1301" s="145" t="str">
        <f>Lookup[[#This Row],[NR_FR]]&amp;" "&amp;Lookup[[#This Row],[Text_FR]]</f>
        <v>ADISD02500 Assurance maladie collective selon la LCA: perte de gains (CH)</v>
      </c>
      <c r="H1301" s="152"/>
    </row>
    <row r="1302" spans="1:8" x14ac:dyDescent="0.2">
      <c r="A1302" s="145" t="s">
        <v>603</v>
      </c>
      <c r="B1302" s="145" t="s">
        <v>2133</v>
      </c>
      <c r="C1302" s="145" t="str">
        <f>Lookup[[#This Row],[NR_DE]]&amp;" "&amp;Lookup[[#This Row],[Text_DE]]</f>
        <v>ADISD10000 Haftpflicht für Landfahrzeuge mit eigenem Antrieb (CH + FB)</v>
      </c>
      <c r="D1302" s="145">
        <f>IF(Lookup!A1302&lt;&gt;Lookup!E1302,1,0)</f>
        <v>0</v>
      </c>
      <c r="E1302" s="145" t="s">
        <v>603</v>
      </c>
      <c r="F1302" s="145" t="s">
        <v>604</v>
      </c>
      <c r="G1302" s="145" t="str">
        <f>Lookup[[#This Row],[NR_FR]]&amp;" "&amp;Lookup[[#This Row],[Text_FR]]</f>
        <v>ADISD10000 Responsabilité civile pour véhicules terrestres automoteurs (CH + FB)</v>
      </c>
      <c r="H1302" s="153"/>
    </row>
    <row r="1303" spans="1:8" x14ac:dyDescent="0.2">
      <c r="A1303" s="145" t="s">
        <v>924</v>
      </c>
      <c r="B1303" s="145" t="s">
        <v>2324</v>
      </c>
      <c r="C1303" s="145" t="str">
        <f>Lookup[[#This Row],[NR_DE]]&amp;" "&amp;Lookup[[#This Row],[Text_DE]]</f>
        <v>ADISD11000 Luftfahrzeughaftpflicht (CH)</v>
      </c>
      <c r="D1303" s="145">
        <f>IF(Lookup!A1303&lt;&gt;Lookup!E1303,1,0)</f>
        <v>0</v>
      </c>
      <c r="E1303" s="145" t="s">
        <v>924</v>
      </c>
      <c r="F1303" s="145" t="s">
        <v>925</v>
      </c>
      <c r="G1303" s="145" t="str">
        <f>Lookup[[#This Row],[NR_FR]]&amp;" "&amp;Lookup[[#This Row],[Text_FR]]</f>
        <v>ADISD11000 Responsabilité civile pour véhicules aériens (CH)</v>
      </c>
      <c r="H1303" s="153"/>
    </row>
    <row r="1304" spans="1:8" x14ac:dyDescent="0.2">
      <c r="A1304" s="145" t="s">
        <v>926</v>
      </c>
      <c r="B1304" s="145" t="s">
        <v>2325</v>
      </c>
      <c r="C1304" s="145" t="str">
        <f>Lookup[[#This Row],[NR_DE]]&amp;" "&amp;Lookup[[#This Row],[Text_DE]]</f>
        <v>ADISD12000 See-, Binnensee- und Flussschifffahrtshaftpflicht (CH)</v>
      </c>
      <c r="D1304" s="145">
        <f>IF(Lookup!A1304&lt;&gt;Lookup!E1304,1,0)</f>
        <v>0</v>
      </c>
      <c r="E1304" s="145" t="s">
        <v>926</v>
      </c>
      <c r="F1304" s="145" t="s">
        <v>927</v>
      </c>
      <c r="G1304" s="145" t="str">
        <f>Lookup[[#This Row],[NR_FR]]&amp;" "&amp;Lookup[[#This Row],[Text_FR]]</f>
        <v>ADISD12000 Responsabilité civile pour véhicules maritimes, lacustres et fluviaux (CH)</v>
      </c>
      <c r="H1304" s="152"/>
    </row>
    <row r="1305" spans="1:8" x14ac:dyDescent="0.2">
      <c r="A1305" s="145" t="s">
        <v>605</v>
      </c>
      <c r="B1305" s="145" t="s">
        <v>2134</v>
      </c>
      <c r="C1305" s="145" t="str">
        <f>Lookup[[#This Row],[NR_DE]]&amp;" "&amp;Lookup[[#This Row],[Text_DE]]</f>
        <v>ADISD12900 Transportversicherung (CH + FB)</v>
      </c>
      <c r="D1305" s="145">
        <f>IF(Lookup!A1305&lt;&gt;Lookup!E1305,1,0)</f>
        <v>0</v>
      </c>
      <c r="E1305" s="145" t="s">
        <v>605</v>
      </c>
      <c r="F1305" s="145" t="s">
        <v>606</v>
      </c>
      <c r="G1305" s="145" t="str">
        <f>Lookup[[#This Row],[NR_FR]]&amp;" "&amp;Lookup[[#This Row],[Text_FR]]</f>
        <v>ADISD12900 Assurance de transport (CH + FB)</v>
      </c>
      <c r="H1305" s="153"/>
    </row>
    <row r="1306" spans="1:8" x14ac:dyDescent="0.2">
      <c r="A1306" s="145" t="s">
        <v>607</v>
      </c>
      <c r="B1306" s="145" t="s">
        <v>2135</v>
      </c>
      <c r="C1306" s="145" t="str">
        <f>Lookup[[#This Row],[NR_DE]]&amp;" "&amp;Lookup[[#This Row],[Text_DE]]</f>
        <v>ADISD13000 Allgemeine Haftpflicht (CH + FB)</v>
      </c>
      <c r="D1306" s="145">
        <f>IF(Lookup!A1306&lt;&gt;Lookup!E1306,1,0)</f>
        <v>0</v>
      </c>
      <c r="E1306" s="145" t="s">
        <v>607</v>
      </c>
      <c r="F1306" s="145" t="s">
        <v>608</v>
      </c>
      <c r="G1306" s="145" t="str">
        <f>Lookup[[#This Row],[NR_FR]]&amp;" "&amp;Lookup[[#This Row],[Text_FR]]</f>
        <v>ADISD13000 Responsabilité civile générale (CH + FB)</v>
      </c>
      <c r="H1306" s="153"/>
    </row>
    <row r="1307" spans="1:8" x14ac:dyDescent="0.2">
      <c r="A1307" s="145" t="s">
        <v>928</v>
      </c>
      <c r="B1307" s="145" t="s">
        <v>2326</v>
      </c>
      <c r="C1307" s="145" t="str">
        <f>Lookup[[#This Row],[NR_DE]]&amp;" "&amp;Lookup[[#This Row],[Text_DE]]</f>
        <v>ADISD13100 Berufshaftpflicht (CH)</v>
      </c>
      <c r="D1307" s="145">
        <f>IF(Lookup!A1307&lt;&gt;Lookup!E1307,1,0)</f>
        <v>0</v>
      </c>
      <c r="E1307" s="145" t="s">
        <v>928</v>
      </c>
      <c r="F1307" s="145" t="s">
        <v>929</v>
      </c>
      <c r="G1307" s="145" t="str">
        <f>Lookup[[#This Row],[NR_FR]]&amp;" "&amp;Lookup[[#This Row],[Text_FR]]</f>
        <v>ADISD13100 Responsabilité civile professionnelle (CH)</v>
      </c>
      <c r="H1307" s="151"/>
    </row>
    <row r="1308" spans="1:8" x14ac:dyDescent="0.2">
      <c r="A1308" s="145" t="s">
        <v>971</v>
      </c>
      <c r="B1308" s="145" t="s">
        <v>2349</v>
      </c>
      <c r="C1308" s="145" t="str">
        <f>Lookup[[#This Row],[NR_DE]]&amp;" "&amp;Lookup[[#This Row],[Text_DE]]</f>
        <v>ADC062 Aufteilung nach Art der Rückstellungen</v>
      </c>
      <c r="D1308" s="145">
        <f>IF(Lookup!A1308&lt;&gt;Lookup!E1308,1,0)</f>
        <v>0</v>
      </c>
      <c r="E1308" s="145" t="s">
        <v>971</v>
      </c>
      <c r="F1308" s="145" t="s">
        <v>972</v>
      </c>
      <c r="G1308" s="145" t="str">
        <f>Lookup[[#This Row],[NR_FR]]&amp;" "&amp;Lookup[[#This Row],[Text_FR]]</f>
        <v>ADC062 Répartition par type de provisions</v>
      </c>
      <c r="H1308" s="152"/>
    </row>
    <row r="1309" spans="1:8" x14ac:dyDescent="0.2">
      <c r="A1309" s="145" t="s">
        <v>1011</v>
      </c>
      <c r="B1309" s="145" t="s">
        <v>2372</v>
      </c>
      <c r="C1309" s="145" t="str">
        <f>Lookup[[#This Row],[NR_DE]]&amp;" "&amp;Lookup[[#This Row],[Text_DE]]</f>
        <v>ADI3050 Rückstellungen für Änderungen Rechnungsgrundlagen (Art. 90 Abs. 3 UVG)</v>
      </c>
      <c r="D1309" s="145">
        <f>IF(Lookup!A1309&lt;&gt;Lookup!E1309,1,0)</f>
        <v>0</v>
      </c>
      <c r="E1309" s="145" t="s">
        <v>1011</v>
      </c>
      <c r="F1309" s="145" t="s">
        <v>1012</v>
      </c>
      <c r="G1309" s="145" t="str">
        <f>Lookup[[#This Row],[NR_FR]]&amp;" "&amp;Lookup[[#This Row],[Text_FR]]</f>
        <v>ADI3050 Provisions pour modification des normes comptables (Art. 90 al. 3 LAA)</v>
      </c>
      <c r="H1309" s="152"/>
    </row>
    <row r="1310" spans="1:8" x14ac:dyDescent="0.2">
      <c r="A1310" s="145">
        <v>201241300</v>
      </c>
      <c r="B1310" s="145" t="s">
        <v>2373</v>
      </c>
      <c r="C1310" s="145" t="str">
        <f>Lookup[[#This Row],[NR_DE]]&amp;" "&amp;Lookup[[#This Row],[Text_DE]]</f>
        <v>201241300 Sonstige versicherungstechnische Rückstellungen (Nicht-Leben); direktes Geschäft: Brutto</v>
      </c>
      <c r="D1310" s="145">
        <f>IF(Lookup!A1310&lt;&gt;Lookup!E1310,1,0)</f>
        <v>0</v>
      </c>
      <c r="E1310" s="145">
        <v>201241300</v>
      </c>
      <c r="F1310" s="145" t="s">
        <v>1013</v>
      </c>
      <c r="G1310" s="145" t="str">
        <f>Lookup[[#This Row],[NR_FR]]&amp;" "&amp;Lookup[[#This Row],[Text_FR]]</f>
        <v>201241300 Diverses provisions techniques (non-vie); affaires directes: brutes</v>
      </c>
      <c r="H1310" s="152"/>
    </row>
    <row r="1311" spans="1:8" x14ac:dyDescent="0.2">
      <c r="A1311" s="145" t="s">
        <v>593</v>
      </c>
      <c r="B1311" s="145" t="s">
        <v>2128</v>
      </c>
      <c r="C1311" s="145" t="str">
        <f>Lookup[[#This Row],[NR_DE]]&amp;" "&amp;Lookup[[#This Row],[Text_DE]]</f>
        <v>ADC1DS Aufteilung nach Branchen: Nicht-Leben direkt</v>
      </c>
      <c r="D1311" s="145">
        <f>IF(Lookup!A1311&lt;&gt;Lookup!E1311,1,0)</f>
        <v>0</v>
      </c>
      <c r="E1311" s="145" t="s">
        <v>593</v>
      </c>
      <c r="F1311" s="145" t="s">
        <v>594</v>
      </c>
      <c r="G1311" s="145" t="str">
        <f>Lookup[[#This Row],[NR_FR]]&amp;" "&amp;Lookup[[#This Row],[Text_FR]]</f>
        <v>ADC1DS Répartition par branches: non-vie direct</v>
      </c>
      <c r="H1311" s="152"/>
    </row>
    <row r="1312" spans="1:8" x14ac:dyDescent="0.2">
      <c r="A1312" s="145" t="s">
        <v>595</v>
      </c>
      <c r="B1312" s="145" t="s">
        <v>2129</v>
      </c>
      <c r="C1312" s="145" t="str">
        <f>Lookup[[#This Row],[NR_DE]]&amp;" "&amp;Lookup[[#This Row],[Text_DE]]</f>
        <v>ADISD01000 Unfallversicherung (CH + FB)</v>
      </c>
      <c r="D1312" s="145">
        <f>IF(Lookup!A1312&lt;&gt;Lookup!E1312,1,0)</f>
        <v>0</v>
      </c>
      <c r="E1312" s="145" t="s">
        <v>595</v>
      </c>
      <c r="F1312" s="145" t="s">
        <v>596</v>
      </c>
      <c r="G1312" s="145" t="str">
        <f>Lookup[[#This Row],[NR_FR]]&amp;" "&amp;Lookup[[#This Row],[Text_FR]]</f>
        <v>ADISD01000 Assurance accidents (CH + FB)</v>
      </c>
      <c r="H1312" s="152"/>
    </row>
    <row r="1313" spans="1:8" x14ac:dyDescent="0.2">
      <c r="A1313" s="145" t="s">
        <v>886</v>
      </c>
      <c r="B1313" s="145" t="s">
        <v>2305</v>
      </c>
      <c r="C1313" s="145" t="str">
        <f>Lookup[[#This Row],[NR_DE]]&amp;" "&amp;Lookup[[#This Row],[Text_DE]]</f>
        <v>ADISD01100 Einzelunfallversicherung (CH)</v>
      </c>
      <c r="D1313" s="145">
        <f>IF(Lookup!A1313&lt;&gt;Lookup!E1313,1,0)</f>
        <v>0</v>
      </c>
      <c r="E1313" s="145" t="s">
        <v>886</v>
      </c>
      <c r="F1313" s="145" t="s">
        <v>887</v>
      </c>
      <c r="G1313" s="145" t="str">
        <f>Lookup[[#This Row],[NR_FR]]&amp;" "&amp;Lookup[[#This Row],[Text_FR]]</f>
        <v>ADISD01100 Assurance accidents individuelle (CH)</v>
      </c>
      <c r="H1313" s="152"/>
    </row>
    <row r="1314" spans="1:8" x14ac:dyDescent="0.2">
      <c r="A1314" s="145" t="s">
        <v>888</v>
      </c>
      <c r="B1314" s="145" t="s">
        <v>2306</v>
      </c>
      <c r="C1314" s="145" t="str">
        <f>Lookup[[#This Row],[NR_DE]]&amp;" "&amp;Lookup[[#This Row],[Text_DE]]</f>
        <v>ADISD01200 Obligatorische Berufsunfallversicherung - BU nach UVG (CH)</v>
      </c>
      <c r="D1314" s="145">
        <f>IF(Lookup!A1314&lt;&gt;Lookup!E1314,1,0)</f>
        <v>0</v>
      </c>
      <c r="E1314" s="145" t="s">
        <v>888</v>
      </c>
      <c r="F1314" s="145" t="s">
        <v>889</v>
      </c>
      <c r="G1314" s="145" t="str">
        <f>Lookup[[#This Row],[NR_FR]]&amp;" "&amp;Lookup[[#This Row],[Text_FR]]</f>
        <v>ADISD01200 Assurance accidents professionnels obligatoire - AP selon LAA (CH)</v>
      </c>
      <c r="H1314" s="152"/>
    </row>
    <row r="1315" spans="1:8" x14ac:dyDescent="0.2">
      <c r="A1315" s="145" t="s">
        <v>890</v>
      </c>
      <c r="B1315" s="145" t="s">
        <v>2307</v>
      </c>
      <c r="C1315" s="145" t="str">
        <f>Lookup[[#This Row],[NR_DE]]&amp;" "&amp;Lookup[[#This Row],[Text_DE]]</f>
        <v>ADISD01300 Freiwillige UVG-Versicherung (CH)</v>
      </c>
      <c r="D1315" s="145">
        <f>IF(Lookup!A1315&lt;&gt;Lookup!E1315,1,0)</f>
        <v>0</v>
      </c>
      <c r="E1315" s="145" t="s">
        <v>890</v>
      </c>
      <c r="F1315" s="145" t="s">
        <v>891</v>
      </c>
      <c r="G1315" s="145" t="str">
        <f>Lookup[[#This Row],[NR_FR]]&amp;" "&amp;Lookup[[#This Row],[Text_FR]]</f>
        <v>ADISD01300 Assurance facultative selon la LAA (CH)</v>
      </c>
      <c r="H1315" s="152"/>
    </row>
    <row r="1316" spans="1:8" x14ac:dyDescent="0.2">
      <c r="A1316" s="145" t="s">
        <v>892</v>
      </c>
      <c r="B1316" s="145" t="s">
        <v>2308</v>
      </c>
      <c r="C1316" s="145" t="str">
        <f>Lookup[[#This Row],[NR_DE]]&amp;" "&amp;Lookup[[#This Row],[Text_DE]]</f>
        <v>ADISD01400 UVG-Zusatzversicherung (CH)</v>
      </c>
      <c r="D1316" s="145">
        <f>IF(Lookup!A1316&lt;&gt;Lookup!E1316,1,0)</f>
        <v>0</v>
      </c>
      <c r="E1316" s="145" t="s">
        <v>892</v>
      </c>
      <c r="F1316" s="145" t="s">
        <v>893</v>
      </c>
      <c r="G1316" s="145" t="str">
        <f>Lookup[[#This Row],[NR_FR]]&amp;" "&amp;Lookup[[#This Row],[Text_FR]]</f>
        <v>ADISD01400 Assurance complémentaire selon LAA (CH)</v>
      </c>
      <c r="H1316" s="152"/>
    </row>
    <row r="1317" spans="1:8" x14ac:dyDescent="0.2">
      <c r="A1317" s="145" t="s">
        <v>894</v>
      </c>
      <c r="B1317" s="145" t="s">
        <v>2309</v>
      </c>
      <c r="C1317" s="145" t="str">
        <f>Lookup[[#This Row],[NR_DE]]&amp;" "&amp;Lookup[[#This Row],[Text_DE]]</f>
        <v>ADISD01500 Motorfahrzeuginsassen-Unfallversicherung (CH)</v>
      </c>
      <c r="D1317" s="145">
        <f>IF(Lookup!A1317&lt;&gt;Lookup!E1317,1,0)</f>
        <v>0</v>
      </c>
      <c r="E1317" s="145" t="s">
        <v>894</v>
      </c>
      <c r="F1317" s="145" t="s">
        <v>895</v>
      </c>
      <c r="G1317" s="145" t="str">
        <f>Lookup[[#This Row],[NR_FR]]&amp;" "&amp;Lookup[[#This Row],[Text_FR]]</f>
        <v>ADISD01500 Assurance accidents des passagers de véhicules automobiles (CH)</v>
      </c>
      <c r="H1317" s="152"/>
    </row>
    <row r="1318" spans="1:8" x14ac:dyDescent="0.2">
      <c r="A1318" s="145" t="s">
        <v>896</v>
      </c>
      <c r="B1318" s="145" t="s">
        <v>2310</v>
      </c>
      <c r="C1318" s="145" t="str">
        <f>Lookup[[#This Row],[NR_DE]]&amp;" "&amp;Lookup[[#This Row],[Text_DE]]</f>
        <v>ADISD01600 Übrige Kollektivunfallversicherung (CH)</v>
      </c>
      <c r="D1318" s="145">
        <f>IF(Lookup!A1318&lt;&gt;Lookup!E1318,1,0)</f>
        <v>0</v>
      </c>
      <c r="E1318" s="145" t="s">
        <v>896</v>
      </c>
      <c r="F1318" s="145" t="s">
        <v>897</v>
      </c>
      <c r="G1318" s="145" t="str">
        <f>Lookup[[#This Row],[NR_FR]]&amp;" "&amp;Lookup[[#This Row],[Text_FR]]</f>
        <v>ADISD01600 Autre assurance accidents collective (CH)</v>
      </c>
      <c r="H1318" s="152"/>
    </row>
    <row r="1319" spans="1:8" x14ac:dyDescent="0.2">
      <c r="A1319" s="145" t="s">
        <v>898</v>
      </c>
      <c r="B1319" s="145" t="s">
        <v>2311</v>
      </c>
      <c r="C1319" s="145" t="str">
        <f>Lookup[[#This Row],[NR_DE]]&amp;" "&amp;Lookup[[#This Row],[Text_DE]]</f>
        <v>ADISD01700 Obligatorische Nichtberufsunfallversicherung - NBU nach UVG (CH)</v>
      </c>
      <c r="D1319" s="145">
        <f>IF(Lookup!A1319&lt;&gt;Lookup!E1319,1,0)</f>
        <v>0</v>
      </c>
      <c r="E1319" s="145" t="s">
        <v>898</v>
      </c>
      <c r="F1319" s="145" t="s">
        <v>899</v>
      </c>
      <c r="G1319" s="145" t="str">
        <f>Lookup[[#This Row],[NR_FR]]&amp;" "&amp;Lookup[[#This Row],[Text_FR]]</f>
        <v>ADISD01700 Assurance accidents non professionnels obligatoire - ANP selon LAA (CH)</v>
      </c>
      <c r="H1319" s="153"/>
    </row>
    <row r="1320" spans="1:8" x14ac:dyDescent="0.2">
      <c r="A1320" s="145" t="s">
        <v>597</v>
      </c>
      <c r="B1320" s="145" t="s">
        <v>2130</v>
      </c>
      <c r="C1320" s="145" t="str">
        <f>Lookup[[#This Row],[NR_DE]]&amp;" "&amp;Lookup[[#This Row],[Text_DE]]</f>
        <v>ADISD02000 Krankenversicherung (CH + FB)</v>
      </c>
      <c r="D1320" s="145">
        <f>IF(Lookup!A1320&lt;&gt;Lookup!E1320,1,0)</f>
        <v>0</v>
      </c>
      <c r="E1320" s="145" t="s">
        <v>597</v>
      </c>
      <c r="F1320" s="145" t="s">
        <v>598</v>
      </c>
      <c r="G1320" s="145" t="str">
        <f>Lookup[[#This Row],[NR_FR]]&amp;" "&amp;Lookup[[#This Row],[Text_FR]]</f>
        <v>ADISD02000 Assurance maladie (CH + FB)</v>
      </c>
      <c r="H1320" s="153"/>
    </row>
    <row r="1321" spans="1:8" x14ac:dyDescent="0.2">
      <c r="A1321" s="145" t="s">
        <v>900</v>
      </c>
      <c r="B1321" s="145" t="s">
        <v>2312</v>
      </c>
      <c r="C1321" s="145" t="str">
        <f>Lookup[[#This Row],[NR_DE]]&amp;" "&amp;Lookup[[#This Row],[Text_DE]]</f>
        <v>ADISD02100 VVG Krankenversicherung: Ambulante Heilbehandlungen (CH)</v>
      </c>
      <c r="D1321" s="145">
        <f>IF(Lookup!A1321&lt;&gt;Lookup!E1321,1,0)</f>
        <v>0</v>
      </c>
      <c r="E1321" s="145" t="s">
        <v>900</v>
      </c>
      <c r="F1321" s="145" t="s">
        <v>901</v>
      </c>
      <c r="G1321" s="145" t="str">
        <f>Lookup[[#This Row],[NR_FR]]&amp;" "&amp;Lookup[[#This Row],[Text_FR]]</f>
        <v>ADISD02100 Assurance maladie selon la LCA: traitements ambulatoires (CH)</v>
      </c>
      <c r="H1321" s="152"/>
    </row>
    <row r="1322" spans="1:8" x14ac:dyDescent="0.2">
      <c r="A1322" s="145" t="s">
        <v>902</v>
      </c>
      <c r="B1322" s="145" t="s">
        <v>2313</v>
      </c>
      <c r="C1322" s="145" t="str">
        <f>Lookup[[#This Row],[NR_DE]]&amp;" "&amp;Lookup[[#This Row],[Text_DE]]</f>
        <v>ADISD02200 VVG Krankenversicherung: Stationäre Heilbehandlungen (CH)</v>
      </c>
      <c r="D1322" s="145">
        <f>IF(Lookup!A1322&lt;&gt;Lookup!E1322,1,0)</f>
        <v>0</v>
      </c>
      <c r="E1322" s="145" t="s">
        <v>902</v>
      </c>
      <c r="F1322" s="145" t="s">
        <v>903</v>
      </c>
      <c r="G1322" s="145" t="str">
        <f>Lookup[[#This Row],[NR_FR]]&amp;" "&amp;Lookup[[#This Row],[Text_FR]]</f>
        <v>ADISD02200 Assurance maladie selon la LCA: traitements stationnaires (CH)</v>
      </c>
      <c r="H1322" s="153"/>
    </row>
    <row r="1323" spans="1:8" x14ac:dyDescent="0.2">
      <c r="A1323" s="145" t="s">
        <v>904</v>
      </c>
      <c r="B1323" s="145" t="s">
        <v>2314</v>
      </c>
      <c r="C1323" s="145" t="str">
        <f>Lookup[[#This Row],[NR_DE]]&amp;" "&amp;Lookup[[#This Row],[Text_DE]]</f>
        <v>ADISD02300 VVG Krankenversicherung: Pflege (CH)</v>
      </c>
      <c r="D1323" s="145">
        <f>IF(Lookup!A1323&lt;&gt;Lookup!E1323,1,0)</f>
        <v>0</v>
      </c>
      <c r="E1323" s="145" t="s">
        <v>904</v>
      </c>
      <c r="F1323" s="145" t="s">
        <v>905</v>
      </c>
      <c r="G1323" s="145" t="str">
        <f>Lookup[[#This Row],[NR_FR]]&amp;" "&amp;Lookup[[#This Row],[Text_FR]]</f>
        <v>ADISD02300 Assurance maladie selon la LCA: soins (CH)</v>
      </c>
      <c r="H1323" s="153"/>
    </row>
    <row r="1324" spans="1:8" x14ac:dyDescent="0.2">
      <c r="A1324" s="145" t="s">
        <v>906</v>
      </c>
      <c r="B1324" s="145" t="s">
        <v>2315</v>
      </c>
      <c r="C1324" s="145" t="str">
        <f>Lookup[[#This Row],[NR_DE]]&amp;" "&amp;Lookup[[#This Row],[Text_DE]]</f>
        <v>ADISD02400 VVG Einzelkrankenversicherung: Erwerbsausfall (CH)</v>
      </c>
      <c r="D1324" s="145">
        <f>IF(Lookup!A1324&lt;&gt;Lookup!E1324,1,0)</f>
        <v>0</v>
      </c>
      <c r="E1324" s="145" t="s">
        <v>906</v>
      </c>
      <c r="F1324" s="145" t="s">
        <v>907</v>
      </c>
      <c r="G1324" s="145" t="str">
        <f>Lookup[[#This Row],[NR_FR]]&amp;" "&amp;Lookup[[#This Row],[Text_FR]]</f>
        <v>ADISD02400 Assurance maladie individuelle selon la LCA: perte de gains (CH)</v>
      </c>
      <c r="H1324" s="152"/>
    </row>
    <row r="1325" spans="1:8" x14ac:dyDescent="0.2">
      <c r="A1325" s="145" t="s">
        <v>908</v>
      </c>
      <c r="B1325" s="145" t="s">
        <v>2316</v>
      </c>
      <c r="C1325" s="145" t="str">
        <f>Lookup[[#This Row],[NR_DE]]&amp;" "&amp;Lookup[[#This Row],[Text_DE]]</f>
        <v>ADISD02500 VVG Kollektivkrankenversicherung: Erwerbsausfall (CH)</v>
      </c>
      <c r="D1325" s="145">
        <f>IF(Lookup!A1325&lt;&gt;Lookup!E1325,1,0)</f>
        <v>0</v>
      </c>
      <c r="E1325" s="145" t="s">
        <v>908</v>
      </c>
      <c r="F1325" s="145" t="s">
        <v>909</v>
      </c>
      <c r="G1325" s="145" t="str">
        <f>Lookup[[#This Row],[NR_FR]]&amp;" "&amp;Lookup[[#This Row],[Text_FR]]</f>
        <v>ADISD02500 Assurance maladie collective selon la LCA: perte de gains (CH)</v>
      </c>
      <c r="H1325" s="153"/>
    </row>
    <row r="1326" spans="1:8" x14ac:dyDescent="0.2">
      <c r="A1326" s="145" t="s">
        <v>599</v>
      </c>
      <c r="B1326" s="145" t="s">
        <v>2131</v>
      </c>
      <c r="C1326" s="145" t="str">
        <f>Lookup[[#This Row],[NR_DE]]&amp;" "&amp;Lookup[[#This Row],[Text_DE]]</f>
        <v>ADISD03000 Landfahrzeug-Kasko (ohne Schienenfahrzeuge); (CH + FB)</v>
      </c>
      <c r="D1326" s="145">
        <f>IF(Lookup!A1326&lt;&gt;Lookup!E1326,1,0)</f>
        <v>0</v>
      </c>
      <c r="E1326" s="145" t="s">
        <v>599</v>
      </c>
      <c r="F1326" s="145" t="s">
        <v>600</v>
      </c>
      <c r="G1326" s="145" t="str">
        <f>Lookup[[#This Row],[NR_FR]]&amp;" "&amp;Lookup[[#This Row],[Text_FR]]</f>
        <v>ADISD03000 Corps de véhicules terrestres (autres que ferroviaires); (CH + FB)</v>
      </c>
      <c r="H1326" s="153"/>
    </row>
    <row r="1327" spans="1:8" x14ac:dyDescent="0.2">
      <c r="A1327" s="145" t="s">
        <v>910</v>
      </c>
      <c r="B1327" s="145" t="s">
        <v>2317</v>
      </c>
      <c r="C1327" s="145" t="str">
        <f>Lookup[[#This Row],[NR_DE]]&amp;" "&amp;Lookup[[#This Row],[Text_DE]]</f>
        <v>ADISD04000 Schienenfahrzeug-Kasko (CH)</v>
      </c>
      <c r="D1327" s="145">
        <f>IF(Lookup!A1327&lt;&gt;Lookup!E1327,1,0)</f>
        <v>0</v>
      </c>
      <c r="E1327" s="145" t="s">
        <v>910</v>
      </c>
      <c r="F1327" s="145" t="s">
        <v>911</v>
      </c>
      <c r="G1327" s="145" t="str">
        <f>Lookup[[#This Row],[NR_FR]]&amp;" "&amp;Lookup[[#This Row],[Text_FR]]</f>
        <v>ADISD04000 Corps de véhicules ferroviaires (CH)</v>
      </c>
      <c r="H1327" s="152"/>
    </row>
    <row r="1328" spans="1:8" x14ac:dyDescent="0.2">
      <c r="A1328" s="145" t="s">
        <v>912</v>
      </c>
      <c r="B1328" s="145" t="s">
        <v>2318</v>
      </c>
      <c r="C1328" s="145" t="str">
        <f>Lookup[[#This Row],[NR_DE]]&amp;" "&amp;Lookup[[#This Row],[Text_DE]]</f>
        <v>ADISD05000 Luftfahrzeug-Kasko (CH)</v>
      </c>
      <c r="D1328" s="145">
        <f>IF(Lookup!A1328&lt;&gt;Lookup!E1328,1,0)</f>
        <v>0</v>
      </c>
      <c r="E1328" s="145" t="s">
        <v>912</v>
      </c>
      <c r="F1328" s="145" t="s">
        <v>913</v>
      </c>
      <c r="G1328" s="145" t="str">
        <f>Lookup[[#This Row],[NR_FR]]&amp;" "&amp;Lookup[[#This Row],[Text_FR]]</f>
        <v>ADISD05000 Corps de véhicules aériens (CH)</v>
      </c>
      <c r="H1328" s="153"/>
    </row>
    <row r="1329" spans="1:8" x14ac:dyDescent="0.2">
      <c r="A1329" s="145" t="s">
        <v>914</v>
      </c>
      <c r="B1329" s="145" t="s">
        <v>2319</v>
      </c>
      <c r="C1329" s="145" t="str">
        <f>Lookup[[#This Row],[NR_DE]]&amp;" "&amp;Lookup[[#This Row],[Text_DE]]</f>
        <v>ADISD06000 See-, Binnensee-, und Flussschifffahrts-Kasko (CH)</v>
      </c>
      <c r="D1329" s="145">
        <f>IF(Lookup!A1329&lt;&gt;Lookup!E1329,1,0)</f>
        <v>0</v>
      </c>
      <c r="E1329" s="145" t="s">
        <v>914</v>
      </c>
      <c r="F1329" s="145" t="s">
        <v>915</v>
      </c>
      <c r="G1329" s="145" t="str">
        <f>Lookup[[#This Row],[NR_FR]]&amp;" "&amp;Lookup[[#This Row],[Text_FR]]</f>
        <v>ADISD06000 Corps de véhicules maritimes, lacustres et fluviaux (CH)</v>
      </c>
      <c r="H1329" s="153"/>
    </row>
    <row r="1330" spans="1:8" x14ac:dyDescent="0.2">
      <c r="A1330" s="145" t="s">
        <v>916</v>
      </c>
      <c r="B1330" s="145" t="s">
        <v>2320</v>
      </c>
      <c r="C1330" s="145" t="str">
        <f>Lookup[[#This Row],[NR_DE]]&amp;" "&amp;Lookup[[#This Row],[Text_DE]]</f>
        <v>ADISD07000 Transportgüter (einschliesslich Waren, Gepäckstücke und alle sonstigen Güter); (CH)</v>
      </c>
      <c r="D1330" s="145">
        <f>IF(Lookup!A1330&lt;&gt;Lookup!E1330,1,0)</f>
        <v>0</v>
      </c>
      <c r="E1330" s="145" t="s">
        <v>916</v>
      </c>
      <c r="F1330" s="145" t="s">
        <v>917</v>
      </c>
      <c r="G1330" s="145" t="str">
        <f>Lookup[[#This Row],[NR_FR]]&amp;" "&amp;Lookup[[#This Row],[Text_FR]]</f>
        <v>ADISD07000 Marchandises transportées (y compris les marchandises, bagages et tous autres biens); (CH)</v>
      </c>
      <c r="H1330" s="152"/>
    </row>
    <row r="1331" spans="1:8" x14ac:dyDescent="0.2">
      <c r="A1331" s="145" t="s">
        <v>918</v>
      </c>
      <c r="B1331" s="145" t="s">
        <v>2321</v>
      </c>
      <c r="C1331" s="145" t="str">
        <f>Lookup[[#This Row],[NR_DE]]&amp;" "&amp;Lookup[[#This Row],[Text_DE]]</f>
        <v>ADISD08100 Feuer (CH)</v>
      </c>
      <c r="D1331" s="145">
        <f>IF(Lookup!A1331&lt;&gt;Lookup!E1331,1,0)</f>
        <v>0</v>
      </c>
      <c r="E1331" s="145" t="s">
        <v>918</v>
      </c>
      <c r="F1331" s="145" t="s">
        <v>919</v>
      </c>
      <c r="G1331" s="145" t="str">
        <f>Lookup[[#This Row],[NR_FR]]&amp;" "&amp;Lookup[[#This Row],[Text_FR]]</f>
        <v>ADISD08100 Incendie (CH)</v>
      </c>
      <c r="H1331" s="153"/>
    </row>
    <row r="1332" spans="1:8" x14ac:dyDescent="0.2">
      <c r="A1332" s="145" t="s">
        <v>920</v>
      </c>
      <c r="B1332" s="145" t="s">
        <v>2322</v>
      </c>
      <c r="C1332" s="145" t="str">
        <f>Lookup[[#This Row],[NR_DE]]&amp;" "&amp;Lookup[[#This Row],[Text_DE]]</f>
        <v>ADISD08200 Elementarschäden (CH)</v>
      </c>
      <c r="D1332" s="145">
        <f>IF(Lookup!A1332&lt;&gt;Lookup!E1332,1,0)</f>
        <v>0</v>
      </c>
      <c r="E1332" s="145" t="s">
        <v>920</v>
      </c>
      <c r="F1332" s="145" t="s">
        <v>921</v>
      </c>
      <c r="G1332" s="145" t="str">
        <f>Lookup[[#This Row],[NR_FR]]&amp;" "&amp;Lookup[[#This Row],[Text_FR]]</f>
        <v>ADISD08200 Eléments naturels (CH)</v>
      </c>
      <c r="H1332" s="153"/>
    </row>
    <row r="1333" spans="1:8" x14ac:dyDescent="0.2">
      <c r="A1333" s="145" t="s">
        <v>922</v>
      </c>
      <c r="B1333" s="145" t="s">
        <v>2323</v>
      </c>
      <c r="C1333" s="145" t="str">
        <f>Lookup[[#This Row],[NR_DE]]&amp;" "&amp;Lookup[[#This Row],[Text_DE]]</f>
        <v>ADISD09000 Sonstige Sachschäden (CH)</v>
      </c>
      <c r="D1333" s="145">
        <f>IF(Lookup!A1333&lt;&gt;Lookup!E1333,1,0)</f>
        <v>0</v>
      </c>
      <c r="E1333" s="145" t="s">
        <v>922</v>
      </c>
      <c r="F1333" s="145" t="s">
        <v>923</v>
      </c>
      <c r="G1333" s="145" t="str">
        <f>Lookup[[#This Row],[NR_FR]]&amp;" "&amp;Lookup[[#This Row],[Text_FR]]</f>
        <v>ADISD09000 Autres dommages aux biens (CH)</v>
      </c>
      <c r="H1333" s="152"/>
    </row>
    <row r="1334" spans="1:8" x14ac:dyDescent="0.2">
      <c r="A1334" s="145" t="s">
        <v>601</v>
      </c>
      <c r="B1334" s="145" t="s">
        <v>2132</v>
      </c>
      <c r="C1334" s="145" t="str">
        <f>Lookup[[#This Row],[NR_DE]]&amp;" "&amp;Lookup[[#This Row],[Text_DE]]</f>
        <v>ADISD09900 Feuer, Elementarschäden und andere Sachschäden (CH + FB)</v>
      </c>
      <c r="D1334" s="145">
        <f>IF(Lookup!A1334&lt;&gt;Lookup!E1334,1,0)</f>
        <v>0</v>
      </c>
      <c r="E1334" s="145" t="s">
        <v>601</v>
      </c>
      <c r="F1334" s="145" t="s">
        <v>602</v>
      </c>
      <c r="G1334" s="145" t="str">
        <f>Lookup[[#This Row],[NR_FR]]&amp;" "&amp;Lookup[[#This Row],[Text_FR]]</f>
        <v>ADISD09900 Incendie, dommages naturels et autres dommages aux biens (CH + FB)</v>
      </c>
      <c r="H1334" s="153"/>
    </row>
    <row r="1335" spans="1:8" x14ac:dyDescent="0.2">
      <c r="A1335" s="145" t="s">
        <v>603</v>
      </c>
      <c r="B1335" s="145" t="s">
        <v>2133</v>
      </c>
      <c r="C1335" s="145" t="str">
        <f>Lookup[[#This Row],[NR_DE]]&amp;" "&amp;Lookup[[#This Row],[Text_DE]]</f>
        <v>ADISD10000 Haftpflicht für Landfahrzeuge mit eigenem Antrieb (CH + FB)</v>
      </c>
      <c r="D1335" s="145">
        <f>IF(Lookup!A1335&lt;&gt;Lookup!E1335,1,0)</f>
        <v>0</v>
      </c>
      <c r="E1335" s="145" t="s">
        <v>603</v>
      </c>
      <c r="F1335" s="145" t="s">
        <v>604</v>
      </c>
      <c r="G1335" s="145" t="str">
        <f>Lookup[[#This Row],[NR_FR]]&amp;" "&amp;Lookup[[#This Row],[Text_FR]]</f>
        <v>ADISD10000 Responsabilité civile pour véhicules terrestres automoteurs (CH + FB)</v>
      </c>
      <c r="H1335" s="153"/>
    </row>
    <row r="1336" spans="1:8" x14ac:dyDescent="0.2">
      <c r="A1336" s="145" t="s">
        <v>924</v>
      </c>
      <c r="B1336" s="145" t="s">
        <v>2324</v>
      </c>
      <c r="C1336" s="145" t="str">
        <f>Lookup[[#This Row],[NR_DE]]&amp;" "&amp;Lookup[[#This Row],[Text_DE]]</f>
        <v>ADISD11000 Luftfahrzeughaftpflicht (CH)</v>
      </c>
      <c r="D1336" s="145">
        <f>IF(Lookup!A1336&lt;&gt;Lookup!E1336,1,0)</f>
        <v>0</v>
      </c>
      <c r="E1336" s="145" t="s">
        <v>924</v>
      </c>
      <c r="F1336" s="145" t="s">
        <v>925</v>
      </c>
      <c r="G1336" s="145" t="str">
        <f>Lookup[[#This Row],[NR_FR]]&amp;" "&amp;Lookup[[#This Row],[Text_FR]]</f>
        <v>ADISD11000 Responsabilité civile pour véhicules aériens (CH)</v>
      </c>
      <c r="H1336" s="151"/>
    </row>
    <row r="1337" spans="1:8" x14ac:dyDescent="0.2">
      <c r="A1337" s="145" t="s">
        <v>926</v>
      </c>
      <c r="B1337" s="145" t="s">
        <v>2325</v>
      </c>
      <c r="C1337" s="145" t="str">
        <f>Lookup[[#This Row],[NR_DE]]&amp;" "&amp;Lookup[[#This Row],[Text_DE]]</f>
        <v>ADISD12000 See-, Binnensee- und Flussschifffahrtshaftpflicht (CH)</v>
      </c>
      <c r="D1337" s="145">
        <f>IF(Lookup!A1337&lt;&gt;Lookup!E1337,1,0)</f>
        <v>0</v>
      </c>
      <c r="E1337" s="145" t="s">
        <v>926</v>
      </c>
      <c r="F1337" s="145" t="s">
        <v>927</v>
      </c>
      <c r="G1337" s="145" t="str">
        <f>Lookup[[#This Row],[NR_FR]]&amp;" "&amp;Lookup[[#This Row],[Text_FR]]</f>
        <v>ADISD12000 Responsabilité civile pour véhicules maritimes, lacustres et fluviaux (CH)</v>
      </c>
      <c r="H1337" s="152"/>
    </row>
    <row r="1338" spans="1:8" x14ac:dyDescent="0.2">
      <c r="A1338" s="145" t="s">
        <v>605</v>
      </c>
      <c r="B1338" s="145" t="s">
        <v>2134</v>
      </c>
      <c r="C1338" s="145" t="str">
        <f>Lookup[[#This Row],[NR_DE]]&amp;" "&amp;Lookup[[#This Row],[Text_DE]]</f>
        <v>ADISD12900 Transportversicherung (CH + FB)</v>
      </c>
      <c r="D1338" s="145">
        <f>IF(Lookup!A1338&lt;&gt;Lookup!E1338,1,0)</f>
        <v>0</v>
      </c>
      <c r="E1338" s="145" t="s">
        <v>605</v>
      </c>
      <c r="F1338" s="145" t="s">
        <v>606</v>
      </c>
      <c r="G1338" s="145" t="str">
        <f>Lookup[[#This Row],[NR_FR]]&amp;" "&amp;Lookup[[#This Row],[Text_FR]]</f>
        <v>ADISD12900 Assurance de transport (CH + FB)</v>
      </c>
      <c r="H1338" s="152"/>
    </row>
    <row r="1339" spans="1:8" x14ac:dyDescent="0.2">
      <c r="A1339" s="145" t="s">
        <v>607</v>
      </c>
      <c r="B1339" s="145" t="s">
        <v>2135</v>
      </c>
      <c r="C1339" s="145" t="str">
        <f>Lookup[[#This Row],[NR_DE]]&amp;" "&amp;Lookup[[#This Row],[Text_DE]]</f>
        <v>ADISD13000 Allgemeine Haftpflicht (CH + FB)</v>
      </c>
      <c r="D1339" s="145">
        <f>IF(Lookup!A1339&lt;&gt;Lookup!E1339,1,0)</f>
        <v>0</v>
      </c>
      <c r="E1339" s="145" t="s">
        <v>607</v>
      </c>
      <c r="F1339" s="145" t="s">
        <v>608</v>
      </c>
      <c r="G1339" s="145" t="str">
        <f>Lookup[[#This Row],[NR_FR]]&amp;" "&amp;Lookup[[#This Row],[Text_FR]]</f>
        <v>ADISD13000 Responsabilité civile générale (CH + FB)</v>
      </c>
      <c r="H1339" s="152"/>
    </row>
    <row r="1340" spans="1:8" x14ac:dyDescent="0.2">
      <c r="A1340" s="145" t="s">
        <v>928</v>
      </c>
      <c r="B1340" s="145" t="s">
        <v>2326</v>
      </c>
      <c r="C1340" s="145" t="str">
        <f>Lookup[[#This Row],[NR_DE]]&amp;" "&amp;Lookup[[#This Row],[Text_DE]]</f>
        <v>ADISD13100 Berufshaftpflicht (CH)</v>
      </c>
      <c r="D1340" s="145">
        <f>IF(Lookup!A1340&lt;&gt;Lookup!E1340,1,0)</f>
        <v>0</v>
      </c>
      <c r="E1340" s="145" t="s">
        <v>928</v>
      </c>
      <c r="F1340" s="145" t="s">
        <v>929</v>
      </c>
      <c r="G1340" s="145" t="str">
        <f>Lookup[[#This Row],[NR_FR]]&amp;" "&amp;Lookup[[#This Row],[Text_FR]]</f>
        <v>ADISD13100 Responsabilité civile professionnelle (CH)</v>
      </c>
      <c r="H1340" s="152"/>
    </row>
    <row r="1341" spans="1:8" x14ac:dyDescent="0.2">
      <c r="A1341" s="145" t="s">
        <v>930</v>
      </c>
      <c r="B1341" s="145" t="s">
        <v>2327</v>
      </c>
      <c r="C1341" s="145" t="str">
        <f>Lookup[[#This Row],[NR_DE]]&amp;" "&amp;Lookup[[#This Row],[Text_DE]]</f>
        <v>ADISD14000 Kredit (CH)</v>
      </c>
      <c r="D1341" s="145">
        <f>IF(Lookup!A1341&lt;&gt;Lookup!E1341,1,0)</f>
        <v>0</v>
      </c>
      <c r="E1341" s="145" t="s">
        <v>930</v>
      </c>
      <c r="F1341" s="145" t="s">
        <v>931</v>
      </c>
      <c r="G1341" s="145" t="str">
        <f>Lookup[[#This Row],[NR_FR]]&amp;" "&amp;Lookup[[#This Row],[Text_FR]]</f>
        <v>ADISD14000 Crédit (CH)</v>
      </c>
      <c r="H1341" s="152"/>
    </row>
    <row r="1342" spans="1:8" x14ac:dyDescent="0.2">
      <c r="A1342" s="145" t="s">
        <v>932</v>
      </c>
      <c r="B1342" s="145" t="s">
        <v>2328</v>
      </c>
      <c r="C1342" s="145" t="str">
        <f>Lookup[[#This Row],[NR_DE]]&amp;" "&amp;Lookup[[#This Row],[Text_DE]]</f>
        <v>ADISD15000 Kaution (CH)</v>
      </c>
      <c r="D1342" s="145">
        <f>IF(Lookup!A1342&lt;&gt;Lookup!E1342,1,0)</f>
        <v>0</v>
      </c>
      <c r="E1342" s="145" t="s">
        <v>932</v>
      </c>
      <c r="F1342" s="145" t="s">
        <v>933</v>
      </c>
      <c r="G1342" s="145" t="str">
        <f>Lookup[[#This Row],[NR_FR]]&amp;" "&amp;Lookup[[#This Row],[Text_FR]]</f>
        <v>ADISD15000 Caution (CH)</v>
      </c>
      <c r="H1342" s="152"/>
    </row>
    <row r="1343" spans="1:8" x14ac:dyDescent="0.2">
      <c r="A1343" s="145" t="s">
        <v>934</v>
      </c>
      <c r="B1343" s="145" t="s">
        <v>2329</v>
      </c>
      <c r="C1343" s="145" t="str">
        <f>Lookup[[#This Row],[NR_DE]]&amp;" "&amp;Lookup[[#This Row],[Text_DE]]</f>
        <v>ADISD16000 Verschiedene finanzielle Verluste (CH)</v>
      </c>
      <c r="D1343" s="145">
        <f>IF(Lookup!A1343&lt;&gt;Lookup!E1343,1,0)</f>
        <v>0</v>
      </c>
      <c r="E1343" s="145" t="s">
        <v>934</v>
      </c>
      <c r="F1343" s="145" t="s">
        <v>935</v>
      </c>
      <c r="G1343" s="145" t="str">
        <f>Lookup[[#This Row],[NR_FR]]&amp;" "&amp;Lookup[[#This Row],[Text_FR]]</f>
        <v>ADISD16000 Pertes pécuniaires diverses (CH)</v>
      </c>
      <c r="H1343" s="152"/>
    </row>
    <row r="1344" spans="1:8" x14ac:dyDescent="0.2">
      <c r="A1344" s="145" t="s">
        <v>609</v>
      </c>
      <c r="B1344" s="145" t="s">
        <v>2136</v>
      </c>
      <c r="C1344" s="145" t="str">
        <f>Lookup[[#This Row],[NR_DE]]&amp;" "&amp;Lookup[[#This Row],[Text_DE]]</f>
        <v>ADISD17000 Rechtsschutz (CH + FB)</v>
      </c>
      <c r="D1344" s="145">
        <f>IF(Lookup!A1344&lt;&gt;Lookup!E1344,1,0)</f>
        <v>0</v>
      </c>
      <c r="E1344" s="145" t="s">
        <v>609</v>
      </c>
      <c r="F1344" s="145" t="s">
        <v>610</v>
      </c>
      <c r="G1344" s="145" t="str">
        <f>Lookup[[#This Row],[NR_FR]]&amp;" "&amp;Lookup[[#This Row],[Text_FR]]</f>
        <v>ADISD17000 Protection juridique (CH + FB)</v>
      </c>
      <c r="H1344" s="152"/>
    </row>
    <row r="1345" spans="1:8" x14ac:dyDescent="0.2">
      <c r="A1345" s="145" t="s">
        <v>936</v>
      </c>
      <c r="B1345" s="145" t="s">
        <v>2330</v>
      </c>
      <c r="C1345" s="145" t="str">
        <f>Lookup[[#This Row],[NR_DE]]&amp;" "&amp;Lookup[[#This Row],[Text_DE]]</f>
        <v>ADISD18000 Touristische Beistandsleistung (CH)</v>
      </c>
      <c r="D1345" s="145">
        <f>IF(Lookup!A1345&lt;&gt;Lookup!E1345,1,0)</f>
        <v>0</v>
      </c>
      <c r="E1345" s="145" t="s">
        <v>936</v>
      </c>
      <c r="F1345" s="145" t="s">
        <v>937</v>
      </c>
      <c r="G1345" s="145" t="str">
        <f>Lookup[[#This Row],[NR_FR]]&amp;" "&amp;Lookup[[#This Row],[Text_FR]]</f>
        <v>ADISD18000 Assistance (CH)</v>
      </c>
      <c r="H1345" s="152"/>
    </row>
    <row r="1346" spans="1:8" x14ac:dyDescent="0.2">
      <c r="A1346" s="145" t="s">
        <v>611</v>
      </c>
      <c r="B1346" s="145" t="s">
        <v>2137</v>
      </c>
      <c r="C1346" s="145" t="str">
        <f>Lookup[[#This Row],[NR_DE]]&amp;" "&amp;Lookup[[#This Row],[Text_DE]]</f>
        <v>ADISD19000 Kredit, Kaution, verschiedene finanzielle Verluste und touristische Beistandsleistung (CH + FB)</v>
      </c>
      <c r="D1346" s="145">
        <f>IF(Lookup!A1346&lt;&gt;Lookup!E1346,1,0)</f>
        <v>0</v>
      </c>
      <c r="E1346" s="145" t="s">
        <v>611</v>
      </c>
      <c r="F1346" s="145" t="s">
        <v>612</v>
      </c>
      <c r="G1346" s="145" t="str">
        <f>Lookup[[#This Row],[NR_FR]]&amp;" "&amp;Lookup[[#This Row],[Text_FR]]</f>
        <v>ADISD19000 Crédit, caution, pertes pécuniaires diverses et assistance (CH + FB)</v>
      </c>
      <c r="H1346" s="152"/>
    </row>
    <row r="1347" spans="1:8" x14ac:dyDescent="0.2">
      <c r="A1347" s="145" t="s">
        <v>938</v>
      </c>
      <c r="B1347" s="145" t="s">
        <v>2331</v>
      </c>
      <c r="C1347" s="145" t="str">
        <f>Lookup[[#This Row],[NR_DE]]&amp;" "&amp;Lookup[[#This Row],[Text_DE]]</f>
        <v>ADC055 Aufteilung Elementarschäden</v>
      </c>
      <c r="D1347" s="145">
        <f>IF(Lookup!A1347&lt;&gt;Lookup!E1347,1,0)</f>
        <v>0</v>
      </c>
      <c r="E1347" s="145" t="s">
        <v>938</v>
      </c>
      <c r="F1347" s="145" t="s">
        <v>939</v>
      </c>
      <c r="G1347" s="145" t="str">
        <f>Lookup[[#This Row],[NR_FR]]&amp;" "&amp;Lookup[[#This Row],[Text_FR]]</f>
        <v>ADC055 Répartition éléments naturels</v>
      </c>
      <c r="H1347" s="152"/>
    </row>
    <row r="1348" spans="1:8" x14ac:dyDescent="0.2">
      <c r="A1348" s="145" t="s">
        <v>940</v>
      </c>
      <c r="B1348" s="145" t="s">
        <v>2332</v>
      </c>
      <c r="C1348" s="145" t="str">
        <f>Lookup[[#This Row],[NR_DE]]&amp;" "&amp;Lookup[[#This Row],[Text_DE]]</f>
        <v>ADI0710 Deckung gemäss AVO</v>
      </c>
      <c r="D1348" s="145">
        <f>IF(Lookup!A1348&lt;&gt;Lookup!E1348,1,0)</f>
        <v>0</v>
      </c>
      <c r="E1348" s="145" t="s">
        <v>940</v>
      </c>
      <c r="F1348" s="145" t="s">
        <v>941</v>
      </c>
      <c r="G1348" s="145" t="str">
        <f>Lookup[[#This Row],[NR_FR]]&amp;" "&amp;Lookup[[#This Row],[Text_FR]]</f>
        <v>ADI0710 Couverture selon OS</v>
      </c>
      <c r="H1348" s="153"/>
    </row>
    <row r="1349" spans="1:8" x14ac:dyDescent="0.2">
      <c r="A1349" s="145" t="s">
        <v>942</v>
      </c>
      <c r="B1349" s="145" t="s">
        <v>2333</v>
      </c>
      <c r="C1349" s="145" t="str">
        <f>Lookup[[#This Row],[NR_DE]]&amp;" "&amp;Lookup[[#This Row],[Text_DE]]</f>
        <v>ADI0720 ES-Deckung "Spezial"</v>
      </c>
      <c r="D1349" s="145">
        <f>IF(Lookup!A1349&lt;&gt;Lookup!E1349,1,0)</f>
        <v>0</v>
      </c>
      <c r="E1349" s="145" t="s">
        <v>942</v>
      </c>
      <c r="F1349" s="145" t="s">
        <v>943</v>
      </c>
      <c r="G1349" s="145" t="str">
        <f>Lookup[[#This Row],[NR_FR]]&amp;" "&amp;Lookup[[#This Row],[Text_FR]]</f>
        <v>ADI0720 Couverture éléments naturels "spéciale"</v>
      </c>
      <c r="H1349" s="153"/>
    </row>
    <row r="1350" spans="1:8" x14ac:dyDescent="0.2">
      <c r="A1350" s="145">
        <v>201242000</v>
      </c>
      <c r="B1350" s="145" t="s">
        <v>2374</v>
      </c>
      <c r="C1350" s="145" t="str">
        <f>Lookup[[#This Row],[NR_DE]]&amp;" "&amp;Lookup[[#This Row],[Text_DE]]</f>
        <v>201242000 Übrige versicherungstechnische Rückstellungen (Nicht-Leben); indirektes Geschäft: Brutto</v>
      </c>
      <c r="D1350" s="145">
        <f>IF(Lookup!A1350&lt;&gt;Lookup!E1350,1,0)</f>
        <v>0</v>
      </c>
      <c r="E1350" s="145">
        <v>201242000</v>
      </c>
      <c r="F1350" s="145" t="s">
        <v>1014</v>
      </c>
      <c r="G1350" s="145" t="str">
        <f>Lookup[[#This Row],[NR_FR]]&amp;" "&amp;Lookup[[#This Row],[Text_FR]]</f>
        <v>201242000 Autres provisions techniques (non-vie); affaires indirectes: brutes</v>
      </c>
      <c r="H1350" s="152"/>
    </row>
    <row r="1351" spans="1:8" x14ac:dyDescent="0.2">
      <c r="A1351" s="145">
        <v>201242100</v>
      </c>
      <c r="B1351" s="145" t="s">
        <v>2375</v>
      </c>
      <c r="C1351" s="145" t="str">
        <f>Lookup[[#This Row],[NR_DE]]&amp;" "&amp;Lookup[[#This Row],[Text_DE]]</f>
        <v>201242100 Versicherungstechnische Rückstellungen für Renten (Nicht-Leben); indirektes Geschäft: Brutto</v>
      </c>
      <c r="D1351" s="145">
        <f>IF(Lookup!A1351&lt;&gt;Lookup!E1351,1,0)</f>
        <v>0</v>
      </c>
      <c r="E1351" s="145">
        <v>201242100</v>
      </c>
      <c r="F1351" s="145" t="s">
        <v>1015</v>
      </c>
      <c r="G1351" s="145" t="str">
        <f>Lookup[[#This Row],[NR_FR]]&amp;" "&amp;Lookup[[#This Row],[Text_FR]]</f>
        <v>201242100 Provisions techniques pour rentes (non-vie); affaires indirectes: brutes</v>
      </c>
      <c r="H1351" s="153"/>
    </row>
    <row r="1352" spans="1:8" x14ac:dyDescent="0.2">
      <c r="A1352" s="145" t="s">
        <v>614</v>
      </c>
      <c r="B1352" s="145" t="s">
        <v>2139</v>
      </c>
      <c r="C1352" s="145" t="str">
        <f>Lookup[[#This Row],[NR_DE]]&amp;" "&amp;Lookup[[#This Row],[Text_DE]]</f>
        <v>ADC1RS Aufteilung nach Branchen: Nicht-Leben indirekt</v>
      </c>
      <c r="D1352" s="145">
        <f>IF(Lookup!A1352&lt;&gt;Lookup!E1352,1,0)</f>
        <v>0</v>
      </c>
      <c r="E1352" s="145" t="s">
        <v>614</v>
      </c>
      <c r="F1352" s="145" t="s">
        <v>615</v>
      </c>
      <c r="G1352" s="145" t="str">
        <f>Lookup[[#This Row],[NR_FR]]&amp;" "&amp;Lookup[[#This Row],[Text_FR]]</f>
        <v>ADC1RS Répartition par branches: non-vie indirect</v>
      </c>
      <c r="H1352" s="153"/>
    </row>
    <row r="1353" spans="1:8" x14ac:dyDescent="0.2">
      <c r="A1353" s="145" t="s">
        <v>616</v>
      </c>
      <c r="B1353" s="145" t="s">
        <v>2140</v>
      </c>
      <c r="C1353" s="145" t="str">
        <f>Lookup[[#This Row],[NR_DE]]&amp;" "&amp;Lookup[[#This Row],[Text_DE]]</f>
        <v>ADISR01000 RE: Unfallversicherung (CH + FB)</v>
      </c>
      <c r="D1353" s="145">
        <f>IF(Lookup!A1353&lt;&gt;Lookup!E1353,1,0)</f>
        <v>0</v>
      </c>
      <c r="E1353" s="145" t="s">
        <v>616</v>
      </c>
      <c r="F1353" s="145" t="s">
        <v>617</v>
      </c>
      <c r="G1353" s="145" t="str">
        <f>Lookup[[#This Row],[NR_FR]]&amp;" "&amp;Lookup[[#This Row],[Text_FR]]</f>
        <v>ADISR01000 RE: Assurance accidents (CH + FB)</v>
      </c>
      <c r="H1353" s="152"/>
    </row>
    <row r="1354" spans="1:8" x14ac:dyDescent="0.2">
      <c r="A1354" s="145" t="s">
        <v>945</v>
      </c>
      <c r="B1354" s="145" t="s">
        <v>2335</v>
      </c>
      <c r="C1354" s="145" t="str">
        <f>Lookup[[#This Row],[NR_DE]]&amp;" "&amp;Lookup[[#This Row],[Text_DE]]</f>
        <v>ADISR01800 RE: Arbeitsunfälle und Berufskrankheiten (CH)</v>
      </c>
      <c r="D1354" s="145">
        <f>IF(Lookup!A1354&lt;&gt;Lookup!E1354,1,0)</f>
        <v>0</v>
      </c>
      <c r="E1354" s="145" t="s">
        <v>945</v>
      </c>
      <c r="F1354" s="145" t="s">
        <v>946</v>
      </c>
      <c r="G1354" s="145" t="str">
        <f>Lookup[[#This Row],[NR_FR]]&amp;" "&amp;Lookup[[#This Row],[Text_FR]]</f>
        <v>ADISR01800 RE: Accidents de travail et maladies professionnelles (CH)</v>
      </c>
      <c r="H1354" s="153"/>
    </row>
    <row r="1355" spans="1:8" x14ac:dyDescent="0.2">
      <c r="A1355" s="145" t="s">
        <v>947</v>
      </c>
      <c r="B1355" s="145" t="s">
        <v>2336</v>
      </c>
      <c r="C1355" s="145" t="str">
        <f>Lookup[[#This Row],[NR_DE]]&amp;" "&amp;Lookup[[#This Row],[Text_DE]]</f>
        <v>ADISR01900 RE: Unfall: Übrige (CH)</v>
      </c>
      <c r="D1355" s="145">
        <f>IF(Lookup!A1355&lt;&gt;Lookup!E1355,1,0)</f>
        <v>0</v>
      </c>
      <c r="E1355" s="145" t="s">
        <v>947</v>
      </c>
      <c r="F1355" s="145" t="s">
        <v>948</v>
      </c>
      <c r="G1355" s="145" t="str">
        <f>Lookup[[#This Row],[NR_FR]]&amp;" "&amp;Lookup[[#This Row],[Text_FR]]</f>
        <v>ADISR01900 RE: Assurance accidents: autres (CH)</v>
      </c>
      <c r="H1355" s="153"/>
    </row>
    <row r="1356" spans="1:8" x14ac:dyDescent="0.2">
      <c r="A1356" s="145" t="s">
        <v>618</v>
      </c>
      <c r="B1356" s="145" t="s">
        <v>2141</v>
      </c>
      <c r="C1356" s="145" t="str">
        <f>Lookup[[#This Row],[NR_DE]]&amp;" "&amp;Lookup[[#This Row],[Text_DE]]</f>
        <v>ADISR02000 RE: Krankenversicherung (CH + FB)</v>
      </c>
      <c r="D1356" s="145">
        <f>IF(Lookup!A1356&lt;&gt;Lookup!E1356,1,0)</f>
        <v>0</v>
      </c>
      <c r="E1356" s="145" t="s">
        <v>618</v>
      </c>
      <c r="F1356" s="145" t="s">
        <v>619</v>
      </c>
      <c r="G1356" s="145" t="str">
        <f>Lookup[[#This Row],[NR_FR]]&amp;" "&amp;Lookup[[#This Row],[Text_FR]]</f>
        <v>ADISR02000 RE: Assurance maladie (CH + FB)</v>
      </c>
      <c r="H1356" s="152"/>
    </row>
    <row r="1357" spans="1:8" x14ac:dyDescent="0.2">
      <c r="A1357" s="145" t="s">
        <v>624</v>
      </c>
      <c r="B1357" s="145" t="s">
        <v>2144</v>
      </c>
      <c r="C1357" s="145" t="str">
        <f>Lookup[[#This Row],[NR_DE]]&amp;" "&amp;Lookup[[#This Row],[Text_DE]]</f>
        <v>ADISR10000 RE: Haftpflicht für Landfahrzeuge mit eigenem Antrieb (CH + FB)</v>
      </c>
      <c r="D1357" s="145">
        <f>IF(Lookup!A1357&lt;&gt;Lookup!E1357,1,0)</f>
        <v>0</v>
      </c>
      <c r="E1357" s="145" t="s">
        <v>624</v>
      </c>
      <c r="F1357" s="145" t="s">
        <v>625</v>
      </c>
      <c r="G1357" s="145" t="str">
        <f>Lookup[[#This Row],[NR_FR]]&amp;" "&amp;Lookup[[#This Row],[Text_FR]]</f>
        <v>ADISR10000 RE: Responsabilité civile pour véhicules terrestres automoteurs (CH + FB)</v>
      </c>
      <c r="H1357" s="153"/>
    </row>
    <row r="1358" spans="1:8" x14ac:dyDescent="0.2">
      <c r="A1358" s="145" t="s">
        <v>626</v>
      </c>
      <c r="B1358" s="145" t="s">
        <v>2145</v>
      </c>
      <c r="C1358" s="145" t="str">
        <f>Lookup[[#This Row],[NR_DE]]&amp;" "&amp;Lookup[[#This Row],[Text_DE]]</f>
        <v>ADISR12900 RE: Transportversicherung (CH + FB)</v>
      </c>
      <c r="D1358" s="145">
        <f>IF(Lookup!A1358&lt;&gt;Lookup!E1358,1,0)</f>
        <v>0</v>
      </c>
      <c r="E1358" s="145" t="s">
        <v>626</v>
      </c>
      <c r="F1358" s="145" t="s">
        <v>627</v>
      </c>
      <c r="G1358" s="145" t="str">
        <f>Lookup[[#This Row],[NR_FR]]&amp;" "&amp;Lookup[[#This Row],[Text_FR]]</f>
        <v>ADISR12900 RE: Assurance de transport (CH + FB)</v>
      </c>
      <c r="H1358" s="153"/>
    </row>
    <row r="1359" spans="1:8" x14ac:dyDescent="0.2">
      <c r="A1359" s="145" t="s">
        <v>628</v>
      </c>
      <c r="B1359" s="145" t="s">
        <v>2146</v>
      </c>
      <c r="C1359" s="145" t="str">
        <f>Lookup[[#This Row],[NR_DE]]&amp;" "&amp;Lookup[[#This Row],[Text_DE]]</f>
        <v>ADISR13000 RE: Allgemeine Haftpflicht (CH + FB)</v>
      </c>
      <c r="D1359" s="145">
        <f>IF(Lookup!A1359&lt;&gt;Lookup!E1359,1,0)</f>
        <v>0</v>
      </c>
      <c r="E1359" s="145" t="s">
        <v>628</v>
      </c>
      <c r="F1359" s="145" t="s">
        <v>629</v>
      </c>
      <c r="G1359" s="145" t="str">
        <f>Lookup[[#This Row],[NR_FR]]&amp;" "&amp;Lookup[[#This Row],[Text_FR]]</f>
        <v>ADISR13000 RE: Responsabilité civile générale (CH + FB)</v>
      </c>
      <c r="H1359" s="152"/>
    </row>
    <row r="1360" spans="1:8" x14ac:dyDescent="0.2">
      <c r="A1360" s="145" t="s">
        <v>953</v>
      </c>
      <c r="B1360" s="145" t="s">
        <v>2339</v>
      </c>
      <c r="C1360" s="145" t="str">
        <f>Lookup[[#This Row],[NR_DE]]&amp;" "&amp;Lookup[[#This Row],[Text_DE]]</f>
        <v>ADISR13100 RE: Berufshaftpflicht (CH)</v>
      </c>
      <c r="D1360" s="145">
        <f>IF(Lookup!A1360&lt;&gt;Lookup!E1360,1,0)</f>
        <v>0</v>
      </c>
      <c r="E1360" s="145" t="s">
        <v>953</v>
      </c>
      <c r="F1360" s="145" t="s">
        <v>954</v>
      </c>
      <c r="G1360" s="145" t="str">
        <f>Lookup[[#This Row],[NR_FR]]&amp;" "&amp;Lookup[[#This Row],[Text_FR]]</f>
        <v>ADISR13100 RE: Responsabilité civile professionnelle (CH)</v>
      </c>
      <c r="H1360" s="153"/>
    </row>
    <row r="1361" spans="1:8" x14ac:dyDescent="0.2">
      <c r="A1361" s="145" t="s">
        <v>751</v>
      </c>
      <c r="B1361" s="145" t="s">
        <v>2237</v>
      </c>
      <c r="C1361" s="145" t="str">
        <f>Lookup[[#This Row],[NR_DE]]&amp;" "&amp;Lookup[[#This Row],[Text_DE]]</f>
        <v>ADC007 Aufteilung nach Zedenten-Regionen</v>
      </c>
      <c r="D1361" s="145">
        <f>IF(Lookup!A1361&lt;&gt;Lookup!E1361,1,0)</f>
        <v>0</v>
      </c>
      <c r="E1361" s="145" t="s">
        <v>751</v>
      </c>
      <c r="F1361" s="145" t="s">
        <v>752</v>
      </c>
      <c r="G1361" s="145" t="str">
        <f>Lookup[[#This Row],[NR_FR]]&amp;" "&amp;Lookup[[#This Row],[Text_FR]]</f>
        <v>ADC007 Répartition par régions des cédantes</v>
      </c>
      <c r="H1361" s="153"/>
    </row>
    <row r="1362" spans="1:8" x14ac:dyDescent="0.2">
      <c r="A1362" s="145" t="s">
        <v>753</v>
      </c>
      <c r="B1362" s="145" t="s">
        <v>2238</v>
      </c>
      <c r="C1362" s="145" t="str">
        <f>Lookup[[#This Row],[NR_DE]]&amp;" "&amp;Lookup[[#This Row],[Text_DE]]</f>
        <v>ADI1000 Europa</v>
      </c>
      <c r="D1362" s="145">
        <f>IF(Lookup!A1362&lt;&gt;Lookup!E1362,1,0)</f>
        <v>0</v>
      </c>
      <c r="E1362" s="145" t="s">
        <v>753</v>
      </c>
      <c r="F1362" s="145" t="s">
        <v>754</v>
      </c>
      <c r="G1362" s="145" t="str">
        <f>Lookup[[#This Row],[NR_FR]]&amp;" "&amp;Lookup[[#This Row],[Text_FR]]</f>
        <v>ADI1000 Europe</v>
      </c>
      <c r="H1362" s="152"/>
    </row>
    <row r="1363" spans="1:8" x14ac:dyDescent="0.2">
      <c r="A1363" s="145" t="s">
        <v>755</v>
      </c>
      <c r="B1363" s="145" t="s">
        <v>2239</v>
      </c>
      <c r="C1363" s="145" t="str">
        <f>Lookup[[#This Row],[NR_DE]]&amp;" "&amp;Lookup[[#This Row],[Text_DE]]</f>
        <v>ADI1010 Nordamerika</v>
      </c>
      <c r="D1363" s="145">
        <f>IF(Lookup!A1363&lt;&gt;Lookup!E1363,1,0)</f>
        <v>0</v>
      </c>
      <c r="E1363" s="145" t="s">
        <v>755</v>
      </c>
      <c r="F1363" s="145" t="s">
        <v>756</v>
      </c>
      <c r="G1363" s="145" t="str">
        <f>Lookup[[#This Row],[NR_FR]]&amp;" "&amp;Lookup[[#This Row],[Text_FR]]</f>
        <v>ADI1010 Amérique du Nord</v>
      </c>
      <c r="H1363" s="153"/>
    </row>
    <row r="1364" spans="1:8" x14ac:dyDescent="0.2">
      <c r="A1364" s="145" t="s">
        <v>757</v>
      </c>
      <c r="B1364" s="145" t="s">
        <v>2240</v>
      </c>
      <c r="C1364" s="145" t="str">
        <f>Lookup[[#This Row],[NR_DE]]&amp;" "&amp;Lookup[[#This Row],[Text_DE]]</f>
        <v>ADI1020 Mittel- und Südamerika</v>
      </c>
      <c r="D1364" s="145">
        <f>IF(Lookup!A1364&lt;&gt;Lookup!E1364,1,0)</f>
        <v>0</v>
      </c>
      <c r="E1364" s="145" t="s">
        <v>757</v>
      </c>
      <c r="F1364" s="145" t="s">
        <v>758</v>
      </c>
      <c r="G1364" s="145" t="str">
        <f>Lookup[[#This Row],[NR_FR]]&amp;" "&amp;Lookup[[#This Row],[Text_FR]]</f>
        <v>ADI1020 Amérique centrale et Amérique du Sud</v>
      </c>
      <c r="H1364" s="153"/>
    </row>
    <row r="1365" spans="1:8" x14ac:dyDescent="0.2">
      <c r="A1365" s="145" t="s">
        <v>759</v>
      </c>
      <c r="B1365" s="145" t="s">
        <v>2241</v>
      </c>
      <c r="C1365" s="145" t="str">
        <f>Lookup[[#This Row],[NR_DE]]&amp;" "&amp;Lookup[[#This Row],[Text_DE]]</f>
        <v>ADI1030 Asien/Pazifik</v>
      </c>
      <c r="D1365" s="145">
        <f>IF(Lookup!A1365&lt;&gt;Lookup!E1365,1,0)</f>
        <v>0</v>
      </c>
      <c r="E1365" s="145" t="s">
        <v>759</v>
      </c>
      <c r="F1365" s="145" t="s">
        <v>760</v>
      </c>
      <c r="G1365" s="145" t="str">
        <f>Lookup[[#This Row],[NR_FR]]&amp;" "&amp;Lookup[[#This Row],[Text_FR]]</f>
        <v>ADI1030 Asie/Pacifique</v>
      </c>
      <c r="H1365" s="151"/>
    </row>
    <row r="1366" spans="1:8" x14ac:dyDescent="0.2">
      <c r="A1366" s="145" t="s">
        <v>761</v>
      </c>
      <c r="B1366" s="145" t="s">
        <v>2242</v>
      </c>
      <c r="C1366" s="145" t="str">
        <f>Lookup[[#This Row],[NR_DE]]&amp;" "&amp;Lookup[[#This Row],[Text_DE]]</f>
        <v>ADI1040 Übrige Länder</v>
      </c>
      <c r="D1366" s="145">
        <f>IF(Lookup!A1366&lt;&gt;Lookup!E1366,1,0)</f>
        <v>0</v>
      </c>
      <c r="E1366" s="145" t="s">
        <v>761</v>
      </c>
      <c r="F1366" s="145" t="s">
        <v>762</v>
      </c>
      <c r="G1366" s="145" t="str">
        <f>Lookup[[#This Row],[NR_FR]]&amp;" "&amp;Lookup[[#This Row],[Text_FR]]</f>
        <v>ADI1040 Autres  pays de domicile</v>
      </c>
      <c r="H1366" s="152"/>
    </row>
    <row r="1367" spans="1:8" x14ac:dyDescent="0.2">
      <c r="A1367" s="145" t="s">
        <v>763</v>
      </c>
      <c r="B1367" s="145" t="s">
        <v>2243</v>
      </c>
      <c r="C1367" s="145" t="str">
        <f>Lookup[[#This Row],[NR_DE]]&amp;" "&amp;Lookup[[#This Row],[Text_DE]]</f>
        <v>ADC006 Aufteilung nach Vertragsart</v>
      </c>
      <c r="D1367" s="145">
        <f>IF(Lookup!A1367&lt;&gt;Lookup!E1367,1,0)</f>
        <v>0</v>
      </c>
      <c r="E1367" s="145" t="s">
        <v>763</v>
      </c>
      <c r="F1367" s="145" t="s">
        <v>764</v>
      </c>
      <c r="G1367" s="145" t="str">
        <f>Lookup[[#This Row],[NR_FR]]&amp;" "&amp;Lookup[[#This Row],[Text_FR]]</f>
        <v>ADC006 Répartition par types de contrat</v>
      </c>
      <c r="H1367" s="152"/>
    </row>
    <row r="1368" spans="1:8" x14ac:dyDescent="0.2">
      <c r="A1368" s="145" t="s">
        <v>765</v>
      </c>
      <c r="B1368" s="145" t="s">
        <v>2244</v>
      </c>
      <c r="C1368" s="145" t="str">
        <f>Lookup[[#This Row],[NR_DE]]&amp;" "&amp;Lookup[[#This Row],[Text_DE]]</f>
        <v>ADI1100 Proportional</v>
      </c>
      <c r="D1368" s="145">
        <f>IF(Lookup!A1368&lt;&gt;Lookup!E1368,1,0)</f>
        <v>0</v>
      </c>
      <c r="E1368" s="145" t="s">
        <v>765</v>
      </c>
      <c r="F1368" s="145" t="s">
        <v>766</v>
      </c>
      <c r="G1368" s="145" t="str">
        <f>Lookup[[#This Row],[NR_FR]]&amp;" "&amp;Lookup[[#This Row],[Text_FR]]</f>
        <v>ADI1100 Proportionnel</v>
      </c>
      <c r="H1368" s="152"/>
    </row>
    <row r="1369" spans="1:8" x14ac:dyDescent="0.2">
      <c r="A1369" s="145" t="s">
        <v>767</v>
      </c>
      <c r="B1369" s="145" t="s">
        <v>2245</v>
      </c>
      <c r="C1369" s="145" t="str">
        <f>Lookup[[#This Row],[NR_DE]]&amp;" "&amp;Lookup[[#This Row],[Text_DE]]</f>
        <v>ADI1110 Nicht Proportional</v>
      </c>
      <c r="D1369" s="145">
        <f>IF(Lookup!A1369&lt;&gt;Lookup!E1369,1,0)</f>
        <v>0</v>
      </c>
      <c r="E1369" s="145" t="s">
        <v>767</v>
      </c>
      <c r="F1369" s="145" t="s">
        <v>768</v>
      </c>
      <c r="G1369" s="145" t="str">
        <f>Lookup[[#This Row],[NR_FR]]&amp;" "&amp;Lookup[[#This Row],[Text_FR]]</f>
        <v>ADI1110 Non proportionnel</v>
      </c>
      <c r="H1369" s="152"/>
    </row>
    <row r="1370" spans="1:8" x14ac:dyDescent="0.2">
      <c r="A1370" s="145" t="s">
        <v>769</v>
      </c>
      <c r="B1370" s="145" t="s">
        <v>2246</v>
      </c>
      <c r="C1370" s="145" t="str">
        <f>Lookup[[#This Row],[NR_DE]]&amp;" "&amp;Lookup[[#This Row],[Text_DE]]</f>
        <v>ADI1120 Übriges</v>
      </c>
      <c r="D1370" s="145">
        <f>IF(Lookup!A1370&lt;&gt;Lookup!E1370,1,0)</f>
        <v>0</v>
      </c>
      <c r="E1370" s="145" t="s">
        <v>769</v>
      </c>
      <c r="F1370" s="145" t="s">
        <v>17</v>
      </c>
      <c r="G1370" s="145" t="str">
        <f>Lookup[[#This Row],[NR_FR]]&amp;" "&amp;Lookup[[#This Row],[Text_FR]]</f>
        <v>ADI1120 Autres</v>
      </c>
      <c r="H1370" s="152"/>
    </row>
    <row r="1371" spans="1:8" x14ac:dyDescent="0.2">
      <c r="A1371" s="145" t="s">
        <v>770</v>
      </c>
      <c r="B1371" s="145" t="s">
        <v>2247</v>
      </c>
      <c r="C1371" s="145" t="str">
        <f>Lookup[[#This Row],[NR_DE]]&amp;" "&amp;Lookup[[#This Row],[Text_DE]]</f>
        <v>ADC009 Aufteilung nach gruppenintern/gruppenextern</v>
      </c>
      <c r="D1371" s="145">
        <f>IF(Lookup!A1371&lt;&gt;Lookup!E1371,1,0)</f>
        <v>0</v>
      </c>
      <c r="E1371" s="145" t="s">
        <v>770</v>
      </c>
      <c r="F1371" s="145" t="s">
        <v>771</v>
      </c>
      <c r="G1371" s="145" t="str">
        <f>Lookup[[#This Row],[NR_FR]]&amp;" "&amp;Lookup[[#This Row],[Text_FR]]</f>
        <v>ADC009 Répartition entre interne/externe au groupe</v>
      </c>
      <c r="H1371" s="152"/>
    </row>
    <row r="1372" spans="1:8" x14ac:dyDescent="0.2">
      <c r="A1372" s="145" t="s">
        <v>772</v>
      </c>
      <c r="B1372" s="145" t="s">
        <v>2248</v>
      </c>
      <c r="C1372" s="145" t="str">
        <f>Lookup[[#This Row],[NR_DE]]&amp;" "&amp;Lookup[[#This Row],[Text_DE]]</f>
        <v>ADI0610 Gruppenintern</v>
      </c>
      <c r="D1372" s="145">
        <f>IF(Lookup!A1372&lt;&gt;Lookup!E1372,1,0)</f>
        <v>0</v>
      </c>
      <c r="E1372" s="145" t="s">
        <v>772</v>
      </c>
      <c r="F1372" s="145" t="s">
        <v>773</v>
      </c>
      <c r="G1372" s="145" t="str">
        <f>Lookup[[#This Row],[NR_FR]]&amp;" "&amp;Lookup[[#This Row],[Text_FR]]</f>
        <v>ADI0610 Interne au groupe</v>
      </c>
      <c r="H1372" s="150"/>
    </row>
    <row r="1373" spans="1:8" x14ac:dyDescent="0.2">
      <c r="A1373" s="145" t="s">
        <v>774</v>
      </c>
      <c r="B1373" s="145" t="s">
        <v>2249</v>
      </c>
      <c r="C1373" s="145" t="str">
        <f>Lookup[[#This Row],[NR_DE]]&amp;" "&amp;Lookup[[#This Row],[Text_DE]]</f>
        <v>ADI0620 Gruppenextern</v>
      </c>
      <c r="D1373" s="145">
        <f>IF(Lookup!A1373&lt;&gt;Lookup!E1373,1,0)</f>
        <v>0</v>
      </c>
      <c r="E1373" s="145" t="s">
        <v>774</v>
      </c>
      <c r="F1373" s="145" t="s">
        <v>775</v>
      </c>
      <c r="G1373" s="145" t="str">
        <f>Lookup[[#This Row],[NR_FR]]&amp;" "&amp;Lookup[[#This Row],[Text_FR]]</f>
        <v>ADI0620 Externe au groupe</v>
      </c>
      <c r="H1373" s="151"/>
    </row>
    <row r="1374" spans="1:8" x14ac:dyDescent="0.2">
      <c r="A1374" s="145">
        <v>201242200</v>
      </c>
      <c r="B1374" s="145" t="s">
        <v>2376</v>
      </c>
      <c r="C1374" s="145" t="str">
        <f>Lookup[[#This Row],[NR_DE]]&amp;" "&amp;Lookup[[#This Row],[Text_DE]]</f>
        <v>201242200 Sonstige versicherungstechnische Rückstellungen (Nicht-Leben); indirektes Geschäft: Brutto</v>
      </c>
      <c r="D1374" s="145">
        <f>IF(Lookup!A1374&lt;&gt;Lookup!E1374,1,0)</f>
        <v>0</v>
      </c>
      <c r="E1374" s="145">
        <v>201242200</v>
      </c>
      <c r="F1374" s="145" t="s">
        <v>1016</v>
      </c>
      <c r="G1374" s="145" t="str">
        <f>Lookup[[#This Row],[NR_FR]]&amp;" "&amp;Lookup[[#This Row],[Text_FR]]</f>
        <v>201242200 Diverses provisions techniques (non-vie); affaires indirectes: brutes</v>
      </c>
      <c r="H1374" s="151"/>
    </row>
    <row r="1375" spans="1:8" x14ac:dyDescent="0.2">
      <c r="A1375" s="145" t="s">
        <v>614</v>
      </c>
      <c r="B1375" s="145" t="s">
        <v>2139</v>
      </c>
      <c r="C1375" s="145" t="str">
        <f>Lookup[[#This Row],[NR_DE]]&amp;" "&amp;Lookup[[#This Row],[Text_DE]]</f>
        <v>ADC1RS Aufteilung nach Branchen: Nicht-Leben indirekt</v>
      </c>
      <c r="D1375" s="145">
        <f>IF(Lookup!A1375&lt;&gt;Lookup!E1375,1,0)</f>
        <v>0</v>
      </c>
      <c r="E1375" s="145" t="s">
        <v>614</v>
      </c>
      <c r="F1375" s="145" t="s">
        <v>615</v>
      </c>
      <c r="G1375" s="145" t="str">
        <f>Lookup[[#This Row],[NR_FR]]&amp;" "&amp;Lookup[[#This Row],[Text_FR]]</f>
        <v>ADC1RS Répartition par branches: non-vie indirect</v>
      </c>
      <c r="H1375" s="152"/>
    </row>
    <row r="1376" spans="1:8" x14ac:dyDescent="0.2">
      <c r="A1376" s="145" t="s">
        <v>616</v>
      </c>
      <c r="B1376" s="145" t="s">
        <v>2140</v>
      </c>
      <c r="C1376" s="145" t="str">
        <f>Lookup[[#This Row],[NR_DE]]&amp;" "&amp;Lookup[[#This Row],[Text_DE]]</f>
        <v>ADISR01000 RE: Unfallversicherung (CH + FB)</v>
      </c>
      <c r="D1376" s="145">
        <f>IF(Lookup!A1376&lt;&gt;Lookup!E1376,1,0)</f>
        <v>0</v>
      </c>
      <c r="E1376" s="145" t="s">
        <v>616</v>
      </c>
      <c r="F1376" s="145" t="s">
        <v>617</v>
      </c>
      <c r="G1376" s="145" t="str">
        <f>Lookup[[#This Row],[NR_FR]]&amp;" "&amp;Lookup[[#This Row],[Text_FR]]</f>
        <v>ADISR01000 RE: Assurance accidents (CH + FB)</v>
      </c>
      <c r="H1376" s="151"/>
    </row>
    <row r="1377" spans="1:8" x14ac:dyDescent="0.2">
      <c r="A1377" s="145" t="s">
        <v>945</v>
      </c>
      <c r="B1377" s="145" t="s">
        <v>2335</v>
      </c>
      <c r="C1377" s="145" t="str">
        <f>Lookup[[#This Row],[NR_DE]]&amp;" "&amp;Lookup[[#This Row],[Text_DE]]</f>
        <v>ADISR01800 RE: Arbeitsunfälle und Berufskrankheiten (CH)</v>
      </c>
      <c r="D1377" s="145">
        <f>IF(Lookup!A1377&lt;&gt;Lookup!E1377,1,0)</f>
        <v>0</v>
      </c>
      <c r="E1377" s="145" t="s">
        <v>945</v>
      </c>
      <c r="F1377" s="145" t="s">
        <v>946</v>
      </c>
      <c r="G1377" s="145" t="str">
        <f>Lookup[[#This Row],[NR_FR]]&amp;" "&amp;Lookup[[#This Row],[Text_FR]]</f>
        <v>ADISR01800 RE: Accidents de travail et maladies professionnelles (CH)</v>
      </c>
      <c r="H1377" s="152"/>
    </row>
    <row r="1378" spans="1:8" x14ac:dyDescent="0.2">
      <c r="A1378" s="145" t="s">
        <v>947</v>
      </c>
      <c r="B1378" s="145" t="s">
        <v>2336</v>
      </c>
      <c r="C1378" s="145" t="str">
        <f>Lookup[[#This Row],[NR_DE]]&amp;" "&amp;Lookup[[#This Row],[Text_DE]]</f>
        <v>ADISR01900 RE: Unfall: Übrige (CH)</v>
      </c>
      <c r="D1378" s="145">
        <f>IF(Lookup!A1378&lt;&gt;Lookup!E1378,1,0)</f>
        <v>0</v>
      </c>
      <c r="E1378" s="145" t="s">
        <v>947</v>
      </c>
      <c r="F1378" s="145" t="s">
        <v>948</v>
      </c>
      <c r="G1378" s="145" t="str">
        <f>Lookup[[#This Row],[NR_FR]]&amp;" "&amp;Lookup[[#This Row],[Text_FR]]</f>
        <v>ADISR01900 RE: Assurance accidents: autres (CH)</v>
      </c>
      <c r="H1378" s="151"/>
    </row>
    <row r="1379" spans="1:8" x14ac:dyDescent="0.2">
      <c r="A1379" s="145" t="s">
        <v>618</v>
      </c>
      <c r="B1379" s="145" t="s">
        <v>2141</v>
      </c>
      <c r="C1379" s="145" t="str">
        <f>Lookup[[#This Row],[NR_DE]]&amp;" "&amp;Lookup[[#This Row],[Text_DE]]</f>
        <v>ADISR02000 RE: Krankenversicherung (CH + FB)</v>
      </c>
      <c r="D1379" s="145">
        <f>IF(Lookup!A1379&lt;&gt;Lookup!E1379,1,0)</f>
        <v>0</v>
      </c>
      <c r="E1379" s="145" t="s">
        <v>618</v>
      </c>
      <c r="F1379" s="145" t="s">
        <v>619</v>
      </c>
      <c r="G1379" s="145" t="str">
        <f>Lookup[[#This Row],[NR_FR]]&amp;" "&amp;Lookup[[#This Row],[Text_FR]]</f>
        <v>ADISR02000 RE: Assurance maladie (CH + FB)</v>
      </c>
      <c r="H1379" s="152"/>
    </row>
    <row r="1380" spans="1:8" x14ac:dyDescent="0.2">
      <c r="A1380" s="145" t="s">
        <v>620</v>
      </c>
      <c r="B1380" s="145" t="s">
        <v>2142</v>
      </c>
      <c r="C1380" s="145" t="str">
        <f>Lookup[[#This Row],[NR_DE]]&amp;" "&amp;Lookup[[#This Row],[Text_DE]]</f>
        <v>ADISR03000 RE: Landfahrzeug-Kasko (ohne Schienenfahrzeuge); (CH + FB)</v>
      </c>
      <c r="D1380" s="145">
        <f>IF(Lookup!A1380&lt;&gt;Lookup!E1380,1,0)</f>
        <v>0</v>
      </c>
      <c r="E1380" s="145" t="s">
        <v>620</v>
      </c>
      <c r="F1380" s="145" t="s">
        <v>621</v>
      </c>
      <c r="G1380" s="145" t="str">
        <f>Lookup[[#This Row],[NR_FR]]&amp;" "&amp;Lookup[[#This Row],[Text_FR]]</f>
        <v>ADISR03000 RE: Corps de véhicules terrestres (autres que ferroviaires); (CH + FB)</v>
      </c>
      <c r="H1380" s="152"/>
    </row>
    <row r="1381" spans="1:8" x14ac:dyDescent="0.2">
      <c r="A1381" s="145" t="s">
        <v>949</v>
      </c>
      <c r="B1381" s="145" t="s">
        <v>2337</v>
      </c>
      <c r="C1381" s="145" t="str">
        <f>Lookup[[#This Row],[NR_DE]]&amp;" "&amp;Lookup[[#This Row],[Text_DE]]</f>
        <v>ADISR09100 RE: Sachgeschäft ohne Katastrophen (CH)</v>
      </c>
      <c r="D1381" s="145">
        <f>IF(Lookup!A1381&lt;&gt;Lookup!E1381,1,0)</f>
        <v>0</v>
      </c>
      <c r="E1381" s="145" t="s">
        <v>949</v>
      </c>
      <c r="F1381" s="145" t="s">
        <v>950</v>
      </c>
      <c r="G1381" s="145" t="str">
        <f>Lookup[[#This Row],[NR_FR]]&amp;" "&amp;Lookup[[#This Row],[Text_FR]]</f>
        <v>ADISR09100 RE: Assurance de choses - sans les catastrophes (CH)</v>
      </c>
      <c r="H1381" s="152"/>
    </row>
    <row r="1382" spans="1:8" x14ac:dyDescent="0.2">
      <c r="A1382" s="145" t="s">
        <v>951</v>
      </c>
      <c r="B1382" s="145" t="s">
        <v>2338</v>
      </c>
      <c r="C1382" s="145" t="str">
        <f>Lookup[[#This Row],[NR_DE]]&amp;" "&amp;Lookup[[#This Row],[Text_DE]]</f>
        <v>ADISR09200 RE: Sachgeschäft - Katastrophen (CH)</v>
      </c>
      <c r="D1382" s="145">
        <f>IF(Lookup!A1382&lt;&gt;Lookup!E1382,1,0)</f>
        <v>0</v>
      </c>
      <c r="E1382" s="145" t="s">
        <v>951</v>
      </c>
      <c r="F1382" s="145" t="s">
        <v>952</v>
      </c>
      <c r="G1382" s="145" t="str">
        <f>Lookup[[#This Row],[NR_FR]]&amp;" "&amp;Lookup[[#This Row],[Text_FR]]</f>
        <v>ADISR09200 RE: Assurance de choses - catastrophes (CH)</v>
      </c>
      <c r="H1382" s="152"/>
    </row>
    <row r="1383" spans="1:8" x14ac:dyDescent="0.2">
      <c r="A1383" s="145" t="s">
        <v>622</v>
      </c>
      <c r="B1383" s="145" t="s">
        <v>2143</v>
      </c>
      <c r="C1383" s="145" t="str">
        <f>Lookup[[#This Row],[NR_DE]]&amp;" "&amp;Lookup[[#This Row],[Text_DE]]</f>
        <v>ADISR09900 RE: Feuer, Elementarschäden und andere Sachschäden (CH + FB)</v>
      </c>
      <c r="D1383" s="145">
        <f>IF(Lookup!A1383&lt;&gt;Lookup!E1383,1,0)</f>
        <v>0</v>
      </c>
      <c r="E1383" s="145" t="s">
        <v>622</v>
      </c>
      <c r="F1383" s="145" t="s">
        <v>623</v>
      </c>
      <c r="G1383" s="145" t="str">
        <f>Lookup[[#This Row],[NR_FR]]&amp;" "&amp;Lookup[[#This Row],[Text_FR]]</f>
        <v>ADISR09900 RE: Incendie, dommages naturels et autres dommages aux biens (CH + FB)</v>
      </c>
      <c r="H1383" s="152"/>
    </row>
    <row r="1384" spans="1:8" x14ac:dyDescent="0.2">
      <c r="A1384" s="145" t="s">
        <v>624</v>
      </c>
      <c r="B1384" s="145" t="s">
        <v>2144</v>
      </c>
      <c r="C1384" s="145" t="str">
        <f>Lookup[[#This Row],[NR_DE]]&amp;" "&amp;Lookup[[#This Row],[Text_DE]]</f>
        <v>ADISR10000 RE: Haftpflicht für Landfahrzeuge mit eigenem Antrieb (CH + FB)</v>
      </c>
      <c r="D1384" s="145">
        <f>IF(Lookup!A1384&lt;&gt;Lookup!E1384,1,0)</f>
        <v>0</v>
      </c>
      <c r="E1384" s="145" t="s">
        <v>624</v>
      </c>
      <c r="F1384" s="145" t="s">
        <v>625</v>
      </c>
      <c r="G1384" s="145" t="str">
        <f>Lookup[[#This Row],[NR_FR]]&amp;" "&amp;Lookup[[#This Row],[Text_FR]]</f>
        <v>ADISR10000 RE: Responsabilité civile pour véhicules terrestres automoteurs (CH + FB)</v>
      </c>
      <c r="H1384" s="152"/>
    </row>
    <row r="1385" spans="1:8" x14ac:dyDescent="0.2">
      <c r="A1385" s="145" t="s">
        <v>626</v>
      </c>
      <c r="B1385" s="145" t="s">
        <v>2145</v>
      </c>
      <c r="C1385" s="145" t="str">
        <f>Lookup[[#This Row],[NR_DE]]&amp;" "&amp;Lookup[[#This Row],[Text_DE]]</f>
        <v>ADISR12900 RE: Transportversicherung (CH + FB)</v>
      </c>
      <c r="D1385" s="145">
        <f>IF(Lookup!A1385&lt;&gt;Lookup!E1385,1,0)</f>
        <v>0</v>
      </c>
      <c r="E1385" s="145" t="s">
        <v>626</v>
      </c>
      <c r="F1385" s="145" t="s">
        <v>627</v>
      </c>
      <c r="G1385" s="145" t="str">
        <f>Lookup[[#This Row],[NR_FR]]&amp;" "&amp;Lookup[[#This Row],[Text_FR]]</f>
        <v>ADISR12900 RE: Assurance de transport (CH + FB)</v>
      </c>
      <c r="H1385" s="152"/>
    </row>
    <row r="1386" spans="1:8" x14ac:dyDescent="0.2">
      <c r="A1386" s="145" t="s">
        <v>628</v>
      </c>
      <c r="B1386" s="145" t="s">
        <v>2146</v>
      </c>
      <c r="C1386" s="145" t="str">
        <f>Lookup[[#This Row],[NR_DE]]&amp;" "&amp;Lookup[[#This Row],[Text_DE]]</f>
        <v>ADISR13000 RE: Allgemeine Haftpflicht (CH + FB)</v>
      </c>
      <c r="D1386" s="145">
        <f>IF(Lookup!A1386&lt;&gt;Lookup!E1386,1,0)</f>
        <v>0</v>
      </c>
      <c r="E1386" s="145" t="s">
        <v>628</v>
      </c>
      <c r="F1386" s="145" t="s">
        <v>629</v>
      </c>
      <c r="G1386" s="145" t="str">
        <f>Lookup[[#This Row],[NR_FR]]&amp;" "&amp;Lookup[[#This Row],[Text_FR]]</f>
        <v>ADISR13000 RE: Responsabilité civile générale (CH + FB)</v>
      </c>
      <c r="H1386" s="152"/>
    </row>
    <row r="1387" spans="1:8" x14ac:dyDescent="0.2">
      <c r="A1387" s="145" t="s">
        <v>953</v>
      </c>
      <c r="B1387" s="145" t="s">
        <v>2339</v>
      </c>
      <c r="C1387" s="145" t="str">
        <f>Lookup[[#This Row],[NR_DE]]&amp;" "&amp;Lookup[[#This Row],[Text_DE]]</f>
        <v>ADISR13100 RE: Berufshaftpflicht (CH)</v>
      </c>
      <c r="D1387" s="145">
        <f>IF(Lookup!A1387&lt;&gt;Lookup!E1387,1,0)</f>
        <v>0</v>
      </c>
      <c r="E1387" s="145" t="s">
        <v>953</v>
      </c>
      <c r="F1387" s="145" t="s">
        <v>954</v>
      </c>
      <c r="G1387" s="145" t="str">
        <f>Lookup[[#This Row],[NR_FR]]&amp;" "&amp;Lookup[[#This Row],[Text_FR]]</f>
        <v>ADISR13100 RE: Responsabilité civile professionnelle (CH)</v>
      </c>
      <c r="H1387" s="152"/>
    </row>
    <row r="1388" spans="1:8" x14ac:dyDescent="0.2">
      <c r="A1388" s="145" t="s">
        <v>955</v>
      </c>
      <c r="B1388" s="145" t="s">
        <v>2340</v>
      </c>
      <c r="C1388" s="145" t="str">
        <f>Lookup[[#This Row],[NR_DE]]&amp;" "&amp;Lookup[[#This Row],[Text_DE]]</f>
        <v>ADISR15900 RE: Kredit und Kaution (CH)</v>
      </c>
      <c r="D1388" s="145">
        <f>IF(Lookup!A1388&lt;&gt;Lookup!E1388,1,0)</f>
        <v>0</v>
      </c>
      <c r="E1388" s="145" t="s">
        <v>955</v>
      </c>
      <c r="F1388" s="145" t="s">
        <v>956</v>
      </c>
      <c r="G1388" s="145" t="str">
        <f>Lookup[[#This Row],[NR_FR]]&amp;" "&amp;Lookup[[#This Row],[Text_FR]]</f>
        <v>ADISR15900 RE: Crédit et caution (CH)</v>
      </c>
      <c r="H1388" s="152"/>
    </row>
    <row r="1389" spans="1:8" x14ac:dyDescent="0.2">
      <c r="A1389" s="145" t="s">
        <v>957</v>
      </c>
      <c r="B1389" s="145" t="s">
        <v>2341</v>
      </c>
      <c r="C1389" s="145" t="str">
        <f>Lookup[[#This Row],[NR_DE]]&amp;" "&amp;Lookup[[#This Row],[Text_DE]]</f>
        <v>ADISR16000 RE: Verschiedene finanzielle Verluste (CH)</v>
      </c>
      <c r="D1389" s="145">
        <f>IF(Lookup!A1389&lt;&gt;Lookup!E1389,1,0)</f>
        <v>0</v>
      </c>
      <c r="E1389" s="145" t="s">
        <v>957</v>
      </c>
      <c r="F1389" s="145" t="s">
        <v>958</v>
      </c>
      <c r="G1389" s="145" t="str">
        <f>Lookup[[#This Row],[NR_FR]]&amp;" "&amp;Lookup[[#This Row],[Text_FR]]</f>
        <v>ADISR16000 RE: Pertes pécuniaires diverses (CH)</v>
      </c>
      <c r="H1389" s="153"/>
    </row>
    <row r="1390" spans="1:8" x14ac:dyDescent="0.2">
      <c r="A1390" s="145" t="s">
        <v>630</v>
      </c>
      <c r="B1390" s="145" t="s">
        <v>2147</v>
      </c>
      <c r="C1390" s="145" t="str">
        <f>Lookup[[#This Row],[NR_DE]]&amp;" "&amp;Lookup[[#This Row],[Text_DE]]</f>
        <v>ADISR17000 RE: Rechtsschutz (CH + FB)</v>
      </c>
      <c r="D1390" s="145">
        <f>IF(Lookup!A1390&lt;&gt;Lookup!E1390,1,0)</f>
        <v>0</v>
      </c>
      <c r="E1390" s="145" t="s">
        <v>630</v>
      </c>
      <c r="F1390" s="145" t="s">
        <v>631</v>
      </c>
      <c r="G1390" s="145" t="str">
        <f>Lookup[[#This Row],[NR_FR]]&amp;" "&amp;Lookup[[#This Row],[Text_FR]]</f>
        <v>ADISR17000 RE: Protection juridique (CH + FB)</v>
      </c>
      <c r="H1390" s="153"/>
    </row>
    <row r="1391" spans="1:8" x14ac:dyDescent="0.2">
      <c r="A1391" s="145" t="s">
        <v>959</v>
      </c>
      <c r="B1391" s="145" t="s">
        <v>2342</v>
      </c>
      <c r="C1391" s="145" t="str">
        <f>Lookup[[#This Row],[NR_DE]]&amp;" "&amp;Lookup[[#This Row],[Text_DE]]</f>
        <v>ADISR18000 RE: Touristische Beistandsleistung (CH)</v>
      </c>
      <c r="D1391" s="145">
        <f>IF(Lookup!A1391&lt;&gt;Lookup!E1391,1,0)</f>
        <v>0</v>
      </c>
      <c r="E1391" s="145" t="s">
        <v>959</v>
      </c>
      <c r="F1391" s="145" t="s">
        <v>960</v>
      </c>
      <c r="G1391" s="145" t="str">
        <f>Lookup[[#This Row],[NR_FR]]&amp;" "&amp;Lookup[[#This Row],[Text_FR]]</f>
        <v>ADISR18000 RE: Assurance assistance touristique (CH)</v>
      </c>
      <c r="H1391" s="152"/>
    </row>
    <row r="1392" spans="1:8" x14ac:dyDescent="0.2">
      <c r="A1392" s="145" t="s">
        <v>632</v>
      </c>
      <c r="B1392" s="145" t="s">
        <v>2148</v>
      </c>
      <c r="C1392" s="145" t="str">
        <f>Lookup[[#This Row],[NR_DE]]&amp;" "&amp;Lookup[[#This Row],[Text_DE]]</f>
        <v>ADISR19000 RE: Kredit, Kaution, verschiedene finanzielle Verluste und touristische Beistandsleistung (CH + FB)</v>
      </c>
      <c r="D1392" s="145">
        <f>IF(Lookup!A1392&lt;&gt;Lookup!E1392,1,0)</f>
        <v>0</v>
      </c>
      <c r="E1392" s="145" t="s">
        <v>632</v>
      </c>
      <c r="F1392" s="145" t="s">
        <v>633</v>
      </c>
      <c r="G1392" s="145" t="str">
        <f>Lookup[[#This Row],[NR_FR]]&amp;" "&amp;Lookup[[#This Row],[Text_FR]]</f>
        <v>ADISR19000 RE: Crédit, caution, pertes pécuniaires diverses et assistance (CH + FB)</v>
      </c>
      <c r="H1392" s="153"/>
    </row>
    <row r="1393" spans="1:8" x14ac:dyDescent="0.2">
      <c r="A1393" s="145" t="s">
        <v>751</v>
      </c>
      <c r="B1393" s="145" t="s">
        <v>2237</v>
      </c>
      <c r="C1393" s="145" t="str">
        <f>Lookup[[#This Row],[NR_DE]]&amp;" "&amp;Lookup[[#This Row],[Text_DE]]</f>
        <v>ADC007 Aufteilung nach Zedenten-Regionen</v>
      </c>
      <c r="D1393" s="145">
        <f>IF(Lookup!A1393&lt;&gt;Lookup!E1393,1,0)</f>
        <v>0</v>
      </c>
      <c r="E1393" s="145" t="s">
        <v>751</v>
      </c>
      <c r="F1393" s="145" t="s">
        <v>752</v>
      </c>
      <c r="G1393" s="145" t="str">
        <f>Lookup[[#This Row],[NR_FR]]&amp;" "&amp;Lookup[[#This Row],[Text_FR]]</f>
        <v>ADC007 Répartition par régions des cédantes</v>
      </c>
      <c r="H1393" s="153"/>
    </row>
    <row r="1394" spans="1:8" x14ac:dyDescent="0.2">
      <c r="A1394" s="145" t="s">
        <v>753</v>
      </c>
      <c r="B1394" s="145" t="s">
        <v>2238</v>
      </c>
      <c r="C1394" s="145" t="str">
        <f>Lookup[[#This Row],[NR_DE]]&amp;" "&amp;Lookup[[#This Row],[Text_DE]]</f>
        <v>ADI1000 Europa</v>
      </c>
      <c r="D1394" s="145">
        <f>IF(Lookup!A1394&lt;&gt;Lookup!E1394,1,0)</f>
        <v>0</v>
      </c>
      <c r="E1394" s="145" t="s">
        <v>753</v>
      </c>
      <c r="F1394" s="145" t="s">
        <v>754</v>
      </c>
      <c r="G1394" s="145" t="str">
        <f>Lookup[[#This Row],[NR_FR]]&amp;" "&amp;Lookup[[#This Row],[Text_FR]]</f>
        <v>ADI1000 Europe</v>
      </c>
      <c r="H1394" s="152"/>
    </row>
    <row r="1395" spans="1:8" x14ac:dyDescent="0.2">
      <c r="A1395" s="145" t="s">
        <v>755</v>
      </c>
      <c r="B1395" s="145" t="s">
        <v>2239</v>
      </c>
      <c r="C1395" s="145" t="str">
        <f>Lookup[[#This Row],[NR_DE]]&amp;" "&amp;Lookup[[#This Row],[Text_DE]]</f>
        <v>ADI1010 Nordamerika</v>
      </c>
      <c r="D1395" s="145">
        <f>IF(Lookup!A1395&lt;&gt;Lookup!E1395,1,0)</f>
        <v>0</v>
      </c>
      <c r="E1395" s="145" t="s">
        <v>755</v>
      </c>
      <c r="F1395" s="145" t="s">
        <v>756</v>
      </c>
      <c r="G1395" s="145" t="str">
        <f>Lookup[[#This Row],[NR_FR]]&amp;" "&amp;Lookup[[#This Row],[Text_FR]]</f>
        <v>ADI1010 Amérique du Nord</v>
      </c>
      <c r="H1395" s="153"/>
    </row>
    <row r="1396" spans="1:8" x14ac:dyDescent="0.2">
      <c r="A1396" s="145" t="s">
        <v>757</v>
      </c>
      <c r="B1396" s="145" t="s">
        <v>2240</v>
      </c>
      <c r="C1396" s="145" t="str">
        <f>Lookup[[#This Row],[NR_DE]]&amp;" "&amp;Lookup[[#This Row],[Text_DE]]</f>
        <v>ADI1020 Mittel- und Südamerika</v>
      </c>
      <c r="D1396" s="145">
        <f>IF(Lookup!A1396&lt;&gt;Lookup!E1396,1,0)</f>
        <v>0</v>
      </c>
      <c r="E1396" s="145" t="s">
        <v>757</v>
      </c>
      <c r="F1396" s="145" t="s">
        <v>758</v>
      </c>
      <c r="G1396" s="145" t="str">
        <f>Lookup[[#This Row],[NR_FR]]&amp;" "&amp;Lookup[[#This Row],[Text_FR]]</f>
        <v>ADI1020 Amérique centrale et Amérique du Sud</v>
      </c>
      <c r="H1396" s="153"/>
    </row>
    <row r="1397" spans="1:8" x14ac:dyDescent="0.2">
      <c r="A1397" s="145" t="s">
        <v>759</v>
      </c>
      <c r="B1397" s="145" t="s">
        <v>2241</v>
      </c>
      <c r="C1397" s="145" t="str">
        <f>Lookup[[#This Row],[NR_DE]]&amp;" "&amp;Lookup[[#This Row],[Text_DE]]</f>
        <v>ADI1030 Asien/Pazifik</v>
      </c>
      <c r="D1397" s="145">
        <f>IF(Lookup!A1397&lt;&gt;Lookup!E1397,1,0)</f>
        <v>0</v>
      </c>
      <c r="E1397" s="145" t="s">
        <v>759</v>
      </c>
      <c r="F1397" s="145" t="s">
        <v>760</v>
      </c>
      <c r="G1397" s="145" t="str">
        <f>Lookup[[#This Row],[NR_FR]]&amp;" "&amp;Lookup[[#This Row],[Text_FR]]</f>
        <v>ADI1030 Asie/Pacifique</v>
      </c>
      <c r="H1397" s="152"/>
    </row>
    <row r="1398" spans="1:8" x14ac:dyDescent="0.2">
      <c r="A1398" s="145" t="s">
        <v>761</v>
      </c>
      <c r="B1398" s="145" t="s">
        <v>2242</v>
      </c>
      <c r="C1398" s="145" t="str">
        <f>Lookup[[#This Row],[NR_DE]]&amp;" "&amp;Lookup[[#This Row],[Text_DE]]</f>
        <v>ADI1040 Übrige Länder</v>
      </c>
      <c r="D1398" s="145">
        <f>IF(Lookup!A1398&lt;&gt;Lookup!E1398,1,0)</f>
        <v>0</v>
      </c>
      <c r="E1398" s="145" t="s">
        <v>761</v>
      </c>
      <c r="F1398" s="145" t="s">
        <v>762</v>
      </c>
      <c r="G1398" s="145" t="str">
        <f>Lookup[[#This Row],[NR_FR]]&amp;" "&amp;Lookup[[#This Row],[Text_FR]]</f>
        <v>ADI1040 Autres  pays de domicile</v>
      </c>
      <c r="H1398" s="153"/>
    </row>
    <row r="1399" spans="1:8" x14ac:dyDescent="0.2">
      <c r="A1399" s="145" t="s">
        <v>763</v>
      </c>
      <c r="B1399" s="145" t="s">
        <v>2243</v>
      </c>
      <c r="C1399" s="145" t="str">
        <f>Lookup[[#This Row],[NR_DE]]&amp;" "&amp;Lookup[[#This Row],[Text_DE]]</f>
        <v>ADC006 Aufteilung nach Vertragsart</v>
      </c>
      <c r="D1399" s="145">
        <f>IF(Lookup!A1399&lt;&gt;Lookup!E1399,1,0)</f>
        <v>0</v>
      </c>
      <c r="E1399" s="145" t="s">
        <v>763</v>
      </c>
      <c r="F1399" s="145" t="s">
        <v>764</v>
      </c>
      <c r="G1399" s="145" t="str">
        <f>Lookup[[#This Row],[NR_FR]]&amp;" "&amp;Lookup[[#This Row],[Text_FR]]</f>
        <v>ADC006 Répartition par types de contrat</v>
      </c>
      <c r="H1399" s="153"/>
    </row>
    <row r="1400" spans="1:8" x14ac:dyDescent="0.2">
      <c r="A1400" s="145" t="s">
        <v>765</v>
      </c>
      <c r="B1400" s="145" t="s">
        <v>2244</v>
      </c>
      <c r="C1400" s="145" t="str">
        <f>Lookup[[#This Row],[NR_DE]]&amp;" "&amp;Lookup[[#This Row],[Text_DE]]</f>
        <v>ADI1100 Proportional</v>
      </c>
      <c r="D1400" s="145">
        <f>IF(Lookup!A1400&lt;&gt;Lookup!E1400,1,0)</f>
        <v>0</v>
      </c>
      <c r="E1400" s="145" t="s">
        <v>765</v>
      </c>
      <c r="F1400" s="145" t="s">
        <v>766</v>
      </c>
      <c r="G1400" s="145" t="str">
        <f>Lookup[[#This Row],[NR_FR]]&amp;" "&amp;Lookup[[#This Row],[Text_FR]]</f>
        <v>ADI1100 Proportionnel</v>
      </c>
      <c r="H1400" s="152"/>
    </row>
    <row r="1401" spans="1:8" x14ac:dyDescent="0.2">
      <c r="A1401" s="145" t="s">
        <v>767</v>
      </c>
      <c r="B1401" s="145" t="s">
        <v>2245</v>
      </c>
      <c r="C1401" s="145" t="str">
        <f>Lookup[[#This Row],[NR_DE]]&amp;" "&amp;Lookup[[#This Row],[Text_DE]]</f>
        <v>ADI1110 Nicht Proportional</v>
      </c>
      <c r="D1401" s="145">
        <f>IF(Lookup!A1401&lt;&gt;Lookup!E1401,1,0)</f>
        <v>0</v>
      </c>
      <c r="E1401" s="145" t="s">
        <v>767</v>
      </c>
      <c r="F1401" s="145" t="s">
        <v>768</v>
      </c>
      <c r="G1401" s="145" t="str">
        <f>Lookup[[#This Row],[NR_FR]]&amp;" "&amp;Lookup[[#This Row],[Text_FR]]</f>
        <v>ADI1110 Non proportionnel</v>
      </c>
      <c r="H1401" s="153"/>
    </row>
    <row r="1402" spans="1:8" x14ac:dyDescent="0.2">
      <c r="A1402" s="145" t="s">
        <v>769</v>
      </c>
      <c r="B1402" s="145" t="s">
        <v>2246</v>
      </c>
      <c r="C1402" s="145" t="str">
        <f>Lookup[[#This Row],[NR_DE]]&amp;" "&amp;Lookup[[#This Row],[Text_DE]]</f>
        <v>ADI1120 Übriges</v>
      </c>
      <c r="D1402" s="145">
        <f>IF(Lookup!A1402&lt;&gt;Lookup!E1402,1,0)</f>
        <v>0</v>
      </c>
      <c r="E1402" s="145" t="s">
        <v>769</v>
      </c>
      <c r="F1402" s="145" t="s">
        <v>17</v>
      </c>
      <c r="G1402" s="145" t="str">
        <f>Lookup[[#This Row],[NR_FR]]&amp;" "&amp;Lookup[[#This Row],[Text_FR]]</f>
        <v>ADI1120 Autres</v>
      </c>
      <c r="H1402" s="153"/>
    </row>
    <row r="1403" spans="1:8" x14ac:dyDescent="0.2">
      <c r="A1403" s="145" t="s">
        <v>770</v>
      </c>
      <c r="B1403" s="145" t="s">
        <v>2247</v>
      </c>
      <c r="C1403" s="145" t="str">
        <f>Lookup[[#This Row],[NR_DE]]&amp;" "&amp;Lookup[[#This Row],[Text_DE]]</f>
        <v>ADC009 Aufteilung nach gruppenintern/gruppenextern</v>
      </c>
      <c r="D1403" s="145">
        <f>IF(Lookup!A1403&lt;&gt;Lookup!E1403,1,0)</f>
        <v>0</v>
      </c>
      <c r="E1403" s="145" t="s">
        <v>770</v>
      </c>
      <c r="F1403" s="145" t="s">
        <v>771</v>
      </c>
      <c r="G1403" s="145" t="str">
        <f>Lookup[[#This Row],[NR_FR]]&amp;" "&amp;Lookup[[#This Row],[Text_FR]]</f>
        <v>ADC009 Répartition entre interne/externe au groupe</v>
      </c>
      <c r="H1403" s="152"/>
    </row>
    <row r="1404" spans="1:8" x14ac:dyDescent="0.2">
      <c r="A1404" s="145" t="s">
        <v>772</v>
      </c>
      <c r="B1404" s="145" t="s">
        <v>2248</v>
      </c>
      <c r="C1404" s="145" t="str">
        <f>Lookup[[#This Row],[NR_DE]]&amp;" "&amp;Lookup[[#This Row],[Text_DE]]</f>
        <v>ADI0610 Gruppenintern</v>
      </c>
      <c r="D1404" s="145">
        <f>IF(Lookup!A1404&lt;&gt;Lookup!E1404,1,0)</f>
        <v>0</v>
      </c>
      <c r="E1404" s="145" t="s">
        <v>772</v>
      </c>
      <c r="F1404" s="145" t="s">
        <v>773</v>
      </c>
      <c r="G1404" s="145" t="str">
        <f>Lookup[[#This Row],[NR_FR]]&amp;" "&amp;Lookup[[#This Row],[Text_FR]]</f>
        <v>ADI0610 Interne au groupe</v>
      </c>
      <c r="H1404" s="153"/>
    </row>
    <row r="1405" spans="1:8" x14ac:dyDescent="0.2">
      <c r="A1405" s="145" t="s">
        <v>774</v>
      </c>
      <c r="B1405" s="145" t="s">
        <v>2249</v>
      </c>
      <c r="C1405" s="145" t="str">
        <f>Lookup[[#This Row],[NR_DE]]&amp;" "&amp;Lookup[[#This Row],[Text_DE]]</f>
        <v>ADI0620 Gruppenextern</v>
      </c>
      <c r="D1405" s="145">
        <f>IF(Lookup!A1405&lt;&gt;Lookup!E1405,1,0)</f>
        <v>0</v>
      </c>
      <c r="E1405" s="145" t="s">
        <v>774</v>
      </c>
      <c r="F1405" s="145" t="s">
        <v>775</v>
      </c>
      <c r="G1405" s="145" t="str">
        <f>Lookup[[#This Row],[NR_FR]]&amp;" "&amp;Lookup[[#This Row],[Text_FR]]</f>
        <v>ADI0620 Externe au groupe</v>
      </c>
      <c r="H1405" s="153"/>
    </row>
    <row r="1406" spans="1:8" x14ac:dyDescent="0.2">
      <c r="A1406" s="145">
        <v>201250100</v>
      </c>
      <c r="B1406" s="145" t="s">
        <v>2377</v>
      </c>
      <c r="C1406" s="145" t="str">
        <f>Lookup[[#This Row],[NR_DE]]&amp;" "&amp;Lookup[[#This Row],[Text_DE]]</f>
        <v>201250100 Rückstellungen für vertragliche Überschussbeteiligungen (Nicht-Leben): Brutto</v>
      </c>
      <c r="D1406" s="145">
        <f>IF(Lookup!A1406&lt;&gt;Lookup!E1406,1,0)</f>
        <v>0</v>
      </c>
      <c r="E1406" s="145">
        <v>201250100</v>
      </c>
      <c r="F1406" s="145" t="s">
        <v>1017</v>
      </c>
      <c r="G1406" s="145" t="str">
        <f>Lookup[[#This Row],[NR_FR]]&amp;" "&amp;Lookup[[#This Row],[Text_FR]]</f>
        <v>201250100 Provisions pour parts d'excédents contractuels (non-vie): brutes</v>
      </c>
      <c r="H1406" s="151"/>
    </row>
    <row r="1407" spans="1:8" x14ac:dyDescent="0.2">
      <c r="A1407" s="145" t="s">
        <v>593</v>
      </c>
      <c r="B1407" s="145" t="s">
        <v>2128</v>
      </c>
      <c r="C1407" s="145" t="str">
        <f>Lookup[[#This Row],[NR_DE]]&amp;" "&amp;Lookup[[#This Row],[Text_DE]]</f>
        <v>ADC1DS Aufteilung nach Branchen: Nicht-Leben direkt</v>
      </c>
      <c r="D1407" s="145">
        <f>IF(Lookup!A1407&lt;&gt;Lookup!E1407,1,0)</f>
        <v>0</v>
      </c>
      <c r="E1407" s="145" t="s">
        <v>593</v>
      </c>
      <c r="F1407" s="145" t="s">
        <v>594</v>
      </c>
      <c r="G1407" s="145" t="str">
        <f>Lookup[[#This Row],[NR_FR]]&amp;" "&amp;Lookup[[#This Row],[Text_FR]]</f>
        <v>ADC1DS Répartition par branches: non-vie direct</v>
      </c>
      <c r="H1407" s="152"/>
    </row>
    <row r="1408" spans="1:8" x14ac:dyDescent="0.2">
      <c r="A1408" s="145" t="s">
        <v>595</v>
      </c>
      <c r="B1408" s="145" t="s">
        <v>2129</v>
      </c>
      <c r="C1408" s="145" t="str">
        <f>Lookup[[#This Row],[NR_DE]]&amp;" "&amp;Lookup[[#This Row],[Text_DE]]</f>
        <v>ADISD01000 Unfallversicherung (CH + FB)</v>
      </c>
      <c r="D1408" s="145">
        <f>IF(Lookup!A1408&lt;&gt;Lookup!E1408,1,0)</f>
        <v>0</v>
      </c>
      <c r="E1408" s="145" t="s">
        <v>595</v>
      </c>
      <c r="F1408" s="145" t="s">
        <v>596</v>
      </c>
      <c r="G1408" s="145" t="str">
        <f>Lookup[[#This Row],[NR_FR]]&amp;" "&amp;Lookup[[#This Row],[Text_FR]]</f>
        <v>ADISD01000 Assurance accidents (CH + FB)</v>
      </c>
      <c r="H1408" s="152"/>
    </row>
    <row r="1409" spans="1:8" x14ac:dyDescent="0.2">
      <c r="A1409" s="145" t="s">
        <v>886</v>
      </c>
      <c r="B1409" s="145" t="s">
        <v>2305</v>
      </c>
      <c r="C1409" s="145" t="str">
        <f>Lookup[[#This Row],[NR_DE]]&amp;" "&amp;Lookup[[#This Row],[Text_DE]]</f>
        <v>ADISD01100 Einzelunfallversicherung (CH)</v>
      </c>
      <c r="D1409" s="145">
        <f>IF(Lookup!A1409&lt;&gt;Lookup!E1409,1,0)</f>
        <v>0</v>
      </c>
      <c r="E1409" s="145" t="s">
        <v>886</v>
      </c>
      <c r="F1409" s="145" t="s">
        <v>887</v>
      </c>
      <c r="G1409" s="145" t="str">
        <f>Lookup[[#This Row],[NR_FR]]&amp;" "&amp;Lookup[[#This Row],[Text_FR]]</f>
        <v>ADISD01100 Assurance accidents individuelle (CH)</v>
      </c>
      <c r="H1409" s="152"/>
    </row>
    <row r="1410" spans="1:8" x14ac:dyDescent="0.2">
      <c r="A1410" s="145" t="s">
        <v>888</v>
      </c>
      <c r="B1410" s="145" t="s">
        <v>2306</v>
      </c>
      <c r="C1410" s="145" t="str">
        <f>Lookup[[#This Row],[NR_DE]]&amp;" "&amp;Lookup[[#This Row],[Text_DE]]</f>
        <v>ADISD01200 Obligatorische Berufsunfallversicherung - BU nach UVG (CH)</v>
      </c>
      <c r="D1410" s="145">
        <f>IF(Lookup!A1410&lt;&gt;Lookup!E1410,1,0)</f>
        <v>0</v>
      </c>
      <c r="E1410" s="145" t="s">
        <v>888</v>
      </c>
      <c r="F1410" s="145" t="s">
        <v>889</v>
      </c>
      <c r="G1410" s="145" t="str">
        <f>Lookup[[#This Row],[NR_FR]]&amp;" "&amp;Lookup[[#This Row],[Text_FR]]</f>
        <v>ADISD01200 Assurance accidents professionnels obligatoire - AP selon LAA (CH)</v>
      </c>
      <c r="H1410" s="152"/>
    </row>
    <row r="1411" spans="1:8" x14ac:dyDescent="0.2">
      <c r="A1411" s="145" t="s">
        <v>890</v>
      </c>
      <c r="B1411" s="145" t="s">
        <v>2307</v>
      </c>
      <c r="C1411" s="145" t="str">
        <f>Lookup[[#This Row],[NR_DE]]&amp;" "&amp;Lookup[[#This Row],[Text_DE]]</f>
        <v>ADISD01300 Freiwillige UVG-Versicherung (CH)</v>
      </c>
      <c r="D1411" s="145">
        <f>IF(Lookup!A1411&lt;&gt;Lookup!E1411,1,0)</f>
        <v>0</v>
      </c>
      <c r="E1411" s="145" t="s">
        <v>890</v>
      </c>
      <c r="F1411" s="145" t="s">
        <v>891</v>
      </c>
      <c r="G1411" s="145" t="str">
        <f>Lookup[[#This Row],[NR_FR]]&amp;" "&amp;Lookup[[#This Row],[Text_FR]]</f>
        <v>ADISD01300 Assurance facultative selon la LAA (CH)</v>
      </c>
      <c r="H1411" s="152"/>
    </row>
    <row r="1412" spans="1:8" x14ac:dyDescent="0.2">
      <c r="A1412" s="145" t="s">
        <v>892</v>
      </c>
      <c r="B1412" s="145" t="s">
        <v>2308</v>
      </c>
      <c r="C1412" s="145" t="str">
        <f>Lookup[[#This Row],[NR_DE]]&amp;" "&amp;Lookup[[#This Row],[Text_DE]]</f>
        <v>ADISD01400 UVG-Zusatzversicherung (CH)</v>
      </c>
      <c r="D1412" s="145">
        <f>IF(Lookup!A1412&lt;&gt;Lookup!E1412,1,0)</f>
        <v>0</v>
      </c>
      <c r="E1412" s="145" t="s">
        <v>892</v>
      </c>
      <c r="F1412" s="145" t="s">
        <v>893</v>
      </c>
      <c r="G1412" s="145" t="str">
        <f>Lookup[[#This Row],[NR_FR]]&amp;" "&amp;Lookup[[#This Row],[Text_FR]]</f>
        <v>ADISD01400 Assurance complémentaire selon LAA (CH)</v>
      </c>
      <c r="H1412" s="152"/>
    </row>
    <row r="1413" spans="1:8" x14ac:dyDescent="0.2">
      <c r="A1413" s="145" t="s">
        <v>894</v>
      </c>
      <c r="B1413" s="145" t="s">
        <v>2309</v>
      </c>
      <c r="C1413" s="145" t="str">
        <f>Lookup[[#This Row],[NR_DE]]&amp;" "&amp;Lookup[[#This Row],[Text_DE]]</f>
        <v>ADISD01500 Motorfahrzeuginsassen-Unfallversicherung (CH)</v>
      </c>
      <c r="D1413" s="145">
        <f>IF(Lookup!A1413&lt;&gt;Lookup!E1413,1,0)</f>
        <v>0</v>
      </c>
      <c r="E1413" s="145" t="s">
        <v>894</v>
      </c>
      <c r="F1413" s="145" t="s">
        <v>895</v>
      </c>
      <c r="G1413" s="145" t="str">
        <f>Lookup[[#This Row],[NR_FR]]&amp;" "&amp;Lookup[[#This Row],[Text_FR]]</f>
        <v>ADISD01500 Assurance accidents des passagers de véhicules automobiles (CH)</v>
      </c>
      <c r="H1413" s="152"/>
    </row>
    <row r="1414" spans="1:8" x14ac:dyDescent="0.2">
      <c r="A1414" s="145" t="s">
        <v>896</v>
      </c>
      <c r="B1414" s="145" t="s">
        <v>2310</v>
      </c>
      <c r="C1414" s="145" t="str">
        <f>Lookup[[#This Row],[NR_DE]]&amp;" "&amp;Lookup[[#This Row],[Text_DE]]</f>
        <v>ADISD01600 Übrige Kollektivunfallversicherung (CH)</v>
      </c>
      <c r="D1414" s="145">
        <f>IF(Lookup!A1414&lt;&gt;Lookup!E1414,1,0)</f>
        <v>0</v>
      </c>
      <c r="E1414" s="145" t="s">
        <v>896</v>
      </c>
      <c r="F1414" s="145" t="s">
        <v>897</v>
      </c>
      <c r="G1414" s="145" t="str">
        <f>Lookup[[#This Row],[NR_FR]]&amp;" "&amp;Lookup[[#This Row],[Text_FR]]</f>
        <v>ADISD01600 Autre assurance accidents collective (CH)</v>
      </c>
      <c r="H1414" s="152"/>
    </row>
    <row r="1415" spans="1:8" x14ac:dyDescent="0.2">
      <c r="A1415" s="145" t="s">
        <v>898</v>
      </c>
      <c r="B1415" s="145" t="s">
        <v>2311</v>
      </c>
      <c r="C1415" s="145" t="str">
        <f>Lookup[[#This Row],[NR_DE]]&amp;" "&amp;Lookup[[#This Row],[Text_DE]]</f>
        <v>ADISD01700 Obligatorische Nichtberufsunfallversicherung - NBU nach UVG (CH)</v>
      </c>
      <c r="D1415" s="145">
        <f>IF(Lookup!A1415&lt;&gt;Lookup!E1415,1,0)</f>
        <v>0</v>
      </c>
      <c r="E1415" s="145" t="s">
        <v>898</v>
      </c>
      <c r="F1415" s="145" t="s">
        <v>899</v>
      </c>
      <c r="G1415" s="145" t="str">
        <f>Lookup[[#This Row],[NR_FR]]&amp;" "&amp;Lookup[[#This Row],[Text_FR]]</f>
        <v>ADISD01700 Assurance accidents non professionnels obligatoire - ANP selon LAA (CH)</v>
      </c>
      <c r="H1415" s="152"/>
    </row>
    <row r="1416" spans="1:8" x14ac:dyDescent="0.2">
      <c r="A1416" s="145" t="s">
        <v>597</v>
      </c>
      <c r="B1416" s="145" t="s">
        <v>2130</v>
      </c>
      <c r="C1416" s="145" t="str">
        <f>Lookup[[#This Row],[NR_DE]]&amp;" "&amp;Lookup[[#This Row],[Text_DE]]</f>
        <v>ADISD02000 Krankenversicherung (CH + FB)</v>
      </c>
      <c r="D1416" s="145">
        <f>IF(Lookup!A1416&lt;&gt;Lookup!E1416,1,0)</f>
        <v>0</v>
      </c>
      <c r="E1416" s="145" t="s">
        <v>597</v>
      </c>
      <c r="F1416" s="145" t="s">
        <v>598</v>
      </c>
      <c r="G1416" s="145" t="str">
        <f>Lookup[[#This Row],[NR_FR]]&amp;" "&amp;Lookup[[#This Row],[Text_FR]]</f>
        <v>ADISD02000 Assurance maladie (CH + FB)</v>
      </c>
      <c r="H1416" s="152"/>
    </row>
    <row r="1417" spans="1:8" x14ac:dyDescent="0.2">
      <c r="A1417" s="145" t="s">
        <v>900</v>
      </c>
      <c r="B1417" s="145" t="s">
        <v>2312</v>
      </c>
      <c r="C1417" s="145" t="str">
        <f>Lookup[[#This Row],[NR_DE]]&amp;" "&amp;Lookup[[#This Row],[Text_DE]]</f>
        <v>ADISD02100 VVG Krankenversicherung: Ambulante Heilbehandlungen (CH)</v>
      </c>
      <c r="D1417" s="145">
        <f>IF(Lookup!A1417&lt;&gt;Lookup!E1417,1,0)</f>
        <v>0</v>
      </c>
      <c r="E1417" s="145" t="s">
        <v>900</v>
      </c>
      <c r="F1417" s="145" t="s">
        <v>901</v>
      </c>
      <c r="G1417" s="145" t="str">
        <f>Lookup[[#This Row],[NR_FR]]&amp;" "&amp;Lookup[[#This Row],[Text_FR]]</f>
        <v>ADISD02100 Assurance maladie selon la LCA: traitements ambulatoires (CH)</v>
      </c>
      <c r="H1417" s="153"/>
    </row>
    <row r="1418" spans="1:8" x14ac:dyDescent="0.2">
      <c r="A1418" s="145" t="s">
        <v>902</v>
      </c>
      <c r="B1418" s="145" t="s">
        <v>2313</v>
      </c>
      <c r="C1418" s="145" t="str">
        <f>Lookup[[#This Row],[NR_DE]]&amp;" "&amp;Lookup[[#This Row],[Text_DE]]</f>
        <v>ADISD02200 VVG Krankenversicherung: Stationäre Heilbehandlungen (CH)</v>
      </c>
      <c r="D1418" s="145">
        <f>IF(Lookup!A1418&lt;&gt;Lookup!E1418,1,0)</f>
        <v>0</v>
      </c>
      <c r="E1418" s="145" t="s">
        <v>902</v>
      </c>
      <c r="F1418" s="145" t="s">
        <v>903</v>
      </c>
      <c r="G1418" s="145" t="str">
        <f>Lookup[[#This Row],[NR_FR]]&amp;" "&amp;Lookup[[#This Row],[Text_FR]]</f>
        <v>ADISD02200 Assurance maladie selon la LCA: traitements stationnaires (CH)</v>
      </c>
      <c r="H1418" s="153"/>
    </row>
    <row r="1419" spans="1:8" x14ac:dyDescent="0.2">
      <c r="A1419" s="145" t="s">
        <v>904</v>
      </c>
      <c r="B1419" s="145" t="s">
        <v>2314</v>
      </c>
      <c r="C1419" s="145" t="str">
        <f>Lookup[[#This Row],[NR_DE]]&amp;" "&amp;Lookup[[#This Row],[Text_DE]]</f>
        <v>ADISD02300 VVG Krankenversicherung: Pflege (CH)</v>
      </c>
      <c r="D1419" s="145">
        <f>IF(Lookup!A1419&lt;&gt;Lookup!E1419,1,0)</f>
        <v>0</v>
      </c>
      <c r="E1419" s="145" t="s">
        <v>904</v>
      </c>
      <c r="F1419" s="145" t="s">
        <v>905</v>
      </c>
      <c r="G1419" s="145" t="str">
        <f>Lookup[[#This Row],[NR_FR]]&amp;" "&amp;Lookup[[#This Row],[Text_FR]]</f>
        <v>ADISD02300 Assurance maladie selon la LCA: soins (CH)</v>
      </c>
      <c r="H1419" s="152"/>
    </row>
    <row r="1420" spans="1:8" x14ac:dyDescent="0.2">
      <c r="A1420" s="145" t="s">
        <v>906</v>
      </c>
      <c r="B1420" s="145" t="s">
        <v>2315</v>
      </c>
      <c r="C1420" s="145" t="str">
        <f>Lookup[[#This Row],[NR_DE]]&amp;" "&amp;Lookup[[#This Row],[Text_DE]]</f>
        <v>ADISD02400 VVG Einzelkrankenversicherung: Erwerbsausfall (CH)</v>
      </c>
      <c r="D1420" s="145">
        <f>IF(Lookup!A1420&lt;&gt;Lookup!E1420,1,0)</f>
        <v>0</v>
      </c>
      <c r="E1420" s="145" t="s">
        <v>906</v>
      </c>
      <c r="F1420" s="145" t="s">
        <v>907</v>
      </c>
      <c r="G1420" s="145" t="str">
        <f>Lookup[[#This Row],[NR_FR]]&amp;" "&amp;Lookup[[#This Row],[Text_FR]]</f>
        <v>ADISD02400 Assurance maladie individuelle selon la LCA: perte de gains (CH)</v>
      </c>
      <c r="H1420" s="153"/>
    </row>
    <row r="1421" spans="1:8" x14ac:dyDescent="0.2">
      <c r="A1421" s="145" t="s">
        <v>908</v>
      </c>
      <c r="B1421" s="145" t="s">
        <v>2316</v>
      </c>
      <c r="C1421" s="145" t="str">
        <f>Lookup[[#This Row],[NR_DE]]&amp;" "&amp;Lookup[[#This Row],[Text_DE]]</f>
        <v>ADISD02500 VVG Kollektivkrankenversicherung: Erwerbsausfall (CH)</v>
      </c>
      <c r="D1421" s="145">
        <f>IF(Lookup!A1421&lt;&gt;Lookup!E1421,1,0)</f>
        <v>0</v>
      </c>
      <c r="E1421" s="145" t="s">
        <v>908</v>
      </c>
      <c r="F1421" s="145" t="s">
        <v>909</v>
      </c>
      <c r="G1421" s="145" t="str">
        <f>Lookup[[#This Row],[NR_FR]]&amp;" "&amp;Lookup[[#This Row],[Text_FR]]</f>
        <v>ADISD02500 Assurance maladie collective selon la LCA: perte de gains (CH)</v>
      </c>
      <c r="H1421" s="153"/>
    </row>
    <row r="1422" spans="1:8" x14ac:dyDescent="0.2">
      <c r="A1422" s="145" t="s">
        <v>599</v>
      </c>
      <c r="B1422" s="145" t="s">
        <v>2131</v>
      </c>
      <c r="C1422" s="145" t="str">
        <f>Lookup[[#This Row],[NR_DE]]&amp;" "&amp;Lookup[[#This Row],[Text_DE]]</f>
        <v>ADISD03000 Landfahrzeug-Kasko (ohne Schienenfahrzeuge); (CH + FB)</v>
      </c>
      <c r="D1422" s="145">
        <f>IF(Lookup!A1422&lt;&gt;Lookup!E1422,1,0)</f>
        <v>0</v>
      </c>
      <c r="E1422" s="145" t="s">
        <v>599</v>
      </c>
      <c r="F1422" s="145" t="s">
        <v>600</v>
      </c>
      <c r="G1422" s="145" t="str">
        <f>Lookup[[#This Row],[NR_FR]]&amp;" "&amp;Lookup[[#This Row],[Text_FR]]</f>
        <v>ADISD03000 Corps de véhicules terrestres (autres que ferroviaires); (CH + FB)</v>
      </c>
      <c r="H1422" s="152"/>
    </row>
    <row r="1423" spans="1:8" x14ac:dyDescent="0.2">
      <c r="A1423" s="145" t="s">
        <v>910</v>
      </c>
      <c r="B1423" s="145" t="s">
        <v>2317</v>
      </c>
      <c r="C1423" s="145" t="str">
        <f>Lookup[[#This Row],[NR_DE]]&amp;" "&amp;Lookup[[#This Row],[Text_DE]]</f>
        <v>ADISD04000 Schienenfahrzeug-Kasko (CH)</v>
      </c>
      <c r="D1423" s="145">
        <f>IF(Lookup!A1423&lt;&gt;Lookup!E1423,1,0)</f>
        <v>0</v>
      </c>
      <c r="E1423" s="145" t="s">
        <v>910</v>
      </c>
      <c r="F1423" s="145" t="s">
        <v>911</v>
      </c>
      <c r="G1423" s="145" t="str">
        <f>Lookup[[#This Row],[NR_FR]]&amp;" "&amp;Lookup[[#This Row],[Text_FR]]</f>
        <v>ADISD04000 Corps de véhicules ferroviaires (CH)</v>
      </c>
      <c r="H1423" s="153"/>
    </row>
    <row r="1424" spans="1:8" x14ac:dyDescent="0.2">
      <c r="A1424" s="145" t="s">
        <v>912</v>
      </c>
      <c r="B1424" s="145" t="s">
        <v>2318</v>
      </c>
      <c r="C1424" s="145" t="str">
        <f>Lookup[[#This Row],[NR_DE]]&amp;" "&amp;Lookup[[#This Row],[Text_DE]]</f>
        <v>ADISD05000 Luftfahrzeug-Kasko (CH)</v>
      </c>
      <c r="D1424" s="145">
        <f>IF(Lookup!A1424&lt;&gt;Lookup!E1424,1,0)</f>
        <v>0</v>
      </c>
      <c r="E1424" s="145" t="s">
        <v>912</v>
      </c>
      <c r="F1424" s="145" t="s">
        <v>913</v>
      </c>
      <c r="G1424" s="145" t="str">
        <f>Lookup[[#This Row],[NR_FR]]&amp;" "&amp;Lookup[[#This Row],[Text_FR]]</f>
        <v>ADISD05000 Corps de véhicules aériens (CH)</v>
      </c>
      <c r="H1424" s="153"/>
    </row>
    <row r="1425" spans="1:8" x14ac:dyDescent="0.2">
      <c r="A1425" s="145" t="s">
        <v>914</v>
      </c>
      <c r="B1425" s="145" t="s">
        <v>2319</v>
      </c>
      <c r="C1425" s="145" t="str">
        <f>Lookup[[#This Row],[NR_DE]]&amp;" "&amp;Lookup[[#This Row],[Text_DE]]</f>
        <v>ADISD06000 See-, Binnensee-, und Flussschifffahrts-Kasko (CH)</v>
      </c>
      <c r="D1425" s="145">
        <f>IF(Lookup!A1425&lt;&gt;Lookup!E1425,1,0)</f>
        <v>0</v>
      </c>
      <c r="E1425" s="145" t="s">
        <v>914</v>
      </c>
      <c r="F1425" s="145" t="s">
        <v>915</v>
      </c>
      <c r="G1425" s="145" t="str">
        <f>Lookup[[#This Row],[NR_FR]]&amp;" "&amp;Lookup[[#This Row],[Text_FR]]</f>
        <v>ADISD06000 Corps de véhicules maritimes, lacustres et fluviaux (CH)</v>
      </c>
      <c r="H1425" s="152"/>
    </row>
    <row r="1426" spans="1:8" x14ac:dyDescent="0.2">
      <c r="A1426" s="145" t="s">
        <v>916</v>
      </c>
      <c r="B1426" s="145" t="s">
        <v>2320</v>
      </c>
      <c r="C1426" s="145" t="str">
        <f>Lookup[[#This Row],[NR_DE]]&amp;" "&amp;Lookup[[#This Row],[Text_DE]]</f>
        <v>ADISD07000 Transportgüter (einschliesslich Waren, Gepäckstücke und alle sonstigen Güter); (CH)</v>
      </c>
      <c r="D1426" s="145">
        <f>IF(Lookup!A1426&lt;&gt;Lookup!E1426,1,0)</f>
        <v>0</v>
      </c>
      <c r="E1426" s="145" t="s">
        <v>916</v>
      </c>
      <c r="F1426" s="145" t="s">
        <v>917</v>
      </c>
      <c r="G1426" s="145" t="str">
        <f>Lookup[[#This Row],[NR_FR]]&amp;" "&amp;Lookup[[#This Row],[Text_FR]]</f>
        <v>ADISD07000 Marchandises transportées (y compris les marchandises, bagages et tous autres biens); (CH)</v>
      </c>
      <c r="H1426" s="153"/>
    </row>
    <row r="1427" spans="1:8" x14ac:dyDescent="0.2">
      <c r="A1427" s="145" t="s">
        <v>918</v>
      </c>
      <c r="B1427" s="145" t="s">
        <v>2321</v>
      </c>
      <c r="C1427" s="145" t="str">
        <f>Lookup[[#This Row],[NR_DE]]&amp;" "&amp;Lookup[[#This Row],[Text_DE]]</f>
        <v>ADISD08100 Feuer (CH)</v>
      </c>
      <c r="D1427" s="145">
        <f>IF(Lookup!A1427&lt;&gt;Lookup!E1427,1,0)</f>
        <v>0</v>
      </c>
      <c r="E1427" s="145" t="s">
        <v>918</v>
      </c>
      <c r="F1427" s="145" t="s">
        <v>919</v>
      </c>
      <c r="G1427" s="145" t="str">
        <f>Lookup[[#This Row],[NR_FR]]&amp;" "&amp;Lookup[[#This Row],[Text_FR]]</f>
        <v>ADISD08100 Incendie (CH)</v>
      </c>
      <c r="H1427" s="153"/>
    </row>
    <row r="1428" spans="1:8" x14ac:dyDescent="0.2">
      <c r="A1428" s="145" t="s">
        <v>920</v>
      </c>
      <c r="B1428" s="145" t="s">
        <v>2322</v>
      </c>
      <c r="C1428" s="145" t="str">
        <f>Lookup[[#This Row],[NR_DE]]&amp;" "&amp;Lookup[[#This Row],[Text_DE]]</f>
        <v>ADISD08200 Elementarschäden (CH)</v>
      </c>
      <c r="D1428" s="145">
        <f>IF(Lookup!A1428&lt;&gt;Lookup!E1428,1,0)</f>
        <v>0</v>
      </c>
      <c r="E1428" s="145" t="s">
        <v>920</v>
      </c>
      <c r="F1428" s="145" t="s">
        <v>921</v>
      </c>
      <c r="G1428" s="145" t="str">
        <f>Lookup[[#This Row],[NR_FR]]&amp;" "&amp;Lookup[[#This Row],[Text_FR]]</f>
        <v>ADISD08200 Eléments naturels (CH)</v>
      </c>
      <c r="H1428" s="152"/>
    </row>
    <row r="1429" spans="1:8" x14ac:dyDescent="0.2">
      <c r="A1429" s="145" t="s">
        <v>922</v>
      </c>
      <c r="B1429" s="145" t="s">
        <v>2323</v>
      </c>
      <c r="C1429" s="145" t="str">
        <f>Lookup[[#This Row],[NR_DE]]&amp;" "&amp;Lookup[[#This Row],[Text_DE]]</f>
        <v>ADISD09000 Sonstige Sachschäden (CH)</v>
      </c>
      <c r="D1429" s="145">
        <f>IF(Lookup!A1429&lt;&gt;Lookup!E1429,1,0)</f>
        <v>0</v>
      </c>
      <c r="E1429" s="145" t="s">
        <v>922</v>
      </c>
      <c r="F1429" s="145" t="s">
        <v>923</v>
      </c>
      <c r="G1429" s="145" t="str">
        <f>Lookup[[#This Row],[NR_FR]]&amp;" "&amp;Lookup[[#This Row],[Text_FR]]</f>
        <v>ADISD09000 Autres dommages aux biens (CH)</v>
      </c>
      <c r="H1429" s="153"/>
    </row>
    <row r="1430" spans="1:8" x14ac:dyDescent="0.2">
      <c r="A1430" s="145" t="s">
        <v>601</v>
      </c>
      <c r="B1430" s="145" t="s">
        <v>2132</v>
      </c>
      <c r="C1430" s="145" t="str">
        <f>Lookup[[#This Row],[NR_DE]]&amp;" "&amp;Lookup[[#This Row],[Text_DE]]</f>
        <v>ADISD09900 Feuer, Elementarschäden und andere Sachschäden (CH + FB)</v>
      </c>
      <c r="D1430" s="145">
        <f>IF(Lookup!A1430&lt;&gt;Lookup!E1430,1,0)</f>
        <v>0</v>
      </c>
      <c r="E1430" s="145" t="s">
        <v>601</v>
      </c>
      <c r="F1430" s="145" t="s">
        <v>602</v>
      </c>
      <c r="G1430" s="145" t="str">
        <f>Lookup[[#This Row],[NR_FR]]&amp;" "&amp;Lookup[[#This Row],[Text_FR]]</f>
        <v>ADISD09900 Incendie, dommages naturels et autres dommages aux biens (CH + FB)</v>
      </c>
      <c r="H1430" s="153"/>
    </row>
    <row r="1431" spans="1:8" x14ac:dyDescent="0.2">
      <c r="A1431" s="145" t="s">
        <v>603</v>
      </c>
      <c r="B1431" s="145" t="s">
        <v>2133</v>
      </c>
      <c r="C1431" s="145" t="str">
        <f>Lookup[[#This Row],[NR_DE]]&amp;" "&amp;Lookup[[#This Row],[Text_DE]]</f>
        <v>ADISD10000 Haftpflicht für Landfahrzeuge mit eigenem Antrieb (CH + FB)</v>
      </c>
      <c r="D1431" s="145">
        <f>IF(Lookup!A1431&lt;&gt;Lookup!E1431,1,0)</f>
        <v>0</v>
      </c>
      <c r="E1431" s="145" t="s">
        <v>603</v>
      </c>
      <c r="F1431" s="145" t="s">
        <v>604</v>
      </c>
      <c r="G1431" s="145" t="str">
        <f>Lookup[[#This Row],[NR_FR]]&amp;" "&amp;Lookup[[#This Row],[Text_FR]]</f>
        <v>ADISD10000 Responsabilité civile pour véhicules terrestres automoteurs (CH + FB)</v>
      </c>
      <c r="H1431" s="152"/>
    </row>
    <row r="1432" spans="1:8" x14ac:dyDescent="0.2">
      <c r="A1432" s="145" t="s">
        <v>924</v>
      </c>
      <c r="B1432" s="145" t="s">
        <v>2324</v>
      </c>
      <c r="C1432" s="145" t="str">
        <f>Lookup[[#This Row],[NR_DE]]&amp;" "&amp;Lookup[[#This Row],[Text_DE]]</f>
        <v>ADISD11000 Luftfahrzeughaftpflicht (CH)</v>
      </c>
      <c r="D1432" s="145">
        <f>IF(Lookup!A1432&lt;&gt;Lookup!E1432,1,0)</f>
        <v>0</v>
      </c>
      <c r="E1432" s="145" t="s">
        <v>924</v>
      </c>
      <c r="F1432" s="145" t="s">
        <v>925</v>
      </c>
      <c r="G1432" s="145" t="str">
        <f>Lookup[[#This Row],[NR_FR]]&amp;" "&amp;Lookup[[#This Row],[Text_FR]]</f>
        <v>ADISD11000 Responsabilité civile pour véhicules aériens (CH)</v>
      </c>
      <c r="H1432" s="153"/>
    </row>
    <row r="1433" spans="1:8" x14ac:dyDescent="0.2">
      <c r="A1433" s="145" t="s">
        <v>926</v>
      </c>
      <c r="B1433" s="145" t="s">
        <v>2325</v>
      </c>
      <c r="C1433" s="145" t="str">
        <f>Lookup[[#This Row],[NR_DE]]&amp;" "&amp;Lookup[[#This Row],[Text_DE]]</f>
        <v>ADISD12000 See-, Binnensee- und Flussschifffahrtshaftpflicht (CH)</v>
      </c>
      <c r="D1433" s="145">
        <f>IF(Lookup!A1433&lt;&gt;Lookup!E1433,1,0)</f>
        <v>0</v>
      </c>
      <c r="E1433" s="145" t="s">
        <v>926</v>
      </c>
      <c r="F1433" s="145" t="s">
        <v>927</v>
      </c>
      <c r="G1433" s="145" t="str">
        <f>Lookup[[#This Row],[NR_FR]]&amp;" "&amp;Lookup[[#This Row],[Text_FR]]</f>
        <v>ADISD12000 Responsabilité civile pour véhicules maritimes, lacustres et fluviaux (CH)</v>
      </c>
      <c r="H1433" s="153"/>
    </row>
    <row r="1434" spans="1:8" x14ac:dyDescent="0.2">
      <c r="A1434" s="145" t="s">
        <v>605</v>
      </c>
      <c r="B1434" s="145" t="s">
        <v>2134</v>
      </c>
      <c r="C1434" s="145" t="str">
        <f>Lookup[[#This Row],[NR_DE]]&amp;" "&amp;Lookup[[#This Row],[Text_DE]]</f>
        <v>ADISD12900 Transportversicherung (CH + FB)</v>
      </c>
      <c r="D1434" s="145">
        <f>IF(Lookup!A1434&lt;&gt;Lookup!E1434,1,0)</f>
        <v>0</v>
      </c>
      <c r="E1434" s="145" t="s">
        <v>605</v>
      </c>
      <c r="F1434" s="145" t="s">
        <v>606</v>
      </c>
      <c r="G1434" s="145" t="str">
        <f>Lookup[[#This Row],[NR_FR]]&amp;" "&amp;Lookup[[#This Row],[Text_FR]]</f>
        <v>ADISD12900 Assurance de transport (CH + FB)</v>
      </c>
      <c r="H1434" s="151"/>
    </row>
    <row r="1435" spans="1:8" x14ac:dyDescent="0.2">
      <c r="A1435" s="145" t="s">
        <v>607</v>
      </c>
      <c r="B1435" s="145" t="s">
        <v>2135</v>
      </c>
      <c r="C1435" s="145" t="str">
        <f>Lookup[[#This Row],[NR_DE]]&amp;" "&amp;Lookup[[#This Row],[Text_DE]]</f>
        <v>ADISD13000 Allgemeine Haftpflicht (CH + FB)</v>
      </c>
      <c r="D1435" s="145">
        <f>IF(Lookup!A1435&lt;&gt;Lookup!E1435,1,0)</f>
        <v>0</v>
      </c>
      <c r="E1435" s="145" t="s">
        <v>607</v>
      </c>
      <c r="F1435" s="145" t="s">
        <v>608</v>
      </c>
      <c r="G1435" s="145" t="str">
        <f>Lookup[[#This Row],[NR_FR]]&amp;" "&amp;Lookup[[#This Row],[Text_FR]]</f>
        <v>ADISD13000 Responsabilité civile générale (CH + FB)</v>
      </c>
      <c r="H1435" s="152"/>
    </row>
    <row r="1436" spans="1:8" x14ac:dyDescent="0.2">
      <c r="A1436" s="145" t="s">
        <v>928</v>
      </c>
      <c r="B1436" s="145" t="s">
        <v>2326</v>
      </c>
      <c r="C1436" s="145" t="str">
        <f>Lookup[[#This Row],[NR_DE]]&amp;" "&amp;Lookup[[#This Row],[Text_DE]]</f>
        <v>ADISD13100 Berufshaftpflicht (CH)</v>
      </c>
      <c r="D1436" s="145">
        <f>IF(Lookup!A1436&lt;&gt;Lookup!E1436,1,0)</f>
        <v>0</v>
      </c>
      <c r="E1436" s="145" t="s">
        <v>928</v>
      </c>
      <c r="F1436" s="145" t="s">
        <v>929</v>
      </c>
      <c r="G1436" s="145" t="str">
        <f>Lookup[[#This Row],[NR_FR]]&amp;" "&amp;Lookup[[#This Row],[Text_FR]]</f>
        <v>ADISD13100 Responsabilité civile professionnelle (CH)</v>
      </c>
      <c r="H1436" s="152"/>
    </row>
    <row r="1437" spans="1:8" x14ac:dyDescent="0.2">
      <c r="A1437" s="145" t="s">
        <v>930</v>
      </c>
      <c r="B1437" s="145" t="s">
        <v>2327</v>
      </c>
      <c r="C1437" s="145" t="str">
        <f>Lookup[[#This Row],[NR_DE]]&amp;" "&amp;Lookup[[#This Row],[Text_DE]]</f>
        <v>ADISD14000 Kredit (CH)</v>
      </c>
      <c r="D1437" s="145">
        <f>IF(Lookup!A1437&lt;&gt;Lookup!E1437,1,0)</f>
        <v>0</v>
      </c>
      <c r="E1437" s="145" t="s">
        <v>930</v>
      </c>
      <c r="F1437" s="145" t="s">
        <v>931</v>
      </c>
      <c r="G1437" s="145" t="str">
        <f>Lookup[[#This Row],[NR_FR]]&amp;" "&amp;Lookup[[#This Row],[Text_FR]]</f>
        <v>ADISD14000 Crédit (CH)</v>
      </c>
      <c r="H1437" s="152"/>
    </row>
    <row r="1438" spans="1:8" x14ac:dyDescent="0.2">
      <c r="A1438" s="145" t="s">
        <v>932</v>
      </c>
      <c r="B1438" s="145" t="s">
        <v>2328</v>
      </c>
      <c r="C1438" s="145" t="str">
        <f>Lookup[[#This Row],[NR_DE]]&amp;" "&amp;Lookup[[#This Row],[Text_DE]]</f>
        <v>ADISD15000 Kaution (CH)</v>
      </c>
      <c r="D1438" s="145">
        <f>IF(Lookup!A1438&lt;&gt;Lookup!E1438,1,0)</f>
        <v>0</v>
      </c>
      <c r="E1438" s="145" t="s">
        <v>932</v>
      </c>
      <c r="F1438" s="145" t="s">
        <v>933</v>
      </c>
      <c r="G1438" s="145" t="str">
        <f>Lookup[[#This Row],[NR_FR]]&amp;" "&amp;Lookup[[#This Row],[Text_FR]]</f>
        <v>ADISD15000 Caution (CH)</v>
      </c>
      <c r="H1438" s="152"/>
    </row>
    <row r="1439" spans="1:8" x14ac:dyDescent="0.2">
      <c r="A1439" s="145" t="s">
        <v>934</v>
      </c>
      <c r="B1439" s="145" t="s">
        <v>2329</v>
      </c>
      <c r="C1439" s="145" t="str">
        <f>Lookup[[#This Row],[NR_DE]]&amp;" "&amp;Lookup[[#This Row],[Text_DE]]</f>
        <v>ADISD16000 Verschiedene finanzielle Verluste (CH)</v>
      </c>
      <c r="D1439" s="145">
        <f>IF(Lookup!A1439&lt;&gt;Lookup!E1439,1,0)</f>
        <v>0</v>
      </c>
      <c r="E1439" s="145" t="s">
        <v>934</v>
      </c>
      <c r="F1439" s="145" t="s">
        <v>935</v>
      </c>
      <c r="G1439" s="145" t="str">
        <f>Lookup[[#This Row],[NR_FR]]&amp;" "&amp;Lookup[[#This Row],[Text_FR]]</f>
        <v>ADISD16000 Pertes pécuniaires diverses (CH)</v>
      </c>
      <c r="H1439" s="152"/>
    </row>
    <row r="1440" spans="1:8" x14ac:dyDescent="0.2">
      <c r="A1440" s="145" t="s">
        <v>609</v>
      </c>
      <c r="B1440" s="145" t="s">
        <v>2136</v>
      </c>
      <c r="C1440" s="145" t="str">
        <f>Lookup[[#This Row],[NR_DE]]&amp;" "&amp;Lookup[[#This Row],[Text_DE]]</f>
        <v>ADISD17000 Rechtsschutz (CH + FB)</v>
      </c>
      <c r="D1440" s="145">
        <f>IF(Lookup!A1440&lt;&gt;Lookup!E1440,1,0)</f>
        <v>0</v>
      </c>
      <c r="E1440" s="145" t="s">
        <v>609</v>
      </c>
      <c r="F1440" s="145" t="s">
        <v>610</v>
      </c>
      <c r="G1440" s="145" t="str">
        <f>Lookup[[#This Row],[NR_FR]]&amp;" "&amp;Lookup[[#This Row],[Text_FR]]</f>
        <v>ADISD17000 Protection juridique (CH + FB)</v>
      </c>
      <c r="H1440" s="152"/>
    </row>
    <row r="1441" spans="1:8" x14ac:dyDescent="0.2">
      <c r="A1441" s="145" t="s">
        <v>936</v>
      </c>
      <c r="B1441" s="145" t="s">
        <v>2330</v>
      </c>
      <c r="C1441" s="145" t="str">
        <f>Lookup[[#This Row],[NR_DE]]&amp;" "&amp;Lookup[[#This Row],[Text_DE]]</f>
        <v>ADISD18000 Touristische Beistandsleistung (CH)</v>
      </c>
      <c r="D1441" s="145">
        <f>IF(Lookup!A1441&lt;&gt;Lookup!E1441,1,0)</f>
        <v>0</v>
      </c>
      <c r="E1441" s="145" t="s">
        <v>936</v>
      </c>
      <c r="F1441" s="145" t="s">
        <v>937</v>
      </c>
      <c r="G1441" s="145" t="str">
        <f>Lookup[[#This Row],[NR_FR]]&amp;" "&amp;Lookup[[#This Row],[Text_FR]]</f>
        <v>ADISD18000 Assistance (CH)</v>
      </c>
      <c r="H1441" s="152"/>
    </row>
    <row r="1442" spans="1:8" x14ac:dyDescent="0.2">
      <c r="A1442" s="145" t="s">
        <v>611</v>
      </c>
      <c r="B1442" s="145" t="s">
        <v>2137</v>
      </c>
      <c r="C1442" s="145" t="str">
        <f>Lookup[[#This Row],[NR_DE]]&amp;" "&amp;Lookup[[#This Row],[Text_DE]]</f>
        <v>ADISD19000 Kredit, Kaution, verschiedene finanzielle Verluste und touristische Beistandsleistung (CH + FB)</v>
      </c>
      <c r="D1442" s="145">
        <f>IF(Lookup!A1442&lt;&gt;Lookup!E1442,1,0)</f>
        <v>0</v>
      </c>
      <c r="E1442" s="145" t="s">
        <v>611</v>
      </c>
      <c r="F1442" s="145" t="s">
        <v>612</v>
      </c>
      <c r="G1442" s="145" t="str">
        <f>Lookup[[#This Row],[NR_FR]]&amp;" "&amp;Lookup[[#This Row],[Text_FR]]</f>
        <v>ADISD19000 Crédit, caution, pertes pécuniaires diverses et assistance (CH + FB)</v>
      </c>
      <c r="H1442" s="152"/>
    </row>
    <row r="1443" spans="1:8" x14ac:dyDescent="0.2">
      <c r="A1443" s="145" t="s">
        <v>938</v>
      </c>
      <c r="B1443" s="145" t="s">
        <v>2331</v>
      </c>
      <c r="C1443" s="145" t="str">
        <f>Lookup[[#This Row],[NR_DE]]&amp;" "&amp;Lookup[[#This Row],[Text_DE]]</f>
        <v>ADC055 Aufteilung Elementarschäden</v>
      </c>
      <c r="D1443" s="145">
        <f>IF(Lookup!A1443&lt;&gt;Lookup!E1443,1,0)</f>
        <v>0</v>
      </c>
      <c r="E1443" s="145" t="s">
        <v>938</v>
      </c>
      <c r="F1443" s="145" t="s">
        <v>939</v>
      </c>
      <c r="G1443" s="145" t="str">
        <f>Lookup[[#This Row],[NR_FR]]&amp;" "&amp;Lookup[[#This Row],[Text_FR]]</f>
        <v>ADC055 Répartition éléments naturels</v>
      </c>
      <c r="H1443" s="152"/>
    </row>
    <row r="1444" spans="1:8" x14ac:dyDescent="0.2">
      <c r="A1444" s="145" t="s">
        <v>940</v>
      </c>
      <c r="B1444" s="145" t="s">
        <v>2332</v>
      </c>
      <c r="C1444" s="145" t="str">
        <f>Lookup[[#This Row],[NR_DE]]&amp;" "&amp;Lookup[[#This Row],[Text_DE]]</f>
        <v>ADI0710 Deckung gemäss AVO</v>
      </c>
      <c r="D1444" s="145">
        <f>IF(Lookup!A1444&lt;&gt;Lookup!E1444,1,0)</f>
        <v>0</v>
      </c>
      <c r="E1444" s="145" t="s">
        <v>940</v>
      </c>
      <c r="F1444" s="145" t="s">
        <v>941</v>
      </c>
      <c r="G1444" s="145" t="str">
        <f>Lookup[[#This Row],[NR_FR]]&amp;" "&amp;Lookup[[#This Row],[Text_FR]]</f>
        <v>ADI0710 Couverture selon OS</v>
      </c>
      <c r="H1444" s="152"/>
    </row>
    <row r="1445" spans="1:8" x14ac:dyDescent="0.2">
      <c r="A1445" s="145" t="s">
        <v>942</v>
      </c>
      <c r="B1445" s="145" t="s">
        <v>2333</v>
      </c>
      <c r="C1445" s="145" t="str">
        <f>Lookup[[#This Row],[NR_DE]]&amp;" "&amp;Lookup[[#This Row],[Text_DE]]</f>
        <v>ADI0720 ES-Deckung "Spezial"</v>
      </c>
      <c r="D1445" s="145">
        <f>IF(Lookup!A1445&lt;&gt;Lookup!E1445,1,0)</f>
        <v>0</v>
      </c>
      <c r="E1445" s="145" t="s">
        <v>942</v>
      </c>
      <c r="F1445" s="145" t="s">
        <v>943</v>
      </c>
      <c r="G1445" s="145" t="str">
        <f>Lookup[[#This Row],[NR_FR]]&amp;" "&amp;Lookup[[#This Row],[Text_FR]]</f>
        <v>ADI0720 Couverture éléments naturels "spéciale"</v>
      </c>
      <c r="H1445" s="153"/>
    </row>
    <row r="1446" spans="1:8" x14ac:dyDescent="0.2">
      <c r="A1446" s="145">
        <v>201260100</v>
      </c>
      <c r="B1446" s="145" t="s">
        <v>2378</v>
      </c>
      <c r="C1446" s="145" t="str">
        <f>Lookup[[#This Row],[NR_DE]]&amp;" "&amp;Lookup[[#This Row],[Text_DE]]</f>
        <v>201260100 Rückstellungen für Überschussfonds (Nicht-Leben): Brutto</v>
      </c>
      <c r="D1446" s="145">
        <f>IF(Lookup!A1446&lt;&gt;Lookup!E1446,1,0)</f>
        <v>0</v>
      </c>
      <c r="E1446" s="145">
        <v>201260100</v>
      </c>
      <c r="F1446" s="145" t="s">
        <v>1018</v>
      </c>
      <c r="G1446" s="145" t="str">
        <f>Lookup[[#This Row],[NR_FR]]&amp;" "&amp;Lookup[[#This Row],[Text_FR]]</f>
        <v>201260100 Provisions pour fonds d'excédents (non-vie): brutes</v>
      </c>
      <c r="H1446" s="153"/>
    </row>
    <row r="1447" spans="1:8" x14ac:dyDescent="0.2">
      <c r="A1447" s="145">
        <v>202000000</v>
      </c>
      <c r="B1447" s="145" t="s">
        <v>2379</v>
      </c>
      <c r="C1447" s="145" t="str">
        <f>Lookup[[#This Row],[NR_DE]]&amp;" "&amp;Lookup[[#This Row],[Text_DE]]</f>
        <v>202000000 Versicherungstechnische Rückstellungen für anteilgebundene Lebensversicherung: Brutto</v>
      </c>
      <c r="D1447" s="145">
        <f>IF(Lookup!A1447&lt;&gt;Lookup!E1447,1,0)</f>
        <v>0</v>
      </c>
      <c r="E1447" s="145">
        <v>202000000</v>
      </c>
      <c r="F1447" s="145" t="s">
        <v>1019</v>
      </c>
      <c r="G1447" s="145" t="str">
        <f>Lookup[[#This Row],[NR_FR]]&amp;" "&amp;Lookup[[#This Row],[Text_FR]]</f>
        <v>202000000 Provisions techniques de l'assurance sur la vie liée à des participations: brutes</v>
      </c>
      <c r="H1447" s="152"/>
    </row>
    <row r="1448" spans="1:8" x14ac:dyDescent="0.2">
      <c r="A1448" s="145">
        <v>202010000</v>
      </c>
      <c r="B1448" s="145" t="s">
        <v>2380</v>
      </c>
      <c r="C1448" s="145" t="str">
        <f>Lookup[[#This Row],[NR_DE]]&amp;" "&amp;Lookup[[#This Row],[Text_DE]]</f>
        <v>202010000 Versicherungstechnische Rückstellungen für anteilgebundene Lebensversicherung; direktes Geschäft: Brutto</v>
      </c>
      <c r="D1448" s="145">
        <f>IF(Lookup!A1448&lt;&gt;Lookup!E1448,1,0)</f>
        <v>0</v>
      </c>
      <c r="E1448" s="145">
        <v>202010000</v>
      </c>
      <c r="F1448" s="145" t="s">
        <v>1020</v>
      </c>
      <c r="G1448" s="145" t="str">
        <f>Lookup[[#This Row],[NR_FR]]&amp;" "&amp;Lookup[[#This Row],[Text_FR]]</f>
        <v>202010000 Provisions techniques de l'assurance sur la vie liée à des participations; affaires directes: brutes</v>
      </c>
      <c r="H1448" s="153"/>
    </row>
    <row r="1449" spans="1:8" x14ac:dyDescent="0.2">
      <c r="A1449" s="145" t="s">
        <v>1021</v>
      </c>
      <c r="B1449" s="145" t="s">
        <v>2381</v>
      </c>
      <c r="C1449" s="145" t="str">
        <f>Lookup[[#This Row],[NR_DE]]&amp;" "&amp;Lookup[[#This Row],[Text_DE]]</f>
        <v>202010000BE Versicherungstechnische Rückstellungen für anteilgebundene Lebensversicherung: direktes Geschäft: Brutto - Bestmöglicher Schätzwert</v>
      </c>
      <c r="D1449" s="145">
        <f>IF(Lookup!A1449&lt;&gt;Lookup!E1449,1,0)</f>
        <v>0</v>
      </c>
      <c r="E1449" s="145" t="s">
        <v>1021</v>
      </c>
      <c r="F1449" s="145" t="s">
        <v>1022</v>
      </c>
      <c r="G1449" s="145" t="str">
        <f>Lookup[[#This Row],[NR_FR]]&amp;" "&amp;Lookup[[#This Row],[Text_FR]]</f>
        <v>202010000BE Provisions techniques de l'assurance sur la vie liée à des participations: affaires directes: brutes - Meilleure estimation possible</v>
      </c>
      <c r="H1449" s="153"/>
    </row>
    <row r="1450" spans="1:8" x14ac:dyDescent="0.2">
      <c r="A1450" s="145">
        <v>202020000</v>
      </c>
      <c r="B1450" s="145" t="s">
        <v>2382</v>
      </c>
      <c r="C1450" s="145" t="str">
        <f>Lookup[[#This Row],[NR_DE]]&amp;" "&amp;Lookup[[#This Row],[Text_DE]]</f>
        <v>202020000 Versicherungstechnische Rückstellungen für anteilgebundene Lebensversicherung; indirektes Geschäft: Brutto</v>
      </c>
      <c r="D1450" s="145">
        <f>IF(Lookup!A1450&lt;&gt;Lookup!E1450,1,0)</f>
        <v>0</v>
      </c>
      <c r="E1450" s="145">
        <v>202020000</v>
      </c>
      <c r="F1450" s="145" t="s">
        <v>1023</v>
      </c>
      <c r="G1450" s="145" t="str">
        <f>Lookup[[#This Row],[NR_FR]]&amp;" "&amp;Lookup[[#This Row],[Text_FR]]</f>
        <v>202020000 Provisions techniques de l'assurance sur la vie liée à des participations; affaires indirectes: brutes</v>
      </c>
      <c r="H1450" s="152"/>
    </row>
    <row r="1451" spans="1:8" x14ac:dyDescent="0.2">
      <c r="A1451" s="145" t="s">
        <v>1024</v>
      </c>
      <c r="B1451" s="145" t="s">
        <v>2383</v>
      </c>
      <c r="C1451" s="145" t="str">
        <f>Lookup[[#This Row],[NR_DE]]&amp;" "&amp;Lookup[[#This Row],[Text_DE]]</f>
        <v>202020000BE Versicherungstechnische Rückstellungen für anteilgebundene Lebensversicherung: indirektes Geschäft: Brutto - Bestmöglicher Schätzwert</v>
      </c>
      <c r="D1451" s="145">
        <f>IF(Lookup!A1451&lt;&gt;Lookup!E1451,1,0)</f>
        <v>0</v>
      </c>
      <c r="E1451" s="145" t="s">
        <v>1024</v>
      </c>
      <c r="F1451" s="145" t="s">
        <v>1025</v>
      </c>
      <c r="G1451" s="145" t="str">
        <f>Lookup[[#This Row],[NR_FR]]&amp;" "&amp;Lookup[[#This Row],[Text_FR]]</f>
        <v>202020000BE Provisions techniques de l'assurance sur la vie liée à des participations: affaires indirectes: brutes - Meilleure estimation possible</v>
      </c>
      <c r="H1451" s="153"/>
    </row>
    <row r="1452" spans="1:8" x14ac:dyDescent="0.2">
      <c r="A1452" s="145">
        <v>202100000</v>
      </c>
      <c r="B1452" s="145" t="s">
        <v>2384</v>
      </c>
      <c r="C1452" s="145" t="str">
        <f>Lookup[[#This Row],[NR_DE]]&amp;" "&amp;Lookup[[#This Row],[Text_DE]]</f>
        <v>202100000 Prämienüberträge für anteilgebundene Lebensversicherung: Brutto</v>
      </c>
      <c r="D1452" s="145">
        <f>IF(Lookup!A1452&lt;&gt;Lookup!E1452,1,0)</f>
        <v>0</v>
      </c>
      <c r="E1452" s="145">
        <v>202100000</v>
      </c>
      <c r="F1452" s="145" t="s">
        <v>1026</v>
      </c>
      <c r="G1452" s="145" t="str">
        <f>Lookup[[#This Row],[NR_FR]]&amp;" "&amp;Lookup[[#This Row],[Text_FR]]</f>
        <v>202100000 Reports de primes de l'assurance sur la vie liée à des participations: bruts</v>
      </c>
      <c r="H1452" s="153"/>
    </row>
    <row r="1453" spans="1:8" x14ac:dyDescent="0.2">
      <c r="A1453" s="145">
        <v>202100100</v>
      </c>
      <c r="B1453" s="145" t="s">
        <v>2385</v>
      </c>
      <c r="C1453" s="145" t="str">
        <f>Lookup[[#This Row],[NR_DE]]&amp;" "&amp;Lookup[[#This Row],[Text_DE]]</f>
        <v>202100100 Prämienüberträge für anteilgebundene Lebensversicherung; direktes Geschäft: Brutto</v>
      </c>
      <c r="D1453" s="145">
        <f>IF(Lookup!A1453&lt;&gt;Lookup!E1453,1,0)</f>
        <v>0</v>
      </c>
      <c r="E1453" s="145">
        <v>202100100</v>
      </c>
      <c r="F1453" s="145" t="s">
        <v>1027</v>
      </c>
      <c r="G1453" s="145" t="str">
        <f>Lookup[[#This Row],[NR_FR]]&amp;" "&amp;Lookup[[#This Row],[Text_FR]]</f>
        <v>202100100 Reports de primes de l'assurance sur la vie liée à des participations; affaires directes: bruts</v>
      </c>
      <c r="H1453" s="152"/>
    </row>
    <row r="1454" spans="1:8" x14ac:dyDescent="0.2">
      <c r="A1454" s="145" t="s">
        <v>1028</v>
      </c>
      <c r="B1454" s="145" t="s">
        <v>2386</v>
      </c>
      <c r="C1454" s="145" t="str">
        <f>Lookup[[#This Row],[NR_DE]]&amp;" "&amp;Lookup[[#This Row],[Text_DE]]</f>
        <v xml:space="preserve">ADC1DA Aufteilung nach Arten der anteilgebundenen Lebensversicherung </v>
      </c>
      <c r="D1454" s="145">
        <f>IF(Lookup!A1454&lt;&gt;Lookup!E1454,1,0)</f>
        <v>0</v>
      </c>
      <c r="E1454" s="145" t="s">
        <v>1028</v>
      </c>
      <c r="F1454" s="145" t="s">
        <v>1029</v>
      </c>
      <c r="G1454" s="145" t="str">
        <f>Lookup[[#This Row],[NR_FR]]&amp;" "&amp;Lookup[[#This Row],[Text_FR]]</f>
        <v>ADC1DA Répartition par genres d'assurance sur la vie liée à des participations</v>
      </c>
      <c r="H1454" s="153"/>
    </row>
    <row r="1455" spans="1:8" x14ac:dyDescent="0.2">
      <c r="A1455" s="145" t="s">
        <v>1030</v>
      </c>
      <c r="B1455" s="145" t="s">
        <v>2387</v>
      </c>
      <c r="C1455" s="145" t="str">
        <f>Lookup[[#This Row],[NR_DE]]&amp;" "&amp;Lookup[[#This Row],[Text_DE]]</f>
        <v>ADILD02000 Anteilgebundene Lebensversicherung (A2); (FB)</v>
      </c>
      <c r="D1455" s="145">
        <f>IF(Lookup!A1455&lt;&gt;Lookup!E1455,1,0)</f>
        <v>0</v>
      </c>
      <c r="E1455" s="145" t="s">
        <v>1030</v>
      </c>
      <c r="F1455" s="145" t="s">
        <v>1031</v>
      </c>
      <c r="G1455" s="145" t="str">
        <f>Lookup[[#This Row],[NR_FR]]&amp;" "&amp;Lookup[[#This Row],[Text_FR]]</f>
        <v>ADILD02000 Assurance sur la vie liée à des participations (A2); (FB)</v>
      </c>
      <c r="H1455" s="153"/>
    </row>
    <row r="1456" spans="1:8" x14ac:dyDescent="0.2">
      <c r="A1456" s="145" t="s">
        <v>1032</v>
      </c>
      <c r="B1456" s="145" t="s">
        <v>2388</v>
      </c>
      <c r="C1456" s="145" t="str">
        <f>Lookup[[#This Row],[NR_DE]]&amp;" "&amp;Lookup[[#This Row],[Text_DE]]</f>
        <v>ADILD02100 An Fondsanteile gebundene Kapitalversicherung ( A2.1, A2.2); (CH)</v>
      </c>
      <c r="D1456" s="145">
        <f>IF(Lookup!A1456&lt;&gt;Lookup!E1456,1,0)</f>
        <v>0</v>
      </c>
      <c r="E1456" s="145" t="s">
        <v>1032</v>
      </c>
      <c r="F1456" s="145" t="s">
        <v>1033</v>
      </c>
      <c r="G1456" s="145" t="str">
        <f>Lookup[[#This Row],[NR_FR]]&amp;" "&amp;Lookup[[#This Row],[Text_FR]]</f>
        <v>ADILD02100 Assurance de capital liée à des fonds de placement (A2.1, A2.2); (CH)</v>
      </c>
      <c r="H1456" s="152"/>
    </row>
    <row r="1457" spans="1:8" x14ac:dyDescent="0.2">
      <c r="A1457" s="145" t="s">
        <v>1034</v>
      </c>
      <c r="B1457" s="145" t="s">
        <v>2389</v>
      </c>
      <c r="C1457" s="145" t="str">
        <f>Lookup[[#This Row],[NR_DE]]&amp;" "&amp;Lookup[[#This Row],[Text_DE]]</f>
        <v>ADILD02300 An Fondsanteile gebundene Rentenversicherung (A2.3); (CH)</v>
      </c>
      <c r="D1457" s="145">
        <f>IF(Lookup!A1457&lt;&gt;Lookup!E1457,1,0)</f>
        <v>0</v>
      </c>
      <c r="E1457" s="145" t="s">
        <v>1034</v>
      </c>
      <c r="F1457" s="145" t="s">
        <v>1035</v>
      </c>
      <c r="G1457" s="145" t="str">
        <f>Lookup[[#This Row],[NR_FR]]&amp;" "&amp;Lookup[[#This Row],[Text_FR]]</f>
        <v>ADILD02300 Assurance de rentes liée à des parts de fonds de placement (A2.3); (CH)</v>
      </c>
      <c r="H1457" s="153"/>
    </row>
    <row r="1458" spans="1:8" x14ac:dyDescent="0.2">
      <c r="A1458" s="145" t="s">
        <v>1036</v>
      </c>
      <c r="B1458" s="145" t="s">
        <v>2390</v>
      </c>
      <c r="C1458" s="145" t="str">
        <f>Lookup[[#This Row],[NR_DE]]&amp;" "&amp;Lookup[[#This Row],[Text_DE]]</f>
        <v>ADILD02400 An interne Anlagebestände und andere Bezugswerte gebundene Kapitalversicherung (A2.4, A2.5); (CH)</v>
      </c>
      <c r="D1458" s="145">
        <f>IF(Lookup!A1458&lt;&gt;Lookup!E1458,1,0)</f>
        <v>0</v>
      </c>
      <c r="E1458" s="145" t="s">
        <v>1036</v>
      </c>
      <c r="F1458" s="145" t="s">
        <v>1037</v>
      </c>
      <c r="G1458" s="145" t="str">
        <f>Lookup[[#This Row],[NR_FR]]&amp;" "&amp;Lookup[[#This Row],[Text_FR]]</f>
        <v>ADILD02400 Assurance sur la vie liée à des fonds cantonnés ou à d'autres valeurs de référence (A2.4, A2.5); (CH)</v>
      </c>
      <c r="H1458" s="153"/>
    </row>
    <row r="1459" spans="1:8" x14ac:dyDescent="0.2">
      <c r="A1459" s="145" t="s">
        <v>1038</v>
      </c>
      <c r="B1459" s="145" t="s">
        <v>2391</v>
      </c>
      <c r="C1459" s="145" t="str">
        <f>Lookup[[#This Row],[NR_DE]]&amp;" "&amp;Lookup[[#This Row],[Text_DE]]</f>
        <v>ADILD02600 An interne Anlagebestände und andere Bezugswerte gebundene Rentenversicherung (A2.6); (CH)</v>
      </c>
      <c r="D1459" s="145">
        <f>IF(Lookup!A1459&lt;&gt;Lookup!E1459,1,0)</f>
        <v>0</v>
      </c>
      <c r="E1459" s="145" t="s">
        <v>1038</v>
      </c>
      <c r="F1459" s="145" t="s">
        <v>1039</v>
      </c>
      <c r="G1459" s="145" t="str">
        <f>Lookup[[#This Row],[NR_FR]]&amp;" "&amp;Lookup[[#This Row],[Text_FR]]</f>
        <v>ADILD02600 Assurance de rentes liée à des fonds cantonnés ou à d'autres valeurs de référence (A2.6); (CH)</v>
      </c>
      <c r="H1459" s="152"/>
    </row>
    <row r="1460" spans="1:8" x14ac:dyDescent="0.2">
      <c r="A1460" s="145" t="s">
        <v>1040</v>
      </c>
      <c r="B1460" s="145" t="s">
        <v>2392</v>
      </c>
      <c r="C1460" s="145" t="str">
        <f>Lookup[[#This Row],[NR_DE]]&amp;" "&amp;Lookup[[#This Row],[Text_DE]]</f>
        <v>ADILD06100 Fondsanteilgebundene Kapitalisationsgeschäfte (A6.1); (CH)</v>
      </c>
      <c r="D1460" s="145">
        <f>IF(Lookup!A1460&lt;&gt;Lookup!E1460,1,0)</f>
        <v>0</v>
      </c>
      <c r="E1460" s="145" t="s">
        <v>1040</v>
      </c>
      <c r="F1460" s="145" t="s">
        <v>1041</v>
      </c>
      <c r="G1460" s="145" t="str">
        <f>Lookup[[#This Row],[NR_FR]]&amp;" "&amp;Lookup[[#This Row],[Text_FR]]</f>
        <v>ADILD06100 Opérations de capitalisation liées à des parts de fonds (A6.1); (CH)</v>
      </c>
      <c r="H1460" s="153"/>
    </row>
    <row r="1461" spans="1:8" x14ac:dyDescent="0.2">
      <c r="A1461" s="145" t="s">
        <v>1042</v>
      </c>
      <c r="B1461" s="145" t="s">
        <v>2393</v>
      </c>
      <c r="C1461" s="145" t="str">
        <f>Lookup[[#This Row],[NR_DE]]&amp;" "&amp;Lookup[[#This Row],[Text_DE]]</f>
        <v>ADILD06200 An interne Anlagebestände gebundene Kapitalisationsgeschäfte (A6.2); (CH)</v>
      </c>
      <c r="D1461" s="145">
        <f>IF(Lookup!A1461&lt;&gt;Lookup!E1461,1,0)</f>
        <v>0</v>
      </c>
      <c r="E1461" s="145" t="s">
        <v>1042</v>
      </c>
      <c r="F1461" s="145" t="s">
        <v>1043</v>
      </c>
      <c r="G1461" s="145" t="str">
        <f>Lookup[[#This Row],[NR_FR]]&amp;" "&amp;Lookup[[#This Row],[Text_FR]]</f>
        <v>ADILD06200 Opérations de capitalisation liées à des portefeuilles de placement internes (A6.2); (CH)</v>
      </c>
      <c r="H1461" s="153"/>
    </row>
    <row r="1462" spans="1:8" x14ac:dyDescent="0.2">
      <c r="A1462" s="145">
        <v>202100200</v>
      </c>
      <c r="B1462" s="145" t="s">
        <v>2394</v>
      </c>
      <c r="C1462" s="145" t="str">
        <f>Lookup[[#This Row],[NR_DE]]&amp;" "&amp;Lookup[[#This Row],[Text_DE]]</f>
        <v>202100200 Prämienüberträge für anteilgebundene Lebensversicherung; indirektes Geschäft: Brutto</v>
      </c>
      <c r="D1462" s="145">
        <f>IF(Lookup!A1462&lt;&gt;Lookup!E1462,1,0)</f>
        <v>0</v>
      </c>
      <c r="E1462" s="145">
        <v>202100200</v>
      </c>
      <c r="F1462" s="145" t="s">
        <v>1044</v>
      </c>
      <c r="G1462" s="145" t="str">
        <f>Lookup[[#This Row],[NR_FR]]&amp;" "&amp;Lookup[[#This Row],[Text_FR]]</f>
        <v>202100200 Reports de primes de l'assurance sur la vie liée à des participations; affaires indirectes: bruts</v>
      </c>
      <c r="H1462" s="151"/>
    </row>
    <row r="1463" spans="1:8" x14ac:dyDescent="0.2">
      <c r="A1463" s="145" t="s">
        <v>1045</v>
      </c>
      <c r="B1463" s="145" t="s">
        <v>2395</v>
      </c>
      <c r="C1463" s="145" t="str">
        <f>Lookup[[#This Row],[NR_DE]]&amp;" "&amp;Lookup[[#This Row],[Text_DE]]</f>
        <v>ADC1RA Aufteilung nach Arten der anteilgebundenen Lebensversicherung</v>
      </c>
      <c r="D1463" s="145">
        <f>IF(Lookup!A1463&lt;&gt;Lookup!E1463,1,0)</f>
        <v>0</v>
      </c>
      <c r="E1463" s="145" t="s">
        <v>1045</v>
      </c>
      <c r="F1463" s="145" t="s">
        <v>1029</v>
      </c>
      <c r="G1463" s="145" t="str">
        <f>Lookup[[#This Row],[NR_FR]]&amp;" "&amp;Lookup[[#This Row],[Text_FR]]</f>
        <v>ADC1RA Répartition par genres d'assurance sur la vie liée à des participations</v>
      </c>
      <c r="H1463" s="152"/>
    </row>
    <row r="1464" spans="1:8" x14ac:dyDescent="0.2">
      <c r="A1464" s="145" t="s">
        <v>1046</v>
      </c>
      <c r="B1464" s="145" t="s">
        <v>2396</v>
      </c>
      <c r="C1464" s="145" t="str">
        <f>Lookup[[#This Row],[NR_DE]]&amp;" "&amp;Lookup[[#This Row],[Text_DE]]</f>
        <v>ADILR02000 RE: Anteilgebundene Lebensversicherung (A2); (FB)</v>
      </c>
      <c r="D1464" s="145">
        <f>IF(Lookup!A1464&lt;&gt;Lookup!E1464,1,0)</f>
        <v>0</v>
      </c>
      <c r="E1464" s="145" t="s">
        <v>1046</v>
      </c>
      <c r="F1464" s="145" t="s">
        <v>1047</v>
      </c>
      <c r="G1464" s="145" t="str">
        <f>Lookup[[#This Row],[NR_FR]]&amp;" "&amp;Lookup[[#This Row],[Text_FR]]</f>
        <v>ADILR02000 RE: Assurance sur la vie liée à des participations (A2); (FB)</v>
      </c>
      <c r="H1464" s="152"/>
    </row>
    <row r="1465" spans="1:8" x14ac:dyDescent="0.2">
      <c r="A1465" s="145" t="s">
        <v>1048</v>
      </c>
      <c r="B1465" s="145" t="s">
        <v>2397</v>
      </c>
      <c r="C1465" s="145" t="str">
        <f>Lookup[[#This Row],[NR_DE]]&amp;" "&amp;Lookup[[#This Row],[Text_DE]]</f>
        <v>ADILR02700 RE: An Fondsanteile und interne Anlagebestände gebundene Versicherung, mit Garantien (A2.2, A2.5); (CH)</v>
      </c>
      <c r="D1465" s="145">
        <f>IF(Lookup!A1465&lt;&gt;Lookup!E1465,1,0)</f>
        <v>0</v>
      </c>
      <c r="E1465" s="145" t="s">
        <v>1048</v>
      </c>
      <c r="F1465" s="145" t="s">
        <v>1049</v>
      </c>
      <c r="G1465" s="145" t="str">
        <f>Lookup[[#This Row],[NR_FR]]&amp;" "&amp;Lookup[[#This Row],[Text_FR]]</f>
        <v>ADILR02700 RE: Assurance liée à des fonds de placements et assurance liée à des fonds cantonnés, avec garantie (A2.2, A2.5); (CH)</v>
      </c>
      <c r="H1465" s="152"/>
    </row>
    <row r="1466" spans="1:8" x14ac:dyDescent="0.2">
      <c r="A1466" s="145" t="s">
        <v>1050</v>
      </c>
      <c r="B1466" s="145" t="s">
        <v>2398</v>
      </c>
      <c r="C1466" s="145" t="str">
        <f>Lookup[[#This Row],[NR_DE]]&amp;" "&amp;Lookup[[#This Row],[Text_DE]]</f>
        <v>ADILR02800 RE: An Fondsanteile und interne Anlagebestände gebundene Versicherung, sonstige (A2.1, A2.3, A2.4, A2.6, A6.1, A6.2); (CH)</v>
      </c>
      <c r="D1466" s="145">
        <f>IF(Lookup!A1466&lt;&gt;Lookup!E1466,1,0)</f>
        <v>0</v>
      </c>
      <c r="E1466" s="145" t="s">
        <v>1050</v>
      </c>
      <c r="F1466" s="145" t="s">
        <v>1051</v>
      </c>
      <c r="G1466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466" s="152"/>
    </row>
    <row r="1467" spans="1:8" x14ac:dyDescent="0.2">
      <c r="A1467" s="145" t="s">
        <v>751</v>
      </c>
      <c r="B1467" s="145" t="s">
        <v>2237</v>
      </c>
      <c r="C1467" s="145" t="str">
        <f>Lookup[[#This Row],[NR_DE]]&amp;" "&amp;Lookup[[#This Row],[Text_DE]]</f>
        <v>ADC007 Aufteilung nach Zedenten-Regionen</v>
      </c>
      <c r="D1467" s="145">
        <f>IF(Lookup!A1467&lt;&gt;Lookup!E1467,1,0)</f>
        <v>0</v>
      </c>
      <c r="E1467" s="145" t="s">
        <v>751</v>
      </c>
      <c r="F1467" s="145" t="s">
        <v>752</v>
      </c>
      <c r="G1467" s="145" t="str">
        <f>Lookup[[#This Row],[NR_FR]]&amp;" "&amp;Lookup[[#This Row],[Text_FR]]</f>
        <v>ADC007 Répartition par régions des cédantes</v>
      </c>
      <c r="H1467" s="152"/>
    </row>
    <row r="1468" spans="1:8" x14ac:dyDescent="0.2">
      <c r="A1468" s="145" t="s">
        <v>753</v>
      </c>
      <c r="B1468" s="145" t="s">
        <v>2238</v>
      </c>
      <c r="C1468" s="145" t="str">
        <f>Lookup[[#This Row],[NR_DE]]&amp;" "&amp;Lookup[[#This Row],[Text_DE]]</f>
        <v>ADI1000 Europa</v>
      </c>
      <c r="D1468" s="145">
        <f>IF(Lookup!A1468&lt;&gt;Lookup!E1468,1,0)</f>
        <v>0</v>
      </c>
      <c r="E1468" s="145" t="s">
        <v>753</v>
      </c>
      <c r="F1468" s="145" t="s">
        <v>754</v>
      </c>
      <c r="G1468" s="145" t="str">
        <f>Lookup[[#This Row],[NR_FR]]&amp;" "&amp;Lookup[[#This Row],[Text_FR]]</f>
        <v>ADI1000 Europe</v>
      </c>
      <c r="H1468" s="152"/>
    </row>
    <row r="1469" spans="1:8" x14ac:dyDescent="0.2">
      <c r="A1469" s="145" t="s">
        <v>755</v>
      </c>
      <c r="B1469" s="145" t="s">
        <v>2239</v>
      </c>
      <c r="C1469" s="145" t="str">
        <f>Lookup[[#This Row],[NR_DE]]&amp;" "&amp;Lookup[[#This Row],[Text_DE]]</f>
        <v>ADI1010 Nordamerika</v>
      </c>
      <c r="D1469" s="145">
        <f>IF(Lookup!A1469&lt;&gt;Lookup!E1469,1,0)</f>
        <v>0</v>
      </c>
      <c r="E1469" s="145" t="s">
        <v>755</v>
      </c>
      <c r="F1469" s="145" t="s">
        <v>756</v>
      </c>
      <c r="G1469" s="145" t="str">
        <f>Lookup[[#This Row],[NR_FR]]&amp;" "&amp;Lookup[[#This Row],[Text_FR]]</f>
        <v>ADI1010 Amérique du Nord</v>
      </c>
      <c r="H1469" s="152"/>
    </row>
    <row r="1470" spans="1:8" x14ac:dyDescent="0.2">
      <c r="A1470" s="145" t="s">
        <v>757</v>
      </c>
      <c r="B1470" s="145" t="s">
        <v>2240</v>
      </c>
      <c r="C1470" s="145" t="str">
        <f>Lookup[[#This Row],[NR_DE]]&amp;" "&amp;Lookup[[#This Row],[Text_DE]]</f>
        <v>ADI1020 Mittel- und Südamerika</v>
      </c>
      <c r="D1470" s="145">
        <f>IF(Lookup!A1470&lt;&gt;Lookup!E1470,1,0)</f>
        <v>0</v>
      </c>
      <c r="E1470" s="145" t="s">
        <v>757</v>
      </c>
      <c r="F1470" s="145" t="s">
        <v>758</v>
      </c>
      <c r="G1470" s="145" t="str">
        <f>Lookup[[#This Row],[NR_FR]]&amp;" "&amp;Lookup[[#This Row],[Text_FR]]</f>
        <v>ADI1020 Amérique centrale et Amérique du Sud</v>
      </c>
      <c r="H1470" s="152"/>
    </row>
    <row r="1471" spans="1:8" x14ac:dyDescent="0.2">
      <c r="A1471" s="145" t="s">
        <v>759</v>
      </c>
      <c r="B1471" s="145" t="s">
        <v>2241</v>
      </c>
      <c r="C1471" s="145" t="str">
        <f>Lookup[[#This Row],[NR_DE]]&amp;" "&amp;Lookup[[#This Row],[Text_DE]]</f>
        <v>ADI1030 Asien/Pazifik</v>
      </c>
      <c r="D1471" s="145">
        <f>IF(Lookup!A1471&lt;&gt;Lookup!E1471,1,0)</f>
        <v>0</v>
      </c>
      <c r="E1471" s="145" t="s">
        <v>759</v>
      </c>
      <c r="F1471" s="145" t="s">
        <v>760</v>
      </c>
      <c r="G1471" s="145" t="str">
        <f>Lookup[[#This Row],[NR_FR]]&amp;" "&amp;Lookup[[#This Row],[Text_FR]]</f>
        <v>ADI1030 Asie/Pacifique</v>
      </c>
      <c r="H1471" s="152"/>
    </row>
    <row r="1472" spans="1:8" x14ac:dyDescent="0.2">
      <c r="A1472" s="145" t="s">
        <v>761</v>
      </c>
      <c r="B1472" s="145" t="s">
        <v>2242</v>
      </c>
      <c r="C1472" s="145" t="str">
        <f>Lookup[[#This Row],[NR_DE]]&amp;" "&amp;Lookup[[#This Row],[Text_DE]]</f>
        <v>ADI1040 Übrige Länder</v>
      </c>
      <c r="D1472" s="145">
        <f>IF(Lookup!A1472&lt;&gt;Lookup!E1472,1,0)</f>
        <v>0</v>
      </c>
      <c r="E1472" s="145" t="s">
        <v>761</v>
      </c>
      <c r="F1472" s="145" t="s">
        <v>762</v>
      </c>
      <c r="G1472" s="145" t="str">
        <f>Lookup[[#This Row],[NR_FR]]&amp;" "&amp;Lookup[[#This Row],[Text_FR]]</f>
        <v>ADI1040 Autres  pays de domicile</v>
      </c>
      <c r="H1472" s="152"/>
    </row>
    <row r="1473" spans="1:8" x14ac:dyDescent="0.2">
      <c r="A1473" s="145" t="s">
        <v>763</v>
      </c>
      <c r="B1473" s="145" t="s">
        <v>2243</v>
      </c>
      <c r="C1473" s="145" t="str">
        <f>Lookup[[#This Row],[NR_DE]]&amp;" "&amp;Lookup[[#This Row],[Text_DE]]</f>
        <v>ADC006 Aufteilung nach Vertragsart</v>
      </c>
      <c r="D1473" s="145">
        <f>IF(Lookup!A1473&lt;&gt;Lookup!E1473,1,0)</f>
        <v>0</v>
      </c>
      <c r="E1473" s="145" t="s">
        <v>763</v>
      </c>
      <c r="F1473" s="145" t="s">
        <v>764</v>
      </c>
      <c r="G1473" s="145" t="str">
        <f>Lookup[[#This Row],[NR_FR]]&amp;" "&amp;Lookup[[#This Row],[Text_FR]]</f>
        <v>ADC006 Répartition par types de contrat</v>
      </c>
      <c r="H1473" s="153"/>
    </row>
    <row r="1474" spans="1:8" x14ac:dyDescent="0.2">
      <c r="A1474" s="145" t="s">
        <v>765</v>
      </c>
      <c r="B1474" s="145" t="s">
        <v>2244</v>
      </c>
      <c r="C1474" s="145" t="str">
        <f>Lookup[[#This Row],[NR_DE]]&amp;" "&amp;Lookup[[#This Row],[Text_DE]]</f>
        <v>ADI1100 Proportional</v>
      </c>
      <c r="D1474" s="145">
        <f>IF(Lookup!A1474&lt;&gt;Lookup!E1474,1,0)</f>
        <v>0</v>
      </c>
      <c r="E1474" s="145" t="s">
        <v>765</v>
      </c>
      <c r="F1474" s="145" t="s">
        <v>766</v>
      </c>
      <c r="G1474" s="145" t="str">
        <f>Lookup[[#This Row],[NR_FR]]&amp;" "&amp;Lookup[[#This Row],[Text_FR]]</f>
        <v>ADI1100 Proportionnel</v>
      </c>
      <c r="H1474" s="153"/>
    </row>
    <row r="1475" spans="1:8" x14ac:dyDescent="0.2">
      <c r="A1475" s="145" t="s">
        <v>767</v>
      </c>
      <c r="B1475" s="145" t="s">
        <v>2245</v>
      </c>
      <c r="C1475" s="145" t="str">
        <f>Lookup[[#This Row],[NR_DE]]&amp;" "&amp;Lookup[[#This Row],[Text_DE]]</f>
        <v>ADI1110 Nicht Proportional</v>
      </c>
      <c r="D1475" s="145">
        <f>IF(Lookup!A1475&lt;&gt;Lookup!E1475,1,0)</f>
        <v>0</v>
      </c>
      <c r="E1475" s="145" t="s">
        <v>767</v>
      </c>
      <c r="F1475" s="145" t="s">
        <v>768</v>
      </c>
      <c r="G1475" s="145" t="str">
        <f>Lookup[[#This Row],[NR_FR]]&amp;" "&amp;Lookup[[#This Row],[Text_FR]]</f>
        <v>ADI1110 Non proportionnel</v>
      </c>
      <c r="H1475" s="152"/>
    </row>
    <row r="1476" spans="1:8" x14ac:dyDescent="0.2">
      <c r="A1476" s="145" t="s">
        <v>769</v>
      </c>
      <c r="B1476" s="145" t="s">
        <v>2246</v>
      </c>
      <c r="C1476" s="145" t="str">
        <f>Lookup[[#This Row],[NR_DE]]&amp;" "&amp;Lookup[[#This Row],[Text_DE]]</f>
        <v>ADI1120 Übriges</v>
      </c>
      <c r="D1476" s="145">
        <f>IF(Lookup!A1476&lt;&gt;Lookup!E1476,1,0)</f>
        <v>0</v>
      </c>
      <c r="E1476" s="145" t="s">
        <v>769</v>
      </c>
      <c r="F1476" s="145" t="s">
        <v>17</v>
      </c>
      <c r="G1476" s="145" t="str">
        <f>Lookup[[#This Row],[NR_FR]]&amp;" "&amp;Lookup[[#This Row],[Text_FR]]</f>
        <v>ADI1120 Autres</v>
      </c>
      <c r="H1476" s="153"/>
    </row>
    <row r="1477" spans="1:8" x14ac:dyDescent="0.2">
      <c r="A1477" s="145" t="s">
        <v>770</v>
      </c>
      <c r="B1477" s="145" t="s">
        <v>2247</v>
      </c>
      <c r="C1477" s="145" t="str">
        <f>Lookup[[#This Row],[NR_DE]]&amp;" "&amp;Lookup[[#This Row],[Text_DE]]</f>
        <v>ADC009 Aufteilung nach gruppenintern/gruppenextern</v>
      </c>
      <c r="D1477" s="145">
        <f>IF(Lookup!A1477&lt;&gt;Lookup!E1477,1,0)</f>
        <v>0</v>
      </c>
      <c r="E1477" s="145" t="s">
        <v>770</v>
      </c>
      <c r="F1477" s="145" t="s">
        <v>771</v>
      </c>
      <c r="G1477" s="145" t="str">
        <f>Lookup[[#This Row],[NR_FR]]&amp;" "&amp;Lookup[[#This Row],[Text_FR]]</f>
        <v>ADC009 Répartition entre interne/externe au groupe</v>
      </c>
      <c r="H1477" s="153"/>
    </row>
    <row r="1478" spans="1:8" x14ac:dyDescent="0.2">
      <c r="A1478" s="145" t="s">
        <v>772</v>
      </c>
      <c r="B1478" s="145" t="s">
        <v>2248</v>
      </c>
      <c r="C1478" s="145" t="str">
        <f>Lookup[[#This Row],[NR_DE]]&amp;" "&amp;Lookup[[#This Row],[Text_DE]]</f>
        <v>ADI0610 Gruppenintern</v>
      </c>
      <c r="D1478" s="145">
        <f>IF(Lookup!A1478&lt;&gt;Lookup!E1478,1,0)</f>
        <v>0</v>
      </c>
      <c r="E1478" s="145" t="s">
        <v>772</v>
      </c>
      <c r="F1478" s="145" t="s">
        <v>773</v>
      </c>
      <c r="G1478" s="145" t="str">
        <f>Lookup[[#This Row],[NR_FR]]&amp;" "&amp;Lookup[[#This Row],[Text_FR]]</f>
        <v>ADI0610 Interne au groupe</v>
      </c>
      <c r="H1478" s="152"/>
    </row>
    <row r="1479" spans="1:8" x14ac:dyDescent="0.2">
      <c r="A1479" s="145" t="s">
        <v>774</v>
      </c>
      <c r="B1479" s="145" t="s">
        <v>2249</v>
      </c>
      <c r="C1479" s="145" t="str">
        <f>Lookup[[#This Row],[NR_DE]]&amp;" "&amp;Lookup[[#This Row],[Text_DE]]</f>
        <v>ADI0620 Gruppenextern</v>
      </c>
      <c r="D1479" s="145">
        <f>IF(Lookup!A1479&lt;&gt;Lookup!E1479,1,0)</f>
        <v>0</v>
      </c>
      <c r="E1479" s="145" t="s">
        <v>774</v>
      </c>
      <c r="F1479" s="145" t="s">
        <v>775</v>
      </c>
      <c r="G1479" s="145" t="str">
        <f>Lookup[[#This Row],[NR_FR]]&amp;" "&amp;Lookup[[#This Row],[Text_FR]]</f>
        <v>ADI0620 Externe au groupe</v>
      </c>
      <c r="H1479" s="153"/>
    </row>
    <row r="1480" spans="1:8" x14ac:dyDescent="0.2">
      <c r="A1480" s="145">
        <v>202200000</v>
      </c>
      <c r="B1480" s="145" t="s">
        <v>2399</v>
      </c>
      <c r="C1480" s="145" t="str">
        <f>Lookup[[#This Row],[NR_DE]]&amp;" "&amp;Lookup[[#This Row],[Text_DE]]</f>
        <v>202200000 Deckungskapital für anteilgebundene Lebensversicherungen: Brutto</v>
      </c>
      <c r="D1480" s="145">
        <f>IF(Lookup!A1480&lt;&gt;Lookup!E1480,1,0)</f>
        <v>0</v>
      </c>
      <c r="E1480" s="145">
        <v>202200000</v>
      </c>
      <c r="F1480" s="145" t="s">
        <v>1052</v>
      </c>
      <c r="G1480" s="145" t="str">
        <f>Lookup[[#This Row],[NR_FR]]&amp;" "&amp;Lookup[[#This Row],[Text_FR]]</f>
        <v>202200000 Réserves mathématiques de l'assurance sur la vie liée à des participations: brutes</v>
      </c>
      <c r="H1480" s="153"/>
    </row>
    <row r="1481" spans="1:8" x14ac:dyDescent="0.2">
      <c r="A1481" s="145">
        <v>202200100</v>
      </c>
      <c r="B1481" s="145" t="s">
        <v>2400</v>
      </c>
      <c r="C1481" s="145" t="str">
        <f>Lookup[[#This Row],[NR_DE]]&amp;" "&amp;Lookup[[#This Row],[Text_DE]]</f>
        <v>202200100 Deckungskapital für anteilgebundene Lebensversicherungen; direktes Geschäft: Brutto</v>
      </c>
      <c r="D1481" s="145">
        <f>IF(Lookup!A1481&lt;&gt;Lookup!E1481,1,0)</f>
        <v>0</v>
      </c>
      <c r="E1481" s="145">
        <v>202200100</v>
      </c>
      <c r="F1481" s="145" t="s">
        <v>1053</v>
      </c>
      <c r="G1481" s="145" t="str">
        <f>Lookup[[#This Row],[NR_FR]]&amp;" "&amp;Lookup[[#This Row],[Text_FR]]</f>
        <v>202200100 Réserves mathématiques de l'assurance sur la vie liée à des participations; affaires directes: brutes</v>
      </c>
      <c r="H1481" s="152"/>
    </row>
    <row r="1482" spans="1:8" x14ac:dyDescent="0.2">
      <c r="A1482" s="145" t="s">
        <v>1028</v>
      </c>
      <c r="B1482" s="145" t="s">
        <v>2386</v>
      </c>
      <c r="C1482" s="145" t="str">
        <f>Lookup[[#This Row],[NR_DE]]&amp;" "&amp;Lookup[[#This Row],[Text_DE]]</f>
        <v xml:space="preserve">ADC1DA Aufteilung nach Arten der anteilgebundenen Lebensversicherung </v>
      </c>
      <c r="D1482" s="145">
        <f>IF(Lookup!A1482&lt;&gt;Lookup!E1482,1,0)</f>
        <v>0</v>
      </c>
      <c r="E1482" s="145" t="s">
        <v>1028</v>
      </c>
      <c r="F1482" s="145" t="s">
        <v>1029</v>
      </c>
      <c r="G1482" s="145" t="str">
        <f>Lookup[[#This Row],[NR_FR]]&amp;" "&amp;Lookup[[#This Row],[Text_FR]]</f>
        <v>ADC1DA Répartition par genres d'assurance sur la vie liée à des participations</v>
      </c>
      <c r="H1482" s="153"/>
    </row>
    <row r="1483" spans="1:8" x14ac:dyDescent="0.2">
      <c r="A1483" s="145" t="s">
        <v>1030</v>
      </c>
      <c r="B1483" s="145" t="s">
        <v>2387</v>
      </c>
      <c r="C1483" s="145" t="str">
        <f>Lookup[[#This Row],[NR_DE]]&amp;" "&amp;Lookup[[#This Row],[Text_DE]]</f>
        <v>ADILD02000 Anteilgebundene Lebensversicherung (A2); (FB)</v>
      </c>
      <c r="D1483" s="145">
        <f>IF(Lookup!A1483&lt;&gt;Lookup!E1483,1,0)</f>
        <v>0</v>
      </c>
      <c r="E1483" s="145" t="s">
        <v>1030</v>
      </c>
      <c r="F1483" s="145" t="s">
        <v>1031</v>
      </c>
      <c r="G1483" s="145" t="str">
        <f>Lookup[[#This Row],[NR_FR]]&amp;" "&amp;Lookup[[#This Row],[Text_FR]]</f>
        <v>ADILD02000 Assurance sur la vie liée à des participations (A2); (FB)</v>
      </c>
      <c r="H1483" s="153"/>
    </row>
    <row r="1484" spans="1:8" x14ac:dyDescent="0.2">
      <c r="A1484" s="145" t="s">
        <v>1032</v>
      </c>
      <c r="B1484" s="145" t="s">
        <v>2388</v>
      </c>
      <c r="C1484" s="145" t="str">
        <f>Lookup[[#This Row],[NR_DE]]&amp;" "&amp;Lookup[[#This Row],[Text_DE]]</f>
        <v>ADILD02100 An Fondsanteile gebundene Kapitalversicherung ( A2.1, A2.2); (CH)</v>
      </c>
      <c r="D1484" s="145">
        <f>IF(Lookup!A1484&lt;&gt;Lookup!E1484,1,0)</f>
        <v>0</v>
      </c>
      <c r="E1484" s="145" t="s">
        <v>1032</v>
      </c>
      <c r="F1484" s="145" t="s">
        <v>1033</v>
      </c>
      <c r="G1484" s="145" t="str">
        <f>Lookup[[#This Row],[NR_FR]]&amp;" "&amp;Lookup[[#This Row],[Text_FR]]</f>
        <v>ADILD02100 Assurance de capital liée à des fonds de placement (A2.1, A2.2); (CH)</v>
      </c>
      <c r="H1484" s="152"/>
    </row>
    <row r="1485" spans="1:8" x14ac:dyDescent="0.2">
      <c r="A1485" s="145" t="s">
        <v>1034</v>
      </c>
      <c r="B1485" s="145" t="s">
        <v>2389</v>
      </c>
      <c r="C1485" s="145" t="str">
        <f>Lookup[[#This Row],[NR_DE]]&amp;" "&amp;Lookup[[#This Row],[Text_DE]]</f>
        <v>ADILD02300 An Fondsanteile gebundene Rentenversicherung (A2.3); (CH)</v>
      </c>
      <c r="D1485" s="145">
        <f>IF(Lookup!A1485&lt;&gt;Lookup!E1485,1,0)</f>
        <v>0</v>
      </c>
      <c r="E1485" s="145" t="s">
        <v>1034</v>
      </c>
      <c r="F1485" s="145" t="s">
        <v>1035</v>
      </c>
      <c r="G1485" s="145" t="str">
        <f>Lookup[[#This Row],[NR_FR]]&amp;" "&amp;Lookup[[#This Row],[Text_FR]]</f>
        <v>ADILD02300 Assurance de rentes liée à des parts de fonds de placement (A2.3); (CH)</v>
      </c>
      <c r="H1485" s="153"/>
    </row>
    <row r="1486" spans="1:8" x14ac:dyDescent="0.2">
      <c r="A1486" s="145" t="s">
        <v>1036</v>
      </c>
      <c r="B1486" s="145" t="s">
        <v>2390</v>
      </c>
      <c r="C1486" s="145" t="str">
        <f>Lookup[[#This Row],[NR_DE]]&amp;" "&amp;Lookup[[#This Row],[Text_DE]]</f>
        <v>ADILD02400 An interne Anlagebestände und andere Bezugswerte gebundene Kapitalversicherung (A2.4, A2.5); (CH)</v>
      </c>
      <c r="D1486" s="145">
        <f>IF(Lookup!A1486&lt;&gt;Lookup!E1486,1,0)</f>
        <v>0</v>
      </c>
      <c r="E1486" s="145" t="s">
        <v>1036</v>
      </c>
      <c r="F1486" s="145" t="s">
        <v>1037</v>
      </c>
      <c r="G1486" s="145" t="str">
        <f>Lookup[[#This Row],[NR_FR]]&amp;" "&amp;Lookup[[#This Row],[Text_FR]]</f>
        <v>ADILD02400 Assurance sur la vie liée à des fonds cantonnés ou à d'autres valeurs de référence (A2.4, A2.5); (CH)</v>
      </c>
      <c r="H1486" s="153"/>
    </row>
    <row r="1487" spans="1:8" x14ac:dyDescent="0.2">
      <c r="A1487" s="145" t="s">
        <v>1038</v>
      </c>
      <c r="B1487" s="145" t="s">
        <v>2391</v>
      </c>
      <c r="C1487" s="145" t="str">
        <f>Lookup[[#This Row],[NR_DE]]&amp;" "&amp;Lookup[[#This Row],[Text_DE]]</f>
        <v>ADILD02600 An interne Anlagebestände und andere Bezugswerte gebundene Rentenversicherung (A2.6); (CH)</v>
      </c>
      <c r="D1487" s="145">
        <f>IF(Lookup!A1487&lt;&gt;Lookup!E1487,1,0)</f>
        <v>0</v>
      </c>
      <c r="E1487" s="145" t="s">
        <v>1038</v>
      </c>
      <c r="F1487" s="145" t="s">
        <v>1039</v>
      </c>
      <c r="G1487" s="145" t="str">
        <f>Lookup[[#This Row],[NR_FR]]&amp;" "&amp;Lookup[[#This Row],[Text_FR]]</f>
        <v>ADILD02600 Assurance de rentes liée à des fonds cantonnés ou à d'autres valeurs de référence (A2.6); (CH)</v>
      </c>
      <c r="H1487" s="152"/>
    </row>
    <row r="1488" spans="1:8" x14ac:dyDescent="0.2">
      <c r="A1488" s="145" t="s">
        <v>1040</v>
      </c>
      <c r="B1488" s="145" t="s">
        <v>2392</v>
      </c>
      <c r="C1488" s="145" t="str">
        <f>Lookup[[#This Row],[NR_DE]]&amp;" "&amp;Lookup[[#This Row],[Text_DE]]</f>
        <v>ADILD06100 Fondsanteilgebundene Kapitalisationsgeschäfte (A6.1); (CH)</v>
      </c>
      <c r="D1488" s="145">
        <f>IF(Lookup!A1488&lt;&gt;Lookup!E1488,1,0)</f>
        <v>0</v>
      </c>
      <c r="E1488" s="145" t="s">
        <v>1040</v>
      </c>
      <c r="F1488" s="145" t="s">
        <v>1041</v>
      </c>
      <c r="G1488" s="145" t="str">
        <f>Lookup[[#This Row],[NR_FR]]&amp;" "&amp;Lookup[[#This Row],[Text_FR]]</f>
        <v>ADILD06100 Opérations de capitalisation liées à des parts de fonds (A6.1); (CH)</v>
      </c>
      <c r="H1488" s="153"/>
    </row>
    <row r="1489" spans="1:8" x14ac:dyDescent="0.2">
      <c r="A1489" s="145" t="s">
        <v>1042</v>
      </c>
      <c r="B1489" s="145" t="s">
        <v>2393</v>
      </c>
      <c r="C1489" s="145" t="str">
        <f>Lookup[[#This Row],[NR_DE]]&amp;" "&amp;Lookup[[#This Row],[Text_DE]]</f>
        <v>ADILD06200 An interne Anlagebestände gebundene Kapitalisationsgeschäfte (A6.2); (CH)</v>
      </c>
      <c r="D1489" s="145">
        <f>IF(Lookup!A1489&lt;&gt;Lookup!E1489,1,0)</f>
        <v>0</v>
      </c>
      <c r="E1489" s="145" t="s">
        <v>1042</v>
      </c>
      <c r="F1489" s="145" t="s">
        <v>1043</v>
      </c>
      <c r="G1489" s="145" t="str">
        <f>Lookup[[#This Row],[NR_FR]]&amp;" "&amp;Lookup[[#This Row],[Text_FR]]</f>
        <v>ADILD06200 Opérations de capitalisation liées à des portefeuilles de placement internes (A6.2); (CH)</v>
      </c>
      <c r="H1489" s="153"/>
    </row>
    <row r="1490" spans="1:8" x14ac:dyDescent="0.2">
      <c r="A1490" s="145" t="s">
        <v>1054</v>
      </c>
      <c r="B1490" s="145" t="s">
        <v>2401</v>
      </c>
      <c r="C1490" s="145" t="str">
        <f>Lookup[[#This Row],[NR_DE]]&amp;" "&amp;Lookup[[#This Row],[Text_DE]]</f>
        <v>ADC023 Aufteilung in Vorsorge 3a und Vorsorge 3b (pro Art der anteilgebundenen Lebensversicherung)</v>
      </c>
      <c r="D1490" s="145">
        <f>IF(Lookup!A1490&lt;&gt;Lookup!E1490,1,0)</f>
        <v>0</v>
      </c>
      <c r="E1490" s="145" t="s">
        <v>1054</v>
      </c>
      <c r="F1490" s="145" t="s">
        <v>1055</v>
      </c>
      <c r="G1490" s="145" t="str">
        <f>Lookup[[#This Row],[NR_FR]]&amp;" "&amp;Lookup[[#This Row],[Text_FR]]</f>
        <v>ADC023 Répartition en prévoyance 3a et prévoyance 3b (par genres d'assurance sur la vie liée à des participations)</v>
      </c>
      <c r="H1490" s="151"/>
    </row>
    <row r="1491" spans="1:8" x14ac:dyDescent="0.2">
      <c r="A1491" s="145" t="s">
        <v>1032</v>
      </c>
      <c r="B1491" s="145" t="s">
        <v>2388</v>
      </c>
      <c r="C1491" s="145" t="str">
        <f>Lookup[[#This Row],[NR_DE]]&amp;" "&amp;Lookup[[#This Row],[Text_DE]]</f>
        <v>ADILD02100 An Fondsanteile gebundene Kapitalversicherung ( A2.1, A2.2); (CH)</v>
      </c>
      <c r="D1491" s="145">
        <f>IF(Lookup!A1491&lt;&gt;Lookup!E1491,1,0)</f>
        <v>0</v>
      </c>
      <c r="E1491" s="145" t="s">
        <v>1032</v>
      </c>
      <c r="F1491" s="145" t="s">
        <v>1033</v>
      </c>
      <c r="G1491" s="145" t="str">
        <f>Lookup[[#This Row],[NR_FR]]&amp;" "&amp;Lookup[[#This Row],[Text_FR]]</f>
        <v>ADILD02100 Assurance de capital liée à des fonds de placement (A2.1, A2.2); (CH)</v>
      </c>
      <c r="H1491" s="152"/>
    </row>
    <row r="1492" spans="1:8" x14ac:dyDescent="0.2">
      <c r="A1492" s="145" t="s">
        <v>796</v>
      </c>
      <c r="B1492" s="145" t="s">
        <v>2261</v>
      </c>
      <c r="C1492" s="145" t="str">
        <f>Lookup[[#This Row],[NR_DE]]&amp;" "&amp;Lookup[[#This Row],[Text_DE]]</f>
        <v>ADI1530 Vorsorge 3a und Kollektivversicherung</v>
      </c>
      <c r="D1492" s="145">
        <f>IF(Lookup!A1492&lt;&gt;Lookup!E1492,1,0)</f>
        <v>0</v>
      </c>
      <c r="E1492" s="145" t="s">
        <v>796</v>
      </c>
      <c r="F1492" s="145" t="s">
        <v>797</v>
      </c>
      <c r="G1492" s="145" t="str">
        <f>Lookup[[#This Row],[NR_FR]]&amp;" "&amp;Lookup[[#This Row],[Text_FR]]</f>
        <v>ADI1530 Prévoyance du pilier 3a et assurance collective</v>
      </c>
      <c r="H1492" s="152"/>
    </row>
    <row r="1493" spans="1:8" x14ac:dyDescent="0.2">
      <c r="A1493" s="145" t="s">
        <v>798</v>
      </c>
      <c r="B1493" s="145" t="s">
        <v>2262</v>
      </c>
      <c r="C1493" s="145" t="str">
        <f>Lookup[[#This Row],[NR_DE]]&amp;" "&amp;Lookup[[#This Row],[Text_DE]]</f>
        <v>ADI1540 Vorsorge 3b</v>
      </c>
      <c r="D1493" s="145">
        <f>IF(Lookup!A1493&lt;&gt;Lookup!E1493,1,0)</f>
        <v>0</v>
      </c>
      <c r="E1493" s="145" t="s">
        <v>798</v>
      </c>
      <c r="F1493" s="145" t="s">
        <v>799</v>
      </c>
      <c r="G1493" s="145" t="str">
        <f>Lookup[[#This Row],[NR_FR]]&amp;" "&amp;Lookup[[#This Row],[Text_FR]]</f>
        <v>ADI1540 Prévoyance du pilier 3b</v>
      </c>
      <c r="H1493" s="152"/>
    </row>
    <row r="1494" spans="1:8" x14ac:dyDescent="0.2">
      <c r="A1494" s="145" t="s">
        <v>1034</v>
      </c>
      <c r="B1494" s="145" t="s">
        <v>2389</v>
      </c>
      <c r="C1494" s="145" t="str">
        <f>Lookup[[#This Row],[NR_DE]]&amp;" "&amp;Lookup[[#This Row],[Text_DE]]</f>
        <v>ADILD02300 An Fondsanteile gebundene Rentenversicherung (A2.3); (CH)</v>
      </c>
      <c r="D1494" s="145">
        <f>IF(Lookup!A1494&lt;&gt;Lookup!E1494,1,0)</f>
        <v>0</v>
      </c>
      <c r="E1494" s="145" t="s">
        <v>1034</v>
      </c>
      <c r="F1494" s="145" t="s">
        <v>1035</v>
      </c>
      <c r="G1494" s="145" t="str">
        <f>Lookup[[#This Row],[NR_FR]]&amp;" "&amp;Lookup[[#This Row],[Text_FR]]</f>
        <v>ADILD02300 Assurance de rentes liée à des parts de fonds de placement (A2.3); (CH)</v>
      </c>
      <c r="H1494" s="152"/>
    </row>
    <row r="1495" spans="1:8" x14ac:dyDescent="0.2">
      <c r="A1495" s="145" t="s">
        <v>796</v>
      </c>
      <c r="B1495" s="145" t="s">
        <v>2261</v>
      </c>
      <c r="C1495" s="145" t="str">
        <f>Lookup[[#This Row],[NR_DE]]&amp;" "&amp;Lookup[[#This Row],[Text_DE]]</f>
        <v>ADI1530 Vorsorge 3a und Kollektivversicherung</v>
      </c>
      <c r="D1495" s="145">
        <f>IF(Lookup!A1495&lt;&gt;Lookup!E1495,1,0)</f>
        <v>0</v>
      </c>
      <c r="E1495" s="145" t="s">
        <v>796</v>
      </c>
      <c r="F1495" s="145" t="s">
        <v>797</v>
      </c>
      <c r="G1495" s="145" t="str">
        <f>Lookup[[#This Row],[NR_FR]]&amp;" "&amp;Lookup[[#This Row],[Text_FR]]</f>
        <v>ADI1530 Prévoyance du pilier 3a et assurance collective</v>
      </c>
      <c r="H1495" s="150"/>
    </row>
    <row r="1496" spans="1:8" x14ac:dyDescent="0.2">
      <c r="A1496" s="145" t="s">
        <v>798</v>
      </c>
      <c r="B1496" s="145" t="s">
        <v>2262</v>
      </c>
      <c r="C1496" s="145" t="str">
        <f>Lookup[[#This Row],[NR_DE]]&amp;" "&amp;Lookup[[#This Row],[Text_DE]]</f>
        <v>ADI1540 Vorsorge 3b</v>
      </c>
      <c r="D1496" s="145">
        <f>IF(Lookup!A1496&lt;&gt;Lookup!E1496,1,0)</f>
        <v>0</v>
      </c>
      <c r="E1496" s="145" t="s">
        <v>798</v>
      </c>
      <c r="F1496" s="145" t="s">
        <v>799</v>
      </c>
      <c r="G1496" s="145" t="str">
        <f>Lookup[[#This Row],[NR_FR]]&amp;" "&amp;Lookup[[#This Row],[Text_FR]]</f>
        <v>ADI1540 Prévoyance du pilier 3b</v>
      </c>
      <c r="H1496" s="151"/>
    </row>
    <row r="1497" spans="1:8" x14ac:dyDescent="0.2">
      <c r="A1497" s="145" t="s">
        <v>1036</v>
      </c>
      <c r="B1497" s="145" t="s">
        <v>2390</v>
      </c>
      <c r="C1497" s="145" t="str">
        <f>Lookup[[#This Row],[NR_DE]]&amp;" "&amp;Lookup[[#This Row],[Text_DE]]</f>
        <v>ADILD02400 An interne Anlagebestände und andere Bezugswerte gebundene Kapitalversicherung (A2.4, A2.5); (CH)</v>
      </c>
      <c r="D1497" s="145">
        <f>IF(Lookup!A1497&lt;&gt;Lookup!E1497,1,0)</f>
        <v>0</v>
      </c>
      <c r="E1497" s="145" t="s">
        <v>1036</v>
      </c>
      <c r="F1497" s="145" t="s">
        <v>1037</v>
      </c>
      <c r="G1497" s="145" t="str">
        <f>Lookup[[#This Row],[NR_FR]]&amp;" "&amp;Lookup[[#This Row],[Text_FR]]</f>
        <v>ADILD02400 Assurance sur la vie liée à des fonds cantonnés ou à d'autres valeurs de référence (A2.4, A2.5); (CH)</v>
      </c>
      <c r="H1497" s="151"/>
    </row>
    <row r="1498" spans="1:8" x14ac:dyDescent="0.2">
      <c r="A1498" s="145" t="s">
        <v>796</v>
      </c>
      <c r="B1498" s="145" t="s">
        <v>2261</v>
      </c>
      <c r="C1498" s="145" t="str">
        <f>Lookup[[#This Row],[NR_DE]]&amp;" "&amp;Lookup[[#This Row],[Text_DE]]</f>
        <v>ADI1530 Vorsorge 3a und Kollektivversicherung</v>
      </c>
      <c r="D1498" s="145">
        <f>IF(Lookup!A1498&lt;&gt;Lookup!E1498,1,0)</f>
        <v>0</v>
      </c>
      <c r="E1498" s="145" t="s">
        <v>796</v>
      </c>
      <c r="F1498" s="145" t="s">
        <v>797</v>
      </c>
      <c r="G1498" s="145" t="str">
        <f>Lookup[[#This Row],[NR_FR]]&amp;" "&amp;Lookup[[#This Row],[Text_FR]]</f>
        <v>ADI1530 Prévoyance du pilier 3a et assurance collective</v>
      </c>
      <c r="H1498" s="152"/>
    </row>
    <row r="1499" spans="1:8" x14ac:dyDescent="0.2">
      <c r="A1499" s="145" t="s">
        <v>798</v>
      </c>
      <c r="B1499" s="145" t="s">
        <v>2262</v>
      </c>
      <c r="C1499" s="145" t="str">
        <f>Lookup[[#This Row],[NR_DE]]&amp;" "&amp;Lookup[[#This Row],[Text_DE]]</f>
        <v>ADI1540 Vorsorge 3b</v>
      </c>
      <c r="D1499" s="145">
        <f>IF(Lookup!A1499&lt;&gt;Lookup!E1499,1,0)</f>
        <v>0</v>
      </c>
      <c r="E1499" s="145" t="s">
        <v>798</v>
      </c>
      <c r="F1499" s="145" t="s">
        <v>799</v>
      </c>
      <c r="G1499" s="145" t="str">
        <f>Lookup[[#This Row],[NR_FR]]&amp;" "&amp;Lookup[[#This Row],[Text_FR]]</f>
        <v>ADI1540 Prévoyance du pilier 3b</v>
      </c>
      <c r="H1499" s="152"/>
    </row>
    <row r="1500" spans="1:8" x14ac:dyDescent="0.2">
      <c r="A1500" s="145" t="s">
        <v>1038</v>
      </c>
      <c r="B1500" s="145" t="s">
        <v>2391</v>
      </c>
      <c r="C1500" s="145" t="str">
        <f>Lookup[[#This Row],[NR_DE]]&amp;" "&amp;Lookup[[#This Row],[Text_DE]]</f>
        <v>ADILD02600 An interne Anlagebestände und andere Bezugswerte gebundene Rentenversicherung (A2.6); (CH)</v>
      </c>
      <c r="D1500" s="145">
        <f>IF(Lookup!A1500&lt;&gt;Lookup!E1500,1,0)</f>
        <v>0</v>
      </c>
      <c r="E1500" s="145" t="s">
        <v>1038</v>
      </c>
      <c r="F1500" s="145" t="s">
        <v>1039</v>
      </c>
      <c r="G1500" s="145" t="str">
        <f>Lookup[[#This Row],[NR_FR]]&amp;" "&amp;Lookup[[#This Row],[Text_FR]]</f>
        <v>ADILD02600 Assurance de rentes liée à des fonds cantonnés ou à d'autres valeurs de référence (A2.6); (CH)</v>
      </c>
      <c r="H1500" s="152"/>
    </row>
    <row r="1501" spans="1:8" x14ac:dyDescent="0.2">
      <c r="A1501" s="145" t="s">
        <v>796</v>
      </c>
      <c r="B1501" s="145" t="s">
        <v>2261</v>
      </c>
      <c r="C1501" s="145" t="str">
        <f>Lookup[[#This Row],[NR_DE]]&amp;" "&amp;Lookup[[#This Row],[Text_DE]]</f>
        <v>ADI1530 Vorsorge 3a und Kollektivversicherung</v>
      </c>
      <c r="D1501" s="145">
        <f>IF(Lookup!A1501&lt;&gt;Lookup!E1501,1,0)</f>
        <v>0</v>
      </c>
      <c r="E1501" s="145" t="s">
        <v>796</v>
      </c>
      <c r="F1501" s="145" t="s">
        <v>797</v>
      </c>
      <c r="G1501" s="145" t="str">
        <f>Lookup[[#This Row],[NR_FR]]&amp;" "&amp;Lookup[[#This Row],[Text_FR]]</f>
        <v>ADI1530 Prévoyance du pilier 3a et assurance collective</v>
      </c>
      <c r="H1501" s="152"/>
    </row>
    <row r="1502" spans="1:8" x14ac:dyDescent="0.2">
      <c r="A1502" s="145" t="s">
        <v>798</v>
      </c>
      <c r="B1502" s="145" t="s">
        <v>2262</v>
      </c>
      <c r="C1502" s="145" t="str">
        <f>Lookup[[#This Row],[NR_DE]]&amp;" "&amp;Lookup[[#This Row],[Text_DE]]</f>
        <v>ADI1540 Vorsorge 3b</v>
      </c>
      <c r="D1502" s="145">
        <f>IF(Lookup!A1502&lt;&gt;Lookup!E1502,1,0)</f>
        <v>0</v>
      </c>
      <c r="E1502" s="145" t="s">
        <v>798</v>
      </c>
      <c r="F1502" s="145" t="s">
        <v>799</v>
      </c>
      <c r="G1502" s="145" t="str">
        <f>Lookup[[#This Row],[NR_FR]]&amp;" "&amp;Lookup[[#This Row],[Text_FR]]</f>
        <v>ADI1540 Prévoyance du pilier 3b</v>
      </c>
      <c r="H1502" s="152"/>
    </row>
    <row r="1503" spans="1:8" x14ac:dyDescent="0.2">
      <c r="A1503" s="145" t="s">
        <v>1040</v>
      </c>
      <c r="B1503" s="145" t="s">
        <v>2392</v>
      </c>
      <c r="C1503" s="145" t="str">
        <f>Lookup[[#This Row],[NR_DE]]&amp;" "&amp;Lookup[[#This Row],[Text_DE]]</f>
        <v>ADILD06100 Fondsanteilgebundene Kapitalisationsgeschäfte (A6.1); (CH)</v>
      </c>
      <c r="D1503" s="145">
        <f>IF(Lookup!A1503&lt;&gt;Lookup!E1503,1,0)</f>
        <v>0</v>
      </c>
      <c r="E1503" s="145" t="s">
        <v>1040</v>
      </c>
      <c r="F1503" s="145" t="s">
        <v>1041</v>
      </c>
      <c r="G1503" s="145" t="str">
        <f>Lookup[[#This Row],[NR_FR]]&amp;" "&amp;Lookup[[#This Row],[Text_FR]]</f>
        <v>ADILD06100 Opérations de capitalisation liées à des parts de fonds (A6.1); (CH)</v>
      </c>
      <c r="H1503" s="152"/>
    </row>
    <row r="1504" spans="1:8" x14ac:dyDescent="0.2">
      <c r="A1504" s="145" t="s">
        <v>796</v>
      </c>
      <c r="B1504" s="145" t="s">
        <v>2261</v>
      </c>
      <c r="C1504" s="145" t="str">
        <f>Lookup[[#This Row],[NR_DE]]&amp;" "&amp;Lookup[[#This Row],[Text_DE]]</f>
        <v>ADI1530 Vorsorge 3a und Kollektivversicherung</v>
      </c>
      <c r="D1504" s="145">
        <f>IF(Lookup!A1504&lt;&gt;Lookup!E1504,1,0)</f>
        <v>0</v>
      </c>
      <c r="E1504" s="145" t="s">
        <v>796</v>
      </c>
      <c r="F1504" s="145" t="s">
        <v>797</v>
      </c>
      <c r="G1504" s="145" t="str">
        <f>Lookup[[#This Row],[NR_FR]]&amp;" "&amp;Lookup[[#This Row],[Text_FR]]</f>
        <v>ADI1530 Prévoyance du pilier 3a et assurance collective</v>
      </c>
      <c r="H1504" s="152"/>
    </row>
    <row r="1505" spans="1:8" x14ac:dyDescent="0.2">
      <c r="A1505" s="145" t="s">
        <v>798</v>
      </c>
      <c r="B1505" s="145" t="s">
        <v>2262</v>
      </c>
      <c r="C1505" s="145" t="str">
        <f>Lookup[[#This Row],[NR_DE]]&amp;" "&amp;Lookup[[#This Row],[Text_DE]]</f>
        <v>ADI1540 Vorsorge 3b</v>
      </c>
      <c r="D1505" s="145">
        <f>IF(Lookup!A1505&lt;&gt;Lookup!E1505,1,0)</f>
        <v>0</v>
      </c>
      <c r="E1505" s="145" t="s">
        <v>798</v>
      </c>
      <c r="F1505" s="145" t="s">
        <v>799</v>
      </c>
      <c r="G1505" s="145" t="str">
        <f>Lookup[[#This Row],[NR_FR]]&amp;" "&amp;Lookup[[#This Row],[Text_FR]]</f>
        <v>ADI1540 Prévoyance du pilier 3b</v>
      </c>
      <c r="H1505" s="152"/>
    </row>
    <row r="1506" spans="1:8" x14ac:dyDescent="0.2">
      <c r="A1506" s="145" t="s">
        <v>1042</v>
      </c>
      <c r="B1506" s="145" t="s">
        <v>2393</v>
      </c>
      <c r="C1506" s="145" t="str">
        <f>Lookup[[#This Row],[NR_DE]]&amp;" "&amp;Lookup[[#This Row],[Text_DE]]</f>
        <v>ADILD06200 An interne Anlagebestände gebundene Kapitalisationsgeschäfte (A6.2); (CH)</v>
      </c>
      <c r="D1506" s="145">
        <f>IF(Lookup!A1506&lt;&gt;Lookup!E1506,1,0)</f>
        <v>0</v>
      </c>
      <c r="E1506" s="145" t="s">
        <v>1042</v>
      </c>
      <c r="F1506" s="145" t="s">
        <v>1043</v>
      </c>
      <c r="G1506" s="145" t="str">
        <f>Lookup[[#This Row],[NR_FR]]&amp;" "&amp;Lookup[[#This Row],[Text_FR]]</f>
        <v>ADILD06200 Opérations de capitalisation liées à des portefeuilles de placement internes (A6.2); (CH)</v>
      </c>
      <c r="H1506" s="152"/>
    </row>
    <row r="1507" spans="1:8" x14ac:dyDescent="0.2">
      <c r="A1507" s="145" t="s">
        <v>796</v>
      </c>
      <c r="B1507" s="145" t="s">
        <v>2261</v>
      </c>
      <c r="C1507" s="145" t="str">
        <f>Lookup[[#This Row],[NR_DE]]&amp;" "&amp;Lookup[[#This Row],[Text_DE]]</f>
        <v>ADI1530 Vorsorge 3a und Kollektivversicherung</v>
      </c>
      <c r="D1507" s="145">
        <f>IF(Lookup!A1507&lt;&gt;Lookup!E1507,1,0)</f>
        <v>0</v>
      </c>
      <c r="E1507" s="145" t="s">
        <v>796</v>
      </c>
      <c r="F1507" s="145" t="s">
        <v>797</v>
      </c>
      <c r="G1507" s="145" t="str">
        <f>Lookup[[#This Row],[NR_FR]]&amp;" "&amp;Lookup[[#This Row],[Text_FR]]</f>
        <v>ADI1530 Prévoyance du pilier 3a et assurance collective</v>
      </c>
      <c r="H1507" s="152"/>
    </row>
    <row r="1508" spans="1:8" x14ac:dyDescent="0.2">
      <c r="A1508" s="145" t="s">
        <v>798</v>
      </c>
      <c r="B1508" s="145" t="s">
        <v>2262</v>
      </c>
      <c r="C1508" s="145" t="str">
        <f>Lookup[[#This Row],[NR_DE]]&amp;" "&amp;Lookup[[#This Row],[Text_DE]]</f>
        <v>ADI1540 Vorsorge 3b</v>
      </c>
      <c r="D1508" s="145">
        <f>IF(Lookup!A1508&lt;&gt;Lookup!E1508,1,0)</f>
        <v>0</v>
      </c>
      <c r="E1508" s="145" t="s">
        <v>798</v>
      </c>
      <c r="F1508" s="145" t="s">
        <v>799</v>
      </c>
      <c r="G1508" s="145" t="str">
        <f>Lookup[[#This Row],[NR_FR]]&amp;" "&amp;Lookup[[#This Row],[Text_FR]]</f>
        <v>ADI1540 Prévoyance du pilier 3b</v>
      </c>
      <c r="H1508" s="152"/>
    </row>
    <row r="1509" spans="1:8" x14ac:dyDescent="0.2">
      <c r="A1509" s="145" t="s">
        <v>4</v>
      </c>
      <c r="B1509" s="145" t="s">
        <v>1736</v>
      </c>
      <c r="C1509" s="145" t="str">
        <f>Lookup[[#This Row],[NR_DE]]&amp;" "&amp;Lookup[[#This Row],[Text_DE]]</f>
        <v>TDC008 Aufteilung nach Währungen</v>
      </c>
      <c r="D1509" s="145">
        <f>IF(Lookup!A1509&lt;&gt;Lookup!E1509,1,0)</f>
        <v>0</v>
      </c>
      <c r="E1509" s="145" t="s">
        <v>4</v>
      </c>
      <c r="F1509" s="145" t="s">
        <v>5</v>
      </c>
      <c r="G1509" s="145" t="str">
        <f>Lookup[[#This Row],[NR_FR]]&amp;" "&amp;Lookup[[#This Row],[Text_FR]]</f>
        <v>TDC008 Répartition par monnaies</v>
      </c>
      <c r="H1509" s="152"/>
    </row>
    <row r="1510" spans="1:8" x14ac:dyDescent="0.2">
      <c r="A1510" s="145" t="s">
        <v>1032</v>
      </c>
      <c r="B1510" s="145" t="s">
        <v>2388</v>
      </c>
      <c r="C1510" s="145" t="str">
        <f>Lookup[[#This Row],[NR_DE]]&amp;" "&amp;Lookup[[#This Row],[Text_DE]]</f>
        <v>ADILD02100 An Fondsanteile gebundene Kapitalversicherung ( A2.1, A2.2); (CH)</v>
      </c>
      <c r="D1510" s="145">
        <f>IF(Lookup!A1510&lt;&gt;Lookup!E1510,1,0)</f>
        <v>0</v>
      </c>
      <c r="E1510" s="145" t="s">
        <v>1032</v>
      </c>
      <c r="F1510" s="145" t="s">
        <v>1033</v>
      </c>
      <c r="G1510" s="145" t="str">
        <f>Lookup[[#This Row],[NR_FR]]&amp;" "&amp;Lookup[[#This Row],[Text_FR]]</f>
        <v>ADILD02100 Assurance de capital liée à des fonds de placement (A2.1, A2.2); (CH)</v>
      </c>
      <c r="H1510" s="152"/>
    </row>
    <row r="1511" spans="1:8" x14ac:dyDescent="0.2">
      <c r="A1511" s="145" t="s">
        <v>6</v>
      </c>
      <c r="B1511" s="145" t="s">
        <v>7</v>
      </c>
      <c r="C1511" s="145" t="str">
        <f>Lookup[[#This Row],[NR_DE]]&amp;" "&amp;Lookup[[#This Row],[Text_DE]]</f>
        <v>TDI0510 CHF</v>
      </c>
      <c r="D1511" s="145">
        <f>IF(Lookup!A1511&lt;&gt;Lookup!E1511,1,0)</f>
        <v>0</v>
      </c>
      <c r="E1511" s="145" t="s">
        <v>6</v>
      </c>
      <c r="F1511" s="145" t="s">
        <v>801</v>
      </c>
      <c r="G1511" s="145" t="str">
        <f>Lookup[[#This Row],[NR_FR]]&amp;" "&amp;Lookup[[#This Row],[Text_FR]]</f>
        <v xml:space="preserve">TDI0510 CHF </v>
      </c>
      <c r="H1511" s="152"/>
    </row>
    <row r="1512" spans="1:8" x14ac:dyDescent="0.2">
      <c r="A1512" s="145" t="s">
        <v>8</v>
      </c>
      <c r="B1512" s="145" t="s">
        <v>9</v>
      </c>
      <c r="C1512" s="145" t="str">
        <f>Lookup[[#This Row],[NR_DE]]&amp;" "&amp;Lookup[[#This Row],[Text_DE]]</f>
        <v>TDI0520 EUR</v>
      </c>
      <c r="D1512" s="145">
        <f>IF(Lookup!A1512&lt;&gt;Lookup!E1512,1,0)</f>
        <v>0</v>
      </c>
      <c r="E1512" s="145" t="s">
        <v>8</v>
      </c>
      <c r="F1512" s="145" t="s">
        <v>9</v>
      </c>
      <c r="G1512" s="145" t="str">
        <f>Lookup[[#This Row],[NR_FR]]&amp;" "&amp;Lookup[[#This Row],[Text_FR]]</f>
        <v>TDI0520 EUR</v>
      </c>
      <c r="H1512" s="152"/>
    </row>
    <row r="1513" spans="1:8" x14ac:dyDescent="0.2">
      <c r="A1513" s="145" t="s">
        <v>10</v>
      </c>
      <c r="B1513" s="145" t="s">
        <v>11</v>
      </c>
      <c r="C1513" s="145" t="str">
        <f>Lookup[[#This Row],[NR_DE]]&amp;" "&amp;Lookup[[#This Row],[Text_DE]]</f>
        <v>TDI0530 USD</v>
      </c>
      <c r="D1513" s="145">
        <f>IF(Lookup!A1513&lt;&gt;Lookup!E1513,1,0)</f>
        <v>0</v>
      </c>
      <c r="E1513" s="145" t="s">
        <v>10</v>
      </c>
      <c r="F1513" s="145" t="s">
        <v>11</v>
      </c>
      <c r="G1513" s="145" t="str">
        <f>Lookup[[#This Row],[NR_FR]]&amp;" "&amp;Lookup[[#This Row],[Text_FR]]</f>
        <v>TDI0530 USD</v>
      </c>
      <c r="H1513" s="152"/>
    </row>
    <row r="1514" spans="1:8" x14ac:dyDescent="0.2">
      <c r="A1514" s="145" t="s">
        <v>12</v>
      </c>
      <c r="B1514" s="145" t="s">
        <v>13</v>
      </c>
      <c r="C1514" s="145" t="str">
        <f>Lookup[[#This Row],[NR_DE]]&amp;" "&amp;Lookup[[#This Row],[Text_DE]]</f>
        <v>TDI0540 GBP</v>
      </c>
      <c r="D1514" s="145">
        <f>IF(Lookup!A1514&lt;&gt;Lookup!E1514,1,0)</f>
        <v>0</v>
      </c>
      <c r="E1514" s="145" t="s">
        <v>12</v>
      </c>
      <c r="F1514" s="145" t="s">
        <v>13</v>
      </c>
      <c r="G1514" s="145" t="str">
        <f>Lookup[[#This Row],[NR_FR]]&amp;" "&amp;Lookup[[#This Row],[Text_FR]]</f>
        <v>TDI0540 GBP</v>
      </c>
      <c r="H1514" s="151"/>
    </row>
    <row r="1515" spans="1:8" x14ac:dyDescent="0.2">
      <c r="A1515" s="145" t="s">
        <v>16</v>
      </c>
      <c r="B1515" s="145" t="s">
        <v>1737</v>
      </c>
      <c r="C1515" s="145" t="str">
        <f>Lookup[[#This Row],[NR_DE]]&amp;" "&amp;Lookup[[#This Row],[Text_DE]]</f>
        <v>TDI0560 Übrige</v>
      </c>
      <c r="D1515" s="145">
        <f>IF(Lookup!A1515&lt;&gt;Lookup!E1515,1,0)</f>
        <v>0</v>
      </c>
      <c r="E1515" s="145" t="s">
        <v>16</v>
      </c>
      <c r="F1515" s="145" t="s">
        <v>17</v>
      </c>
      <c r="G1515" s="145" t="str">
        <f>Lookup[[#This Row],[NR_FR]]&amp;" "&amp;Lookup[[#This Row],[Text_FR]]</f>
        <v>TDI0560 Autres</v>
      </c>
      <c r="H1515" s="152"/>
    </row>
    <row r="1516" spans="1:8" x14ac:dyDescent="0.2">
      <c r="A1516" s="145" t="s">
        <v>1034</v>
      </c>
      <c r="B1516" s="145" t="s">
        <v>2389</v>
      </c>
      <c r="C1516" s="145" t="str">
        <f>Lookup[[#This Row],[NR_DE]]&amp;" "&amp;Lookup[[#This Row],[Text_DE]]</f>
        <v>ADILD02300 An Fondsanteile gebundene Rentenversicherung (A2.3); (CH)</v>
      </c>
      <c r="D1516" s="145">
        <f>IF(Lookup!A1516&lt;&gt;Lookup!E1516,1,0)</f>
        <v>0</v>
      </c>
      <c r="E1516" s="145" t="s">
        <v>1034</v>
      </c>
      <c r="F1516" s="145" t="s">
        <v>1035</v>
      </c>
      <c r="G1516" s="145" t="str">
        <f>Lookup[[#This Row],[NR_FR]]&amp;" "&amp;Lookup[[#This Row],[Text_FR]]</f>
        <v>ADILD02300 Assurance de rentes liée à des parts de fonds de placement (A2.3); (CH)</v>
      </c>
      <c r="H1516" s="152"/>
    </row>
    <row r="1517" spans="1:8" x14ac:dyDescent="0.2">
      <c r="A1517" s="145" t="s">
        <v>6</v>
      </c>
      <c r="B1517" s="145" t="s">
        <v>7</v>
      </c>
      <c r="C1517" s="145" t="str">
        <f>Lookup[[#This Row],[NR_DE]]&amp;" "&amp;Lookup[[#This Row],[Text_DE]]</f>
        <v>TDI0510 CHF</v>
      </c>
      <c r="D1517" s="145">
        <f>IF(Lookup!A1517&lt;&gt;Lookup!E1517,1,0)</f>
        <v>0</v>
      </c>
      <c r="E1517" s="145" t="s">
        <v>6</v>
      </c>
      <c r="F1517" s="145" t="s">
        <v>801</v>
      </c>
      <c r="G1517" s="145" t="str">
        <f>Lookup[[#This Row],[NR_FR]]&amp;" "&amp;Lookup[[#This Row],[Text_FR]]</f>
        <v xml:space="preserve">TDI0510 CHF </v>
      </c>
      <c r="H1517" s="151"/>
    </row>
    <row r="1518" spans="1:8" x14ac:dyDescent="0.2">
      <c r="A1518" s="145" t="s">
        <v>8</v>
      </c>
      <c r="B1518" s="145" t="s">
        <v>9</v>
      </c>
      <c r="C1518" s="145" t="str">
        <f>Lookup[[#This Row],[NR_DE]]&amp;" "&amp;Lookup[[#This Row],[Text_DE]]</f>
        <v>TDI0520 EUR</v>
      </c>
      <c r="D1518" s="145">
        <f>IF(Lookup!A1518&lt;&gt;Lookup!E1518,1,0)</f>
        <v>0</v>
      </c>
      <c r="E1518" s="145" t="s">
        <v>8</v>
      </c>
      <c r="F1518" s="145" t="s">
        <v>9</v>
      </c>
      <c r="G1518" s="145" t="str">
        <f>Lookup[[#This Row],[NR_FR]]&amp;" "&amp;Lookup[[#This Row],[Text_FR]]</f>
        <v>TDI0520 EUR</v>
      </c>
      <c r="H1518" s="152"/>
    </row>
    <row r="1519" spans="1:8" x14ac:dyDescent="0.2">
      <c r="A1519" s="145" t="s">
        <v>10</v>
      </c>
      <c r="B1519" s="145" t="s">
        <v>11</v>
      </c>
      <c r="C1519" s="145" t="str">
        <f>Lookup[[#This Row],[NR_DE]]&amp;" "&amp;Lookup[[#This Row],[Text_DE]]</f>
        <v>TDI0530 USD</v>
      </c>
      <c r="D1519" s="145">
        <f>IF(Lookup!A1519&lt;&gt;Lookup!E1519,1,0)</f>
        <v>0</v>
      </c>
      <c r="E1519" s="145" t="s">
        <v>10</v>
      </c>
      <c r="F1519" s="145" t="s">
        <v>11</v>
      </c>
      <c r="G1519" s="145" t="str">
        <f>Lookup[[#This Row],[NR_FR]]&amp;" "&amp;Lookup[[#This Row],[Text_FR]]</f>
        <v>TDI0530 USD</v>
      </c>
      <c r="H1519" s="152"/>
    </row>
    <row r="1520" spans="1:8" x14ac:dyDescent="0.2">
      <c r="A1520" s="145" t="s">
        <v>12</v>
      </c>
      <c r="B1520" s="145" t="s">
        <v>13</v>
      </c>
      <c r="C1520" s="145" t="str">
        <f>Lookup[[#This Row],[NR_DE]]&amp;" "&amp;Lookup[[#This Row],[Text_DE]]</f>
        <v>TDI0540 GBP</v>
      </c>
      <c r="D1520" s="145">
        <f>IF(Lookup!A1520&lt;&gt;Lookup!E1520,1,0)</f>
        <v>0</v>
      </c>
      <c r="E1520" s="145" t="s">
        <v>12</v>
      </c>
      <c r="F1520" s="145" t="s">
        <v>13</v>
      </c>
      <c r="G1520" s="145" t="str">
        <f>Lookup[[#This Row],[NR_FR]]&amp;" "&amp;Lookup[[#This Row],[Text_FR]]</f>
        <v>TDI0540 GBP</v>
      </c>
      <c r="H1520" s="151"/>
    </row>
    <row r="1521" spans="1:8" x14ac:dyDescent="0.2">
      <c r="A1521" s="145" t="s">
        <v>16</v>
      </c>
      <c r="B1521" s="145" t="s">
        <v>1737</v>
      </c>
      <c r="C1521" s="145" t="str">
        <f>Lookup[[#This Row],[NR_DE]]&amp;" "&amp;Lookup[[#This Row],[Text_DE]]</f>
        <v>TDI0560 Übrige</v>
      </c>
      <c r="D1521" s="145">
        <f>IF(Lookup!A1521&lt;&gt;Lookup!E1521,1,0)</f>
        <v>0</v>
      </c>
      <c r="E1521" s="145" t="s">
        <v>16</v>
      </c>
      <c r="F1521" s="145" t="s">
        <v>17</v>
      </c>
      <c r="G1521" s="145" t="str">
        <f>Lookup[[#This Row],[NR_FR]]&amp;" "&amp;Lookup[[#This Row],[Text_FR]]</f>
        <v>TDI0560 Autres</v>
      </c>
      <c r="H1521" s="151"/>
    </row>
    <row r="1522" spans="1:8" x14ac:dyDescent="0.2">
      <c r="A1522" s="145" t="s">
        <v>1036</v>
      </c>
      <c r="B1522" s="145" t="s">
        <v>2390</v>
      </c>
      <c r="C1522" s="145" t="str">
        <f>Lookup[[#This Row],[NR_DE]]&amp;" "&amp;Lookup[[#This Row],[Text_DE]]</f>
        <v>ADILD02400 An interne Anlagebestände und andere Bezugswerte gebundene Kapitalversicherung (A2.4, A2.5); (CH)</v>
      </c>
      <c r="D1522" s="145">
        <f>IF(Lookup!A1522&lt;&gt;Lookup!E1522,1,0)</f>
        <v>0</v>
      </c>
      <c r="E1522" s="145" t="s">
        <v>1036</v>
      </c>
      <c r="F1522" s="145" t="s">
        <v>1037</v>
      </c>
      <c r="G1522" s="145" t="str">
        <f>Lookup[[#This Row],[NR_FR]]&amp;" "&amp;Lookup[[#This Row],[Text_FR]]</f>
        <v>ADILD02400 Assurance sur la vie liée à des fonds cantonnés ou à d'autres valeurs de référence (A2.4, A2.5); (CH)</v>
      </c>
      <c r="H1522" s="152"/>
    </row>
    <row r="1523" spans="1:8" x14ac:dyDescent="0.2">
      <c r="A1523" s="145" t="s">
        <v>6</v>
      </c>
      <c r="B1523" s="145" t="s">
        <v>7</v>
      </c>
      <c r="C1523" s="145" t="str">
        <f>Lookup[[#This Row],[NR_DE]]&amp;" "&amp;Lookup[[#This Row],[Text_DE]]</f>
        <v>TDI0510 CHF</v>
      </c>
      <c r="D1523" s="145">
        <f>IF(Lookup!A1523&lt;&gt;Lookup!E1523,1,0)</f>
        <v>0</v>
      </c>
      <c r="E1523" s="145" t="s">
        <v>6</v>
      </c>
      <c r="F1523" s="145" t="s">
        <v>801</v>
      </c>
      <c r="G1523" s="145" t="str">
        <f>Lookup[[#This Row],[NR_FR]]&amp;" "&amp;Lookup[[#This Row],[Text_FR]]</f>
        <v xml:space="preserve">TDI0510 CHF </v>
      </c>
      <c r="H1523" s="152"/>
    </row>
    <row r="1524" spans="1:8" x14ac:dyDescent="0.2">
      <c r="A1524" s="145" t="s">
        <v>8</v>
      </c>
      <c r="B1524" s="145" t="s">
        <v>9</v>
      </c>
      <c r="C1524" s="145" t="str">
        <f>Lookup[[#This Row],[NR_DE]]&amp;" "&amp;Lookup[[#This Row],[Text_DE]]</f>
        <v>TDI0520 EUR</v>
      </c>
      <c r="D1524" s="145">
        <f>IF(Lookup!A1524&lt;&gt;Lookup!E1524,1,0)</f>
        <v>0</v>
      </c>
      <c r="E1524" s="145" t="s">
        <v>8</v>
      </c>
      <c r="F1524" s="145" t="s">
        <v>9</v>
      </c>
      <c r="G1524" s="145" t="str">
        <f>Lookup[[#This Row],[NR_FR]]&amp;" "&amp;Lookup[[#This Row],[Text_FR]]</f>
        <v>TDI0520 EUR</v>
      </c>
      <c r="H1524" s="152"/>
    </row>
    <row r="1525" spans="1:8" x14ac:dyDescent="0.2">
      <c r="A1525" s="145" t="s">
        <v>10</v>
      </c>
      <c r="B1525" s="145" t="s">
        <v>11</v>
      </c>
      <c r="C1525" s="145" t="str">
        <f>Lookup[[#This Row],[NR_DE]]&amp;" "&amp;Lookup[[#This Row],[Text_DE]]</f>
        <v>TDI0530 USD</v>
      </c>
      <c r="D1525" s="145">
        <f>IF(Lookup!A1525&lt;&gt;Lookup!E1525,1,0)</f>
        <v>0</v>
      </c>
      <c r="E1525" s="145" t="s">
        <v>10</v>
      </c>
      <c r="F1525" s="145" t="s">
        <v>11</v>
      </c>
      <c r="G1525" s="145" t="str">
        <f>Lookup[[#This Row],[NR_FR]]&amp;" "&amp;Lookup[[#This Row],[Text_FR]]</f>
        <v>TDI0530 USD</v>
      </c>
      <c r="H1525" s="152"/>
    </row>
    <row r="1526" spans="1:8" x14ac:dyDescent="0.2">
      <c r="A1526" s="145" t="s">
        <v>12</v>
      </c>
      <c r="B1526" s="145" t="s">
        <v>13</v>
      </c>
      <c r="C1526" s="145" t="str">
        <f>Lookup[[#This Row],[NR_DE]]&amp;" "&amp;Lookup[[#This Row],[Text_DE]]</f>
        <v>TDI0540 GBP</v>
      </c>
      <c r="D1526" s="145">
        <f>IF(Lookup!A1526&lt;&gt;Lookup!E1526,1,0)</f>
        <v>0</v>
      </c>
      <c r="E1526" s="145" t="s">
        <v>12</v>
      </c>
      <c r="F1526" s="145" t="s">
        <v>13</v>
      </c>
      <c r="G1526" s="145" t="str">
        <f>Lookup[[#This Row],[NR_FR]]&amp;" "&amp;Lookup[[#This Row],[Text_FR]]</f>
        <v>TDI0540 GBP</v>
      </c>
      <c r="H1526" s="149"/>
    </row>
    <row r="1527" spans="1:8" x14ac:dyDescent="0.2">
      <c r="A1527" s="145" t="s">
        <v>16</v>
      </c>
      <c r="B1527" s="145" t="s">
        <v>1737</v>
      </c>
      <c r="C1527" s="145" t="str">
        <f>Lookup[[#This Row],[NR_DE]]&amp;" "&amp;Lookup[[#This Row],[Text_DE]]</f>
        <v>TDI0560 Übrige</v>
      </c>
      <c r="D1527" s="145">
        <f>IF(Lookup!A1527&lt;&gt;Lookup!E1527,1,0)</f>
        <v>0</v>
      </c>
      <c r="E1527" s="145" t="s">
        <v>16</v>
      </c>
      <c r="F1527" s="145" t="s">
        <v>17</v>
      </c>
      <c r="G1527" s="145" t="str">
        <f>Lookup[[#This Row],[NR_FR]]&amp;" "&amp;Lookup[[#This Row],[Text_FR]]</f>
        <v>TDI0560 Autres</v>
      </c>
      <c r="H1527" s="150"/>
    </row>
    <row r="1528" spans="1:8" x14ac:dyDescent="0.2">
      <c r="A1528" s="145" t="s">
        <v>1038</v>
      </c>
      <c r="B1528" s="145" t="s">
        <v>2391</v>
      </c>
      <c r="C1528" s="145" t="str">
        <f>Lookup[[#This Row],[NR_DE]]&amp;" "&amp;Lookup[[#This Row],[Text_DE]]</f>
        <v>ADILD02600 An interne Anlagebestände und andere Bezugswerte gebundene Rentenversicherung (A2.6); (CH)</v>
      </c>
      <c r="D1528" s="145">
        <f>IF(Lookup!A1528&lt;&gt;Lookup!E1528,1,0)</f>
        <v>0</v>
      </c>
      <c r="E1528" s="145" t="s">
        <v>1038</v>
      </c>
      <c r="F1528" s="145" t="s">
        <v>1039</v>
      </c>
      <c r="G1528" s="145" t="str">
        <f>Lookup[[#This Row],[NR_FR]]&amp;" "&amp;Lookup[[#This Row],[Text_FR]]</f>
        <v>ADILD02600 Assurance de rentes liée à des fonds cantonnés ou à d'autres valeurs de référence (A2.6); (CH)</v>
      </c>
      <c r="H1528" s="151"/>
    </row>
    <row r="1529" spans="1:8" x14ac:dyDescent="0.2">
      <c r="A1529" s="145" t="s">
        <v>6</v>
      </c>
      <c r="B1529" s="145" t="s">
        <v>7</v>
      </c>
      <c r="C1529" s="145" t="str">
        <f>Lookup[[#This Row],[NR_DE]]&amp;" "&amp;Lookup[[#This Row],[Text_DE]]</f>
        <v>TDI0510 CHF</v>
      </c>
      <c r="D1529" s="145">
        <f>IF(Lookup!A1529&lt;&gt;Lookup!E1529,1,0)</f>
        <v>0</v>
      </c>
      <c r="E1529" s="145" t="s">
        <v>6</v>
      </c>
      <c r="F1529" s="145" t="s">
        <v>801</v>
      </c>
      <c r="G1529" s="145" t="str">
        <f>Lookup[[#This Row],[NR_FR]]&amp;" "&amp;Lookup[[#This Row],[Text_FR]]</f>
        <v xml:space="preserve">TDI0510 CHF </v>
      </c>
      <c r="H1529" s="151"/>
    </row>
    <row r="1530" spans="1:8" x14ac:dyDescent="0.2">
      <c r="A1530" s="145" t="s">
        <v>8</v>
      </c>
      <c r="B1530" s="145" t="s">
        <v>9</v>
      </c>
      <c r="C1530" s="145" t="str">
        <f>Lookup[[#This Row],[NR_DE]]&amp;" "&amp;Lookup[[#This Row],[Text_DE]]</f>
        <v>TDI0520 EUR</v>
      </c>
      <c r="D1530" s="145">
        <f>IF(Lookup!A1530&lt;&gt;Lookup!E1530,1,0)</f>
        <v>0</v>
      </c>
      <c r="E1530" s="145" t="s">
        <v>8</v>
      </c>
      <c r="F1530" s="145" t="s">
        <v>9</v>
      </c>
      <c r="G1530" s="145" t="str">
        <f>Lookup[[#This Row],[NR_FR]]&amp;" "&amp;Lookup[[#This Row],[Text_FR]]</f>
        <v>TDI0520 EUR</v>
      </c>
      <c r="H1530" s="152"/>
    </row>
    <row r="1531" spans="1:8" x14ac:dyDescent="0.2">
      <c r="A1531" s="145" t="s">
        <v>10</v>
      </c>
      <c r="B1531" s="145" t="s">
        <v>11</v>
      </c>
      <c r="C1531" s="145" t="str">
        <f>Lookup[[#This Row],[NR_DE]]&amp;" "&amp;Lookup[[#This Row],[Text_DE]]</f>
        <v>TDI0530 USD</v>
      </c>
      <c r="D1531" s="145">
        <f>IF(Lookup!A1531&lt;&gt;Lookup!E1531,1,0)</f>
        <v>0</v>
      </c>
      <c r="E1531" s="145" t="s">
        <v>10</v>
      </c>
      <c r="F1531" s="145" t="s">
        <v>11</v>
      </c>
      <c r="G1531" s="145" t="str">
        <f>Lookup[[#This Row],[NR_FR]]&amp;" "&amp;Lookup[[#This Row],[Text_FR]]</f>
        <v>TDI0530 USD</v>
      </c>
      <c r="H1531" s="152"/>
    </row>
    <row r="1532" spans="1:8" x14ac:dyDescent="0.2">
      <c r="A1532" s="145" t="s">
        <v>12</v>
      </c>
      <c r="B1532" s="145" t="s">
        <v>13</v>
      </c>
      <c r="C1532" s="145" t="str">
        <f>Lookup[[#This Row],[NR_DE]]&amp;" "&amp;Lookup[[#This Row],[Text_DE]]</f>
        <v>TDI0540 GBP</v>
      </c>
      <c r="D1532" s="145">
        <f>IF(Lookup!A1532&lt;&gt;Lookup!E1532,1,0)</f>
        <v>0</v>
      </c>
      <c r="E1532" s="145" t="s">
        <v>12</v>
      </c>
      <c r="F1532" s="145" t="s">
        <v>13</v>
      </c>
      <c r="G1532" s="145" t="str">
        <f>Lookup[[#This Row],[NR_FR]]&amp;" "&amp;Lookup[[#This Row],[Text_FR]]</f>
        <v>TDI0540 GBP</v>
      </c>
      <c r="H1532" s="152"/>
    </row>
    <row r="1533" spans="1:8" x14ac:dyDescent="0.2">
      <c r="A1533" s="145" t="s">
        <v>16</v>
      </c>
      <c r="B1533" s="145" t="s">
        <v>1737</v>
      </c>
      <c r="C1533" s="145" t="str">
        <f>Lookup[[#This Row],[NR_DE]]&amp;" "&amp;Lookup[[#This Row],[Text_DE]]</f>
        <v>TDI0560 Übrige</v>
      </c>
      <c r="D1533" s="145">
        <f>IF(Lookup!A1533&lt;&gt;Lookup!E1533,1,0)</f>
        <v>0</v>
      </c>
      <c r="E1533" s="145" t="s">
        <v>16</v>
      </c>
      <c r="F1533" s="145" t="s">
        <v>17</v>
      </c>
      <c r="G1533" s="145" t="str">
        <f>Lookup[[#This Row],[NR_FR]]&amp;" "&amp;Lookup[[#This Row],[Text_FR]]</f>
        <v>TDI0560 Autres</v>
      </c>
      <c r="H1533" s="152"/>
    </row>
    <row r="1534" spans="1:8" x14ac:dyDescent="0.2">
      <c r="A1534" s="145" t="s">
        <v>1040</v>
      </c>
      <c r="B1534" s="145" t="s">
        <v>2392</v>
      </c>
      <c r="C1534" s="145" t="str">
        <f>Lookup[[#This Row],[NR_DE]]&amp;" "&amp;Lookup[[#This Row],[Text_DE]]</f>
        <v>ADILD06100 Fondsanteilgebundene Kapitalisationsgeschäfte (A6.1); (CH)</v>
      </c>
      <c r="D1534" s="145">
        <f>IF(Lookup!A1534&lt;&gt;Lookup!E1534,1,0)</f>
        <v>0</v>
      </c>
      <c r="E1534" s="145" t="s">
        <v>1040</v>
      </c>
      <c r="F1534" s="145" t="s">
        <v>1041</v>
      </c>
      <c r="G1534" s="145" t="str">
        <f>Lookup[[#This Row],[NR_FR]]&amp;" "&amp;Lookup[[#This Row],[Text_FR]]</f>
        <v>ADILD06100 Opérations de capitalisation liées à des parts de fonds (A6.1); (CH)</v>
      </c>
      <c r="H1534" s="152"/>
    </row>
    <row r="1535" spans="1:8" x14ac:dyDescent="0.2">
      <c r="A1535" s="145" t="s">
        <v>6</v>
      </c>
      <c r="B1535" s="145" t="s">
        <v>7</v>
      </c>
      <c r="C1535" s="145" t="str">
        <f>Lookup[[#This Row],[NR_DE]]&amp;" "&amp;Lookup[[#This Row],[Text_DE]]</f>
        <v>TDI0510 CHF</v>
      </c>
      <c r="D1535" s="145">
        <f>IF(Lookup!A1535&lt;&gt;Lookup!E1535,1,0)</f>
        <v>0</v>
      </c>
      <c r="E1535" s="145" t="s">
        <v>6</v>
      </c>
      <c r="F1535" s="145" t="s">
        <v>801</v>
      </c>
      <c r="G1535" s="145" t="str">
        <f>Lookup[[#This Row],[NR_FR]]&amp;" "&amp;Lookup[[#This Row],[Text_FR]]</f>
        <v xml:space="preserve">TDI0510 CHF </v>
      </c>
      <c r="H1535" s="151"/>
    </row>
    <row r="1536" spans="1:8" x14ac:dyDescent="0.2">
      <c r="A1536" s="145" t="s">
        <v>8</v>
      </c>
      <c r="B1536" s="145" t="s">
        <v>9</v>
      </c>
      <c r="C1536" s="145" t="str">
        <f>Lookup[[#This Row],[NR_DE]]&amp;" "&amp;Lookup[[#This Row],[Text_DE]]</f>
        <v>TDI0520 EUR</v>
      </c>
      <c r="D1536" s="145">
        <f>IF(Lookup!A1536&lt;&gt;Lookup!E1536,1,0)</f>
        <v>0</v>
      </c>
      <c r="E1536" s="145" t="s">
        <v>8</v>
      </c>
      <c r="F1536" s="145" t="s">
        <v>9</v>
      </c>
      <c r="G1536" s="145" t="str">
        <f>Lookup[[#This Row],[NR_FR]]&amp;" "&amp;Lookup[[#This Row],[Text_FR]]</f>
        <v>TDI0520 EUR</v>
      </c>
      <c r="H1536" s="151"/>
    </row>
    <row r="1537" spans="1:8" x14ac:dyDescent="0.2">
      <c r="A1537" s="145" t="s">
        <v>10</v>
      </c>
      <c r="B1537" s="145" t="s">
        <v>11</v>
      </c>
      <c r="C1537" s="145" t="str">
        <f>Lookup[[#This Row],[NR_DE]]&amp;" "&amp;Lookup[[#This Row],[Text_DE]]</f>
        <v>TDI0530 USD</v>
      </c>
      <c r="D1537" s="145">
        <f>IF(Lookup!A1537&lt;&gt;Lookup!E1537,1,0)</f>
        <v>0</v>
      </c>
      <c r="E1537" s="145" t="s">
        <v>10</v>
      </c>
      <c r="F1537" s="145" t="s">
        <v>11</v>
      </c>
      <c r="G1537" s="145" t="str">
        <f>Lookup[[#This Row],[NR_FR]]&amp;" "&amp;Lookup[[#This Row],[Text_FR]]</f>
        <v>TDI0530 USD</v>
      </c>
      <c r="H1537" s="152"/>
    </row>
    <row r="1538" spans="1:8" x14ac:dyDescent="0.2">
      <c r="A1538" s="145" t="s">
        <v>12</v>
      </c>
      <c r="B1538" s="145" t="s">
        <v>13</v>
      </c>
      <c r="C1538" s="145" t="str">
        <f>Lookup[[#This Row],[NR_DE]]&amp;" "&amp;Lookup[[#This Row],[Text_DE]]</f>
        <v>TDI0540 GBP</v>
      </c>
      <c r="D1538" s="145">
        <f>IF(Lookup!A1538&lt;&gt;Lookup!E1538,1,0)</f>
        <v>0</v>
      </c>
      <c r="E1538" s="145" t="s">
        <v>12</v>
      </c>
      <c r="F1538" s="145" t="s">
        <v>13</v>
      </c>
      <c r="G1538" s="145" t="str">
        <f>Lookup[[#This Row],[NR_FR]]&amp;" "&amp;Lookup[[#This Row],[Text_FR]]</f>
        <v>TDI0540 GBP</v>
      </c>
      <c r="H1538" s="152"/>
    </row>
    <row r="1539" spans="1:8" x14ac:dyDescent="0.2">
      <c r="A1539" s="145" t="s">
        <v>16</v>
      </c>
      <c r="B1539" s="145" t="s">
        <v>1737</v>
      </c>
      <c r="C1539" s="145" t="str">
        <f>Lookup[[#This Row],[NR_DE]]&amp;" "&amp;Lookup[[#This Row],[Text_DE]]</f>
        <v>TDI0560 Übrige</v>
      </c>
      <c r="D1539" s="145">
        <f>IF(Lookup!A1539&lt;&gt;Lookup!E1539,1,0)</f>
        <v>0</v>
      </c>
      <c r="E1539" s="145" t="s">
        <v>16</v>
      </c>
      <c r="F1539" s="145" t="s">
        <v>17</v>
      </c>
      <c r="G1539" s="145" t="str">
        <f>Lookup[[#This Row],[NR_FR]]&amp;" "&amp;Lookup[[#This Row],[Text_FR]]</f>
        <v>TDI0560 Autres</v>
      </c>
      <c r="H1539" s="152"/>
    </row>
    <row r="1540" spans="1:8" x14ac:dyDescent="0.2">
      <c r="A1540" s="145" t="s">
        <v>1042</v>
      </c>
      <c r="B1540" s="145" t="s">
        <v>2393</v>
      </c>
      <c r="C1540" s="145" t="str">
        <f>Lookup[[#This Row],[NR_DE]]&amp;" "&amp;Lookup[[#This Row],[Text_DE]]</f>
        <v>ADILD06200 An interne Anlagebestände gebundene Kapitalisationsgeschäfte (A6.2); (CH)</v>
      </c>
      <c r="D1540" s="145">
        <f>IF(Lookup!A1540&lt;&gt;Lookup!E1540,1,0)</f>
        <v>0</v>
      </c>
      <c r="E1540" s="145" t="s">
        <v>1042</v>
      </c>
      <c r="F1540" s="145" t="s">
        <v>1043</v>
      </c>
      <c r="G1540" s="145" t="str">
        <f>Lookup[[#This Row],[NR_FR]]&amp;" "&amp;Lookup[[#This Row],[Text_FR]]</f>
        <v>ADILD06200 Opérations de capitalisation liées à des portefeuilles de placement internes (A6.2); (CH)</v>
      </c>
      <c r="H1540" s="152"/>
    </row>
    <row r="1541" spans="1:8" x14ac:dyDescent="0.2">
      <c r="A1541" s="145" t="s">
        <v>6</v>
      </c>
      <c r="B1541" s="145" t="s">
        <v>7</v>
      </c>
      <c r="C1541" s="145" t="str">
        <f>Lookup[[#This Row],[NR_DE]]&amp;" "&amp;Lookup[[#This Row],[Text_DE]]</f>
        <v>TDI0510 CHF</v>
      </c>
      <c r="D1541" s="145">
        <f>IF(Lookup!A1541&lt;&gt;Lookup!E1541,1,0)</f>
        <v>0</v>
      </c>
      <c r="E1541" s="145" t="s">
        <v>6</v>
      </c>
      <c r="F1541" s="145" t="s">
        <v>801</v>
      </c>
      <c r="G1541" s="145" t="str">
        <f>Lookup[[#This Row],[NR_FR]]&amp;" "&amp;Lookup[[#This Row],[Text_FR]]</f>
        <v xml:space="preserve">TDI0510 CHF </v>
      </c>
      <c r="H1541" s="152"/>
    </row>
    <row r="1542" spans="1:8" x14ac:dyDescent="0.2">
      <c r="A1542" s="145" t="s">
        <v>8</v>
      </c>
      <c r="B1542" s="145" t="s">
        <v>9</v>
      </c>
      <c r="C1542" s="145" t="str">
        <f>Lookup[[#This Row],[NR_DE]]&amp;" "&amp;Lookup[[#This Row],[Text_DE]]</f>
        <v>TDI0520 EUR</v>
      </c>
      <c r="D1542" s="145">
        <f>IF(Lookup!A1542&lt;&gt;Lookup!E1542,1,0)</f>
        <v>0</v>
      </c>
      <c r="E1542" s="145" t="s">
        <v>8</v>
      </c>
      <c r="F1542" s="145" t="s">
        <v>9</v>
      </c>
      <c r="G1542" s="145" t="str">
        <f>Lookup[[#This Row],[NR_FR]]&amp;" "&amp;Lookup[[#This Row],[Text_FR]]</f>
        <v>TDI0520 EUR</v>
      </c>
      <c r="H1542" s="150"/>
    </row>
    <row r="1543" spans="1:8" x14ac:dyDescent="0.2">
      <c r="A1543" s="145" t="s">
        <v>10</v>
      </c>
      <c r="B1543" s="145" t="s">
        <v>11</v>
      </c>
      <c r="C1543" s="145" t="str">
        <f>Lookup[[#This Row],[NR_DE]]&amp;" "&amp;Lookup[[#This Row],[Text_DE]]</f>
        <v>TDI0530 USD</v>
      </c>
      <c r="D1543" s="145">
        <f>IF(Lookup!A1543&lt;&gt;Lookup!E1543,1,0)</f>
        <v>0</v>
      </c>
      <c r="E1543" s="145" t="s">
        <v>10</v>
      </c>
      <c r="F1543" s="145" t="s">
        <v>11</v>
      </c>
      <c r="G1543" s="145" t="str">
        <f>Lookup[[#This Row],[NR_FR]]&amp;" "&amp;Lookup[[#This Row],[Text_FR]]</f>
        <v>TDI0530 USD</v>
      </c>
      <c r="H1543" s="151"/>
    </row>
    <row r="1544" spans="1:8" x14ac:dyDescent="0.2">
      <c r="A1544" s="145" t="s">
        <v>12</v>
      </c>
      <c r="B1544" s="145" t="s">
        <v>13</v>
      </c>
      <c r="C1544" s="145" t="str">
        <f>Lookup[[#This Row],[NR_DE]]&amp;" "&amp;Lookup[[#This Row],[Text_DE]]</f>
        <v>TDI0540 GBP</v>
      </c>
      <c r="D1544" s="145">
        <f>IF(Lookup!A1544&lt;&gt;Lookup!E1544,1,0)</f>
        <v>0</v>
      </c>
      <c r="E1544" s="145" t="s">
        <v>12</v>
      </c>
      <c r="F1544" s="145" t="s">
        <v>13</v>
      </c>
      <c r="G1544" s="145" t="str">
        <f>Lookup[[#This Row],[NR_FR]]&amp;" "&amp;Lookup[[#This Row],[Text_FR]]</f>
        <v>TDI0540 GBP</v>
      </c>
      <c r="H1544" s="151"/>
    </row>
    <row r="1545" spans="1:8" x14ac:dyDescent="0.2">
      <c r="A1545" s="145" t="s">
        <v>16</v>
      </c>
      <c r="B1545" s="145" t="s">
        <v>1737</v>
      </c>
      <c r="C1545" s="145" t="str">
        <f>Lookup[[#This Row],[NR_DE]]&amp;" "&amp;Lookup[[#This Row],[Text_DE]]</f>
        <v>TDI0560 Übrige</v>
      </c>
      <c r="D1545" s="145">
        <f>IF(Lookup!A1545&lt;&gt;Lookup!E1545,1,0)</f>
        <v>0</v>
      </c>
      <c r="E1545" s="145" t="s">
        <v>16</v>
      </c>
      <c r="F1545" s="145" t="s">
        <v>17</v>
      </c>
      <c r="G1545" s="145" t="str">
        <f>Lookup[[#This Row],[NR_FR]]&amp;" "&amp;Lookup[[#This Row],[Text_FR]]</f>
        <v>TDI0560 Autres</v>
      </c>
      <c r="H1545" s="150"/>
    </row>
    <row r="1546" spans="1:8" x14ac:dyDescent="0.2">
      <c r="A1546" s="145" t="s">
        <v>802</v>
      </c>
      <c r="B1546" s="145" t="s">
        <v>2263</v>
      </c>
      <c r="C1546" s="145" t="str">
        <f>Lookup[[#This Row],[NR_DE]]&amp;" "&amp;Lookup[[#This Row],[Text_DE]]</f>
        <v>ADD005 Versicherte Summen und Renten</v>
      </c>
      <c r="D1546" s="145">
        <f>IF(Lookup!A1546&lt;&gt;Lookup!E1546,1,0)</f>
        <v>0</v>
      </c>
      <c r="E1546" s="145" t="s">
        <v>802</v>
      </c>
      <c r="F1546" s="145" t="s">
        <v>803</v>
      </c>
      <c r="G1546" s="145" t="str">
        <f>Lookup[[#This Row],[NR_FR]]&amp;" "&amp;Lookup[[#This Row],[Text_FR]]</f>
        <v>ADD005 Sommes et rentes assurées</v>
      </c>
      <c r="H1546" s="151"/>
    </row>
    <row r="1547" spans="1:8" x14ac:dyDescent="0.2">
      <c r="A1547" s="145" t="s">
        <v>1032</v>
      </c>
      <c r="B1547" s="145" t="s">
        <v>2388</v>
      </c>
      <c r="C1547" s="145" t="str">
        <f>Lookup[[#This Row],[NR_DE]]&amp;" "&amp;Lookup[[#This Row],[Text_DE]]</f>
        <v>ADILD02100 An Fondsanteile gebundene Kapitalversicherung ( A2.1, A2.2); (CH)</v>
      </c>
      <c r="D1547" s="145">
        <f>IF(Lookup!A1547&lt;&gt;Lookup!E1547,1,0)</f>
        <v>0</v>
      </c>
      <c r="E1547" s="145" t="s">
        <v>1032</v>
      </c>
      <c r="F1547" s="145" t="s">
        <v>1033</v>
      </c>
      <c r="G1547" s="145" t="str">
        <f>Lookup[[#This Row],[NR_FR]]&amp;" "&amp;Lookup[[#This Row],[Text_FR]]</f>
        <v>ADILD02100 Assurance de capital liée à des fonds de placement (A2.1, A2.2); (CH)</v>
      </c>
      <c r="H1547" s="151"/>
    </row>
    <row r="1548" spans="1:8" x14ac:dyDescent="0.2">
      <c r="A1548" s="145" t="s">
        <v>796</v>
      </c>
      <c r="B1548" s="145" t="s">
        <v>2261</v>
      </c>
      <c r="C1548" s="145" t="str">
        <f>Lookup[[#This Row],[NR_DE]]&amp;" "&amp;Lookup[[#This Row],[Text_DE]]</f>
        <v>ADI1530 Vorsorge 3a und Kollektivversicherung</v>
      </c>
      <c r="D1548" s="145">
        <f>IF(Lookup!A1548&lt;&gt;Lookup!E1548,1,0)</f>
        <v>0</v>
      </c>
      <c r="E1548" s="145" t="s">
        <v>796</v>
      </c>
      <c r="F1548" s="145" t="s">
        <v>797</v>
      </c>
      <c r="G1548" s="145" t="str">
        <f>Lookup[[#This Row],[NR_FR]]&amp;" "&amp;Lookup[[#This Row],[Text_FR]]</f>
        <v>ADI1530 Prévoyance du pilier 3a et assurance collective</v>
      </c>
      <c r="H1548" s="152"/>
    </row>
    <row r="1549" spans="1:8" x14ac:dyDescent="0.2">
      <c r="A1549" s="145" t="s">
        <v>798</v>
      </c>
      <c r="B1549" s="145" t="s">
        <v>2262</v>
      </c>
      <c r="C1549" s="145" t="str">
        <f>Lookup[[#This Row],[NR_DE]]&amp;" "&amp;Lookup[[#This Row],[Text_DE]]</f>
        <v>ADI1540 Vorsorge 3b</v>
      </c>
      <c r="D1549" s="145">
        <f>IF(Lookup!A1549&lt;&gt;Lookup!E1549,1,0)</f>
        <v>0</v>
      </c>
      <c r="E1549" s="145" t="s">
        <v>798</v>
      </c>
      <c r="F1549" s="145" t="s">
        <v>799</v>
      </c>
      <c r="G1549" s="145" t="str">
        <f>Lookup[[#This Row],[NR_FR]]&amp;" "&amp;Lookup[[#This Row],[Text_FR]]</f>
        <v>ADI1540 Prévoyance du pilier 3b</v>
      </c>
      <c r="H1549" s="152"/>
    </row>
    <row r="1550" spans="1:8" x14ac:dyDescent="0.2">
      <c r="A1550" s="145" t="s">
        <v>1034</v>
      </c>
      <c r="B1550" s="145" t="s">
        <v>2389</v>
      </c>
      <c r="C1550" s="145" t="str">
        <f>Lookup[[#This Row],[NR_DE]]&amp;" "&amp;Lookup[[#This Row],[Text_DE]]</f>
        <v>ADILD02300 An Fondsanteile gebundene Rentenversicherung (A2.3); (CH)</v>
      </c>
      <c r="D1550" s="145">
        <f>IF(Lookup!A1550&lt;&gt;Lookup!E1550,1,0)</f>
        <v>0</v>
      </c>
      <c r="E1550" s="145" t="s">
        <v>1034</v>
      </c>
      <c r="F1550" s="145" t="s">
        <v>1035</v>
      </c>
      <c r="G1550" s="145" t="str">
        <f>Lookup[[#This Row],[NR_FR]]&amp;" "&amp;Lookup[[#This Row],[Text_FR]]</f>
        <v>ADILD02300 Assurance de rentes liée à des parts de fonds de placement (A2.3); (CH)</v>
      </c>
      <c r="H1550" s="151"/>
    </row>
    <row r="1551" spans="1:8" x14ac:dyDescent="0.2">
      <c r="A1551" s="145" t="s">
        <v>796</v>
      </c>
      <c r="B1551" s="145" t="s">
        <v>2261</v>
      </c>
      <c r="C1551" s="145" t="str">
        <f>Lookup[[#This Row],[NR_DE]]&amp;" "&amp;Lookup[[#This Row],[Text_DE]]</f>
        <v>ADI1530 Vorsorge 3a und Kollektivversicherung</v>
      </c>
      <c r="D1551" s="145">
        <f>IF(Lookup!A1551&lt;&gt;Lookup!E1551,1,0)</f>
        <v>0</v>
      </c>
      <c r="E1551" s="145" t="s">
        <v>796</v>
      </c>
      <c r="F1551" s="145" t="s">
        <v>797</v>
      </c>
      <c r="G1551" s="145" t="str">
        <f>Lookup[[#This Row],[NR_FR]]&amp;" "&amp;Lookup[[#This Row],[Text_FR]]</f>
        <v>ADI1530 Prévoyance du pilier 3a et assurance collective</v>
      </c>
      <c r="H1551" s="151"/>
    </row>
    <row r="1552" spans="1:8" x14ac:dyDescent="0.2">
      <c r="A1552" s="145" t="s">
        <v>798</v>
      </c>
      <c r="B1552" s="145" t="s">
        <v>2262</v>
      </c>
      <c r="C1552" s="145" t="str">
        <f>Lookup[[#This Row],[NR_DE]]&amp;" "&amp;Lookup[[#This Row],[Text_DE]]</f>
        <v>ADI1540 Vorsorge 3b</v>
      </c>
      <c r="D1552" s="145">
        <f>IF(Lookup!A1552&lt;&gt;Lookup!E1552,1,0)</f>
        <v>0</v>
      </c>
      <c r="E1552" s="145" t="s">
        <v>798</v>
      </c>
      <c r="F1552" s="145" t="s">
        <v>799</v>
      </c>
      <c r="G1552" s="145" t="str">
        <f>Lookup[[#This Row],[NR_FR]]&amp;" "&amp;Lookup[[#This Row],[Text_FR]]</f>
        <v>ADI1540 Prévoyance du pilier 3b</v>
      </c>
      <c r="H1552" s="152"/>
    </row>
    <row r="1553" spans="1:8" x14ac:dyDescent="0.2">
      <c r="A1553" s="145" t="s">
        <v>1036</v>
      </c>
      <c r="B1553" s="145" t="s">
        <v>2390</v>
      </c>
      <c r="C1553" s="145" t="str">
        <f>Lookup[[#This Row],[NR_DE]]&amp;" "&amp;Lookup[[#This Row],[Text_DE]]</f>
        <v>ADILD02400 An interne Anlagebestände und andere Bezugswerte gebundene Kapitalversicherung (A2.4, A2.5); (CH)</v>
      </c>
      <c r="D1553" s="145">
        <f>IF(Lookup!A1553&lt;&gt;Lookup!E1553,1,0)</f>
        <v>0</v>
      </c>
      <c r="E1553" s="145" t="s">
        <v>1036</v>
      </c>
      <c r="F1553" s="145" t="s">
        <v>1037</v>
      </c>
      <c r="G1553" s="145" t="str">
        <f>Lookup[[#This Row],[NR_FR]]&amp;" "&amp;Lookup[[#This Row],[Text_FR]]</f>
        <v>ADILD02400 Assurance sur la vie liée à des fonds cantonnés ou à d'autres valeurs de référence (A2.4, A2.5); (CH)</v>
      </c>
      <c r="H1553" s="152"/>
    </row>
    <row r="1554" spans="1:8" x14ac:dyDescent="0.2">
      <c r="A1554" s="145" t="s">
        <v>796</v>
      </c>
      <c r="B1554" s="145" t="s">
        <v>2261</v>
      </c>
      <c r="C1554" s="145" t="str">
        <f>Lookup[[#This Row],[NR_DE]]&amp;" "&amp;Lookup[[#This Row],[Text_DE]]</f>
        <v>ADI1530 Vorsorge 3a und Kollektivversicherung</v>
      </c>
      <c r="D1554" s="145">
        <f>IF(Lookup!A1554&lt;&gt;Lookup!E1554,1,0)</f>
        <v>0</v>
      </c>
      <c r="E1554" s="145" t="s">
        <v>796</v>
      </c>
      <c r="F1554" s="145" t="s">
        <v>797</v>
      </c>
      <c r="G1554" s="145" t="str">
        <f>Lookup[[#This Row],[NR_FR]]&amp;" "&amp;Lookup[[#This Row],[Text_FR]]</f>
        <v>ADI1530 Prévoyance du pilier 3a et assurance collective</v>
      </c>
      <c r="H1554" s="149"/>
    </row>
    <row r="1555" spans="1:8" x14ac:dyDescent="0.2">
      <c r="A1555" s="145" t="s">
        <v>798</v>
      </c>
      <c r="B1555" s="145" t="s">
        <v>2262</v>
      </c>
      <c r="C1555" s="145" t="str">
        <f>Lookup[[#This Row],[NR_DE]]&amp;" "&amp;Lookup[[#This Row],[Text_DE]]</f>
        <v>ADI1540 Vorsorge 3b</v>
      </c>
      <c r="D1555" s="145">
        <f>IF(Lookup!A1555&lt;&gt;Lookup!E1555,1,0)</f>
        <v>0</v>
      </c>
      <c r="E1555" s="145" t="s">
        <v>798</v>
      </c>
      <c r="F1555" s="145" t="s">
        <v>799</v>
      </c>
      <c r="G1555" s="145" t="str">
        <f>Lookup[[#This Row],[NR_FR]]&amp;" "&amp;Lookup[[#This Row],[Text_FR]]</f>
        <v>ADI1540 Prévoyance du pilier 3b</v>
      </c>
      <c r="H1555" s="149"/>
    </row>
    <row r="1556" spans="1:8" x14ac:dyDescent="0.2">
      <c r="A1556" s="145" t="s">
        <v>1038</v>
      </c>
      <c r="B1556" s="145" t="s">
        <v>2391</v>
      </c>
      <c r="C1556" s="145" t="str">
        <f>Lookup[[#This Row],[NR_DE]]&amp;" "&amp;Lookup[[#This Row],[Text_DE]]</f>
        <v>ADILD02600 An interne Anlagebestände und andere Bezugswerte gebundene Rentenversicherung (A2.6); (CH)</v>
      </c>
      <c r="D1556" s="145">
        <f>IF(Lookup!A1556&lt;&gt;Lookup!E1556,1,0)</f>
        <v>0</v>
      </c>
      <c r="E1556" s="145" t="s">
        <v>1038</v>
      </c>
      <c r="F1556" s="145" t="s">
        <v>1039</v>
      </c>
      <c r="G1556" s="145" t="str">
        <f>Lookup[[#This Row],[NR_FR]]&amp;" "&amp;Lookup[[#This Row],[Text_FR]]</f>
        <v>ADILD02600 Assurance de rentes liée à des fonds cantonnés ou à d'autres valeurs de référence (A2.6); (CH)</v>
      </c>
      <c r="H1556" s="150"/>
    </row>
    <row r="1557" spans="1:8" x14ac:dyDescent="0.2">
      <c r="A1557" s="145" t="s">
        <v>796</v>
      </c>
      <c r="B1557" s="145" t="s">
        <v>2261</v>
      </c>
      <c r="C1557" s="145" t="str">
        <f>Lookup[[#This Row],[NR_DE]]&amp;" "&amp;Lookup[[#This Row],[Text_DE]]</f>
        <v>ADI1530 Vorsorge 3a und Kollektivversicherung</v>
      </c>
      <c r="D1557" s="145">
        <f>IF(Lookup!A1557&lt;&gt;Lookup!E1557,1,0)</f>
        <v>0</v>
      </c>
      <c r="E1557" s="145" t="s">
        <v>796</v>
      </c>
      <c r="F1557" s="145" t="s">
        <v>797</v>
      </c>
      <c r="G1557" s="145" t="str">
        <f>Lookup[[#This Row],[NR_FR]]&amp;" "&amp;Lookup[[#This Row],[Text_FR]]</f>
        <v>ADI1530 Prévoyance du pilier 3a et assurance collective</v>
      </c>
      <c r="H1557" s="151"/>
    </row>
    <row r="1558" spans="1:8" x14ac:dyDescent="0.2">
      <c r="A1558" s="145" t="s">
        <v>798</v>
      </c>
      <c r="B1558" s="145" t="s">
        <v>2262</v>
      </c>
      <c r="C1558" s="145" t="str">
        <f>Lookup[[#This Row],[NR_DE]]&amp;" "&amp;Lookup[[#This Row],[Text_DE]]</f>
        <v>ADI1540 Vorsorge 3b</v>
      </c>
      <c r="D1558" s="145">
        <f>IF(Lookup!A1558&lt;&gt;Lookup!E1558,1,0)</f>
        <v>0</v>
      </c>
      <c r="E1558" s="145" t="s">
        <v>798</v>
      </c>
      <c r="F1558" s="145" t="s">
        <v>799</v>
      </c>
      <c r="G1558" s="145" t="str">
        <f>Lookup[[#This Row],[NR_FR]]&amp;" "&amp;Lookup[[#This Row],[Text_FR]]</f>
        <v>ADI1540 Prévoyance du pilier 3b</v>
      </c>
      <c r="H1558" s="151"/>
    </row>
    <row r="1559" spans="1:8" x14ac:dyDescent="0.2">
      <c r="A1559" s="145" t="s">
        <v>1040</v>
      </c>
      <c r="B1559" s="145" t="s">
        <v>2392</v>
      </c>
      <c r="C1559" s="145" t="str">
        <f>Lookup[[#This Row],[NR_DE]]&amp;" "&amp;Lookup[[#This Row],[Text_DE]]</f>
        <v>ADILD06100 Fondsanteilgebundene Kapitalisationsgeschäfte (A6.1); (CH)</v>
      </c>
      <c r="D1559" s="145">
        <f>IF(Lookup!A1559&lt;&gt;Lookup!E1559,1,0)</f>
        <v>0</v>
      </c>
      <c r="E1559" s="145" t="s">
        <v>1040</v>
      </c>
      <c r="F1559" s="145" t="s">
        <v>1041</v>
      </c>
      <c r="G1559" s="145" t="str">
        <f>Lookup[[#This Row],[NR_FR]]&amp;" "&amp;Lookup[[#This Row],[Text_FR]]</f>
        <v>ADILD06100 Opérations de capitalisation liées à des parts de fonds (A6.1); (CH)</v>
      </c>
      <c r="H1559" s="152"/>
    </row>
    <row r="1560" spans="1:8" x14ac:dyDescent="0.2">
      <c r="A1560" s="145" t="s">
        <v>796</v>
      </c>
      <c r="B1560" s="145" t="s">
        <v>2261</v>
      </c>
      <c r="C1560" s="145" t="str">
        <f>Lookup[[#This Row],[NR_DE]]&amp;" "&amp;Lookup[[#This Row],[Text_DE]]</f>
        <v>ADI1530 Vorsorge 3a und Kollektivversicherung</v>
      </c>
      <c r="D1560" s="145">
        <f>IF(Lookup!A1560&lt;&gt;Lookup!E1560,1,0)</f>
        <v>0</v>
      </c>
      <c r="E1560" s="145" t="s">
        <v>796</v>
      </c>
      <c r="F1560" s="145" t="s">
        <v>797</v>
      </c>
      <c r="G1560" s="145" t="str">
        <f>Lookup[[#This Row],[NR_FR]]&amp;" "&amp;Lookup[[#This Row],[Text_FR]]</f>
        <v>ADI1530 Prévoyance du pilier 3a et assurance collective</v>
      </c>
      <c r="H1560" s="152"/>
    </row>
    <row r="1561" spans="1:8" x14ac:dyDescent="0.2">
      <c r="A1561" s="145" t="s">
        <v>798</v>
      </c>
      <c r="B1561" s="145" t="s">
        <v>2262</v>
      </c>
      <c r="C1561" s="145" t="str">
        <f>Lookup[[#This Row],[NR_DE]]&amp;" "&amp;Lookup[[#This Row],[Text_DE]]</f>
        <v>ADI1540 Vorsorge 3b</v>
      </c>
      <c r="D1561" s="145">
        <f>IF(Lookup!A1561&lt;&gt;Lookup!E1561,1,0)</f>
        <v>0</v>
      </c>
      <c r="E1561" s="145" t="s">
        <v>798</v>
      </c>
      <c r="F1561" s="145" t="s">
        <v>799</v>
      </c>
      <c r="G1561" s="145" t="str">
        <f>Lookup[[#This Row],[NR_FR]]&amp;" "&amp;Lookup[[#This Row],[Text_FR]]</f>
        <v>ADI1540 Prévoyance du pilier 3b</v>
      </c>
      <c r="H1561" s="152"/>
    </row>
    <row r="1562" spans="1:8" x14ac:dyDescent="0.2">
      <c r="A1562" s="145" t="s">
        <v>1042</v>
      </c>
      <c r="B1562" s="145" t="s">
        <v>2393</v>
      </c>
      <c r="C1562" s="145" t="str">
        <f>Lookup[[#This Row],[NR_DE]]&amp;" "&amp;Lookup[[#This Row],[Text_DE]]</f>
        <v>ADILD06200 An interne Anlagebestände gebundene Kapitalisationsgeschäfte (A6.2); (CH)</v>
      </c>
      <c r="D1562" s="145">
        <f>IF(Lookup!A1562&lt;&gt;Lookup!E1562,1,0)</f>
        <v>0</v>
      </c>
      <c r="E1562" s="145" t="s">
        <v>1042</v>
      </c>
      <c r="F1562" s="145" t="s">
        <v>1043</v>
      </c>
      <c r="G1562" s="145" t="str">
        <f>Lookup[[#This Row],[NR_FR]]&amp;" "&amp;Lookup[[#This Row],[Text_FR]]</f>
        <v>ADILD06200 Opérations de capitalisation liées à des portefeuilles de placement internes (A6.2); (CH)</v>
      </c>
      <c r="H1562" s="152"/>
    </row>
    <row r="1563" spans="1:8" x14ac:dyDescent="0.2">
      <c r="A1563" s="145" t="s">
        <v>796</v>
      </c>
      <c r="B1563" s="145" t="s">
        <v>2261</v>
      </c>
      <c r="C1563" s="145" t="str">
        <f>Lookup[[#This Row],[NR_DE]]&amp;" "&amp;Lookup[[#This Row],[Text_DE]]</f>
        <v>ADI1530 Vorsorge 3a und Kollektivversicherung</v>
      </c>
      <c r="D1563" s="145">
        <f>IF(Lookup!A1563&lt;&gt;Lookup!E1563,1,0)</f>
        <v>0</v>
      </c>
      <c r="E1563" s="145" t="s">
        <v>796</v>
      </c>
      <c r="F1563" s="145" t="s">
        <v>797</v>
      </c>
      <c r="G1563" s="145" t="str">
        <f>Lookup[[#This Row],[NR_FR]]&amp;" "&amp;Lookup[[#This Row],[Text_FR]]</f>
        <v>ADI1530 Prévoyance du pilier 3a et assurance collective</v>
      </c>
      <c r="H1563" s="152"/>
    </row>
    <row r="1564" spans="1:8" x14ac:dyDescent="0.2">
      <c r="A1564" s="145" t="s">
        <v>798</v>
      </c>
      <c r="B1564" s="145" t="s">
        <v>2262</v>
      </c>
      <c r="C1564" s="145" t="str">
        <f>Lookup[[#This Row],[NR_DE]]&amp;" "&amp;Lookup[[#This Row],[Text_DE]]</f>
        <v>ADI1540 Vorsorge 3b</v>
      </c>
      <c r="D1564" s="145">
        <f>IF(Lookup!A1564&lt;&gt;Lookup!E1564,1,0)</f>
        <v>0</v>
      </c>
      <c r="E1564" s="145" t="s">
        <v>798</v>
      </c>
      <c r="F1564" s="145" t="s">
        <v>799</v>
      </c>
      <c r="G1564" s="145" t="str">
        <f>Lookup[[#This Row],[NR_FR]]&amp;" "&amp;Lookup[[#This Row],[Text_FR]]</f>
        <v>ADI1540 Prévoyance du pilier 3b</v>
      </c>
      <c r="H1564" s="152"/>
    </row>
    <row r="1565" spans="1:8" x14ac:dyDescent="0.2">
      <c r="A1565" s="145" t="s">
        <v>804</v>
      </c>
      <c r="B1565" s="145" t="s">
        <v>2264</v>
      </c>
      <c r="C1565" s="145" t="str">
        <f>Lookup[[#This Row],[NR_DE]]&amp;" "&amp;Lookup[[#This Row],[Text_DE]]</f>
        <v>ADD006 Anzahl Versicherte</v>
      </c>
      <c r="D1565" s="145">
        <f>IF(Lookup!A1565&lt;&gt;Lookup!E1565,1,0)</f>
        <v>0</v>
      </c>
      <c r="E1565" s="145" t="s">
        <v>804</v>
      </c>
      <c r="F1565" s="145" t="s">
        <v>805</v>
      </c>
      <c r="G1565" s="145" t="str">
        <f>Lookup[[#This Row],[NR_FR]]&amp;" "&amp;Lookup[[#This Row],[Text_FR]]</f>
        <v>ADD006 Nombre d'assurés</v>
      </c>
      <c r="H1565" s="152"/>
    </row>
    <row r="1566" spans="1:8" x14ac:dyDescent="0.2">
      <c r="A1566" s="145" t="s">
        <v>1032</v>
      </c>
      <c r="B1566" s="145" t="s">
        <v>2388</v>
      </c>
      <c r="C1566" s="145" t="str">
        <f>Lookup[[#This Row],[NR_DE]]&amp;" "&amp;Lookup[[#This Row],[Text_DE]]</f>
        <v>ADILD02100 An Fondsanteile gebundene Kapitalversicherung ( A2.1, A2.2); (CH)</v>
      </c>
      <c r="D1566" s="145">
        <f>IF(Lookup!A1566&lt;&gt;Lookup!E1566,1,0)</f>
        <v>0</v>
      </c>
      <c r="E1566" s="145" t="s">
        <v>1032</v>
      </c>
      <c r="F1566" s="145" t="s">
        <v>1033</v>
      </c>
      <c r="G1566" s="145" t="str">
        <f>Lookup[[#This Row],[NR_FR]]&amp;" "&amp;Lookup[[#This Row],[Text_FR]]</f>
        <v>ADILD02100 Assurance de capital liée à des fonds de placement (A2.1, A2.2); (CH)</v>
      </c>
      <c r="H1566" s="152"/>
    </row>
    <row r="1567" spans="1:8" x14ac:dyDescent="0.2">
      <c r="A1567" s="145" t="s">
        <v>796</v>
      </c>
      <c r="B1567" s="145" t="s">
        <v>2261</v>
      </c>
      <c r="C1567" s="145" t="str">
        <f>Lookup[[#This Row],[NR_DE]]&amp;" "&amp;Lookup[[#This Row],[Text_DE]]</f>
        <v>ADI1530 Vorsorge 3a und Kollektivversicherung</v>
      </c>
      <c r="D1567" s="145">
        <f>IF(Lookup!A1567&lt;&gt;Lookup!E1567,1,0)</f>
        <v>0</v>
      </c>
      <c r="E1567" s="145" t="s">
        <v>796</v>
      </c>
      <c r="F1567" s="145" t="s">
        <v>797</v>
      </c>
      <c r="G1567" s="145" t="str">
        <f>Lookup[[#This Row],[NR_FR]]&amp;" "&amp;Lookup[[#This Row],[Text_FR]]</f>
        <v>ADI1530 Prévoyance du pilier 3a et assurance collective</v>
      </c>
      <c r="H1567" s="151"/>
    </row>
    <row r="1568" spans="1:8" x14ac:dyDescent="0.2">
      <c r="A1568" s="145" t="s">
        <v>798</v>
      </c>
      <c r="B1568" s="145" t="s">
        <v>2262</v>
      </c>
      <c r="C1568" s="145" t="str">
        <f>Lookup[[#This Row],[NR_DE]]&amp;" "&amp;Lookup[[#This Row],[Text_DE]]</f>
        <v>ADI1540 Vorsorge 3b</v>
      </c>
      <c r="D1568" s="145">
        <f>IF(Lookup!A1568&lt;&gt;Lookup!E1568,1,0)</f>
        <v>0</v>
      </c>
      <c r="E1568" s="145" t="s">
        <v>798</v>
      </c>
      <c r="F1568" s="145" t="s">
        <v>799</v>
      </c>
      <c r="G1568" s="145" t="str">
        <f>Lookup[[#This Row],[NR_FR]]&amp;" "&amp;Lookup[[#This Row],[Text_FR]]</f>
        <v>ADI1540 Prévoyance du pilier 3b</v>
      </c>
      <c r="H1568" s="152"/>
    </row>
    <row r="1569" spans="1:8" x14ac:dyDescent="0.2">
      <c r="A1569" s="145" t="s">
        <v>1034</v>
      </c>
      <c r="B1569" s="145" t="s">
        <v>2389</v>
      </c>
      <c r="C1569" s="145" t="str">
        <f>Lookup[[#This Row],[NR_DE]]&amp;" "&amp;Lookup[[#This Row],[Text_DE]]</f>
        <v>ADILD02300 An Fondsanteile gebundene Rentenversicherung (A2.3); (CH)</v>
      </c>
      <c r="D1569" s="145">
        <f>IF(Lookup!A1569&lt;&gt;Lookup!E1569,1,0)</f>
        <v>0</v>
      </c>
      <c r="E1569" s="145" t="s">
        <v>1034</v>
      </c>
      <c r="F1569" s="145" t="s">
        <v>1035</v>
      </c>
      <c r="G1569" s="145" t="str">
        <f>Lookup[[#This Row],[NR_FR]]&amp;" "&amp;Lookup[[#This Row],[Text_FR]]</f>
        <v>ADILD02300 Assurance de rentes liée à des parts de fonds de placement (A2.3); (CH)</v>
      </c>
      <c r="H1569" s="152"/>
    </row>
    <row r="1570" spans="1:8" x14ac:dyDescent="0.2">
      <c r="A1570" s="145" t="s">
        <v>796</v>
      </c>
      <c r="B1570" s="145" t="s">
        <v>2261</v>
      </c>
      <c r="C1570" s="145" t="str">
        <f>Lookup[[#This Row],[NR_DE]]&amp;" "&amp;Lookup[[#This Row],[Text_DE]]</f>
        <v>ADI1530 Vorsorge 3a und Kollektivversicherung</v>
      </c>
      <c r="D1570" s="145">
        <f>IF(Lookup!A1570&lt;&gt;Lookup!E1570,1,0)</f>
        <v>0</v>
      </c>
      <c r="E1570" s="145" t="s">
        <v>796</v>
      </c>
      <c r="F1570" s="145" t="s">
        <v>797</v>
      </c>
      <c r="G1570" s="145" t="str">
        <f>Lookup[[#This Row],[NR_FR]]&amp;" "&amp;Lookup[[#This Row],[Text_FR]]</f>
        <v>ADI1530 Prévoyance du pilier 3a et assurance collective</v>
      </c>
      <c r="H1570" s="152"/>
    </row>
    <row r="1571" spans="1:8" x14ac:dyDescent="0.2">
      <c r="A1571" s="145" t="s">
        <v>798</v>
      </c>
      <c r="B1571" s="145" t="s">
        <v>2262</v>
      </c>
      <c r="C1571" s="145" t="str">
        <f>Lookup[[#This Row],[NR_DE]]&amp;" "&amp;Lookup[[#This Row],[Text_DE]]</f>
        <v>ADI1540 Vorsorge 3b</v>
      </c>
      <c r="D1571" s="145">
        <f>IF(Lookup!A1571&lt;&gt;Lookup!E1571,1,0)</f>
        <v>0</v>
      </c>
      <c r="E1571" s="145" t="s">
        <v>798</v>
      </c>
      <c r="F1571" s="145" t="s">
        <v>799</v>
      </c>
      <c r="G1571" s="145" t="str">
        <f>Lookup[[#This Row],[NR_FR]]&amp;" "&amp;Lookup[[#This Row],[Text_FR]]</f>
        <v>ADI1540 Prévoyance du pilier 3b</v>
      </c>
      <c r="H1571" s="152"/>
    </row>
    <row r="1572" spans="1:8" x14ac:dyDescent="0.2">
      <c r="A1572" s="145" t="s">
        <v>1036</v>
      </c>
      <c r="B1572" s="145" t="s">
        <v>2390</v>
      </c>
      <c r="C1572" s="145" t="str">
        <f>Lookup[[#This Row],[NR_DE]]&amp;" "&amp;Lookup[[#This Row],[Text_DE]]</f>
        <v>ADILD02400 An interne Anlagebestände und andere Bezugswerte gebundene Kapitalversicherung (A2.4, A2.5); (CH)</v>
      </c>
      <c r="D1572" s="145">
        <f>IF(Lookup!A1572&lt;&gt;Lookup!E1572,1,0)</f>
        <v>0</v>
      </c>
      <c r="E1572" s="145" t="s">
        <v>1036</v>
      </c>
      <c r="F1572" s="145" t="s">
        <v>1037</v>
      </c>
      <c r="G1572" s="145" t="str">
        <f>Lookup[[#This Row],[NR_FR]]&amp;" "&amp;Lookup[[#This Row],[Text_FR]]</f>
        <v>ADILD02400 Assurance sur la vie liée à des fonds cantonnés ou à d'autres valeurs de référence (A2.4, A2.5); (CH)</v>
      </c>
      <c r="H1572" s="152"/>
    </row>
    <row r="1573" spans="1:8" x14ac:dyDescent="0.2">
      <c r="A1573" s="145" t="s">
        <v>796</v>
      </c>
      <c r="B1573" s="145" t="s">
        <v>2261</v>
      </c>
      <c r="C1573" s="145" t="str">
        <f>Lookup[[#This Row],[NR_DE]]&amp;" "&amp;Lookup[[#This Row],[Text_DE]]</f>
        <v>ADI1530 Vorsorge 3a und Kollektivversicherung</v>
      </c>
      <c r="D1573" s="145">
        <f>IF(Lookup!A1573&lt;&gt;Lookup!E1573,1,0)</f>
        <v>0</v>
      </c>
      <c r="E1573" s="145" t="s">
        <v>796</v>
      </c>
      <c r="F1573" s="145" t="s">
        <v>797</v>
      </c>
      <c r="G1573" s="145" t="str">
        <f>Lookup[[#This Row],[NR_FR]]&amp;" "&amp;Lookup[[#This Row],[Text_FR]]</f>
        <v>ADI1530 Prévoyance du pilier 3a et assurance collective</v>
      </c>
      <c r="H1573" s="152"/>
    </row>
    <row r="1574" spans="1:8" x14ac:dyDescent="0.2">
      <c r="A1574" s="145" t="s">
        <v>798</v>
      </c>
      <c r="B1574" s="145" t="s">
        <v>2262</v>
      </c>
      <c r="C1574" s="145" t="str">
        <f>Lookup[[#This Row],[NR_DE]]&amp;" "&amp;Lookup[[#This Row],[Text_DE]]</f>
        <v>ADI1540 Vorsorge 3b</v>
      </c>
      <c r="D1574" s="145">
        <f>IF(Lookup!A1574&lt;&gt;Lookup!E1574,1,0)</f>
        <v>0</v>
      </c>
      <c r="E1574" s="145" t="s">
        <v>798</v>
      </c>
      <c r="F1574" s="145" t="s">
        <v>799</v>
      </c>
      <c r="G1574" s="145" t="str">
        <f>Lookup[[#This Row],[NR_FR]]&amp;" "&amp;Lookup[[#This Row],[Text_FR]]</f>
        <v>ADI1540 Prévoyance du pilier 3b</v>
      </c>
      <c r="H1574" s="152"/>
    </row>
    <row r="1575" spans="1:8" x14ac:dyDescent="0.2">
      <c r="A1575" s="145" t="s">
        <v>1038</v>
      </c>
      <c r="B1575" s="145" t="s">
        <v>2391</v>
      </c>
      <c r="C1575" s="145" t="str">
        <f>Lookup[[#This Row],[NR_DE]]&amp;" "&amp;Lookup[[#This Row],[Text_DE]]</f>
        <v>ADILD02600 An interne Anlagebestände und andere Bezugswerte gebundene Rentenversicherung (A2.6); (CH)</v>
      </c>
      <c r="D1575" s="145">
        <f>IF(Lookup!A1575&lt;&gt;Lookup!E1575,1,0)</f>
        <v>0</v>
      </c>
      <c r="E1575" s="145" t="s">
        <v>1038</v>
      </c>
      <c r="F1575" s="145" t="s">
        <v>1039</v>
      </c>
      <c r="G1575" s="145" t="str">
        <f>Lookup[[#This Row],[NR_FR]]&amp;" "&amp;Lookup[[#This Row],[Text_FR]]</f>
        <v>ADILD02600 Assurance de rentes liée à des fonds cantonnés ou à d'autres valeurs de référence (A2.6); (CH)</v>
      </c>
      <c r="H1575" s="152"/>
    </row>
    <row r="1576" spans="1:8" x14ac:dyDescent="0.2">
      <c r="A1576" s="145" t="s">
        <v>796</v>
      </c>
      <c r="B1576" s="145" t="s">
        <v>2261</v>
      </c>
      <c r="C1576" s="145" t="str">
        <f>Lookup[[#This Row],[NR_DE]]&amp;" "&amp;Lookup[[#This Row],[Text_DE]]</f>
        <v>ADI1530 Vorsorge 3a und Kollektivversicherung</v>
      </c>
      <c r="D1576" s="145">
        <f>IF(Lookup!A1576&lt;&gt;Lookup!E1576,1,0)</f>
        <v>0</v>
      </c>
      <c r="E1576" s="145" t="s">
        <v>796</v>
      </c>
      <c r="F1576" s="145" t="s">
        <v>797</v>
      </c>
      <c r="G1576" s="145" t="str">
        <f>Lookup[[#This Row],[NR_FR]]&amp;" "&amp;Lookup[[#This Row],[Text_FR]]</f>
        <v>ADI1530 Prévoyance du pilier 3a et assurance collective</v>
      </c>
      <c r="H1576" s="152"/>
    </row>
    <row r="1577" spans="1:8" x14ac:dyDescent="0.2">
      <c r="A1577" s="145" t="s">
        <v>798</v>
      </c>
      <c r="B1577" s="145" t="s">
        <v>2262</v>
      </c>
      <c r="C1577" s="145" t="str">
        <f>Lookup[[#This Row],[NR_DE]]&amp;" "&amp;Lookup[[#This Row],[Text_DE]]</f>
        <v>ADI1540 Vorsorge 3b</v>
      </c>
      <c r="D1577" s="145">
        <f>IF(Lookup!A1577&lt;&gt;Lookup!E1577,1,0)</f>
        <v>0</v>
      </c>
      <c r="E1577" s="145" t="s">
        <v>798</v>
      </c>
      <c r="F1577" s="145" t="s">
        <v>799</v>
      </c>
      <c r="G1577" s="145" t="str">
        <f>Lookup[[#This Row],[NR_FR]]&amp;" "&amp;Lookup[[#This Row],[Text_FR]]</f>
        <v>ADI1540 Prévoyance du pilier 3b</v>
      </c>
      <c r="H1577" s="152"/>
    </row>
    <row r="1578" spans="1:8" x14ac:dyDescent="0.2">
      <c r="A1578" s="145" t="s">
        <v>1040</v>
      </c>
      <c r="B1578" s="145" t="s">
        <v>2392</v>
      </c>
      <c r="C1578" s="145" t="str">
        <f>Lookup[[#This Row],[NR_DE]]&amp;" "&amp;Lookup[[#This Row],[Text_DE]]</f>
        <v>ADILD06100 Fondsanteilgebundene Kapitalisationsgeschäfte (A6.1); (CH)</v>
      </c>
      <c r="D1578" s="145">
        <f>IF(Lookup!A1578&lt;&gt;Lookup!E1578,1,0)</f>
        <v>0</v>
      </c>
      <c r="E1578" s="145" t="s">
        <v>1040</v>
      </c>
      <c r="F1578" s="145" t="s">
        <v>1041</v>
      </c>
      <c r="G1578" s="145" t="str">
        <f>Lookup[[#This Row],[NR_FR]]&amp;" "&amp;Lookup[[#This Row],[Text_FR]]</f>
        <v>ADILD06100 Opérations de capitalisation liées à des parts de fonds (A6.1); (CH)</v>
      </c>
      <c r="H1578" s="152"/>
    </row>
    <row r="1579" spans="1:8" x14ac:dyDescent="0.2">
      <c r="A1579" s="145" t="s">
        <v>796</v>
      </c>
      <c r="B1579" s="145" t="s">
        <v>2261</v>
      </c>
      <c r="C1579" s="145" t="str">
        <f>Lookup[[#This Row],[NR_DE]]&amp;" "&amp;Lookup[[#This Row],[Text_DE]]</f>
        <v>ADI1530 Vorsorge 3a und Kollektivversicherung</v>
      </c>
      <c r="D1579" s="145">
        <f>IF(Lookup!A1579&lt;&gt;Lookup!E1579,1,0)</f>
        <v>0</v>
      </c>
      <c r="E1579" s="145" t="s">
        <v>796</v>
      </c>
      <c r="F1579" s="145" t="s">
        <v>797</v>
      </c>
      <c r="G1579" s="145" t="str">
        <f>Lookup[[#This Row],[NR_FR]]&amp;" "&amp;Lookup[[#This Row],[Text_FR]]</f>
        <v>ADI1530 Prévoyance du pilier 3a et assurance collective</v>
      </c>
      <c r="H1579" s="152"/>
    </row>
    <row r="1580" spans="1:8" x14ac:dyDescent="0.2">
      <c r="A1580" s="145" t="s">
        <v>798</v>
      </c>
      <c r="B1580" s="145" t="s">
        <v>2262</v>
      </c>
      <c r="C1580" s="145" t="str">
        <f>Lookup[[#This Row],[NR_DE]]&amp;" "&amp;Lookup[[#This Row],[Text_DE]]</f>
        <v>ADI1540 Vorsorge 3b</v>
      </c>
      <c r="D1580" s="145">
        <f>IF(Lookup!A1580&lt;&gt;Lookup!E1580,1,0)</f>
        <v>0</v>
      </c>
      <c r="E1580" s="145" t="s">
        <v>798</v>
      </c>
      <c r="F1580" s="145" t="s">
        <v>799</v>
      </c>
      <c r="G1580" s="145" t="str">
        <f>Lookup[[#This Row],[NR_FR]]&amp;" "&amp;Lookup[[#This Row],[Text_FR]]</f>
        <v>ADI1540 Prévoyance du pilier 3b</v>
      </c>
      <c r="H1580" s="152"/>
    </row>
    <row r="1581" spans="1:8" x14ac:dyDescent="0.2">
      <c r="A1581" s="145" t="s">
        <v>1042</v>
      </c>
      <c r="B1581" s="145" t="s">
        <v>2393</v>
      </c>
      <c r="C1581" s="145" t="str">
        <f>Lookup[[#This Row],[NR_DE]]&amp;" "&amp;Lookup[[#This Row],[Text_DE]]</f>
        <v>ADILD06200 An interne Anlagebestände gebundene Kapitalisationsgeschäfte (A6.2); (CH)</v>
      </c>
      <c r="D1581" s="145">
        <f>IF(Lookup!A1581&lt;&gt;Lookup!E1581,1,0)</f>
        <v>0</v>
      </c>
      <c r="E1581" s="145" t="s">
        <v>1042</v>
      </c>
      <c r="F1581" s="145" t="s">
        <v>1043</v>
      </c>
      <c r="G1581" s="145" t="str">
        <f>Lookup[[#This Row],[NR_FR]]&amp;" "&amp;Lookup[[#This Row],[Text_FR]]</f>
        <v>ADILD06200 Opérations de capitalisation liées à des portefeuilles de placement internes (A6.2); (CH)</v>
      </c>
      <c r="H1581" s="152"/>
    </row>
    <row r="1582" spans="1:8" x14ac:dyDescent="0.2">
      <c r="A1582" s="145" t="s">
        <v>796</v>
      </c>
      <c r="B1582" s="145" t="s">
        <v>2261</v>
      </c>
      <c r="C1582" s="145" t="str">
        <f>Lookup[[#This Row],[NR_DE]]&amp;" "&amp;Lookup[[#This Row],[Text_DE]]</f>
        <v>ADI1530 Vorsorge 3a und Kollektivversicherung</v>
      </c>
      <c r="D1582" s="145">
        <f>IF(Lookup!A1582&lt;&gt;Lookup!E1582,1,0)</f>
        <v>0</v>
      </c>
      <c r="E1582" s="145" t="s">
        <v>796</v>
      </c>
      <c r="F1582" s="145" t="s">
        <v>797</v>
      </c>
      <c r="G1582" s="145" t="str">
        <f>Lookup[[#This Row],[NR_FR]]&amp;" "&amp;Lookup[[#This Row],[Text_FR]]</f>
        <v>ADI1530 Prévoyance du pilier 3a et assurance collective</v>
      </c>
      <c r="H1582" s="152"/>
    </row>
    <row r="1583" spans="1:8" x14ac:dyDescent="0.2">
      <c r="A1583" s="145" t="s">
        <v>798</v>
      </c>
      <c r="B1583" s="145" t="s">
        <v>2262</v>
      </c>
      <c r="C1583" s="145" t="str">
        <f>Lookup[[#This Row],[NR_DE]]&amp;" "&amp;Lookup[[#This Row],[Text_DE]]</f>
        <v>ADI1540 Vorsorge 3b</v>
      </c>
      <c r="D1583" s="145">
        <f>IF(Lookup!A1583&lt;&gt;Lookup!E1583,1,0)</f>
        <v>0</v>
      </c>
      <c r="E1583" s="145" t="s">
        <v>798</v>
      </c>
      <c r="F1583" s="145" t="s">
        <v>799</v>
      </c>
      <c r="G1583" s="145" t="str">
        <f>Lookup[[#This Row],[NR_FR]]&amp;" "&amp;Lookup[[#This Row],[Text_FR]]</f>
        <v>ADI1540 Prévoyance du pilier 3b</v>
      </c>
      <c r="H1583" s="152"/>
    </row>
    <row r="1584" spans="1:8" x14ac:dyDescent="0.2">
      <c r="A1584" s="145">
        <v>202200200</v>
      </c>
      <c r="B1584" s="145" t="s">
        <v>2402</v>
      </c>
      <c r="C1584" s="145" t="str">
        <f>Lookup[[#This Row],[NR_DE]]&amp;" "&amp;Lookup[[#This Row],[Text_DE]]</f>
        <v>202200200 Deckungskapital für anteilgebundene Lebensversicherungen; indirektes Geschäft: Brutto</v>
      </c>
      <c r="D1584" s="145">
        <f>IF(Lookup!A1584&lt;&gt;Lookup!E1584,1,0)</f>
        <v>0</v>
      </c>
      <c r="E1584" s="145">
        <v>202200200</v>
      </c>
      <c r="F1584" s="145" t="s">
        <v>1056</v>
      </c>
      <c r="G1584" s="145" t="str">
        <f>Lookup[[#This Row],[NR_FR]]&amp;" "&amp;Lookup[[#This Row],[Text_FR]]</f>
        <v>202200200 Réserves mathématiques de l'assurance sur la vie liée à des participations; affaires indirectes: brutes</v>
      </c>
      <c r="H1584" s="152"/>
    </row>
    <row r="1585" spans="1:8" x14ac:dyDescent="0.2">
      <c r="A1585" s="145" t="s">
        <v>1045</v>
      </c>
      <c r="B1585" s="145" t="s">
        <v>2395</v>
      </c>
      <c r="C1585" s="145" t="str">
        <f>Lookup[[#This Row],[NR_DE]]&amp;" "&amp;Lookup[[#This Row],[Text_DE]]</f>
        <v>ADC1RA Aufteilung nach Arten der anteilgebundenen Lebensversicherung</v>
      </c>
      <c r="D1585" s="145">
        <f>IF(Lookup!A1585&lt;&gt;Lookup!E1585,1,0)</f>
        <v>0</v>
      </c>
      <c r="E1585" s="145" t="s">
        <v>1045</v>
      </c>
      <c r="F1585" s="145" t="s">
        <v>1029</v>
      </c>
      <c r="G1585" s="145" t="str">
        <f>Lookup[[#This Row],[NR_FR]]&amp;" "&amp;Lookup[[#This Row],[Text_FR]]</f>
        <v>ADC1RA Répartition par genres d'assurance sur la vie liée à des participations</v>
      </c>
      <c r="H1585" s="152"/>
    </row>
    <row r="1586" spans="1:8" x14ac:dyDescent="0.2">
      <c r="A1586" s="145" t="s">
        <v>1046</v>
      </c>
      <c r="B1586" s="145" t="s">
        <v>2396</v>
      </c>
      <c r="C1586" s="145" t="str">
        <f>Lookup[[#This Row],[NR_DE]]&amp;" "&amp;Lookup[[#This Row],[Text_DE]]</f>
        <v>ADILR02000 RE: Anteilgebundene Lebensversicherung (A2); (FB)</v>
      </c>
      <c r="D1586" s="145">
        <f>IF(Lookup!A1586&lt;&gt;Lookup!E1586,1,0)</f>
        <v>0</v>
      </c>
      <c r="E1586" s="145" t="s">
        <v>1046</v>
      </c>
      <c r="F1586" s="145" t="s">
        <v>1047</v>
      </c>
      <c r="G1586" s="145" t="str">
        <f>Lookup[[#This Row],[NR_FR]]&amp;" "&amp;Lookup[[#This Row],[Text_FR]]</f>
        <v>ADILR02000 RE: Assurance sur la vie liée à des participations (A2); (FB)</v>
      </c>
      <c r="H1586" s="151"/>
    </row>
    <row r="1587" spans="1:8" x14ac:dyDescent="0.2">
      <c r="A1587" s="145" t="s">
        <v>1048</v>
      </c>
      <c r="B1587" s="145" t="s">
        <v>2397</v>
      </c>
      <c r="C1587" s="145" t="str">
        <f>Lookup[[#This Row],[NR_DE]]&amp;" "&amp;Lookup[[#This Row],[Text_DE]]</f>
        <v>ADILR02700 RE: An Fondsanteile und interne Anlagebestände gebundene Versicherung, mit Garantien (A2.2, A2.5); (CH)</v>
      </c>
      <c r="D1587" s="145">
        <f>IF(Lookup!A1587&lt;&gt;Lookup!E1587,1,0)</f>
        <v>0</v>
      </c>
      <c r="E1587" s="145" t="s">
        <v>1048</v>
      </c>
      <c r="F1587" s="145" t="s">
        <v>1049</v>
      </c>
      <c r="G1587" s="145" t="str">
        <f>Lookup[[#This Row],[NR_FR]]&amp;" "&amp;Lookup[[#This Row],[Text_FR]]</f>
        <v>ADILR02700 RE: Assurance liée à des fonds de placements et assurance liée à des fonds cantonnés, avec garantie (A2.2, A2.5); (CH)</v>
      </c>
      <c r="H1587" s="151"/>
    </row>
    <row r="1588" spans="1:8" x14ac:dyDescent="0.2">
      <c r="A1588" s="145" t="s">
        <v>1050</v>
      </c>
      <c r="B1588" s="145" t="s">
        <v>2398</v>
      </c>
      <c r="C1588" s="145" t="str">
        <f>Lookup[[#This Row],[NR_DE]]&amp;" "&amp;Lookup[[#This Row],[Text_DE]]</f>
        <v>ADILR02800 RE: An Fondsanteile und interne Anlagebestände gebundene Versicherung, sonstige (A2.1, A2.3, A2.4, A2.6, A6.1, A6.2); (CH)</v>
      </c>
      <c r="D1588" s="145">
        <f>IF(Lookup!A1588&lt;&gt;Lookup!E1588,1,0)</f>
        <v>0</v>
      </c>
      <c r="E1588" s="145" t="s">
        <v>1050</v>
      </c>
      <c r="F1588" s="145" t="s">
        <v>1051</v>
      </c>
      <c r="G1588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588" s="152"/>
    </row>
    <row r="1589" spans="1:8" x14ac:dyDescent="0.2">
      <c r="A1589" s="145" t="s">
        <v>751</v>
      </c>
      <c r="B1589" s="145" t="s">
        <v>2237</v>
      </c>
      <c r="C1589" s="145" t="str">
        <f>Lookup[[#This Row],[NR_DE]]&amp;" "&amp;Lookup[[#This Row],[Text_DE]]</f>
        <v>ADC007 Aufteilung nach Zedenten-Regionen</v>
      </c>
      <c r="D1589" s="145">
        <f>IF(Lookup!A1589&lt;&gt;Lookup!E1589,1,0)</f>
        <v>0</v>
      </c>
      <c r="E1589" s="145" t="s">
        <v>751</v>
      </c>
      <c r="F1589" s="145" t="s">
        <v>752</v>
      </c>
      <c r="G1589" s="145" t="str">
        <f>Lookup[[#This Row],[NR_FR]]&amp;" "&amp;Lookup[[#This Row],[Text_FR]]</f>
        <v>ADC007 Répartition par régions des cédantes</v>
      </c>
      <c r="H1589" s="152"/>
    </row>
    <row r="1590" spans="1:8" x14ac:dyDescent="0.2">
      <c r="A1590" s="145" t="s">
        <v>753</v>
      </c>
      <c r="B1590" s="145" t="s">
        <v>2238</v>
      </c>
      <c r="C1590" s="145" t="str">
        <f>Lookup[[#This Row],[NR_DE]]&amp;" "&amp;Lookup[[#This Row],[Text_DE]]</f>
        <v>ADI1000 Europa</v>
      </c>
      <c r="D1590" s="145">
        <f>IF(Lookup!A1590&lt;&gt;Lookup!E1590,1,0)</f>
        <v>0</v>
      </c>
      <c r="E1590" s="145" t="s">
        <v>753</v>
      </c>
      <c r="F1590" s="145" t="s">
        <v>754</v>
      </c>
      <c r="G1590" s="145" t="str">
        <f>Lookup[[#This Row],[NR_FR]]&amp;" "&amp;Lookup[[#This Row],[Text_FR]]</f>
        <v>ADI1000 Europe</v>
      </c>
      <c r="H1590" s="152"/>
    </row>
    <row r="1591" spans="1:8" x14ac:dyDescent="0.2">
      <c r="A1591" s="145" t="s">
        <v>755</v>
      </c>
      <c r="B1591" s="145" t="s">
        <v>2239</v>
      </c>
      <c r="C1591" s="145" t="str">
        <f>Lookup[[#This Row],[NR_DE]]&amp;" "&amp;Lookup[[#This Row],[Text_DE]]</f>
        <v>ADI1010 Nordamerika</v>
      </c>
      <c r="D1591" s="145">
        <f>IF(Lookup!A1591&lt;&gt;Lookup!E1591,1,0)</f>
        <v>0</v>
      </c>
      <c r="E1591" s="145" t="s">
        <v>755</v>
      </c>
      <c r="F1591" s="145" t="s">
        <v>756</v>
      </c>
      <c r="G1591" s="145" t="str">
        <f>Lookup[[#This Row],[NR_FR]]&amp;" "&amp;Lookup[[#This Row],[Text_FR]]</f>
        <v>ADI1010 Amérique du Nord</v>
      </c>
      <c r="H1591" s="152"/>
    </row>
    <row r="1592" spans="1:8" x14ac:dyDescent="0.2">
      <c r="A1592" s="145" t="s">
        <v>757</v>
      </c>
      <c r="B1592" s="145" t="s">
        <v>2240</v>
      </c>
      <c r="C1592" s="145" t="str">
        <f>Lookup[[#This Row],[NR_DE]]&amp;" "&amp;Lookup[[#This Row],[Text_DE]]</f>
        <v>ADI1020 Mittel- und Südamerika</v>
      </c>
      <c r="D1592" s="145">
        <f>IF(Lookup!A1592&lt;&gt;Lookup!E1592,1,0)</f>
        <v>0</v>
      </c>
      <c r="E1592" s="145" t="s">
        <v>757</v>
      </c>
      <c r="F1592" s="145" t="s">
        <v>758</v>
      </c>
      <c r="G1592" s="145" t="str">
        <f>Lookup[[#This Row],[NR_FR]]&amp;" "&amp;Lookup[[#This Row],[Text_FR]]</f>
        <v>ADI1020 Amérique centrale et Amérique du Sud</v>
      </c>
      <c r="H1592" s="152"/>
    </row>
    <row r="1593" spans="1:8" x14ac:dyDescent="0.2">
      <c r="A1593" s="145" t="s">
        <v>759</v>
      </c>
      <c r="B1593" s="145" t="s">
        <v>2241</v>
      </c>
      <c r="C1593" s="145" t="str">
        <f>Lookup[[#This Row],[NR_DE]]&amp;" "&amp;Lookup[[#This Row],[Text_DE]]</f>
        <v>ADI1030 Asien/Pazifik</v>
      </c>
      <c r="D1593" s="145">
        <f>IF(Lookup!A1593&lt;&gt;Lookup!E1593,1,0)</f>
        <v>0</v>
      </c>
      <c r="E1593" s="145" t="s">
        <v>759</v>
      </c>
      <c r="F1593" s="145" t="s">
        <v>760</v>
      </c>
      <c r="G1593" s="145" t="str">
        <f>Lookup[[#This Row],[NR_FR]]&amp;" "&amp;Lookup[[#This Row],[Text_FR]]</f>
        <v>ADI1030 Asie/Pacifique</v>
      </c>
      <c r="H1593" s="150"/>
    </row>
    <row r="1594" spans="1:8" x14ac:dyDescent="0.2">
      <c r="A1594" s="145" t="s">
        <v>761</v>
      </c>
      <c r="B1594" s="145" t="s">
        <v>2242</v>
      </c>
      <c r="C1594" s="145" t="str">
        <f>Lookup[[#This Row],[NR_DE]]&amp;" "&amp;Lookup[[#This Row],[Text_DE]]</f>
        <v>ADI1040 Übrige Länder</v>
      </c>
      <c r="D1594" s="145">
        <f>IF(Lookup!A1594&lt;&gt;Lookup!E1594,1,0)</f>
        <v>0</v>
      </c>
      <c r="E1594" s="145" t="s">
        <v>761</v>
      </c>
      <c r="F1594" s="145" t="s">
        <v>762</v>
      </c>
      <c r="G1594" s="145" t="str">
        <f>Lookup[[#This Row],[NR_FR]]&amp;" "&amp;Lookup[[#This Row],[Text_FR]]</f>
        <v>ADI1040 Autres  pays de domicile</v>
      </c>
      <c r="H1594" s="151"/>
    </row>
    <row r="1595" spans="1:8" x14ac:dyDescent="0.2">
      <c r="A1595" s="145" t="s">
        <v>763</v>
      </c>
      <c r="B1595" s="145" t="s">
        <v>2243</v>
      </c>
      <c r="C1595" s="145" t="str">
        <f>Lookup[[#This Row],[NR_DE]]&amp;" "&amp;Lookup[[#This Row],[Text_DE]]</f>
        <v>ADC006 Aufteilung nach Vertragsart</v>
      </c>
      <c r="D1595" s="145">
        <f>IF(Lookup!A1595&lt;&gt;Lookup!E1595,1,0)</f>
        <v>0</v>
      </c>
      <c r="E1595" s="145" t="s">
        <v>763</v>
      </c>
      <c r="F1595" s="145" t="s">
        <v>764</v>
      </c>
      <c r="G1595" s="145" t="str">
        <f>Lookup[[#This Row],[NR_FR]]&amp;" "&amp;Lookup[[#This Row],[Text_FR]]</f>
        <v>ADC006 Répartition par types de contrat</v>
      </c>
      <c r="H1595" s="151"/>
    </row>
    <row r="1596" spans="1:8" x14ac:dyDescent="0.2">
      <c r="A1596" s="145" t="s">
        <v>765</v>
      </c>
      <c r="B1596" s="145" t="s">
        <v>2244</v>
      </c>
      <c r="C1596" s="145" t="str">
        <f>Lookup[[#This Row],[NR_DE]]&amp;" "&amp;Lookup[[#This Row],[Text_DE]]</f>
        <v>ADI1100 Proportional</v>
      </c>
      <c r="D1596" s="145">
        <f>IF(Lookup!A1596&lt;&gt;Lookup!E1596,1,0)</f>
        <v>0</v>
      </c>
      <c r="E1596" s="145" t="s">
        <v>765</v>
      </c>
      <c r="F1596" s="145" t="s">
        <v>766</v>
      </c>
      <c r="G1596" s="145" t="str">
        <f>Lookup[[#This Row],[NR_FR]]&amp;" "&amp;Lookup[[#This Row],[Text_FR]]</f>
        <v>ADI1100 Proportionnel</v>
      </c>
      <c r="H1596" s="152"/>
    </row>
    <row r="1597" spans="1:8" x14ac:dyDescent="0.2">
      <c r="A1597" s="145" t="s">
        <v>767</v>
      </c>
      <c r="B1597" s="145" t="s">
        <v>2245</v>
      </c>
      <c r="C1597" s="145" t="str">
        <f>Lookup[[#This Row],[NR_DE]]&amp;" "&amp;Lookup[[#This Row],[Text_DE]]</f>
        <v>ADI1110 Nicht Proportional</v>
      </c>
      <c r="D1597" s="145">
        <f>IF(Lookup!A1597&lt;&gt;Lookup!E1597,1,0)</f>
        <v>0</v>
      </c>
      <c r="E1597" s="145" t="s">
        <v>767</v>
      </c>
      <c r="F1597" s="145" t="s">
        <v>768</v>
      </c>
      <c r="G1597" s="145" t="str">
        <f>Lookup[[#This Row],[NR_FR]]&amp;" "&amp;Lookup[[#This Row],[Text_FR]]</f>
        <v>ADI1110 Non proportionnel</v>
      </c>
      <c r="H1597" s="152"/>
    </row>
    <row r="1598" spans="1:8" x14ac:dyDescent="0.2">
      <c r="A1598" s="145" t="s">
        <v>769</v>
      </c>
      <c r="B1598" s="145" t="s">
        <v>2246</v>
      </c>
      <c r="C1598" s="145" t="str">
        <f>Lookup[[#This Row],[NR_DE]]&amp;" "&amp;Lookup[[#This Row],[Text_DE]]</f>
        <v>ADI1120 Übriges</v>
      </c>
      <c r="D1598" s="145">
        <f>IF(Lookup!A1598&lt;&gt;Lookup!E1598,1,0)</f>
        <v>0</v>
      </c>
      <c r="E1598" s="145" t="s">
        <v>769</v>
      </c>
      <c r="F1598" s="145" t="s">
        <v>17</v>
      </c>
      <c r="G1598" s="145" t="str">
        <f>Lookup[[#This Row],[NR_FR]]&amp;" "&amp;Lookup[[#This Row],[Text_FR]]</f>
        <v>ADI1120 Autres</v>
      </c>
      <c r="H1598" s="152"/>
    </row>
    <row r="1599" spans="1:8" x14ac:dyDescent="0.2">
      <c r="A1599" s="145" t="s">
        <v>770</v>
      </c>
      <c r="B1599" s="145" t="s">
        <v>2247</v>
      </c>
      <c r="C1599" s="145" t="str">
        <f>Lookup[[#This Row],[NR_DE]]&amp;" "&amp;Lookup[[#This Row],[Text_DE]]</f>
        <v>ADC009 Aufteilung nach gruppenintern/gruppenextern</v>
      </c>
      <c r="D1599" s="145">
        <f>IF(Lookup!A1599&lt;&gt;Lookup!E1599,1,0)</f>
        <v>0</v>
      </c>
      <c r="E1599" s="145" t="s">
        <v>770</v>
      </c>
      <c r="F1599" s="145" t="s">
        <v>771</v>
      </c>
      <c r="G1599" s="145" t="str">
        <f>Lookup[[#This Row],[NR_FR]]&amp;" "&amp;Lookup[[#This Row],[Text_FR]]</f>
        <v>ADC009 Répartition entre interne/externe au groupe</v>
      </c>
      <c r="H1599" s="152"/>
    </row>
    <row r="1600" spans="1:8" x14ac:dyDescent="0.2">
      <c r="A1600" s="145" t="s">
        <v>772</v>
      </c>
      <c r="B1600" s="145" t="s">
        <v>2248</v>
      </c>
      <c r="C1600" s="145" t="str">
        <f>Lookup[[#This Row],[NR_DE]]&amp;" "&amp;Lookup[[#This Row],[Text_DE]]</f>
        <v>ADI0610 Gruppenintern</v>
      </c>
      <c r="D1600" s="145">
        <f>IF(Lookup!A1600&lt;&gt;Lookup!E1600,1,0)</f>
        <v>0</v>
      </c>
      <c r="E1600" s="145" t="s">
        <v>772</v>
      </c>
      <c r="F1600" s="145" t="s">
        <v>773</v>
      </c>
      <c r="G1600" s="145" t="str">
        <f>Lookup[[#This Row],[NR_FR]]&amp;" "&amp;Lookup[[#This Row],[Text_FR]]</f>
        <v>ADI0610 Interne au groupe</v>
      </c>
      <c r="H1600" s="152"/>
    </row>
    <row r="1601" spans="1:8" x14ac:dyDescent="0.2">
      <c r="A1601" s="145" t="s">
        <v>774</v>
      </c>
      <c r="B1601" s="145" t="s">
        <v>2249</v>
      </c>
      <c r="C1601" s="145" t="str">
        <f>Lookup[[#This Row],[NR_DE]]&amp;" "&amp;Lookup[[#This Row],[Text_DE]]</f>
        <v>ADI0620 Gruppenextern</v>
      </c>
      <c r="D1601" s="145">
        <f>IF(Lookup!A1601&lt;&gt;Lookup!E1601,1,0)</f>
        <v>0</v>
      </c>
      <c r="E1601" s="145" t="s">
        <v>774</v>
      </c>
      <c r="F1601" s="145" t="s">
        <v>775</v>
      </c>
      <c r="G1601" s="145" t="str">
        <f>Lookup[[#This Row],[NR_FR]]&amp;" "&amp;Lookup[[#This Row],[Text_FR]]</f>
        <v>ADI0620 Externe au groupe</v>
      </c>
      <c r="H1601" s="152"/>
    </row>
    <row r="1602" spans="1:8" x14ac:dyDescent="0.2">
      <c r="A1602" s="145" t="s">
        <v>807</v>
      </c>
      <c r="B1602" s="145" t="s">
        <v>2267</v>
      </c>
      <c r="C1602" s="145" t="str">
        <f>Lookup[[#This Row],[NR_DE]]&amp;" "&amp;Lookup[[#This Row],[Text_DE]]</f>
        <v>ADC106 Aufteilung nach den 20 grössten Zedenten</v>
      </c>
      <c r="D1602" s="145">
        <f>IF(Lookup!A1602&lt;&gt;Lookup!E1602,1,0)</f>
        <v>0</v>
      </c>
      <c r="E1602" s="145" t="s">
        <v>807</v>
      </c>
      <c r="F1602" s="145" t="s">
        <v>808</v>
      </c>
      <c r="G1602" s="145" t="str">
        <f>Lookup[[#This Row],[NR_FR]]&amp;" "&amp;Lookup[[#This Row],[Text_FR]]</f>
        <v>ADC106 Répartition selon les 20 cédantes les plus importantes</v>
      </c>
      <c r="H1602" s="152"/>
    </row>
    <row r="1603" spans="1:8" x14ac:dyDescent="0.2">
      <c r="B1603" s="145">
        <v>1</v>
      </c>
      <c r="C1603" s="145" t="str">
        <f>Lookup[[#This Row],[NR_DE]]&amp;" "&amp;Lookup[[#This Row],[Text_DE]]</f>
        <v xml:space="preserve"> 1</v>
      </c>
      <c r="D1603" s="145">
        <f>IF(Lookup!A1603&lt;&gt;Lookup!E1603,1,0)</f>
        <v>0</v>
      </c>
      <c r="F1603" s="145">
        <v>1</v>
      </c>
      <c r="G1603" s="145" t="str">
        <f>Lookup[[#This Row],[NR_FR]]&amp;" "&amp;Lookup[[#This Row],[Text_FR]]</f>
        <v xml:space="preserve"> 1</v>
      </c>
      <c r="H1603" s="151"/>
    </row>
    <row r="1604" spans="1:8" x14ac:dyDescent="0.2">
      <c r="B1604" s="145">
        <v>2</v>
      </c>
      <c r="C1604" s="145" t="str">
        <f>Lookup[[#This Row],[NR_DE]]&amp;" "&amp;Lookup[[#This Row],[Text_DE]]</f>
        <v xml:space="preserve"> 2</v>
      </c>
      <c r="D1604" s="145">
        <f>IF(Lookup!A1604&lt;&gt;Lookup!E1604,1,0)</f>
        <v>0</v>
      </c>
      <c r="F1604" s="145">
        <v>2</v>
      </c>
      <c r="G1604" s="145" t="str">
        <f>Lookup[[#This Row],[NR_FR]]&amp;" "&amp;Lookup[[#This Row],[Text_FR]]</f>
        <v xml:space="preserve"> 2</v>
      </c>
      <c r="H1604" s="152"/>
    </row>
    <row r="1605" spans="1:8" x14ac:dyDescent="0.2">
      <c r="B1605" s="145">
        <v>3</v>
      </c>
      <c r="C1605" s="145" t="str">
        <f>Lookup[[#This Row],[NR_DE]]&amp;" "&amp;Lookup[[#This Row],[Text_DE]]</f>
        <v xml:space="preserve"> 3</v>
      </c>
      <c r="D1605" s="145">
        <f>IF(Lookup!A1605&lt;&gt;Lookup!E1605,1,0)</f>
        <v>0</v>
      </c>
      <c r="F1605" s="145">
        <v>3</v>
      </c>
      <c r="G1605" s="145" t="str">
        <f>Lookup[[#This Row],[NR_FR]]&amp;" "&amp;Lookup[[#This Row],[Text_FR]]</f>
        <v xml:space="preserve"> 3</v>
      </c>
      <c r="H1605" s="152"/>
    </row>
    <row r="1606" spans="1:8" x14ac:dyDescent="0.2">
      <c r="B1606" s="145">
        <v>4</v>
      </c>
      <c r="C1606" s="145" t="str">
        <f>Lookup[[#This Row],[NR_DE]]&amp;" "&amp;Lookup[[#This Row],[Text_DE]]</f>
        <v xml:space="preserve"> 4</v>
      </c>
      <c r="D1606" s="145">
        <f>IF(Lookup!A1606&lt;&gt;Lookup!E1606,1,0)</f>
        <v>0</v>
      </c>
      <c r="F1606" s="145">
        <v>4</v>
      </c>
      <c r="G1606" s="145" t="str">
        <f>Lookup[[#This Row],[NR_FR]]&amp;" "&amp;Lookup[[#This Row],[Text_FR]]</f>
        <v xml:space="preserve"> 4</v>
      </c>
      <c r="H1606" s="152"/>
    </row>
    <row r="1607" spans="1:8" x14ac:dyDescent="0.2">
      <c r="B1607" s="145">
        <v>5</v>
      </c>
      <c r="C1607" s="145" t="str">
        <f>Lookup[[#This Row],[NR_DE]]&amp;" "&amp;Lookup[[#This Row],[Text_DE]]</f>
        <v xml:space="preserve"> 5</v>
      </c>
      <c r="D1607" s="145">
        <f>IF(Lookup!A1607&lt;&gt;Lookup!E1607,1,0)</f>
        <v>0</v>
      </c>
      <c r="F1607" s="145">
        <v>5</v>
      </c>
      <c r="G1607" s="145" t="str">
        <f>Lookup[[#This Row],[NR_FR]]&amp;" "&amp;Lookup[[#This Row],[Text_FR]]</f>
        <v xml:space="preserve"> 5</v>
      </c>
      <c r="H1607" s="152"/>
    </row>
    <row r="1608" spans="1:8" x14ac:dyDescent="0.2">
      <c r="B1608" s="145">
        <v>6</v>
      </c>
      <c r="C1608" s="145" t="str">
        <f>Lookup[[#This Row],[NR_DE]]&amp;" "&amp;Lookup[[#This Row],[Text_DE]]</f>
        <v xml:space="preserve"> 6</v>
      </c>
      <c r="D1608" s="145">
        <f>IF(Lookup!A1608&lt;&gt;Lookup!E1608,1,0)</f>
        <v>0</v>
      </c>
      <c r="F1608" s="145">
        <v>6</v>
      </c>
      <c r="G1608" s="145" t="str">
        <f>Lookup[[#This Row],[NR_FR]]&amp;" "&amp;Lookup[[#This Row],[Text_FR]]</f>
        <v xml:space="preserve"> 6</v>
      </c>
      <c r="H1608" s="152"/>
    </row>
    <row r="1609" spans="1:8" x14ac:dyDescent="0.2">
      <c r="B1609" s="145">
        <v>7</v>
      </c>
      <c r="C1609" s="145" t="str">
        <f>Lookup[[#This Row],[NR_DE]]&amp;" "&amp;Lookup[[#This Row],[Text_DE]]</f>
        <v xml:space="preserve"> 7</v>
      </c>
      <c r="D1609" s="145">
        <f>IF(Lookup!A1609&lt;&gt;Lookup!E1609,1,0)</f>
        <v>0</v>
      </c>
      <c r="F1609" s="145">
        <v>7</v>
      </c>
      <c r="G1609" s="145" t="str">
        <f>Lookup[[#This Row],[NR_FR]]&amp;" "&amp;Lookup[[#This Row],[Text_FR]]</f>
        <v xml:space="preserve"> 7</v>
      </c>
      <c r="H1609" s="152"/>
    </row>
    <row r="1610" spans="1:8" x14ac:dyDescent="0.2">
      <c r="B1610" s="145">
        <v>8</v>
      </c>
      <c r="C1610" s="145" t="str">
        <f>Lookup[[#This Row],[NR_DE]]&amp;" "&amp;Lookup[[#This Row],[Text_DE]]</f>
        <v xml:space="preserve"> 8</v>
      </c>
      <c r="D1610" s="145">
        <f>IF(Lookup!A1610&lt;&gt;Lookup!E1610,1,0)</f>
        <v>0</v>
      </c>
      <c r="F1610" s="145">
        <v>8</v>
      </c>
      <c r="G1610" s="145" t="str">
        <f>Lookup[[#This Row],[NR_FR]]&amp;" "&amp;Lookup[[#This Row],[Text_FR]]</f>
        <v xml:space="preserve"> 8</v>
      </c>
      <c r="H1610" s="152"/>
    </row>
    <row r="1611" spans="1:8" x14ac:dyDescent="0.2">
      <c r="B1611" s="145">
        <v>9</v>
      </c>
      <c r="C1611" s="145" t="str">
        <f>Lookup[[#This Row],[NR_DE]]&amp;" "&amp;Lookup[[#This Row],[Text_DE]]</f>
        <v xml:space="preserve"> 9</v>
      </c>
      <c r="D1611" s="145">
        <f>IF(Lookup!A1611&lt;&gt;Lookup!E1611,1,0)</f>
        <v>0</v>
      </c>
      <c r="F1611" s="145">
        <v>9</v>
      </c>
      <c r="G1611" s="145" t="str">
        <f>Lookup[[#This Row],[NR_FR]]&amp;" "&amp;Lookup[[#This Row],[Text_FR]]</f>
        <v xml:space="preserve"> 9</v>
      </c>
      <c r="H1611" s="152"/>
    </row>
    <row r="1612" spans="1:8" x14ac:dyDescent="0.2">
      <c r="B1612" s="145">
        <v>10</v>
      </c>
      <c r="C1612" s="145" t="str">
        <f>Lookup[[#This Row],[NR_DE]]&amp;" "&amp;Lookup[[#This Row],[Text_DE]]</f>
        <v xml:space="preserve"> 10</v>
      </c>
      <c r="D1612" s="145">
        <f>IF(Lookup!A1612&lt;&gt;Lookup!E1612,1,0)</f>
        <v>0</v>
      </c>
      <c r="F1612" s="145">
        <v>10</v>
      </c>
      <c r="G1612" s="145" t="str">
        <f>Lookup[[#This Row],[NR_FR]]&amp;" "&amp;Lookup[[#This Row],[Text_FR]]</f>
        <v xml:space="preserve"> 10</v>
      </c>
      <c r="H1612" s="152"/>
    </row>
    <row r="1613" spans="1:8" x14ac:dyDescent="0.2">
      <c r="B1613" s="145">
        <v>11</v>
      </c>
      <c r="C1613" s="145" t="str">
        <f>Lookup[[#This Row],[NR_DE]]&amp;" "&amp;Lookup[[#This Row],[Text_DE]]</f>
        <v xml:space="preserve"> 11</v>
      </c>
      <c r="D1613" s="145">
        <f>IF(Lookup!A1613&lt;&gt;Lookup!E1613,1,0)</f>
        <v>0</v>
      </c>
      <c r="F1613" s="145">
        <v>11</v>
      </c>
      <c r="G1613" s="145" t="str">
        <f>Lookup[[#This Row],[NR_FR]]&amp;" "&amp;Lookup[[#This Row],[Text_FR]]</f>
        <v xml:space="preserve"> 11</v>
      </c>
      <c r="H1613" s="152"/>
    </row>
    <row r="1614" spans="1:8" x14ac:dyDescent="0.2">
      <c r="B1614" s="145">
        <v>12</v>
      </c>
      <c r="C1614" s="145" t="str">
        <f>Lookup[[#This Row],[NR_DE]]&amp;" "&amp;Lookup[[#This Row],[Text_DE]]</f>
        <v xml:space="preserve"> 12</v>
      </c>
      <c r="D1614" s="145">
        <f>IF(Lookup!A1614&lt;&gt;Lookup!E1614,1,0)</f>
        <v>0</v>
      </c>
      <c r="F1614" s="145">
        <v>12</v>
      </c>
      <c r="G1614" s="145" t="str">
        <f>Lookup[[#This Row],[NR_FR]]&amp;" "&amp;Lookup[[#This Row],[Text_FR]]</f>
        <v xml:space="preserve"> 12</v>
      </c>
      <c r="H1614" s="152"/>
    </row>
    <row r="1615" spans="1:8" x14ac:dyDescent="0.2">
      <c r="B1615" s="145">
        <v>13</v>
      </c>
      <c r="C1615" s="145" t="str">
        <f>Lookup[[#This Row],[NR_DE]]&amp;" "&amp;Lookup[[#This Row],[Text_DE]]</f>
        <v xml:space="preserve"> 13</v>
      </c>
      <c r="D1615" s="145">
        <f>IF(Lookup!A1615&lt;&gt;Lookup!E1615,1,0)</f>
        <v>0</v>
      </c>
      <c r="F1615" s="145">
        <v>13</v>
      </c>
      <c r="G1615" s="145" t="str">
        <f>Lookup[[#This Row],[NR_FR]]&amp;" "&amp;Lookup[[#This Row],[Text_FR]]</f>
        <v xml:space="preserve"> 13</v>
      </c>
      <c r="H1615" s="152"/>
    </row>
    <row r="1616" spans="1:8" x14ac:dyDescent="0.2">
      <c r="B1616" s="145">
        <v>14</v>
      </c>
      <c r="C1616" s="145" t="str">
        <f>Lookup[[#This Row],[NR_DE]]&amp;" "&amp;Lookup[[#This Row],[Text_DE]]</f>
        <v xml:space="preserve"> 14</v>
      </c>
      <c r="D1616" s="145">
        <f>IF(Lookup!A1616&lt;&gt;Lookup!E1616,1,0)</f>
        <v>0</v>
      </c>
      <c r="F1616" s="145">
        <v>14</v>
      </c>
      <c r="G1616" s="145" t="str">
        <f>Lookup[[#This Row],[NR_FR]]&amp;" "&amp;Lookup[[#This Row],[Text_FR]]</f>
        <v xml:space="preserve"> 14</v>
      </c>
      <c r="H1616" s="152"/>
    </row>
    <row r="1617" spans="1:8" x14ac:dyDescent="0.2">
      <c r="B1617" s="145">
        <v>15</v>
      </c>
      <c r="C1617" s="145" t="str">
        <f>Lookup[[#This Row],[NR_DE]]&amp;" "&amp;Lookup[[#This Row],[Text_DE]]</f>
        <v xml:space="preserve"> 15</v>
      </c>
      <c r="D1617" s="145">
        <f>IF(Lookup!A1617&lt;&gt;Lookup!E1617,1,0)</f>
        <v>0</v>
      </c>
      <c r="F1617" s="145">
        <v>15</v>
      </c>
      <c r="G1617" s="145" t="str">
        <f>Lookup[[#This Row],[NR_FR]]&amp;" "&amp;Lookup[[#This Row],[Text_FR]]</f>
        <v xml:space="preserve"> 15</v>
      </c>
      <c r="H1617" s="152"/>
    </row>
    <row r="1618" spans="1:8" x14ac:dyDescent="0.2">
      <c r="B1618" s="145">
        <v>16</v>
      </c>
      <c r="C1618" s="145" t="str">
        <f>Lookup[[#This Row],[NR_DE]]&amp;" "&amp;Lookup[[#This Row],[Text_DE]]</f>
        <v xml:space="preserve"> 16</v>
      </c>
      <c r="D1618" s="145">
        <f>IF(Lookup!A1618&lt;&gt;Lookup!E1618,1,0)</f>
        <v>0</v>
      </c>
      <c r="F1618" s="145">
        <v>16</v>
      </c>
      <c r="G1618" s="145" t="str">
        <f>Lookup[[#This Row],[NR_FR]]&amp;" "&amp;Lookup[[#This Row],[Text_FR]]</f>
        <v xml:space="preserve"> 16</v>
      </c>
      <c r="H1618" s="152"/>
    </row>
    <row r="1619" spans="1:8" x14ac:dyDescent="0.2">
      <c r="B1619" s="145">
        <v>17</v>
      </c>
      <c r="C1619" s="145" t="str">
        <f>Lookup[[#This Row],[NR_DE]]&amp;" "&amp;Lookup[[#This Row],[Text_DE]]</f>
        <v xml:space="preserve"> 17</v>
      </c>
      <c r="D1619" s="145">
        <f>IF(Lookup!A1619&lt;&gt;Lookup!E1619,1,0)</f>
        <v>0</v>
      </c>
      <c r="F1619" s="145">
        <v>17</v>
      </c>
      <c r="G1619" s="145" t="str">
        <f>Lookup[[#This Row],[NR_FR]]&amp;" "&amp;Lookup[[#This Row],[Text_FR]]</f>
        <v xml:space="preserve"> 17</v>
      </c>
      <c r="H1619" s="152"/>
    </row>
    <row r="1620" spans="1:8" x14ac:dyDescent="0.2">
      <c r="B1620" s="145">
        <v>18</v>
      </c>
      <c r="C1620" s="145" t="str">
        <f>Lookup[[#This Row],[NR_DE]]&amp;" "&amp;Lookup[[#This Row],[Text_DE]]</f>
        <v xml:space="preserve"> 18</v>
      </c>
      <c r="D1620" s="145">
        <f>IF(Lookup!A1620&lt;&gt;Lookup!E1620,1,0)</f>
        <v>0</v>
      </c>
      <c r="F1620" s="145">
        <v>18</v>
      </c>
      <c r="G1620" s="145" t="str">
        <f>Lookup[[#This Row],[NR_FR]]&amp;" "&amp;Lookup[[#This Row],[Text_FR]]</f>
        <v xml:space="preserve"> 18</v>
      </c>
      <c r="H1620" s="152"/>
    </row>
    <row r="1621" spans="1:8" x14ac:dyDescent="0.2">
      <c r="B1621" s="145">
        <v>19</v>
      </c>
      <c r="C1621" s="145" t="str">
        <f>Lookup[[#This Row],[NR_DE]]&amp;" "&amp;Lookup[[#This Row],[Text_DE]]</f>
        <v xml:space="preserve"> 19</v>
      </c>
      <c r="D1621" s="145">
        <f>IF(Lookup!A1621&lt;&gt;Lookup!E1621,1,0)</f>
        <v>0</v>
      </c>
      <c r="F1621" s="145">
        <v>19</v>
      </c>
      <c r="G1621" s="145" t="str">
        <f>Lookup[[#This Row],[NR_FR]]&amp;" "&amp;Lookup[[#This Row],[Text_FR]]</f>
        <v xml:space="preserve"> 19</v>
      </c>
      <c r="H1621" s="152"/>
    </row>
    <row r="1622" spans="1:8" x14ac:dyDescent="0.2">
      <c r="B1622" s="145">
        <v>20</v>
      </c>
      <c r="C1622" s="145" t="str">
        <f>Lookup[[#This Row],[NR_DE]]&amp;" "&amp;Lookup[[#This Row],[Text_DE]]</f>
        <v xml:space="preserve"> 20</v>
      </c>
      <c r="D1622" s="145">
        <f>IF(Lookup!A1622&lt;&gt;Lookup!E1622,1,0)</f>
        <v>0</v>
      </c>
      <c r="F1622" s="145">
        <v>20</v>
      </c>
      <c r="G1622" s="145" t="str">
        <f>Lookup[[#This Row],[NR_FR]]&amp;" "&amp;Lookup[[#This Row],[Text_FR]]</f>
        <v xml:space="preserve"> 20</v>
      </c>
      <c r="H1622" s="151"/>
    </row>
    <row r="1623" spans="1:8" x14ac:dyDescent="0.2">
      <c r="A1623" s="145" t="s">
        <v>829</v>
      </c>
      <c r="B1623" s="145" t="s">
        <v>2268</v>
      </c>
      <c r="C1623" s="145" t="str">
        <f>Lookup[[#This Row],[NR_DE]]&amp;" "&amp;Lookup[[#This Row],[Text_DE]]</f>
        <v>ADC107 Aufteilung nach Niederlassungen</v>
      </c>
      <c r="D1623" s="145">
        <f>IF(Lookup!A1623&lt;&gt;Lookup!E1623,1,0)</f>
        <v>0</v>
      </c>
      <c r="E1623" s="145" t="s">
        <v>829</v>
      </c>
      <c r="F1623" s="145" t="s">
        <v>830</v>
      </c>
      <c r="G1623" s="145" t="str">
        <f>Lookup[[#This Row],[NR_FR]]&amp;" "&amp;Lookup[[#This Row],[Text_FR]]</f>
        <v xml:space="preserve">ADC107 Répartition par succursales </v>
      </c>
      <c r="H1623" s="151"/>
    </row>
    <row r="1624" spans="1:8" x14ac:dyDescent="0.2">
      <c r="A1624" s="145">
        <v>202300000</v>
      </c>
      <c r="B1624" s="145" t="s">
        <v>2403</v>
      </c>
      <c r="C1624" s="145" t="str">
        <f>Lookup[[#This Row],[NR_DE]]&amp;" "&amp;Lookup[[#This Row],[Text_DE]]</f>
        <v>202300000 Rückstellungen für eingetretene, noch nicht ausbezahlte Versicherungsleistungen für anteilgebundene Lebensversicherungen: Brutto</v>
      </c>
      <c r="D1624" s="145">
        <f>IF(Lookup!A1624&lt;&gt;Lookup!E1624,1,0)</f>
        <v>0</v>
      </c>
      <c r="E1624" s="145">
        <v>202300000</v>
      </c>
      <c r="F1624" s="145" t="s">
        <v>1057</v>
      </c>
      <c r="G1624" s="145" t="str">
        <f>Lookup[[#This Row],[NR_FR]]&amp;" "&amp;Lookup[[#This Row],[Text_FR]]</f>
        <v>202300000 Provisions pour sinistres survenus mais non encore liquidés de l'assurance sur la vie liée à des participations: brutes</v>
      </c>
      <c r="H1624" s="152"/>
    </row>
    <row r="1625" spans="1:8" x14ac:dyDescent="0.2">
      <c r="A1625" s="145">
        <v>202300100</v>
      </c>
      <c r="B1625" s="145" t="s">
        <v>2404</v>
      </c>
      <c r="C1625" s="145" t="str">
        <f>Lookup[[#This Row],[NR_DE]]&amp;" "&amp;Lookup[[#This Row],[Text_DE]]</f>
        <v>202300100 Rückstellungen für eingetretene, noch nicht ausbezahlte Versicherungsleistungen für anteilgebundene Lebensversicherungen; direktes Geschäft: Brutto</v>
      </c>
      <c r="D1625" s="145">
        <f>IF(Lookup!A1625&lt;&gt;Lookup!E1625,1,0)</f>
        <v>0</v>
      </c>
      <c r="E1625" s="145">
        <v>202300100</v>
      </c>
      <c r="F1625" s="145" t="s">
        <v>1058</v>
      </c>
      <c r="G1625" s="145" t="str">
        <f>Lookup[[#This Row],[NR_FR]]&amp;" "&amp;Lookup[[#This Row],[Text_FR]]</f>
        <v>202300100 Provisions pour sinistres survenus mais non encore liquidés de l'assurance sur la vie liée à des participations; affaires directes: brutes</v>
      </c>
      <c r="H1625" s="152"/>
    </row>
    <row r="1626" spans="1:8" x14ac:dyDescent="0.2">
      <c r="A1626" s="145" t="s">
        <v>1028</v>
      </c>
      <c r="B1626" s="145" t="s">
        <v>2386</v>
      </c>
      <c r="C1626" s="145" t="str">
        <f>Lookup[[#This Row],[NR_DE]]&amp;" "&amp;Lookup[[#This Row],[Text_DE]]</f>
        <v xml:space="preserve">ADC1DA Aufteilung nach Arten der anteilgebundenen Lebensversicherung </v>
      </c>
      <c r="D1626" s="145">
        <f>IF(Lookup!A1626&lt;&gt;Lookup!E1626,1,0)</f>
        <v>0</v>
      </c>
      <c r="E1626" s="145" t="s">
        <v>1028</v>
      </c>
      <c r="F1626" s="145" t="s">
        <v>1029</v>
      </c>
      <c r="G1626" s="145" t="str">
        <f>Lookup[[#This Row],[NR_FR]]&amp;" "&amp;Lookup[[#This Row],[Text_FR]]</f>
        <v>ADC1DA Répartition par genres d'assurance sur la vie liée à des participations</v>
      </c>
      <c r="H1626" s="152"/>
    </row>
    <row r="1627" spans="1:8" x14ac:dyDescent="0.2">
      <c r="A1627" s="145" t="s">
        <v>1030</v>
      </c>
      <c r="B1627" s="145" t="s">
        <v>2387</v>
      </c>
      <c r="C1627" s="145" t="str">
        <f>Lookup[[#This Row],[NR_DE]]&amp;" "&amp;Lookup[[#This Row],[Text_DE]]</f>
        <v>ADILD02000 Anteilgebundene Lebensversicherung (A2); (FB)</v>
      </c>
      <c r="D1627" s="145">
        <f>IF(Lookup!A1627&lt;&gt;Lookup!E1627,1,0)</f>
        <v>0</v>
      </c>
      <c r="E1627" s="145" t="s">
        <v>1030</v>
      </c>
      <c r="F1627" s="145" t="s">
        <v>1031</v>
      </c>
      <c r="G1627" s="145" t="str">
        <f>Lookup[[#This Row],[NR_FR]]&amp;" "&amp;Lookup[[#This Row],[Text_FR]]</f>
        <v>ADILD02000 Assurance sur la vie liée à des participations (A2); (FB)</v>
      </c>
      <c r="H1627" s="150"/>
    </row>
    <row r="1628" spans="1:8" x14ac:dyDescent="0.2">
      <c r="A1628" s="145" t="s">
        <v>1032</v>
      </c>
      <c r="B1628" s="145" t="s">
        <v>2388</v>
      </c>
      <c r="C1628" s="145" t="str">
        <f>Lookup[[#This Row],[NR_DE]]&amp;" "&amp;Lookup[[#This Row],[Text_DE]]</f>
        <v>ADILD02100 An Fondsanteile gebundene Kapitalversicherung ( A2.1, A2.2); (CH)</v>
      </c>
      <c r="D1628" s="145">
        <f>IF(Lookup!A1628&lt;&gt;Lookup!E1628,1,0)</f>
        <v>0</v>
      </c>
      <c r="E1628" s="145" t="s">
        <v>1032</v>
      </c>
      <c r="F1628" s="145" t="s">
        <v>1033</v>
      </c>
      <c r="G1628" s="145" t="str">
        <f>Lookup[[#This Row],[NR_FR]]&amp;" "&amp;Lookup[[#This Row],[Text_FR]]</f>
        <v>ADILD02100 Assurance de capital liée à des fonds de placement (A2.1, A2.2); (CH)</v>
      </c>
      <c r="H1628" s="151"/>
    </row>
    <row r="1629" spans="1:8" x14ac:dyDescent="0.2">
      <c r="A1629" s="145" t="s">
        <v>1034</v>
      </c>
      <c r="B1629" s="145" t="s">
        <v>2389</v>
      </c>
      <c r="C1629" s="145" t="str">
        <f>Lookup[[#This Row],[NR_DE]]&amp;" "&amp;Lookup[[#This Row],[Text_DE]]</f>
        <v>ADILD02300 An Fondsanteile gebundene Rentenversicherung (A2.3); (CH)</v>
      </c>
      <c r="D1629" s="145">
        <f>IF(Lookup!A1629&lt;&gt;Lookup!E1629,1,0)</f>
        <v>0</v>
      </c>
      <c r="E1629" s="145" t="s">
        <v>1034</v>
      </c>
      <c r="F1629" s="145" t="s">
        <v>1035</v>
      </c>
      <c r="G1629" s="145" t="str">
        <f>Lookup[[#This Row],[NR_FR]]&amp;" "&amp;Lookup[[#This Row],[Text_FR]]</f>
        <v>ADILD02300 Assurance de rentes liée à des parts de fonds de placement (A2.3); (CH)</v>
      </c>
      <c r="H1629" s="151"/>
    </row>
    <row r="1630" spans="1:8" x14ac:dyDescent="0.2">
      <c r="A1630" s="145" t="s">
        <v>1036</v>
      </c>
      <c r="B1630" s="145" t="s">
        <v>2390</v>
      </c>
      <c r="C1630" s="145" t="str">
        <f>Lookup[[#This Row],[NR_DE]]&amp;" "&amp;Lookup[[#This Row],[Text_DE]]</f>
        <v>ADILD02400 An interne Anlagebestände und andere Bezugswerte gebundene Kapitalversicherung (A2.4, A2.5); (CH)</v>
      </c>
      <c r="D1630" s="145">
        <f>IF(Lookup!A1630&lt;&gt;Lookup!E1630,1,0)</f>
        <v>0</v>
      </c>
      <c r="E1630" s="145" t="s">
        <v>1036</v>
      </c>
      <c r="F1630" s="145" t="s">
        <v>1037</v>
      </c>
      <c r="G1630" s="145" t="str">
        <f>Lookup[[#This Row],[NR_FR]]&amp;" "&amp;Lookup[[#This Row],[Text_FR]]</f>
        <v>ADILD02400 Assurance sur la vie liée à des fonds cantonnés ou à d'autres valeurs de référence (A2.4, A2.5); (CH)</v>
      </c>
      <c r="H1630" s="152"/>
    </row>
    <row r="1631" spans="1:8" x14ac:dyDescent="0.2">
      <c r="A1631" s="145" t="s">
        <v>1038</v>
      </c>
      <c r="B1631" s="145" t="s">
        <v>2391</v>
      </c>
      <c r="C1631" s="145" t="str">
        <f>Lookup[[#This Row],[NR_DE]]&amp;" "&amp;Lookup[[#This Row],[Text_DE]]</f>
        <v>ADILD02600 An interne Anlagebestände und andere Bezugswerte gebundene Rentenversicherung (A2.6); (CH)</v>
      </c>
      <c r="D1631" s="145">
        <f>IF(Lookup!A1631&lt;&gt;Lookup!E1631,1,0)</f>
        <v>0</v>
      </c>
      <c r="E1631" s="145" t="s">
        <v>1038</v>
      </c>
      <c r="F1631" s="145" t="s">
        <v>1039</v>
      </c>
      <c r="G1631" s="145" t="str">
        <f>Lookup[[#This Row],[NR_FR]]&amp;" "&amp;Lookup[[#This Row],[Text_FR]]</f>
        <v>ADILD02600 Assurance de rentes liée à des fonds cantonnés ou à d'autres valeurs de référence (A2.6); (CH)</v>
      </c>
      <c r="H1631" s="152"/>
    </row>
    <row r="1632" spans="1:8" x14ac:dyDescent="0.2">
      <c r="A1632" s="145" t="s">
        <v>1040</v>
      </c>
      <c r="B1632" s="145" t="s">
        <v>2392</v>
      </c>
      <c r="C1632" s="145" t="str">
        <f>Lookup[[#This Row],[NR_DE]]&amp;" "&amp;Lookup[[#This Row],[Text_DE]]</f>
        <v>ADILD06100 Fondsanteilgebundene Kapitalisationsgeschäfte (A6.1); (CH)</v>
      </c>
      <c r="D1632" s="145">
        <f>IF(Lookup!A1632&lt;&gt;Lookup!E1632,1,0)</f>
        <v>0</v>
      </c>
      <c r="E1632" s="145" t="s">
        <v>1040</v>
      </c>
      <c r="F1632" s="145" t="s">
        <v>1041</v>
      </c>
      <c r="G1632" s="145" t="str">
        <f>Lookup[[#This Row],[NR_FR]]&amp;" "&amp;Lookup[[#This Row],[Text_FR]]</f>
        <v>ADILD06100 Opérations de capitalisation liées à des parts de fonds (A6.1); (CH)</v>
      </c>
      <c r="H1632" s="152"/>
    </row>
    <row r="1633" spans="1:8" x14ac:dyDescent="0.2">
      <c r="A1633" s="145" t="s">
        <v>1042</v>
      </c>
      <c r="B1633" s="145" t="s">
        <v>2393</v>
      </c>
      <c r="C1633" s="145" t="str">
        <f>Lookup[[#This Row],[NR_DE]]&amp;" "&amp;Lookup[[#This Row],[Text_DE]]</f>
        <v>ADILD06200 An interne Anlagebestände gebundene Kapitalisationsgeschäfte (A6.2); (CH)</v>
      </c>
      <c r="D1633" s="145">
        <f>IF(Lookup!A1633&lt;&gt;Lookup!E1633,1,0)</f>
        <v>0</v>
      </c>
      <c r="E1633" s="145" t="s">
        <v>1042</v>
      </c>
      <c r="F1633" s="145" t="s">
        <v>1043</v>
      </c>
      <c r="G1633" s="145" t="str">
        <f>Lookup[[#This Row],[NR_FR]]&amp;" "&amp;Lookup[[#This Row],[Text_FR]]</f>
        <v>ADILD06200 Opérations de capitalisation liées à des portefeuilles de placement internes (A6.2); (CH)</v>
      </c>
      <c r="H1633" s="152"/>
    </row>
    <row r="1634" spans="1:8" x14ac:dyDescent="0.2">
      <c r="A1634" s="145">
        <v>202300200</v>
      </c>
      <c r="B1634" s="145" t="s">
        <v>2405</v>
      </c>
      <c r="C1634" s="145" t="str">
        <f>Lookup[[#This Row],[NR_DE]]&amp;" "&amp;Lookup[[#This Row],[Text_DE]]</f>
        <v>202300200 Rückstellungen für eingetretene, noch nicht ausbezahlte Versicherungsleistungen für anteilgebundene Lebensversicherungen: indirektes Geschäft: Brutto</v>
      </c>
      <c r="D1634" s="145">
        <f>IF(Lookup!A1634&lt;&gt;Lookup!E1634,1,0)</f>
        <v>0</v>
      </c>
      <c r="E1634" s="145">
        <v>202300200</v>
      </c>
      <c r="F1634" s="145" t="s">
        <v>1059</v>
      </c>
      <c r="G1634" s="145" t="str">
        <f>Lookup[[#This Row],[NR_FR]]&amp;" "&amp;Lookup[[#This Row],[Text_FR]]</f>
        <v>202300200 Provisions pour sinistres survenus mais non encore liquidés de l'assurance sur la vie liée à des participations; affaires indirectes: brutes</v>
      </c>
      <c r="H1634" s="152"/>
    </row>
    <row r="1635" spans="1:8" x14ac:dyDescent="0.2">
      <c r="A1635" s="145" t="s">
        <v>1045</v>
      </c>
      <c r="B1635" s="145" t="s">
        <v>2395</v>
      </c>
      <c r="C1635" s="145" t="str">
        <f>Lookup[[#This Row],[NR_DE]]&amp;" "&amp;Lookup[[#This Row],[Text_DE]]</f>
        <v>ADC1RA Aufteilung nach Arten der anteilgebundenen Lebensversicherung</v>
      </c>
      <c r="D1635" s="145">
        <f>IF(Lookup!A1635&lt;&gt;Lookup!E1635,1,0)</f>
        <v>0</v>
      </c>
      <c r="E1635" s="145" t="s">
        <v>1045</v>
      </c>
      <c r="F1635" s="145" t="s">
        <v>1029</v>
      </c>
      <c r="G1635" s="145" t="str">
        <f>Lookup[[#This Row],[NR_FR]]&amp;" "&amp;Lookup[[#This Row],[Text_FR]]</f>
        <v>ADC1RA Répartition par genres d'assurance sur la vie liée à des participations</v>
      </c>
      <c r="H1635" s="152"/>
    </row>
    <row r="1636" spans="1:8" x14ac:dyDescent="0.2">
      <c r="A1636" s="145" t="s">
        <v>1046</v>
      </c>
      <c r="B1636" s="145" t="s">
        <v>2396</v>
      </c>
      <c r="C1636" s="145" t="str">
        <f>Lookup[[#This Row],[NR_DE]]&amp;" "&amp;Lookup[[#This Row],[Text_DE]]</f>
        <v>ADILR02000 RE: Anteilgebundene Lebensversicherung (A2); (FB)</v>
      </c>
      <c r="D1636" s="145">
        <f>IF(Lookup!A1636&lt;&gt;Lookup!E1636,1,0)</f>
        <v>0</v>
      </c>
      <c r="E1636" s="145" t="s">
        <v>1046</v>
      </c>
      <c r="F1636" s="145" t="s">
        <v>1047</v>
      </c>
      <c r="G1636" s="145" t="str">
        <f>Lookup[[#This Row],[NR_FR]]&amp;" "&amp;Lookup[[#This Row],[Text_FR]]</f>
        <v>ADILR02000 RE: Assurance sur la vie liée à des participations (A2); (FB)</v>
      </c>
      <c r="H1636" s="152"/>
    </row>
    <row r="1637" spans="1:8" x14ac:dyDescent="0.2">
      <c r="A1637" s="145" t="s">
        <v>1048</v>
      </c>
      <c r="B1637" s="145" t="s">
        <v>2397</v>
      </c>
      <c r="C1637" s="145" t="str">
        <f>Lookup[[#This Row],[NR_DE]]&amp;" "&amp;Lookup[[#This Row],[Text_DE]]</f>
        <v>ADILR02700 RE: An Fondsanteile und interne Anlagebestände gebundene Versicherung, mit Garantien (A2.2, A2.5); (CH)</v>
      </c>
      <c r="D1637" s="145">
        <f>IF(Lookup!A1637&lt;&gt;Lookup!E1637,1,0)</f>
        <v>0</v>
      </c>
      <c r="E1637" s="145" t="s">
        <v>1048</v>
      </c>
      <c r="F1637" s="145" t="s">
        <v>1049</v>
      </c>
      <c r="G1637" s="145" t="str">
        <f>Lookup[[#This Row],[NR_FR]]&amp;" "&amp;Lookup[[#This Row],[Text_FR]]</f>
        <v>ADILR02700 RE: Assurance liée à des fonds de placements et assurance liée à des fonds cantonnés, avec garantie (A2.2, A2.5); (CH)</v>
      </c>
      <c r="H1637" s="152"/>
    </row>
    <row r="1638" spans="1:8" x14ac:dyDescent="0.2">
      <c r="A1638" s="145" t="s">
        <v>1050</v>
      </c>
      <c r="B1638" s="145" t="s">
        <v>2398</v>
      </c>
      <c r="C1638" s="145" t="str">
        <f>Lookup[[#This Row],[NR_DE]]&amp;" "&amp;Lookup[[#This Row],[Text_DE]]</f>
        <v>ADILR02800 RE: An Fondsanteile und interne Anlagebestände gebundene Versicherung, sonstige (A2.1, A2.3, A2.4, A2.6, A6.1, A6.2); (CH)</v>
      </c>
      <c r="D1638" s="145">
        <f>IF(Lookup!A1638&lt;&gt;Lookup!E1638,1,0)</f>
        <v>0</v>
      </c>
      <c r="E1638" s="145" t="s">
        <v>1050</v>
      </c>
      <c r="F1638" s="145" t="s">
        <v>1051</v>
      </c>
      <c r="G1638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638" s="152"/>
    </row>
    <row r="1639" spans="1:8" x14ac:dyDescent="0.2">
      <c r="A1639" s="145" t="s">
        <v>751</v>
      </c>
      <c r="B1639" s="145" t="s">
        <v>2237</v>
      </c>
      <c r="C1639" s="145" t="str">
        <f>Lookup[[#This Row],[NR_DE]]&amp;" "&amp;Lookup[[#This Row],[Text_DE]]</f>
        <v>ADC007 Aufteilung nach Zedenten-Regionen</v>
      </c>
      <c r="D1639" s="145">
        <f>IF(Lookup!A1639&lt;&gt;Lookup!E1639,1,0)</f>
        <v>0</v>
      </c>
      <c r="E1639" s="145" t="s">
        <v>751</v>
      </c>
      <c r="F1639" s="145" t="s">
        <v>752</v>
      </c>
      <c r="G1639" s="145" t="str">
        <f>Lookup[[#This Row],[NR_FR]]&amp;" "&amp;Lookup[[#This Row],[Text_FR]]</f>
        <v>ADC007 Répartition par régions des cédantes</v>
      </c>
      <c r="H1639" s="152"/>
    </row>
    <row r="1640" spans="1:8" x14ac:dyDescent="0.2">
      <c r="A1640" s="145" t="s">
        <v>753</v>
      </c>
      <c r="B1640" s="145" t="s">
        <v>2238</v>
      </c>
      <c r="C1640" s="145" t="str">
        <f>Lookup[[#This Row],[NR_DE]]&amp;" "&amp;Lookup[[#This Row],[Text_DE]]</f>
        <v>ADI1000 Europa</v>
      </c>
      <c r="D1640" s="145">
        <f>IF(Lookup!A1640&lt;&gt;Lookup!E1640,1,0)</f>
        <v>0</v>
      </c>
      <c r="E1640" s="145" t="s">
        <v>753</v>
      </c>
      <c r="F1640" s="145" t="s">
        <v>754</v>
      </c>
      <c r="G1640" s="145" t="str">
        <f>Lookup[[#This Row],[NR_FR]]&amp;" "&amp;Lookup[[#This Row],[Text_FR]]</f>
        <v>ADI1000 Europe</v>
      </c>
      <c r="H1640" s="152"/>
    </row>
    <row r="1641" spans="1:8" x14ac:dyDescent="0.2">
      <c r="A1641" s="145" t="s">
        <v>755</v>
      </c>
      <c r="B1641" s="145" t="s">
        <v>2239</v>
      </c>
      <c r="C1641" s="145" t="str">
        <f>Lookup[[#This Row],[NR_DE]]&amp;" "&amp;Lookup[[#This Row],[Text_DE]]</f>
        <v>ADI1010 Nordamerika</v>
      </c>
      <c r="D1641" s="145">
        <f>IF(Lookup!A1641&lt;&gt;Lookup!E1641,1,0)</f>
        <v>0</v>
      </c>
      <c r="E1641" s="145" t="s">
        <v>755</v>
      </c>
      <c r="F1641" s="145" t="s">
        <v>756</v>
      </c>
      <c r="G1641" s="145" t="str">
        <f>Lookup[[#This Row],[NR_FR]]&amp;" "&amp;Lookup[[#This Row],[Text_FR]]</f>
        <v>ADI1010 Amérique du Nord</v>
      </c>
      <c r="H1641" s="152"/>
    </row>
    <row r="1642" spans="1:8" x14ac:dyDescent="0.2">
      <c r="A1642" s="145" t="s">
        <v>757</v>
      </c>
      <c r="B1642" s="145" t="s">
        <v>2240</v>
      </c>
      <c r="C1642" s="145" t="str">
        <f>Lookup[[#This Row],[NR_DE]]&amp;" "&amp;Lookup[[#This Row],[Text_DE]]</f>
        <v>ADI1020 Mittel- und Südamerika</v>
      </c>
      <c r="D1642" s="145">
        <f>IF(Lookup!A1642&lt;&gt;Lookup!E1642,1,0)</f>
        <v>0</v>
      </c>
      <c r="E1642" s="145" t="s">
        <v>757</v>
      </c>
      <c r="F1642" s="145" t="s">
        <v>758</v>
      </c>
      <c r="G1642" s="145" t="str">
        <f>Lookup[[#This Row],[NR_FR]]&amp;" "&amp;Lookup[[#This Row],[Text_FR]]</f>
        <v>ADI1020 Amérique centrale et Amérique du Sud</v>
      </c>
      <c r="H1642" s="152"/>
    </row>
    <row r="1643" spans="1:8" x14ac:dyDescent="0.2">
      <c r="A1643" s="145" t="s">
        <v>759</v>
      </c>
      <c r="B1643" s="145" t="s">
        <v>2241</v>
      </c>
      <c r="C1643" s="145" t="str">
        <f>Lookup[[#This Row],[NR_DE]]&amp;" "&amp;Lookup[[#This Row],[Text_DE]]</f>
        <v>ADI1030 Asien/Pazifik</v>
      </c>
      <c r="D1643" s="145">
        <f>IF(Lookup!A1643&lt;&gt;Lookup!E1643,1,0)</f>
        <v>0</v>
      </c>
      <c r="E1643" s="145" t="s">
        <v>759</v>
      </c>
      <c r="F1643" s="145" t="s">
        <v>760</v>
      </c>
      <c r="G1643" s="145" t="str">
        <f>Lookup[[#This Row],[NR_FR]]&amp;" "&amp;Lookup[[#This Row],[Text_FR]]</f>
        <v>ADI1030 Asie/Pacifique</v>
      </c>
      <c r="H1643" s="152"/>
    </row>
    <row r="1644" spans="1:8" x14ac:dyDescent="0.2">
      <c r="A1644" s="145" t="s">
        <v>761</v>
      </c>
      <c r="B1644" s="145" t="s">
        <v>2242</v>
      </c>
      <c r="C1644" s="145" t="str">
        <f>Lookup[[#This Row],[NR_DE]]&amp;" "&amp;Lookup[[#This Row],[Text_DE]]</f>
        <v>ADI1040 Übrige Länder</v>
      </c>
      <c r="D1644" s="145">
        <f>IF(Lookup!A1644&lt;&gt;Lookup!E1644,1,0)</f>
        <v>0</v>
      </c>
      <c r="E1644" s="145" t="s">
        <v>761</v>
      </c>
      <c r="F1644" s="145" t="s">
        <v>762</v>
      </c>
      <c r="G1644" s="145" t="str">
        <f>Lookup[[#This Row],[NR_FR]]&amp;" "&amp;Lookup[[#This Row],[Text_FR]]</f>
        <v>ADI1040 Autres  pays de domicile</v>
      </c>
      <c r="H1644" s="152"/>
    </row>
    <row r="1645" spans="1:8" x14ac:dyDescent="0.2">
      <c r="A1645" s="145" t="s">
        <v>763</v>
      </c>
      <c r="B1645" s="145" t="s">
        <v>2243</v>
      </c>
      <c r="C1645" s="145" t="str">
        <f>Lookup[[#This Row],[NR_DE]]&amp;" "&amp;Lookup[[#This Row],[Text_DE]]</f>
        <v>ADC006 Aufteilung nach Vertragsart</v>
      </c>
      <c r="D1645" s="145">
        <f>IF(Lookup!A1645&lt;&gt;Lookup!E1645,1,0)</f>
        <v>0</v>
      </c>
      <c r="E1645" s="145" t="s">
        <v>763</v>
      </c>
      <c r="F1645" s="145" t="s">
        <v>764</v>
      </c>
      <c r="G1645" s="145" t="str">
        <f>Lookup[[#This Row],[NR_FR]]&amp;" "&amp;Lookup[[#This Row],[Text_FR]]</f>
        <v>ADC006 Répartition par types de contrat</v>
      </c>
      <c r="H1645" s="152"/>
    </row>
    <row r="1646" spans="1:8" x14ac:dyDescent="0.2">
      <c r="A1646" s="145" t="s">
        <v>765</v>
      </c>
      <c r="B1646" s="145" t="s">
        <v>2244</v>
      </c>
      <c r="C1646" s="145" t="str">
        <f>Lookup[[#This Row],[NR_DE]]&amp;" "&amp;Lookup[[#This Row],[Text_DE]]</f>
        <v>ADI1100 Proportional</v>
      </c>
      <c r="D1646" s="145">
        <f>IF(Lookup!A1646&lt;&gt;Lookup!E1646,1,0)</f>
        <v>0</v>
      </c>
      <c r="E1646" s="145" t="s">
        <v>765</v>
      </c>
      <c r="F1646" s="145" t="s">
        <v>766</v>
      </c>
      <c r="G1646" s="145" t="str">
        <f>Lookup[[#This Row],[NR_FR]]&amp;" "&amp;Lookup[[#This Row],[Text_FR]]</f>
        <v>ADI1100 Proportionnel</v>
      </c>
      <c r="H1646" s="151"/>
    </row>
    <row r="1647" spans="1:8" x14ac:dyDescent="0.2">
      <c r="A1647" s="145" t="s">
        <v>767</v>
      </c>
      <c r="B1647" s="145" t="s">
        <v>2245</v>
      </c>
      <c r="C1647" s="145" t="str">
        <f>Lookup[[#This Row],[NR_DE]]&amp;" "&amp;Lookup[[#This Row],[Text_DE]]</f>
        <v>ADI1110 Nicht Proportional</v>
      </c>
      <c r="D1647" s="145">
        <f>IF(Lookup!A1647&lt;&gt;Lookup!E1647,1,0)</f>
        <v>0</v>
      </c>
      <c r="E1647" s="145" t="s">
        <v>767</v>
      </c>
      <c r="F1647" s="145" t="s">
        <v>768</v>
      </c>
      <c r="G1647" s="145" t="str">
        <f>Lookup[[#This Row],[NR_FR]]&amp;" "&amp;Lookup[[#This Row],[Text_FR]]</f>
        <v>ADI1110 Non proportionnel</v>
      </c>
      <c r="H1647" s="151"/>
    </row>
    <row r="1648" spans="1:8" x14ac:dyDescent="0.2">
      <c r="A1648" s="145" t="s">
        <v>769</v>
      </c>
      <c r="B1648" s="145" t="s">
        <v>2246</v>
      </c>
      <c r="C1648" s="145" t="str">
        <f>Lookup[[#This Row],[NR_DE]]&amp;" "&amp;Lookup[[#This Row],[Text_DE]]</f>
        <v>ADI1120 Übriges</v>
      </c>
      <c r="D1648" s="145">
        <f>IF(Lookup!A1648&lt;&gt;Lookup!E1648,1,0)</f>
        <v>0</v>
      </c>
      <c r="E1648" s="145" t="s">
        <v>769</v>
      </c>
      <c r="F1648" s="145" t="s">
        <v>17</v>
      </c>
      <c r="G1648" s="145" t="str">
        <f>Lookup[[#This Row],[NR_FR]]&amp;" "&amp;Lookup[[#This Row],[Text_FR]]</f>
        <v>ADI1120 Autres</v>
      </c>
      <c r="H1648" s="152"/>
    </row>
    <row r="1649" spans="1:8" x14ac:dyDescent="0.2">
      <c r="A1649" s="145" t="s">
        <v>770</v>
      </c>
      <c r="B1649" s="145" t="s">
        <v>2266</v>
      </c>
      <c r="C1649" s="145" t="str">
        <f>Lookup[[#This Row],[NR_DE]]&amp;" "&amp;Lookup[[#This Row],[Text_DE]]</f>
        <v xml:space="preserve">ADC009 Aufteilung nach gruppenintern/gruppenextern </v>
      </c>
      <c r="D1649" s="145">
        <f>IF(Lookup!A1649&lt;&gt;Lookup!E1649,1,0)</f>
        <v>0</v>
      </c>
      <c r="E1649" s="145" t="s">
        <v>770</v>
      </c>
      <c r="F1649" s="145" t="s">
        <v>771</v>
      </c>
      <c r="G1649" s="145" t="str">
        <f>Lookup[[#This Row],[NR_FR]]&amp;" "&amp;Lookup[[#This Row],[Text_FR]]</f>
        <v>ADC009 Répartition entre interne/externe au groupe</v>
      </c>
      <c r="H1649" s="152"/>
    </row>
    <row r="1650" spans="1:8" x14ac:dyDescent="0.2">
      <c r="A1650" s="145" t="s">
        <v>772</v>
      </c>
      <c r="B1650" s="145" t="s">
        <v>2248</v>
      </c>
      <c r="C1650" s="145" t="str">
        <f>Lookup[[#This Row],[NR_DE]]&amp;" "&amp;Lookup[[#This Row],[Text_DE]]</f>
        <v>ADI0610 Gruppenintern</v>
      </c>
      <c r="D1650" s="145">
        <f>IF(Lookup!A1650&lt;&gt;Lookup!E1650,1,0)</f>
        <v>0</v>
      </c>
      <c r="E1650" s="145" t="s">
        <v>772</v>
      </c>
      <c r="F1650" s="145" t="s">
        <v>773</v>
      </c>
      <c r="G1650" s="145" t="str">
        <f>Lookup[[#This Row],[NR_FR]]&amp;" "&amp;Lookup[[#This Row],[Text_FR]]</f>
        <v>ADI0610 Interne au groupe</v>
      </c>
      <c r="H1650" s="152"/>
    </row>
    <row r="1651" spans="1:8" x14ac:dyDescent="0.2">
      <c r="A1651" s="145" t="s">
        <v>774</v>
      </c>
      <c r="B1651" s="145" t="s">
        <v>2249</v>
      </c>
      <c r="C1651" s="145" t="str">
        <f>Lookup[[#This Row],[NR_DE]]&amp;" "&amp;Lookup[[#This Row],[Text_DE]]</f>
        <v>ADI0620 Gruppenextern</v>
      </c>
      <c r="D1651" s="145">
        <f>IF(Lookup!A1651&lt;&gt;Lookup!E1651,1,0)</f>
        <v>0</v>
      </c>
      <c r="E1651" s="145" t="s">
        <v>774</v>
      </c>
      <c r="F1651" s="145" t="s">
        <v>775</v>
      </c>
      <c r="G1651" s="145" t="str">
        <f>Lookup[[#This Row],[NR_FR]]&amp;" "&amp;Lookup[[#This Row],[Text_FR]]</f>
        <v>ADI0620 Externe au groupe</v>
      </c>
      <c r="H1651" s="152"/>
    </row>
    <row r="1652" spans="1:8" x14ac:dyDescent="0.2">
      <c r="A1652" s="145">
        <v>202400000</v>
      </c>
      <c r="B1652" s="145" t="s">
        <v>2406</v>
      </c>
      <c r="C1652" s="145" t="str">
        <f>Lookup[[#This Row],[NR_DE]]&amp;" "&amp;Lookup[[#This Row],[Text_DE]]</f>
        <v>202400000 Schwankungsrückstellungen für anteilgebundene Lebensversicherungen: Brutto</v>
      </c>
      <c r="D1652" s="145">
        <f>IF(Lookup!A1652&lt;&gt;Lookup!E1652,1,0)</f>
        <v>0</v>
      </c>
      <c r="E1652" s="145">
        <v>202400000</v>
      </c>
      <c r="F1652" s="145" t="s">
        <v>1060</v>
      </c>
      <c r="G1652" s="145" t="str">
        <f>Lookup[[#This Row],[NR_FR]]&amp;" "&amp;Lookup[[#This Row],[Text_FR]]</f>
        <v>202400000 Provisions de fluctuation de l'assurance sur la vie liée à des participations: brutes</v>
      </c>
      <c r="H1652" s="149"/>
    </row>
    <row r="1653" spans="1:8" x14ac:dyDescent="0.2">
      <c r="A1653" s="145">
        <v>202400100</v>
      </c>
      <c r="B1653" s="145" t="s">
        <v>2407</v>
      </c>
      <c r="C1653" s="145" t="str">
        <f>Lookup[[#This Row],[NR_DE]]&amp;" "&amp;Lookup[[#This Row],[Text_DE]]</f>
        <v>202400100 Schwankungsrückstellungen für anteilgebundene Lebensversicherungen; direktes Geschäft: Brutto</v>
      </c>
      <c r="D1653" s="145">
        <f>IF(Lookup!A1653&lt;&gt;Lookup!E1653,1,0)</f>
        <v>0</v>
      </c>
      <c r="E1653" s="145">
        <v>202400100</v>
      </c>
      <c r="F1653" s="145" t="s">
        <v>1061</v>
      </c>
      <c r="G1653" s="145" t="str">
        <f>Lookup[[#This Row],[NR_FR]]&amp;" "&amp;Lookup[[#This Row],[Text_FR]]</f>
        <v>202400100 Provisions de fluctuation de l'assurance sur la vie liée à des participations; affaires directes: brutes</v>
      </c>
      <c r="H1653" s="150"/>
    </row>
    <row r="1654" spans="1:8" x14ac:dyDescent="0.2">
      <c r="A1654" s="145">
        <v>202400200</v>
      </c>
      <c r="B1654" s="145" t="s">
        <v>2408</v>
      </c>
      <c r="C1654" s="145" t="str">
        <f>Lookup[[#This Row],[NR_DE]]&amp;" "&amp;Lookup[[#This Row],[Text_DE]]</f>
        <v>202400200 Schwankungsrückstellungen für anteilgebundene Lebensversicherungen; indirektes Geschäft: Brutto</v>
      </c>
      <c r="D1654" s="145">
        <f>IF(Lookup!A1654&lt;&gt;Lookup!E1654,1,0)</f>
        <v>0</v>
      </c>
      <c r="E1654" s="145">
        <v>202400200</v>
      </c>
      <c r="F1654" s="145" t="s">
        <v>1062</v>
      </c>
      <c r="G1654" s="145" t="str">
        <f>Lookup[[#This Row],[NR_FR]]&amp;" "&amp;Lookup[[#This Row],[Text_FR]]</f>
        <v>202400200 Provisions de fluctuation de l'assurance sur la vie liée à des participations; affaires indirectes: brutes</v>
      </c>
      <c r="H1654" s="151"/>
    </row>
    <row r="1655" spans="1:8" x14ac:dyDescent="0.2">
      <c r="A1655" s="145">
        <v>202500100</v>
      </c>
      <c r="B1655" s="145" t="s">
        <v>2409</v>
      </c>
      <c r="C1655" s="145" t="str">
        <f>Lookup[[#This Row],[NR_DE]]&amp;" "&amp;Lookup[[#This Row],[Text_DE]]</f>
        <v>202500100 Übrige versicherungstechnische Rückstellungen für anteilgebundene Lebensversicherungen; direktes Geschäft: Brutto</v>
      </c>
      <c r="D1655" s="145">
        <f>IF(Lookup!A1655&lt;&gt;Lookup!E1655,1,0)</f>
        <v>0</v>
      </c>
      <c r="E1655" s="145">
        <v>202500100</v>
      </c>
      <c r="F1655" s="145" t="s">
        <v>1063</v>
      </c>
      <c r="G1655" s="145" t="str">
        <f>Lookup[[#This Row],[NR_FR]]&amp;" "&amp;Lookup[[#This Row],[Text_FR]]</f>
        <v>202500100 Autres provisions techniques de l'assurance sur la vie liée à des participations; affaires directes: brutes</v>
      </c>
      <c r="H1655" s="151"/>
    </row>
    <row r="1656" spans="1:8" x14ac:dyDescent="0.2">
      <c r="A1656" s="145">
        <v>202500200</v>
      </c>
      <c r="B1656" s="145" t="s">
        <v>2410</v>
      </c>
      <c r="C1656" s="145" t="str">
        <f>Lookup[[#This Row],[NR_DE]]&amp;" "&amp;Lookup[[#This Row],[Text_DE]]</f>
        <v>202500200 Übrige versicherungstechnische Rückstellungen für anteilgebundene Lebensversicherungen; indirektes Geschäft: Brutto</v>
      </c>
      <c r="D1656" s="145">
        <f>IF(Lookup!A1656&lt;&gt;Lookup!E1656,1,0)</f>
        <v>0</v>
      </c>
      <c r="E1656" s="145">
        <v>202500200</v>
      </c>
      <c r="F1656" s="145" t="s">
        <v>1064</v>
      </c>
      <c r="G1656" s="145" t="str">
        <f>Lookup[[#This Row],[NR_FR]]&amp;" "&amp;Lookup[[#This Row],[Text_FR]]</f>
        <v>202500200 Autres provisions techniques de l'assurance sur la vie liée à des participations; affaires indirectes: brutes</v>
      </c>
      <c r="H1656" s="152"/>
    </row>
    <row r="1657" spans="1:8" x14ac:dyDescent="0.2">
      <c r="A1657" s="145">
        <v>202500300</v>
      </c>
      <c r="B1657" s="145" t="s">
        <v>2411</v>
      </c>
      <c r="C1657" s="145" t="str">
        <f>Lookup[[#This Row],[NR_DE]]&amp;" "&amp;Lookup[[#This Row],[Text_DE]]</f>
        <v>202500300 Rückstellungen für vertragliche Überschussbeteiligungen für anteilgebundene Lebensversicherungen: Brutto</v>
      </c>
      <c r="D1657" s="145">
        <f>IF(Lookup!A1657&lt;&gt;Lookup!E1657,1,0)</f>
        <v>0</v>
      </c>
      <c r="E1657" s="145">
        <v>202500300</v>
      </c>
      <c r="F1657" s="145" t="s">
        <v>1065</v>
      </c>
      <c r="G1657" s="145" t="str">
        <f>Lookup[[#This Row],[NR_FR]]&amp;" "&amp;Lookup[[#This Row],[Text_FR]]</f>
        <v>202500300 Provisions pour parts d'excédents contractuels de l'assurance sur la vie liée à des participations: brutes</v>
      </c>
      <c r="H1657" s="152"/>
    </row>
    <row r="1658" spans="1:8" x14ac:dyDescent="0.2">
      <c r="A1658" s="145">
        <v>202500400</v>
      </c>
      <c r="B1658" s="145" t="s">
        <v>2412</v>
      </c>
      <c r="C1658" s="145" t="str">
        <f>Lookup[[#This Row],[NR_DE]]&amp;" "&amp;Lookup[[#This Row],[Text_DE]]</f>
        <v>202500400 Rückstellungen für Erlebensfall- und andere Garantien bei der anteilgebundenen Lebensversicherung: Brutto</v>
      </c>
      <c r="D1658" s="145">
        <f>IF(Lookup!A1658&lt;&gt;Lookup!E1658,1,0)</f>
        <v>0</v>
      </c>
      <c r="E1658" s="145">
        <v>202500400</v>
      </c>
      <c r="F1658" s="145" t="s">
        <v>1066</v>
      </c>
      <c r="G1658" s="145" t="str">
        <f>Lookup[[#This Row],[NR_FR]]&amp;" "&amp;Lookup[[#This Row],[Text_FR]]</f>
        <v>202500400 Provisions pour les garanties en cas de vie et autres de l'assurance sur la vie liée à des participations: brutes</v>
      </c>
      <c r="H1658" s="152"/>
    </row>
    <row r="1659" spans="1:8" x14ac:dyDescent="0.2">
      <c r="A1659" s="145">
        <v>203000000</v>
      </c>
      <c r="B1659" s="145" t="s">
        <v>2413</v>
      </c>
      <c r="C1659" s="145" t="str">
        <f>Lookup[[#This Row],[NR_DE]]&amp;" "&amp;Lookup[[#This Row],[Text_DE]]</f>
        <v>203000000 Nichtversicherungstechnische Rückstellungen</v>
      </c>
      <c r="D1659" s="145">
        <f>IF(Lookup!A1659&lt;&gt;Lookup!E1659,1,0)</f>
        <v>0</v>
      </c>
      <c r="E1659" s="145">
        <v>203000000</v>
      </c>
      <c r="F1659" s="145" t="s">
        <v>1067</v>
      </c>
      <c r="G1659" s="145" t="str">
        <f>Lookup[[#This Row],[NR_FR]]&amp;" "&amp;Lookup[[#This Row],[Text_FR]]</f>
        <v>203000000 Provisions non techniques</v>
      </c>
      <c r="H1659" s="152"/>
    </row>
    <row r="1660" spans="1:8" x14ac:dyDescent="0.2">
      <c r="A1660" s="145" t="s">
        <v>1068</v>
      </c>
      <c r="B1660" s="145" t="s">
        <v>2414</v>
      </c>
      <c r="C1660" s="145" t="str">
        <f>Lookup[[#This Row],[NR_DE]]&amp;" "&amp;Lookup[[#This Row],[Text_DE]]</f>
        <v>203000000MCV Nichtversicherungstechnische Rückstellungen - Marktnaher Wert</v>
      </c>
      <c r="D1660" s="145">
        <f>IF(Lookup!A1660&lt;&gt;Lookup!E1660,1,0)</f>
        <v>0</v>
      </c>
      <c r="E1660" s="145" t="s">
        <v>1068</v>
      </c>
      <c r="F1660" s="145" t="s">
        <v>1069</v>
      </c>
      <c r="G1660" s="145" t="str">
        <f>Lookup[[#This Row],[NR_FR]]&amp;" "&amp;Lookup[[#This Row],[Text_FR]]</f>
        <v>203000000MCV Provisions non techniques - Valeur proche du marché</v>
      </c>
      <c r="H1660" s="152"/>
    </row>
    <row r="1661" spans="1:8" x14ac:dyDescent="0.2">
      <c r="A1661" s="145">
        <v>203000100</v>
      </c>
      <c r="B1661" s="145" t="s">
        <v>2415</v>
      </c>
      <c r="C1661" s="145" t="str">
        <f>Lookup[[#This Row],[NR_DE]]&amp;" "&amp;Lookup[[#This Row],[Text_DE]]</f>
        <v>203000100 Rückstellungen für Prämienrückvergütungen</v>
      </c>
      <c r="D1661" s="145">
        <f>IF(Lookup!A1661&lt;&gt;Lookup!E1661,1,0)</f>
        <v>0</v>
      </c>
      <c r="E1661" s="145">
        <v>203000100</v>
      </c>
      <c r="F1661" s="145" t="s">
        <v>1070</v>
      </c>
      <c r="G1661" s="145" t="str">
        <f>Lookup[[#This Row],[NR_FR]]&amp;" "&amp;Lookup[[#This Row],[Text_FR]]</f>
        <v>203000100 Provisions pour ristournes</v>
      </c>
      <c r="H1661" s="151"/>
    </row>
    <row r="1662" spans="1:8" x14ac:dyDescent="0.2">
      <c r="A1662" s="145">
        <v>203000200</v>
      </c>
      <c r="B1662" s="145" t="s">
        <v>2416</v>
      </c>
      <c r="C1662" s="145" t="str">
        <f>Lookup[[#This Row],[NR_DE]]&amp;" "&amp;Lookup[[#This Row],[Text_DE]]</f>
        <v>203000200 Rückstellungen für Personalvorsorge</v>
      </c>
      <c r="D1662" s="145">
        <f>IF(Lookup!A1662&lt;&gt;Lookup!E1662,1,0)</f>
        <v>0</v>
      </c>
      <c r="E1662" s="145">
        <v>203000200</v>
      </c>
      <c r="F1662" s="145" t="s">
        <v>1071</v>
      </c>
      <c r="G1662" s="145" t="str">
        <f>Lookup[[#This Row],[NR_FR]]&amp;" "&amp;Lookup[[#This Row],[Text_FR]]</f>
        <v>203000200 Provisions pour la prévoyance en faveur du personnel</v>
      </c>
      <c r="H1662" s="151"/>
    </row>
    <row r="1663" spans="1:8" x14ac:dyDescent="0.2">
      <c r="A1663" s="145">
        <v>203000300</v>
      </c>
      <c r="B1663" s="145" t="s">
        <v>2417</v>
      </c>
      <c r="C1663" s="145" t="str">
        <f>Lookup[[#This Row],[NR_DE]]&amp;" "&amp;Lookup[[#This Row],[Text_DE]]</f>
        <v xml:space="preserve">203000300 Rückstellungen für weitere Risiken des Versicherungsbetriebs in der Krankenversicherung </v>
      </c>
      <c r="D1663" s="145">
        <f>IF(Lookup!A1663&lt;&gt;Lookup!E1663,1,0)</f>
        <v>0</v>
      </c>
      <c r="E1663" s="145">
        <v>203000300</v>
      </c>
      <c r="F1663" s="145" t="s">
        <v>1072</v>
      </c>
      <c r="G1663" s="145" t="str">
        <f>Lookup[[#This Row],[NR_FR]]&amp;" "&amp;Lookup[[#This Row],[Text_FR]]</f>
        <v>203000300 Provisions pour autres risques liés à l'exploitation de l'assurance-maladie</v>
      </c>
      <c r="H1663" s="152"/>
    </row>
    <row r="1664" spans="1:8" x14ac:dyDescent="0.2">
      <c r="A1664" s="145">
        <v>203100000</v>
      </c>
      <c r="B1664" s="145" t="s">
        <v>2418</v>
      </c>
      <c r="C1664" s="145" t="str">
        <f>Lookup[[#This Row],[NR_DE]]&amp;" "&amp;Lookup[[#This Row],[Text_DE]]</f>
        <v>203100000 Finanzielle Rückstellungen</v>
      </c>
      <c r="D1664" s="145">
        <f>IF(Lookup!A1664&lt;&gt;Lookup!E1664,1,0)</f>
        <v>0</v>
      </c>
      <c r="E1664" s="145">
        <v>203100000</v>
      </c>
      <c r="F1664" s="145" t="s">
        <v>1073</v>
      </c>
      <c r="G1664" s="145" t="str">
        <f>Lookup[[#This Row],[NR_FR]]&amp;" "&amp;Lookup[[#This Row],[Text_FR]]</f>
        <v>203100000 Provisions financières</v>
      </c>
      <c r="H1664" s="152"/>
    </row>
    <row r="1665" spans="1:8" x14ac:dyDescent="0.2">
      <c r="A1665" s="145">
        <v>203100100</v>
      </c>
      <c r="B1665" s="145" t="s">
        <v>2419</v>
      </c>
      <c r="C1665" s="145" t="str">
        <f>Lookup[[#This Row],[NR_DE]]&amp;" "&amp;Lookup[[#This Row],[Text_DE]]</f>
        <v>203100100 Finanzielle Rückstellungen: Kursschwankungsrückstelllungen Währungen</v>
      </c>
      <c r="D1665" s="145">
        <f>IF(Lookup!A1665&lt;&gt;Lookup!E1665,1,0)</f>
        <v>0</v>
      </c>
      <c r="E1665" s="145">
        <v>203100100</v>
      </c>
      <c r="F1665" s="145" t="s">
        <v>1074</v>
      </c>
      <c r="G1665" s="145" t="str">
        <f>Lookup[[#This Row],[NR_FR]]&amp;" "&amp;Lookup[[#This Row],[Text_FR]]</f>
        <v>203100100 Provisions financières: provisions de fluctuation des cours des monnaies</v>
      </c>
      <c r="H1665" s="152"/>
    </row>
    <row r="1666" spans="1:8" x14ac:dyDescent="0.2">
      <c r="A1666" s="145">
        <v>203100200</v>
      </c>
      <c r="B1666" s="145" t="s">
        <v>2420</v>
      </c>
      <c r="C1666" s="145" t="str">
        <f>Lookup[[#This Row],[NR_DE]]&amp;" "&amp;Lookup[[#This Row],[Text_DE]]</f>
        <v>203100200 Finanzielle Rückstellungen: Kursschwankungsrückstelllungen Kapitalanlagen</v>
      </c>
      <c r="D1666" s="145">
        <f>IF(Lookup!A1666&lt;&gt;Lookup!E1666,1,0)</f>
        <v>0</v>
      </c>
      <c r="E1666" s="145">
        <v>203100200</v>
      </c>
      <c r="F1666" s="145" t="s">
        <v>1075</v>
      </c>
      <c r="G1666" s="145" t="str">
        <f>Lookup[[#This Row],[NR_FR]]&amp;" "&amp;Lookup[[#This Row],[Text_FR]]</f>
        <v>203100200 Provisions financières: provisions de fluctuation des cours des placements</v>
      </c>
      <c r="H1666" s="152"/>
    </row>
    <row r="1667" spans="1:8" x14ac:dyDescent="0.2">
      <c r="A1667" s="145">
        <v>203100300</v>
      </c>
      <c r="B1667" s="145" t="s">
        <v>2421</v>
      </c>
      <c r="C1667" s="145" t="str">
        <f>Lookup[[#This Row],[NR_DE]]&amp;" "&amp;Lookup[[#This Row],[Text_DE]]</f>
        <v xml:space="preserve">203100300 Sonstige Rückstellungen </v>
      </c>
      <c r="D1667" s="145">
        <f>IF(Lookup!A1667&lt;&gt;Lookup!E1667,1,0)</f>
        <v>0</v>
      </c>
      <c r="E1667" s="145">
        <v>203100300</v>
      </c>
      <c r="F1667" s="145" t="s">
        <v>1076</v>
      </c>
      <c r="G1667" s="145" t="str">
        <f>Lookup[[#This Row],[NR_FR]]&amp;" "&amp;Lookup[[#This Row],[Text_FR]]</f>
        <v>203100300 Autres provisions</v>
      </c>
      <c r="H1667" s="152"/>
    </row>
    <row r="1668" spans="1:8" x14ac:dyDescent="0.2">
      <c r="A1668" s="145">
        <v>204000000</v>
      </c>
      <c r="B1668" s="145" t="s">
        <v>2422</v>
      </c>
      <c r="C1668" s="145" t="str">
        <f>Lookup[[#This Row],[NR_DE]]&amp;" "&amp;Lookup[[#This Row],[Text_DE]]</f>
        <v>204000000 Verzinsliche Verbindlichkeiten</v>
      </c>
      <c r="D1668" s="145">
        <f>IF(Lookup!A1668&lt;&gt;Lookup!E1668,1,0)</f>
        <v>0</v>
      </c>
      <c r="E1668" s="145">
        <v>204000000</v>
      </c>
      <c r="F1668" s="145" t="s">
        <v>1077</v>
      </c>
      <c r="G1668" s="145" t="str">
        <f>Lookup[[#This Row],[NR_FR]]&amp;" "&amp;Lookup[[#This Row],[Text_FR]]</f>
        <v>204000000 Dettes liées à des instruments de taux</v>
      </c>
      <c r="H1668" s="150"/>
    </row>
    <row r="1669" spans="1:8" x14ac:dyDescent="0.2">
      <c r="A1669" s="145" t="s">
        <v>1078</v>
      </c>
      <c r="B1669" s="145" t="s">
        <v>2423</v>
      </c>
      <c r="C1669" s="145" t="str">
        <f>Lookup[[#This Row],[NR_DE]]&amp;" "&amp;Lookup[[#This Row],[Text_DE]]</f>
        <v>204000000MCV Verzinsliche Verbindlichkeiten - Marktnaher Wert</v>
      </c>
      <c r="D1669" s="145">
        <f>IF(Lookup!A1669&lt;&gt;Lookup!E1669,1,0)</f>
        <v>0</v>
      </c>
      <c r="E1669" s="145" t="s">
        <v>1078</v>
      </c>
      <c r="F1669" s="145" t="s">
        <v>1079</v>
      </c>
      <c r="G1669" s="145" t="str">
        <f>Lookup[[#This Row],[NR_FR]]&amp;" "&amp;Lookup[[#This Row],[Text_FR]]</f>
        <v>204000000MCV Dettes liées à des instruments de taux - Valeur proche du marché</v>
      </c>
      <c r="H1669" s="151"/>
    </row>
    <row r="1670" spans="1:8" x14ac:dyDescent="0.2">
      <c r="A1670" s="145" t="s">
        <v>128</v>
      </c>
      <c r="B1670" s="145" t="s">
        <v>1812</v>
      </c>
      <c r="C1670" s="145" t="str">
        <f>Lookup[[#This Row],[NR_DE]]&amp;" "&amp;Lookup[[#This Row],[Text_DE]]</f>
        <v>TDC003 Aufteilung nach Fälligkeit</v>
      </c>
      <c r="D1670" s="145">
        <f>IF(Lookup!A1670&lt;&gt;Lookup!E1670,1,0)</f>
        <v>0</v>
      </c>
      <c r="E1670" s="145" t="s">
        <v>128</v>
      </c>
      <c r="F1670" s="145" t="s">
        <v>129</v>
      </c>
      <c r="G1670" s="145" t="str">
        <f>Lookup[[#This Row],[NR_FR]]&amp;" "&amp;Lookup[[#This Row],[Text_FR]]</f>
        <v>TDC003 Répartition par dates d'échéance</v>
      </c>
      <c r="H1670" s="151"/>
    </row>
    <row r="1671" spans="1:8" x14ac:dyDescent="0.2">
      <c r="A1671" s="145" t="s">
        <v>130</v>
      </c>
      <c r="B1671" s="145" t="s">
        <v>1813</v>
      </c>
      <c r="C1671" s="145" t="str">
        <f>Lookup[[#This Row],[NR_DE]]&amp;" "&amp;Lookup[[#This Row],[Text_DE]]</f>
        <v>TDI1650 Fälligkeit: Berichtsjahr +1</v>
      </c>
      <c r="D1671" s="145">
        <f>IF(Lookup!A1671&lt;&gt;Lookup!E1671,1,0)</f>
        <v>0</v>
      </c>
      <c r="E1671" s="145" t="s">
        <v>130</v>
      </c>
      <c r="F1671" s="145" t="s">
        <v>131</v>
      </c>
      <c r="G1671" s="145" t="str">
        <f>Lookup[[#This Row],[NR_FR]]&amp;" "&amp;Lookup[[#This Row],[Text_FR]]</f>
        <v>TDI1650 Echéance: année d'exercice +1</v>
      </c>
      <c r="H1671" s="150"/>
    </row>
    <row r="1672" spans="1:8" x14ac:dyDescent="0.2">
      <c r="A1672" s="145" t="s">
        <v>132</v>
      </c>
      <c r="B1672" s="145" t="s">
        <v>1814</v>
      </c>
      <c r="C1672" s="145" t="str">
        <f>Lookup[[#This Row],[NR_DE]]&amp;" "&amp;Lookup[[#This Row],[Text_DE]]</f>
        <v>TDI1660 Fälligkeit: Berichtsjahr +2</v>
      </c>
      <c r="D1672" s="145">
        <f>IF(Lookup!A1672&lt;&gt;Lookup!E1672,1,0)</f>
        <v>0</v>
      </c>
      <c r="E1672" s="145" t="s">
        <v>132</v>
      </c>
      <c r="F1672" s="145" t="s">
        <v>133</v>
      </c>
      <c r="G1672" s="145" t="str">
        <f>Lookup[[#This Row],[NR_FR]]&amp;" "&amp;Lookup[[#This Row],[Text_FR]]</f>
        <v>TDI1660 Echéance: année d'exercice +2</v>
      </c>
      <c r="H1672" s="151"/>
    </row>
    <row r="1673" spans="1:8" x14ac:dyDescent="0.2">
      <c r="A1673" s="145" t="s">
        <v>134</v>
      </c>
      <c r="B1673" s="145" t="s">
        <v>1815</v>
      </c>
      <c r="C1673" s="145" t="str">
        <f>Lookup[[#This Row],[NR_DE]]&amp;" "&amp;Lookup[[#This Row],[Text_DE]]</f>
        <v xml:space="preserve">TDI1670 Fälligkeit: Berichtsjahr +3 </v>
      </c>
      <c r="D1673" s="145">
        <f>IF(Lookup!A1673&lt;&gt;Lookup!E1673,1,0)</f>
        <v>0</v>
      </c>
      <c r="E1673" s="145" t="s">
        <v>134</v>
      </c>
      <c r="F1673" s="145" t="s">
        <v>135</v>
      </c>
      <c r="G1673" s="145" t="str">
        <f>Lookup[[#This Row],[NR_FR]]&amp;" "&amp;Lookup[[#This Row],[Text_FR]]</f>
        <v xml:space="preserve">TDI1670 Echéance: année d'exercice +3 </v>
      </c>
      <c r="H1673" s="151"/>
    </row>
    <row r="1674" spans="1:8" x14ac:dyDescent="0.2">
      <c r="A1674" s="145" t="s">
        <v>136</v>
      </c>
      <c r="B1674" s="145" t="s">
        <v>1816</v>
      </c>
      <c r="C1674" s="145" t="str">
        <f>Lookup[[#This Row],[NR_DE]]&amp;" "&amp;Lookup[[#This Row],[Text_DE]]</f>
        <v>TDI1680 Fälligkeit: Berichtsjahr +4</v>
      </c>
      <c r="D1674" s="145">
        <f>IF(Lookup!A1674&lt;&gt;Lookup!E1674,1,0)</f>
        <v>0</v>
      </c>
      <c r="E1674" s="145" t="s">
        <v>136</v>
      </c>
      <c r="F1674" s="145" t="s">
        <v>137</v>
      </c>
      <c r="G1674" s="145" t="str">
        <f>Lookup[[#This Row],[NR_FR]]&amp;" "&amp;Lookup[[#This Row],[Text_FR]]</f>
        <v>TDI1680 Echéance: année d'exercice +4</v>
      </c>
      <c r="H1674" s="152"/>
    </row>
    <row r="1675" spans="1:8" x14ac:dyDescent="0.2">
      <c r="A1675" s="145" t="s">
        <v>138</v>
      </c>
      <c r="B1675" s="145" t="s">
        <v>1817</v>
      </c>
      <c r="C1675" s="145" t="str">
        <f>Lookup[[#This Row],[NR_DE]]&amp;" "&amp;Lookup[[#This Row],[Text_DE]]</f>
        <v>TDI1690 Fälligkeit: Berichtsjahr +5</v>
      </c>
      <c r="D1675" s="145">
        <f>IF(Lookup!A1675&lt;&gt;Lookup!E1675,1,0)</f>
        <v>0</v>
      </c>
      <c r="E1675" s="145" t="s">
        <v>138</v>
      </c>
      <c r="F1675" s="145" t="s">
        <v>139</v>
      </c>
      <c r="G1675" s="145" t="str">
        <f>Lookup[[#This Row],[NR_FR]]&amp;" "&amp;Lookup[[#This Row],[Text_FR]]</f>
        <v>TDI1690 Echéance: année d'exercice +5</v>
      </c>
      <c r="H1675" s="152"/>
    </row>
    <row r="1676" spans="1:8" x14ac:dyDescent="0.2">
      <c r="A1676" s="145" t="s">
        <v>140</v>
      </c>
      <c r="B1676" s="145" t="s">
        <v>1818</v>
      </c>
      <c r="C1676" s="145" t="str">
        <f>Lookup[[#This Row],[NR_DE]]&amp;" "&amp;Lookup[[#This Row],[Text_DE]]</f>
        <v>TDI1700 Fälligkeit: Berichtsjahr +6 bis +10</v>
      </c>
      <c r="D1676" s="145">
        <f>IF(Lookup!A1676&lt;&gt;Lookup!E1676,1,0)</f>
        <v>0</v>
      </c>
      <c r="E1676" s="145" t="s">
        <v>140</v>
      </c>
      <c r="F1676" s="145" t="s">
        <v>141</v>
      </c>
      <c r="G1676" s="145" t="str">
        <f>Lookup[[#This Row],[NR_FR]]&amp;" "&amp;Lookup[[#This Row],[Text_FR]]</f>
        <v>TDI1700 Echéance: année d'exercice +6 à +10</v>
      </c>
      <c r="H1676" s="151"/>
    </row>
    <row r="1677" spans="1:8" x14ac:dyDescent="0.2">
      <c r="A1677" s="145" t="s">
        <v>142</v>
      </c>
      <c r="B1677" s="145" t="s">
        <v>1819</v>
      </c>
      <c r="C1677" s="145" t="str">
        <f>Lookup[[#This Row],[NR_DE]]&amp;" "&amp;Lookup[[#This Row],[Text_DE]]</f>
        <v>TDI1710 Fälligkeit: Berichtsjahr +11 und mehr</v>
      </c>
      <c r="D1677" s="145">
        <f>IF(Lookup!A1677&lt;&gt;Lookup!E1677,1,0)</f>
        <v>0</v>
      </c>
      <c r="E1677" s="145" t="s">
        <v>142</v>
      </c>
      <c r="F1677" s="145" t="s">
        <v>143</v>
      </c>
      <c r="G1677" s="145" t="str">
        <f>Lookup[[#This Row],[NR_FR]]&amp;" "&amp;Lookup[[#This Row],[Text_FR]]</f>
        <v>TDI1710 Echéance: année d'exercice +11 et plus</v>
      </c>
      <c r="H1677" s="151"/>
    </row>
    <row r="1678" spans="1:8" x14ac:dyDescent="0.2">
      <c r="A1678" s="145" t="s">
        <v>144</v>
      </c>
      <c r="B1678" s="145" t="s">
        <v>1820</v>
      </c>
      <c r="C1678" s="145" t="str">
        <f>Lookup[[#This Row],[NR_DE]]&amp;" "&amp;Lookup[[#This Row],[Text_DE]]</f>
        <v>TDI1715 Keine Fälligkeit</v>
      </c>
      <c r="D1678" s="145">
        <f>IF(Lookup!A1678&lt;&gt;Lookup!E1678,1,0)</f>
        <v>0</v>
      </c>
      <c r="E1678" s="145" t="s">
        <v>144</v>
      </c>
      <c r="F1678" s="145" t="s">
        <v>145</v>
      </c>
      <c r="G1678" s="145" t="str">
        <f>Lookup[[#This Row],[NR_FR]]&amp;" "&amp;Lookup[[#This Row],[Text_FR]]</f>
        <v>TDI1715 Sans échéance</v>
      </c>
      <c r="H1678" s="152"/>
    </row>
    <row r="1679" spans="1:8" x14ac:dyDescent="0.2">
      <c r="A1679" s="145" t="s">
        <v>1080</v>
      </c>
      <c r="B1679" s="145" t="s">
        <v>2424</v>
      </c>
      <c r="C1679" s="145" t="str">
        <f>Lookup[[#This Row],[NR_DE]]&amp;" "&amp;Lookup[[#This Row],[Text_DE]]</f>
        <v xml:space="preserve">TDC004 Aufteilung der Werte nach Zinssätzen </v>
      </c>
      <c r="D1679" s="145">
        <f>IF(Lookup!A1679&lt;&gt;Lookup!E1679,1,0)</f>
        <v>0</v>
      </c>
      <c r="E1679" s="145" t="s">
        <v>1080</v>
      </c>
      <c r="F1679" s="145" t="s">
        <v>1081</v>
      </c>
      <c r="G1679" s="145" t="str">
        <f>Lookup[[#This Row],[NR_FR]]&amp;" "&amp;Lookup[[#This Row],[Text_FR]]</f>
        <v>TDC004 Répartition des valeurs par taux d'intérêt</v>
      </c>
      <c r="H1679" s="152"/>
    </row>
    <row r="1680" spans="1:8" x14ac:dyDescent="0.2">
      <c r="A1680" s="145" t="s">
        <v>1082</v>
      </c>
      <c r="B1680" s="145" t="s">
        <v>2425</v>
      </c>
      <c r="C1680" s="145" t="str">
        <f>Lookup[[#This Row],[NR_DE]]&amp;" "&amp;Lookup[[#This Row],[Text_DE]]</f>
        <v>TDI0020 Zinssätze 0 - 0.99%</v>
      </c>
      <c r="D1680" s="145">
        <f>IF(Lookup!A1680&lt;&gt;Lookup!E1680,1,0)</f>
        <v>0</v>
      </c>
      <c r="E1680" s="145" t="s">
        <v>1082</v>
      </c>
      <c r="F1680" s="145" t="s">
        <v>1083</v>
      </c>
      <c r="G1680" s="145" t="str">
        <f>Lookup[[#This Row],[NR_FR]]&amp;" "&amp;Lookup[[#This Row],[Text_FR]]</f>
        <v>TDI0020 Taux d'intérêt 0 - 0,99%</v>
      </c>
      <c r="H1680" s="149"/>
    </row>
    <row r="1681" spans="1:8" x14ac:dyDescent="0.2">
      <c r="A1681" s="145" t="s">
        <v>1084</v>
      </c>
      <c r="B1681" s="145" t="s">
        <v>2426</v>
      </c>
      <c r="C1681" s="145" t="str">
        <f>Lookup[[#This Row],[NR_DE]]&amp;" "&amp;Lookup[[#This Row],[Text_DE]]</f>
        <v>TDI0030 Zinssätze 1 - 1.99%</v>
      </c>
      <c r="D1681" s="145">
        <f>IF(Lookup!A1681&lt;&gt;Lookup!E1681,1,0)</f>
        <v>0</v>
      </c>
      <c r="E1681" s="145" t="s">
        <v>1084</v>
      </c>
      <c r="F1681" s="145" t="s">
        <v>1085</v>
      </c>
      <c r="G1681" s="145" t="str">
        <f>Lookup[[#This Row],[NR_FR]]&amp;" "&amp;Lookup[[#This Row],[Text_FR]]</f>
        <v>TDI0030 Taux d'intérêt 1 - 1,99%</v>
      </c>
      <c r="H1681" s="149"/>
    </row>
    <row r="1682" spans="1:8" x14ac:dyDescent="0.2">
      <c r="A1682" s="145" t="s">
        <v>1086</v>
      </c>
      <c r="B1682" s="145" t="s">
        <v>2427</v>
      </c>
      <c r="C1682" s="145" t="str">
        <f>Lookup[[#This Row],[NR_DE]]&amp;" "&amp;Lookup[[#This Row],[Text_DE]]</f>
        <v>TDI0040 Zinssätze 2 - 2.99%</v>
      </c>
      <c r="D1682" s="145">
        <f>IF(Lookup!A1682&lt;&gt;Lookup!E1682,1,0)</f>
        <v>0</v>
      </c>
      <c r="E1682" s="145" t="s">
        <v>1086</v>
      </c>
      <c r="F1682" s="145" t="s">
        <v>1087</v>
      </c>
      <c r="G1682" s="145" t="str">
        <f>Lookup[[#This Row],[NR_FR]]&amp;" "&amp;Lookup[[#This Row],[Text_FR]]</f>
        <v>TDI0040 Taux d'intérêt 2 - 2,99%</v>
      </c>
      <c r="H1682" s="150"/>
    </row>
    <row r="1683" spans="1:8" x14ac:dyDescent="0.2">
      <c r="A1683" s="145" t="s">
        <v>1088</v>
      </c>
      <c r="B1683" s="145" t="s">
        <v>2428</v>
      </c>
      <c r="C1683" s="145" t="str">
        <f>Lookup[[#This Row],[NR_DE]]&amp;" "&amp;Lookup[[#This Row],[Text_DE]]</f>
        <v>TDI0050 Zinssätze 3 - 3.99%</v>
      </c>
      <c r="D1683" s="145">
        <f>IF(Lookup!A1683&lt;&gt;Lookup!E1683,1,0)</f>
        <v>0</v>
      </c>
      <c r="E1683" s="145" t="s">
        <v>1088</v>
      </c>
      <c r="F1683" s="145" t="s">
        <v>1089</v>
      </c>
      <c r="G1683" s="145" t="str">
        <f>Lookup[[#This Row],[NR_FR]]&amp;" "&amp;Lookup[[#This Row],[Text_FR]]</f>
        <v>TDI0050 Taux d'intérêt 3 - 3,99%</v>
      </c>
      <c r="H1683" s="150"/>
    </row>
    <row r="1684" spans="1:8" x14ac:dyDescent="0.2">
      <c r="A1684" s="145" t="s">
        <v>1090</v>
      </c>
      <c r="B1684" s="145" t="s">
        <v>2429</v>
      </c>
      <c r="C1684" s="145" t="str">
        <f>Lookup[[#This Row],[NR_DE]]&amp;" "&amp;Lookup[[#This Row],[Text_DE]]</f>
        <v>TDI0060 Zinssätze 4 - 4.99%</v>
      </c>
      <c r="D1684" s="145">
        <f>IF(Lookup!A1684&lt;&gt;Lookup!E1684,1,0)</f>
        <v>0</v>
      </c>
      <c r="E1684" s="145" t="s">
        <v>1090</v>
      </c>
      <c r="F1684" s="145" t="s">
        <v>1091</v>
      </c>
      <c r="G1684" s="145" t="str">
        <f>Lookup[[#This Row],[NR_FR]]&amp;" "&amp;Lookup[[#This Row],[Text_FR]]</f>
        <v>TDI0060 Taux d'intérêt 4 - 4,99%</v>
      </c>
      <c r="H1684" s="150"/>
    </row>
    <row r="1685" spans="1:8" x14ac:dyDescent="0.2">
      <c r="A1685" s="145" t="s">
        <v>1092</v>
      </c>
      <c r="B1685" s="145" t="s">
        <v>2430</v>
      </c>
      <c r="C1685" s="145" t="str">
        <f>Lookup[[#This Row],[NR_DE]]&amp;" "&amp;Lookup[[#This Row],[Text_DE]]</f>
        <v>TDI0070 Zinssätze 5 - 5.99%</v>
      </c>
      <c r="D1685" s="145">
        <f>IF(Lookup!A1685&lt;&gt;Lookup!E1685,1,0)</f>
        <v>0</v>
      </c>
      <c r="E1685" s="145" t="s">
        <v>1092</v>
      </c>
      <c r="F1685" s="145" t="s">
        <v>1093</v>
      </c>
      <c r="G1685" s="145" t="str">
        <f>Lookup[[#This Row],[NR_FR]]&amp;" "&amp;Lookup[[#This Row],[Text_FR]]</f>
        <v>TDI0070 Taux d'intérêt 5 - 5,99%</v>
      </c>
      <c r="H1685" s="150"/>
    </row>
    <row r="1686" spans="1:8" x14ac:dyDescent="0.2">
      <c r="A1686" s="145" t="s">
        <v>1094</v>
      </c>
      <c r="B1686" s="145" t="s">
        <v>2431</v>
      </c>
      <c r="C1686" s="145" t="str">
        <f>Lookup[[#This Row],[NR_DE]]&amp;" "&amp;Lookup[[#This Row],[Text_DE]]</f>
        <v>TDI0080 Zinssätze 6 - 6.99%</v>
      </c>
      <c r="D1686" s="145">
        <f>IF(Lookup!A1686&lt;&gt;Lookup!E1686,1,0)</f>
        <v>0</v>
      </c>
      <c r="E1686" s="145" t="s">
        <v>1094</v>
      </c>
      <c r="F1686" s="145" t="s">
        <v>1095</v>
      </c>
      <c r="G1686" s="145" t="str">
        <f>Lookup[[#This Row],[NR_FR]]&amp;" "&amp;Lookup[[#This Row],[Text_FR]]</f>
        <v>TDI0080 Taux d'intérêt 6 - 6,99%</v>
      </c>
      <c r="H1686" s="149"/>
    </row>
    <row r="1687" spans="1:8" x14ac:dyDescent="0.2">
      <c r="A1687" s="145" t="s">
        <v>1096</v>
      </c>
      <c r="B1687" s="145" t="s">
        <v>2432</v>
      </c>
      <c r="C1687" s="145" t="str">
        <f>Lookup[[#This Row],[NR_DE]]&amp;" "&amp;Lookup[[#This Row],[Text_DE]]</f>
        <v>TDI0090 Zinssätze 7 - 7.99%</v>
      </c>
      <c r="D1687" s="145">
        <f>IF(Lookup!A1687&lt;&gt;Lookup!E1687,1,0)</f>
        <v>0</v>
      </c>
      <c r="E1687" s="145" t="s">
        <v>1096</v>
      </c>
      <c r="F1687" s="145" t="s">
        <v>1097</v>
      </c>
      <c r="G1687" s="145" t="str">
        <f>Lookup[[#This Row],[NR_FR]]&amp;" "&amp;Lookup[[#This Row],[Text_FR]]</f>
        <v>TDI0090 Taux d'intérêt 7 - 7,99%</v>
      </c>
      <c r="H1687" s="149"/>
    </row>
    <row r="1688" spans="1:8" x14ac:dyDescent="0.2">
      <c r="A1688" s="145" t="s">
        <v>1098</v>
      </c>
      <c r="B1688" s="145" t="s">
        <v>2433</v>
      </c>
      <c r="C1688" s="145" t="str">
        <f>Lookup[[#This Row],[NR_DE]]&amp;" "&amp;Lookup[[#This Row],[Text_DE]]</f>
        <v>TDI0100 Zinssätze 8 - 8.99%</v>
      </c>
      <c r="D1688" s="145">
        <f>IF(Lookup!A1688&lt;&gt;Lookup!E1688,1,0)</f>
        <v>0</v>
      </c>
      <c r="E1688" s="145" t="s">
        <v>1098</v>
      </c>
      <c r="F1688" s="145" t="s">
        <v>1099</v>
      </c>
      <c r="G1688" s="145" t="str">
        <f>Lookup[[#This Row],[NR_FR]]&amp;" "&amp;Lookup[[#This Row],[Text_FR]]</f>
        <v>TDI0100 Taux d'intérêt 8 - 8,99%</v>
      </c>
      <c r="H1688" s="150"/>
    </row>
    <row r="1689" spans="1:8" x14ac:dyDescent="0.2">
      <c r="A1689" s="145" t="s">
        <v>1100</v>
      </c>
      <c r="B1689" s="145" t="s">
        <v>2434</v>
      </c>
      <c r="C1689" s="145" t="str">
        <f>Lookup[[#This Row],[NR_DE]]&amp;" "&amp;Lookup[[#This Row],[Text_DE]]</f>
        <v>TDI0110 Zinssätze 9 - 9.99%</v>
      </c>
      <c r="D1689" s="145">
        <f>IF(Lookup!A1689&lt;&gt;Lookup!E1689,1,0)</f>
        <v>0</v>
      </c>
      <c r="E1689" s="145" t="s">
        <v>1100</v>
      </c>
      <c r="F1689" s="145" t="s">
        <v>1101</v>
      </c>
      <c r="G1689" s="145" t="str">
        <f>Lookup[[#This Row],[NR_FR]]&amp;" "&amp;Lookup[[#This Row],[Text_FR]]</f>
        <v>TDI0110 Taux d'intérêt 9 - 9,99%</v>
      </c>
      <c r="H1689" s="151"/>
    </row>
    <row r="1690" spans="1:8" x14ac:dyDescent="0.2">
      <c r="A1690" s="145" t="s">
        <v>1102</v>
      </c>
      <c r="B1690" s="145" t="s">
        <v>2435</v>
      </c>
      <c r="C1690" s="145" t="str">
        <f>Lookup[[#This Row],[NR_DE]]&amp;" "&amp;Lookup[[#This Row],[Text_DE]]</f>
        <v>TDI0120 Zinssätze über 10%</v>
      </c>
      <c r="D1690" s="145">
        <f>IF(Lookup!A1690&lt;&gt;Lookup!E1690,1,0)</f>
        <v>0</v>
      </c>
      <c r="E1690" s="145" t="s">
        <v>1102</v>
      </c>
      <c r="F1690" s="145" t="s">
        <v>1103</v>
      </c>
      <c r="G1690" s="145" t="str">
        <f>Lookup[[#This Row],[NR_FR]]&amp;" "&amp;Lookup[[#This Row],[Text_FR]]</f>
        <v>TDI0120 Taux d'intérêt plus de 10%</v>
      </c>
      <c r="H1690" s="151"/>
    </row>
    <row r="1691" spans="1:8" x14ac:dyDescent="0.2">
      <c r="A1691" s="145">
        <v>204100000</v>
      </c>
      <c r="B1691" s="145" t="s">
        <v>2436</v>
      </c>
      <c r="C1691" s="145" t="str">
        <f>Lookup[[#This Row],[NR_DE]]&amp;" "&amp;Lookup[[#This Row],[Text_DE]]</f>
        <v>204100000 Finanzschulden</v>
      </c>
      <c r="D1691" s="145">
        <f>IF(Lookup!A1691&lt;&gt;Lookup!E1691,1,0)</f>
        <v>0</v>
      </c>
      <c r="E1691" s="145">
        <v>204100000</v>
      </c>
      <c r="F1691" s="145" t="s">
        <v>1104</v>
      </c>
      <c r="G1691" s="145" t="str">
        <f>Lookup[[#This Row],[NR_FR]]&amp;" "&amp;Lookup[[#This Row],[Text_FR]]</f>
        <v>204100000 Dettes financières</v>
      </c>
      <c r="H1691" s="152"/>
    </row>
    <row r="1692" spans="1:8" x14ac:dyDescent="0.2">
      <c r="A1692" s="145" t="s">
        <v>128</v>
      </c>
      <c r="B1692" s="145" t="s">
        <v>1812</v>
      </c>
      <c r="C1692" s="145" t="str">
        <f>Lookup[[#This Row],[NR_DE]]&amp;" "&amp;Lookup[[#This Row],[Text_DE]]</f>
        <v>TDC003 Aufteilung nach Fälligkeit</v>
      </c>
      <c r="D1692" s="145">
        <f>IF(Lookup!A1692&lt;&gt;Lookup!E1692,1,0)</f>
        <v>0</v>
      </c>
      <c r="E1692" s="145" t="s">
        <v>128</v>
      </c>
      <c r="F1692" s="145" t="s">
        <v>129</v>
      </c>
      <c r="G1692" s="145" t="str">
        <f>Lookup[[#This Row],[NR_FR]]&amp;" "&amp;Lookup[[#This Row],[Text_FR]]</f>
        <v>TDC003 Répartition par dates d'échéance</v>
      </c>
      <c r="H1692" s="152"/>
    </row>
    <row r="1693" spans="1:8" x14ac:dyDescent="0.2">
      <c r="A1693" s="145" t="s">
        <v>1105</v>
      </c>
      <c r="B1693" s="145" t="s">
        <v>2437</v>
      </c>
      <c r="C1693" s="145" t="str">
        <f>Lookup[[#This Row],[NR_DE]]&amp;" "&amp;Lookup[[#This Row],[Text_DE]]</f>
        <v>TDI0010 Innert 12 Monaten fällig</v>
      </c>
      <c r="D1693" s="145">
        <f>IF(Lookup!A1693&lt;&gt;Lookup!E1693,1,0)</f>
        <v>0</v>
      </c>
      <c r="E1693" s="145" t="s">
        <v>1105</v>
      </c>
      <c r="F1693" s="145" t="s">
        <v>1106</v>
      </c>
      <c r="G1693" s="145" t="str">
        <f>Lookup[[#This Row],[NR_FR]]&amp;" "&amp;Lookup[[#This Row],[Text_FR]]</f>
        <v>TDI0010 Dans les 12 mois</v>
      </c>
      <c r="H1693" s="152"/>
    </row>
    <row r="1694" spans="1:8" x14ac:dyDescent="0.2">
      <c r="A1694" s="145" t="s">
        <v>2933</v>
      </c>
      <c r="B1694" s="145" t="s">
        <v>1737</v>
      </c>
      <c r="C1694" s="145" t="str">
        <f>Lookup[[#This Row],[NR_DE]]&amp;" "&amp;Lookup[[#This Row],[Text_DE]]</f>
        <v>TDI0015 Übrige</v>
      </c>
      <c r="D1694" s="145">
        <f>IF(Lookup!A1694&lt;&gt;Lookup!E1694,1,0)</f>
        <v>0</v>
      </c>
      <c r="E1694" s="145" t="s">
        <v>2933</v>
      </c>
      <c r="F1694" s="145" t="s">
        <v>17</v>
      </c>
      <c r="G1694" s="145" t="str">
        <f>Lookup[[#This Row],[NR_FR]]&amp;" "&amp;Lookup[[#This Row],[Text_FR]]</f>
        <v>TDI0015 Autres</v>
      </c>
      <c r="H1694" s="152"/>
    </row>
    <row r="1695" spans="1:8" x14ac:dyDescent="0.2">
      <c r="A1695" s="145">
        <v>204100100</v>
      </c>
      <c r="B1695" s="145" t="s">
        <v>2438</v>
      </c>
      <c r="C1695" s="145" t="str">
        <f>Lookup[[#This Row],[NR_DE]]&amp;" "&amp;Lookup[[#This Row],[Text_DE]]</f>
        <v>204100100 Finanzschulden (Senior)</v>
      </c>
      <c r="D1695" s="145">
        <f>IF(Lookup!A1695&lt;&gt;Lookup!E1695,1,0)</f>
        <v>0</v>
      </c>
      <c r="E1695" s="145">
        <v>204100100</v>
      </c>
      <c r="F1695" s="145" t="s">
        <v>1107</v>
      </c>
      <c r="G1695" s="145" t="str">
        <f>Lookup[[#This Row],[NR_FR]]&amp;" "&amp;Lookup[[#This Row],[Text_FR]]</f>
        <v>204100100 Dettes financières (senior)</v>
      </c>
      <c r="H1695" s="152"/>
    </row>
    <row r="1696" spans="1:8" x14ac:dyDescent="0.2">
      <c r="A1696" s="145" t="s">
        <v>1108</v>
      </c>
      <c r="B1696" s="145" t="s">
        <v>2439</v>
      </c>
      <c r="C1696" s="145" t="str">
        <f>Lookup[[#This Row],[NR_DE]]&amp;" "&amp;Lookup[[#This Row],[Text_DE]]</f>
        <v>ADD012 Kreditlimiten</v>
      </c>
      <c r="D1696" s="145">
        <f>IF(Lookup!A1696&lt;&gt;Lookup!E1696,1,0)</f>
        <v>0</v>
      </c>
      <c r="E1696" s="145" t="s">
        <v>1108</v>
      </c>
      <c r="F1696" s="145" t="s">
        <v>1109</v>
      </c>
      <c r="G1696" s="145" t="str">
        <f>Lookup[[#This Row],[NR_FR]]&amp;" "&amp;Lookup[[#This Row],[Text_FR]]</f>
        <v>ADD012 Limites de crédit</v>
      </c>
      <c r="H1696" s="151"/>
    </row>
    <row r="1697" spans="1:8" x14ac:dyDescent="0.2">
      <c r="A1697" s="145" t="s">
        <v>1110</v>
      </c>
      <c r="B1697" s="145" t="s">
        <v>2440</v>
      </c>
      <c r="C1697" s="145" t="str">
        <f>Lookup[[#This Row],[NR_DE]]&amp;" "&amp;Lookup[[#This Row],[Text_DE]]</f>
        <v>ADI0200 Total verfügbare Limiten am Stichtag (nominal)</v>
      </c>
      <c r="D1697" s="145">
        <f>IF(Lookup!A1697&lt;&gt;Lookup!E1697,1,0)</f>
        <v>0</v>
      </c>
      <c r="E1697" s="145" t="s">
        <v>1110</v>
      </c>
      <c r="F1697" s="145" t="s">
        <v>1111</v>
      </c>
      <c r="G1697" s="145" t="str">
        <f>Lookup[[#This Row],[NR_FR]]&amp;" "&amp;Lookup[[#This Row],[Text_FR]]</f>
        <v>ADI0200 Total limites disponibles au jour de référence (nominal)</v>
      </c>
      <c r="H1697" s="152"/>
    </row>
    <row r="1698" spans="1:8" x14ac:dyDescent="0.2">
      <c r="A1698" s="145" t="s">
        <v>1112</v>
      </c>
      <c r="B1698" s="145" t="s">
        <v>2441</v>
      </c>
      <c r="C1698" s="145" t="str">
        <f>Lookup[[#This Row],[NR_DE]]&amp;" "&amp;Lookup[[#This Row],[Text_DE]]</f>
        <v>ADI0210 Total benützt per Stichtag (nominal)</v>
      </c>
      <c r="D1698" s="145">
        <f>IF(Lookup!A1698&lt;&gt;Lookup!E1698,1,0)</f>
        <v>0</v>
      </c>
      <c r="E1698" s="145" t="s">
        <v>1112</v>
      </c>
      <c r="F1698" s="145" t="s">
        <v>1113</v>
      </c>
      <c r="G1698" s="145" t="str">
        <f>Lookup[[#This Row],[NR_FR]]&amp;" "&amp;Lookup[[#This Row],[Text_FR]]</f>
        <v>ADI0210 Total utilisé au jour de référence (nominal)</v>
      </c>
      <c r="H1698" s="152"/>
    </row>
    <row r="1699" spans="1:8" x14ac:dyDescent="0.2">
      <c r="A1699" s="145" t="s">
        <v>1114</v>
      </c>
      <c r="B1699" s="145" t="s">
        <v>2442</v>
      </c>
      <c r="C1699" s="145" t="str">
        <f>Lookup[[#This Row],[NR_DE]]&amp;" "&amp;Lookup[[#This Row],[Text_DE]]</f>
        <v>ADI0220 Unbenützte festzugesagte Kreditlimiten am Stichtag (nominal)</v>
      </c>
      <c r="D1699" s="145">
        <f>IF(Lookup!A1699&lt;&gt;Lookup!E1699,1,0)</f>
        <v>0</v>
      </c>
      <c r="E1699" s="145" t="s">
        <v>1114</v>
      </c>
      <c r="F1699" s="145" t="s">
        <v>1115</v>
      </c>
      <c r="G1699" s="145" t="str">
        <f>Lookup[[#This Row],[NR_FR]]&amp;" "&amp;Lookup[[#This Row],[Text_FR]]</f>
        <v>ADI0220 Limites de crédit confirmées non utilisées au jour de référence (nominal)</v>
      </c>
      <c r="H1699" s="152"/>
    </row>
    <row r="1700" spans="1:8" x14ac:dyDescent="0.2">
      <c r="A1700" s="145">
        <v>204100200</v>
      </c>
      <c r="B1700" s="145" t="s">
        <v>2443</v>
      </c>
      <c r="C1700" s="145" t="str">
        <f>Lookup[[#This Row],[NR_DE]]&amp;" "&amp;Lookup[[#This Row],[Text_DE]]</f>
        <v>204100200 Kontokorrentkredite</v>
      </c>
      <c r="D1700" s="145">
        <f>IF(Lookup!A1700&lt;&gt;Lookup!E1700,1,0)</f>
        <v>0</v>
      </c>
      <c r="E1700" s="145">
        <v>204100200</v>
      </c>
      <c r="F1700" s="145" t="s">
        <v>1116</v>
      </c>
      <c r="G1700" s="145" t="str">
        <f>Lookup[[#This Row],[NR_FR]]&amp;" "&amp;Lookup[[#This Row],[Text_FR]]</f>
        <v>204100200 Crédits en compte courant</v>
      </c>
      <c r="H1700" s="152"/>
    </row>
    <row r="1701" spans="1:8" x14ac:dyDescent="0.2">
      <c r="A1701" s="145">
        <v>204100300</v>
      </c>
      <c r="B1701" s="145" t="s">
        <v>2444</v>
      </c>
      <c r="C1701" s="145" t="str">
        <f>Lookup[[#This Row],[NR_DE]]&amp;" "&amp;Lookup[[#This Row],[Text_DE]]</f>
        <v>204100300 Sonstige Finanzschulden</v>
      </c>
      <c r="D1701" s="145">
        <f>IF(Lookup!A1701&lt;&gt;Lookup!E1701,1,0)</f>
        <v>0</v>
      </c>
      <c r="E1701" s="145">
        <v>204100300</v>
      </c>
      <c r="F1701" s="145" t="s">
        <v>1117</v>
      </c>
      <c r="G1701" s="145" t="str">
        <f>Lookup[[#This Row],[NR_FR]]&amp;" "&amp;Lookup[[#This Row],[Text_FR]]</f>
        <v>204100300 Autres dettes financières</v>
      </c>
      <c r="H1701" s="152"/>
    </row>
    <row r="1702" spans="1:8" x14ac:dyDescent="0.2">
      <c r="A1702" s="145" t="s">
        <v>1118</v>
      </c>
      <c r="B1702" s="145" t="s">
        <v>2445</v>
      </c>
      <c r="C1702" s="145" t="str">
        <f>Lookup[[#This Row],[NR_DE]]&amp;" "&amp;Lookup[[#This Row],[Text_DE]]</f>
        <v>204900100MF Anleihen, Darlehen und sonstige Verbindlichkeiten mit Fremdkapitalcharakter: Dritte</v>
      </c>
      <c r="D1702" s="145">
        <f>IF(Lookup!A1702&lt;&gt;Lookup!E1702,1,0)</f>
        <v>0</v>
      </c>
      <c r="E1702" s="145" t="s">
        <v>1118</v>
      </c>
      <c r="F1702" s="145" t="s">
        <v>1119</v>
      </c>
      <c r="G1702" s="145" t="str">
        <f>Lookup[[#This Row],[NR_FR]]&amp;" "&amp;Lookup[[#This Row],[Text_FR]]</f>
        <v>204900100MF Emprunts, prêts et autres dettes à caractère de capital étrangers: tiers</v>
      </c>
      <c r="H1702" s="151"/>
    </row>
    <row r="1703" spans="1:8" x14ac:dyDescent="0.2">
      <c r="A1703" s="145" t="s">
        <v>1120</v>
      </c>
      <c r="B1703" s="145" t="s">
        <v>2446</v>
      </c>
      <c r="C1703" s="145" t="str">
        <f>Lookup[[#This Row],[NR_DE]]&amp;" "&amp;Lookup[[#This Row],[Text_DE]]</f>
        <v xml:space="preserve">204900200MF Anleihen, Darlehen und sonstige Verbindlichkeiten mit Fremdkapitalcharakter - Beteiligungen: Quote &gt;50% </v>
      </c>
      <c r="D1703" s="145">
        <f>IF(Lookup!A1703&lt;&gt;Lookup!E1703,1,0)</f>
        <v>0</v>
      </c>
      <c r="E1703" s="145" t="s">
        <v>1120</v>
      </c>
      <c r="F1703" s="145" t="s">
        <v>1121</v>
      </c>
      <c r="G1703" s="145" t="str">
        <f>Lookup[[#This Row],[NR_FR]]&amp;" "&amp;Lookup[[#This Row],[Text_FR]]</f>
        <v>204900200MF Emprunts, prêts et autres dettes à caractère de fonds étrangers - participations: part &gt;50%</v>
      </c>
      <c r="H1703" s="152"/>
    </row>
    <row r="1704" spans="1:8" x14ac:dyDescent="0.2">
      <c r="A1704" s="145" t="s">
        <v>1122</v>
      </c>
      <c r="B1704" s="145" t="s">
        <v>2447</v>
      </c>
      <c r="C1704" s="145" t="str">
        <f>Lookup[[#This Row],[NR_DE]]&amp;" "&amp;Lookup[[#This Row],[Text_DE]]</f>
        <v>204900300MF Anleihen, Darlehen und sonstige Verbindlichkeiten mit Fremdkapitalcharakter - Beteiligungen: Quote &gt;20% bis 50%</v>
      </c>
      <c r="D1704" s="145">
        <f>IF(Lookup!A1704&lt;&gt;Lookup!E1704,1,0)</f>
        <v>0</v>
      </c>
      <c r="E1704" s="145" t="s">
        <v>1122</v>
      </c>
      <c r="F1704" s="145" t="s">
        <v>1123</v>
      </c>
      <c r="G1704" s="145" t="str">
        <f>Lookup[[#This Row],[NR_FR]]&amp;" "&amp;Lookup[[#This Row],[Text_FR]]</f>
        <v>204900300MF Emprunts, prêts et autres dettes à caractère de fonds étrangers - participations: part &gt;20% à 50%</v>
      </c>
      <c r="H1704" s="152"/>
    </row>
    <row r="1705" spans="1:8" x14ac:dyDescent="0.2">
      <c r="A1705" s="145" t="s">
        <v>1124</v>
      </c>
      <c r="B1705" s="145" t="s">
        <v>2448</v>
      </c>
      <c r="C1705" s="145" t="str">
        <f>Lookup[[#This Row],[NR_DE]]&amp;" "&amp;Lookup[[#This Row],[Text_DE]]</f>
        <v xml:space="preserve">204900400MF Anleihen, Darlehen und sonstige Verbindlichkeiten mit Fremdkapitalcharakter: Von/gegenüber Aktionären </v>
      </c>
      <c r="D1705" s="145">
        <f>IF(Lookup!A1705&lt;&gt;Lookup!E1705,1,0)</f>
        <v>0</v>
      </c>
      <c r="E1705" s="145" t="s">
        <v>1124</v>
      </c>
      <c r="F1705" s="145" t="s">
        <v>1125</v>
      </c>
      <c r="G1705" s="145" t="str">
        <f>Lookup[[#This Row],[NR_FR]]&amp;" "&amp;Lookup[[#This Row],[Text_FR]]</f>
        <v>204900400MF Emprunts, prêts et autres dettes à caractère de fonds étrangers: de/envers des actionnaires</v>
      </c>
      <c r="H1705" s="152"/>
    </row>
    <row r="1706" spans="1:8" x14ac:dyDescent="0.2">
      <c r="A1706" s="145">
        <v>205000000</v>
      </c>
      <c r="B1706" s="145" t="s">
        <v>2449</v>
      </c>
      <c r="C1706" s="145" t="str">
        <f>Lookup[[#This Row],[NR_DE]]&amp;" "&amp;Lookup[[#This Row],[Text_DE]]</f>
        <v>205000000 Verbindlichkeiten aus derivativen Finanzinstrumenten</v>
      </c>
      <c r="D1706" s="145">
        <f>IF(Lookup!A1706&lt;&gt;Lookup!E1706,1,0)</f>
        <v>0</v>
      </c>
      <c r="E1706" s="145">
        <v>205000000</v>
      </c>
      <c r="F1706" s="145" t="s">
        <v>1126</v>
      </c>
      <c r="G1706" s="145" t="str">
        <f>Lookup[[#This Row],[NR_FR]]&amp;" "&amp;Lookup[[#This Row],[Text_FR]]</f>
        <v>205000000 Dettes sur instruments financiers dérivés</v>
      </c>
      <c r="H1706" s="152"/>
    </row>
    <row r="1707" spans="1:8" x14ac:dyDescent="0.2">
      <c r="A1707" s="145" t="s">
        <v>1127</v>
      </c>
      <c r="B1707" s="145" t="s">
        <v>2450</v>
      </c>
      <c r="C1707" s="145" t="str">
        <f>Lookup[[#This Row],[NR_DE]]&amp;" "&amp;Lookup[[#This Row],[Text_DE]]</f>
        <v>205000000MCV Verbindlichkeiten aus derivativen Finanzinstrumenten - Marktnaher Wert</v>
      </c>
      <c r="D1707" s="145">
        <f>IF(Lookup!A1707&lt;&gt;Lookup!E1707,1,0)</f>
        <v>0</v>
      </c>
      <c r="E1707" s="145" t="s">
        <v>1127</v>
      </c>
      <c r="F1707" s="145" t="s">
        <v>1128</v>
      </c>
      <c r="G1707" s="145" t="str">
        <f>Lookup[[#This Row],[NR_FR]]&amp;" "&amp;Lookup[[#This Row],[Text_FR]]</f>
        <v>205000000MCV Dettes sur instruments financiers dérivés - Valeur proche du marché</v>
      </c>
      <c r="H1707" s="152"/>
    </row>
    <row r="1708" spans="1:8" x14ac:dyDescent="0.2">
      <c r="A1708" s="145">
        <v>205000100</v>
      </c>
      <c r="B1708" s="145" t="s">
        <v>1997</v>
      </c>
      <c r="C1708" s="145" t="str">
        <f>Lookup[[#This Row],[NR_DE]]&amp;" "&amp;Lookup[[#This Row],[Text_DE]]</f>
        <v>205000100 Zinsrisikobezogene Instrumente</v>
      </c>
      <c r="D1708" s="145">
        <f>IF(Lookup!A1708&lt;&gt;Lookup!E1708,1,0)</f>
        <v>0</v>
      </c>
      <c r="E1708" s="145">
        <v>205000100</v>
      </c>
      <c r="F1708" s="145" t="s">
        <v>375</v>
      </c>
      <c r="G1708" s="145" t="str">
        <f>Lookup[[#This Row],[NR_FR]]&amp;" "&amp;Lookup[[#This Row],[Text_FR]]</f>
        <v>205000100 Instruments liés au risque de taux d'intérêt</v>
      </c>
      <c r="H1708" s="152"/>
    </row>
    <row r="1709" spans="1:8" x14ac:dyDescent="0.2">
      <c r="A1709" s="145" t="s">
        <v>1129</v>
      </c>
      <c r="B1709" s="145" t="s">
        <v>1998</v>
      </c>
      <c r="C1709" s="145" t="str">
        <f>Lookup[[#This Row],[NR_DE]]&amp;" "&amp;Lookup[[#This Row],[Text_DE]]</f>
        <v>205000100MCV Zinsrisikobezogene Instrumente - Marktnaher Wert</v>
      </c>
      <c r="D1709" s="145">
        <f>IF(Lookup!A1709&lt;&gt;Lookup!E1709,1,0)</f>
        <v>0</v>
      </c>
      <c r="E1709" s="145" t="s">
        <v>1129</v>
      </c>
      <c r="F1709" s="145" t="s">
        <v>377</v>
      </c>
      <c r="G1709" s="145" t="str">
        <f>Lookup[[#This Row],[NR_FR]]&amp;" "&amp;Lookup[[#This Row],[Text_FR]]</f>
        <v>205000100MCV Instruments liés au risque de taux d'intérêt - Valeur proche du marché</v>
      </c>
      <c r="H1709" s="152"/>
    </row>
    <row r="1710" spans="1:8" x14ac:dyDescent="0.2">
      <c r="A1710" s="145">
        <v>205000200</v>
      </c>
      <c r="B1710" s="145" t="s">
        <v>2000</v>
      </c>
      <c r="C1710" s="145" t="str">
        <f>Lookup[[#This Row],[NR_DE]]&amp;" "&amp;Lookup[[#This Row],[Text_DE]]</f>
        <v>205000200 Währungsrisikobezogene Instrumente</v>
      </c>
      <c r="D1710" s="145">
        <f>IF(Lookup!A1710&lt;&gt;Lookup!E1710,1,0)</f>
        <v>0</v>
      </c>
      <c r="E1710" s="145">
        <v>205000200</v>
      </c>
      <c r="F1710" s="145" t="s">
        <v>379</v>
      </c>
      <c r="G1710" s="145" t="str">
        <f>Lookup[[#This Row],[NR_FR]]&amp;" "&amp;Lookup[[#This Row],[Text_FR]]</f>
        <v>205000200 Instruments liés au risque de change</v>
      </c>
      <c r="H1710" s="152"/>
    </row>
    <row r="1711" spans="1:8" x14ac:dyDescent="0.2">
      <c r="A1711" s="145" t="s">
        <v>1130</v>
      </c>
      <c r="B1711" s="145" t="s">
        <v>2001</v>
      </c>
      <c r="C1711" s="145" t="str">
        <f>Lookup[[#This Row],[NR_DE]]&amp;" "&amp;Lookup[[#This Row],[Text_DE]]</f>
        <v>205000200MCV Währungsrisikobezogene Instrumente - Marktnaher Wert</v>
      </c>
      <c r="D1711" s="145">
        <f>IF(Lookup!A1711&lt;&gt;Lookup!E1711,1,0)</f>
        <v>0</v>
      </c>
      <c r="E1711" s="145" t="s">
        <v>1130</v>
      </c>
      <c r="F1711" s="145" t="s">
        <v>381</v>
      </c>
      <c r="G1711" s="145" t="str">
        <f>Lookup[[#This Row],[NR_FR]]&amp;" "&amp;Lookup[[#This Row],[Text_FR]]</f>
        <v>205000200MCV Instruments liés au risque de change - Valeur proche du marché</v>
      </c>
      <c r="H1711" s="152"/>
    </row>
    <row r="1712" spans="1:8" x14ac:dyDescent="0.2">
      <c r="A1712" s="145">
        <v>205000300</v>
      </c>
      <c r="B1712" s="145" t="s">
        <v>2003</v>
      </c>
      <c r="C1712" s="145" t="str">
        <f>Lookup[[#This Row],[NR_DE]]&amp;" "&amp;Lookup[[#This Row],[Text_DE]]</f>
        <v>205000300 Marktrisikobezogene Instrumente</v>
      </c>
      <c r="D1712" s="145">
        <f>IF(Lookup!A1712&lt;&gt;Lookup!E1712,1,0)</f>
        <v>0</v>
      </c>
      <c r="E1712" s="145">
        <v>205000300</v>
      </c>
      <c r="F1712" s="145" t="s">
        <v>383</v>
      </c>
      <c r="G1712" s="145" t="str">
        <f>Lookup[[#This Row],[NR_FR]]&amp;" "&amp;Lookup[[#This Row],[Text_FR]]</f>
        <v>205000300 Instruments liés au risque de marché</v>
      </c>
      <c r="H1712" s="152"/>
    </row>
    <row r="1713" spans="1:8" x14ac:dyDescent="0.2">
      <c r="A1713" s="145" t="s">
        <v>1131</v>
      </c>
      <c r="B1713" s="145" t="s">
        <v>2004</v>
      </c>
      <c r="C1713" s="145" t="str">
        <f>Lookup[[#This Row],[NR_DE]]&amp;" "&amp;Lookup[[#This Row],[Text_DE]]</f>
        <v>205000300MCV Marktrisikobezogene Instrumente - Marktnaher Wert</v>
      </c>
      <c r="D1713" s="145">
        <f>IF(Lookup!A1713&lt;&gt;Lookup!E1713,1,0)</f>
        <v>0</v>
      </c>
      <c r="E1713" s="145" t="s">
        <v>1131</v>
      </c>
      <c r="F1713" s="145" t="s">
        <v>385</v>
      </c>
      <c r="G1713" s="145" t="str">
        <f>Lookup[[#This Row],[NR_FR]]&amp;" "&amp;Lookup[[#This Row],[Text_FR]]</f>
        <v>205000300MCV Instruments liés au risque de marché - Valeur proche du marché</v>
      </c>
      <c r="H1713" s="152"/>
    </row>
    <row r="1714" spans="1:8" x14ac:dyDescent="0.2">
      <c r="A1714" s="145">
        <v>205000400</v>
      </c>
      <c r="B1714" s="145" t="s">
        <v>2006</v>
      </c>
      <c r="C1714" s="145" t="str">
        <f>Lookup[[#This Row],[NR_DE]]&amp;" "&amp;Lookup[[#This Row],[Text_DE]]</f>
        <v>205000400 Kreditrisikobezogene Instrumente</v>
      </c>
      <c r="D1714" s="145">
        <f>IF(Lookup!A1714&lt;&gt;Lookup!E1714,1,0)</f>
        <v>0</v>
      </c>
      <c r="E1714" s="145">
        <v>205000400</v>
      </c>
      <c r="F1714" s="145" t="s">
        <v>387</v>
      </c>
      <c r="G1714" s="145" t="str">
        <f>Lookup[[#This Row],[NR_FR]]&amp;" "&amp;Lookup[[#This Row],[Text_FR]]</f>
        <v>205000400 Instruments liés au risque de crédit</v>
      </c>
      <c r="H1714" s="153"/>
    </row>
    <row r="1715" spans="1:8" x14ac:dyDescent="0.2">
      <c r="A1715" s="145" t="s">
        <v>1132</v>
      </c>
      <c r="B1715" s="145" t="s">
        <v>2007</v>
      </c>
      <c r="C1715" s="145" t="str">
        <f>Lookup[[#This Row],[NR_DE]]&amp;" "&amp;Lookup[[#This Row],[Text_DE]]</f>
        <v>205000400MCV Kreditrisikobezogene Instrumente - Marktnaher Wert</v>
      </c>
      <c r="D1715" s="145">
        <f>IF(Lookup!A1715&lt;&gt;Lookup!E1715,1,0)</f>
        <v>0</v>
      </c>
      <c r="E1715" s="145" t="s">
        <v>1132</v>
      </c>
      <c r="F1715" s="145" t="s">
        <v>389</v>
      </c>
      <c r="G1715" s="145" t="str">
        <f>Lookup[[#This Row],[NR_FR]]&amp;" "&amp;Lookup[[#This Row],[Text_FR]]</f>
        <v>205000400MCV Instruments liés au risque de crédit - Valeur proche du marché</v>
      </c>
      <c r="H1715" s="153"/>
    </row>
    <row r="1716" spans="1:8" x14ac:dyDescent="0.2">
      <c r="A1716" s="145">
        <v>205000500</v>
      </c>
      <c r="B1716" s="145" t="s">
        <v>2009</v>
      </c>
      <c r="C1716" s="145" t="str">
        <f>Lookup[[#This Row],[NR_DE]]&amp;" "&amp;Lookup[[#This Row],[Text_DE]]</f>
        <v>205000500 Versicherungsrisikobezogene Instrumente</v>
      </c>
      <c r="D1716" s="145">
        <f>IF(Lookup!A1716&lt;&gt;Lookup!E1716,1,0)</f>
        <v>0</v>
      </c>
      <c r="E1716" s="145">
        <v>205000500</v>
      </c>
      <c r="F1716" s="145" t="s">
        <v>391</v>
      </c>
      <c r="G1716" s="145" t="str">
        <f>Lookup[[#This Row],[NR_FR]]&amp;" "&amp;Lookup[[#This Row],[Text_FR]]</f>
        <v>205000500 Instruments liés au risque d'assurance</v>
      </c>
      <c r="H1716" s="152"/>
    </row>
    <row r="1717" spans="1:8" x14ac:dyDescent="0.2">
      <c r="A1717" s="145" t="s">
        <v>1133</v>
      </c>
      <c r="B1717" s="145" t="s">
        <v>2010</v>
      </c>
      <c r="C1717" s="145" t="str">
        <f>Lookup[[#This Row],[NR_DE]]&amp;" "&amp;Lookup[[#This Row],[Text_DE]]</f>
        <v>205000500MCV Versicherungsrisikobezogene Instrumente - Marktnaher Wert</v>
      </c>
      <c r="D1717" s="145">
        <f>IF(Lookup!A1717&lt;&gt;Lookup!E1717,1,0)</f>
        <v>0</v>
      </c>
      <c r="E1717" s="145" t="s">
        <v>1133</v>
      </c>
      <c r="F1717" s="145" t="s">
        <v>1134</v>
      </c>
      <c r="G1717" s="145" t="str">
        <f>Lookup[[#This Row],[NR_FR]]&amp;" "&amp;Lookup[[#This Row],[Text_FR]]</f>
        <v>205000500MCV Instruments liés au risque d'assurance - Valeur proche du marché</v>
      </c>
      <c r="H1717" s="153"/>
    </row>
    <row r="1718" spans="1:8" x14ac:dyDescent="0.2">
      <c r="A1718" s="145">
        <v>205000600</v>
      </c>
      <c r="B1718" s="145" t="s">
        <v>2012</v>
      </c>
      <c r="C1718" s="145" t="str">
        <f>Lookup[[#This Row],[NR_DE]]&amp;" "&amp;Lookup[[#This Row],[Text_DE]]</f>
        <v>205000600 Übrige derivative Instrumente</v>
      </c>
      <c r="D1718" s="145">
        <f>IF(Lookup!A1718&lt;&gt;Lookup!E1718,1,0)</f>
        <v>0</v>
      </c>
      <c r="E1718" s="145">
        <v>205000600</v>
      </c>
      <c r="F1718" s="145" t="s">
        <v>394</v>
      </c>
      <c r="G1718" s="145" t="str">
        <f>Lookup[[#This Row],[NR_FR]]&amp;" "&amp;Lookup[[#This Row],[Text_FR]]</f>
        <v>205000600 Autres instruments dérivés</v>
      </c>
      <c r="H1718" s="153"/>
    </row>
    <row r="1719" spans="1:8" x14ac:dyDescent="0.2">
      <c r="A1719" s="145" t="s">
        <v>1135</v>
      </c>
      <c r="B1719" s="145" t="s">
        <v>2013</v>
      </c>
      <c r="C1719" s="145" t="str">
        <f>Lookup[[#This Row],[NR_DE]]&amp;" "&amp;Lookup[[#This Row],[Text_DE]]</f>
        <v>205000600MCV Übrige derivative Instrumente - Marktnaher Wert</v>
      </c>
      <c r="D1719" s="145">
        <f>IF(Lookup!A1719&lt;&gt;Lookup!E1719,1,0)</f>
        <v>0</v>
      </c>
      <c r="E1719" s="145" t="s">
        <v>1135</v>
      </c>
      <c r="F1719" s="145" t="s">
        <v>396</v>
      </c>
      <c r="G1719" s="145" t="str">
        <f>Lookup[[#This Row],[NR_FR]]&amp;" "&amp;Lookup[[#This Row],[Text_FR]]</f>
        <v>205000600MCV Autres instruments dérivés - Valeur proche du marché</v>
      </c>
      <c r="H1719" s="152"/>
    </row>
    <row r="1720" spans="1:8" x14ac:dyDescent="0.2">
      <c r="A1720" s="145">
        <v>206000000</v>
      </c>
      <c r="B1720" s="145" t="s">
        <v>2451</v>
      </c>
      <c r="C1720" s="145" t="str">
        <f>Lookup[[#This Row],[NR_DE]]&amp;" "&amp;Lookup[[#This Row],[Text_DE]]</f>
        <v>206000000 Depotverbindlichkeiten aus abgegebener Rückversicherung</v>
      </c>
      <c r="D1720" s="145">
        <f>IF(Lookup!A1720&lt;&gt;Lookup!E1720,1,0)</f>
        <v>0</v>
      </c>
      <c r="E1720" s="145">
        <v>206000000</v>
      </c>
      <c r="F1720" s="145" t="s">
        <v>1136</v>
      </c>
      <c r="G1720" s="145" t="str">
        <f>Lookup[[#This Row],[NR_FR]]&amp;" "&amp;Lookup[[#This Row],[Text_FR]]</f>
        <v>206000000 Dépôts résultant de la réassurance, cédée</v>
      </c>
      <c r="H1720" s="153"/>
    </row>
    <row r="1721" spans="1:8" x14ac:dyDescent="0.2">
      <c r="A1721" s="145" t="s">
        <v>1137</v>
      </c>
      <c r="B1721" s="145" t="s">
        <v>2452</v>
      </c>
      <c r="C1721" s="145" t="str">
        <f>Lookup[[#This Row],[NR_DE]]&amp;" "&amp;Lookup[[#This Row],[Text_DE]]</f>
        <v>206000000MCV Depotverbindlichkeiten aus abgegebener Rückversicherung - Marktnaher Wert</v>
      </c>
      <c r="D1721" s="145">
        <f>IF(Lookup!A1721&lt;&gt;Lookup!E1721,1,0)</f>
        <v>0</v>
      </c>
      <c r="E1721" s="145" t="s">
        <v>1137</v>
      </c>
      <c r="F1721" s="145" t="s">
        <v>1138</v>
      </c>
      <c r="G1721" s="145" t="str">
        <f>Lookup[[#This Row],[NR_FR]]&amp;" "&amp;Lookup[[#This Row],[Text_FR]]</f>
        <v>206000000MCV Dépôts résultant de la réassurance cédée - Valeur proche du marché</v>
      </c>
      <c r="H1721" s="153"/>
    </row>
    <row r="1722" spans="1:8" x14ac:dyDescent="0.2">
      <c r="A1722" s="145">
        <v>207000000</v>
      </c>
      <c r="B1722" s="145" t="s">
        <v>2453</v>
      </c>
      <c r="C1722" s="145" t="str">
        <f>Lookup[[#This Row],[NR_DE]]&amp;" "&amp;Lookup[[#This Row],[Text_DE]]</f>
        <v>207000000 Verbindlichkeiten aus dem Versicherungsgeschäft</v>
      </c>
      <c r="D1722" s="145">
        <f>IF(Lookup!A1722&lt;&gt;Lookup!E1722,1,0)</f>
        <v>0</v>
      </c>
      <c r="E1722" s="145">
        <v>207000000</v>
      </c>
      <c r="F1722" s="145" t="s">
        <v>1139</v>
      </c>
      <c r="G1722" s="145" t="str">
        <f>Lookup[[#This Row],[NR_FR]]&amp;" "&amp;Lookup[[#This Row],[Text_FR]]</f>
        <v>207000000 Dettes nées d'opérations d'assurance</v>
      </c>
      <c r="H1722" s="152"/>
    </row>
    <row r="1723" spans="1:8" x14ac:dyDescent="0.2">
      <c r="A1723" s="145" t="s">
        <v>1140</v>
      </c>
      <c r="B1723" s="145" t="s">
        <v>2454</v>
      </c>
      <c r="C1723" s="145" t="str">
        <f>Lookup[[#This Row],[NR_DE]]&amp;" "&amp;Lookup[[#This Row],[Text_DE]]</f>
        <v>207000000MCV Verbindlichkeiten aus dem Versicherungsgeschäft - Marktnaher Wert</v>
      </c>
      <c r="D1723" s="145">
        <f>IF(Lookup!A1723&lt;&gt;Lookup!E1723,1,0)</f>
        <v>0</v>
      </c>
      <c r="E1723" s="145" t="s">
        <v>1140</v>
      </c>
      <c r="F1723" s="145" t="s">
        <v>1141</v>
      </c>
      <c r="G1723" s="145" t="str">
        <f>Lookup[[#This Row],[NR_FR]]&amp;" "&amp;Lookup[[#This Row],[Text_FR]]</f>
        <v>207000000MCV Dettes nées d'opérations d'assurance - Valeur proche du marché</v>
      </c>
      <c r="H1723" s="153"/>
    </row>
    <row r="1724" spans="1:8" x14ac:dyDescent="0.2">
      <c r="A1724" s="145">
        <v>207100000</v>
      </c>
      <c r="B1724" s="145" t="s">
        <v>2455</v>
      </c>
      <c r="C1724" s="145" t="str">
        <f>Lookup[[#This Row],[NR_DE]]&amp;" "&amp;Lookup[[#This Row],[Text_DE]]</f>
        <v>207100000 Verbindlichkeiten gegenüber Versicherungsnehmern, Agenten und Vermittler</v>
      </c>
      <c r="D1724" s="145">
        <f>IF(Lookup!A1724&lt;&gt;Lookup!E1724,1,0)</f>
        <v>0</v>
      </c>
      <c r="E1724" s="145">
        <v>207100000</v>
      </c>
      <c r="F1724" s="145" t="s">
        <v>1142</v>
      </c>
      <c r="G1724" s="145" t="str">
        <f>Lookup[[#This Row],[NR_FR]]&amp;" "&amp;Lookup[[#This Row],[Text_FR]]</f>
        <v>207100000 Dettes envers des preneurs d'assurance, agents et intermédiaires</v>
      </c>
      <c r="H1724" s="153"/>
    </row>
    <row r="1725" spans="1:8" x14ac:dyDescent="0.2">
      <c r="A1725" s="145">
        <v>207100100</v>
      </c>
      <c r="B1725" s="145" t="s">
        <v>2456</v>
      </c>
      <c r="C1725" s="145" t="str">
        <f>Lookup[[#This Row],[NR_DE]]&amp;" "&amp;Lookup[[#This Row],[Text_DE]]</f>
        <v>207100100 Verbindlichkeiten gegenüber Versicherungsnehmern</v>
      </c>
      <c r="D1725" s="145">
        <f>IF(Lookup!A1725&lt;&gt;Lookup!E1725,1,0)</f>
        <v>0</v>
      </c>
      <c r="E1725" s="145">
        <v>207100100</v>
      </c>
      <c r="F1725" s="145" t="s">
        <v>1143</v>
      </c>
      <c r="G1725" s="145" t="str">
        <f>Lookup[[#This Row],[NR_FR]]&amp;" "&amp;Lookup[[#This Row],[Text_FR]]</f>
        <v>207100100 Dettes envers des preneurs d'assurance</v>
      </c>
      <c r="H1725" s="152"/>
    </row>
    <row r="1726" spans="1:8" x14ac:dyDescent="0.2">
      <c r="A1726" s="145">
        <v>207100200</v>
      </c>
      <c r="B1726" s="145" t="s">
        <v>2457</v>
      </c>
      <c r="C1726" s="145" t="str">
        <f>Lookup[[#This Row],[NR_DE]]&amp;" "&amp;Lookup[[#This Row],[Text_DE]]</f>
        <v>207100200 Vorausbezahlte Prämien von Versicherungsnehmern</v>
      </c>
      <c r="D1726" s="145">
        <f>IF(Lookup!A1726&lt;&gt;Lookup!E1726,1,0)</f>
        <v>0</v>
      </c>
      <c r="E1726" s="145">
        <v>207100200</v>
      </c>
      <c r="F1726" s="145" t="s">
        <v>1144</v>
      </c>
      <c r="G1726" s="145" t="str">
        <f>Lookup[[#This Row],[NR_FR]]&amp;" "&amp;Lookup[[#This Row],[Text_FR]]</f>
        <v>207100200 Primes payées d'avance des preneurs d'assurance</v>
      </c>
      <c r="H1726" s="153"/>
    </row>
    <row r="1727" spans="1:8" x14ac:dyDescent="0.2">
      <c r="A1727" s="145">
        <v>207100300</v>
      </c>
      <c r="B1727" s="145" t="s">
        <v>2458</v>
      </c>
      <c r="C1727" s="145" t="str">
        <f>Lookup[[#This Row],[NR_DE]]&amp;" "&amp;Lookup[[#This Row],[Text_DE]]</f>
        <v xml:space="preserve">207100300 Verbindlichkeiten gegenüber Agenten und Vermittler </v>
      </c>
      <c r="D1727" s="145">
        <f>IF(Lookup!A1727&lt;&gt;Lookup!E1727,1,0)</f>
        <v>0</v>
      </c>
      <c r="E1727" s="145">
        <v>207100300</v>
      </c>
      <c r="F1727" s="145" t="s">
        <v>1145</v>
      </c>
      <c r="G1727" s="145" t="str">
        <f>Lookup[[#This Row],[NR_FR]]&amp;" "&amp;Lookup[[#This Row],[Text_FR]]</f>
        <v>207100300 Dettes envers des agents et des intermédiaires</v>
      </c>
      <c r="H1727" s="153"/>
    </row>
    <row r="1728" spans="1:8" x14ac:dyDescent="0.2">
      <c r="A1728" s="145">
        <v>207200000</v>
      </c>
      <c r="B1728" s="145" t="s">
        <v>2459</v>
      </c>
      <c r="C1728" s="145" t="str">
        <f>Lookup[[#This Row],[NR_DE]]&amp;" "&amp;Lookup[[#This Row],[Text_DE]]</f>
        <v>207200000 Verbindlichkeiten gegenüber Versicherungs- und Rückversicherungsgesellschaften</v>
      </c>
      <c r="D1728" s="145">
        <f>IF(Lookup!A1728&lt;&gt;Lookup!E1728,1,0)</f>
        <v>0</v>
      </c>
      <c r="E1728" s="145">
        <v>207200000</v>
      </c>
      <c r="F1728" s="145" t="s">
        <v>1146</v>
      </c>
      <c r="G1728" s="145" t="str">
        <f>Lookup[[#This Row],[NR_FR]]&amp;" "&amp;Lookup[[#This Row],[Text_FR]]</f>
        <v>207200000 Dettes envers des entreprises d'assurance et de réassurance</v>
      </c>
      <c r="H1728" s="152"/>
    </row>
    <row r="1729" spans="1:8" x14ac:dyDescent="0.2">
      <c r="A1729" s="145">
        <v>207200100</v>
      </c>
      <c r="B1729" s="145" t="s">
        <v>2460</v>
      </c>
      <c r="C1729" s="145" t="str">
        <f>Lookup[[#This Row],[NR_DE]]&amp;" "&amp;Lookup[[#This Row],[Text_DE]]</f>
        <v>207200100 Verbindlichkeiten gegenüber Rückversicherungsgesellschaften: Abgegebene</v>
      </c>
      <c r="D1729" s="145">
        <f>IF(Lookup!A1729&lt;&gt;Lookup!E1729,1,0)</f>
        <v>0</v>
      </c>
      <c r="E1729" s="145">
        <v>207200100</v>
      </c>
      <c r="F1729" s="145" t="s">
        <v>1147</v>
      </c>
      <c r="G1729" s="145" t="str">
        <f>Lookup[[#This Row],[NR_FR]]&amp;" "&amp;Lookup[[#This Row],[Text_FR]]</f>
        <v>207200100 Dettes envers des entreprises de réassurance, cédée</v>
      </c>
      <c r="H1729" s="153"/>
    </row>
    <row r="1730" spans="1:8" x14ac:dyDescent="0.2">
      <c r="A1730" s="145">
        <v>207200200</v>
      </c>
      <c r="B1730" s="145" t="s">
        <v>2461</v>
      </c>
      <c r="C1730" s="145" t="str">
        <f>Lookup[[#This Row],[NR_DE]]&amp;" "&amp;Lookup[[#This Row],[Text_DE]]</f>
        <v>207200200 Verbindlichkeiten gegenüber Rückversicherungsgesellschaften: Übernommene</v>
      </c>
      <c r="D1730" s="145">
        <f>IF(Lookup!A1730&lt;&gt;Lookup!E1730,1,0)</f>
        <v>0</v>
      </c>
      <c r="E1730" s="145">
        <v>207200200</v>
      </c>
      <c r="F1730" s="145" t="s">
        <v>1148</v>
      </c>
      <c r="G1730" s="145" t="str">
        <f>Lookup[[#This Row],[NR_FR]]&amp;" "&amp;Lookup[[#This Row],[Text_FR]]</f>
        <v>207200200 Dettes envers des entreprises de réassurance, acceptée</v>
      </c>
      <c r="H1730" s="153"/>
    </row>
    <row r="1731" spans="1:8" x14ac:dyDescent="0.2">
      <c r="A1731" s="145">
        <v>207200300</v>
      </c>
      <c r="B1731" s="145" t="s">
        <v>2462</v>
      </c>
      <c r="C1731" s="145" t="str">
        <f>Lookup[[#This Row],[NR_DE]]&amp;" "&amp;Lookup[[#This Row],[Text_DE]]</f>
        <v>207200300 Verbindlichkeiten gegenüber Versicherungsgesellschaften: Übrige</v>
      </c>
      <c r="D1731" s="145">
        <f>IF(Lookup!A1731&lt;&gt;Lookup!E1731,1,0)</f>
        <v>0</v>
      </c>
      <c r="E1731" s="145">
        <v>207200300</v>
      </c>
      <c r="F1731" s="145" t="s">
        <v>1149</v>
      </c>
      <c r="G1731" s="145" t="str">
        <f>Lookup[[#This Row],[NR_FR]]&amp;" "&amp;Lookup[[#This Row],[Text_FR]]</f>
        <v>207200300 Dettes envers des entreprises d'assurance: autres</v>
      </c>
      <c r="H1731" s="151"/>
    </row>
    <row r="1732" spans="1:8" x14ac:dyDescent="0.2">
      <c r="A1732" s="145">
        <v>207200400</v>
      </c>
      <c r="B1732" s="145" t="s">
        <v>2463</v>
      </c>
      <c r="C1732" s="145" t="str">
        <f>Lookup[[#This Row],[NR_DE]]&amp;" "&amp;Lookup[[#This Row],[Text_DE]]</f>
        <v>207200400 Vorausbezahlte Prämien von Versicherungsgesellschaften</v>
      </c>
      <c r="D1732" s="145">
        <f>IF(Lookup!A1732&lt;&gt;Lookup!E1732,1,0)</f>
        <v>0</v>
      </c>
      <c r="E1732" s="145">
        <v>207200400</v>
      </c>
      <c r="F1732" s="145" t="s">
        <v>1150</v>
      </c>
      <c r="G1732" s="145" t="str">
        <f>Lookup[[#This Row],[NR_FR]]&amp;" "&amp;Lookup[[#This Row],[Text_FR]]</f>
        <v>207200400 Primes payées d'avance des entreprises d'assurance</v>
      </c>
      <c r="H1732" s="152"/>
    </row>
    <row r="1733" spans="1:8" x14ac:dyDescent="0.2">
      <c r="A1733" s="145">
        <v>207300100</v>
      </c>
      <c r="B1733" s="145" t="s">
        <v>2464</v>
      </c>
      <c r="C1733" s="145" t="str">
        <f>Lookup[[#This Row],[NR_DE]]&amp;" "&amp;Lookup[[#This Row],[Text_DE]]</f>
        <v>207300100 Sonstige Verbindlichkeiten aus Versicherungs- und Rückversicherungstätigkeit</v>
      </c>
      <c r="D1733" s="145">
        <f>IF(Lookup!A1733&lt;&gt;Lookup!E1733,1,0)</f>
        <v>0</v>
      </c>
      <c r="E1733" s="145">
        <v>207300100</v>
      </c>
      <c r="F1733" s="145" t="s">
        <v>1151</v>
      </c>
      <c r="G1733" s="145" t="str">
        <f>Lookup[[#This Row],[NR_FR]]&amp;" "&amp;Lookup[[#This Row],[Text_FR]]</f>
        <v>207300100 Autres dettes nées d'opérations d'assurance et de réassurance</v>
      </c>
      <c r="H1733" s="152"/>
    </row>
    <row r="1734" spans="1:8" x14ac:dyDescent="0.2">
      <c r="A1734" s="145">
        <v>207300200</v>
      </c>
      <c r="B1734" s="145" t="s">
        <v>2465</v>
      </c>
      <c r="C1734" s="145" t="str">
        <f>Lookup[[#This Row],[NR_DE]]&amp;" "&amp;Lookup[[#This Row],[Text_DE]]</f>
        <v>207300200 Sonstige Depotverbindlichkeiten</v>
      </c>
      <c r="D1734" s="145">
        <f>IF(Lookup!A1734&lt;&gt;Lookup!E1734,1,0)</f>
        <v>0</v>
      </c>
      <c r="E1734" s="145">
        <v>207300200</v>
      </c>
      <c r="F1734" s="145" t="s">
        <v>1152</v>
      </c>
      <c r="G1734" s="145" t="str">
        <f>Lookup[[#This Row],[NR_FR]]&amp;" "&amp;Lookup[[#This Row],[Text_FR]]</f>
        <v>207300200 Autres dépôts reçus de réassureurs</v>
      </c>
      <c r="H1734" s="152"/>
    </row>
    <row r="1735" spans="1:8" x14ac:dyDescent="0.2">
      <c r="A1735" s="145">
        <v>208000000</v>
      </c>
      <c r="B1735" s="145" t="s">
        <v>2466</v>
      </c>
      <c r="C1735" s="145" t="str">
        <f>Lookup[[#This Row],[NR_DE]]&amp;" "&amp;Lookup[[#This Row],[Text_DE]]</f>
        <v>208000000 Sonstige Passiven</v>
      </c>
      <c r="D1735" s="145">
        <f>IF(Lookup!A1735&lt;&gt;Lookup!E1735,1,0)</f>
        <v>0</v>
      </c>
      <c r="E1735" s="145">
        <v>208000000</v>
      </c>
      <c r="F1735" s="145" t="s">
        <v>1153</v>
      </c>
      <c r="G1735" s="145" t="str">
        <f>Lookup[[#This Row],[NR_FR]]&amp;" "&amp;Lookup[[#This Row],[Text_FR]]</f>
        <v>208000000 Autres passifs</v>
      </c>
      <c r="H1735" s="152"/>
    </row>
    <row r="1736" spans="1:8" x14ac:dyDescent="0.2">
      <c r="A1736" s="145" t="s">
        <v>1154</v>
      </c>
      <c r="B1736" s="145" t="s">
        <v>2467</v>
      </c>
      <c r="C1736" s="145" t="str">
        <f>Lookup[[#This Row],[NR_DE]]&amp;" "&amp;Lookup[[#This Row],[Text_DE]]</f>
        <v>208000000MCV Sonstige Passiven - Marktnaher Wert</v>
      </c>
      <c r="D1736" s="145">
        <f>IF(Lookup!A1736&lt;&gt;Lookup!E1736,1,0)</f>
        <v>0</v>
      </c>
      <c r="E1736" s="145" t="s">
        <v>1154</v>
      </c>
      <c r="F1736" s="145" t="s">
        <v>1155</v>
      </c>
      <c r="G1736" s="145" t="str">
        <f>Lookup[[#This Row],[NR_FR]]&amp;" "&amp;Lookup[[#This Row],[Text_FR]]</f>
        <v>208000000MCV Autres passifs - Valeur proche du marché</v>
      </c>
      <c r="H1736" s="152"/>
    </row>
    <row r="1737" spans="1:8" x14ac:dyDescent="0.2">
      <c r="A1737" s="145">
        <v>208000100</v>
      </c>
      <c r="B1737" s="145" t="s">
        <v>2468</v>
      </c>
      <c r="C1737" s="145" t="str">
        <f>Lookup[[#This Row],[NR_DE]]&amp;" "&amp;Lookup[[#This Row],[Text_DE]]</f>
        <v>208000100 Sonstige Verbindlichkeiten</v>
      </c>
      <c r="D1737" s="145">
        <f>IF(Lookup!A1737&lt;&gt;Lookup!E1737,1,0)</f>
        <v>0</v>
      </c>
      <c r="E1737" s="145">
        <v>208000100</v>
      </c>
      <c r="F1737" s="145" t="s">
        <v>1156</v>
      </c>
      <c r="G1737" s="145" t="str">
        <f>Lookup[[#This Row],[NR_FR]]&amp;" "&amp;Lookup[[#This Row],[Text_FR]]</f>
        <v xml:space="preserve">208000100 Autres dettes </v>
      </c>
      <c r="H1737" s="152"/>
    </row>
    <row r="1738" spans="1:8" x14ac:dyDescent="0.2">
      <c r="A1738" s="145">
        <v>208000200</v>
      </c>
      <c r="B1738" s="145" t="s">
        <v>2469</v>
      </c>
      <c r="C1738" s="145" t="str">
        <f>Lookup[[#This Row],[NR_DE]]&amp;" "&amp;Lookup[[#This Row],[Text_DE]]</f>
        <v>208000200 Verbindlichkeiten aus Kapitalanlagetätigkeit</v>
      </c>
      <c r="D1738" s="145">
        <f>IF(Lookup!A1738&lt;&gt;Lookup!E1738,1,0)</f>
        <v>0</v>
      </c>
      <c r="E1738" s="145">
        <v>208000200</v>
      </c>
      <c r="F1738" s="145" t="s">
        <v>1157</v>
      </c>
      <c r="G1738" s="145" t="str">
        <f>Lookup[[#This Row],[NR_FR]]&amp;" "&amp;Lookup[[#This Row],[Text_FR]]</f>
        <v>208000200 Dettes nées d'activités de placement</v>
      </c>
      <c r="H1738" s="152"/>
    </row>
    <row r="1739" spans="1:8" x14ac:dyDescent="0.2">
      <c r="A1739" s="145">
        <v>208000300</v>
      </c>
      <c r="B1739" s="145" t="s">
        <v>2470</v>
      </c>
      <c r="C1739" s="145" t="str">
        <f>Lookup[[#This Row],[NR_DE]]&amp;" "&amp;Lookup[[#This Row],[Text_DE]]</f>
        <v>208000300 Steuerverbindlichkeiten</v>
      </c>
      <c r="D1739" s="145">
        <f>IF(Lookup!A1739&lt;&gt;Lookup!E1739,1,0)</f>
        <v>0</v>
      </c>
      <c r="E1739" s="145">
        <v>208000300</v>
      </c>
      <c r="F1739" s="145" t="s">
        <v>1158</v>
      </c>
      <c r="G1739" s="145" t="str">
        <f>Lookup[[#This Row],[NR_FR]]&amp;" "&amp;Lookup[[#This Row],[Text_FR]]</f>
        <v>208000300 Dettes fiscales</v>
      </c>
      <c r="H1739" s="152"/>
    </row>
    <row r="1740" spans="1:8" x14ac:dyDescent="0.2">
      <c r="A1740" s="145">
        <v>208000400</v>
      </c>
      <c r="B1740" s="145" t="s">
        <v>2471</v>
      </c>
      <c r="C1740" s="145" t="str">
        <f>Lookup[[#This Row],[NR_DE]]&amp;" "&amp;Lookup[[#This Row],[Text_DE]]</f>
        <v>208000400 Übrige Passiven</v>
      </c>
      <c r="D1740" s="145">
        <f>IF(Lookup!A1740&lt;&gt;Lookup!E1740,1,0)</f>
        <v>0</v>
      </c>
      <c r="E1740" s="145">
        <v>208000400</v>
      </c>
      <c r="F1740" s="145" t="s">
        <v>1159</v>
      </c>
      <c r="G1740" s="145" t="str">
        <f>Lookup[[#This Row],[NR_FR]]&amp;" "&amp;Lookup[[#This Row],[Text_FR]]</f>
        <v>208000400 Divers passifs</v>
      </c>
      <c r="H1740" s="152"/>
    </row>
    <row r="1741" spans="1:8" x14ac:dyDescent="0.2">
      <c r="A1741" s="145" t="s">
        <v>1160</v>
      </c>
      <c r="B1741" s="145" t="s">
        <v>2472</v>
      </c>
      <c r="C1741" s="145" t="str">
        <f>Lookup[[#This Row],[NR_DE]]&amp;" "&amp;Lookup[[#This Row],[Text_DE]]</f>
        <v>208000900MF Sonstige Verbindlichkeiten gegenüber Beteiligungen: Beteiligungsquote &gt;50%</v>
      </c>
      <c r="D1741" s="145">
        <f>IF(Lookup!A1741&lt;&gt;Lookup!E1741,1,0)</f>
        <v>0</v>
      </c>
      <c r="E1741" s="145" t="s">
        <v>1160</v>
      </c>
      <c r="F1741" s="145" t="s">
        <v>1161</v>
      </c>
      <c r="G1741" s="145" t="str">
        <f>Lookup[[#This Row],[NR_FR]]&amp;" "&amp;Lookup[[#This Row],[Text_FR]]</f>
        <v>208000900MF Autres dettes envers des participations: taux de participation &gt;50%</v>
      </c>
      <c r="H1741" s="152"/>
    </row>
    <row r="1742" spans="1:8" x14ac:dyDescent="0.2">
      <c r="A1742" s="145" t="s">
        <v>1162</v>
      </c>
      <c r="B1742" s="145" t="s">
        <v>2473</v>
      </c>
      <c r="C1742" s="145" t="str">
        <f>Lookup[[#This Row],[NR_DE]]&amp;" "&amp;Lookup[[#This Row],[Text_DE]]</f>
        <v>208000910MF Sonstige Verbindlichkeiten gegenüber Beteiligungen: Beteiligungsquote &gt;20% bis 50%</v>
      </c>
      <c r="D1742" s="145">
        <f>IF(Lookup!A1742&lt;&gt;Lookup!E1742,1,0)</f>
        <v>0</v>
      </c>
      <c r="E1742" s="145" t="s">
        <v>1162</v>
      </c>
      <c r="F1742" s="145" t="s">
        <v>1163</v>
      </c>
      <c r="G1742" s="145" t="str">
        <f>Lookup[[#This Row],[NR_FR]]&amp;" "&amp;Lookup[[#This Row],[Text_FR]]</f>
        <v>208000910MF Autres dettes envers des participations: taux de participation &gt;20% à 50%</v>
      </c>
      <c r="H1742" s="152"/>
    </row>
    <row r="1743" spans="1:8" x14ac:dyDescent="0.2">
      <c r="A1743" s="145" t="s">
        <v>1164</v>
      </c>
      <c r="B1743" s="145" t="s">
        <v>2474</v>
      </c>
      <c r="C1743" s="145" t="str">
        <f>Lookup[[#This Row],[NR_DE]]&amp;" "&amp;Lookup[[#This Row],[Text_DE]]</f>
        <v>208000920MF Sonstige Verbindlichkeiten gegenüber Aktionären</v>
      </c>
      <c r="D1743" s="145">
        <f>IF(Lookup!A1743&lt;&gt;Lookup!E1743,1,0)</f>
        <v>0</v>
      </c>
      <c r="E1743" s="145" t="s">
        <v>1164</v>
      </c>
      <c r="F1743" s="145" t="s">
        <v>1165</v>
      </c>
      <c r="G1743" s="145" t="str">
        <f>Lookup[[#This Row],[NR_FR]]&amp;" "&amp;Lookup[[#This Row],[Text_FR]]</f>
        <v>208000920MF Autres dettes envers des actionnaires</v>
      </c>
      <c r="H1743" s="153"/>
    </row>
    <row r="1744" spans="1:8" x14ac:dyDescent="0.2">
      <c r="A1744" s="145" t="s">
        <v>1166</v>
      </c>
      <c r="B1744" s="145" t="s">
        <v>2475</v>
      </c>
      <c r="C1744" s="145" t="str">
        <f>Lookup[[#This Row],[NR_DE]]&amp;" "&amp;Lookup[[#This Row],[Text_DE]]</f>
        <v>208000930MF Sonstige kurzfristige Verbindlichkeiten</v>
      </c>
      <c r="D1744" s="145">
        <f>IF(Lookup!A1744&lt;&gt;Lookup!E1744,1,0)</f>
        <v>0</v>
      </c>
      <c r="E1744" s="145" t="s">
        <v>1166</v>
      </c>
      <c r="F1744" s="145" t="s">
        <v>1167</v>
      </c>
      <c r="G1744" s="145" t="str">
        <f>Lookup[[#This Row],[NR_FR]]&amp;" "&amp;Lookup[[#This Row],[Text_FR]]</f>
        <v>208000930MF Autres dettes à court terme</v>
      </c>
      <c r="H1744" s="153"/>
    </row>
    <row r="1745" spans="1:8" x14ac:dyDescent="0.2">
      <c r="A1745" s="145" t="s">
        <v>1168</v>
      </c>
      <c r="B1745" s="145" t="s">
        <v>2476</v>
      </c>
      <c r="C1745" s="145" t="str">
        <f>Lookup[[#This Row],[NR_DE]]&amp;" "&amp;Lookup[[#This Row],[Text_DE]]</f>
        <v xml:space="preserve">208000940MF Sonstige langfristige Verbindlichkeiten </v>
      </c>
      <c r="D1745" s="145">
        <f>IF(Lookup!A1745&lt;&gt;Lookup!E1745,1,0)</f>
        <v>0</v>
      </c>
      <c r="E1745" s="145" t="s">
        <v>1168</v>
      </c>
      <c r="F1745" s="145" t="s">
        <v>1169</v>
      </c>
      <c r="G1745" s="145" t="str">
        <f>Lookup[[#This Row],[NR_FR]]&amp;" "&amp;Lookup[[#This Row],[Text_FR]]</f>
        <v>208000940MF Autres dettes à long terme</v>
      </c>
      <c r="H1745" s="152"/>
    </row>
    <row r="1746" spans="1:8" x14ac:dyDescent="0.2">
      <c r="A1746" s="145">
        <v>209000000</v>
      </c>
      <c r="B1746" s="145" t="s">
        <v>2477</v>
      </c>
      <c r="C1746" s="145" t="str">
        <f>Lookup[[#This Row],[NR_DE]]&amp;" "&amp;Lookup[[#This Row],[Text_DE]]</f>
        <v>209000000 Passive Rechnungsabgrenzung</v>
      </c>
      <c r="D1746" s="145">
        <f>IF(Lookup!A1746&lt;&gt;Lookup!E1746,1,0)</f>
        <v>0</v>
      </c>
      <c r="E1746" s="145">
        <v>209000000</v>
      </c>
      <c r="F1746" s="145" t="s">
        <v>1170</v>
      </c>
      <c r="G1746" s="145" t="str">
        <f>Lookup[[#This Row],[NR_FR]]&amp;" "&amp;Lookup[[#This Row],[Text_FR]]</f>
        <v>209000000 Compte de régularisation passif</v>
      </c>
      <c r="H1746" s="153"/>
    </row>
    <row r="1747" spans="1:8" x14ac:dyDescent="0.2">
      <c r="A1747" s="145" t="s">
        <v>1171</v>
      </c>
      <c r="B1747" s="145" t="s">
        <v>2478</v>
      </c>
      <c r="C1747" s="145" t="str">
        <f>Lookup[[#This Row],[NR_DE]]&amp;" "&amp;Lookup[[#This Row],[Text_DE]]</f>
        <v>209000000MCV Passive Rechnungsabgrenzung - Marktnaher Wert</v>
      </c>
      <c r="D1747" s="145">
        <f>IF(Lookup!A1747&lt;&gt;Lookup!E1747,1,0)</f>
        <v>0</v>
      </c>
      <c r="E1747" s="145" t="s">
        <v>1171</v>
      </c>
      <c r="F1747" s="145" t="s">
        <v>1172</v>
      </c>
      <c r="G1747" s="145" t="str">
        <f>Lookup[[#This Row],[NR_FR]]&amp;" "&amp;Lookup[[#This Row],[Text_FR]]</f>
        <v>209000000MCV Compte de régularisation passif - Valeur proche du marché</v>
      </c>
      <c r="H1747" s="153"/>
    </row>
    <row r="1748" spans="1:8" x14ac:dyDescent="0.2">
      <c r="A1748" s="145">
        <v>209000100</v>
      </c>
      <c r="B1748" s="145" t="s">
        <v>2479</v>
      </c>
      <c r="C1748" s="145" t="str">
        <f>Lookup[[#This Row],[NR_DE]]&amp;" "&amp;Lookup[[#This Row],[Text_DE]]</f>
        <v>209000100 Abgegrenzte Prämien</v>
      </c>
      <c r="D1748" s="145">
        <f>IF(Lookup!A1748&lt;&gt;Lookup!E1748,1,0)</f>
        <v>0</v>
      </c>
      <c r="E1748" s="145">
        <v>209000100</v>
      </c>
      <c r="F1748" s="145" t="s">
        <v>1173</v>
      </c>
      <c r="G1748" s="145" t="str">
        <f>Lookup[[#This Row],[NR_FR]]&amp;" "&amp;Lookup[[#This Row],[Text_FR]]</f>
        <v>209000100 Primes acquises non échues</v>
      </c>
      <c r="H1748" s="152"/>
    </row>
    <row r="1749" spans="1:8" x14ac:dyDescent="0.2">
      <c r="A1749" s="145">
        <v>209000200</v>
      </c>
      <c r="B1749" s="145" t="s">
        <v>2217</v>
      </c>
      <c r="C1749" s="145" t="str">
        <f>Lookup[[#This Row],[NR_DE]]&amp;" "&amp;Lookup[[#This Row],[Text_DE]]</f>
        <v>209000200 Abgegrenzte Zinsen und Mieten</v>
      </c>
      <c r="D1749" s="145">
        <f>IF(Lookup!A1749&lt;&gt;Lookup!E1749,1,0)</f>
        <v>0</v>
      </c>
      <c r="E1749" s="145">
        <v>209000200</v>
      </c>
      <c r="F1749" s="145" t="s">
        <v>722</v>
      </c>
      <c r="G1749" s="145" t="str">
        <f>Lookup[[#This Row],[NR_FR]]&amp;" "&amp;Lookup[[#This Row],[Text_FR]]</f>
        <v>209000200 Intérêts et loyers acquis non échus</v>
      </c>
      <c r="H1749" s="153"/>
    </row>
    <row r="1750" spans="1:8" x14ac:dyDescent="0.2">
      <c r="A1750" s="145">
        <v>209000300</v>
      </c>
      <c r="B1750" s="145" t="s">
        <v>2480</v>
      </c>
      <c r="C1750" s="145" t="str">
        <f>Lookup[[#This Row],[NR_DE]]&amp;" "&amp;Lookup[[#This Row],[Text_DE]]</f>
        <v>209000300 Abgegrenzte Steuern</v>
      </c>
      <c r="D1750" s="145">
        <f>IF(Lookup!A1750&lt;&gt;Lookup!E1750,1,0)</f>
        <v>0</v>
      </c>
      <c r="E1750" s="145">
        <v>209000300</v>
      </c>
      <c r="F1750" s="145" t="s">
        <v>1174</v>
      </c>
      <c r="G1750" s="145" t="str">
        <f>Lookup[[#This Row],[NR_FR]]&amp;" "&amp;Lookup[[#This Row],[Text_FR]]</f>
        <v>209000300 Impôts différés</v>
      </c>
      <c r="H1750" s="153"/>
    </row>
    <row r="1751" spans="1:8" x14ac:dyDescent="0.2">
      <c r="A1751" s="145">
        <v>209000400</v>
      </c>
      <c r="B1751" s="145" t="s">
        <v>2481</v>
      </c>
      <c r="C1751" s="145" t="str">
        <f>Lookup[[#This Row],[NR_DE]]&amp;" "&amp;Lookup[[#This Row],[Text_DE]]</f>
        <v>209000400 Latente Steuerverpflichtungen</v>
      </c>
      <c r="D1751" s="145">
        <f>IF(Lookup!A1751&lt;&gt;Lookup!E1751,1,0)</f>
        <v>0</v>
      </c>
      <c r="E1751" s="145">
        <v>209000400</v>
      </c>
      <c r="F1751" s="145" t="s">
        <v>1175</v>
      </c>
      <c r="G1751" s="145" t="str">
        <f>Lookup[[#This Row],[NR_FR]]&amp;" "&amp;Lookup[[#This Row],[Text_FR]]</f>
        <v>209000400 Engagements fiscaux différés</v>
      </c>
      <c r="H1751" s="152"/>
    </row>
    <row r="1752" spans="1:8" x14ac:dyDescent="0.2">
      <c r="A1752" s="145">
        <v>209000500</v>
      </c>
      <c r="B1752" s="145" t="s">
        <v>2219</v>
      </c>
      <c r="C1752" s="145" t="str">
        <f>Lookup[[#This Row],[NR_DE]]&amp;" "&amp;Lookup[[#This Row],[Text_DE]]</f>
        <v>209000500 Sonstige Rechnungsabgrenzungsposten</v>
      </c>
      <c r="D1752" s="145">
        <f>IF(Lookup!A1752&lt;&gt;Lookup!E1752,1,0)</f>
        <v>0</v>
      </c>
      <c r="E1752" s="145">
        <v>209000500</v>
      </c>
      <c r="F1752" s="145" t="s">
        <v>1176</v>
      </c>
      <c r="G1752" s="145" t="str">
        <f>Lookup[[#This Row],[NR_FR]]&amp;" "&amp;Lookup[[#This Row],[Text_FR]]</f>
        <v xml:space="preserve">209000500 Autres postes du compte de régularisation </v>
      </c>
      <c r="H1752" s="153"/>
    </row>
    <row r="1753" spans="1:8" x14ac:dyDescent="0.2">
      <c r="A1753" s="145">
        <v>210000000</v>
      </c>
      <c r="B1753" s="145" t="s">
        <v>2482</v>
      </c>
      <c r="C1753" s="145" t="str">
        <f>Lookup[[#This Row],[NR_DE]]&amp;" "&amp;Lookup[[#This Row],[Text_DE]]</f>
        <v>210000000 Nachrangige Verbindlichkeiten</v>
      </c>
      <c r="D1753" s="145">
        <f>IF(Lookup!A1753&lt;&gt;Lookup!E1753,1,0)</f>
        <v>0</v>
      </c>
      <c r="E1753" s="145">
        <v>210000000</v>
      </c>
      <c r="F1753" s="145" t="s">
        <v>1177</v>
      </c>
      <c r="G1753" s="145" t="str">
        <f>Lookup[[#This Row],[NR_FR]]&amp;" "&amp;Lookup[[#This Row],[Text_FR]]</f>
        <v>210000000 Dettes subordonnées</v>
      </c>
      <c r="H1753" s="153"/>
    </row>
    <row r="1754" spans="1:8" x14ac:dyDescent="0.2">
      <c r="A1754" s="145" t="s">
        <v>1178</v>
      </c>
      <c r="B1754" s="145" t="s">
        <v>2483</v>
      </c>
      <c r="C1754" s="145" t="str">
        <f>Lookup[[#This Row],[NR_DE]]&amp;" "&amp;Lookup[[#This Row],[Text_DE]]</f>
        <v>210000000MCV Nachrangige Verbindlichkeiten - Marktnaher Wert</v>
      </c>
      <c r="D1754" s="145">
        <f>IF(Lookup!A1754&lt;&gt;Lookup!E1754,1,0)</f>
        <v>0</v>
      </c>
      <c r="E1754" s="145" t="s">
        <v>1178</v>
      </c>
      <c r="F1754" s="145" t="s">
        <v>1179</v>
      </c>
      <c r="G1754" s="145" t="str">
        <f>Lookup[[#This Row],[NR_FR]]&amp;" "&amp;Lookup[[#This Row],[Text_FR]]</f>
        <v>210000000MCV Dettes subordonnées - Valeur proche du marché</v>
      </c>
      <c r="H1754" s="152"/>
    </row>
    <row r="1755" spans="1:8" x14ac:dyDescent="0.2">
      <c r="A1755" s="145">
        <v>210000100</v>
      </c>
      <c r="B1755" s="145" t="s">
        <v>2484</v>
      </c>
      <c r="C1755" s="145" t="str">
        <f>Lookup[[#This Row],[NR_DE]]&amp;" "&amp;Lookup[[#This Row],[Text_DE]]</f>
        <v>210000100 Unbefristete Anleihen und Darlehen mit Eigenkapitalcharakter</v>
      </c>
      <c r="D1755" s="145">
        <f>IF(Lookup!A1755&lt;&gt;Lookup!E1755,1,0)</f>
        <v>0</v>
      </c>
      <c r="E1755" s="145">
        <v>210000100</v>
      </c>
      <c r="F1755" s="145" t="s">
        <v>1180</v>
      </c>
      <c r="G1755" s="145" t="str">
        <f>Lookup[[#This Row],[NR_FR]]&amp;" "&amp;Lookup[[#This Row],[Text_FR]]</f>
        <v>210000100 Emprunts et prêts à caractère de fonds propres, à durée indéterminée</v>
      </c>
      <c r="H1755" s="153"/>
    </row>
    <row r="1756" spans="1:8" x14ac:dyDescent="0.2">
      <c r="A1756" s="145">
        <v>210000200</v>
      </c>
      <c r="B1756" s="145" t="s">
        <v>2485</v>
      </c>
      <c r="C1756" s="145" t="str">
        <f>Lookup[[#This Row],[NR_DE]]&amp;" "&amp;Lookup[[#This Row],[Text_DE]]</f>
        <v>210000200 Unbefristete sonstige Verbindlichkeiten mit Eigenkapitalcharakter</v>
      </c>
      <c r="D1756" s="145">
        <f>IF(Lookup!A1756&lt;&gt;Lookup!E1756,1,0)</f>
        <v>0</v>
      </c>
      <c r="E1756" s="145">
        <v>210000200</v>
      </c>
      <c r="F1756" s="145" t="s">
        <v>1181</v>
      </c>
      <c r="G1756" s="145" t="str">
        <f>Lookup[[#This Row],[NR_FR]]&amp;" "&amp;Lookup[[#This Row],[Text_FR]]</f>
        <v>210000200 Autres dettes à caractère de fonds propres, à durée indéterminée</v>
      </c>
      <c r="H1756" s="153"/>
    </row>
    <row r="1757" spans="1:8" x14ac:dyDescent="0.2">
      <c r="A1757" s="145">
        <v>210000300</v>
      </c>
      <c r="B1757" s="145" t="s">
        <v>2486</v>
      </c>
      <c r="C1757" s="145" t="str">
        <f>Lookup[[#This Row],[NR_DE]]&amp;" "&amp;Lookup[[#This Row],[Text_DE]]</f>
        <v>210000300 Anleihen, Darlehen und sonstige Verbindlichkeiten, die zwingend in Eigenkapital gewandelt werden müssen</v>
      </c>
      <c r="D1757" s="145">
        <f>IF(Lookup!A1757&lt;&gt;Lookup!E1757,1,0)</f>
        <v>0</v>
      </c>
      <c r="E1757" s="145">
        <v>210000300</v>
      </c>
      <c r="F1757" s="145" t="s">
        <v>1182</v>
      </c>
      <c r="G1757" s="145" t="str">
        <f>Lookup[[#This Row],[NR_FR]]&amp;" "&amp;Lookup[[#This Row],[Text_FR]]</f>
        <v>210000300 Emprunts, prêts et autres dettes devant obligatoirement être convertis en fonds propres</v>
      </c>
      <c r="H1757" s="152"/>
    </row>
    <row r="1758" spans="1:8" x14ac:dyDescent="0.2">
      <c r="A1758" s="145">
        <v>210000400</v>
      </c>
      <c r="B1758" s="145" t="s">
        <v>2487</v>
      </c>
      <c r="C1758" s="145" t="str">
        <f>Lookup[[#This Row],[NR_DE]]&amp;" "&amp;Lookup[[#This Row],[Text_DE]]</f>
        <v>210000400 Anleihen und Darlehen mit Eigenkapitalcharakter mit fester Laufzeit</v>
      </c>
      <c r="D1758" s="145">
        <f>IF(Lookup!A1758&lt;&gt;Lookup!E1758,1,0)</f>
        <v>0</v>
      </c>
      <c r="E1758" s="145">
        <v>210000400</v>
      </c>
      <c r="F1758" s="145" t="s">
        <v>1183</v>
      </c>
      <c r="G1758" s="145" t="str">
        <f>Lookup[[#This Row],[NR_FR]]&amp;" "&amp;Lookup[[#This Row],[Text_FR]]</f>
        <v>210000400 Emprunts et prêts à caractère de fonds propres, à durée déterminée</v>
      </c>
      <c r="H1758" s="153"/>
    </row>
    <row r="1759" spans="1:8" x14ac:dyDescent="0.2">
      <c r="A1759" s="145">
        <v>210000500</v>
      </c>
      <c r="B1759" s="145" t="s">
        <v>2488</v>
      </c>
      <c r="C1759" s="145" t="str">
        <f>Lookup[[#This Row],[NR_DE]]&amp;" "&amp;Lookup[[#This Row],[Text_DE]]</f>
        <v>210000500 Sonstige Verbindlichkeiten mit Eigenkapitalcharakter mit fester Laufzeit</v>
      </c>
      <c r="D1759" s="145">
        <f>IF(Lookup!A1759&lt;&gt;Lookup!E1759,1,0)</f>
        <v>0</v>
      </c>
      <c r="E1759" s="145">
        <v>210000500</v>
      </c>
      <c r="F1759" s="145" t="s">
        <v>1184</v>
      </c>
      <c r="G1759" s="145" t="str">
        <f>Lookup[[#This Row],[NR_FR]]&amp;" "&amp;Lookup[[#This Row],[Text_FR]]</f>
        <v>210000500 Autres dettes à caractère de fonds propres, à durée déterminée</v>
      </c>
      <c r="H1759" s="153"/>
    </row>
    <row r="1760" spans="1:8" x14ac:dyDescent="0.2">
      <c r="A1760" s="145" t="s">
        <v>1185</v>
      </c>
      <c r="B1760" s="145" t="s">
        <v>2489</v>
      </c>
      <c r="C1760" s="145" t="str">
        <f>Lookup[[#This Row],[NR_DE]]&amp;" "&amp;Lookup[[#This Row],[Text_DE]]</f>
        <v>210000900MF Anleihen, Darlehen und sonstige Verbindlichkeiten, die zwingend in Eigenkapital gewandelt werden müssen: Dritte</v>
      </c>
      <c r="D1760" s="145">
        <f>IF(Lookup!A1760&lt;&gt;Lookup!E1760,1,0)</f>
        <v>0</v>
      </c>
      <c r="E1760" s="145" t="s">
        <v>1185</v>
      </c>
      <c r="F1760" s="145" t="s">
        <v>1186</v>
      </c>
      <c r="G1760" s="145" t="str">
        <f>Lookup[[#This Row],[NR_FR]]&amp;" "&amp;Lookup[[#This Row],[Text_FR]]</f>
        <v>210000900MF Emprunts, prêts et autres dettes devant obligatoirement être convertis en fonds propres: tiers</v>
      </c>
      <c r="H1760" s="151"/>
    </row>
    <row r="1761" spans="1:8" x14ac:dyDescent="0.2">
      <c r="A1761" s="145" t="s">
        <v>1187</v>
      </c>
      <c r="B1761" s="145" t="s">
        <v>2490</v>
      </c>
      <c r="C1761" s="145" t="str">
        <f>Lookup[[#This Row],[NR_DE]]&amp;" "&amp;Lookup[[#This Row],[Text_DE]]</f>
        <v>210000905MF Unbefristete Anleihen, Darlehen und sonstige Verbindlichkeiten mit Eigenkapitalcharakter: Dritte</v>
      </c>
      <c r="D1761" s="145">
        <f>IF(Lookup!A1761&lt;&gt;Lookup!E1761,1,0)</f>
        <v>0</v>
      </c>
      <c r="E1761" s="145" t="s">
        <v>1187</v>
      </c>
      <c r="F1761" s="145" t="s">
        <v>1188</v>
      </c>
      <c r="G1761" s="145" t="str">
        <f>Lookup[[#This Row],[NR_FR]]&amp;" "&amp;Lookup[[#This Row],[Text_FR]]</f>
        <v>210000905MF Emprunts à durée indéterminée, prêts et autres dettes à caractère de fonds propres: tiers</v>
      </c>
      <c r="H1761" s="152"/>
    </row>
    <row r="1762" spans="1:8" x14ac:dyDescent="0.2">
      <c r="A1762" s="145" t="s">
        <v>1189</v>
      </c>
      <c r="B1762" s="145" t="s">
        <v>2491</v>
      </c>
      <c r="C1762" s="145" t="str">
        <f>Lookup[[#This Row],[NR_DE]]&amp;" "&amp;Lookup[[#This Row],[Text_DE]]</f>
        <v>210000910MF Anleihen, Darlehen und sonstige Verbindlichkeiten mit Eigenkapitalcharakter mit fester Laufzeit: Dritte</v>
      </c>
      <c r="D1762" s="145">
        <f>IF(Lookup!A1762&lt;&gt;Lookup!E1762,1,0)</f>
        <v>0</v>
      </c>
      <c r="E1762" s="145" t="s">
        <v>1189</v>
      </c>
      <c r="F1762" s="145" t="s">
        <v>1190</v>
      </c>
      <c r="G1762" s="145" t="str">
        <f>Lookup[[#This Row],[NR_FR]]&amp;" "&amp;Lookup[[#This Row],[Text_FR]]</f>
        <v>210000910MF Emprunts, prêts et autres dettes à caractère de fonds propres, à durée déterminée: tiers</v>
      </c>
      <c r="H1762" s="152"/>
    </row>
    <row r="1763" spans="1:8" x14ac:dyDescent="0.2">
      <c r="A1763" s="145" t="s">
        <v>1191</v>
      </c>
      <c r="B1763" s="145" t="s">
        <v>2492</v>
      </c>
      <c r="C1763" s="145" t="str">
        <f>Lookup[[#This Row],[NR_DE]]&amp;" "&amp;Lookup[[#This Row],[Text_DE]]</f>
        <v>210000915MF Anleihen, Darlehen und sonstige Verbindlichkeiten, die zwingend in Eigenkapital gewandelt werden müssen - Beteiligungen: Quote &gt;50%</v>
      </c>
      <c r="D1763" s="145">
        <f>IF(Lookup!A1763&lt;&gt;Lookup!E1763,1,0)</f>
        <v>0</v>
      </c>
      <c r="E1763" s="145" t="s">
        <v>1191</v>
      </c>
      <c r="F1763" s="145" t="s">
        <v>1192</v>
      </c>
      <c r="G1763" s="145" t="str">
        <f>Lookup[[#This Row],[NR_FR]]&amp;" "&amp;Lookup[[#This Row],[Text_FR]]</f>
        <v>210000915MF Emprunts, prêts et autres dettes devant obligatoirement être convertis en fonds propres - participations: part &gt;50%</v>
      </c>
      <c r="H1763" s="152"/>
    </row>
    <row r="1764" spans="1:8" x14ac:dyDescent="0.2">
      <c r="A1764" s="145" t="s">
        <v>1193</v>
      </c>
      <c r="B1764" s="145" t="s">
        <v>2493</v>
      </c>
      <c r="C1764" s="145" t="str">
        <f>Lookup[[#This Row],[NR_DE]]&amp;" "&amp;Lookup[[#This Row],[Text_DE]]</f>
        <v>210000920MF Unbefristete Anleihen, Darlehen und sonstige Verbindlichkeiten mit Eigenkapitalcharakter - Beteiligungen: Quote &gt;50%</v>
      </c>
      <c r="D1764" s="145">
        <f>IF(Lookup!A1764&lt;&gt;Lookup!E1764,1,0)</f>
        <v>0</v>
      </c>
      <c r="E1764" s="145" t="s">
        <v>1193</v>
      </c>
      <c r="F1764" s="145" t="s">
        <v>1194</v>
      </c>
      <c r="G1764" s="145" t="str">
        <f>Lookup[[#This Row],[NR_FR]]&amp;" "&amp;Lookup[[#This Row],[Text_FR]]</f>
        <v>210000920MF Emprunts à durée indéterminée, prêts et autres dettes à caractère de fonds propres - participations: part &gt;50%</v>
      </c>
      <c r="H1764" s="152"/>
    </row>
    <row r="1765" spans="1:8" x14ac:dyDescent="0.2">
      <c r="A1765" s="145" t="s">
        <v>1195</v>
      </c>
      <c r="B1765" s="145" t="s">
        <v>2494</v>
      </c>
      <c r="C1765" s="145" t="str">
        <f>Lookup[[#This Row],[NR_DE]]&amp;" "&amp;Lookup[[#This Row],[Text_DE]]</f>
        <v>210000925MF Anleihen, Darlehen und sonstige Verbindlichkeiten mit Eigenkapitalcharakter mit fester Laufzeit - Beteiligungen: Quote &gt;50%</v>
      </c>
      <c r="D1765" s="145">
        <f>IF(Lookup!A1765&lt;&gt;Lookup!E1765,1,0)</f>
        <v>0</v>
      </c>
      <c r="E1765" s="145" t="s">
        <v>1195</v>
      </c>
      <c r="F1765" s="145" t="s">
        <v>1196</v>
      </c>
      <c r="G1765" s="145" t="str">
        <f>Lookup[[#This Row],[NR_FR]]&amp;" "&amp;Lookup[[#This Row],[Text_FR]]</f>
        <v>210000925MF Emprunts, prêts et autres dettes à caractère de fonds propres, à durée déterminée - participations: part &gt;50%</v>
      </c>
      <c r="H1765" s="152"/>
    </row>
    <row r="1766" spans="1:8" x14ac:dyDescent="0.2">
      <c r="A1766" s="145" t="s">
        <v>1197</v>
      </c>
      <c r="B1766" s="145" t="s">
        <v>2495</v>
      </c>
      <c r="C1766" s="145" t="str">
        <f>Lookup[[#This Row],[NR_DE]]&amp;" "&amp;Lookup[[#This Row],[Text_DE]]</f>
        <v>210000930MF Anleihen, Darlehen und sonstige Verbindlichkeiten, die zwingend in Eigenkapital gewandelt werden müssen - Beteiligungen: Quote &gt;20% bis 50%</v>
      </c>
      <c r="D1766" s="145">
        <f>IF(Lookup!A1766&lt;&gt;Lookup!E1766,1,0)</f>
        <v>0</v>
      </c>
      <c r="E1766" s="145" t="s">
        <v>1197</v>
      </c>
      <c r="F1766" s="145" t="s">
        <v>1198</v>
      </c>
      <c r="G1766" s="145" t="str">
        <f>Lookup[[#This Row],[NR_FR]]&amp;" "&amp;Lookup[[#This Row],[Text_FR]]</f>
        <v>210000930MF Emprunts, prêts et autres dettes devant obligatoirement être convertis en fonds propres - participations: part &gt;20% à 50%</v>
      </c>
      <c r="H1766" s="152"/>
    </row>
    <row r="1767" spans="1:8" x14ac:dyDescent="0.2">
      <c r="A1767" s="145" t="s">
        <v>1199</v>
      </c>
      <c r="B1767" s="145" t="s">
        <v>2496</v>
      </c>
      <c r="C1767" s="145" t="str">
        <f>Lookup[[#This Row],[NR_DE]]&amp;" "&amp;Lookup[[#This Row],[Text_DE]]</f>
        <v>210000935MF Unbefristete Anleihen, Darlehen und sonstige Verbindlichkeiten mit Eigenkapitalcharakter - Beteiligungen: Quote &gt;20% bis 50%</v>
      </c>
      <c r="D1767" s="145">
        <f>IF(Lookup!A1767&lt;&gt;Lookup!E1767,1,0)</f>
        <v>0</v>
      </c>
      <c r="E1767" s="145" t="s">
        <v>1199</v>
      </c>
      <c r="F1767" s="145" t="s">
        <v>1200</v>
      </c>
      <c r="G1767" s="145" t="str">
        <f>Lookup[[#This Row],[NR_FR]]&amp;" "&amp;Lookup[[#This Row],[Text_FR]]</f>
        <v>210000935MF Emprunts à durée indéterminée, prêts et autres dettes à caractère de fonds propres - participations: part &gt;20% à 50%</v>
      </c>
      <c r="H1767" s="152"/>
    </row>
    <row r="1768" spans="1:8" x14ac:dyDescent="0.2">
      <c r="A1768" s="145" t="s">
        <v>1201</v>
      </c>
      <c r="B1768" s="145" t="s">
        <v>2497</v>
      </c>
      <c r="C1768" s="145" t="str">
        <f>Lookup[[#This Row],[NR_DE]]&amp;" "&amp;Lookup[[#This Row],[Text_DE]]</f>
        <v>210000940MF Anleihen, Darlehen und sonstige Verbindlichkeiten mit Eigenkapitalcharakter mit fester Laufzeit - Beteiligungen: Quote &gt;20% bis 50%</v>
      </c>
      <c r="D1768" s="145">
        <f>IF(Lookup!A1768&lt;&gt;Lookup!E1768,1,0)</f>
        <v>0</v>
      </c>
      <c r="E1768" s="145" t="s">
        <v>1201</v>
      </c>
      <c r="F1768" s="145" t="s">
        <v>1202</v>
      </c>
      <c r="G1768" s="145" t="str">
        <f>Lookup[[#This Row],[NR_FR]]&amp;" "&amp;Lookup[[#This Row],[Text_FR]]</f>
        <v>210000940MF Emprunts, prêts et autres dettes à caractère de fonds propres, à durée déterminée - participations: part &gt;20% à 50%</v>
      </c>
      <c r="H1768" s="152"/>
    </row>
    <row r="1769" spans="1:8" x14ac:dyDescent="0.2">
      <c r="A1769" s="145" t="s">
        <v>1203</v>
      </c>
      <c r="B1769" s="145" t="s">
        <v>2498</v>
      </c>
      <c r="C1769" s="145" t="str">
        <f>Lookup[[#This Row],[NR_DE]]&amp;" "&amp;Lookup[[#This Row],[Text_DE]]</f>
        <v xml:space="preserve">210000945MF Anleihen, Darlehen und sonstige Verbindlichkeiten, die zwingend in Eigenkapital gewandelt werden müssen: Von/gegenüber Aktionären </v>
      </c>
      <c r="D1769" s="145">
        <f>IF(Lookup!A1769&lt;&gt;Lookup!E1769,1,0)</f>
        <v>0</v>
      </c>
      <c r="E1769" s="145" t="s">
        <v>1203</v>
      </c>
      <c r="F1769" s="145" t="s">
        <v>1204</v>
      </c>
      <c r="G1769" s="145" t="str">
        <f>Lookup[[#This Row],[NR_FR]]&amp;" "&amp;Lookup[[#This Row],[Text_FR]]</f>
        <v>210000945MF Emprunts, prêts et autres dettes devant obligatoirement être convertis en fonds propres: de/envers des actionnaires</v>
      </c>
      <c r="H1769" s="152"/>
    </row>
    <row r="1770" spans="1:8" x14ac:dyDescent="0.2">
      <c r="A1770" s="145" t="s">
        <v>1205</v>
      </c>
      <c r="B1770" s="145" t="s">
        <v>2499</v>
      </c>
      <c r="C1770" s="145" t="str">
        <f>Lookup[[#This Row],[NR_DE]]&amp;" "&amp;Lookup[[#This Row],[Text_DE]]</f>
        <v>210000950MF Unbefristete Anleihen, Darlehen und sonstige Verbindlichkeiten mit Eigenkapitalcharakter: Von/gegenüber Aktionären</v>
      </c>
      <c r="D1770" s="145">
        <f>IF(Lookup!A1770&lt;&gt;Lookup!E1770,1,0)</f>
        <v>0</v>
      </c>
      <c r="E1770" s="145" t="s">
        <v>1205</v>
      </c>
      <c r="F1770" s="145" t="s">
        <v>1206</v>
      </c>
      <c r="G1770" s="145" t="str">
        <f>Lookup[[#This Row],[NR_FR]]&amp;" "&amp;Lookup[[#This Row],[Text_FR]]</f>
        <v>210000950MF Emprunts à durée indéterminée, prêts et autres dettes à caractère de fonds propres: de/envers des actionnaires</v>
      </c>
      <c r="H1770" s="152"/>
    </row>
    <row r="1771" spans="1:8" x14ac:dyDescent="0.2">
      <c r="A1771" s="145" t="s">
        <v>1207</v>
      </c>
      <c r="B1771" s="145" t="s">
        <v>2500</v>
      </c>
      <c r="C1771" s="145" t="str">
        <f>Lookup[[#This Row],[NR_DE]]&amp;" "&amp;Lookup[[#This Row],[Text_DE]]</f>
        <v>210000955MF Anleihen, Darlehen und sonstige Verbindlichkeiten mit Eigenkapitalcharakter mit fester Laufzeit: Von/gegenüber Aktionären</v>
      </c>
      <c r="D1771" s="145">
        <f>IF(Lookup!A1771&lt;&gt;Lookup!E1771,1,0)</f>
        <v>0</v>
      </c>
      <c r="E1771" s="145" t="s">
        <v>1207</v>
      </c>
      <c r="F1771" s="145" t="s">
        <v>1208</v>
      </c>
      <c r="G1771" s="145" t="str">
        <f>Lookup[[#This Row],[NR_FR]]&amp;" "&amp;Lookup[[#This Row],[Text_FR]]</f>
        <v>210000955MF Emprunts, prêts et autres dettes à caractère de fonds propres, à durée déterminée: de/envers des actionnaires</v>
      </c>
      <c r="H1771" s="152"/>
    </row>
    <row r="1772" spans="1:8" x14ac:dyDescent="0.2">
      <c r="A1772" s="145">
        <v>211000000</v>
      </c>
      <c r="B1772" s="145" t="s">
        <v>2501</v>
      </c>
      <c r="C1772" s="145" t="str">
        <f>Lookup[[#This Row],[NR_DE]]&amp;" "&amp;Lookup[[#This Row],[Text_DE]]</f>
        <v>211000000 Total Fremdkapital</v>
      </c>
      <c r="D1772" s="145">
        <f>IF(Lookup!A1772&lt;&gt;Lookup!E1772,1,0)</f>
        <v>0</v>
      </c>
      <c r="E1772" s="145">
        <v>211000000</v>
      </c>
      <c r="F1772" s="145" t="s">
        <v>1209</v>
      </c>
      <c r="G1772" s="145" t="str">
        <f>Lookup[[#This Row],[NR_FR]]&amp;" "&amp;Lookup[[#This Row],[Text_FR]]</f>
        <v>211000000 Total des provisions et dettes externes</v>
      </c>
      <c r="H1772" s="153"/>
    </row>
    <row r="1773" spans="1:8" x14ac:dyDescent="0.2">
      <c r="A1773" s="145">
        <v>2.17</v>
      </c>
      <c r="B1773" s="145" t="s">
        <v>2502</v>
      </c>
      <c r="C1773" s="145" t="str">
        <f>Lookup[[#This Row],[NR_DE]]&amp;" "&amp;Lookup[[#This Row],[Text_DE]]</f>
        <v>2.17 EIGENKAPITAL</v>
      </c>
      <c r="D1773" s="145">
        <f>IF(Lookup!A1773&lt;&gt;Lookup!E1773,1,0)</f>
        <v>0</v>
      </c>
      <c r="E1773" s="145">
        <v>2.17</v>
      </c>
      <c r="F1773" s="145" t="s">
        <v>1211</v>
      </c>
      <c r="G1773" s="145" t="str">
        <f>Lookup[[#This Row],[NR_FR]]&amp;" "&amp;Lookup[[#This Row],[Text_FR]]</f>
        <v>2.17 FONDS PROPRES</v>
      </c>
      <c r="H1773" s="153"/>
    </row>
    <row r="1774" spans="1:8" x14ac:dyDescent="0.2">
      <c r="A1774" s="145">
        <v>212000000</v>
      </c>
      <c r="B1774" s="145" t="s">
        <v>2503</v>
      </c>
      <c r="C1774" s="145" t="str">
        <f>Lookup[[#This Row],[NR_DE]]&amp;" "&amp;Lookup[[#This Row],[Text_DE]]</f>
        <v>212000000 Gesellschaftskapital</v>
      </c>
      <c r="D1774" s="145">
        <f>IF(Lookup!A1774&lt;&gt;Lookup!E1774,1,0)</f>
        <v>0</v>
      </c>
      <c r="E1774" s="145">
        <v>212000000</v>
      </c>
      <c r="F1774" s="145" t="s">
        <v>1212</v>
      </c>
      <c r="G1774" s="145" t="str">
        <f>Lookup[[#This Row],[NR_FR]]&amp;" "&amp;Lookup[[#This Row],[Text_FR]]</f>
        <v>212000000 Capital-actions</v>
      </c>
      <c r="H1774" s="152"/>
    </row>
    <row r="1775" spans="1:8" x14ac:dyDescent="0.2">
      <c r="A1775" s="145">
        <v>212000100</v>
      </c>
      <c r="B1775" s="145" t="s">
        <v>2504</v>
      </c>
      <c r="C1775" s="145" t="str">
        <f>Lookup[[#This Row],[NR_DE]]&amp;" "&amp;Lookup[[#This Row],[Text_DE]]</f>
        <v>212000100 Einbezahltes Aktienkapital</v>
      </c>
      <c r="D1775" s="145">
        <f>IF(Lookup!A1775&lt;&gt;Lookup!E1775,1,0)</f>
        <v>0</v>
      </c>
      <c r="E1775" s="145">
        <v>212000100</v>
      </c>
      <c r="F1775" s="145" t="s">
        <v>1213</v>
      </c>
      <c r="G1775" s="145" t="str">
        <f>Lookup[[#This Row],[NR_FR]]&amp;" "&amp;Lookup[[#This Row],[Text_FR]]</f>
        <v>212000100 Capital-actions libéré</v>
      </c>
      <c r="H1775" s="153"/>
    </row>
    <row r="1776" spans="1:8" x14ac:dyDescent="0.2">
      <c r="A1776" s="145" t="s">
        <v>1214</v>
      </c>
      <c r="B1776" s="145" t="s">
        <v>2505</v>
      </c>
      <c r="C1776" s="145" t="str">
        <f>Lookup[[#This Row],[NR_DE]]&amp;" "&amp;Lookup[[#This Row],[Text_DE]]</f>
        <v>ADC105 Aufteilung nach Grossaktionären</v>
      </c>
      <c r="D1776" s="145">
        <f>IF(Lookup!A1776&lt;&gt;Lookup!E1776,1,0)</f>
        <v>0</v>
      </c>
      <c r="E1776" s="145" t="s">
        <v>1214</v>
      </c>
      <c r="F1776" s="145" t="s">
        <v>1215</v>
      </c>
      <c r="G1776" s="145" t="str">
        <f>Lookup[[#This Row],[NR_FR]]&amp;" "&amp;Lookup[[#This Row],[Text_FR]]</f>
        <v>ADC105 Répartition par actionnaires importants</v>
      </c>
      <c r="H1776" s="153"/>
    </row>
    <row r="1777" spans="1:8" x14ac:dyDescent="0.2">
      <c r="A1777" s="145" t="s">
        <v>1216</v>
      </c>
      <c r="B1777" s="145" t="s">
        <v>2506</v>
      </c>
      <c r="C1777" s="145" t="str">
        <f>Lookup[[#This Row],[NR_DE]]&amp;" "&amp;Lookup[[#This Row],[Text_DE]]</f>
        <v>AB001 Ausserbilanzpositionen (Gruppen)</v>
      </c>
      <c r="D1777" s="145">
        <f>IF(Lookup!A1777&lt;&gt;Lookup!E1777,1,0)</f>
        <v>0</v>
      </c>
      <c r="E1777" s="145" t="s">
        <v>1216</v>
      </c>
      <c r="F1777" s="145" t="s">
        <v>1217</v>
      </c>
      <c r="G1777" s="145" t="str">
        <f>Lookup[[#This Row],[NR_FR]]&amp;" "&amp;Lookup[[#This Row],[Text_FR]]</f>
        <v>AB001 Positions hors bilan (groupes)</v>
      </c>
      <c r="H1777" s="152"/>
    </row>
    <row r="1778" spans="1:8" x14ac:dyDescent="0.2">
      <c r="A1778" s="145" t="s">
        <v>1218</v>
      </c>
      <c r="B1778" s="145" t="s">
        <v>2507</v>
      </c>
      <c r="C1778" s="145" t="str">
        <f>Lookup[[#This Row],[NR_DE]]&amp;" "&amp;Lookup[[#This Row],[Text_DE]]</f>
        <v>ADD020 Leasingverträge</v>
      </c>
      <c r="D1778" s="145">
        <f>IF(Lookup!A1778&lt;&gt;Lookup!E1778,1,0)</f>
        <v>0</v>
      </c>
      <c r="E1778" s="145" t="s">
        <v>1218</v>
      </c>
      <c r="F1778" s="145" t="s">
        <v>1219</v>
      </c>
      <c r="G1778" s="145" t="str">
        <f>Lookup[[#This Row],[NR_FR]]&amp;" "&amp;Lookup[[#This Row],[Text_FR]]</f>
        <v>ADD020 Contrats de leasing</v>
      </c>
      <c r="H1778" s="153"/>
    </row>
    <row r="1779" spans="1:8" x14ac:dyDescent="0.2">
      <c r="A1779" s="145" t="s">
        <v>1220</v>
      </c>
      <c r="B1779" s="145" t="s">
        <v>2508</v>
      </c>
      <c r="C1779" s="145" t="str">
        <f>Lookup[[#This Row],[NR_DE]]&amp;" "&amp;Lookup[[#This Row],[Text_DE]]</f>
        <v>ADD004 Garantieverpflichtungen</v>
      </c>
      <c r="D1779" s="145">
        <f>IF(Lookup!A1779&lt;&gt;Lookup!E1779,1,0)</f>
        <v>0</v>
      </c>
      <c r="E1779" s="145" t="s">
        <v>1220</v>
      </c>
      <c r="F1779" s="145" t="s">
        <v>1221</v>
      </c>
      <c r="G1779" s="145" t="str">
        <f>Lookup[[#This Row],[NR_FR]]&amp;" "&amp;Lookup[[#This Row],[Text_FR]]</f>
        <v>ADD004 Obligations de garantie</v>
      </c>
      <c r="H1779" s="153"/>
    </row>
    <row r="1780" spans="1:8" x14ac:dyDescent="0.2">
      <c r="A1780" s="145" t="s">
        <v>1222</v>
      </c>
      <c r="B1780" s="145" t="s">
        <v>2509</v>
      </c>
      <c r="C1780" s="145" t="str">
        <f>Lookup[[#This Row],[NR_DE]]&amp;" "&amp;Lookup[[#This Row],[Text_DE]]</f>
        <v>ADI0138 Garantien gegenüber Dritten (Nominalwert)</v>
      </c>
      <c r="D1780" s="145">
        <f>IF(Lookup!A1780&lt;&gt;Lookup!E1780,1,0)</f>
        <v>0</v>
      </c>
      <c r="E1780" s="145" t="s">
        <v>1222</v>
      </c>
      <c r="F1780" s="145" t="s">
        <v>1223</v>
      </c>
      <c r="G1780" s="145" t="str">
        <f>Lookup[[#This Row],[NR_FR]]&amp;" "&amp;Lookup[[#This Row],[Text_FR]]</f>
        <v>ADI0138 Garanties vis-à-vis de tiers (valeur nominale)</v>
      </c>
      <c r="H1780" s="152"/>
    </row>
    <row r="1781" spans="1:8" x14ac:dyDescent="0.2">
      <c r="A1781" s="145" t="s">
        <v>1224</v>
      </c>
      <c r="B1781" s="145" t="s">
        <v>2510</v>
      </c>
      <c r="C1781" s="145" t="str">
        <f>Lookup[[#This Row],[NR_DE]]&amp;" "&amp;Lookup[[#This Row],[Text_DE]]</f>
        <v>ADI0139 Abgegebene "Letter of credit", "Letter of intend" und "Letter of awareness" (Nominalwert)</v>
      </c>
      <c r="D1781" s="145">
        <f>IF(Lookup!A1781&lt;&gt;Lookup!E1781,1,0)</f>
        <v>0</v>
      </c>
      <c r="E1781" s="145" t="s">
        <v>1224</v>
      </c>
      <c r="F1781" s="145" t="s">
        <v>1732</v>
      </c>
      <c r="G1781" s="145" t="str">
        <f>Lookup[[#This Row],[NR_FR]]&amp;" "&amp;Lookup[[#This Row],[Text_FR]]</f>
        <v>ADI0139 Letter of credit, "Letter of intend" et "Letter of awareness" octroyés (valeur nominale)</v>
      </c>
      <c r="H1781" s="153"/>
    </row>
    <row r="1782" spans="1:8" x14ac:dyDescent="0.2">
      <c r="A1782" s="145" t="s">
        <v>1226</v>
      </c>
      <c r="B1782" s="145" t="s">
        <v>2511</v>
      </c>
      <c r="C1782" s="145" t="str">
        <f>Lookup[[#This Row],[NR_DE]]&amp;" "&amp;Lookup[[#This Row],[Text_DE]]</f>
        <v>ADI0140 Verträge "Operating leasing"</v>
      </c>
      <c r="D1782" s="145">
        <f>IF(Lookup!A1782&lt;&gt;Lookup!E1782,1,0)</f>
        <v>0</v>
      </c>
      <c r="E1782" s="145" t="s">
        <v>1226</v>
      </c>
      <c r="F1782" s="145" t="s">
        <v>1227</v>
      </c>
      <c r="G1782" s="145" t="str">
        <f>Lookup[[#This Row],[NR_FR]]&amp;" "&amp;Lookup[[#This Row],[Text_FR]]</f>
        <v>ADI0140 Contrats "Operating leasing"</v>
      </c>
      <c r="H1782" s="153"/>
    </row>
    <row r="1783" spans="1:8" x14ac:dyDescent="0.2">
      <c r="A1783" s="145" t="s">
        <v>1228</v>
      </c>
      <c r="B1783" s="145" t="s">
        <v>2512</v>
      </c>
      <c r="C1783" s="145" t="str">
        <f>Lookup[[#This Row],[NR_DE]]&amp;" "&amp;Lookup[[#This Row],[Text_DE]]</f>
        <v>ADI0150 Eventualverpflichtungen aus Derivatgeschäften</v>
      </c>
      <c r="D1783" s="145">
        <f>IF(Lookup!A1783&lt;&gt;Lookup!E1783,1,0)</f>
        <v>0</v>
      </c>
      <c r="E1783" s="145" t="s">
        <v>1228</v>
      </c>
      <c r="F1783" s="145" t="s">
        <v>1229</v>
      </c>
      <c r="G1783" s="145" t="str">
        <f>Lookup[[#This Row],[NR_FR]]&amp;" "&amp;Lookup[[#This Row],[Text_FR]]</f>
        <v>ADI0150 Engagements conditionnels issus des opérations sur dérivés</v>
      </c>
      <c r="H1783" s="152"/>
    </row>
    <row r="1784" spans="1:8" x14ac:dyDescent="0.2">
      <c r="A1784" s="145" t="s">
        <v>1230</v>
      </c>
      <c r="B1784" s="145" t="s">
        <v>2513</v>
      </c>
      <c r="C1784" s="145" t="str">
        <f>Lookup[[#This Row],[NR_DE]]&amp;" "&amp;Lookup[[#This Row],[Text_DE]]</f>
        <v>ADI0160 Buchwerte der verpfändeten Aktiven zu Gunsten Dritter</v>
      </c>
      <c r="D1784" s="145">
        <f>IF(Lookup!A1784&lt;&gt;Lookup!E1784,1,0)</f>
        <v>0</v>
      </c>
      <c r="E1784" s="145" t="s">
        <v>1230</v>
      </c>
      <c r="F1784" s="145" t="s">
        <v>1231</v>
      </c>
      <c r="G1784" s="145" t="str">
        <f>Lookup[[#This Row],[NR_FR]]&amp;" "&amp;Lookup[[#This Row],[Text_FR]]</f>
        <v>ADI0160 Valeur comptable des actifs mis en gage en faveur de tiers</v>
      </c>
      <c r="H1784" s="153"/>
    </row>
    <row r="1785" spans="1:8" x14ac:dyDescent="0.2">
      <c r="A1785" s="145" t="s">
        <v>1232</v>
      </c>
      <c r="B1785" s="145" t="s">
        <v>2514</v>
      </c>
      <c r="C1785" s="145" t="str">
        <f>Lookup[[#This Row],[NR_DE]]&amp;" "&amp;Lookup[[#This Row],[Text_DE]]</f>
        <v>ADD011 SPV, SPE und VIE</v>
      </c>
      <c r="D1785" s="145">
        <f>IF(Lookup!A1785&lt;&gt;Lookup!E1785,1,0)</f>
        <v>0</v>
      </c>
      <c r="E1785" s="145" t="s">
        <v>1232</v>
      </c>
      <c r="F1785" s="145" t="s">
        <v>1233</v>
      </c>
      <c r="G1785" s="145" t="str">
        <f>Lookup[[#This Row],[NR_FR]]&amp;" "&amp;Lookup[[#This Row],[Text_FR]]</f>
        <v>ADD011 SPV, SPE et VIE</v>
      </c>
      <c r="H1785" s="153"/>
    </row>
    <row r="1786" spans="1:8" x14ac:dyDescent="0.2">
      <c r="A1786" s="145" t="s">
        <v>1234</v>
      </c>
      <c r="B1786" s="145" t="s">
        <v>2515</v>
      </c>
      <c r="C1786" s="145" t="str">
        <f>Lookup[[#This Row],[NR_DE]]&amp;" "&amp;Lookup[[#This Row],[Text_DE]]</f>
        <v>ADI0170 Anzahl Gesellschaften</v>
      </c>
      <c r="D1786" s="145">
        <f>IF(Lookup!A1786&lt;&gt;Lookup!E1786,1,0)</f>
        <v>0</v>
      </c>
      <c r="E1786" s="145" t="s">
        <v>1234</v>
      </c>
      <c r="F1786" s="145" t="s">
        <v>1235</v>
      </c>
      <c r="G1786" s="145" t="str">
        <f>Lookup[[#This Row],[NR_FR]]&amp;" "&amp;Lookup[[#This Row],[Text_FR]]</f>
        <v>ADI0170 Nombre de sociétés</v>
      </c>
      <c r="H1786" s="152"/>
    </row>
    <row r="1787" spans="1:8" x14ac:dyDescent="0.2">
      <c r="A1787" s="145" t="s">
        <v>1236</v>
      </c>
      <c r="B1787" s="145" t="s">
        <v>2516</v>
      </c>
      <c r="C1787" s="145" t="str">
        <f>Lookup[[#This Row],[NR_DE]]&amp;" "&amp;Lookup[[#This Row],[Text_DE]]</f>
        <v>ADI0180 Total der Bilanzsummen</v>
      </c>
      <c r="D1787" s="145">
        <f>IF(Lookup!A1787&lt;&gt;Lookup!E1787,1,0)</f>
        <v>0</v>
      </c>
      <c r="E1787" s="145" t="s">
        <v>1236</v>
      </c>
      <c r="F1787" s="145" t="s">
        <v>1237</v>
      </c>
      <c r="G1787" s="145" t="str">
        <f>Lookup[[#This Row],[NR_FR]]&amp;" "&amp;Lookup[[#This Row],[Text_FR]]</f>
        <v>ADI0180 Somme des bilans</v>
      </c>
      <c r="H1787" s="153"/>
    </row>
    <row r="1788" spans="1:8" x14ac:dyDescent="0.2">
      <c r="A1788" s="145" t="s">
        <v>1238</v>
      </c>
      <c r="B1788" s="145" t="s">
        <v>2517</v>
      </c>
      <c r="C1788" s="145" t="str">
        <f>Lookup[[#This Row],[NR_DE]]&amp;" "&amp;Lookup[[#This Row],[Text_DE]]</f>
        <v>ADI0190 Total Eigenkapitalien</v>
      </c>
      <c r="D1788" s="145">
        <f>IF(Lookup!A1788&lt;&gt;Lookup!E1788,1,0)</f>
        <v>0</v>
      </c>
      <c r="E1788" s="145" t="s">
        <v>1238</v>
      </c>
      <c r="F1788" s="145" t="s">
        <v>1239</v>
      </c>
      <c r="G1788" s="145" t="str">
        <f>Lookup[[#This Row],[NR_FR]]&amp;" "&amp;Lookup[[#This Row],[Text_FR]]</f>
        <v>ADI0190 Total fonds propres</v>
      </c>
      <c r="H1788" s="153"/>
    </row>
    <row r="1789" spans="1:8" x14ac:dyDescent="0.2">
      <c r="A1789" s="145" t="s">
        <v>1240</v>
      </c>
      <c r="B1789" s="145" t="s">
        <v>2518</v>
      </c>
      <c r="C1789" s="145" t="str">
        <f>Lookup[[#This Row],[NR_DE]]&amp;" "&amp;Lookup[[#This Row],[Text_DE]]</f>
        <v>ADD007 Angaben zur Kapitalisierung</v>
      </c>
      <c r="D1789" s="145">
        <f>IF(Lookup!A1789&lt;&gt;Lookup!E1789,1,0)</f>
        <v>0</v>
      </c>
      <c r="E1789" s="145" t="s">
        <v>1240</v>
      </c>
      <c r="F1789" s="145" t="s">
        <v>1241</v>
      </c>
      <c r="G1789" s="145" t="str">
        <f>Lookup[[#This Row],[NR_FR]]&amp;" "&amp;Lookup[[#This Row],[Text_FR]]</f>
        <v>ADD007 Indications sur la capitalisation</v>
      </c>
      <c r="H1789" s="151"/>
    </row>
    <row r="1790" spans="1:8" x14ac:dyDescent="0.2">
      <c r="A1790" s="145" t="s">
        <v>1242</v>
      </c>
      <c r="B1790" s="145" t="s">
        <v>2519</v>
      </c>
      <c r="C1790" s="145" t="str">
        <f>Lookup[[#This Row],[NR_DE]]&amp;" "&amp;Lookup[[#This Row],[Text_DE]]</f>
        <v>ADI0230 Anzahl ausgegebene Aktien</v>
      </c>
      <c r="D1790" s="145">
        <f>IF(Lookup!A1790&lt;&gt;Lookup!E1790,1,0)</f>
        <v>0</v>
      </c>
      <c r="E1790" s="145" t="s">
        <v>1242</v>
      </c>
      <c r="F1790" s="145" t="s">
        <v>1243</v>
      </c>
      <c r="G1790" s="145" t="str">
        <f>Lookup[[#This Row],[NR_FR]]&amp;" "&amp;Lookup[[#This Row],[Text_FR]]</f>
        <v>ADI0230 Nombre d'actions émises</v>
      </c>
      <c r="H1790" s="152"/>
    </row>
    <row r="1791" spans="1:8" x14ac:dyDescent="0.2">
      <c r="A1791" s="145" t="s">
        <v>1244</v>
      </c>
      <c r="B1791" s="145" t="s">
        <v>2520</v>
      </c>
      <c r="C1791" s="145" t="str">
        <f>Lookup[[#This Row],[NR_DE]]&amp;" "&amp;Lookup[[#This Row],[Text_DE]]</f>
        <v>ADI0240 Bedingtes Aktienkapital</v>
      </c>
      <c r="D1791" s="145">
        <f>IF(Lookup!A1791&lt;&gt;Lookup!E1791,1,0)</f>
        <v>0</v>
      </c>
      <c r="E1791" s="145" t="s">
        <v>1244</v>
      </c>
      <c r="F1791" s="145" t="s">
        <v>1245</v>
      </c>
      <c r="G1791" s="145" t="str">
        <f>Lookup[[#This Row],[NR_FR]]&amp;" "&amp;Lookup[[#This Row],[Text_FR]]</f>
        <v>ADI0240 Capital-actions conditionnel</v>
      </c>
      <c r="H1791" s="152"/>
    </row>
    <row r="1792" spans="1:8" x14ac:dyDescent="0.2">
      <c r="A1792" s="145" t="s">
        <v>1246</v>
      </c>
      <c r="B1792" s="145" t="s">
        <v>2521</v>
      </c>
      <c r="C1792" s="145" t="str">
        <f>Lookup[[#This Row],[NR_DE]]&amp;" "&amp;Lookup[[#This Row],[Text_DE]]</f>
        <v>ADI0250 Marktkapitalisierung</v>
      </c>
      <c r="D1792" s="145">
        <f>IF(Lookup!A1792&lt;&gt;Lookup!E1792,1,0)</f>
        <v>0</v>
      </c>
      <c r="E1792" s="145" t="s">
        <v>1246</v>
      </c>
      <c r="F1792" s="145" t="s">
        <v>1247</v>
      </c>
      <c r="G1792" s="145" t="str">
        <f>Lookup[[#This Row],[NR_FR]]&amp;" "&amp;Lookup[[#This Row],[Text_FR]]</f>
        <v>ADI0250 Capitalisation boursière</v>
      </c>
      <c r="H1792" s="152"/>
    </row>
    <row r="1793" spans="1:8" x14ac:dyDescent="0.2">
      <c r="A1793" s="145">
        <v>212000110</v>
      </c>
      <c r="B1793" s="145" t="s">
        <v>2522</v>
      </c>
      <c r="C1793" s="145" t="str">
        <f>Lookup[[#This Row],[NR_DE]]&amp;" "&amp;Lookup[[#This Row],[Text_DE]]</f>
        <v>212000110 Minderheitsanteile</v>
      </c>
      <c r="D1793" s="145">
        <f>IF(Lookup!A1793&lt;&gt;Lookup!E1793,1,0)</f>
        <v>0</v>
      </c>
      <c r="E1793" s="145">
        <v>212000110</v>
      </c>
      <c r="F1793" s="145" t="s">
        <v>1248</v>
      </c>
      <c r="G1793" s="145" t="str">
        <f>Lookup[[#This Row],[NR_FR]]&amp;" "&amp;Lookup[[#This Row],[Text_FR]]</f>
        <v>212000110 Parts minoritaires</v>
      </c>
      <c r="H1793" s="152"/>
    </row>
    <row r="1794" spans="1:8" x14ac:dyDescent="0.2">
      <c r="A1794" s="145">
        <v>212000200</v>
      </c>
      <c r="B1794" s="145" t="s">
        <v>2523</v>
      </c>
      <c r="C1794" s="145" t="str">
        <f>Lookup[[#This Row],[NR_DE]]&amp;" "&amp;Lookup[[#This Row],[Text_DE]]</f>
        <v>212000200 Einbezahltes Genossenschaftskapital</v>
      </c>
      <c r="D1794" s="145">
        <f>IF(Lookup!A1794&lt;&gt;Lookup!E1794,1,0)</f>
        <v>0</v>
      </c>
      <c r="E1794" s="145">
        <v>212000200</v>
      </c>
      <c r="F1794" s="145" t="s">
        <v>1249</v>
      </c>
      <c r="G1794" s="145" t="str">
        <f>Lookup[[#This Row],[NR_FR]]&amp;" "&amp;Lookup[[#This Row],[Text_FR]]</f>
        <v>212000200 Capital social libéré</v>
      </c>
      <c r="H1794" s="152"/>
    </row>
    <row r="1795" spans="1:8" x14ac:dyDescent="0.2">
      <c r="A1795" s="145">
        <v>212000300</v>
      </c>
      <c r="B1795" s="145" t="s">
        <v>2524</v>
      </c>
      <c r="C1795" s="145" t="str">
        <f>Lookup[[#This Row],[NR_DE]]&amp;" "&amp;Lookup[[#This Row],[Text_DE]]</f>
        <v>212000300 Mindestkapital nach Art. 8 VAG (bei Genossenschaften ohne Genossenschaftskapital)</v>
      </c>
      <c r="D1795" s="145">
        <f>IF(Lookup!A1795&lt;&gt;Lookup!E1795,1,0)</f>
        <v>0</v>
      </c>
      <c r="E1795" s="145">
        <v>212000300</v>
      </c>
      <c r="F1795" s="145" t="s">
        <v>1250</v>
      </c>
      <c r="G1795" s="145" t="str">
        <f>Lookup[[#This Row],[NR_FR]]&amp;" "&amp;Lookup[[#This Row],[Text_FR]]</f>
        <v>212000300 Capital minimum selon art. 8 LSA (pour les coopératives sans capital social)</v>
      </c>
      <c r="H1795" s="152"/>
    </row>
    <row r="1796" spans="1:8" x14ac:dyDescent="0.2">
      <c r="A1796" s="145">
        <v>212000400</v>
      </c>
      <c r="B1796" s="145" t="s">
        <v>2525</v>
      </c>
      <c r="C1796" s="145" t="str">
        <f>Lookup[[#This Row],[NR_DE]]&amp;" "&amp;Lookup[[#This Row],[Text_DE]]</f>
        <v>212000400 Partizipationskapital</v>
      </c>
      <c r="D1796" s="145">
        <f>IF(Lookup!A1796&lt;&gt;Lookup!E1796,1,0)</f>
        <v>0</v>
      </c>
      <c r="E1796" s="145">
        <v>212000400</v>
      </c>
      <c r="F1796" s="145" t="s">
        <v>1251</v>
      </c>
      <c r="G1796" s="145" t="str">
        <f>Lookup[[#This Row],[NR_FR]]&amp;" "&amp;Lookup[[#This Row],[Text_FR]]</f>
        <v>212000400 Capital-participation</v>
      </c>
      <c r="H1796" s="152"/>
    </row>
    <row r="1797" spans="1:8" x14ac:dyDescent="0.2">
      <c r="A1797" s="145">
        <v>213000000</v>
      </c>
      <c r="B1797" s="145" t="s">
        <v>2526</v>
      </c>
      <c r="C1797" s="145" t="str">
        <f>Lookup[[#This Row],[NR_DE]]&amp;" "&amp;Lookup[[#This Row],[Text_DE]]</f>
        <v>213000000 Gesetzliche Kapitalreserven</v>
      </c>
      <c r="D1797" s="145">
        <f>IF(Lookup!A1797&lt;&gt;Lookup!E1797,1,0)</f>
        <v>0</v>
      </c>
      <c r="E1797" s="145">
        <v>213000000</v>
      </c>
      <c r="F1797" s="145" t="s">
        <v>1252</v>
      </c>
      <c r="G1797" s="145" t="str">
        <f>Lookup[[#This Row],[NR_FR]]&amp;" "&amp;Lookup[[#This Row],[Text_FR]]</f>
        <v>213000000 Réserves légales</v>
      </c>
      <c r="H1797" s="152"/>
    </row>
    <row r="1798" spans="1:8" x14ac:dyDescent="0.2">
      <c r="A1798" s="145">
        <v>213000100</v>
      </c>
      <c r="B1798" s="145" t="s">
        <v>2527</v>
      </c>
      <c r="C1798" s="145" t="str">
        <f>Lookup[[#This Row],[NR_DE]]&amp;" "&amp;Lookup[[#This Row],[Text_DE]]</f>
        <v>213000100 Gesetzliche Reserve aus Kapitaleinlagen</v>
      </c>
      <c r="D1798" s="145">
        <f>IF(Lookup!A1798&lt;&gt;Lookup!E1798,1,0)</f>
        <v>0</v>
      </c>
      <c r="E1798" s="145">
        <v>213000100</v>
      </c>
      <c r="F1798" s="145" t="s">
        <v>1253</v>
      </c>
      <c r="G1798" s="145" t="str">
        <f>Lookup[[#This Row],[NR_FR]]&amp;" "&amp;Lookup[[#This Row],[Text_FR]]</f>
        <v>213000100 Réserve légale issue d'apports de capital</v>
      </c>
      <c r="H1798" s="152"/>
    </row>
    <row r="1799" spans="1:8" x14ac:dyDescent="0.2">
      <c r="A1799" s="145">
        <v>213000200</v>
      </c>
      <c r="B1799" s="145" t="s">
        <v>2528</v>
      </c>
      <c r="C1799" s="145" t="str">
        <f>Lookup[[#This Row],[NR_DE]]&amp;" "&amp;Lookup[[#This Row],[Text_DE]]</f>
        <v>213000200 Reserven VAG (Krankenkassen)</v>
      </c>
      <c r="D1799" s="145">
        <f>IF(Lookup!A1799&lt;&gt;Lookup!E1799,1,0)</f>
        <v>0</v>
      </c>
      <c r="E1799" s="145">
        <v>213000200</v>
      </c>
      <c r="F1799" s="145" t="s">
        <v>1254</v>
      </c>
      <c r="G1799" s="145" t="str">
        <f>Lookup[[#This Row],[NR_FR]]&amp;" "&amp;Lookup[[#This Row],[Text_FR]]</f>
        <v>213000200 Réserves LSA (caisses-maladie)</v>
      </c>
      <c r="H1799" s="152"/>
    </row>
    <row r="1800" spans="1:8" x14ac:dyDescent="0.2">
      <c r="A1800" s="145" t="s">
        <v>1255</v>
      </c>
      <c r="B1800" s="145" t="s">
        <v>2529</v>
      </c>
      <c r="C1800" s="145" t="str">
        <f>Lookup[[#This Row],[NR_DE]]&amp;" "&amp;Lookup[[#This Row],[Text_DE]]</f>
        <v>ADD029 KVG- Zielkapital</v>
      </c>
      <c r="D1800" s="145">
        <f>IF(Lookup!A1800&lt;&gt;Lookup!E1800,1,0)</f>
        <v>0</v>
      </c>
      <c r="E1800" s="145" t="s">
        <v>1255</v>
      </c>
      <c r="F1800" s="145" t="s">
        <v>1256</v>
      </c>
      <c r="G1800" s="145" t="str">
        <f>Lookup[[#This Row],[NR_FR]]&amp;" "&amp;Lookup[[#This Row],[Text_FR]]</f>
        <v>ADD029 Capital cible LAMal</v>
      </c>
      <c r="H1800" s="152"/>
    </row>
    <row r="1801" spans="1:8" x14ac:dyDescent="0.2">
      <c r="A1801" s="145" t="s">
        <v>1257</v>
      </c>
      <c r="B1801" s="145" t="s">
        <v>2530</v>
      </c>
      <c r="C1801" s="145" t="str">
        <f>Lookup[[#This Row],[NR_DE]]&amp;" "&amp;Lookup[[#This Row],[Text_DE]]</f>
        <v>ADD030 KVG- Risikotragendes Kapital</v>
      </c>
      <c r="D1801" s="145">
        <f>IF(Lookup!A1801&lt;&gt;Lookup!E1801,1,0)</f>
        <v>0</v>
      </c>
      <c r="E1801" s="145" t="s">
        <v>1257</v>
      </c>
      <c r="F1801" s="145" t="s">
        <v>1258</v>
      </c>
      <c r="G1801" s="145" t="str">
        <f>Lookup[[#This Row],[NR_FR]]&amp;" "&amp;Lookup[[#This Row],[Text_FR]]</f>
        <v>ADD030 Capital porteur de risque LAMal</v>
      </c>
      <c r="H1801" s="153"/>
    </row>
    <row r="1802" spans="1:8" x14ac:dyDescent="0.2">
      <c r="A1802" s="145" t="s">
        <v>1259</v>
      </c>
      <c r="B1802" s="145" t="s">
        <v>2531</v>
      </c>
      <c r="C1802" s="145" t="str">
        <f>Lookup[[#This Row],[NR_DE]]&amp;" "&amp;Lookup[[#This Row],[Text_DE]]</f>
        <v>ADD031 KVG-Solvenzquote</v>
      </c>
      <c r="D1802" s="145">
        <f>IF(Lookup!A1802&lt;&gt;Lookup!E1802,1,0)</f>
        <v>0</v>
      </c>
      <c r="E1802" s="145" t="s">
        <v>1259</v>
      </c>
      <c r="F1802" s="145" t="s">
        <v>1260</v>
      </c>
      <c r="G1802" s="145" t="str">
        <f>Lookup[[#This Row],[NR_FR]]&amp;" "&amp;Lookup[[#This Row],[Text_FR]]</f>
        <v>ADD031 Ratio de solvabilité LAMal</v>
      </c>
      <c r="H1802" s="153"/>
    </row>
    <row r="1803" spans="1:8" x14ac:dyDescent="0.2">
      <c r="A1803" s="145" t="s">
        <v>1261</v>
      </c>
      <c r="B1803" s="145" t="s">
        <v>2532</v>
      </c>
      <c r="C1803" s="145" t="str">
        <f>Lookup[[#This Row],[NR_DE]]&amp;" "&amp;Lookup[[#This Row],[Text_DE]]</f>
        <v>ADD027 Jahresergebnis KVG</v>
      </c>
      <c r="D1803" s="145">
        <f>IF(Lookup!A1803&lt;&gt;Lookup!E1803,1,0)</f>
        <v>0</v>
      </c>
      <c r="E1803" s="145" t="s">
        <v>1261</v>
      </c>
      <c r="F1803" s="145" t="s">
        <v>1262</v>
      </c>
      <c r="G1803" s="145" t="str">
        <f>Lookup[[#This Row],[NR_FR]]&amp;" "&amp;Lookup[[#This Row],[Text_FR]]</f>
        <v>ADD027 Résultat de l'exercice LAMal</v>
      </c>
      <c r="H1803" s="152"/>
    </row>
    <row r="1804" spans="1:8" x14ac:dyDescent="0.2">
      <c r="A1804" s="145" t="s">
        <v>1263</v>
      </c>
      <c r="B1804" s="145" t="s">
        <v>2533</v>
      </c>
      <c r="C1804" s="145" t="str">
        <f>Lookup[[#This Row],[NR_DE]]&amp;" "&amp;Lookup[[#This Row],[Text_DE]]</f>
        <v>ADD028 Verwaltungskosten-Satz KVG</v>
      </c>
      <c r="D1804" s="145">
        <f>IF(Lookup!A1804&lt;&gt;Lookup!E1804,1,0)</f>
        <v>0</v>
      </c>
      <c r="E1804" s="145" t="s">
        <v>1263</v>
      </c>
      <c r="F1804" s="145" t="s">
        <v>1264</v>
      </c>
      <c r="G1804" s="145" t="str">
        <f>Lookup[[#This Row],[NR_FR]]&amp;" "&amp;Lookup[[#This Row],[Text_FR]]</f>
        <v>ADD028 Taux de frais de gestion LAMal</v>
      </c>
      <c r="H1804" s="153"/>
    </row>
    <row r="1805" spans="1:8" x14ac:dyDescent="0.2">
      <c r="A1805" s="145">
        <v>213000300</v>
      </c>
      <c r="B1805" s="145" t="s">
        <v>2534</v>
      </c>
      <c r="C1805" s="145" t="str">
        <f>Lookup[[#This Row],[NR_DE]]&amp;" "&amp;Lookup[[#This Row],[Text_DE]]</f>
        <v>213000300 Organisationsfonds (VAG)</v>
      </c>
      <c r="D1805" s="145">
        <f>IF(Lookup!A1805&lt;&gt;Lookup!E1805,1,0)</f>
        <v>0</v>
      </c>
      <c r="E1805" s="145">
        <v>213000300</v>
      </c>
      <c r="F1805" s="145" t="s">
        <v>1265</v>
      </c>
      <c r="G1805" s="145" t="str">
        <f>Lookup[[#This Row],[NR_FR]]&amp;" "&amp;Lookup[[#This Row],[Text_FR]]</f>
        <v>213000300 Fonds d'organisation (LSA)</v>
      </c>
      <c r="H1805" s="153"/>
    </row>
    <row r="1806" spans="1:8" x14ac:dyDescent="0.2">
      <c r="A1806" s="145">
        <v>213000400</v>
      </c>
      <c r="B1806" s="145" t="s">
        <v>2535</v>
      </c>
      <c r="C1806" s="145" t="str">
        <f>Lookup[[#This Row],[NR_DE]]&amp;" "&amp;Lookup[[#This Row],[Text_DE]]</f>
        <v>213000400 Emissionsagios</v>
      </c>
      <c r="D1806" s="145">
        <f>IF(Lookup!A1806&lt;&gt;Lookup!E1806,1,0)</f>
        <v>0</v>
      </c>
      <c r="E1806" s="145">
        <v>213000400</v>
      </c>
      <c r="F1806" s="145" t="s">
        <v>1266</v>
      </c>
      <c r="G1806" s="145" t="str">
        <f>Lookup[[#This Row],[NR_FR]]&amp;" "&amp;Lookup[[#This Row],[Text_FR]]</f>
        <v>213000400 Primes d'émission</v>
      </c>
      <c r="H1806" s="152"/>
    </row>
    <row r="1807" spans="1:8" x14ac:dyDescent="0.2">
      <c r="A1807" s="145">
        <v>213000500</v>
      </c>
      <c r="B1807" s="145" t="s">
        <v>2536</v>
      </c>
      <c r="C1807" s="145" t="str">
        <f>Lookup[[#This Row],[NR_DE]]&amp;" "&amp;Lookup[[#This Row],[Text_DE]]</f>
        <v>213000500 Sonstige gesetzliche Kapitalreserven</v>
      </c>
      <c r="D1807" s="145">
        <f>IF(Lookup!A1807&lt;&gt;Lookup!E1807,1,0)</f>
        <v>0</v>
      </c>
      <c r="E1807" s="145">
        <v>213000500</v>
      </c>
      <c r="F1807" s="145" t="s">
        <v>1267</v>
      </c>
      <c r="G1807" s="145" t="str">
        <f>Lookup[[#This Row],[NR_FR]]&amp;" "&amp;Lookup[[#This Row],[Text_FR]]</f>
        <v>213000500 Autres réserves légales issues du capital</v>
      </c>
      <c r="H1807" s="153"/>
    </row>
    <row r="1808" spans="1:8" x14ac:dyDescent="0.2">
      <c r="A1808" s="145">
        <v>214000000</v>
      </c>
      <c r="B1808" s="145" t="s">
        <v>2537</v>
      </c>
      <c r="C1808" s="145" t="str">
        <f>Lookup[[#This Row],[NR_DE]]&amp;" "&amp;Lookup[[#This Row],[Text_DE]]</f>
        <v>214000000 Gesetzliche Gewinnreserven</v>
      </c>
      <c r="D1808" s="145">
        <f>IF(Lookup!A1808&lt;&gt;Lookup!E1808,1,0)</f>
        <v>0</v>
      </c>
      <c r="E1808" s="145">
        <v>214000000</v>
      </c>
      <c r="F1808" s="145" t="s">
        <v>1268</v>
      </c>
      <c r="G1808" s="145" t="str">
        <f>Lookup[[#This Row],[NR_FR]]&amp;" "&amp;Lookup[[#This Row],[Text_FR]]</f>
        <v>214000000 Réserves légales issues du bénéfice</v>
      </c>
      <c r="H1808" s="153"/>
    </row>
    <row r="1809" spans="1:8" x14ac:dyDescent="0.2">
      <c r="A1809" s="145">
        <v>214000100</v>
      </c>
      <c r="B1809" s="145" t="s">
        <v>2538</v>
      </c>
      <c r="C1809" s="145" t="str">
        <f>Lookup[[#This Row],[NR_DE]]&amp;" "&amp;Lookup[[#This Row],[Text_DE]]</f>
        <v>214000100 Allgemeine gesetzliche Gewinnreserven</v>
      </c>
      <c r="D1809" s="145">
        <f>IF(Lookup!A1809&lt;&gt;Lookup!E1809,1,0)</f>
        <v>0</v>
      </c>
      <c r="E1809" s="145">
        <v>214000100</v>
      </c>
      <c r="F1809" s="145" t="s">
        <v>1269</v>
      </c>
      <c r="G1809" s="145" t="str">
        <f>Lookup[[#This Row],[NR_FR]]&amp;" "&amp;Lookup[[#This Row],[Text_FR]]</f>
        <v>214000100 Réserves légales générales issues du bénéfice</v>
      </c>
      <c r="H1809" s="152"/>
    </row>
    <row r="1810" spans="1:8" x14ac:dyDescent="0.2">
      <c r="A1810" s="145">
        <v>214000200</v>
      </c>
      <c r="B1810" s="145" t="s">
        <v>2539</v>
      </c>
      <c r="C1810" s="145" t="str">
        <f>Lookup[[#This Row],[NR_DE]]&amp;" "&amp;Lookup[[#This Row],[Text_DE]]</f>
        <v>214000200 Aufwertungsreserven</v>
      </c>
      <c r="D1810" s="145">
        <f>IF(Lookup!A1810&lt;&gt;Lookup!E1810,1,0)</f>
        <v>0</v>
      </c>
      <c r="E1810" s="145">
        <v>214000200</v>
      </c>
      <c r="F1810" s="145" t="s">
        <v>1270</v>
      </c>
      <c r="G1810" s="145" t="str">
        <f>Lookup[[#This Row],[NR_FR]]&amp;" "&amp;Lookup[[#This Row],[Text_FR]]</f>
        <v>214000200 Réserves de réévaluation</v>
      </c>
      <c r="H1810" s="153"/>
    </row>
    <row r="1811" spans="1:8" x14ac:dyDescent="0.2">
      <c r="A1811" s="145">
        <v>214000300</v>
      </c>
      <c r="B1811" s="145" t="s">
        <v>2540</v>
      </c>
      <c r="C1811" s="145" t="str">
        <f>Lookup[[#This Row],[NR_DE]]&amp;" "&amp;Lookup[[#This Row],[Text_DE]]</f>
        <v>214000300 Reserve für indirekt gehaltene eigene Anteile</v>
      </c>
      <c r="D1811" s="145">
        <f>IF(Lookup!A1811&lt;&gt;Lookup!E1811,1,0)</f>
        <v>0</v>
      </c>
      <c r="E1811" s="145">
        <v>214000300</v>
      </c>
      <c r="F1811" s="145" t="s">
        <v>1271</v>
      </c>
      <c r="G1811" s="145" t="str">
        <f>Lookup[[#This Row],[NR_FR]]&amp;" "&amp;Lookup[[#This Row],[Text_FR]]</f>
        <v>214000300 Réserves pour actions propres détenues indirectement</v>
      </c>
      <c r="H1811" s="153"/>
    </row>
    <row r="1812" spans="1:8" x14ac:dyDescent="0.2">
      <c r="A1812" s="145">
        <v>215000000</v>
      </c>
      <c r="B1812" s="145" t="s">
        <v>2541</v>
      </c>
      <c r="C1812" s="145" t="str">
        <f>Lookup[[#This Row],[NR_DE]]&amp;" "&amp;Lookup[[#This Row],[Text_DE]]</f>
        <v>215000000 Freiwillige Gewinnreserven oder kumulierte Verluste als Minusposten</v>
      </c>
      <c r="D1812" s="145">
        <f>IF(Lookup!A1812&lt;&gt;Lookup!E1812,1,0)</f>
        <v>0</v>
      </c>
      <c r="E1812" s="145">
        <v>215000000</v>
      </c>
      <c r="F1812" s="145" t="s">
        <v>1272</v>
      </c>
      <c r="G1812" s="145" t="str">
        <f>Lookup[[#This Row],[NR_FR]]&amp;" "&amp;Lookup[[#This Row],[Text_FR]]</f>
        <v>215000000 Réserves facultatives issues du bénéfice ou pertes cumulées (poste négatif)</v>
      </c>
      <c r="H1812" s="152"/>
    </row>
    <row r="1813" spans="1:8" x14ac:dyDescent="0.2">
      <c r="A1813" s="145" t="s">
        <v>1273</v>
      </c>
      <c r="B1813" s="145" t="s">
        <v>1274</v>
      </c>
      <c r="C1813" s="145" t="str">
        <f>Lookup[[#This Row],[NR_DE]]&amp;" "&amp;Lookup[[#This Row],[Text_DE]]</f>
        <v>ADI1300 Embedded Value/MCEV</v>
      </c>
      <c r="D1813" s="145">
        <f>IF(Lookup!A1813&lt;&gt;Lookup!E1813,1,0)</f>
        <v>0</v>
      </c>
      <c r="E1813" s="145" t="s">
        <v>1273</v>
      </c>
      <c r="F1813" s="145" t="s">
        <v>1274</v>
      </c>
      <c r="G1813" s="145" t="str">
        <f>Lookup[[#This Row],[NR_FR]]&amp;" "&amp;Lookup[[#This Row],[Text_FR]]</f>
        <v>ADI1300 Embedded Value/MCEV</v>
      </c>
      <c r="H1813" s="153"/>
    </row>
    <row r="1814" spans="1:8" x14ac:dyDescent="0.2">
      <c r="A1814" s="145">
        <v>215000100</v>
      </c>
      <c r="B1814" s="145" t="s">
        <v>2542</v>
      </c>
      <c r="C1814" s="145" t="str">
        <f>Lookup[[#This Row],[NR_DE]]&amp;" "&amp;Lookup[[#This Row],[Text_DE]]</f>
        <v>215000100 Statutarische Gewinnreserven</v>
      </c>
      <c r="D1814" s="145">
        <f>IF(Lookup!A1814&lt;&gt;Lookup!E1814,1,0)</f>
        <v>0</v>
      </c>
      <c r="E1814" s="145">
        <v>215000100</v>
      </c>
      <c r="F1814" s="145" t="s">
        <v>1275</v>
      </c>
      <c r="G1814" s="145" t="str">
        <f>Lookup[[#This Row],[NR_FR]]&amp;" "&amp;Lookup[[#This Row],[Text_FR]]</f>
        <v>215000100 Réserves statutaires issues du bénéfice</v>
      </c>
      <c r="H1814" s="153"/>
    </row>
    <row r="1815" spans="1:8" x14ac:dyDescent="0.2">
      <c r="A1815" s="145">
        <v>215000200</v>
      </c>
      <c r="B1815" s="145" t="s">
        <v>2543</v>
      </c>
      <c r="C1815" s="145" t="str">
        <f>Lookup[[#This Row],[NR_DE]]&amp;" "&amp;Lookup[[#This Row],[Text_DE]]</f>
        <v>215000200 Freiwillige Reserven</v>
      </c>
      <c r="D1815" s="145">
        <f>IF(Lookup!A1815&lt;&gt;Lookup!E1815,1,0)</f>
        <v>0</v>
      </c>
      <c r="E1815" s="145">
        <v>215000200</v>
      </c>
      <c r="F1815" s="145" t="s">
        <v>1276</v>
      </c>
      <c r="G1815" s="145" t="str">
        <f>Lookup[[#This Row],[NR_FR]]&amp;" "&amp;Lookup[[#This Row],[Text_FR]]</f>
        <v>215000200 Réserves libres</v>
      </c>
      <c r="H1815" s="152"/>
    </row>
    <row r="1816" spans="1:8" x14ac:dyDescent="0.2">
      <c r="A1816" s="145">
        <v>215100000</v>
      </c>
      <c r="B1816" s="145" t="s">
        <v>2544</v>
      </c>
      <c r="C1816" s="145" t="str">
        <f>Lookup[[#This Row],[NR_DE]]&amp;" "&amp;Lookup[[#This Row],[Text_DE]]</f>
        <v>215100000 Bilanzgewinn/-verlust</v>
      </c>
      <c r="D1816" s="145">
        <f>IF(Lookup!A1816&lt;&gt;Lookup!E1816,1,0)</f>
        <v>0</v>
      </c>
      <c r="E1816" s="145">
        <v>215100000</v>
      </c>
      <c r="F1816" s="145" t="s">
        <v>1277</v>
      </c>
      <c r="G1816" s="145" t="str">
        <f>Lookup[[#This Row],[NR_FR]]&amp;" "&amp;Lookup[[#This Row],[Text_FR]]</f>
        <v>215100000 Bénéfice/perte résultant du bilan</v>
      </c>
      <c r="H1816" s="153"/>
    </row>
    <row r="1817" spans="1:8" x14ac:dyDescent="0.2">
      <c r="A1817" s="145" t="s">
        <v>1278</v>
      </c>
      <c r="B1817" s="145" t="s">
        <v>2545</v>
      </c>
      <c r="C1817" s="145" t="str">
        <f>Lookup[[#This Row],[NR_DE]]&amp;" "&amp;Lookup[[#This Row],[Text_DE]]</f>
        <v>ADC200 Vorgeschlagene Verwendung des Bilanzgewinns/-Verlustes</v>
      </c>
      <c r="D1817" s="145">
        <f>IF(Lookup!A1817&lt;&gt;Lookup!E1817,1,0)</f>
        <v>0</v>
      </c>
      <c r="E1817" s="145" t="s">
        <v>1278</v>
      </c>
      <c r="F1817" s="145" t="s">
        <v>1279</v>
      </c>
      <c r="G1817" s="145" t="str">
        <f>Lookup[[#This Row],[NR_FR]]&amp;" "&amp;Lookup[[#This Row],[Text_FR]]</f>
        <v>ADC200 Proposition d'affectation du bénéfice/de la perte résultant du bilan</v>
      </c>
      <c r="H1817" s="153"/>
    </row>
    <row r="1818" spans="1:8" x14ac:dyDescent="0.2">
      <c r="A1818" s="145" t="s">
        <v>1280</v>
      </c>
      <c r="B1818" s="145" t="s">
        <v>2546</v>
      </c>
      <c r="C1818" s="145" t="str">
        <f>Lookup[[#This Row],[NR_DE]]&amp;" "&amp;Lookup[[#This Row],[Text_DE]]</f>
        <v>ADI8000 Dividende</v>
      </c>
      <c r="D1818" s="145">
        <f>IF(Lookup!A1818&lt;&gt;Lookup!E1818,1,0)</f>
        <v>0</v>
      </c>
      <c r="E1818" s="145" t="s">
        <v>1280</v>
      </c>
      <c r="F1818" s="145" t="s">
        <v>1281</v>
      </c>
      <c r="G1818" s="145" t="str">
        <f>Lookup[[#This Row],[NR_FR]]&amp;" "&amp;Lookup[[#This Row],[Text_FR]]</f>
        <v xml:space="preserve">ADI8000 Dividendes </v>
      </c>
      <c r="H1818" s="151"/>
    </row>
    <row r="1819" spans="1:8" x14ac:dyDescent="0.2">
      <c r="A1819" s="145" t="s">
        <v>1282</v>
      </c>
      <c r="B1819" s="145" t="s">
        <v>2547</v>
      </c>
      <c r="C1819" s="145" t="str">
        <f>Lookup[[#This Row],[NR_DE]]&amp;" "&amp;Lookup[[#This Row],[Text_DE]]</f>
        <v>ADI8010 Zuweisung in die Reserven</v>
      </c>
      <c r="D1819" s="145">
        <f>IF(Lookup!A1819&lt;&gt;Lookup!E1819,1,0)</f>
        <v>0</v>
      </c>
      <c r="E1819" s="145" t="s">
        <v>1282</v>
      </c>
      <c r="F1819" s="145" t="s">
        <v>1283</v>
      </c>
      <c r="G1819" s="145" t="str">
        <f>Lookup[[#This Row],[NR_FR]]&amp;" "&amp;Lookup[[#This Row],[Text_FR]]</f>
        <v>ADI8010 Attributions aux réserves</v>
      </c>
      <c r="H1819" s="152"/>
    </row>
    <row r="1820" spans="1:8" x14ac:dyDescent="0.2">
      <c r="A1820" s="145" t="s">
        <v>1284</v>
      </c>
      <c r="B1820" s="145" t="s">
        <v>2548</v>
      </c>
      <c r="C1820" s="145" t="str">
        <f>Lookup[[#This Row],[NR_DE]]&amp;" "&amp;Lookup[[#This Row],[Text_DE]]</f>
        <v>ADI8020 Entnahme aus den Reserven</v>
      </c>
      <c r="D1820" s="145">
        <f>IF(Lookup!A1820&lt;&gt;Lookup!E1820,1,0)</f>
        <v>0</v>
      </c>
      <c r="E1820" s="145" t="s">
        <v>1284</v>
      </c>
      <c r="F1820" s="145" t="s">
        <v>1285</v>
      </c>
      <c r="G1820" s="145" t="str">
        <f>Lookup[[#This Row],[NR_FR]]&amp;" "&amp;Lookup[[#This Row],[Text_FR]]</f>
        <v>ADI8020 Prélèvement sur les réserves</v>
      </c>
      <c r="H1820" s="152"/>
    </row>
    <row r="1821" spans="1:8" x14ac:dyDescent="0.2">
      <c r="A1821" s="145" t="s">
        <v>1286</v>
      </c>
      <c r="B1821" s="145" t="s">
        <v>2549</v>
      </c>
      <c r="C1821" s="145" t="str">
        <f>Lookup[[#This Row],[NR_DE]]&amp;" "&amp;Lookup[[#This Row],[Text_DE]]</f>
        <v>ADI8030 Vortrag auf neue Rechnung</v>
      </c>
      <c r="D1821" s="145">
        <f>IF(Lookup!A1821&lt;&gt;Lookup!E1821,1,0)</f>
        <v>0</v>
      </c>
      <c r="E1821" s="145" t="s">
        <v>1286</v>
      </c>
      <c r="F1821" s="145" t="s">
        <v>1287</v>
      </c>
      <c r="G1821" s="145" t="str">
        <f>Lookup[[#This Row],[NR_FR]]&amp;" "&amp;Lookup[[#This Row],[Text_FR]]</f>
        <v>ADI8030 Report à nouveau</v>
      </c>
      <c r="H1821" s="152"/>
    </row>
    <row r="1822" spans="1:8" x14ac:dyDescent="0.2">
      <c r="A1822" s="145" t="s">
        <v>1288</v>
      </c>
      <c r="B1822" s="145" t="s">
        <v>2550</v>
      </c>
      <c r="C1822" s="145" t="str">
        <f>Lookup[[#This Row],[NR_DE]]&amp;" "&amp;Lookup[[#This Row],[Text_DE]]</f>
        <v>ADI8040 Weitere Verwendungen</v>
      </c>
      <c r="D1822" s="145">
        <f>IF(Lookup!A1822&lt;&gt;Lookup!E1822,1,0)</f>
        <v>0</v>
      </c>
      <c r="E1822" s="145" t="s">
        <v>1288</v>
      </c>
      <c r="F1822" s="145" t="s">
        <v>1289</v>
      </c>
      <c r="G1822" s="145" t="str">
        <f>Lookup[[#This Row],[NR_FR]]&amp;" "&amp;Lookup[[#This Row],[Text_FR]]</f>
        <v>ADI8040 Autres utilisations</v>
      </c>
      <c r="H1822" s="152"/>
    </row>
    <row r="1823" spans="1:8" x14ac:dyDescent="0.2">
      <c r="A1823" s="145">
        <v>215100100</v>
      </c>
      <c r="B1823" s="145" t="s">
        <v>2551</v>
      </c>
      <c r="C1823" s="145" t="str">
        <f>Lookup[[#This Row],[NR_DE]]&amp;" "&amp;Lookup[[#This Row],[Text_DE]]</f>
        <v>215100100 Gewinnvortrag oder Verlustvortrag</v>
      </c>
      <c r="D1823" s="145">
        <f>IF(Lookup!A1823&lt;&gt;Lookup!E1823,1,0)</f>
        <v>0</v>
      </c>
      <c r="E1823" s="145">
        <v>215100100</v>
      </c>
      <c r="F1823" s="145" t="s">
        <v>1290</v>
      </c>
      <c r="G1823" s="145" t="str">
        <f>Lookup[[#This Row],[NR_FR]]&amp;" "&amp;Lookup[[#This Row],[Text_FR]]</f>
        <v>215100100 Report de bénéfice ou perte</v>
      </c>
      <c r="H1823" s="152"/>
    </row>
    <row r="1824" spans="1:8" x14ac:dyDescent="0.2">
      <c r="A1824" s="145">
        <v>215100200</v>
      </c>
      <c r="B1824" s="145" t="s">
        <v>2552</v>
      </c>
      <c r="C1824" s="145" t="str">
        <f>Lookup[[#This Row],[NR_DE]]&amp;" "&amp;Lookup[[#This Row],[Text_DE]]</f>
        <v>215100200 Jahresgewinn oder Jahresverlust</v>
      </c>
      <c r="D1824" s="145">
        <f>IF(Lookup!A1824&lt;&gt;Lookup!E1824,1,0)</f>
        <v>0</v>
      </c>
      <c r="E1824" s="145">
        <v>215100200</v>
      </c>
      <c r="F1824" s="145" t="s">
        <v>1291</v>
      </c>
      <c r="G1824" s="145" t="str">
        <f>Lookup[[#This Row],[NR_FR]]&amp;" "&amp;Lookup[[#This Row],[Text_FR]]</f>
        <v>215100200 Bénéfice ou perte de l'exercice</v>
      </c>
      <c r="H1824" s="152"/>
    </row>
    <row r="1825" spans="1:8" x14ac:dyDescent="0.2">
      <c r="A1825" s="145">
        <v>215100300</v>
      </c>
      <c r="B1825" s="145" t="s">
        <v>2553</v>
      </c>
      <c r="C1825" s="145" t="str">
        <f>Lookup[[#This Row],[NR_DE]]&amp;" "&amp;Lookup[[#This Row],[Text_DE]]</f>
        <v>215100300 Konto zum Ausgleich Aktiven und Passiven (nur für Krankenkassen)</v>
      </c>
      <c r="D1825" s="145">
        <f>IF(Lookup!A1825&lt;&gt;Lookup!E1825,1,0)</f>
        <v>0</v>
      </c>
      <c r="E1825" s="145">
        <v>215100300</v>
      </c>
      <c r="F1825" s="145" t="s">
        <v>1292</v>
      </c>
      <c r="G1825" s="145" t="str">
        <f>Lookup[[#This Row],[NR_FR]]&amp;" "&amp;Lookup[[#This Row],[Text_FR]]</f>
        <v>215100300 Compte de compensation actifs et passifs (seulement caisses-maladie)</v>
      </c>
      <c r="H1825" s="152"/>
    </row>
    <row r="1826" spans="1:8" x14ac:dyDescent="0.2">
      <c r="A1826" s="145">
        <v>215200000</v>
      </c>
      <c r="B1826" s="145" t="s">
        <v>2554</v>
      </c>
      <c r="C1826" s="145" t="str">
        <f>Lookup[[#This Row],[NR_DE]]&amp;" "&amp;Lookup[[#This Row],[Text_DE]]</f>
        <v>215200000 Übrige (Gruppe)</v>
      </c>
      <c r="D1826" s="145">
        <f>IF(Lookup!A1826&lt;&gt;Lookup!E1826,1,0)</f>
        <v>0</v>
      </c>
      <c r="E1826" s="145">
        <v>215200000</v>
      </c>
      <c r="F1826" s="145" t="s">
        <v>1293</v>
      </c>
      <c r="G1826" s="145" t="str">
        <f>Lookup[[#This Row],[NR_FR]]&amp;" "&amp;Lookup[[#This Row],[Text_FR]]</f>
        <v>215200000 Autres (groupes)</v>
      </c>
      <c r="H1826" s="152"/>
    </row>
    <row r="1827" spans="1:8" x14ac:dyDescent="0.2">
      <c r="A1827" s="145">
        <v>215200100</v>
      </c>
      <c r="B1827" s="145" t="s">
        <v>2555</v>
      </c>
      <c r="C1827" s="145" t="str">
        <f>Lookup[[#This Row],[NR_DE]]&amp;" "&amp;Lookup[[#This Row],[Text_DE]]</f>
        <v>215200100 Nicht realisierte Gewinne/Verluste auf Kapitalanlagen</v>
      </c>
      <c r="D1827" s="145">
        <f>IF(Lookup!A1827&lt;&gt;Lookup!E1827,1,0)</f>
        <v>0</v>
      </c>
      <c r="E1827" s="145">
        <v>215200100</v>
      </c>
      <c r="F1827" s="145" t="s">
        <v>1294</v>
      </c>
      <c r="G1827" s="145" t="str">
        <f>Lookup[[#This Row],[NR_FR]]&amp;" "&amp;Lookup[[#This Row],[Text_FR]]</f>
        <v>215200100 Gains/pertes non réalisés sur placements de capitaux</v>
      </c>
      <c r="H1827" s="152"/>
    </row>
    <row r="1828" spans="1:8" x14ac:dyDescent="0.2">
      <c r="A1828" s="145">
        <v>215200200</v>
      </c>
      <c r="B1828" s="145" t="s">
        <v>2556</v>
      </c>
      <c r="C1828" s="145" t="str">
        <f>Lookup[[#This Row],[NR_DE]]&amp;" "&amp;Lookup[[#This Row],[Text_DE]]</f>
        <v>215200200 Währungsumrechnungsdifferenzen</v>
      </c>
      <c r="D1828" s="145">
        <f>IF(Lookup!A1828&lt;&gt;Lookup!E1828,1,0)</f>
        <v>0</v>
      </c>
      <c r="E1828" s="145">
        <v>215200200</v>
      </c>
      <c r="F1828" s="145" t="s">
        <v>1295</v>
      </c>
      <c r="G1828" s="145" t="str">
        <f>Lookup[[#This Row],[NR_FR]]&amp;" "&amp;Lookup[[#This Row],[Text_FR]]</f>
        <v>215200200 Ecarts de change</v>
      </c>
      <c r="H1828" s="152"/>
    </row>
    <row r="1829" spans="1:8" x14ac:dyDescent="0.2">
      <c r="A1829" s="145">
        <v>215200300</v>
      </c>
      <c r="B1829" s="145" t="s">
        <v>2557</v>
      </c>
      <c r="C1829" s="145" t="str">
        <f>Lookup[[#This Row],[NR_DE]]&amp;" "&amp;Lookup[[#This Row],[Text_DE]]</f>
        <v>215200300 Übrige Eigenkapitalpositionen</v>
      </c>
      <c r="D1829" s="145">
        <f>IF(Lookup!A1829&lt;&gt;Lookup!E1829,1,0)</f>
        <v>0</v>
      </c>
      <c r="E1829" s="145">
        <v>215200300</v>
      </c>
      <c r="F1829" s="145" t="s">
        <v>1296</v>
      </c>
      <c r="G1829" s="145" t="str">
        <f>Lookup[[#This Row],[NR_FR]]&amp;" "&amp;Lookup[[#This Row],[Text_FR]]</f>
        <v>215200300 Autres positions de fonds propres</v>
      </c>
      <c r="H1829" s="152"/>
    </row>
    <row r="1830" spans="1:8" x14ac:dyDescent="0.2">
      <c r="A1830" s="145">
        <v>216000000</v>
      </c>
      <c r="B1830" s="145" t="s">
        <v>2558</v>
      </c>
      <c r="C1830" s="145" t="str">
        <f>Lookup[[#This Row],[NR_DE]]&amp;" "&amp;Lookup[[#This Row],[Text_DE]]</f>
        <v>216000000 Eigene Kapitalanteile als Minusposten</v>
      </c>
      <c r="D1830" s="145">
        <f>IF(Lookup!A1830&lt;&gt;Lookup!E1830,1,0)</f>
        <v>0</v>
      </c>
      <c r="E1830" s="145">
        <v>216000000</v>
      </c>
      <c r="F1830" s="145" t="s">
        <v>1297</v>
      </c>
      <c r="G1830" s="145" t="str">
        <f>Lookup[[#This Row],[NR_FR]]&amp;" "&amp;Lookup[[#This Row],[Text_FR]]</f>
        <v>216000000 Propres parts du capital (poste négatif)</v>
      </c>
      <c r="H1830" s="153"/>
    </row>
    <row r="1831" spans="1:8" x14ac:dyDescent="0.2">
      <c r="A1831" s="145">
        <v>217000000</v>
      </c>
      <c r="B1831" s="145" t="s">
        <v>2559</v>
      </c>
      <c r="C1831" s="145" t="str">
        <f>Lookup[[#This Row],[NR_DE]]&amp;" "&amp;Lookup[[#This Row],[Text_DE]]</f>
        <v>217000000 Total Eigenkapital</v>
      </c>
      <c r="D1831" s="145">
        <f>IF(Lookup!A1831&lt;&gt;Lookup!E1831,1,0)</f>
        <v>0</v>
      </c>
      <c r="E1831" s="145">
        <v>217000000</v>
      </c>
      <c r="F1831" s="145" t="s">
        <v>1298</v>
      </c>
      <c r="G1831" s="145" t="str">
        <f>Lookup[[#This Row],[NR_FR]]&amp;" "&amp;Lookup[[#This Row],[Text_FR]]</f>
        <v>217000000 Total des fonds propres</v>
      </c>
      <c r="H1831" s="153"/>
    </row>
    <row r="1832" spans="1:8" x14ac:dyDescent="0.2">
      <c r="A1832" s="145">
        <v>217900000</v>
      </c>
      <c r="B1832" s="145" t="s">
        <v>2560</v>
      </c>
      <c r="C1832" s="145" t="str">
        <f>Lookup[[#This Row],[NR_DE]]&amp;" "&amp;Lookup[[#This Row],[Text_DE]]</f>
        <v>217900000 Verbindungskonto mit Hauptgesellschaft (nur für ausländische Niederlassungen in der Schweiz)</v>
      </c>
      <c r="D1832" s="145">
        <f>IF(Lookup!A1832&lt;&gt;Lookup!E1832,1,0)</f>
        <v>0</v>
      </c>
      <c r="E1832" s="145">
        <v>217900000</v>
      </c>
      <c r="F1832" s="145" t="s">
        <v>1299</v>
      </c>
      <c r="G1832" s="145" t="str">
        <f>Lookup[[#This Row],[NR_FR]]&amp;" "&amp;Lookup[[#This Row],[Text_FR]]</f>
        <v>217900000 Compte de liaison avec la société principale (seulement pour les succursales étrangères en Suisse)</v>
      </c>
      <c r="H1832" s="152"/>
    </row>
    <row r="1833" spans="1:8" x14ac:dyDescent="0.2">
      <c r="A1833" s="145">
        <v>2.1800000000000002</v>
      </c>
      <c r="B1833" s="145" t="s">
        <v>2561</v>
      </c>
      <c r="C1833" s="145" t="str">
        <f>Lookup[[#This Row],[NR_DE]]&amp;" "&amp;Lookup[[#This Row],[Text_DE]]</f>
        <v>2.18 Total Passiven</v>
      </c>
      <c r="D1833" s="145">
        <f>IF(Lookup!A1833&lt;&gt;Lookup!E1833,1,0)</f>
        <v>0</v>
      </c>
      <c r="E1833" s="145">
        <v>2.1800000000000002</v>
      </c>
      <c r="F1833" s="145" t="s">
        <v>1301</v>
      </c>
      <c r="G1833" s="145" t="str">
        <f>Lookup[[#This Row],[NR_FR]]&amp;" "&amp;Lookup[[#This Row],[Text_FR]]</f>
        <v>2.18 Total Passifs</v>
      </c>
      <c r="H1833" s="153"/>
    </row>
    <row r="1834" spans="1:8" x14ac:dyDescent="0.2">
      <c r="A1834" s="145" t="s">
        <v>1302</v>
      </c>
      <c r="B1834" s="145" t="s">
        <v>2562</v>
      </c>
      <c r="C1834" s="145" t="str">
        <f>Lookup[[#This Row],[NR_DE]]&amp;" "&amp;Lookup[[#This Row],[Text_DE]]</f>
        <v>B ERFOLGSRECHNUNG</v>
      </c>
      <c r="D1834" s="145">
        <f>IF(Lookup!A1834&lt;&gt;Lookup!E1834,1,0)</f>
        <v>0</v>
      </c>
      <c r="E1834" s="145" t="s">
        <v>1302</v>
      </c>
      <c r="F1834" s="145" t="s">
        <v>1303</v>
      </c>
      <c r="G1834" s="145" t="str">
        <f>Lookup[[#This Row],[NR_FR]]&amp;" "&amp;Lookup[[#This Row],[Text_FR]]</f>
        <v>B COMPTE DE RESULTAT</v>
      </c>
      <c r="H1834" s="153"/>
    </row>
    <row r="1835" spans="1:8" x14ac:dyDescent="0.2">
      <c r="A1835" s="145">
        <v>26</v>
      </c>
      <c r="B1835" s="145" t="s">
        <v>2563</v>
      </c>
      <c r="C1835" s="145" t="str">
        <f>Lookup[[#This Row],[NR_DE]]&amp;" "&amp;Lookup[[#This Row],[Text_DE]]</f>
        <v>26 OPERATIVES ERGEBNIS</v>
      </c>
      <c r="D1835" s="145">
        <f>IF(Lookup!A1835&lt;&gt;Lookup!E1835,1,0)</f>
        <v>0</v>
      </c>
      <c r="E1835" s="145">
        <v>26</v>
      </c>
      <c r="F1835" s="145" t="s">
        <v>1304</v>
      </c>
      <c r="G1835" s="145" t="str">
        <f>Lookup[[#This Row],[NR_FR]]&amp;" "&amp;Lookup[[#This Row],[Text_FR]]</f>
        <v>26 RESULTAT OPERATIONNEL</v>
      </c>
      <c r="H1835" s="152"/>
    </row>
    <row r="1836" spans="1:8" x14ac:dyDescent="0.2">
      <c r="A1836" s="145">
        <v>300000000</v>
      </c>
      <c r="B1836" s="145" t="s">
        <v>2564</v>
      </c>
      <c r="C1836" s="145" t="str">
        <f>Lookup[[#This Row],[NR_DE]]&amp;" "&amp;Lookup[[#This Row],[Text_DE]]</f>
        <v>300000000 Versicherungstechnisches Ergebnis</v>
      </c>
      <c r="D1836" s="145">
        <f>IF(Lookup!A1836&lt;&gt;Lookup!E1836,1,0)</f>
        <v>0</v>
      </c>
      <c r="E1836" s="145">
        <v>300000000</v>
      </c>
      <c r="F1836" s="145" t="s">
        <v>1305</v>
      </c>
      <c r="G1836" s="145" t="str">
        <f>Lookup[[#This Row],[NR_FR]]&amp;" "&amp;Lookup[[#This Row],[Text_FR]]</f>
        <v>300000000 Résultat technique</v>
      </c>
      <c r="H1836" s="153"/>
    </row>
    <row r="1837" spans="1:8" x14ac:dyDescent="0.2">
      <c r="A1837" s="145">
        <v>301000000</v>
      </c>
      <c r="B1837" s="145" t="s">
        <v>2565</v>
      </c>
      <c r="C1837" s="145" t="str">
        <f>Lookup[[#This Row],[NR_DE]]&amp;" "&amp;Lookup[[#This Row],[Text_DE]]</f>
        <v>301000000 Gebuchte Prämien: Brutto</v>
      </c>
      <c r="D1837" s="145">
        <f>IF(Lookup!A1837&lt;&gt;Lookup!E1837,1,0)</f>
        <v>0</v>
      </c>
      <c r="E1837" s="145">
        <v>301000000</v>
      </c>
      <c r="F1837" s="145" t="s">
        <v>1306</v>
      </c>
      <c r="G1837" s="145" t="str">
        <f>Lookup[[#This Row],[NR_FR]]&amp;" "&amp;Lookup[[#This Row],[Text_FR]]</f>
        <v>301000000 Primes émises brutes</v>
      </c>
      <c r="H1837" s="153"/>
    </row>
    <row r="1838" spans="1:8" x14ac:dyDescent="0.2">
      <c r="A1838" s="145">
        <v>301100000</v>
      </c>
      <c r="B1838" s="145" t="s">
        <v>2566</v>
      </c>
      <c r="C1838" s="145" t="str">
        <f>Lookup[[#This Row],[NR_DE]]&amp;" "&amp;Lookup[[#This Row],[Text_DE]]</f>
        <v>301100000 Gebuchte Prämien (Leben): Brutto</v>
      </c>
      <c r="D1838" s="145">
        <f>IF(Lookup!A1838&lt;&gt;Lookup!E1838,1,0)</f>
        <v>0</v>
      </c>
      <c r="E1838" s="145">
        <v>301100000</v>
      </c>
      <c r="F1838" s="145" t="s">
        <v>1307</v>
      </c>
      <c r="G1838" s="145" t="str">
        <f>Lookup[[#This Row],[NR_FR]]&amp;" "&amp;Lookup[[#This Row],[Text_FR]]</f>
        <v>301100000 Primes émises brutes (vie)</v>
      </c>
      <c r="H1838" s="152"/>
    </row>
    <row r="1839" spans="1:8" x14ac:dyDescent="0.2">
      <c r="A1839" s="145">
        <v>301110000</v>
      </c>
      <c r="B1839" s="145" t="s">
        <v>2567</v>
      </c>
      <c r="C1839" s="145" t="str">
        <f>Lookup[[#This Row],[NR_DE]]&amp;" "&amp;Lookup[[#This Row],[Text_DE]]</f>
        <v>301110000 Gebuchte Prämien (Leben); direktes Geschäft: Brutto</v>
      </c>
      <c r="D1839" s="145">
        <f>IF(Lookup!A1839&lt;&gt;Lookup!E1839,1,0)</f>
        <v>0</v>
      </c>
      <c r="E1839" s="145">
        <v>301110000</v>
      </c>
      <c r="F1839" s="145" t="s">
        <v>1308</v>
      </c>
      <c r="G1839" s="145" t="str">
        <f>Lookup[[#This Row],[NR_FR]]&amp;" "&amp;Lookup[[#This Row],[Text_FR]]</f>
        <v>301110000 Primes émises brutes (vie): affaires directes</v>
      </c>
      <c r="H1839" s="153"/>
    </row>
    <row r="1840" spans="1:8" x14ac:dyDescent="0.2">
      <c r="A1840" s="145" t="s">
        <v>1309</v>
      </c>
      <c r="B1840" s="145" t="s">
        <v>2568</v>
      </c>
      <c r="C1840" s="145" t="str">
        <f>Lookup[[#This Row],[NR_DE]]&amp;" "&amp;Lookup[[#This Row],[Text_DE]]</f>
        <v>APP002 Angaben freier Dienstleistungsverkehr im Fürstentum Liechtenstein</v>
      </c>
      <c r="D1840" s="145">
        <f>IF(Lookup!A1840&lt;&gt;Lookup!E1840,1,0)</f>
        <v>0</v>
      </c>
      <c r="E1840" s="145" t="s">
        <v>1309</v>
      </c>
      <c r="F1840" s="145" t="s">
        <v>1310</v>
      </c>
      <c r="G1840" s="145" t="str">
        <f>Lookup[[#This Row],[NR_FR]]&amp;" "&amp;Lookup[[#This Row],[Text_FR]]</f>
        <v>APP002 Affaires en libre prestation de service dans la Principauté du Liechtenstein</v>
      </c>
      <c r="H1840" s="153"/>
    </row>
    <row r="1841" spans="1:8" x14ac:dyDescent="0.2">
      <c r="A1841" s="145" t="s">
        <v>1311</v>
      </c>
      <c r="B1841" s="145" t="s">
        <v>2094</v>
      </c>
      <c r="C1841" s="145" t="str">
        <f>Lookup[[#This Row],[NR_DE]]&amp;" "&amp;Lookup[[#This Row],[Text_DE]]</f>
        <v>ADI0850 Einzelkapitalversicherung auf den Todes- und Erlebensfall (A3.1); (CH + FB)</v>
      </c>
      <c r="D1841" s="145">
        <f>IF(Lookup!A1841&lt;&gt;Lookup!E1841,1,0)</f>
        <v>0</v>
      </c>
      <c r="E1841" s="145" t="s">
        <v>1311</v>
      </c>
      <c r="F1841" s="145" t="s">
        <v>1312</v>
      </c>
      <c r="G1841" s="145" t="str">
        <f>Lookup[[#This Row],[NR_FR]]&amp;" "&amp;Lookup[[#This Row],[Text_FR]]</f>
        <v>ADI0850 Assurance individuelle de capital (A3.1)</v>
      </c>
      <c r="H1841" s="152"/>
    </row>
    <row r="1842" spans="1:8" x14ac:dyDescent="0.2">
      <c r="A1842" s="145" t="s">
        <v>1313</v>
      </c>
      <c r="B1842" s="145" t="s">
        <v>2095</v>
      </c>
      <c r="C1842" s="145" t="str">
        <f>Lookup[[#This Row],[NR_DE]]&amp;" "&amp;Lookup[[#This Row],[Text_DE]]</f>
        <v>ADI0851 Einzelrentenversicherung (A3.2); (CH + FB)</v>
      </c>
      <c r="D1842" s="145">
        <f>IF(Lookup!A1842&lt;&gt;Lookup!E1842,1,0)</f>
        <v>0</v>
      </c>
      <c r="E1842" s="145" t="s">
        <v>1313</v>
      </c>
      <c r="F1842" s="145" t="s">
        <v>549</v>
      </c>
      <c r="G1842" s="145" t="str">
        <f>Lookup[[#This Row],[NR_FR]]&amp;" "&amp;Lookup[[#This Row],[Text_FR]]</f>
        <v>ADI0851 Assurance individuelle de rente (A3.2); (CH + FB)</v>
      </c>
      <c r="H1842" s="153"/>
    </row>
    <row r="1843" spans="1:8" x14ac:dyDescent="0.2">
      <c r="A1843" s="145" t="s">
        <v>1314</v>
      </c>
      <c r="B1843" s="145" t="s">
        <v>2096</v>
      </c>
      <c r="C1843" s="145" t="str">
        <f>Lookup[[#This Row],[NR_DE]]&amp;" "&amp;Lookup[[#This Row],[Text_DE]]</f>
        <v>ADI0854 Sonstige Einzellebensversicherung (A3.3); (CH + FB)</v>
      </c>
      <c r="D1843" s="145">
        <f>IF(Lookup!A1843&lt;&gt;Lookup!E1843,1,0)</f>
        <v>0</v>
      </c>
      <c r="E1843" s="145" t="s">
        <v>1314</v>
      </c>
      <c r="F1843" s="145" t="s">
        <v>551</v>
      </c>
      <c r="G1843" s="145" t="str">
        <f>Lookup[[#This Row],[NR_FR]]&amp;" "&amp;Lookup[[#This Row],[Text_FR]]</f>
        <v>ADI0854 Autres assurance individuelles sur la vie (A3.3); (CH + FB)</v>
      </c>
      <c r="H1843" s="153"/>
    </row>
    <row r="1844" spans="1:8" x14ac:dyDescent="0.2">
      <c r="A1844" s="145" t="s">
        <v>1315</v>
      </c>
      <c r="B1844" s="145" t="s">
        <v>2097</v>
      </c>
      <c r="C1844" s="145" t="str">
        <f>Lookup[[#This Row],[NR_DE]]&amp;" "&amp;Lookup[[#This Row],[Text_DE]]</f>
        <v>ADI0852 Kollektivlebensversicherung (A1, A3.4); (CH + FB)</v>
      </c>
      <c r="D1844" s="145">
        <f>IF(Lookup!A1844&lt;&gt;Lookup!E1844,1,0)</f>
        <v>0</v>
      </c>
      <c r="E1844" s="145" t="s">
        <v>1315</v>
      </c>
      <c r="F1844" s="145" t="s">
        <v>553</v>
      </c>
      <c r="G1844" s="145" t="str">
        <f>Lookup[[#This Row],[NR_FR]]&amp;" "&amp;Lookup[[#This Row],[Text_FR]]</f>
        <v>ADI0852 Assurance collective sur la vie (A1, A3.4); (CH + FB)</v>
      </c>
      <c r="H1844" s="152"/>
    </row>
    <row r="1845" spans="1:8" x14ac:dyDescent="0.2">
      <c r="A1845" s="145" t="s">
        <v>1316</v>
      </c>
      <c r="B1845" s="145" t="s">
        <v>2098</v>
      </c>
      <c r="C1845" s="145" t="str">
        <f>Lookup[[#This Row],[NR_DE]]&amp;" "&amp;Lookup[[#This Row],[Text_DE]]</f>
        <v>ADI0855 Sonstige Lebensversicherung (A6.3, A7); (CH + FB)</v>
      </c>
      <c r="D1845" s="145">
        <f>IF(Lookup!A1845&lt;&gt;Lookup!E1845,1,0)</f>
        <v>0</v>
      </c>
      <c r="E1845" s="145" t="s">
        <v>1316</v>
      </c>
      <c r="F1845" s="145" t="s">
        <v>555</v>
      </c>
      <c r="G1845" s="145" t="str">
        <f>Lookup[[#This Row],[NR_FR]]&amp;" "&amp;Lookup[[#This Row],[Text_FR]]</f>
        <v>ADI0855 Autres assurances sur la vie (A6.3, A7); (CH + FB)</v>
      </c>
      <c r="H1845" s="153"/>
    </row>
    <row r="1846" spans="1:8" x14ac:dyDescent="0.2">
      <c r="A1846" s="145" t="s">
        <v>1317</v>
      </c>
      <c r="B1846" s="145" t="s">
        <v>2569</v>
      </c>
      <c r="C1846" s="145" t="str">
        <f>Lookup[[#This Row],[NR_DE]]&amp;" "&amp;Lookup[[#This Row],[Text_DE]]</f>
        <v>APP003 Angaben Niederlassungen im Fürstentum Liechtenstein</v>
      </c>
      <c r="D1846" s="145">
        <f>IF(Lookup!A1846&lt;&gt;Lookup!E1846,1,0)</f>
        <v>0</v>
      </c>
      <c r="E1846" s="145" t="s">
        <v>1317</v>
      </c>
      <c r="F1846" s="145" t="s">
        <v>1318</v>
      </c>
      <c r="G1846" s="145" t="str">
        <f>Lookup[[#This Row],[NR_FR]]&amp;" "&amp;Lookup[[#This Row],[Text_FR]]</f>
        <v>APP003 Affaires par l'intermédiaire d'une succursale dans la Principauté du Liechtenstein</v>
      </c>
      <c r="H1846" s="153"/>
    </row>
    <row r="1847" spans="1:8" x14ac:dyDescent="0.2">
      <c r="A1847" s="145" t="s">
        <v>1311</v>
      </c>
      <c r="B1847" s="145" t="s">
        <v>2094</v>
      </c>
      <c r="C1847" s="145" t="str">
        <f>Lookup[[#This Row],[NR_DE]]&amp;" "&amp;Lookup[[#This Row],[Text_DE]]</f>
        <v>ADI0850 Einzelkapitalversicherung auf den Todes- und Erlebensfall (A3.1); (CH + FB)</v>
      </c>
      <c r="D1847" s="145">
        <f>IF(Lookup!A1847&lt;&gt;Lookup!E1847,1,0)</f>
        <v>0</v>
      </c>
      <c r="E1847" s="145" t="s">
        <v>1311</v>
      </c>
      <c r="F1847" s="145" t="s">
        <v>1312</v>
      </c>
      <c r="G1847" s="145" t="str">
        <f>Lookup[[#This Row],[NR_FR]]&amp;" "&amp;Lookup[[#This Row],[Text_FR]]</f>
        <v>ADI0850 Assurance individuelle de capital (A3.1)</v>
      </c>
      <c r="H1847" s="151"/>
    </row>
    <row r="1848" spans="1:8" x14ac:dyDescent="0.2">
      <c r="A1848" s="145" t="s">
        <v>1313</v>
      </c>
      <c r="B1848" s="145" t="s">
        <v>2095</v>
      </c>
      <c r="C1848" s="145" t="str">
        <f>Lookup[[#This Row],[NR_DE]]&amp;" "&amp;Lookup[[#This Row],[Text_DE]]</f>
        <v>ADI0851 Einzelrentenversicherung (A3.2); (CH + FB)</v>
      </c>
      <c r="D1848" s="145">
        <f>IF(Lookup!A1848&lt;&gt;Lookup!E1848,1,0)</f>
        <v>0</v>
      </c>
      <c r="E1848" s="145" t="s">
        <v>1313</v>
      </c>
      <c r="F1848" s="145" t="s">
        <v>549</v>
      </c>
      <c r="G1848" s="145" t="str">
        <f>Lookup[[#This Row],[NR_FR]]&amp;" "&amp;Lookup[[#This Row],[Text_FR]]</f>
        <v>ADI0851 Assurance individuelle de rente (A3.2); (CH + FB)</v>
      </c>
      <c r="H1848" s="151"/>
    </row>
    <row r="1849" spans="1:8" x14ac:dyDescent="0.2">
      <c r="A1849" s="145" t="s">
        <v>1314</v>
      </c>
      <c r="B1849" s="145" t="s">
        <v>2096</v>
      </c>
      <c r="C1849" s="145" t="str">
        <f>Lookup[[#This Row],[NR_DE]]&amp;" "&amp;Lookup[[#This Row],[Text_DE]]</f>
        <v>ADI0854 Sonstige Einzellebensversicherung (A3.3); (CH + FB)</v>
      </c>
      <c r="D1849" s="145">
        <f>IF(Lookup!A1849&lt;&gt;Lookup!E1849,1,0)</f>
        <v>0</v>
      </c>
      <c r="E1849" s="145" t="s">
        <v>1314</v>
      </c>
      <c r="F1849" s="145" t="s">
        <v>551</v>
      </c>
      <c r="G1849" s="145" t="str">
        <f>Lookup[[#This Row],[NR_FR]]&amp;" "&amp;Lookup[[#This Row],[Text_FR]]</f>
        <v>ADI0854 Autres assurance individuelles sur la vie (A3.3); (CH + FB)</v>
      </c>
      <c r="H1849" s="152"/>
    </row>
    <row r="1850" spans="1:8" x14ac:dyDescent="0.2">
      <c r="A1850" s="145" t="s">
        <v>1315</v>
      </c>
      <c r="B1850" s="145" t="s">
        <v>2097</v>
      </c>
      <c r="C1850" s="145" t="str">
        <f>Lookup[[#This Row],[NR_DE]]&amp;" "&amp;Lookup[[#This Row],[Text_DE]]</f>
        <v>ADI0852 Kollektivlebensversicherung (A1, A3.4); (CH + FB)</v>
      </c>
      <c r="D1850" s="145">
        <f>IF(Lookup!A1850&lt;&gt;Lookup!E1850,1,0)</f>
        <v>0</v>
      </c>
      <c r="E1850" s="145" t="s">
        <v>1315</v>
      </c>
      <c r="F1850" s="145" t="s">
        <v>553</v>
      </c>
      <c r="G1850" s="145" t="str">
        <f>Lookup[[#This Row],[NR_FR]]&amp;" "&amp;Lookup[[#This Row],[Text_FR]]</f>
        <v>ADI0852 Assurance collective sur la vie (A1, A3.4); (CH + FB)</v>
      </c>
      <c r="H1850" s="152"/>
    </row>
    <row r="1851" spans="1:8" x14ac:dyDescent="0.2">
      <c r="A1851" s="145" t="s">
        <v>1316</v>
      </c>
      <c r="B1851" s="145" t="s">
        <v>2098</v>
      </c>
      <c r="C1851" s="145" t="str">
        <f>Lookup[[#This Row],[NR_DE]]&amp;" "&amp;Lookup[[#This Row],[Text_DE]]</f>
        <v>ADI0855 Sonstige Lebensversicherung (A6.3, A7); (CH + FB)</v>
      </c>
      <c r="D1851" s="145">
        <f>IF(Lookup!A1851&lt;&gt;Lookup!E1851,1,0)</f>
        <v>0</v>
      </c>
      <c r="E1851" s="145" t="s">
        <v>1316</v>
      </c>
      <c r="F1851" s="145" t="s">
        <v>555</v>
      </c>
      <c r="G1851" s="145" t="str">
        <f>Lookup[[#This Row],[NR_FR]]&amp;" "&amp;Lookup[[#This Row],[Text_FR]]</f>
        <v>ADI0855 Autres assurances sur la vie (A6.3, A7); (CH + FB)</v>
      </c>
      <c r="H1851" s="152"/>
    </row>
    <row r="1852" spans="1:8" x14ac:dyDescent="0.2">
      <c r="A1852" s="145">
        <v>301110100</v>
      </c>
      <c r="B1852" s="145" t="s">
        <v>2570</v>
      </c>
      <c r="C1852" s="145" t="str">
        <f>Lookup[[#This Row],[NR_DE]]&amp;" "&amp;Lookup[[#This Row],[Text_DE]]</f>
        <v>301110100 Gebuchte Prämien - periodische Prämien: Brutto</v>
      </c>
      <c r="D1852" s="145">
        <f>IF(Lookup!A1852&lt;&gt;Lookup!E1852,1,0)</f>
        <v>0</v>
      </c>
      <c r="E1852" s="145">
        <v>301110100</v>
      </c>
      <c r="F1852" s="145" t="s">
        <v>1319</v>
      </c>
      <c r="G1852" s="145" t="str">
        <f>Lookup[[#This Row],[NR_FR]]&amp;" "&amp;Lookup[[#This Row],[Text_FR]]</f>
        <v>301110100 Primes émises - primes périodiques: brutes</v>
      </c>
      <c r="H1852" s="152"/>
    </row>
    <row r="1853" spans="1:8" x14ac:dyDescent="0.2">
      <c r="A1853" s="145" t="s">
        <v>544</v>
      </c>
      <c r="B1853" s="145" t="s">
        <v>2093</v>
      </c>
      <c r="C1853" s="145" t="str">
        <f>Lookup[[#This Row],[NR_DE]]&amp;" "&amp;Lookup[[#This Row],[Text_DE]]</f>
        <v>ADC1DL Aufteilung nach Branchen: Leben direkt</v>
      </c>
      <c r="D1853" s="145">
        <f>IF(Lookup!A1853&lt;&gt;Lookup!E1853,1,0)</f>
        <v>0</v>
      </c>
      <c r="E1853" s="145" t="s">
        <v>544</v>
      </c>
      <c r="F1853" s="145" t="s">
        <v>545</v>
      </c>
      <c r="G1853" s="145" t="str">
        <f>Lookup[[#This Row],[NR_FR]]&amp;" "&amp;Lookup[[#This Row],[Text_FR]]</f>
        <v>ADC1DL Répartition par branches: vie direct</v>
      </c>
      <c r="H1853" s="152"/>
    </row>
    <row r="1854" spans="1:8" x14ac:dyDescent="0.2">
      <c r="A1854" s="145" t="s">
        <v>742</v>
      </c>
      <c r="B1854" s="145" t="s">
        <v>2232</v>
      </c>
      <c r="C1854" s="145" t="str">
        <f>Lookup[[#This Row],[NR_DE]]&amp;" "&amp;Lookup[[#This Row],[Text_DE]]</f>
        <v>ADILD01000 Kollektivlebensversicherung im Rahmen der beruflichen Vorsorge (A1); (CH)</v>
      </c>
      <c r="D1854" s="145">
        <f>IF(Lookup!A1854&lt;&gt;Lookup!E1854,1,0)</f>
        <v>0</v>
      </c>
      <c r="E1854" s="145" t="s">
        <v>742</v>
      </c>
      <c r="F1854" s="145" t="s">
        <v>743</v>
      </c>
      <c r="G1854" s="145" t="str">
        <f>Lookup[[#This Row],[NR_FR]]&amp;" "&amp;Lookup[[#This Row],[Text_FR]]</f>
        <v>ADILD01000 Assurance collective sur la vie dans le cadre de la prévoyance professionnelle (A1); (CH)</v>
      </c>
      <c r="H1854" s="152"/>
    </row>
    <row r="1855" spans="1:8" x14ac:dyDescent="0.2">
      <c r="A1855" s="145" t="s">
        <v>546</v>
      </c>
      <c r="B1855" s="145" t="s">
        <v>2094</v>
      </c>
      <c r="C1855" s="145" t="str">
        <f>Lookup[[#This Row],[NR_DE]]&amp;" "&amp;Lookup[[#This Row],[Text_DE]]</f>
        <v>ADILD03100 Einzelkapitalversicherung auf den Todes- und Erlebensfall (A3.1); (CH + FB)</v>
      </c>
      <c r="D1855" s="145">
        <f>IF(Lookup!A1855&lt;&gt;Lookup!E1855,1,0)</f>
        <v>0</v>
      </c>
      <c r="E1855" s="145" t="s">
        <v>546</v>
      </c>
      <c r="F1855" s="145" t="s">
        <v>547</v>
      </c>
      <c r="G1855" s="145" t="str">
        <f>Lookup[[#This Row],[NR_FR]]&amp;" "&amp;Lookup[[#This Row],[Text_FR]]</f>
        <v>ADILD03100 Assurance individuelle de capital en cas de vie et en cas de décès (A3.1); (CH + FB)</v>
      </c>
      <c r="H1855" s="152"/>
    </row>
    <row r="1856" spans="1:8" x14ac:dyDescent="0.2">
      <c r="A1856" s="145" t="s">
        <v>548</v>
      </c>
      <c r="B1856" s="145" t="s">
        <v>2095</v>
      </c>
      <c r="C1856" s="145" t="str">
        <f>Lookup[[#This Row],[NR_DE]]&amp;" "&amp;Lookup[[#This Row],[Text_DE]]</f>
        <v>ADILD03200 Einzelrentenversicherung (A3.2); (CH + FB)</v>
      </c>
      <c r="D1856" s="145">
        <f>IF(Lookup!A1856&lt;&gt;Lookup!E1856,1,0)</f>
        <v>0</v>
      </c>
      <c r="E1856" s="145" t="s">
        <v>548</v>
      </c>
      <c r="F1856" s="145" t="s">
        <v>549</v>
      </c>
      <c r="G1856" s="145" t="str">
        <f>Lookup[[#This Row],[NR_FR]]&amp;" "&amp;Lookup[[#This Row],[Text_FR]]</f>
        <v>ADILD03200 Assurance individuelle de rente (A3.2); (CH + FB)</v>
      </c>
      <c r="H1856" s="152"/>
    </row>
    <row r="1857" spans="1:8" x14ac:dyDescent="0.2">
      <c r="A1857" s="145" t="s">
        <v>550</v>
      </c>
      <c r="B1857" s="145" t="s">
        <v>2096</v>
      </c>
      <c r="C1857" s="145" t="str">
        <f>Lookup[[#This Row],[NR_DE]]&amp;" "&amp;Lookup[[#This Row],[Text_DE]]</f>
        <v>ADILD03300 Sonstige Einzellebensversicherung (A3.3); (CH + FB)</v>
      </c>
      <c r="D1857" s="145">
        <f>IF(Lookup!A1857&lt;&gt;Lookup!E1857,1,0)</f>
        <v>0</v>
      </c>
      <c r="E1857" s="145" t="s">
        <v>550</v>
      </c>
      <c r="F1857" s="145" t="s">
        <v>551</v>
      </c>
      <c r="G1857" s="145" t="str">
        <f>Lookup[[#This Row],[NR_FR]]&amp;" "&amp;Lookup[[#This Row],[Text_FR]]</f>
        <v>ADILD03300 Autres assurance individuelles sur la vie (A3.3); (CH + FB)</v>
      </c>
      <c r="H1857" s="152"/>
    </row>
    <row r="1858" spans="1:8" x14ac:dyDescent="0.2">
      <c r="A1858" s="145" t="s">
        <v>744</v>
      </c>
      <c r="B1858" s="145" t="s">
        <v>2233</v>
      </c>
      <c r="C1858" s="145" t="str">
        <f>Lookup[[#This Row],[NR_DE]]&amp;" "&amp;Lookup[[#This Row],[Text_DE]]</f>
        <v>ADILD03400 Kollektivlebensversicherung  ausserhalb der BV (A3.4); (CH)</v>
      </c>
      <c r="D1858" s="145">
        <f>IF(Lookup!A1858&lt;&gt;Lookup!E1858,1,0)</f>
        <v>0</v>
      </c>
      <c r="E1858" s="145" t="s">
        <v>744</v>
      </c>
      <c r="F1858" s="145" t="s">
        <v>745</v>
      </c>
      <c r="G1858" s="145" t="str">
        <f>Lookup[[#This Row],[NR_FR]]&amp;" "&amp;Lookup[[#This Row],[Text_FR]]</f>
        <v>ADILD03400 Assurance collective sur la vie hors de la prévoyance professionnelle (A3.4); (CH)</v>
      </c>
      <c r="H1858" s="151"/>
    </row>
    <row r="1859" spans="1:8" x14ac:dyDescent="0.2">
      <c r="A1859" s="145" t="s">
        <v>746</v>
      </c>
      <c r="B1859" s="145" t="s">
        <v>2234</v>
      </c>
      <c r="C1859" s="145" t="str">
        <f>Lookup[[#This Row],[NR_DE]]&amp;" "&amp;Lookup[[#This Row],[Text_DE]]</f>
        <v>ADILD06300 Sonstige Kapitalisationsgeschäfte (A6.3); (CH)</v>
      </c>
      <c r="D1859" s="145">
        <f>IF(Lookup!A1859&lt;&gt;Lookup!E1859,1,0)</f>
        <v>0</v>
      </c>
      <c r="E1859" s="145" t="s">
        <v>746</v>
      </c>
      <c r="F1859" s="145" t="s">
        <v>747</v>
      </c>
      <c r="G1859" s="145" t="str">
        <f>Lookup[[#This Row],[NR_FR]]&amp;" "&amp;Lookup[[#This Row],[Text_FR]]</f>
        <v>ADILD06300 Autres opérations de capitalisation (A6.3); (CH)</v>
      </c>
      <c r="H1859" s="152"/>
    </row>
    <row r="1860" spans="1:8" x14ac:dyDescent="0.2">
      <c r="A1860" s="145" t="s">
        <v>748</v>
      </c>
      <c r="B1860" s="145" t="s">
        <v>2235</v>
      </c>
      <c r="C1860" s="145" t="str">
        <f>Lookup[[#This Row],[NR_DE]]&amp;" "&amp;Lookup[[#This Row],[Text_DE]]</f>
        <v>ADILD07000 Tontinengeschäfte (A7); (CH)</v>
      </c>
      <c r="D1860" s="145">
        <f>IF(Lookup!A1860&lt;&gt;Lookup!E1860,1,0)</f>
        <v>0</v>
      </c>
      <c r="E1860" s="145" t="s">
        <v>748</v>
      </c>
      <c r="F1860" s="145" t="s">
        <v>749</v>
      </c>
      <c r="G1860" s="145" t="str">
        <f>Lookup[[#This Row],[NR_FR]]&amp;" "&amp;Lookup[[#This Row],[Text_FR]]</f>
        <v>ADILD07000 Opérations tontinières (A7); (CH)</v>
      </c>
      <c r="H1860" s="152"/>
    </row>
    <row r="1861" spans="1:8" x14ac:dyDescent="0.2">
      <c r="A1861" s="145" t="s">
        <v>552</v>
      </c>
      <c r="B1861" s="145" t="s">
        <v>2097</v>
      </c>
      <c r="C1861" s="145" t="str">
        <f>Lookup[[#This Row],[NR_DE]]&amp;" "&amp;Lookup[[#This Row],[Text_DE]]</f>
        <v>ADILD08000 Kollektivlebensversicherung (A1, A3.4); (CH + FB)</v>
      </c>
      <c r="D1861" s="145">
        <f>IF(Lookup!A1861&lt;&gt;Lookup!E1861,1,0)</f>
        <v>0</v>
      </c>
      <c r="E1861" s="145" t="s">
        <v>552</v>
      </c>
      <c r="F1861" s="145" t="s">
        <v>553</v>
      </c>
      <c r="G1861" s="145" t="str">
        <f>Lookup[[#This Row],[NR_FR]]&amp;" "&amp;Lookup[[#This Row],[Text_FR]]</f>
        <v>ADILD08000 Assurance collective sur la vie (A1, A3.4); (CH + FB)</v>
      </c>
      <c r="H1861" s="152"/>
    </row>
    <row r="1862" spans="1:8" x14ac:dyDescent="0.2">
      <c r="A1862" s="145" t="s">
        <v>554</v>
      </c>
      <c r="B1862" s="145" t="s">
        <v>2098</v>
      </c>
      <c r="C1862" s="145" t="str">
        <f>Lookup[[#This Row],[NR_DE]]&amp;" "&amp;Lookup[[#This Row],[Text_DE]]</f>
        <v>ADILD09000 Sonstige Lebensversicherung (A6.3, A7); (CH + FB)</v>
      </c>
      <c r="D1862" s="145">
        <f>IF(Lookup!A1862&lt;&gt;Lookup!E1862,1,0)</f>
        <v>0</v>
      </c>
      <c r="E1862" s="145" t="s">
        <v>554</v>
      </c>
      <c r="F1862" s="145" t="s">
        <v>555</v>
      </c>
      <c r="G1862" s="145" t="str">
        <f>Lookup[[#This Row],[NR_FR]]&amp;" "&amp;Lookup[[#This Row],[Text_FR]]</f>
        <v>ADILD09000 Autres assurances sur la vie (A6.3, A7); (CH + FB)</v>
      </c>
      <c r="H1862" s="152"/>
    </row>
    <row r="1863" spans="1:8" x14ac:dyDescent="0.2">
      <c r="A1863" s="145" t="s">
        <v>794</v>
      </c>
      <c r="B1863" s="145" t="s">
        <v>2260</v>
      </c>
      <c r="C1863" s="145" t="str">
        <f>Lookup[[#This Row],[NR_DE]]&amp;" "&amp;Lookup[[#This Row],[Text_DE]]</f>
        <v>ADC022 Aufteilung in Vorsorge 3a und Vorsorge 3b (pro Branche)</v>
      </c>
      <c r="D1863" s="145">
        <f>IF(Lookup!A1863&lt;&gt;Lookup!E1863,1,0)</f>
        <v>0</v>
      </c>
      <c r="E1863" s="145" t="s">
        <v>794</v>
      </c>
      <c r="F1863" s="145" t="s">
        <v>795</v>
      </c>
      <c r="G1863" s="145" t="str">
        <f>Lookup[[#This Row],[NR_FR]]&amp;" "&amp;Lookup[[#This Row],[Text_FR]]</f>
        <v>ADC022 Répartition en prévoyance 3a et prévoyance 3b (par branche d'assurance)</v>
      </c>
      <c r="H1863" s="152"/>
    </row>
    <row r="1864" spans="1:8" x14ac:dyDescent="0.2">
      <c r="A1864" s="145" t="s">
        <v>742</v>
      </c>
      <c r="B1864" s="145" t="s">
        <v>2232</v>
      </c>
      <c r="C1864" s="145" t="str">
        <f>Lookup[[#This Row],[NR_DE]]&amp;" "&amp;Lookup[[#This Row],[Text_DE]]</f>
        <v>ADILD01000 Kollektivlebensversicherung im Rahmen der beruflichen Vorsorge (A1); (CH)</v>
      </c>
      <c r="D1864" s="145">
        <f>IF(Lookup!A1864&lt;&gt;Lookup!E1864,1,0)</f>
        <v>0</v>
      </c>
      <c r="E1864" s="145" t="s">
        <v>742</v>
      </c>
      <c r="F1864" s="145" t="s">
        <v>743</v>
      </c>
      <c r="G1864" s="145" t="str">
        <f>Lookup[[#This Row],[NR_FR]]&amp;" "&amp;Lookup[[#This Row],[Text_FR]]</f>
        <v>ADILD01000 Assurance collective sur la vie dans le cadre de la prévoyance professionnelle (A1); (CH)</v>
      </c>
      <c r="H1864" s="152"/>
    </row>
    <row r="1865" spans="1:8" x14ac:dyDescent="0.2">
      <c r="A1865" s="145" t="s">
        <v>796</v>
      </c>
      <c r="B1865" s="145" t="s">
        <v>2261</v>
      </c>
      <c r="C1865" s="145" t="str">
        <f>Lookup[[#This Row],[NR_DE]]&amp;" "&amp;Lookup[[#This Row],[Text_DE]]</f>
        <v>ADI1530 Vorsorge 3a und Kollektivversicherung</v>
      </c>
      <c r="D1865" s="145">
        <f>IF(Lookup!A1865&lt;&gt;Lookup!E1865,1,0)</f>
        <v>0</v>
      </c>
      <c r="E1865" s="145" t="s">
        <v>796</v>
      </c>
      <c r="F1865" s="145" t="s">
        <v>797</v>
      </c>
      <c r="G1865" s="145" t="str">
        <f>Lookup[[#This Row],[NR_FR]]&amp;" "&amp;Lookup[[#This Row],[Text_FR]]</f>
        <v>ADI1530 Prévoyance du pilier 3a et assurance collective</v>
      </c>
      <c r="H1865" s="152"/>
    </row>
    <row r="1866" spans="1:8" x14ac:dyDescent="0.2">
      <c r="A1866" s="145" t="s">
        <v>798</v>
      </c>
      <c r="B1866" s="145" t="s">
        <v>2262</v>
      </c>
      <c r="C1866" s="145" t="str">
        <f>Lookup[[#This Row],[NR_DE]]&amp;" "&amp;Lookup[[#This Row],[Text_DE]]</f>
        <v>ADI1540 Vorsorge 3b</v>
      </c>
      <c r="D1866" s="145">
        <f>IF(Lookup!A1866&lt;&gt;Lookup!E1866,1,0)</f>
        <v>0</v>
      </c>
      <c r="E1866" s="145" t="s">
        <v>798</v>
      </c>
      <c r="F1866" s="145" t="s">
        <v>799</v>
      </c>
      <c r="G1866" s="145" t="str">
        <f>Lookup[[#This Row],[NR_FR]]&amp;" "&amp;Lookup[[#This Row],[Text_FR]]</f>
        <v>ADI1540 Prévoyance du pilier 3b</v>
      </c>
      <c r="H1866" s="152"/>
    </row>
    <row r="1867" spans="1:8" x14ac:dyDescent="0.2">
      <c r="A1867" s="145" t="s">
        <v>546</v>
      </c>
      <c r="B1867" s="145" t="s">
        <v>2094</v>
      </c>
      <c r="C1867" s="145" t="str">
        <f>Lookup[[#This Row],[NR_DE]]&amp;" "&amp;Lookup[[#This Row],[Text_DE]]</f>
        <v>ADILD03100 Einzelkapitalversicherung auf den Todes- und Erlebensfall (A3.1); (CH + FB)</v>
      </c>
      <c r="D1867" s="145">
        <f>IF(Lookup!A1867&lt;&gt;Lookup!E1867,1,0)</f>
        <v>0</v>
      </c>
      <c r="E1867" s="145" t="s">
        <v>546</v>
      </c>
      <c r="F1867" s="145" t="s">
        <v>547</v>
      </c>
      <c r="G1867" s="145" t="str">
        <f>Lookup[[#This Row],[NR_FR]]&amp;" "&amp;Lookup[[#This Row],[Text_FR]]</f>
        <v>ADILD03100 Assurance individuelle de capital en cas de vie et en cas de décès (A3.1); (CH + FB)</v>
      </c>
      <c r="H1867" s="152"/>
    </row>
    <row r="1868" spans="1:8" x14ac:dyDescent="0.2">
      <c r="A1868" s="145" t="s">
        <v>796</v>
      </c>
      <c r="B1868" s="145" t="s">
        <v>2261</v>
      </c>
      <c r="C1868" s="145" t="str">
        <f>Lookup[[#This Row],[NR_DE]]&amp;" "&amp;Lookup[[#This Row],[Text_DE]]</f>
        <v>ADI1530 Vorsorge 3a und Kollektivversicherung</v>
      </c>
      <c r="D1868" s="145">
        <f>IF(Lookup!A1868&lt;&gt;Lookup!E1868,1,0)</f>
        <v>0</v>
      </c>
      <c r="E1868" s="145" t="s">
        <v>796</v>
      </c>
      <c r="F1868" s="145" t="s">
        <v>797</v>
      </c>
      <c r="G1868" s="145" t="str">
        <f>Lookup[[#This Row],[NR_FR]]&amp;" "&amp;Lookup[[#This Row],[Text_FR]]</f>
        <v>ADI1530 Prévoyance du pilier 3a et assurance collective</v>
      </c>
      <c r="H1868" s="152"/>
    </row>
    <row r="1869" spans="1:8" x14ac:dyDescent="0.2">
      <c r="A1869" s="145" t="s">
        <v>798</v>
      </c>
      <c r="B1869" s="145" t="s">
        <v>2262</v>
      </c>
      <c r="C1869" s="145" t="str">
        <f>Lookup[[#This Row],[NR_DE]]&amp;" "&amp;Lookup[[#This Row],[Text_DE]]</f>
        <v>ADI1540 Vorsorge 3b</v>
      </c>
      <c r="D1869" s="145">
        <f>IF(Lookup!A1869&lt;&gt;Lookup!E1869,1,0)</f>
        <v>0</v>
      </c>
      <c r="E1869" s="145" t="s">
        <v>798</v>
      </c>
      <c r="F1869" s="145" t="s">
        <v>799</v>
      </c>
      <c r="G1869" s="145" t="str">
        <f>Lookup[[#This Row],[NR_FR]]&amp;" "&amp;Lookup[[#This Row],[Text_FR]]</f>
        <v>ADI1540 Prévoyance du pilier 3b</v>
      </c>
      <c r="H1869" s="152"/>
    </row>
    <row r="1870" spans="1:8" x14ac:dyDescent="0.2">
      <c r="A1870" s="145" t="s">
        <v>548</v>
      </c>
      <c r="B1870" s="145" t="s">
        <v>2095</v>
      </c>
      <c r="C1870" s="145" t="str">
        <f>Lookup[[#This Row],[NR_DE]]&amp;" "&amp;Lookup[[#This Row],[Text_DE]]</f>
        <v>ADILD03200 Einzelrentenversicherung (A3.2); (CH + FB)</v>
      </c>
      <c r="D1870" s="145">
        <f>IF(Lookup!A1870&lt;&gt;Lookup!E1870,1,0)</f>
        <v>0</v>
      </c>
      <c r="E1870" s="145" t="s">
        <v>548</v>
      </c>
      <c r="F1870" s="145" t="s">
        <v>549</v>
      </c>
      <c r="G1870" s="145" t="str">
        <f>Lookup[[#This Row],[NR_FR]]&amp;" "&amp;Lookup[[#This Row],[Text_FR]]</f>
        <v>ADILD03200 Assurance individuelle de rente (A3.2); (CH + FB)</v>
      </c>
      <c r="H1870" s="153"/>
    </row>
    <row r="1871" spans="1:8" x14ac:dyDescent="0.2">
      <c r="A1871" s="145" t="s">
        <v>796</v>
      </c>
      <c r="B1871" s="145" t="s">
        <v>2261</v>
      </c>
      <c r="C1871" s="145" t="str">
        <f>Lookup[[#This Row],[NR_DE]]&amp;" "&amp;Lookup[[#This Row],[Text_DE]]</f>
        <v>ADI1530 Vorsorge 3a und Kollektivversicherung</v>
      </c>
      <c r="D1871" s="145">
        <f>IF(Lookup!A1871&lt;&gt;Lookup!E1871,1,0)</f>
        <v>0</v>
      </c>
      <c r="E1871" s="145" t="s">
        <v>796</v>
      </c>
      <c r="F1871" s="145" t="s">
        <v>797</v>
      </c>
      <c r="G1871" s="145" t="str">
        <f>Lookup[[#This Row],[NR_FR]]&amp;" "&amp;Lookup[[#This Row],[Text_FR]]</f>
        <v>ADI1530 Prévoyance du pilier 3a et assurance collective</v>
      </c>
      <c r="H1871" s="153"/>
    </row>
    <row r="1872" spans="1:8" x14ac:dyDescent="0.2">
      <c r="A1872" s="145" t="s">
        <v>798</v>
      </c>
      <c r="B1872" s="145" t="s">
        <v>2262</v>
      </c>
      <c r="C1872" s="145" t="str">
        <f>Lookup[[#This Row],[NR_DE]]&amp;" "&amp;Lookup[[#This Row],[Text_DE]]</f>
        <v>ADI1540 Vorsorge 3b</v>
      </c>
      <c r="D1872" s="145">
        <f>IF(Lookup!A1872&lt;&gt;Lookup!E1872,1,0)</f>
        <v>0</v>
      </c>
      <c r="E1872" s="145" t="s">
        <v>798</v>
      </c>
      <c r="F1872" s="145" t="s">
        <v>799</v>
      </c>
      <c r="G1872" s="145" t="str">
        <f>Lookup[[#This Row],[NR_FR]]&amp;" "&amp;Lookup[[#This Row],[Text_FR]]</f>
        <v>ADI1540 Prévoyance du pilier 3b</v>
      </c>
      <c r="H1872" s="152"/>
    </row>
    <row r="1873" spans="1:8" x14ac:dyDescent="0.2">
      <c r="A1873" s="145" t="s">
        <v>550</v>
      </c>
      <c r="B1873" s="145" t="s">
        <v>2096</v>
      </c>
      <c r="C1873" s="145" t="str">
        <f>Lookup[[#This Row],[NR_DE]]&amp;" "&amp;Lookup[[#This Row],[Text_DE]]</f>
        <v>ADILD03300 Sonstige Einzellebensversicherung (A3.3); (CH + FB)</v>
      </c>
      <c r="D1873" s="145">
        <f>IF(Lookup!A1873&lt;&gt;Lookup!E1873,1,0)</f>
        <v>0</v>
      </c>
      <c r="E1873" s="145" t="s">
        <v>550</v>
      </c>
      <c r="F1873" s="145" t="s">
        <v>551</v>
      </c>
      <c r="G1873" s="145" t="str">
        <f>Lookup[[#This Row],[NR_FR]]&amp;" "&amp;Lookup[[#This Row],[Text_FR]]</f>
        <v>ADILD03300 Autres assurance individuelles sur la vie (A3.3); (CH + FB)</v>
      </c>
      <c r="H1873" s="153"/>
    </row>
    <row r="1874" spans="1:8" x14ac:dyDescent="0.2">
      <c r="A1874" s="145" t="s">
        <v>796</v>
      </c>
      <c r="B1874" s="145" t="s">
        <v>2261</v>
      </c>
      <c r="C1874" s="145" t="str">
        <f>Lookup[[#This Row],[NR_DE]]&amp;" "&amp;Lookup[[#This Row],[Text_DE]]</f>
        <v>ADI1530 Vorsorge 3a und Kollektivversicherung</v>
      </c>
      <c r="D1874" s="145">
        <f>IF(Lookup!A1874&lt;&gt;Lookup!E1874,1,0)</f>
        <v>0</v>
      </c>
      <c r="E1874" s="145" t="s">
        <v>796</v>
      </c>
      <c r="F1874" s="145" t="s">
        <v>797</v>
      </c>
      <c r="G1874" s="145" t="str">
        <f>Lookup[[#This Row],[NR_FR]]&amp;" "&amp;Lookup[[#This Row],[Text_FR]]</f>
        <v>ADI1530 Prévoyance du pilier 3a et assurance collective</v>
      </c>
      <c r="H1874" s="153"/>
    </row>
    <row r="1875" spans="1:8" x14ac:dyDescent="0.2">
      <c r="A1875" s="145" t="s">
        <v>798</v>
      </c>
      <c r="B1875" s="145" t="s">
        <v>2262</v>
      </c>
      <c r="C1875" s="145" t="str">
        <f>Lookup[[#This Row],[NR_DE]]&amp;" "&amp;Lookup[[#This Row],[Text_DE]]</f>
        <v>ADI1540 Vorsorge 3b</v>
      </c>
      <c r="D1875" s="145">
        <f>IF(Lookup!A1875&lt;&gt;Lookup!E1875,1,0)</f>
        <v>0</v>
      </c>
      <c r="E1875" s="145" t="s">
        <v>798</v>
      </c>
      <c r="F1875" s="145" t="s">
        <v>799</v>
      </c>
      <c r="G1875" s="145" t="str">
        <f>Lookup[[#This Row],[NR_FR]]&amp;" "&amp;Lookup[[#This Row],[Text_FR]]</f>
        <v>ADI1540 Prévoyance du pilier 3b</v>
      </c>
      <c r="H1875" s="152"/>
    </row>
    <row r="1876" spans="1:8" x14ac:dyDescent="0.2">
      <c r="A1876" s="145" t="s">
        <v>744</v>
      </c>
      <c r="B1876" s="145" t="s">
        <v>2233</v>
      </c>
      <c r="C1876" s="145" t="str">
        <f>Lookup[[#This Row],[NR_DE]]&amp;" "&amp;Lookup[[#This Row],[Text_DE]]</f>
        <v>ADILD03400 Kollektivlebensversicherung  ausserhalb der BV (A3.4); (CH)</v>
      </c>
      <c r="D1876" s="145">
        <f>IF(Lookup!A1876&lt;&gt;Lookup!E1876,1,0)</f>
        <v>0</v>
      </c>
      <c r="E1876" s="145" t="s">
        <v>744</v>
      </c>
      <c r="F1876" s="145" t="s">
        <v>745</v>
      </c>
      <c r="G1876" s="145" t="str">
        <f>Lookup[[#This Row],[NR_FR]]&amp;" "&amp;Lookup[[#This Row],[Text_FR]]</f>
        <v>ADILD03400 Assurance collective sur la vie hors de la prévoyance professionnelle (A3.4); (CH)</v>
      </c>
      <c r="H1876" s="153"/>
    </row>
    <row r="1877" spans="1:8" x14ac:dyDescent="0.2">
      <c r="A1877" s="145" t="s">
        <v>796</v>
      </c>
      <c r="B1877" s="145" t="s">
        <v>2261</v>
      </c>
      <c r="C1877" s="145" t="str">
        <f>Lookup[[#This Row],[NR_DE]]&amp;" "&amp;Lookup[[#This Row],[Text_DE]]</f>
        <v>ADI1530 Vorsorge 3a und Kollektivversicherung</v>
      </c>
      <c r="D1877" s="145">
        <f>IF(Lookup!A1877&lt;&gt;Lookup!E1877,1,0)</f>
        <v>0</v>
      </c>
      <c r="E1877" s="145" t="s">
        <v>796</v>
      </c>
      <c r="F1877" s="145" t="s">
        <v>797</v>
      </c>
      <c r="G1877" s="145" t="str">
        <f>Lookup[[#This Row],[NR_FR]]&amp;" "&amp;Lookup[[#This Row],[Text_FR]]</f>
        <v>ADI1530 Prévoyance du pilier 3a et assurance collective</v>
      </c>
      <c r="H1877" s="153"/>
    </row>
    <row r="1878" spans="1:8" x14ac:dyDescent="0.2">
      <c r="A1878" s="145" t="s">
        <v>798</v>
      </c>
      <c r="B1878" s="145" t="s">
        <v>2262</v>
      </c>
      <c r="C1878" s="145" t="str">
        <f>Lookup[[#This Row],[NR_DE]]&amp;" "&amp;Lookup[[#This Row],[Text_DE]]</f>
        <v>ADI1540 Vorsorge 3b</v>
      </c>
      <c r="D1878" s="145">
        <f>IF(Lookup!A1878&lt;&gt;Lookup!E1878,1,0)</f>
        <v>0</v>
      </c>
      <c r="E1878" s="145" t="s">
        <v>798</v>
      </c>
      <c r="F1878" s="145" t="s">
        <v>799</v>
      </c>
      <c r="G1878" s="145" t="str">
        <f>Lookup[[#This Row],[NR_FR]]&amp;" "&amp;Lookup[[#This Row],[Text_FR]]</f>
        <v>ADI1540 Prévoyance du pilier 3b</v>
      </c>
      <c r="H1878" s="152"/>
    </row>
    <row r="1879" spans="1:8" x14ac:dyDescent="0.2">
      <c r="A1879" s="145" t="s">
        <v>746</v>
      </c>
      <c r="B1879" s="145" t="s">
        <v>2234</v>
      </c>
      <c r="C1879" s="145" t="str">
        <f>Lookup[[#This Row],[NR_DE]]&amp;" "&amp;Lookup[[#This Row],[Text_DE]]</f>
        <v>ADILD06300 Sonstige Kapitalisationsgeschäfte (A6.3); (CH)</v>
      </c>
      <c r="D1879" s="145">
        <f>IF(Lookup!A1879&lt;&gt;Lookup!E1879,1,0)</f>
        <v>0</v>
      </c>
      <c r="E1879" s="145" t="s">
        <v>746</v>
      </c>
      <c r="F1879" s="145" t="s">
        <v>747</v>
      </c>
      <c r="G1879" s="145" t="str">
        <f>Lookup[[#This Row],[NR_FR]]&amp;" "&amp;Lookup[[#This Row],[Text_FR]]</f>
        <v>ADILD06300 Autres opérations de capitalisation (A6.3); (CH)</v>
      </c>
      <c r="H1879" s="153"/>
    </row>
    <row r="1880" spans="1:8" x14ac:dyDescent="0.2">
      <c r="A1880" s="145" t="s">
        <v>796</v>
      </c>
      <c r="B1880" s="145" t="s">
        <v>2261</v>
      </c>
      <c r="C1880" s="145" t="str">
        <f>Lookup[[#This Row],[NR_DE]]&amp;" "&amp;Lookup[[#This Row],[Text_DE]]</f>
        <v>ADI1530 Vorsorge 3a und Kollektivversicherung</v>
      </c>
      <c r="D1880" s="145">
        <f>IF(Lookup!A1880&lt;&gt;Lookup!E1880,1,0)</f>
        <v>0</v>
      </c>
      <c r="E1880" s="145" t="s">
        <v>796</v>
      </c>
      <c r="F1880" s="145" t="s">
        <v>797</v>
      </c>
      <c r="G1880" s="145" t="str">
        <f>Lookup[[#This Row],[NR_FR]]&amp;" "&amp;Lookup[[#This Row],[Text_FR]]</f>
        <v>ADI1530 Prévoyance du pilier 3a et assurance collective</v>
      </c>
      <c r="H1880" s="153"/>
    </row>
    <row r="1881" spans="1:8" x14ac:dyDescent="0.2">
      <c r="A1881" s="145" t="s">
        <v>798</v>
      </c>
      <c r="B1881" s="145" t="s">
        <v>2262</v>
      </c>
      <c r="C1881" s="145" t="str">
        <f>Lookup[[#This Row],[NR_DE]]&amp;" "&amp;Lookup[[#This Row],[Text_DE]]</f>
        <v>ADI1540 Vorsorge 3b</v>
      </c>
      <c r="D1881" s="145">
        <f>IF(Lookup!A1881&lt;&gt;Lookup!E1881,1,0)</f>
        <v>0</v>
      </c>
      <c r="E1881" s="145" t="s">
        <v>798</v>
      </c>
      <c r="F1881" s="145" t="s">
        <v>799</v>
      </c>
      <c r="G1881" s="145" t="str">
        <f>Lookup[[#This Row],[NR_FR]]&amp;" "&amp;Lookup[[#This Row],[Text_FR]]</f>
        <v>ADI1540 Prévoyance du pilier 3b</v>
      </c>
      <c r="H1881" s="152"/>
    </row>
    <row r="1882" spans="1:8" x14ac:dyDescent="0.2">
      <c r="A1882" s="145" t="s">
        <v>748</v>
      </c>
      <c r="B1882" s="145" t="s">
        <v>2235</v>
      </c>
      <c r="C1882" s="145" t="str">
        <f>Lookup[[#This Row],[NR_DE]]&amp;" "&amp;Lookup[[#This Row],[Text_DE]]</f>
        <v>ADILD07000 Tontinengeschäfte (A7); (CH)</v>
      </c>
      <c r="D1882" s="145">
        <f>IF(Lookup!A1882&lt;&gt;Lookup!E1882,1,0)</f>
        <v>0</v>
      </c>
      <c r="E1882" s="145" t="s">
        <v>748</v>
      </c>
      <c r="F1882" s="145" t="s">
        <v>749</v>
      </c>
      <c r="G1882" s="145" t="str">
        <f>Lookup[[#This Row],[NR_FR]]&amp;" "&amp;Lookup[[#This Row],[Text_FR]]</f>
        <v>ADILD07000 Opérations tontinières (A7); (CH)</v>
      </c>
      <c r="H1882" s="153"/>
    </row>
    <row r="1883" spans="1:8" x14ac:dyDescent="0.2">
      <c r="A1883" s="145" t="s">
        <v>796</v>
      </c>
      <c r="B1883" s="145" t="s">
        <v>2261</v>
      </c>
      <c r="C1883" s="145" t="str">
        <f>Lookup[[#This Row],[NR_DE]]&amp;" "&amp;Lookup[[#This Row],[Text_DE]]</f>
        <v>ADI1530 Vorsorge 3a und Kollektivversicherung</v>
      </c>
      <c r="D1883" s="145">
        <f>IF(Lookup!A1883&lt;&gt;Lookup!E1883,1,0)</f>
        <v>0</v>
      </c>
      <c r="E1883" s="145" t="s">
        <v>796</v>
      </c>
      <c r="F1883" s="145" t="s">
        <v>797</v>
      </c>
      <c r="G1883" s="145" t="str">
        <f>Lookup[[#This Row],[NR_FR]]&amp;" "&amp;Lookup[[#This Row],[Text_FR]]</f>
        <v>ADI1530 Prévoyance du pilier 3a et assurance collective</v>
      </c>
      <c r="H1883" s="153"/>
    </row>
    <row r="1884" spans="1:8" x14ac:dyDescent="0.2">
      <c r="A1884" s="145" t="s">
        <v>798</v>
      </c>
      <c r="B1884" s="145" t="s">
        <v>2262</v>
      </c>
      <c r="C1884" s="145" t="str">
        <f>Lookup[[#This Row],[NR_DE]]&amp;" "&amp;Lookup[[#This Row],[Text_DE]]</f>
        <v>ADI1540 Vorsorge 3b</v>
      </c>
      <c r="D1884" s="145">
        <f>IF(Lookup!A1884&lt;&gt;Lookup!E1884,1,0)</f>
        <v>0</v>
      </c>
      <c r="E1884" s="145" t="s">
        <v>798</v>
      </c>
      <c r="F1884" s="145" t="s">
        <v>799</v>
      </c>
      <c r="G1884" s="145" t="str">
        <f>Lookup[[#This Row],[NR_FR]]&amp;" "&amp;Lookup[[#This Row],[Text_FR]]</f>
        <v>ADI1540 Prévoyance du pilier 3b</v>
      </c>
      <c r="H1884" s="152"/>
    </row>
    <row r="1885" spans="1:8" x14ac:dyDescent="0.2">
      <c r="A1885" s="145">
        <v>301110200</v>
      </c>
      <c r="B1885" s="145" t="s">
        <v>2571</v>
      </c>
      <c r="C1885" s="145" t="str">
        <f>Lookup[[#This Row],[NR_DE]]&amp;" "&amp;Lookup[[#This Row],[Text_DE]]</f>
        <v>301110200 Gebuchte Prämien - Einmaleinlagen aus laufender Tätigkeit: Brutto</v>
      </c>
      <c r="D1885" s="145">
        <f>IF(Lookup!A1885&lt;&gt;Lookup!E1885,1,0)</f>
        <v>0</v>
      </c>
      <c r="E1885" s="145">
        <v>301110200</v>
      </c>
      <c r="F1885" s="145" t="s">
        <v>1320</v>
      </c>
      <c r="G1885" s="145" t="str">
        <f>Lookup[[#This Row],[NR_FR]]&amp;" "&amp;Lookup[[#This Row],[Text_FR]]</f>
        <v xml:space="preserve">301110200 Primes émises - primes uniques découlant des activités en cours: brutes </v>
      </c>
      <c r="H1885" s="153"/>
    </row>
    <row r="1886" spans="1:8" x14ac:dyDescent="0.2">
      <c r="A1886" s="145" t="s">
        <v>544</v>
      </c>
      <c r="B1886" s="145" t="s">
        <v>2093</v>
      </c>
      <c r="C1886" s="145" t="str">
        <f>Lookup[[#This Row],[NR_DE]]&amp;" "&amp;Lookup[[#This Row],[Text_DE]]</f>
        <v>ADC1DL Aufteilung nach Branchen: Leben direkt</v>
      </c>
      <c r="D1886" s="145">
        <f>IF(Lookup!A1886&lt;&gt;Lookup!E1886,1,0)</f>
        <v>0</v>
      </c>
      <c r="E1886" s="145" t="s">
        <v>544</v>
      </c>
      <c r="F1886" s="145" t="s">
        <v>545</v>
      </c>
      <c r="G1886" s="145" t="str">
        <f>Lookup[[#This Row],[NR_FR]]&amp;" "&amp;Lookup[[#This Row],[Text_FR]]</f>
        <v>ADC1DL Répartition par branches: vie direct</v>
      </c>
      <c r="H1886" s="153"/>
    </row>
    <row r="1887" spans="1:8" x14ac:dyDescent="0.2">
      <c r="A1887" s="145" t="s">
        <v>742</v>
      </c>
      <c r="B1887" s="145" t="s">
        <v>2232</v>
      </c>
      <c r="C1887" s="145" t="str">
        <f>Lookup[[#This Row],[NR_DE]]&amp;" "&amp;Lookup[[#This Row],[Text_DE]]</f>
        <v>ADILD01000 Kollektivlebensversicherung im Rahmen der beruflichen Vorsorge (A1); (CH)</v>
      </c>
      <c r="D1887" s="145">
        <f>IF(Lookup!A1887&lt;&gt;Lookup!E1887,1,0)</f>
        <v>0</v>
      </c>
      <c r="E1887" s="145" t="s">
        <v>742</v>
      </c>
      <c r="F1887" s="145" t="s">
        <v>743</v>
      </c>
      <c r="G1887" s="145" t="str">
        <f>Lookup[[#This Row],[NR_FR]]&amp;" "&amp;Lookup[[#This Row],[Text_FR]]</f>
        <v>ADILD01000 Assurance collective sur la vie dans le cadre de la prévoyance professionnelle (A1); (CH)</v>
      </c>
      <c r="H1887" s="151"/>
    </row>
    <row r="1888" spans="1:8" x14ac:dyDescent="0.2">
      <c r="A1888" s="145" t="s">
        <v>546</v>
      </c>
      <c r="B1888" s="145" t="s">
        <v>2094</v>
      </c>
      <c r="C1888" s="145" t="str">
        <f>Lookup[[#This Row],[NR_DE]]&amp;" "&amp;Lookup[[#This Row],[Text_DE]]</f>
        <v>ADILD03100 Einzelkapitalversicherung auf den Todes- und Erlebensfall (A3.1); (CH + FB)</v>
      </c>
      <c r="D1888" s="145">
        <f>IF(Lookup!A1888&lt;&gt;Lookup!E1888,1,0)</f>
        <v>0</v>
      </c>
      <c r="E1888" s="145" t="s">
        <v>546</v>
      </c>
      <c r="F1888" s="145" t="s">
        <v>547</v>
      </c>
      <c r="G1888" s="145" t="str">
        <f>Lookup[[#This Row],[NR_FR]]&amp;" "&amp;Lookup[[#This Row],[Text_FR]]</f>
        <v>ADILD03100 Assurance individuelle de capital en cas de vie et en cas de décès (A3.1); (CH + FB)</v>
      </c>
      <c r="H1888" s="152"/>
    </row>
    <row r="1889" spans="1:8" x14ac:dyDescent="0.2">
      <c r="A1889" s="145" t="s">
        <v>548</v>
      </c>
      <c r="B1889" s="145" t="s">
        <v>2095</v>
      </c>
      <c r="C1889" s="145" t="str">
        <f>Lookup[[#This Row],[NR_DE]]&amp;" "&amp;Lookup[[#This Row],[Text_DE]]</f>
        <v>ADILD03200 Einzelrentenversicherung (A3.2); (CH + FB)</v>
      </c>
      <c r="D1889" s="145">
        <f>IF(Lookup!A1889&lt;&gt;Lookup!E1889,1,0)</f>
        <v>0</v>
      </c>
      <c r="E1889" s="145" t="s">
        <v>548</v>
      </c>
      <c r="F1889" s="145" t="s">
        <v>549</v>
      </c>
      <c r="G1889" s="145" t="str">
        <f>Lookup[[#This Row],[NR_FR]]&amp;" "&amp;Lookup[[#This Row],[Text_FR]]</f>
        <v>ADILD03200 Assurance individuelle de rente (A3.2); (CH + FB)</v>
      </c>
      <c r="H1889" s="152"/>
    </row>
    <row r="1890" spans="1:8" x14ac:dyDescent="0.2">
      <c r="A1890" s="145" t="s">
        <v>550</v>
      </c>
      <c r="B1890" s="145" t="s">
        <v>2096</v>
      </c>
      <c r="C1890" s="145" t="str">
        <f>Lookup[[#This Row],[NR_DE]]&amp;" "&amp;Lookup[[#This Row],[Text_DE]]</f>
        <v>ADILD03300 Sonstige Einzellebensversicherung (A3.3); (CH + FB)</v>
      </c>
      <c r="D1890" s="145">
        <f>IF(Lookup!A1890&lt;&gt;Lookup!E1890,1,0)</f>
        <v>0</v>
      </c>
      <c r="E1890" s="145" t="s">
        <v>550</v>
      </c>
      <c r="F1890" s="145" t="s">
        <v>551</v>
      </c>
      <c r="G1890" s="145" t="str">
        <f>Lookup[[#This Row],[NR_FR]]&amp;" "&amp;Lookup[[#This Row],[Text_FR]]</f>
        <v>ADILD03300 Autres assurance individuelles sur la vie (A3.3); (CH + FB)</v>
      </c>
      <c r="H1890" s="152"/>
    </row>
    <row r="1891" spans="1:8" x14ac:dyDescent="0.2">
      <c r="A1891" s="145" t="s">
        <v>744</v>
      </c>
      <c r="B1891" s="145" t="s">
        <v>2233</v>
      </c>
      <c r="C1891" s="145" t="str">
        <f>Lookup[[#This Row],[NR_DE]]&amp;" "&amp;Lookup[[#This Row],[Text_DE]]</f>
        <v>ADILD03400 Kollektivlebensversicherung  ausserhalb der BV (A3.4); (CH)</v>
      </c>
      <c r="D1891" s="145">
        <f>IF(Lookup!A1891&lt;&gt;Lookup!E1891,1,0)</f>
        <v>0</v>
      </c>
      <c r="E1891" s="145" t="s">
        <v>744</v>
      </c>
      <c r="F1891" s="145" t="s">
        <v>745</v>
      </c>
      <c r="G1891" s="145" t="str">
        <f>Lookup[[#This Row],[NR_FR]]&amp;" "&amp;Lookup[[#This Row],[Text_FR]]</f>
        <v>ADILD03400 Assurance collective sur la vie hors de la prévoyance professionnelle (A3.4); (CH)</v>
      </c>
      <c r="H1891" s="152"/>
    </row>
    <row r="1892" spans="1:8" x14ac:dyDescent="0.2">
      <c r="A1892" s="145" t="s">
        <v>746</v>
      </c>
      <c r="B1892" s="145" t="s">
        <v>2234</v>
      </c>
      <c r="C1892" s="145" t="str">
        <f>Lookup[[#This Row],[NR_DE]]&amp;" "&amp;Lookup[[#This Row],[Text_DE]]</f>
        <v>ADILD06300 Sonstige Kapitalisationsgeschäfte (A6.3); (CH)</v>
      </c>
      <c r="D1892" s="145">
        <f>IF(Lookup!A1892&lt;&gt;Lookup!E1892,1,0)</f>
        <v>0</v>
      </c>
      <c r="E1892" s="145" t="s">
        <v>746</v>
      </c>
      <c r="F1892" s="145" t="s">
        <v>747</v>
      </c>
      <c r="G1892" s="145" t="str">
        <f>Lookup[[#This Row],[NR_FR]]&amp;" "&amp;Lookup[[#This Row],[Text_FR]]</f>
        <v>ADILD06300 Autres opérations de capitalisation (A6.3); (CH)</v>
      </c>
      <c r="H1892" s="152"/>
    </row>
    <row r="1893" spans="1:8" x14ac:dyDescent="0.2">
      <c r="A1893" s="145" t="s">
        <v>748</v>
      </c>
      <c r="B1893" s="145" t="s">
        <v>2235</v>
      </c>
      <c r="C1893" s="145" t="str">
        <f>Lookup[[#This Row],[NR_DE]]&amp;" "&amp;Lookup[[#This Row],[Text_DE]]</f>
        <v>ADILD07000 Tontinengeschäfte (A7); (CH)</v>
      </c>
      <c r="D1893" s="145">
        <f>IF(Lookup!A1893&lt;&gt;Lookup!E1893,1,0)</f>
        <v>0</v>
      </c>
      <c r="E1893" s="145" t="s">
        <v>748</v>
      </c>
      <c r="F1893" s="145" t="s">
        <v>749</v>
      </c>
      <c r="G1893" s="145" t="str">
        <f>Lookup[[#This Row],[NR_FR]]&amp;" "&amp;Lookup[[#This Row],[Text_FR]]</f>
        <v>ADILD07000 Opérations tontinières (A7); (CH)</v>
      </c>
      <c r="H1893" s="152"/>
    </row>
    <row r="1894" spans="1:8" x14ac:dyDescent="0.2">
      <c r="A1894" s="145" t="s">
        <v>552</v>
      </c>
      <c r="B1894" s="145" t="s">
        <v>2097</v>
      </c>
      <c r="C1894" s="145" t="str">
        <f>Lookup[[#This Row],[NR_DE]]&amp;" "&amp;Lookup[[#This Row],[Text_DE]]</f>
        <v>ADILD08000 Kollektivlebensversicherung (A1, A3.4); (CH + FB)</v>
      </c>
      <c r="D1894" s="145">
        <f>IF(Lookup!A1894&lt;&gt;Lookup!E1894,1,0)</f>
        <v>0</v>
      </c>
      <c r="E1894" s="145" t="s">
        <v>552</v>
      </c>
      <c r="F1894" s="145" t="s">
        <v>553</v>
      </c>
      <c r="G1894" s="145" t="str">
        <f>Lookup[[#This Row],[NR_FR]]&amp;" "&amp;Lookup[[#This Row],[Text_FR]]</f>
        <v>ADILD08000 Assurance collective sur la vie (A1, A3.4); (CH + FB)</v>
      </c>
      <c r="H1894" s="152"/>
    </row>
    <row r="1895" spans="1:8" x14ac:dyDescent="0.2">
      <c r="A1895" s="145" t="s">
        <v>554</v>
      </c>
      <c r="B1895" s="145" t="s">
        <v>2098</v>
      </c>
      <c r="C1895" s="145" t="str">
        <f>Lookup[[#This Row],[NR_DE]]&amp;" "&amp;Lookup[[#This Row],[Text_DE]]</f>
        <v>ADILD09000 Sonstige Lebensversicherung (A6.3, A7); (CH + FB)</v>
      </c>
      <c r="D1895" s="145">
        <f>IF(Lookup!A1895&lt;&gt;Lookup!E1895,1,0)</f>
        <v>0</v>
      </c>
      <c r="E1895" s="145" t="s">
        <v>554</v>
      </c>
      <c r="F1895" s="145" t="s">
        <v>555</v>
      </c>
      <c r="G1895" s="145" t="str">
        <f>Lookup[[#This Row],[NR_FR]]&amp;" "&amp;Lookup[[#This Row],[Text_FR]]</f>
        <v>ADILD09000 Autres assurances sur la vie (A6.3, A7); (CH + FB)</v>
      </c>
      <c r="H1895" s="152"/>
    </row>
    <row r="1896" spans="1:8" x14ac:dyDescent="0.2">
      <c r="A1896" s="145" t="s">
        <v>794</v>
      </c>
      <c r="B1896" s="145" t="s">
        <v>2260</v>
      </c>
      <c r="C1896" s="145" t="str">
        <f>Lookup[[#This Row],[NR_DE]]&amp;" "&amp;Lookup[[#This Row],[Text_DE]]</f>
        <v>ADC022 Aufteilung in Vorsorge 3a und Vorsorge 3b (pro Branche)</v>
      </c>
      <c r="D1896" s="145">
        <f>IF(Lookup!A1896&lt;&gt;Lookup!E1896,1,0)</f>
        <v>0</v>
      </c>
      <c r="E1896" s="145" t="s">
        <v>794</v>
      </c>
      <c r="F1896" s="145" t="s">
        <v>795</v>
      </c>
      <c r="G1896" s="145" t="str">
        <f>Lookup[[#This Row],[NR_FR]]&amp;" "&amp;Lookup[[#This Row],[Text_FR]]</f>
        <v>ADC022 Répartition en prévoyance 3a et prévoyance 3b (par branche d'assurance)</v>
      </c>
      <c r="H1896" s="152"/>
    </row>
    <row r="1897" spans="1:8" x14ac:dyDescent="0.2">
      <c r="A1897" s="145" t="s">
        <v>742</v>
      </c>
      <c r="B1897" s="145" t="s">
        <v>2232</v>
      </c>
      <c r="C1897" s="145" t="str">
        <f>Lookup[[#This Row],[NR_DE]]&amp;" "&amp;Lookup[[#This Row],[Text_DE]]</f>
        <v>ADILD01000 Kollektivlebensversicherung im Rahmen der beruflichen Vorsorge (A1); (CH)</v>
      </c>
      <c r="D1897" s="145">
        <f>IF(Lookup!A1897&lt;&gt;Lookup!E1897,1,0)</f>
        <v>0</v>
      </c>
      <c r="E1897" s="145" t="s">
        <v>742</v>
      </c>
      <c r="F1897" s="145" t="s">
        <v>743</v>
      </c>
      <c r="G1897" s="145" t="str">
        <f>Lookup[[#This Row],[NR_FR]]&amp;" "&amp;Lookup[[#This Row],[Text_FR]]</f>
        <v>ADILD01000 Assurance collective sur la vie dans le cadre de la prévoyance professionnelle (A1); (CH)</v>
      </c>
      <c r="H1897" s="152"/>
    </row>
    <row r="1898" spans="1:8" x14ac:dyDescent="0.2">
      <c r="A1898" s="145" t="s">
        <v>796</v>
      </c>
      <c r="B1898" s="145" t="s">
        <v>2261</v>
      </c>
      <c r="C1898" s="145" t="str">
        <f>Lookup[[#This Row],[NR_DE]]&amp;" "&amp;Lookup[[#This Row],[Text_DE]]</f>
        <v>ADI1530 Vorsorge 3a und Kollektivversicherung</v>
      </c>
      <c r="D1898" s="145">
        <f>IF(Lookup!A1898&lt;&gt;Lookup!E1898,1,0)</f>
        <v>0</v>
      </c>
      <c r="E1898" s="145" t="s">
        <v>796</v>
      </c>
      <c r="F1898" s="145" t="s">
        <v>797</v>
      </c>
      <c r="G1898" s="145" t="str">
        <f>Lookup[[#This Row],[NR_FR]]&amp;" "&amp;Lookup[[#This Row],[Text_FR]]</f>
        <v>ADI1530 Prévoyance du pilier 3a et assurance collective</v>
      </c>
      <c r="H1898" s="152"/>
    </row>
    <row r="1899" spans="1:8" x14ac:dyDescent="0.2">
      <c r="A1899" s="145" t="s">
        <v>798</v>
      </c>
      <c r="B1899" s="145" t="s">
        <v>2262</v>
      </c>
      <c r="C1899" s="145" t="str">
        <f>Lookup[[#This Row],[NR_DE]]&amp;" "&amp;Lookup[[#This Row],[Text_DE]]</f>
        <v>ADI1540 Vorsorge 3b</v>
      </c>
      <c r="D1899" s="145">
        <f>IF(Lookup!A1899&lt;&gt;Lookup!E1899,1,0)</f>
        <v>0</v>
      </c>
      <c r="E1899" s="145" t="s">
        <v>798</v>
      </c>
      <c r="F1899" s="145" t="s">
        <v>799</v>
      </c>
      <c r="G1899" s="145" t="str">
        <f>Lookup[[#This Row],[NR_FR]]&amp;" "&amp;Lookup[[#This Row],[Text_FR]]</f>
        <v>ADI1540 Prévoyance du pilier 3b</v>
      </c>
      <c r="H1899" s="153"/>
    </row>
    <row r="1900" spans="1:8" x14ac:dyDescent="0.2">
      <c r="A1900" s="145" t="s">
        <v>546</v>
      </c>
      <c r="B1900" s="145" t="s">
        <v>2094</v>
      </c>
      <c r="C1900" s="145" t="str">
        <f>Lookup[[#This Row],[NR_DE]]&amp;" "&amp;Lookup[[#This Row],[Text_DE]]</f>
        <v>ADILD03100 Einzelkapitalversicherung auf den Todes- und Erlebensfall (A3.1); (CH + FB)</v>
      </c>
      <c r="D1900" s="145">
        <f>IF(Lookup!A1900&lt;&gt;Lookup!E1900,1,0)</f>
        <v>0</v>
      </c>
      <c r="E1900" s="145" t="s">
        <v>546</v>
      </c>
      <c r="F1900" s="145" t="s">
        <v>547</v>
      </c>
      <c r="G1900" s="145" t="str">
        <f>Lookup[[#This Row],[NR_FR]]&amp;" "&amp;Lookup[[#This Row],[Text_FR]]</f>
        <v>ADILD03100 Assurance individuelle de capital en cas de vie et en cas de décès (A3.1); (CH + FB)</v>
      </c>
      <c r="H1900" s="153"/>
    </row>
    <row r="1901" spans="1:8" x14ac:dyDescent="0.2">
      <c r="A1901" s="145" t="s">
        <v>796</v>
      </c>
      <c r="B1901" s="145" t="s">
        <v>2261</v>
      </c>
      <c r="C1901" s="145" t="str">
        <f>Lookup[[#This Row],[NR_DE]]&amp;" "&amp;Lookup[[#This Row],[Text_DE]]</f>
        <v>ADI1530 Vorsorge 3a und Kollektivversicherung</v>
      </c>
      <c r="D1901" s="145">
        <f>IF(Lookup!A1901&lt;&gt;Lookup!E1901,1,0)</f>
        <v>0</v>
      </c>
      <c r="E1901" s="145" t="s">
        <v>796</v>
      </c>
      <c r="F1901" s="145" t="s">
        <v>797</v>
      </c>
      <c r="G1901" s="145" t="str">
        <f>Lookup[[#This Row],[NR_FR]]&amp;" "&amp;Lookup[[#This Row],[Text_FR]]</f>
        <v>ADI1530 Prévoyance du pilier 3a et assurance collective</v>
      </c>
      <c r="H1901" s="152"/>
    </row>
    <row r="1902" spans="1:8" x14ac:dyDescent="0.2">
      <c r="A1902" s="145" t="s">
        <v>798</v>
      </c>
      <c r="B1902" s="145" t="s">
        <v>2262</v>
      </c>
      <c r="C1902" s="145" t="str">
        <f>Lookup[[#This Row],[NR_DE]]&amp;" "&amp;Lookup[[#This Row],[Text_DE]]</f>
        <v>ADI1540 Vorsorge 3b</v>
      </c>
      <c r="D1902" s="145">
        <f>IF(Lookup!A1902&lt;&gt;Lookup!E1902,1,0)</f>
        <v>0</v>
      </c>
      <c r="E1902" s="145" t="s">
        <v>798</v>
      </c>
      <c r="F1902" s="145" t="s">
        <v>799</v>
      </c>
      <c r="G1902" s="145" t="str">
        <f>Lookup[[#This Row],[NR_FR]]&amp;" "&amp;Lookup[[#This Row],[Text_FR]]</f>
        <v>ADI1540 Prévoyance du pilier 3b</v>
      </c>
      <c r="H1902" s="153"/>
    </row>
    <row r="1903" spans="1:8" x14ac:dyDescent="0.2">
      <c r="A1903" s="145" t="s">
        <v>548</v>
      </c>
      <c r="B1903" s="145" t="s">
        <v>2095</v>
      </c>
      <c r="C1903" s="145" t="str">
        <f>Lookup[[#This Row],[NR_DE]]&amp;" "&amp;Lookup[[#This Row],[Text_DE]]</f>
        <v>ADILD03200 Einzelrentenversicherung (A3.2); (CH + FB)</v>
      </c>
      <c r="D1903" s="145">
        <f>IF(Lookup!A1903&lt;&gt;Lookup!E1903,1,0)</f>
        <v>0</v>
      </c>
      <c r="E1903" s="145" t="s">
        <v>548</v>
      </c>
      <c r="F1903" s="145" t="s">
        <v>549</v>
      </c>
      <c r="G1903" s="145" t="str">
        <f>Lookup[[#This Row],[NR_FR]]&amp;" "&amp;Lookup[[#This Row],[Text_FR]]</f>
        <v>ADILD03200 Assurance individuelle de rente (A3.2); (CH + FB)</v>
      </c>
      <c r="H1903" s="153"/>
    </row>
    <row r="1904" spans="1:8" x14ac:dyDescent="0.2">
      <c r="A1904" s="145" t="s">
        <v>796</v>
      </c>
      <c r="B1904" s="145" t="s">
        <v>2261</v>
      </c>
      <c r="C1904" s="145" t="str">
        <f>Lookup[[#This Row],[NR_DE]]&amp;" "&amp;Lookup[[#This Row],[Text_DE]]</f>
        <v>ADI1530 Vorsorge 3a und Kollektivversicherung</v>
      </c>
      <c r="D1904" s="145">
        <f>IF(Lookup!A1904&lt;&gt;Lookup!E1904,1,0)</f>
        <v>0</v>
      </c>
      <c r="E1904" s="145" t="s">
        <v>796</v>
      </c>
      <c r="F1904" s="145" t="s">
        <v>797</v>
      </c>
      <c r="G1904" s="145" t="str">
        <f>Lookup[[#This Row],[NR_FR]]&amp;" "&amp;Lookup[[#This Row],[Text_FR]]</f>
        <v>ADI1530 Prévoyance du pilier 3a et assurance collective</v>
      </c>
      <c r="H1904" s="152"/>
    </row>
    <row r="1905" spans="1:8" x14ac:dyDescent="0.2">
      <c r="A1905" s="145" t="s">
        <v>798</v>
      </c>
      <c r="B1905" s="145" t="s">
        <v>2262</v>
      </c>
      <c r="C1905" s="145" t="str">
        <f>Lookup[[#This Row],[NR_DE]]&amp;" "&amp;Lookup[[#This Row],[Text_DE]]</f>
        <v>ADI1540 Vorsorge 3b</v>
      </c>
      <c r="D1905" s="145">
        <f>IF(Lookup!A1905&lt;&gt;Lookup!E1905,1,0)</f>
        <v>0</v>
      </c>
      <c r="E1905" s="145" t="s">
        <v>798</v>
      </c>
      <c r="F1905" s="145" t="s">
        <v>799</v>
      </c>
      <c r="G1905" s="145" t="str">
        <f>Lookup[[#This Row],[NR_FR]]&amp;" "&amp;Lookup[[#This Row],[Text_FR]]</f>
        <v>ADI1540 Prévoyance du pilier 3b</v>
      </c>
      <c r="H1905" s="153"/>
    </row>
    <row r="1906" spans="1:8" x14ac:dyDescent="0.2">
      <c r="A1906" s="145" t="s">
        <v>550</v>
      </c>
      <c r="B1906" s="145" t="s">
        <v>2096</v>
      </c>
      <c r="C1906" s="145" t="str">
        <f>Lookup[[#This Row],[NR_DE]]&amp;" "&amp;Lookup[[#This Row],[Text_DE]]</f>
        <v>ADILD03300 Sonstige Einzellebensversicherung (A3.3); (CH + FB)</v>
      </c>
      <c r="D1906" s="145">
        <f>IF(Lookup!A1906&lt;&gt;Lookup!E1906,1,0)</f>
        <v>0</v>
      </c>
      <c r="E1906" s="145" t="s">
        <v>550</v>
      </c>
      <c r="F1906" s="145" t="s">
        <v>551</v>
      </c>
      <c r="G1906" s="145" t="str">
        <f>Lookup[[#This Row],[NR_FR]]&amp;" "&amp;Lookup[[#This Row],[Text_FR]]</f>
        <v>ADILD03300 Autres assurance individuelles sur la vie (A3.3); (CH + FB)</v>
      </c>
      <c r="H1906" s="153"/>
    </row>
    <row r="1907" spans="1:8" x14ac:dyDescent="0.2">
      <c r="A1907" s="145" t="s">
        <v>796</v>
      </c>
      <c r="B1907" s="145" t="s">
        <v>2261</v>
      </c>
      <c r="C1907" s="145" t="str">
        <f>Lookup[[#This Row],[NR_DE]]&amp;" "&amp;Lookup[[#This Row],[Text_DE]]</f>
        <v>ADI1530 Vorsorge 3a und Kollektivversicherung</v>
      </c>
      <c r="D1907" s="145">
        <f>IF(Lookup!A1907&lt;&gt;Lookup!E1907,1,0)</f>
        <v>0</v>
      </c>
      <c r="E1907" s="145" t="s">
        <v>796</v>
      </c>
      <c r="F1907" s="145" t="s">
        <v>797</v>
      </c>
      <c r="G1907" s="145" t="str">
        <f>Lookup[[#This Row],[NR_FR]]&amp;" "&amp;Lookup[[#This Row],[Text_FR]]</f>
        <v>ADI1530 Prévoyance du pilier 3a et assurance collective</v>
      </c>
      <c r="H1907" s="152"/>
    </row>
    <row r="1908" spans="1:8" x14ac:dyDescent="0.2">
      <c r="A1908" s="145" t="s">
        <v>798</v>
      </c>
      <c r="B1908" s="145" t="s">
        <v>2262</v>
      </c>
      <c r="C1908" s="145" t="str">
        <f>Lookup[[#This Row],[NR_DE]]&amp;" "&amp;Lookup[[#This Row],[Text_DE]]</f>
        <v>ADI1540 Vorsorge 3b</v>
      </c>
      <c r="D1908" s="145">
        <f>IF(Lookup!A1908&lt;&gt;Lookup!E1908,1,0)</f>
        <v>0</v>
      </c>
      <c r="E1908" s="145" t="s">
        <v>798</v>
      </c>
      <c r="F1908" s="145" t="s">
        <v>799</v>
      </c>
      <c r="G1908" s="145" t="str">
        <f>Lookup[[#This Row],[NR_FR]]&amp;" "&amp;Lookup[[#This Row],[Text_FR]]</f>
        <v>ADI1540 Prévoyance du pilier 3b</v>
      </c>
      <c r="H1908" s="153"/>
    </row>
    <row r="1909" spans="1:8" x14ac:dyDescent="0.2">
      <c r="A1909" s="145" t="s">
        <v>744</v>
      </c>
      <c r="B1909" s="145" t="s">
        <v>2233</v>
      </c>
      <c r="C1909" s="145" t="str">
        <f>Lookup[[#This Row],[NR_DE]]&amp;" "&amp;Lookup[[#This Row],[Text_DE]]</f>
        <v>ADILD03400 Kollektivlebensversicherung  ausserhalb der BV (A3.4); (CH)</v>
      </c>
      <c r="D1909" s="145">
        <f>IF(Lookup!A1909&lt;&gt;Lookup!E1909,1,0)</f>
        <v>0</v>
      </c>
      <c r="E1909" s="145" t="s">
        <v>744</v>
      </c>
      <c r="F1909" s="145" t="s">
        <v>745</v>
      </c>
      <c r="G1909" s="145" t="str">
        <f>Lookup[[#This Row],[NR_FR]]&amp;" "&amp;Lookup[[#This Row],[Text_FR]]</f>
        <v>ADILD03400 Assurance collective sur la vie hors de la prévoyance professionnelle (A3.4); (CH)</v>
      </c>
      <c r="H1909" s="153"/>
    </row>
    <row r="1910" spans="1:8" x14ac:dyDescent="0.2">
      <c r="A1910" s="145" t="s">
        <v>796</v>
      </c>
      <c r="B1910" s="145" t="s">
        <v>2261</v>
      </c>
      <c r="C1910" s="145" t="str">
        <f>Lookup[[#This Row],[NR_DE]]&amp;" "&amp;Lookup[[#This Row],[Text_DE]]</f>
        <v>ADI1530 Vorsorge 3a und Kollektivversicherung</v>
      </c>
      <c r="D1910" s="145">
        <f>IF(Lookup!A1910&lt;&gt;Lookup!E1910,1,0)</f>
        <v>0</v>
      </c>
      <c r="E1910" s="145" t="s">
        <v>796</v>
      </c>
      <c r="F1910" s="145" t="s">
        <v>797</v>
      </c>
      <c r="G1910" s="145" t="str">
        <f>Lookup[[#This Row],[NR_FR]]&amp;" "&amp;Lookup[[#This Row],[Text_FR]]</f>
        <v>ADI1530 Prévoyance du pilier 3a et assurance collective</v>
      </c>
      <c r="H1910" s="152"/>
    </row>
    <row r="1911" spans="1:8" x14ac:dyDescent="0.2">
      <c r="A1911" s="145" t="s">
        <v>798</v>
      </c>
      <c r="B1911" s="145" t="s">
        <v>2262</v>
      </c>
      <c r="C1911" s="145" t="str">
        <f>Lookup[[#This Row],[NR_DE]]&amp;" "&amp;Lookup[[#This Row],[Text_DE]]</f>
        <v>ADI1540 Vorsorge 3b</v>
      </c>
      <c r="D1911" s="145">
        <f>IF(Lookup!A1911&lt;&gt;Lookup!E1911,1,0)</f>
        <v>0</v>
      </c>
      <c r="E1911" s="145" t="s">
        <v>798</v>
      </c>
      <c r="F1911" s="145" t="s">
        <v>799</v>
      </c>
      <c r="G1911" s="145" t="str">
        <f>Lookup[[#This Row],[NR_FR]]&amp;" "&amp;Lookup[[#This Row],[Text_FR]]</f>
        <v>ADI1540 Prévoyance du pilier 3b</v>
      </c>
      <c r="H1911" s="153"/>
    </row>
    <row r="1912" spans="1:8" x14ac:dyDescent="0.2">
      <c r="A1912" s="145" t="s">
        <v>746</v>
      </c>
      <c r="B1912" s="145" t="s">
        <v>2234</v>
      </c>
      <c r="C1912" s="145" t="str">
        <f>Lookup[[#This Row],[NR_DE]]&amp;" "&amp;Lookup[[#This Row],[Text_DE]]</f>
        <v>ADILD06300 Sonstige Kapitalisationsgeschäfte (A6.3); (CH)</v>
      </c>
      <c r="D1912" s="145">
        <f>IF(Lookup!A1912&lt;&gt;Lookup!E1912,1,0)</f>
        <v>0</v>
      </c>
      <c r="E1912" s="145" t="s">
        <v>746</v>
      </c>
      <c r="F1912" s="145" t="s">
        <v>747</v>
      </c>
      <c r="G1912" s="145" t="str">
        <f>Lookup[[#This Row],[NR_FR]]&amp;" "&amp;Lookup[[#This Row],[Text_FR]]</f>
        <v>ADILD06300 Autres opérations de capitalisation (A6.3); (CH)</v>
      </c>
      <c r="H1912" s="153"/>
    </row>
    <row r="1913" spans="1:8" x14ac:dyDescent="0.2">
      <c r="A1913" s="145" t="s">
        <v>796</v>
      </c>
      <c r="B1913" s="145" t="s">
        <v>2261</v>
      </c>
      <c r="C1913" s="145" t="str">
        <f>Lookup[[#This Row],[NR_DE]]&amp;" "&amp;Lookup[[#This Row],[Text_DE]]</f>
        <v>ADI1530 Vorsorge 3a und Kollektivversicherung</v>
      </c>
      <c r="D1913" s="145">
        <f>IF(Lookup!A1913&lt;&gt;Lookup!E1913,1,0)</f>
        <v>0</v>
      </c>
      <c r="E1913" s="145" t="s">
        <v>796</v>
      </c>
      <c r="F1913" s="145" t="s">
        <v>797</v>
      </c>
      <c r="G1913" s="145" t="str">
        <f>Lookup[[#This Row],[NR_FR]]&amp;" "&amp;Lookup[[#This Row],[Text_FR]]</f>
        <v>ADI1530 Prévoyance du pilier 3a et assurance collective</v>
      </c>
      <c r="H1913" s="152"/>
    </row>
    <row r="1914" spans="1:8" x14ac:dyDescent="0.2">
      <c r="A1914" s="145" t="s">
        <v>798</v>
      </c>
      <c r="B1914" s="145" t="s">
        <v>2262</v>
      </c>
      <c r="C1914" s="145" t="str">
        <f>Lookup[[#This Row],[NR_DE]]&amp;" "&amp;Lookup[[#This Row],[Text_DE]]</f>
        <v>ADI1540 Vorsorge 3b</v>
      </c>
      <c r="D1914" s="145">
        <f>IF(Lookup!A1914&lt;&gt;Lookup!E1914,1,0)</f>
        <v>0</v>
      </c>
      <c r="E1914" s="145" t="s">
        <v>798</v>
      </c>
      <c r="F1914" s="145" t="s">
        <v>799</v>
      </c>
      <c r="G1914" s="145" t="str">
        <f>Lookup[[#This Row],[NR_FR]]&amp;" "&amp;Lookup[[#This Row],[Text_FR]]</f>
        <v>ADI1540 Prévoyance du pilier 3b</v>
      </c>
      <c r="H1914" s="153"/>
    </row>
    <row r="1915" spans="1:8" x14ac:dyDescent="0.2">
      <c r="A1915" s="145" t="s">
        <v>748</v>
      </c>
      <c r="B1915" s="145" t="s">
        <v>2235</v>
      </c>
      <c r="C1915" s="145" t="str">
        <f>Lookup[[#This Row],[NR_DE]]&amp;" "&amp;Lookup[[#This Row],[Text_DE]]</f>
        <v>ADILD07000 Tontinengeschäfte (A7); (CH)</v>
      </c>
      <c r="D1915" s="145">
        <f>IF(Lookup!A1915&lt;&gt;Lookup!E1915,1,0)</f>
        <v>0</v>
      </c>
      <c r="E1915" s="145" t="s">
        <v>748</v>
      </c>
      <c r="F1915" s="145" t="s">
        <v>749</v>
      </c>
      <c r="G1915" s="145" t="str">
        <f>Lookup[[#This Row],[NR_FR]]&amp;" "&amp;Lookup[[#This Row],[Text_FR]]</f>
        <v>ADILD07000 Opérations tontinières (A7); (CH)</v>
      </c>
      <c r="H1915" s="153"/>
    </row>
    <row r="1916" spans="1:8" x14ac:dyDescent="0.2">
      <c r="A1916" s="145" t="s">
        <v>796</v>
      </c>
      <c r="B1916" s="145" t="s">
        <v>2261</v>
      </c>
      <c r="C1916" s="145" t="str">
        <f>Lookup[[#This Row],[NR_DE]]&amp;" "&amp;Lookup[[#This Row],[Text_DE]]</f>
        <v>ADI1530 Vorsorge 3a und Kollektivversicherung</v>
      </c>
      <c r="D1916" s="145">
        <f>IF(Lookup!A1916&lt;&gt;Lookup!E1916,1,0)</f>
        <v>0</v>
      </c>
      <c r="E1916" s="145" t="s">
        <v>796</v>
      </c>
      <c r="F1916" s="145" t="s">
        <v>797</v>
      </c>
      <c r="G1916" s="145" t="str">
        <f>Lookup[[#This Row],[NR_FR]]&amp;" "&amp;Lookup[[#This Row],[Text_FR]]</f>
        <v>ADI1530 Prévoyance du pilier 3a et assurance collective</v>
      </c>
      <c r="H1916" s="151"/>
    </row>
    <row r="1917" spans="1:8" x14ac:dyDescent="0.2">
      <c r="A1917" s="145" t="s">
        <v>798</v>
      </c>
      <c r="B1917" s="145" t="s">
        <v>2262</v>
      </c>
      <c r="C1917" s="145" t="str">
        <f>Lookup[[#This Row],[NR_DE]]&amp;" "&amp;Lookup[[#This Row],[Text_DE]]</f>
        <v>ADI1540 Vorsorge 3b</v>
      </c>
      <c r="D1917" s="145">
        <f>IF(Lookup!A1917&lt;&gt;Lookup!E1917,1,0)</f>
        <v>0</v>
      </c>
      <c r="E1917" s="145" t="s">
        <v>798</v>
      </c>
      <c r="F1917" s="145" t="s">
        <v>799</v>
      </c>
      <c r="G1917" s="145" t="str">
        <f>Lookup[[#This Row],[NR_FR]]&amp;" "&amp;Lookup[[#This Row],[Text_FR]]</f>
        <v>ADI1540 Prévoyance du pilier 3b</v>
      </c>
      <c r="H1917" s="151"/>
    </row>
    <row r="1918" spans="1:8" x14ac:dyDescent="0.2">
      <c r="A1918" s="145">
        <v>301110300</v>
      </c>
      <c r="B1918" s="145" t="s">
        <v>2572</v>
      </c>
      <c r="C1918" s="145" t="str">
        <f>Lookup[[#This Row],[NR_DE]]&amp;" "&amp;Lookup[[#This Row],[Text_DE]]</f>
        <v>301110300 Gebuchte Prämien - Einmaleinlagen aus Portefeuilleübernahmen: Brutto</v>
      </c>
      <c r="D1918" s="145">
        <f>IF(Lookup!A1918&lt;&gt;Lookup!E1918,1,0)</f>
        <v>0</v>
      </c>
      <c r="E1918" s="145">
        <v>301110300</v>
      </c>
      <c r="F1918" s="145" t="s">
        <v>1321</v>
      </c>
      <c r="G1918" s="145" t="str">
        <f>Lookup[[#This Row],[NR_FR]]&amp;" "&amp;Lookup[[#This Row],[Text_FR]]</f>
        <v>301110300 Primes émises - primes uniques découlant de reprises de portefeuille: brutes</v>
      </c>
      <c r="H1918" s="152"/>
    </row>
    <row r="1919" spans="1:8" x14ac:dyDescent="0.2">
      <c r="A1919" s="145" t="s">
        <v>544</v>
      </c>
      <c r="B1919" s="145" t="s">
        <v>2093</v>
      </c>
      <c r="C1919" s="145" t="str">
        <f>Lookup[[#This Row],[NR_DE]]&amp;" "&amp;Lookup[[#This Row],[Text_DE]]</f>
        <v>ADC1DL Aufteilung nach Branchen: Leben direkt</v>
      </c>
      <c r="D1919" s="145">
        <f>IF(Lookup!A1919&lt;&gt;Lookup!E1919,1,0)</f>
        <v>0</v>
      </c>
      <c r="E1919" s="145" t="s">
        <v>544</v>
      </c>
      <c r="F1919" s="145" t="s">
        <v>545</v>
      </c>
      <c r="G1919" s="145" t="str">
        <f>Lookup[[#This Row],[NR_FR]]&amp;" "&amp;Lookup[[#This Row],[Text_FR]]</f>
        <v>ADC1DL Répartition par branches: vie direct</v>
      </c>
      <c r="H1919" s="152"/>
    </row>
    <row r="1920" spans="1:8" x14ac:dyDescent="0.2">
      <c r="A1920" s="145" t="s">
        <v>742</v>
      </c>
      <c r="B1920" s="145" t="s">
        <v>2232</v>
      </c>
      <c r="C1920" s="145" t="str">
        <f>Lookup[[#This Row],[NR_DE]]&amp;" "&amp;Lookup[[#This Row],[Text_DE]]</f>
        <v>ADILD01000 Kollektivlebensversicherung im Rahmen der beruflichen Vorsorge (A1); (CH)</v>
      </c>
      <c r="D1920" s="145">
        <f>IF(Lookup!A1920&lt;&gt;Lookup!E1920,1,0)</f>
        <v>0</v>
      </c>
      <c r="E1920" s="145" t="s">
        <v>742</v>
      </c>
      <c r="F1920" s="145" t="s">
        <v>743</v>
      </c>
      <c r="G1920" s="145" t="str">
        <f>Lookup[[#This Row],[NR_FR]]&amp;" "&amp;Lookup[[#This Row],[Text_FR]]</f>
        <v>ADILD01000 Assurance collective sur la vie dans le cadre de la prévoyance professionnelle (A1); (CH)</v>
      </c>
      <c r="H1920" s="152"/>
    </row>
    <row r="1921" spans="1:8" x14ac:dyDescent="0.2">
      <c r="A1921" s="145" t="s">
        <v>546</v>
      </c>
      <c r="B1921" s="145" t="s">
        <v>2094</v>
      </c>
      <c r="C1921" s="145" t="str">
        <f>Lookup[[#This Row],[NR_DE]]&amp;" "&amp;Lookup[[#This Row],[Text_DE]]</f>
        <v>ADILD03100 Einzelkapitalversicherung auf den Todes- und Erlebensfall (A3.1); (CH + FB)</v>
      </c>
      <c r="D1921" s="145">
        <f>IF(Lookup!A1921&lt;&gt;Lookup!E1921,1,0)</f>
        <v>0</v>
      </c>
      <c r="E1921" s="145" t="s">
        <v>546</v>
      </c>
      <c r="F1921" s="145" t="s">
        <v>547</v>
      </c>
      <c r="G1921" s="145" t="str">
        <f>Lookup[[#This Row],[NR_FR]]&amp;" "&amp;Lookup[[#This Row],[Text_FR]]</f>
        <v>ADILD03100 Assurance individuelle de capital en cas de vie et en cas de décès (A3.1); (CH + FB)</v>
      </c>
      <c r="H1921" s="152"/>
    </row>
    <row r="1922" spans="1:8" x14ac:dyDescent="0.2">
      <c r="A1922" s="145" t="s">
        <v>548</v>
      </c>
      <c r="B1922" s="145" t="s">
        <v>2095</v>
      </c>
      <c r="C1922" s="145" t="str">
        <f>Lookup[[#This Row],[NR_DE]]&amp;" "&amp;Lookup[[#This Row],[Text_DE]]</f>
        <v>ADILD03200 Einzelrentenversicherung (A3.2); (CH + FB)</v>
      </c>
      <c r="D1922" s="145">
        <f>IF(Lookup!A1922&lt;&gt;Lookup!E1922,1,0)</f>
        <v>0</v>
      </c>
      <c r="E1922" s="145" t="s">
        <v>548</v>
      </c>
      <c r="F1922" s="145" t="s">
        <v>549</v>
      </c>
      <c r="G1922" s="145" t="str">
        <f>Lookup[[#This Row],[NR_FR]]&amp;" "&amp;Lookup[[#This Row],[Text_FR]]</f>
        <v>ADILD03200 Assurance individuelle de rente (A3.2); (CH + FB)</v>
      </c>
      <c r="H1922" s="152"/>
    </row>
    <row r="1923" spans="1:8" x14ac:dyDescent="0.2">
      <c r="A1923" s="145" t="s">
        <v>550</v>
      </c>
      <c r="B1923" s="145" t="s">
        <v>2096</v>
      </c>
      <c r="C1923" s="145" t="str">
        <f>Lookup[[#This Row],[NR_DE]]&amp;" "&amp;Lookup[[#This Row],[Text_DE]]</f>
        <v>ADILD03300 Sonstige Einzellebensversicherung (A3.3); (CH + FB)</v>
      </c>
      <c r="D1923" s="145">
        <f>IF(Lookup!A1923&lt;&gt;Lookup!E1923,1,0)</f>
        <v>0</v>
      </c>
      <c r="E1923" s="145" t="s">
        <v>550</v>
      </c>
      <c r="F1923" s="145" t="s">
        <v>551</v>
      </c>
      <c r="G1923" s="145" t="str">
        <f>Lookup[[#This Row],[NR_FR]]&amp;" "&amp;Lookup[[#This Row],[Text_FR]]</f>
        <v>ADILD03300 Autres assurance individuelles sur la vie (A3.3); (CH + FB)</v>
      </c>
      <c r="H1923" s="150"/>
    </row>
    <row r="1924" spans="1:8" x14ac:dyDescent="0.2">
      <c r="A1924" s="145" t="s">
        <v>744</v>
      </c>
      <c r="B1924" s="145" t="s">
        <v>2233</v>
      </c>
      <c r="C1924" s="145" t="str">
        <f>Lookup[[#This Row],[NR_DE]]&amp;" "&amp;Lookup[[#This Row],[Text_DE]]</f>
        <v>ADILD03400 Kollektivlebensversicherung  ausserhalb der BV (A3.4); (CH)</v>
      </c>
      <c r="D1924" s="145">
        <f>IF(Lookup!A1924&lt;&gt;Lookup!E1924,1,0)</f>
        <v>0</v>
      </c>
      <c r="E1924" s="145" t="s">
        <v>744</v>
      </c>
      <c r="F1924" s="145" t="s">
        <v>745</v>
      </c>
      <c r="G1924" s="145" t="str">
        <f>Lookup[[#This Row],[NR_FR]]&amp;" "&amp;Lookup[[#This Row],[Text_FR]]</f>
        <v>ADILD03400 Assurance collective sur la vie hors de la prévoyance professionnelle (A3.4); (CH)</v>
      </c>
      <c r="H1924" s="151"/>
    </row>
    <row r="1925" spans="1:8" x14ac:dyDescent="0.2">
      <c r="A1925" s="145" t="s">
        <v>746</v>
      </c>
      <c r="B1925" s="145" t="s">
        <v>2234</v>
      </c>
      <c r="C1925" s="145" t="str">
        <f>Lookup[[#This Row],[NR_DE]]&amp;" "&amp;Lookup[[#This Row],[Text_DE]]</f>
        <v>ADILD06300 Sonstige Kapitalisationsgeschäfte (A6.3); (CH)</v>
      </c>
      <c r="D1925" s="145">
        <f>IF(Lookup!A1925&lt;&gt;Lookup!E1925,1,0)</f>
        <v>0</v>
      </c>
      <c r="E1925" s="145" t="s">
        <v>746</v>
      </c>
      <c r="F1925" s="145" t="s">
        <v>747</v>
      </c>
      <c r="G1925" s="145" t="str">
        <f>Lookup[[#This Row],[NR_FR]]&amp;" "&amp;Lookup[[#This Row],[Text_FR]]</f>
        <v>ADILD06300 Autres opérations de capitalisation (A6.3); (CH)</v>
      </c>
      <c r="H1925" s="151"/>
    </row>
    <row r="1926" spans="1:8" x14ac:dyDescent="0.2">
      <c r="A1926" s="145" t="s">
        <v>748</v>
      </c>
      <c r="B1926" s="145" t="s">
        <v>2235</v>
      </c>
      <c r="C1926" s="145" t="str">
        <f>Lookup[[#This Row],[NR_DE]]&amp;" "&amp;Lookup[[#This Row],[Text_DE]]</f>
        <v>ADILD07000 Tontinengeschäfte (A7); (CH)</v>
      </c>
      <c r="D1926" s="145">
        <f>IF(Lookup!A1926&lt;&gt;Lookup!E1926,1,0)</f>
        <v>0</v>
      </c>
      <c r="E1926" s="145" t="s">
        <v>748</v>
      </c>
      <c r="F1926" s="145" t="s">
        <v>749</v>
      </c>
      <c r="G1926" s="145" t="str">
        <f>Lookup[[#This Row],[NR_FR]]&amp;" "&amp;Lookup[[#This Row],[Text_FR]]</f>
        <v>ADILD07000 Opérations tontinières (A7); (CH)</v>
      </c>
      <c r="H1926" s="152"/>
    </row>
    <row r="1927" spans="1:8" x14ac:dyDescent="0.2">
      <c r="A1927" s="145" t="s">
        <v>552</v>
      </c>
      <c r="B1927" s="145" t="s">
        <v>2097</v>
      </c>
      <c r="C1927" s="145" t="str">
        <f>Lookup[[#This Row],[NR_DE]]&amp;" "&amp;Lookup[[#This Row],[Text_DE]]</f>
        <v>ADILD08000 Kollektivlebensversicherung (A1, A3.4); (CH + FB)</v>
      </c>
      <c r="D1927" s="145">
        <f>IF(Lookup!A1927&lt;&gt;Lookup!E1927,1,0)</f>
        <v>0</v>
      </c>
      <c r="E1927" s="145" t="s">
        <v>552</v>
      </c>
      <c r="F1927" s="145" t="s">
        <v>553</v>
      </c>
      <c r="G1927" s="145" t="str">
        <f>Lookup[[#This Row],[NR_FR]]&amp;" "&amp;Lookup[[#This Row],[Text_FR]]</f>
        <v>ADILD08000 Assurance collective sur la vie (A1, A3.4); (CH + FB)</v>
      </c>
      <c r="H1927" s="151"/>
    </row>
    <row r="1928" spans="1:8" x14ac:dyDescent="0.2">
      <c r="A1928" s="145" t="s">
        <v>554</v>
      </c>
      <c r="B1928" s="145" t="s">
        <v>2098</v>
      </c>
      <c r="C1928" s="145" t="str">
        <f>Lookup[[#This Row],[NR_DE]]&amp;" "&amp;Lookup[[#This Row],[Text_DE]]</f>
        <v>ADILD09000 Sonstige Lebensversicherung (A6.3, A7); (CH + FB)</v>
      </c>
      <c r="D1928" s="145">
        <f>IF(Lookup!A1928&lt;&gt;Lookup!E1928,1,0)</f>
        <v>0</v>
      </c>
      <c r="E1928" s="145" t="s">
        <v>554</v>
      </c>
      <c r="F1928" s="145" t="s">
        <v>555</v>
      </c>
      <c r="G1928" s="145" t="str">
        <f>Lookup[[#This Row],[NR_FR]]&amp;" "&amp;Lookup[[#This Row],[Text_FR]]</f>
        <v>ADILD09000 Autres assurances sur la vie (A6.3, A7); (CH + FB)</v>
      </c>
      <c r="H1928" s="152"/>
    </row>
    <row r="1929" spans="1:8" x14ac:dyDescent="0.2">
      <c r="A1929" s="145" t="s">
        <v>794</v>
      </c>
      <c r="B1929" s="145" t="s">
        <v>2260</v>
      </c>
      <c r="C1929" s="145" t="str">
        <f>Lookup[[#This Row],[NR_DE]]&amp;" "&amp;Lookup[[#This Row],[Text_DE]]</f>
        <v>ADC022 Aufteilung in Vorsorge 3a und Vorsorge 3b (pro Branche)</v>
      </c>
      <c r="D1929" s="145">
        <f>IF(Lookup!A1929&lt;&gt;Lookup!E1929,1,0)</f>
        <v>0</v>
      </c>
      <c r="E1929" s="145" t="s">
        <v>794</v>
      </c>
      <c r="F1929" s="145" t="s">
        <v>795</v>
      </c>
      <c r="G1929" s="145" t="str">
        <f>Lookup[[#This Row],[NR_FR]]&amp;" "&amp;Lookup[[#This Row],[Text_FR]]</f>
        <v>ADC022 Répartition en prévoyance 3a et prévoyance 3b (par branche d'assurance)</v>
      </c>
      <c r="H1929" s="151"/>
    </row>
    <row r="1930" spans="1:8" x14ac:dyDescent="0.2">
      <c r="A1930" s="145" t="s">
        <v>742</v>
      </c>
      <c r="B1930" s="145" t="s">
        <v>2232</v>
      </c>
      <c r="C1930" s="145" t="str">
        <f>Lookup[[#This Row],[NR_DE]]&amp;" "&amp;Lookup[[#This Row],[Text_DE]]</f>
        <v>ADILD01000 Kollektivlebensversicherung im Rahmen der beruflichen Vorsorge (A1); (CH)</v>
      </c>
      <c r="D1930" s="145">
        <f>IF(Lookup!A1930&lt;&gt;Lookup!E1930,1,0)</f>
        <v>0</v>
      </c>
      <c r="E1930" s="145" t="s">
        <v>742</v>
      </c>
      <c r="F1930" s="145" t="s">
        <v>743</v>
      </c>
      <c r="G1930" s="145" t="str">
        <f>Lookup[[#This Row],[NR_FR]]&amp;" "&amp;Lookup[[#This Row],[Text_FR]]</f>
        <v>ADILD01000 Assurance collective sur la vie dans le cadre de la prévoyance professionnelle (A1); (CH)</v>
      </c>
      <c r="H1930" s="152"/>
    </row>
    <row r="1931" spans="1:8" x14ac:dyDescent="0.2">
      <c r="A1931" s="145" t="s">
        <v>796</v>
      </c>
      <c r="B1931" s="145" t="s">
        <v>2261</v>
      </c>
      <c r="C1931" s="145" t="str">
        <f>Lookup[[#This Row],[NR_DE]]&amp;" "&amp;Lookup[[#This Row],[Text_DE]]</f>
        <v>ADI1530 Vorsorge 3a und Kollektivversicherung</v>
      </c>
      <c r="D1931" s="145">
        <f>IF(Lookup!A1931&lt;&gt;Lookup!E1931,1,0)</f>
        <v>0</v>
      </c>
      <c r="E1931" s="145" t="s">
        <v>796</v>
      </c>
      <c r="F1931" s="145" t="s">
        <v>797</v>
      </c>
      <c r="G1931" s="145" t="str">
        <f>Lookup[[#This Row],[NR_FR]]&amp;" "&amp;Lookup[[#This Row],[Text_FR]]</f>
        <v>ADI1530 Prévoyance du pilier 3a et assurance collective</v>
      </c>
      <c r="H1931" s="152"/>
    </row>
    <row r="1932" spans="1:8" x14ac:dyDescent="0.2">
      <c r="A1932" s="145" t="s">
        <v>798</v>
      </c>
      <c r="B1932" s="145" t="s">
        <v>2262</v>
      </c>
      <c r="C1932" s="145" t="str">
        <f>Lookup[[#This Row],[NR_DE]]&amp;" "&amp;Lookup[[#This Row],[Text_DE]]</f>
        <v>ADI1540 Vorsorge 3b</v>
      </c>
      <c r="D1932" s="145">
        <f>IF(Lookup!A1932&lt;&gt;Lookup!E1932,1,0)</f>
        <v>0</v>
      </c>
      <c r="E1932" s="145" t="s">
        <v>798</v>
      </c>
      <c r="F1932" s="145" t="s">
        <v>799</v>
      </c>
      <c r="G1932" s="145" t="str">
        <f>Lookup[[#This Row],[NR_FR]]&amp;" "&amp;Lookup[[#This Row],[Text_FR]]</f>
        <v>ADI1540 Prévoyance du pilier 3b</v>
      </c>
      <c r="H1932" s="152"/>
    </row>
    <row r="1933" spans="1:8" x14ac:dyDescent="0.2">
      <c r="A1933" s="145" t="s">
        <v>546</v>
      </c>
      <c r="B1933" s="145" t="s">
        <v>2094</v>
      </c>
      <c r="C1933" s="145" t="str">
        <f>Lookup[[#This Row],[NR_DE]]&amp;" "&amp;Lookup[[#This Row],[Text_DE]]</f>
        <v>ADILD03100 Einzelkapitalversicherung auf den Todes- und Erlebensfall (A3.1); (CH + FB)</v>
      </c>
      <c r="D1933" s="145">
        <f>IF(Lookup!A1933&lt;&gt;Lookup!E1933,1,0)</f>
        <v>0</v>
      </c>
      <c r="E1933" s="145" t="s">
        <v>546</v>
      </c>
      <c r="F1933" s="145" t="s">
        <v>547</v>
      </c>
      <c r="G1933" s="145" t="str">
        <f>Lookup[[#This Row],[NR_FR]]&amp;" "&amp;Lookup[[#This Row],[Text_FR]]</f>
        <v>ADILD03100 Assurance individuelle de capital en cas de vie et en cas de décès (A3.1); (CH + FB)</v>
      </c>
      <c r="H1933" s="152"/>
    </row>
    <row r="1934" spans="1:8" x14ac:dyDescent="0.2">
      <c r="A1934" s="145" t="s">
        <v>796</v>
      </c>
      <c r="B1934" s="145" t="s">
        <v>2261</v>
      </c>
      <c r="C1934" s="145" t="str">
        <f>Lookup[[#This Row],[NR_DE]]&amp;" "&amp;Lookup[[#This Row],[Text_DE]]</f>
        <v>ADI1530 Vorsorge 3a und Kollektivversicherung</v>
      </c>
      <c r="D1934" s="145">
        <f>IF(Lookup!A1934&lt;&gt;Lookup!E1934,1,0)</f>
        <v>0</v>
      </c>
      <c r="E1934" s="145" t="s">
        <v>796</v>
      </c>
      <c r="F1934" s="145" t="s">
        <v>797</v>
      </c>
      <c r="G1934" s="145" t="str">
        <f>Lookup[[#This Row],[NR_FR]]&amp;" "&amp;Lookup[[#This Row],[Text_FR]]</f>
        <v>ADI1530 Prévoyance du pilier 3a et assurance collective</v>
      </c>
      <c r="H1934" s="152"/>
    </row>
    <row r="1935" spans="1:8" x14ac:dyDescent="0.2">
      <c r="A1935" s="145" t="s">
        <v>798</v>
      </c>
      <c r="B1935" s="145" t="s">
        <v>2262</v>
      </c>
      <c r="C1935" s="145" t="str">
        <f>Lookup[[#This Row],[NR_DE]]&amp;" "&amp;Lookup[[#This Row],[Text_DE]]</f>
        <v>ADI1540 Vorsorge 3b</v>
      </c>
      <c r="D1935" s="145">
        <f>IF(Lookup!A1935&lt;&gt;Lookup!E1935,1,0)</f>
        <v>0</v>
      </c>
      <c r="E1935" s="145" t="s">
        <v>798</v>
      </c>
      <c r="F1935" s="145" t="s">
        <v>799</v>
      </c>
      <c r="G1935" s="145" t="str">
        <f>Lookup[[#This Row],[NR_FR]]&amp;" "&amp;Lookup[[#This Row],[Text_FR]]</f>
        <v>ADI1540 Prévoyance du pilier 3b</v>
      </c>
      <c r="H1935" s="152"/>
    </row>
    <row r="1936" spans="1:8" x14ac:dyDescent="0.2">
      <c r="A1936" s="145" t="s">
        <v>548</v>
      </c>
      <c r="B1936" s="145" t="s">
        <v>2095</v>
      </c>
      <c r="C1936" s="145" t="str">
        <f>Lookup[[#This Row],[NR_DE]]&amp;" "&amp;Lookup[[#This Row],[Text_DE]]</f>
        <v>ADILD03200 Einzelrentenversicherung (A3.2); (CH + FB)</v>
      </c>
      <c r="D1936" s="145">
        <f>IF(Lookup!A1936&lt;&gt;Lookup!E1936,1,0)</f>
        <v>0</v>
      </c>
      <c r="E1936" s="145" t="s">
        <v>548</v>
      </c>
      <c r="F1936" s="145" t="s">
        <v>549</v>
      </c>
      <c r="G1936" s="145" t="str">
        <f>Lookup[[#This Row],[NR_FR]]&amp;" "&amp;Lookup[[#This Row],[Text_FR]]</f>
        <v>ADILD03200 Assurance individuelle de rente (A3.2); (CH + FB)</v>
      </c>
      <c r="H1936" s="152"/>
    </row>
    <row r="1937" spans="1:8" x14ac:dyDescent="0.2">
      <c r="A1937" s="145" t="s">
        <v>796</v>
      </c>
      <c r="B1937" s="145" t="s">
        <v>2261</v>
      </c>
      <c r="C1937" s="145" t="str">
        <f>Lookup[[#This Row],[NR_DE]]&amp;" "&amp;Lookup[[#This Row],[Text_DE]]</f>
        <v>ADI1530 Vorsorge 3a und Kollektivversicherung</v>
      </c>
      <c r="D1937" s="145">
        <f>IF(Lookup!A1937&lt;&gt;Lookup!E1937,1,0)</f>
        <v>0</v>
      </c>
      <c r="E1937" s="145" t="s">
        <v>796</v>
      </c>
      <c r="F1937" s="145" t="s">
        <v>797</v>
      </c>
      <c r="G1937" s="145" t="str">
        <f>Lookup[[#This Row],[NR_FR]]&amp;" "&amp;Lookup[[#This Row],[Text_FR]]</f>
        <v>ADI1530 Prévoyance du pilier 3a et assurance collective</v>
      </c>
      <c r="H1937" s="152"/>
    </row>
    <row r="1938" spans="1:8" x14ac:dyDescent="0.2">
      <c r="A1938" s="145" t="s">
        <v>798</v>
      </c>
      <c r="B1938" s="145" t="s">
        <v>2262</v>
      </c>
      <c r="C1938" s="145" t="str">
        <f>Lookup[[#This Row],[NR_DE]]&amp;" "&amp;Lookup[[#This Row],[Text_DE]]</f>
        <v>ADI1540 Vorsorge 3b</v>
      </c>
      <c r="D1938" s="145">
        <f>IF(Lookup!A1938&lt;&gt;Lookup!E1938,1,0)</f>
        <v>0</v>
      </c>
      <c r="E1938" s="145" t="s">
        <v>798</v>
      </c>
      <c r="F1938" s="145" t="s">
        <v>799</v>
      </c>
      <c r="G1938" s="145" t="str">
        <f>Lookup[[#This Row],[NR_FR]]&amp;" "&amp;Lookup[[#This Row],[Text_FR]]</f>
        <v>ADI1540 Prévoyance du pilier 3b</v>
      </c>
      <c r="H1938" s="152"/>
    </row>
    <row r="1939" spans="1:8" x14ac:dyDescent="0.2">
      <c r="A1939" s="145" t="s">
        <v>550</v>
      </c>
      <c r="B1939" s="145" t="s">
        <v>2096</v>
      </c>
      <c r="C1939" s="145" t="str">
        <f>Lookup[[#This Row],[NR_DE]]&amp;" "&amp;Lookup[[#This Row],[Text_DE]]</f>
        <v>ADILD03300 Sonstige Einzellebensversicherung (A3.3); (CH + FB)</v>
      </c>
      <c r="D1939" s="145">
        <f>IF(Lookup!A1939&lt;&gt;Lookup!E1939,1,0)</f>
        <v>0</v>
      </c>
      <c r="E1939" s="145" t="s">
        <v>550</v>
      </c>
      <c r="F1939" s="145" t="s">
        <v>551</v>
      </c>
      <c r="G1939" s="145" t="str">
        <f>Lookup[[#This Row],[NR_FR]]&amp;" "&amp;Lookup[[#This Row],[Text_FR]]</f>
        <v>ADILD03300 Autres assurance individuelles sur la vie (A3.3); (CH + FB)</v>
      </c>
      <c r="H1939" s="152"/>
    </row>
    <row r="1940" spans="1:8" x14ac:dyDescent="0.2">
      <c r="A1940" s="145" t="s">
        <v>796</v>
      </c>
      <c r="B1940" s="145" t="s">
        <v>2261</v>
      </c>
      <c r="C1940" s="145" t="str">
        <f>Lookup[[#This Row],[NR_DE]]&amp;" "&amp;Lookup[[#This Row],[Text_DE]]</f>
        <v>ADI1530 Vorsorge 3a und Kollektivversicherung</v>
      </c>
      <c r="D1940" s="145">
        <f>IF(Lookup!A1940&lt;&gt;Lookup!E1940,1,0)</f>
        <v>0</v>
      </c>
      <c r="E1940" s="145" t="s">
        <v>796</v>
      </c>
      <c r="F1940" s="145" t="s">
        <v>797</v>
      </c>
      <c r="G1940" s="145" t="str">
        <f>Lookup[[#This Row],[NR_FR]]&amp;" "&amp;Lookup[[#This Row],[Text_FR]]</f>
        <v>ADI1530 Prévoyance du pilier 3a et assurance collective</v>
      </c>
      <c r="H1940" s="153"/>
    </row>
    <row r="1941" spans="1:8" x14ac:dyDescent="0.2">
      <c r="A1941" s="145" t="s">
        <v>798</v>
      </c>
      <c r="B1941" s="145" t="s">
        <v>2262</v>
      </c>
      <c r="C1941" s="145" t="str">
        <f>Lookup[[#This Row],[NR_DE]]&amp;" "&amp;Lookup[[#This Row],[Text_DE]]</f>
        <v>ADI1540 Vorsorge 3b</v>
      </c>
      <c r="D1941" s="145">
        <f>IF(Lookup!A1941&lt;&gt;Lookup!E1941,1,0)</f>
        <v>0</v>
      </c>
      <c r="E1941" s="145" t="s">
        <v>798</v>
      </c>
      <c r="F1941" s="145" t="s">
        <v>799</v>
      </c>
      <c r="G1941" s="145" t="str">
        <f>Lookup[[#This Row],[NR_FR]]&amp;" "&amp;Lookup[[#This Row],[Text_FR]]</f>
        <v>ADI1540 Prévoyance du pilier 3b</v>
      </c>
      <c r="H1941" s="153"/>
    </row>
    <row r="1942" spans="1:8" x14ac:dyDescent="0.2">
      <c r="A1942" s="145" t="s">
        <v>744</v>
      </c>
      <c r="B1942" s="145" t="s">
        <v>2233</v>
      </c>
      <c r="C1942" s="145" t="str">
        <f>Lookup[[#This Row],[NR_DE]]&amp;" "&amp;Lookup[[#This Row],[Text_DE]]</f>
        <v>ADILD03400 Kollektivlebensversicherung  ausserhalb der BV (A3.4); (CH)</v>
      </c>
      <c r="D1942" s="145">
        <f>IF(Lookup!A1942&lt;&gt;Lookup!E1942,1,0)</f>
        <v>0</v>
      </c>
      <c r="E1942" s="145" t="s">
        <v>744</v>
      </c>
      <c r="F1942" s="145" t="s">
        <v>745</v>
      </c>
      <c r="G1942" s="145" t="str">
        <f>Lookup[[#This Row],[NR_FR]]&amp;" "&amp;Lookup[[#This Row],[Text_FR]]</f>
        <v>ADILD03400 Assurance collective sur la vie hors de la prévoyance professionnelle (A3.4); (CH)</v>
      </c>
      <c r="H1942" s="152"/>
    </row>
    <row r="1943" spans="1:8" x14ac:dyDescent="0.2">
      <c r="A1943" s="145" t="s">
        <v>796</v>
      </c>
      <c r="B1943" s="145" t="s">
        <v>2261</v>
      </c>
      <c r="C1943" s="145" t="str">
        <f>Lookup[[#This Row],[NR_DE]]&amp;" "&amp;Lookup[[#This Row],[Text_DE]]</f>
        <v>ADI1530 Vorsorge 3a und Kollektivversicherung</v>
      </c>
      <c r="D1943" s="145">
        <f>IF(Lookup!A1943&lt;&gt;Lookup!E1943,1,0)</f>
        <v>0</v>
      </c>
      <c r="E1943" s="145" t="s">
        <v>796</v>
      </c>
      <c r="F1943" s="145" t="s">
        <v>797</v>
      </c>
      <c r="G1943" s="145" t="str">
        <f>Lookup[[#This Row],[NR_FR]]&amp;" "&amp;Lookup[[#This Row],[Text_FR]]</f>
        <v>ADI1530 Prévoyance du pilier 3a et assurance collective</v>
      </c>
      <c r="H1943" s="153"/>
    </row>
    <row r="1944" spans="1:8" x14ac:dyDescent="0.2">
      <c r="A1944" s="145" t="s">
        <v>798</v>
      </c>
      <c r="B1944" s="145" t="s">
        <v>2262</v>
      </c>
      <c r="C1944" s="145" t="str">
        <f>Lookup[[#This Row],[NR_DE]]&amp;" "&amp;Lookup[[#This Row],[Text_DE]]</f>
        <v>ADI1540 Vorsorge 3b</v>
      </c>
      <c r="D1944" s="145">
        <f>IF(Lookup!A1944&lt;&gt;Lookup!E1944,1,0)</f>
        <v>0</v>
      </c>
      <c r="E1944" s="145" t="s">
        <v>798</v>
      </c>
      <c r="F1944" s="145" t="s">
        <v>799</v>
      </c>
      <c r="G1944" s="145" t="str">
        <f>Lookup[[#This Row],[NR_FR]]&amp;" "&amp;Lookup[[#This Row],[Text_FR]]</f>
        <v>ADI1540 Prévoyance du pilier 3b</v>
      </c>
      <c r="H1944" s="153"/>
    </row>
    <row r="1945" spans="1:8" x14ac:dyDescent="0.2">
      <c r="A1945" s="145" t="s">
        <v>746</v>
      </c>
      <c r="B1945" s="145" t="s">
        <v>2234</v>
      </c>
      <c r="C1945" s="145" t="str">
        <f>Lookup[[#This Row],[NR_DE]]&amp;" "&amp;Lookup[[#This Row],[Text_DE]]</f>
        <v>ADILD06300 Sonstige Kapitalisationsgeschäfte (A6.3); (CH)</v>
      </c>
      <c r="D1945" s="145">
        <f>IF(Lookup!A1945&lt;&gt;Lookup!E1945,1,0)</f>
        <v>0</v>
      </c>
      <c r="E1945" s="145" t="s">
        <v>746</v>
      </c>
      <c r="F1945" s="145" t="s">
        <v>747</v>
      </c>
      <c r="G1945" s="145" t="str">
        <f>Lookup[[#This Row],[NR_FR]]&amp;" "&amp;Lookup[[#This Row],[Text_FR]]</f>
        <v>ADILD06300 Autres opérations de capitalisation (A6.3); (CH)</v>
      </c>
      <c r="H1945" s="152"/>
    </row>
    <row r="1946" spans="1:8" x14ac:dyDescent="0.2">
      <c r="A1946" s="145" t="s">
        <v>796</v>
      </c>
      <c r="B1946" s="145" t="s">
        <v>2261</v>
      </c>
      <c r="C1946" s="145" t="str">
        <f>Lookup[[#This Row],[NR_DE]]&amp;" "&amp;Lookup[[#This Row],[Text_DE]]</f>
        <v>ADI1530 Vorsorge 3a und Kollektivversicherung</v>
      </c>
      <c r="D1946" s="145">
        <f>IF(Lookup!A1946&lt;&gt;Lookup!E1946,1,0)</f>
        <v>0</v>
      </c>
      <c r="E1946" s="145" t="s">
        <v>796</v>
      </c>
      <c r="F1946" s="145" t="s">
        <v>797</v>
      </c>
      <c r="G1946" s="145" t="str">
        <f>Lookup[[#This Row],[NR_FR]]&amp;" "&amp;Lookup[[#This Row],[Text_FR]]</f>
        <v>ADI1530 Prévoyance du pilier 3a et assurance collective</v>
      </c>
      <c r="H1946" s="153"/>
    </row>
    <row r="1947" spans="1:8" x14ac:dyDescent="0.2">
      <c r="A1947" s="145" t="s">
        <v>798</v>
      </c>
      <c r="B1947" s="145" t="s">
        <v>2262</v>
      </c>
      <c r="C1947" s="145" t="str">
        <f>Lookup[[#This Row],[NR_DE]]&amp;" "&amp;Lookup[[#This Row],[Text_DE]]</f>
        <v>ADI1540 Vorsorge 3b</v>
      </c>
      <c r="D1947" s="145">
        <f>IF(Lookup!A1947&lt;&gt;Lookup!E1947,1,0)</f>
        <v>0</v>
      </c>
      <c r="E1947" s="145" t="s">
        <v>798</v>
      </c>
      <c r="F1947" s="145" t="s">
        <v>799</v>
      </c>
      <c r="G1947" s="145" t="str">
        <f>Lookup[[#This Row],[NR_FR]]&amp;" "&amp;Lookup[[#This Row],[Text_FR]]</f>
        <v>ADI1540 Prévoyance du pilier 3b</v>
      </c>
      <c r="H1947" s="153"/>
    </row>
    <row r="1948" spans="1:8" x14ac:dyDescent="0.2">
      <c r="A1948" s="145" t="s">
        <v>748</v>
      </c>
      <c r="B1948" s="145" t="s">
        <v>2235</v>
      </c>
      <c r="C1948" s="145" t="str">
        <f>Lookup[[#This Row],[NR_DE]]&amp;" "&amp;Lookup[[#This Row],[Text_DE]]</f>
        <v>ADILD07000 Tontinengeschäfte (A7); (CH)</v>
      </c>
      <c r="D1948" s="145">
        <f>IF(Lookup!A1948&lt;&gt;Lookup!E1948,1,0)</f>
        <v>0</v>
      </c>
      <c r="E1948" s="145" t="s">
        <v>748</v>
      </c>
      <c r="F1948" s="145" t="s">
        <v>749</v>
      </c>
      <c r="G1948" s="145" t="str">
        <f>Lookup[[#This Row],[NR_FR]]&amp;" "&amp;Lookup[[#This Row],[Text_FR]]</f>
        <v>ADILD07000 Opérations tontinières (A7); (CH)</v>
      </c>
      <c r="H1948" s="152"/>
    </row>
    <row r="1949" spans="1:8" x14ac:dyDescent="0.2">
      <c r="A1949" s="145" t="s">
        <v>796</v>
      </c>
      <c r="B1949" s="145" t="s">
        <v>2261</v>
      </c>
      <c r="C1949" s="145" t="str">
        <f>Lookup[[#This Row],[NR_DE]]&amp;" "&amp;Lookup[[#This Row],[Text_DE]]</f>
        <v>ADI1530 Vorsorge 3a und Kollektivversicherung</v>
      </c>
      <c r="D1949" s="145">
        <f>IF(Lookup!A1949&lt;&gt;Lookup!E1949,1,0)</f>
        <v>0</v>
      </c>
      <c r="E1949" s="145" t="s">
        <v>796</v>
      </c>
      <c r="F1949" s="145" t="s">
        <v>797</v>
      </c>
      <c r="G1949" s="145" t="str">
        <f>Lookup[[#This Row],[NR_FR]]&amp;" "&amp;Lookup[[#This Row],[Text_FR]]</f>
        <v>ADI1530 Prévoyance du pilier 3a et assurance collective</v>
      </c>
      <c r="H1949" s="153"/>
    </row>
    <row r="1950" spans="1:8" x14ac:dyDescent="0.2">
      <c r="A1950" s="145" t="s">
        <v>798</v>
      </c>
      <c r="B1950" s="145" t="s">
        <v>2262</v>
      </c>
      <c r="C1950" s="145" t="str">
        <f>Lookup[[#This Row],[NR_DE]]&amp;" "&amp;Lookup[[#This Row],[Text_DE]]</f>
        <v>ADI1540 Vorsorge 3b</v>
      </c>
      <c r="D1950" s="145">
        <f>IF(Lookup!A1950&lt;&gt;Lookup!E1950,1,0)</f>
        <v>0</v>
      </c>
      <c r="E1950" s="145" t="s">
        <v>798</v>
      </c>
      <c r="F1950" s="145" t="s">
        <v>799</v>
      </c>
      <c r="G1950" s="145" t="str">
        <f>Lookup[[#This Row],[NR_FR]]&amp;" "&amp;Lookup[[#This Row],[Text_FR]]</f>
        <v>ADI1540 Prévoyance du pilier 3b</v>
      </c>
      <c r="H1950" s="153"/>
    </row>
    <row r="1951" spans="1:8" x14ac:dyDescent="0.2">
      <c r="A1951" s="145">
        <v>301110400</v>
      </c>
      <c r="B1951" s="145" t="s">
        <v>2573</v>
      </c>
      <c r="C1951" s="145" t="str">
        <f>Lookup[[#This Row],[NR_DE]]&amp;" "&amp;Lookup[[#This Row],[Text_DE]]</f>
        <v>301110400 Gebuchte Prämien - Buchmässige Prämien aus zur Leistungserhöhung verwendeten Überschussanteilen: Brutto</v>
      </c>
      <c r="D1951" s="145">
        <f>IF(Lookup!A1951&lt;&gt;Lookup!E1951,1,0)</f>
        <v>0</v>
      </c>
      <c r="E1951" s="145">
        <v>301110400</v>
      </c>
      <c r="F1951" s="145" t="s">
        <v>1322</v>
      </c>
      <c r="G1951" s="145" t="str">
        <f>Lookup[[#This Row],[NR_FR]]&amp;" "&amp;Lookup[[#This Row],[Text_FR]]</f>
        <v>301110400 Primes émises - primes comptabilisées découlant de parts d'excédents utilisées pour une augmentation de prestation: brutes</v>
      </c>
      <c r="H1951" s="152"/>
    </row>
    <row r="1952" spans="1:8" x14ac:dyDescent="0.2">
      <c r="A1952" s="145" t="s">
        <v>544</v>
      </c>
      <c r="B1952" s="145" t="s">
        <v>2093</v>
      </c>
      <c r="C1952" s="145" t="str">
        <f>Lookup[[#This Row],[NR_DE]]&amp;" "&amp;Lookup[[#This Row],[Text_DE]]</f>
        <v>ADC1DL Aufteilung nach Branchen: Leben direkt</v>
      </c>
      <c r="D1952" s="145">
        <f>IF(Lookup!A1952&lt;&gt;Lookup!E1952,1,0)</f>
        <v>0</v>
      </c>
      <c r="E1952" s="145" t="s">
        <v>544</v>
      </c>
      <c r="F1952" s="145" t="s">
        <v>545</v>
      </c>
      <c r="G1952" s="145" t="str">
        <f>Lookup[[#This Row],[NR_FR]]&amp;" "&amp;Lookup[[#This Row],[Text_FR]]</f>
        <v>ADC1DL Répartition par branches: vie direct</v>
      </c>
      <c r="H1952" s="153"/>
    </row>
    <row r="1953" spans="1:8" x14ac:dyDescent="0.2">
      <c r="A1953" s="145" t="s">
        <v>742</v>
      </c>
      <c r="B1953" s="145" t="s">
        <v>2232</v>
      </c>
      <c r="C1953" s="145" t="str">
        <f>Lookup[[#This Row],[NR_DE]]&amp;" "&amp;Lookup[[#This Row],[Text_DE]]</f>
        <v>ADILD01000 Kollektivlebensversicherung im Rahmen der beruflichen Vorsorge (A1); (CH)</v>
      </c>
      <c r="D1953" s="145">
        <f>IF(Lookup!A1953&lt;&gt;Lookup!E1953,1,0)</f>
        <v>0</v>
      </c>
      <c r="E1953" s="145" t="s">
        <v>742</v>
      </c>
      <c r="F1953" s="145" t="s">
        <v>743</v>
      </c>
      <c r="G1953" s="145" t="str">
        <f>Lookup[[#This Row],[NR_FR]]&amp;" "&amp;Lookup[[#This Row],[Text_FR]]</f>
        <v>ADILD01000 Assurance collective sur la vie dans le cadre de la prévoyance professionnelle (A1); (CH)</v>
      </c>
      <c r="H1953" s="153"/>
    </row>
    <row r="1954" spans="1:8" x14ac:dyDescent="0.2">
      <c r="A1954" s="145" t="s">
        <v>546</v>
      </c>
      <c r="B1954" s="145" t="s">
        <v>2094</v>
      </c>
      <c r="C1954" s="145" t="str">
        <f>Lookup[[#This Row],[NR_DE]]&amp;" "&amp;Lookup[[#This Row],[Text_DE]]</f>
        <v>ADILD03100 Einzelkapitalversicherung auf den Todes- und Erlebensfall (A3.1); (CH + FB)</v>
      </c>
      <c r="D1954" s="145">
        <f>IF(Lookup!A1954&lt;&gt;Lookup!E1954,1,0)</f>
        <v>0</v>
      </c>
      <c r="E1954" s="145" t="s">
        <v>546</v>
      </c>
      <c r="F1954" s="145" t="s">
        <v>547</v>
      </c>
      <c r="G1954" s="145" t="str">
        <f>Lookup[[#This Row],[NR_FR]]&amp;" "&amp;Lookup[[#This Row],[Text_FR]]</f>
        <v>ADILD03100 Assurance individuelle de capital en cas de vie et en cas de décès (A3.1); (CH + FB)</v>
      </c>
      <c r="H1954" s="152"/>
    </row>
    <row r="1955" spans="1:8" x14ac:dyDescent="0.2">
      <c r="A1955" s="145" t="s">
        <v>548</v>
      </c>
      <c r="B1955" s="145" t="s">
        <v>2095</v>
      </c>
      <c r="C1955" s="145" t="str">
        <f>Lookup[[#This Row],[NR_DE]]&amp;" "&amp;Lookup[[#This Row],[Text_DE]]</f>
        <v>ADILD03200 Einzelrentenversicherung (A3.2); (CH + FB)</v>
      </c>
      <c r="D1955" s="145">
        <f>IF(Lookup!A1955&lt;&gt;Lookup!E1955,1,0)</f>
        <v>0</v>
      </c>
      <c r="E1955" s="145" t="s">
        <v>548</v>
      </c>
      <c r="F1955" s="145" t="s">
        <v>549</v>
      </c>
      <c r="G1955" s="145" t="str">
        <f>Lookup[[#This Row],[NR_FR]]&amp;" "&amp;Lookup[[#This Row],[Text_FR]]</f>
        <v>ADILD03200 Assurance individuelle de rente (A3.2); (CH + FB)</v>
      </c>
      <c r="H1955" s="153"/>
    </row>
    <row r="1956" spans="1:8" x14ac:dyDescent="0.2">
      <c r="A1956" s="145" t="s">
        <v>550</v>
      </c>
      <c r="B1956" s="145" t="s">
        <v>2096</v>
      </c>
      <c r="C1956" s="145" t="str">
        <f>Lookup[[#This Row],[NR_DE]]&amp;" "&amp;Lookup[[#This Row],[Text_DE]]</f>
        <v>ADILD03300 Sonstige Einzellebensversicherung (A3.3); (CH + FB)</v>
      </c>
      <c r="D1956" s="145">
        <f>IF(Lookup!A1956&lt;&gt;Lookup!E1956,1,0)</f>
        <v>0</v>
      </c>
      <c r="E1956" s="145" t="s">
        <v>550</v>
      </c>
      <c r="F1956" s="145" t="s">
        <v>551</v>
      </c>
      <c r="G1956" s="145" t="str">
        <f>Lookup[[#This Row],[NR_FR]]&amp;" "&amp;Lookup[[#This Row],[Text_FR]]</f>
        <v>ADILD03300 Autres assurance individuelles sur la vie (A3.3); (CH + FB)</v>
      </c>
      <c r="H1956" s="153"/>
    </row>
    <row r="1957" spans="1:8" x14ac:dyDescent="0.2">
      <c r="A1957" s="145" t="s">
        <v>744</v>
      </c>
      <c r="B1957" s="145" t="s">
        <v>2233</v>
      </c>
      <c r="C1957" s="145" t="str">
        <f>Lookup[[#This Row],[NR_DE]]&amp;" "&amp;Lookup[[#This Row],[Text_DE]]</f>
        <v>ADILD03400 Kollektivlebensversicherung  ausserhalb der BV (A3.4); (CH)</v>
      </c>
      <c r="D1957" s="145">
        <f>IF(Lookup!A1957&lt;&gt;Lookup!E1957,1,0)</f>
        <v>0</v>
      </c>
      <c r="E1957" s="145" t="s">
        <v>744</v>
      </c>
      <c r="F1957" s="145" t="s">
        <v>745</v>
      </c>
      <c r="G1957" s="145" t="str">
        <f>Lookup[[#This Row],[NR_FR]]&amp;" "&amp;Lookup[[#This Row],[Text_FR]]</f>
        <v>ADILD03400 Assurance collective sur la vie hors de la prévoyance professionnelle (A3.4); (CH)</v>
      </c>
      <c r="H1957" s="151"/>
    </row>
    <row r="1958" spans="1:8" x14ac:dyDescent="0.2">
      <c r="A1958" s="145" t="s">
        <v>746</v>
      </c>
      <c r="B1958" s="145" t="s">
        <v>2234</v>
      </c>
      <c r="C1958" s="145" t="str">
        <f>Lookup[[#This Row],[NR_DE]]&amp;" "&amp;Lookup[[#This Row],[Text_DE]]</f>
        <v>ADILD06300 Sonstige Kapitalisationsgeschäfte (A6.3); (CH)</v>
      </c>
      <c r="D1958" s="145">
        <f>IF(Lookup!A1958&lt;&gt;Lookup!E1958,1,0)</f>
        <v>0</v>
      </c>
      <c r="E1958" s="145" t="s">
        <v>746</v>
      </c>
      <c r="F1958" s="145" t="s">
        <v>747</v>
      </c>
      <c r="G1958" s="145" t="str">
        <f>Lookup[[#This Row],[NR_FR]]&amp;" "&amp;Lookup[[#This Row],[Text_FR]]</f>
        <v>ADILD06300 Autres opérations de capitalisation (A6.3); (CH)</v>
      </c>
      <c r="H1958" s="152"/>
    </row>
    <row r="1959" spans="1:8" x14ac:dyDescent="0.2">
      <c r="A1959" s="145" t="s">
        <v>748</v>
      </c>
      <c r="B1959" s="145" t="s">
        <v>2235</v>
      </c>
      <c r="C1959" s="145" t="str">
        <f>Lookup[[#This Row],[NR_DE]]&amp;" "&amp;Lookup[[#This Row],[Text_DE]]</f>
        <v>ADILD07000 Tontinengeschäfte (A7); (CH)</v>
      </c>
      <c r="D1959" s="145">
        <f>IF(Lookup!A1959&lt;&gt;Lookup!E1959,1,0)</f>
        <v>0</v>
      </c>
      <c r="E1959" s="145" t="s">
        <v>748</v>
      </c>
      <c r="F1959" s="145" t="s">
        <v>749</v>
      </c>
      <c r="G1959" s="145" t="str">
        <f>Lookup[[#This Row],[NR_FR]]&amp;" "&amp;Lookup[[#This Row],[Text_FR]]</f>
        <v>ADILD07000 Opérations tontinières (A7); (CH)</v>
      </c>
      <c r="H1959" s="152"/>
    </row>
    <row r="1960" spans="1:8" x14ac:dyDescent="0.2">
      <c r="A1960" s="145" t="s">
        <v>552</v>
      </c>
      <c r="B1960" s="145" t="s">
        <v>2097</v>
      </c>
      <c r="C1960" s="145" t="str">
        <f>Lookup[[#This Row],[NR_DE]]&amp;" "&amp;Lookup[[#This Row],[Text_DE]]</f>
        <v>ADILD08000 Kollektivlebensversicherung (A1, A3.4); (CH + FB)</v>
      </c>
      <c r="D1960" s="145">
        <f>IF(Lookup!A1960&lt;&gt;Lookup!E1960,1,0)</f>
        <v>0</v>
      </c>
      <c r="E1960" s="145" t="s">
        <v>552</v>
      </c>
      <c r="F1960" s="145" t="s">
        <v>553</v>
      </c>
      <c r="G1960" s="145" t="str">
        <f>Lookup[[#This Row],[NR_FR]]&amp;" "&amp;Lookup[[#This Row],[Text_FR]]</f>
        <v>ADILD08000 Assurance collective sur la vie (A1, A3.4); (CH + FB)</v>
      </c>
      <c r="H1960" s="152"/>
    </row>
    <row r="1961" spans="1:8" x14ac:dyDescent="0.2">
      <c r="A1961" s="145" t="s">
        <v>554</v>
      </c>
      <c r="B1961" s="145" t="s">
        <v>2098</v>
      </c>
      <c r="C1961" s="145" t="str">
        <f>Lookup[[#This Row],[NR_DE]]&amp;" "&amp;Lookup[[#This Row],[Text_DE]]</f>
        <v>ADILD09000 Sonstige Lebensversicherung (A6.3, A7); (CH + FB)</v>
      </c>
      <c r="D1961" s="145">
        <f>IF(Lookup!A1961&lt;&gt;Lookup!E1961,1,0)</f>
        <v>0</v>
      </c>
      <c r="E1961" s="145" t="s">
        <v>554</v>
      </c>
      <c r="F1961" s="145" t="s">
        <v>555</v>
      </c>
      <c r="G1961" s="145" t="str">
        <f>Lookup[[#This Row],[NR_FR]]&amp;" "&amp;Lookup[[#This Row],[Text_FR]]</f>
        <v>ADILD09000 Autres assurances sur la vie (A6.3, A7); (CH + FB)</v>
      </c>
      <c r="H1961" s="152"/>
    </row>
    <row r="1962" spans="1:8" x14ac:dyDescent="0.2">
      <c r="A1962" s="145" t="s">
        <v>794</v>
      </c>
      <c r="B1962" s="145" t="s">
        <v>2260</v>
      </c>
      <c r="C1962" s="145" t="str">
        <f>Lookup[[#This Row],[NR_DE]]&amp;" "&amp;Lookup[[#This Row],[Text_DE]]</f>
        <v>ADC022 Aufteilung in Vorsorge 3a und Vorsorge 3b (pro Branche)</v>
      </c>
      <c r="D1962" s="145">
        <f>IF(Lookup!A1962&lt;&gt;Lookup!E1962,1,0)</f>
        <v>0</v>
      </c>
      <c r="E1962" s="145" t="s">
        <v>794</v>
      </c>
      <c r="F1962" s="145" t="s">
        <v>795</v>
      </c>
      <c r="G1962" s="145" t="str">
        <f>Lookup[[#This Row],[NR_FR]]&amp;" "&amp;Lookup[[#This Row],[Text_FR]]</f>
        <v>ADC022 Répartition en prévoyance 3a et prévoyance 3b (par branche d'assurance)</v>
      </c>
      <c r="H1962" s="152"/>
    </row>
    <row r="1963" spans="1:8" x14ac:dyDescent="0.2">
      <c r="A1963" s="145" t="s">
        <v>742</v>
      </c>
      <c r="B1963" s="145" t="s">
        <v>2232</v>
      </c>
      <c r="C1963" s="145" t="str">
        <f>Lookup[[#This Row],[NR_DE]]&amp;" "&amp;Lookup[[#This Row],[Text_DE]]</f>
        <v>ADILD01000 Kollektivlebensversicherung im Rahmen der beruflichen Vorsorge (A1); (CH)</v>
      </c>
      <c r="D1963" s="145">
        <f>IF(Lookup!A1963&lt;&gt;Lookup!E1963,1,0)</f>
        <v>0</v>
      </c>
      <c r="E1963" s="145" t="s">
        <v>742</v>
      </c>
      <c r="F1963" s="145" t="s">
        <v>743</v>
      </c>
      <c r="G1963" s="145" t="str">
        <f>Lookup[[#This Row],[NR_FR]]&amp;" "&amp;Lookup[[#This Row],[Text_FR]]</f>
        <v>ADILD01000 Assurance collective sur la vie dans le cadre de la prévoyance professionnelle (A1); (CH)</v>
      </c>
      <c r="H1963" s="152"/>
    </row>
    <row r="1964" spans="1:8" x14ac:dyDescent="0.2">
      <c r="A1964" s="145" t="s">
        <v>796</v>
      </c>
      <c r="B1964" s="145" t="s">
        <v>2261</v>
      </c>
      <c r="C1964" s="145" t="str">
        <f>Lookup[[#This Row],[NR_DE]]&amp;" "&amp;Lookup[[#This Row],[Text_DE]]</f>
        <v>ADI1530 Vorsorge 3a und Kollektivversicherung</v>
      </c>
      <c r="D1964" s="145">
        <f>IF(Lookup!A1964&lt;&gt;Lookup!E1964,1,0)</f>
        <v>0</v>
      </c>
      <c r="E1964" s="145" t="s">
        <v>796</v>
      </c>
      <c r="F1964" s="145" t="s">
        <v>797</v>
      </c>
      <c r="G1964" s="145" t="str">
        <f>Lookup[[#This Row],[NR_FR]]&amp;" "&amp;Lookup[[#This Row],[Text_FR]]</f>
        <v>ADI1530 Prévoyance du pilier 3a et assurance collective</v>
      </c>
      <c r="H1964" s="152"/>
    </row>
    <row r="1965" spans="1:8" x14ac:dyDescent="0.2">
      <c r="A1965" s="145" t="s">
        <v>798</v>
      </c>
      <c r="B1965" s="145" t="s">
        <v>2262</v>
      </c>
      <c r="C1965" s="145" t="str">
        <f>Lookup[[#This Row],[NR_DE]]&amp;" "&amp;Lookup[[#This Row],[Text_DE]]</f>
        <v>ADI1540 Vorsorge 3b</v>
      </c>
      <c r="D1965" s="145">
        <f>IF(Lookup!A1965&lt;&gt;Lookup!E1965,1,0)</f>
        <v>0</v>
      </c>
      <c r="E1965" s="145" t="s">
        <v>798</v>
      </c>
      <c r="F1965" s="145" t="s">
        <v>799</v>
      </c>
      <c r="G1965" s="145" t="str">
        <f>Lookup[[#This Row],[NR_FR]]&amp;" "&amp;Lookup[[#This Row],[Text_FR]]</f>
        <v>ADI1540 Prévoyance du pilier 3b</v>
      </c>
      <c r="H1965" s="152"/>
    </row>
    <row r="1966" spans="1:8" x14ac:dyDescent="0.2">
      <c r="A1966" s="145" t="s">
        <v>546</v>
      </c>
      <c r="B1966" s="145" t="s">
        <v>2094</v>
      </c>
      <c r="C1966" s="145" t="str">
        <f>Lookup[[#This Row],[NR_DE]]&amp;" "&amp;Lookup[[#This Row],[Text_DE]]</f>
        <v>ADILD03100 Einzelkapitalversicherung auf den Todes- und Erlebensfall (A3.1); (CH + FB)</v>
      </c>
      <c r="D1966" s="145">
        <f>IF(Lookup!A1966&lt;&gt;Lookup!E1966,1,0)</f>
        <v>0</v>
      </c>
      <c r="E1966" s="145" t="s">
        <v>546</v>
      </c>
      <c r="F1966" s="145" t="s">
        <v>547</v>
      </c>
      <c r="G1966" s="145" t="str">
        <f>Lookup[[#This Row],[NR_FR]]&amp;" "&amp;Lookup[[#This Row],[Text_FR]]</f>
        <v>ADILD03100 Assurance individuelle de capital en cas de vie et en cas de décès (A3.1); (CH + FB)</v>
      </c>
      <c r="H1966" s="152"/>
    </row>
    <row r="1967" spans="1:8" x14ac:dyDescent="0.2">
      <c r="A1967" s="145" t="s">
        <v>796</v>
      </c>
      <c r="B1967" s="145" t="s">
        <v>2261</v>
      </c>
      <c r="C1967" s="145" t="str">
        <f>Lookup[[#This Row],[NR_DE]]&amp;" "&amp;Lookup[[#This Row],[Text_DE]]</f>
        <v>ADI1530 Vorsorge 3a und Kollektivversicherung</v>
      </c>
      <c r="D1967" s="145">
        <f>IF(Lookup!A1967&lt;&gt;Lookup!E1967,1,0)</f>
        <v>0</v>
      </c>
      <c r="E1967" s="145" t="s">
        <v>796</v>
      </c>
      <c r="F1967" s="145" t="s">
        <v>797</v>
      </c>
      <c r="G1967" s="145" t="str">
        <f>Lookup[[#This Row],[NR_FR]]&amp;" "&amp;Lookup[[#This Row],[Text_FR]]</f>
        <v>ADI1530 Prévoyance du pilier 3a et assurance collective</v>
      </c>
      <c r="H1967" s="152"/>
    </row>
    <row r="1968" spans="1:8" x14ac:dyDescent="0.2">
      <c r="A1968" s="145" t="s">
        <v>798</v>
      </c>
      <c r="B1968" s="145" t="s">
        <v>2262</v>
      </c>
      <c r="C1968" s="145" t="str">
        <f>Lookup[[#This Row],[NR_DE]]&amp;" "&amp;Lookup[[#This Row],[Text_DE]]</f>
        <v>ADI1540 Vorsorge 3b</v>
      </c>
      <c r="D1968" s="145">
        <f>IF(Lookup!A1968&lt;&gt;Lookup!E1968,1,0)</f>
        <v>0</v>
      </c>
      <c r="E1968" s="145" t="s">
        <v>798</v>
      </c>
      <c r="F1968" s="145" t="s">
        <v>799</v>
      </c>
      <c r="G1968" s="145" t="str">
        <f>Lookup[[#This Row],[NR_FR]]&amp;" "&amp;Lookup[[#This Row],[Text_FR]]</f>
        <v>ADI1540 Prévoyance du pilier 3b</v>
      </c>
      <c r="H1968" s="153"/>
    </row>
    <row r="1969" spans="1:8" x14ac:dyDescent="0.2">
      <c r="A1969" s="145" t="s">
        <v>548</v>
      </c>
      <c r="B1969" s="145" t="s">
        <v>2095</v>
      </c>
      <c r="C1969" s="145" t="str">
        <f>Lookup[[#This Row],[NR_DE]]&amp;" "&amp;Lookup[[#This Row],[Text_DE]]</f>
        <v>ADILD03200 Einzelrentenversicherung (A3.2); (CH + FB)</v>
      </c>
      <c r="D1969" s="145">
        <f>IF(Lookup!A1969&lt;&gt;Lookup!E1969,1,0)</f>
        <v>0</v>
      </c>
      <c r="E1969" s="145" t="s">
        <v>548</v>
      </c>
      <c r="F1969" s="145" t="s">
        <v>549</v>
      </c>
      <c r="G1969" s="145" t="str">
        <f>Lookup[[#This Row],[NR_FR]]&amp;" "&amp;Lookup[[#This Row],[Text_FR]]</f>
        <v>ADILD03200 Assurance individuelle de rente (A3.2); (CH + FB)</v>
      </c>
      <c r="H1969" s="153"/>
    </row>
    <row r="1970" spans="1:8" x14ac:dyDescent="0.2">
      <c r="A1970" s="145" t="s">
        <v>796</v>
      </c>
      <c r="B1970" s="145" t="s">
        <v>2261</v>
      </c>
      <c r="C1970" s="145" t="str">
        <f>Lookup[[#This Row],[NR_DE]]&amp;" "&amp;Lookup[[#This Row],[Text_DE]]</f>
        <v>ADI1530 Vorsorge 3a und Kollektivversicherung</v>
      </c>
      <c r="D1970" s="145">
        <f>IF(Lookup!A1970&lt;&gt;Lookup!E1970,1,0)</f>
        <v>0</v>
      </c>
      <c r="E1970" s="145" t="s">
        <v>796</v>
      </c>
      <c r="F1970" s="145" t="s">
        <v>797</v>
      </c>
      <c r="G1970" s="145" t="str">
        <f>Lookup[[#This Row],[NR_FR]]&amp;" "&amp;Lookup[[#This Row],[Text_FR]]</f>
        <v>ADI1530 Prévoyance du pilier 3a et assurance collective</v>
      </c>
      <c r="H1970" s="152"/>
    </row>
    <row r="1971" spans="1:8" x14ac:dyDescent="0.2">
      <c r="A1971" s="145" t="s">
        <v>798</v>
      </c>
      <c r="B1971" s="145" t="s">
        <v>2262</v>
      </c>
      <c r="C1971" s="145" t="str">
        <f>Lookup[[#This Row],[NR_DE]]&amp;" "&amp;Lookup[[#This Row],[Text_DE]]</f>
        <v>ADI1540 Vorsorge 3b</v>
      </c>
      <c r="D1971" s="145">
        <f>IF(Lookup!A1971&lt;&gt;Lookup!E1971,1,0)</f>
        <v>0</v>
      </c>
      <c r="E1971" s="145" t="s">
        <v>798</v>
      </c>
      <c r="F1971" s="145" t="s">
        <v>799</v>
      </c>
      <c r="G1971" s="145" t="str">
        <f>Lookup[[#This Row],[NR_FR]]&amp;" "&amp;Lookup[[#This Row],[Text_FR]]</f>
        <v>ADI1540 Prévoyance du pilier 3b</v>
      </c>
      <c r="H1971" s="153"/>
    </row>
    <row r="1972" spans="1:8" x14ac:dyDescent="0.2">
      <c r="A1972" s="145" t="s">
        <v>550</v>
      </c>
      <c r="B1972" s="145" t="s">
        <v>2096</v>
      </c>
      <c r="C1972" s="145" t="str">
        <f>Lookup[[#This Row],[NR_DE]]&amp;" "&amp;Lookup[[#This Row],[Text_DE]]</f>
        <v>ADILD03300 Sonstige Einzellebensversicherung (A3.3); (CH + FB)</v>
      </c>
      <c r="D1972" s="145">
        <f>IF(Lookup!A1972&lt;&gt;Lookup!E1972,1,0)</f>
        <v>0</v>
      </c>
      <c r="E1972" s="145" t="s">
        <v>550</v>
      </c>
      <c r="F1972" s="145" t="s">
        <v>551</v>
      </c>
      <c r="G1972" s="145" t="str">
        <f>Lookup[[#This Row],[NR_FR]]&amp;" "&amp;Lookup[[#This Row],[Text_FR]]</f>
        <v>ADILD03300 Autres assurance individuelles sur la vie (A3.3); (CH + FB)</v>
      </c>
      <c r="H1972" s="153"/>
    </row>
    <row r="1973" spans="1:8" x14ac:dyDescent="0.2">
      <c r="A1973" s="145" t="s">
        <v>796</v>
      </c>
      <c r="B1973" s="145" t="s">
        <v>2261</v>
      </c>
      <c r="C1973" s="145" t="str">
        <f>Lookup[[#This Row],[NR_DE]]&amp;" "&amp;Lookup[[#This Row],[Text_DE]]</f>
        <v>ADI1530 Vorsorge 3a und Kollektivversicherung</v>
      </c>
      <c r="D1973" s="145">
        <f>IF(Lookup!A1973&lt;&gt;Lookup!E1973,1,0)</f>
        <v>0</v>
      </c>
      <c r="E1973" s="145" t="s">
        <v>796</v>
      </c>
      <c r="F1973" s="145" t="s">
        <v>797</v>
      </c>
      <c r="G1973" s="145" t="str">
        <f>Lookup[[#This Row],[NR_FR]]&amp;" "&amp;Lookup[[#This Row],[Text_FR]]</f>
        <v>ADI1530 Prévoyance du pilier 3a et assurance collective</v>
      </c>
      <c r="H1973" s="152"/>
    </row>
    <row r="1974" spans="1:8" x14ac:dyDescent="0.2">
      <c r="A1974" s="145" t="s">
        <v>798</v>
      </c>
      <c r="B1974" s="145" t="s">
        <v>2262</v>
      </c>
      <c r="C1974" s="145" t="str">
        <f>Lookup[[#This Row],[NR_DE]]&amp;" "&amp;Lookup[[#This Row],[Text_DE]]</f>
        <v>ADI1540 Vorsorge 3b</v>
      </c>
      <c r="D1974" s="145">
        <f>IF(Lookup!A1974&lt;&gt;Lookup!E1974,1,0)</f>
        <v>0</v>
      </c>
      <c r="E1974" s="145" t="s">
        <v>798</v>
      </c>
      <c r="F1974" s="145" t="s">
        <v>799</v>
      </c>
      <c r="G1974" s="145" t="str">
        <f>Lookup[[#This Row],[NR_FR]]&amp;" "&amp;Lookup[[#This Row],[Text_FR]]</f>
        <v>ADI1540 Prévoyance du pilier 3b</v>
      </c>
      <c r="H1974" s="153"/>
    </row>
    <row r="1975" spans="1:8" x14ac:dyDescent="0.2">
      <c r="A1975" s="145" t="s">
        <v>744</v>
      </c>
      <c r="B1975" s="145" t="s">
        <v>2233</v>
      </c>
      <c r="C1975" s="145" t="str">
        <f>Lookup[[#This Row],[NR_DE]]&amp;" "&amp;Lookup[[#This Row],[Text_DE]]</f>
        <v>ADILD03400 Kollektivlebensversicherung  ausserhalb der BV (A3.4); (CH)</v>
      </c>
      <c r="D1975" s="145">
        <f>IF(Lookup!A1975&lt;&gt;Lookup!E1975,1,0)</f>
        <v>0</v>
      </c>
      <c r="E1975" s="145" t="s">
        <v>744</v>
      </c>
      <c r="F1975" s="145" t="s">
        <v>745</v>
      </c>
      <c r="G1975" s="145" t="str">
        <f>Lookup[[#This Row],[NR_FR]]&amp;" "&amp;Lookup[[#This Row],[Text_FR]]</f>
        <v>ADILD03400 Assurance collective sur la vie hors de la prévoyance professionnelle (A3.4); (CH)</v>
      </c>
      <c r="H1975" s="153"/>
    </row>
    <row r="1976" spans="1:8" x14ac:dyDescent="0.2">
      <c r="A1976" s="145" t="s">
        <v>796</v>
      </c>
      <c r="B1976" s="145" t="s">
        <v>2261</v>
      </c>
      <c r="C1976" s="145" t="str">
        <f>Lookup[[#This Row],[NR_DE]]&amp;" "&amp;Lookup[[#This Row],[Text_DE]]</f>
        <v>ADI1530 Vorsorge 3a und Kollektivversicherung</v>
      </c>
      <c r="D1976" s="145">
        <f>IF(Lookup!A1976&lt;&gt;Lookup!E1976,1,0)</f>
        <v>0</v>
      </c>
      <c r="E1976" s="145" t="s">
        <v>796</v>
      </c>
      <c r="F1976" s="145" t="s">
        <v>797</v>
      </c>
      <c r="G1976" s="145" t="str">
        <f>Lookup[[#This Row],[NR_FR]]&amp;" "&amp;Lookup[[#This Row],[Text_FR]]</f>
        <v>ADI1530 Prévoyance du pilier 3a et assurance collective</v>
      </c>
      <c r="H1976" s="152"/>
    </row>
    <row r="1977" spans="1:8" x14ac:dyDescent="0.2">
      <c r="A1977" s="145" t="s">
        <v>798</v>
      </c>
      <c r="B1977" s="145" t="s">
        <v>2262</v>
      </c>
      <c r="C1977" s="145" t="str">
        <f>Lookup[[#This Row],[NR_DE]]&amp;" "&amp;Lookup[[#This Row],[Text_DE]]</f>
        <v>ADI1540 Vorsorge 3b</v>
      </c>
      <c r="D1977" s="145">
        <f>IF(Lookup!A1977&lt;&gt;Lookup!E1977,1,0)</f>
        <v>0</v>
      </c>
      <c r="E1977" s="145" t="s">
        <v>798</v>
      </c>
      <c r="F1977" s="145" t="s">
        <v>799</v>
      </c>
      <c r="G1977" s="145" t="str">
        <f>Lookup[[#This Row],[NR_FR]]&amp;" "&amp;Lookup[[#This Row],[Text_FR]]</f>
        <v>ADI1540 Prévoyance du pilier 3b</v>
      </c>
      <c r="H1977" s="153"/>
    </row>
    <row r="1978" spans="1:8" x14ac:dyDescent="0.2">
      <c r="A1978" s="145" t="s">
        <v>746</v>
      </c>
      <c r="B1978" s="145" t="s">
        <v>2234</v>
      </c>
      <c r="C1978" s="145" t="str">
        <f>Lookup[[#This Row],[NR_DE]]&amp;" "&amp;Lookup[[#This Row],[Text_DE]]</f>
        <v>ADILD06300 Sonstige Kapitalisationsgeschäfte (A6.3); (CH)</v>
      </c>
      <c r="D1978" s="145">
        <f>IF(Lookup!A1978&lt;&gt;Lookup!E1978,1,0)</f>
        <v>0</v>
      </c>
      <c r="E1978" s="145" t="s">
        <v>746</v>
      </c>
      <c r="F1978" s="145" t="s">
        <v>747</v>
      </c>
      <c r="G1978" s="145" t="str">
        <f>Lookup[[#This Row],[NR_FR]]&amp;" "&amp;Lookup[[#This Row],[Text_FR]]</f>
        <v>ADILD06300 Autres opérations de capitalisation (A6.3); (CH)</v>
      </c>
      <c r="H1978" s="153"/>
    </row>
    <row r="1979" spans="1:8" x14ac:dyDescent="0.2">
      <c r="A1979" s="145" t="s">
        <v>796</v>
      </c>
      <c r="B1979" s="145" t="s">
        <v>2261</v>
      </c>
      <c r="C1979" s="145" t="str">
        <f>Lookup[[#This Row],[NR_DE]]&amp;" "&amp;Lookup[[#This Row],[Text_DE]]</f>
        <v>ADI1530 Vorsorge 3a und Kollektivversicherung</v>
      </c>
      <c r="D1979" s="145">
        <f>IF(Lookup!A1979&lt;&gt;Lookup!E1979,1,0)</f>
        <v>0</v>
      </c>
      <c r="E1979" s="145" t="s">
        <v>796</v>
      </c>
      <c r="F1979" s="145" t="s">
        <v>797</v>
      </c>
      <c r="G1979" s="145" t="str">
        <f>Lookup[[#This Row],[NR_FR]]&amp;" "&amp;Lookup[[#This Row],[Text_FR]]</f>
        <v>ADI1530 Prévoyance du pilier 3a et assurance collective</v>
      </c>
      <c r="H1979" s="152"/>
    </row>
    <row r="1980" spans="1:8" x14ac:dyDescent="0.2">
      <c r="A1980" s="145" t="s">
        <v>798</v>
      </c>
      <c r="B1980" s="145" t="s">
        <v>2262</v>
      </c>
      <c r="C1980" s="145" t="str">
        <f>Lookup[[#This Row],[NR_DE]]&amp;" "&amp;Lookup[[#This Row],[Text_DE]]</f>
        <v>ADI1540 Vorsorge 3b</v>
      </c>
      <c r="D1980" s="145">
        <f>IF(Lookup!A1980&lt;&gt;Lookup!E1980,1,0)</f>
        <v>0</v>
      </c>
      <c r="E1980" s="145" t="s">
        <v>798</v>
      </c>
      <c r="F1980" s="145" t="s">
        <v>799</v>
      </c>
      <c r="G1980" s="145" t="str">
        <f>Lookup[[#This Row],[NR_FR]]&amp;" "&amp;Lookup[[#This Row],[Text_FR]]</f>
        <v>ADI1540 Prévoyance du pilier 3b</v>
      </c>
      <c r="H1980" s="153"/>
    </row>
    <row r="1981" spans="1:8" x14ac:dyDescent="0.2">
      <c r="A1981" s="145" t="s">
        <v>748</v>
      </c>
      <c r="B1981" s="145" t="s">
        <v>2235</v>
      </c>
      <c r="C1981" s="145" t="str">
        <f>Lookup[[#This Row],[NR_DE]]&amp;" "&amp;Lookup[[#This Row],[Text_DE]]</f>
        <v>ADILD07000 Tontinengeschäfte (A7); (CH)</v>
      </c>
      <c r="D1981" s="145">
        <f>IF(Lookup!A1981&lt;&gt;Lookup!E1981,1,0)</f>
        <v>0</v>
      </c>
      <c r="E1981" s="145" t="s">
        <v>748</v>
      </c>
      <c r="F1981" s="145" t="s">
        <v>749</v>
      </c>
      <c r="G1981" s="145" t="str">
        <f>Lookup[[#This Row],[NR_FR]]&amp;" "&amp;Lookup[[#This Row],[Text_FR]]</f>
        <v>ADILD07000 Opérations tontinières (A7); (CH)</v>
      </c>
      <c r="H1981" s="153"/>
    </row>
    <row r="1982" spans="1:8" x14ac:dyDescent="0.2">
      <c r="A1982" s="145" t="s">
        <v>796</v>
      </c>
      <c r="B1982" s="145" t="s">
        <v>2261</v>
      </c>
      <c r="C1982" s="145" t="str">
        <f>Lookup[[#This Row],[NR_DE]]&amp;" "&amp;Lookup[[#This Row],[Text_DE]]</f>
        <v>ADI1530 Vorsorge 3a und Kollektivversicherung</v>
      </c>
      <c r="D1982" s="145">
        <f>IF(Lookup!A1982&lt;&gt;Lookup!E1982,1,0)</f>
        <v>0</v>
      </c>
      <c r="E1982" s="145" t="s">
        <v>796</v>
      </c>
      <c r="F1982" s="145" t="s">
        <v>797</v>
      </c>
      <c r="G1982" s="145" t="str">
        <f>Lookup[[#This Row],[NR_FR]]&amp;" "&amp;Lookup[[#This Row],[Text_FR]]</f>
        <v>ADI1530 Prévoyance du pilier 3a et assurance collective</v>
      </c>
      <c r="H1982" s="152"/>
    </row>
    <row r="1983" spans="1:8" x14ac:dyDescent="0.2">
      <c r="A1983" s="145" t="s">
        <v>798</v>
      </c>
      <c r="B1983" s="145" t="s">
        <v>2262</v>
      </c>
      <c r="C1983" s="145" t="str">
        <f>Lookup[[#This Row],[NR_DE]]&amp;" "&amp;Lookup[[#This Row],[Text_DE]]</f>
        <v>ADI1540 Vorsorge 3b</v>
      </c>
      <c r="D1983" s="145">
        <f>IF(Lookup!A1983&lt;&gt;Lookup!E1983,1,0)</f>
        <v>0</v>
      </c>
      <c r="E1983" s="145" t="s">
        <v>798</v>
      </c>
      <c r="F1983" s="145" t="s">
        <v>799</v>
      </c>
      <c r="G1983" s="145" t="str">
        <f>Lookup[[#This Row],[NR_FR]]&amp;" "&amp;Lookup[[#This Row],[Text_FR]]</f>
        <v>ADI1540 Prévoyance du pilier 3b</v>
      </c>
      <c r="H1983" s="153"/>
    </row>
    <row r="1984" spans="1:8" x14ac:dyDescent="0.2">
      <c r="A1984" s="145">
        <v>301120100</v>
      </c>
      <c r="B1984" s="145" t="s">
        <v>2574</v>
      </c>
      <c r="C1984" s="145" t="str">
        <f>Lookup[[#This Row],[NR_DE]]&amp;" "&amp;Lookup[[#This Row],[Text_DE]]</f>
        <v>301120100 Gebuchte Prämien (Leben); indirektes Geschäft: Brutto</v>
      </c>
      <c r="D1984" s="145">
        <f>IF(Lookup!A1984&lt;&gt;Lookup!E1984,1,0)</f>
        <v>0</v>
      </c>
      <c r="E1984" s="145">
        <v>301120100</v>
      </c>
      <c r="F1984" s="145" t="s">
        <v>1323</v>
      </c>
      <c r="G1984" s="145" t="str">
        <f>Lookup[[#This Row],[NR_FR]]&amp;" "&amp;Lookup[[#This Row],[Text_FR]]</f>
        <v>301120100 Primes émises (vie): affaires indirectes</v>
      </c>
      <c r="H1984" s="153"/>
    </row>
    <row r="1985" spans="1:8" x14ac:dyDescent="0.2">
      <c r="A1985" s="145" t="s">
        <v>557</v>
      </c>
      <c r="B1985" s="145" t="s">
        <v>2100</v>
      </c>
      <c r="C1985" s="145" t="str">
        <f>Lookup[[#This Row],[NR_DE]]&amp;" "&amp;Lookup[[#This Row],[Text_DE]]</f>
        <v>ADC1RL Aufteilung nach Branchen: Leben indirekt</v>
      </c>
      <c r="D1985" s="145">
        <f>IF(Lookup!A1985&lt;&gt;Lookup!E1985,1,0)</f>
        <v>0</v>
      </c>
      <c r="E1985" s="145" t="s">
        <v>557</v>
      </c>
      <c r="F1985" s="145" t="s">
        <v>558</v>
      </c>
      <c r="G1985" s="145" t="str">
        <f>Lookup[[#This Row],[NR_FR]]&amp;" "&amp;Lookup[[#This Row],[Text_FR]]</f>
        <v>ADC1RL Répartition par branches: vie indirect</v>
      </c>
      <c r="H1985" s="151"/>
    </row>
    <row r="1986" spans="1:8" x14ac:dyDescent="0.2">
      <c r="A1986" s="145" t="s">
        <v>559</v>
      </c>
      <c r="B1986" s="145" t="s">
        <v>2101</v>
      </c>
      <c r="C1986" s="145" t="str">
        <f>Lookup[[#This Row],[NR_DE]]&amp;" "&amp;Lookup[[#This Row],[Text_DE]]</f>
        <v>ADILR03100 RE: Einzelkapitalversicherung (A3.1); (CH + FB)</v>
      </c>
      <c r="D1986" s="145">
        <f>IF(Lookup!A1986&lt;&gt;Lookup!E1986,1,0)</f>
        <v>0</v>
      </c>
      <c r="E1986" s="145" t="s">
        <v>559</v>
      </c>
      <c r="F1986" s="145" t="s">
        <v>560</v>
      </c>
      <c r="G1986" s="145" t="str">
        <f>Lookup[[#This Row],[NR_FR]]&amp;" "&amp;Lookup[[#This Row],[Text_FR]]</f>
        <v>ADILR03100 RE: Assurance individuelle de capital (A3.1); (CH + FB)</v>
      </c>
      <c r="H1986" s="152"/>
    </row>
    <row r="1987" spans="1:8" x14ac:dyDescent="0.2">
      <c r="A1987" s="145" t="s">
        <v>561</v>
      </c>
      <c r="B1987" s="145" t="s">
        <v>2102</v>
      </c>
      <c r="C1987" s="145" t="str">
        <f>Lookup[[#This Row],[NR_DE]]&amp;" "&amp;Lookup[[#This Row],[Text_DE]]</f>
        <v>ADILR03200 RE: Einzelrentenversicherung (A3.2); (CH + FB)</v>
      </c>
      <c r="D1987" s="145">
        <f>IF(Lookup!A1987&lt;&gt;Lookup!E1987,1,0)</f>
        <v>0</v>
      </c>
      <c r="E1987" s="145" t="s">
        <v>561</v>
      </c>
      <c r="F1987" s="145" t="s">
        <v>562</v>
      </c>
      <c r="G1987" s="145" t="str">
        <f>Lookup[[#This Row],[NR_FR]]&amp;" "&amp;Lookup[[#This Row],[Text_FR]]</f>
        <v>ADILR03200 RE: Assurance individuelle de rente (A3.2); (CH + FB)</v>
      </c>
      <c r="H1987" s="152"/>
    </row>
    <row r="1988" spans="1:8" x14ac:dyDescent="0.2">
      <c r="A1988" s="145" t="s">
        <v>563</v>
      </c>
      <c r="B1988" s="145" t="s">
        <v>2103</v>
      </c>
      <c r="C1988" s="145" t="str">
        <f>Lookup[[#This Row],[NR_DE]]&amp;" "&amp;Lookup[[#This Row],[Text_DE]]</f>
        <v>ADILR03300 RE: Sonstige Einzellebensversicherung (A3.3); (CH + FB)</v>
      </c>
      <c r="D1988" s="145">
        <f>IF(Lookup!A1988&lt;&gt;Lookup!E1988,1,0)</f>
        <v>0</v>
      </c>
      <c r="E1988" s="145" t="s">
        <v>563</v>
      </c>
      <c r="F1988" s="145" t="s">
        <v>564</v>
      </c>
      <c r="G1988" s="145" t="str">
        <f>Lookup[[#This Row],[NR_FR]]&amp;" "&amp;Lookup[[#This Row],[Text_FR]]</f>
        <v>ADILR03300 RE: Autres assurance individuelles sur la vie (A3.3); (CH + FB)</v>
      </c>
      <c r="H1988" s="152"/>
    </row>
    <row r="1989" spans="1:8" x14ac:dyDescent="0.2">
      <c r="A1989" s="145" t="s">
        <v>565</v>
      </c>
      <c r="B1989" s="145" t="s">
        <v>2104</v>
      </c>
      <c r="C1989" s="145" t="str">
        <f>Lookup[[#This Row],[NR_DE]]&amp;" "&amp;Lookup[[#This Row],[Text_DE]]</f>
        <v>ADILR08000 RE: Kollektivlebensversicherung (A1, A3.4); (CH + FB)</v>
      </c>
      <c r="D1989" s="145">
        <f>IF(Lookup!A1989&lt;&gt;Lookup!E1989,1,0)</f>
        <v>0</v>
      </c>
      <c r="E1989" s="145" t="s">
        <v>565</v>
      </c>
      <c r="F1989" s="145" t="s">
        <v>566</v>
      </c>
      <c r="G1989" s="145" t="str">
        <f>Lookup[[#This Row],[NR_FR]]&amp;" "&amp;Lookup[[#This Row],[Text_FR]]</f>
        <v>ADILR08000 RE: Assurance collective sur la vie (A1, A3.4); (CH + FB)</v>
      </c>
      <c r="H1989" s="152"/>
    </row>
    <row r="1990" spans="1:8" x14ac:dyDescent="0.2">
      <c r="A1990" s="145" t="s">
        <v>567</v>
      </c>
      <c r="B1990" s="145" t="s">
        <v>2105</v>
      </c>
      <c r="C1990" s="145" t="str">
        <f>Lookup[[#This Row],[NR_DE]]&amp;" "&amp;Lookup[[#This Row],[Text_DE]]</f>
        <v>ADILR09000 RE: Sonstige Lebensversicherung (A6.3, A7); (CH + FB)</v>
      </c>
      <c r="D1990" s="145">
        <f>IF(Lookup!A1990&lt;&gt;Lookup!E1990,1,0)</f>
        <v>0</v>
      </c>
      <c r="E1990" s="145" t="s">
        <v>567</v>
      </c>
      <c r="F1990" s="145" t="s">
        <v>568</v>
      </c>
      <c r="G1990" s="145" t="str">
        <f>Lookup[[#This Row],[NR_FR]]&amp;" "&amp;Lookup[[#This Row],[Text_FR]]</f>
        <v>ADILR09000 RE: Autres assurances sur la vie (A6.3, A7); (CH + FB)</v>
      </c>
      <c r="H1990" s="152"/>
    </row>
    <row r="1991" spans="1:8" x14ac:dyDescent="0.2">
      <c r="A1991" s="145" t="s">
        <v>751</v>
      </c>
      <c r="B1991" s="145" t="s">
        <v>2237</v>
      </c>
      <c r="C1991" s="145" t="str">
        <f>Lookup[[#This Row],[NR_DE]]&amp;" "&amp;Lookup[[#This Row],[Text_DE]]</f>
        <v>ADC007 Aufteilung nach Zedenten-Regionen</v>
      </c>
      <c r="D1991" s="145">
        <f>IF(Lookup!A1991&lt;&gt;Lookup!E1991,1,0)</f>
        <v>0</v>
      </c>
      <c r="E1991" s="145" t="s">
        <v>751</v>
      </c>
      <c r="F1991" s="145" t="s">
        <v>752</v>
      </c>
      <c r="G1991" s="145" t="str">
        <f>Lookup[[#This Row],[NR_FR]]&amp;" "&amp;Lookup[[#This Row],[Text_FR]]</f>
        <v>ADC007 Répartition par régions des cédantes</v>
      </c>
      <c r="H1991" s="152"/>
    </row>
    <row r="1992" spans="1:8" x14ac:dyDescent="0.2">
      <c r="A1992" s="145" t="s">
        <v>753</v>
      </c>
      <c r="B1992" s="145" t="s">
        <v>2238</v>
      </c>
      <c r="C1992" s="145" t="str">
        <f>Lookup[[#This Row],[NR_DE]]&amp;" "&amp;Lookup[[#This Row],[Text_DE]]</f>
        <v>ADI1000 Europa</v>
      </c>
      <c r="D1992" s="145">
        <f>IF(Lookup!A1992&lt;&gt;Lookup!E1992,1,0)</f>
        <v>0</v>
      </c>
      <c r="E1992" s="145" t="s">
        <v>753</v>
      </c>
      <c r="F1992" s="145" t="s">
        <v>754</v>
      </c>
      <c r="G1992" s="145" t="str">
        <f>Lookup[[#This Row],[NR_FR]]&amp;" "&amp;Lookup[[#This Row],[Text_FR]]</f>
        <v>ADI1000 Europe</v>
      </c>
      <c r="H1992" s="152"/>
    </row>
    <row r="1993" spans="1:8" x14ac:dyDescent="0.2">
      <c r="A1993" s="145" t="s">
        <v>755</v>
      </c>
      <c r="B1993" s="145" t="s">
        <v>2239</v>
      </c>
      <c r="C1993" s="145" t="str">
        <f>Lookup[[#This Row],[NR_DE]]&amp;" "&amp;Lookup[[#This Row],[Text_DE]]</f>
        <v>ADI1010 Nordamerika</v>
      </c>
      <c r="D1993" s="145">
        <f>IF(Lookup!A1993&lt;&gt;Lookup!E1993,1,0)</f>
        <v>0</v>
      </c>
      <c r="E1993" s="145" t="s">
        <v>755</v>
      </c>
      <c r="F1993" s="145" t="s">
        <v>756</v>
      </c>
      <c r="G1993" s="145" t="str">
        <f>Lookup[[#This Row],[NR_FR]]&amp;" "&amp;Lookup[[#This Row],[Text_FR]]</f>
        <v>ADI1010 Amérique du Nord</v>
      </c>
      <c r="H1993" s="152"/>
    </row>
    <row r="1994" spans="1:8" x14ac:dyDescent="0.2">
      <c r="A1994" s="145" t="s">
        <v>757</v>
      </c>
      <c r="B1994" s="145" t="s">
        <v>2240</v>
      </c>
      <c r="C1994" s="145" t="str">
        <f>Lookup[[#This Row],[NR_DE]]&amp;" "&amp;Lookup[[#This Row],[Text_DE]]</f>
        <v>ADI1020 Mittel- und Südamerika</v>
      </c>
      <c r="D1994" s="145">
        <f>IF(Lookup!A1994&lt;&gt;Lookup!E1994,1,0)</f>
        <v>0</v>
      </c>
      <c r="E1994" s="145" t="s">
        <v>757</v>
      </c>
      <c r="F1994" s="145" t="s">
        <v>758</v>
      </c>
      <c r="G1994" s="145" t="str">
        <f>Lookup[[#This Row],[NR_FR]]&amp;" "&amp;Lookup[[#This Row],[Text_FR]]</f>
        <v>ADI1020 Amérique centrale et Amérique du Sud</v>
      </c>
      <c r="H1994" s="152"/>
    </row>
    <row r="1995" spans="1:8" x14ac:dyDescent="0.2">
      <c r="A1995" s="145" t="s">
        <v>759</v>
      </c>
      <c r="B1995" s="145" t="s">
        <v>2241</v>
      </c>
      <c r="C1995" s="145" t="str">
        <f>Lookup[[#This Row],[NR_DE]]&amp;" "&amp;Lookup[[#This Row],[Text_DE]]</f>
        <v>ADI1030 Asien/Pazifik</v>
      </c>
      <c r="D1995" s="145">
        <f>IF(Lookup!A1995&lt;&gt;Lookup!E1995,1,0)</f>
        <v>0</v>
      </c>
      <c r="E1995" s="145" t="s">
        <v>759</v>
      </c>
      <c r="F1995" s="145" t="s">
        <v>760</v>
      </c>
      <c r="G1995" s="145" t="str">
        <f>Lookup[[#This Row],[NR_FR]]&amp;" "&amp;Lookup[[#This Row],[Text_FR]]</f>
        <v>ADI1030 Asie/Pacifique</v>
      </c>
      <c r="H1995" s="152"/>
    </row>
    <row r="1996" spans="1:8" x14ac:dyDescent="0.2">
      <c r="A1996" s="145" t="s">
        <v>761</v>
      </c>
      <c r="B1996" s="145" t="s">
        <v>2242</v>
      </c>
      <c r="C1996" s="145" t="str">
        <f>Lookup[[#This Row],[NR_DE]]&amp;" "&amp;Lookup[[#This Row],[Text_DE]]</f>
        <v>ADI1040 Übrige Länder</v>
      </c>
      <c r="D1996" s="145">
        <f>IF(Lookup!A1996&lt;&gt;Lookup!E1996,1,0)</f>
        <v>0</v>
      </c>
      <c r="E1996" s="145" t="s">
        <v>761</v>
      </c>
      <c r="F1996" s="145" t="s">
        <v>762</v>
      </c>
      <c r="G1996" s="145" t="str">
        <f>Lookup[[#This Row],[NR_FR]]&amp;" "&amp;Lookup[[#This Row],[Text_FR]]</f>
        <v>ADI1040 Autres  pays de domicile</v>
      </c>
      <c r="H1996" s="153"/>
    </row>
    <row r="1997" spans="1:8" x14ac:dyDescent="0.2">
      <c r="A1997" s="145" t="s">
        <v>763</v>
      </c>
      <c r="B1997" s="145" t="s">
        <v>2243</v>
      </c>
      <c r="C1997" s="145" t="str">
        <f>Lookup[[#This Row],[NR_DE]]&amp;" "&amp;Lookup[[#This Row],[Text_DE]]</f>
        <v>ADC006 Aufteilung nach Vertragsart</v>
      </c>
      <c r="D1997" s="145">
        <f>IF(Lookup!A1997&lt;&gt;Lookup!E1997,1,0)</f>
        <v>0</v>
      </c>
      <c r="E1997" s="145" t="s">
        <v>763</v>
      </c>
      <c r="F1997" s="145" t="s">
        <v>764</v>
      </c>
      <c r="G1997" s="145" t="str">
        <f>Lookup[[#This Row],[NR_FR]]&amp;" "&amp;Lookup[[#This Row],[Text_FR]]</f>
        <v>ADC006 Répartition par types de contrat</v>
      </c>
      <c r="H1997" s="153"/>
    </row>
    <row r="1998" spans="1:8" x14ac:dyDescent="0.2">
      <c r="A1998" s="145" t="s">
        <v>765</v>
      </c>
      <c r="B1998" s="145" t="s">
        <v>2244</v>
      </c>
      <c r="C1998" s="145" t="str">
        <f>Lookup[[#This Row],[NR_DE]]&amp;" "&amp;Lookup[[#This Row],[Text_DE]]</f>
        <v>ADI1100 Proportional</v>
      </c>
      <c r="D1998" s="145">
        <f>IF(Lookup!A1998&lt;&gt;Lookup!E1998,1,0)</f>
        <v>0</v>
      </c>
      <c r="E1998" s="145" t="s">
        <v>765</v>
      </c>
      <c r="F1998" s="145" t="s">
        <v>766</v>
      </c>
      <c r="G1998" s="145" t="str">
        <f>Lookup[[#This Row],[NR_FR]]&amp;" "&amp;Lookup[[#This Row],[Text_FR]]</f>
        <v>ADI1100 Proportionnel</v>
      </c>
      <c r="H1998" s="152"/>
    </row>
    <row r="1999" spans="1:8" x14ac:dyDescent="0.2">
      <c r="A1999" s="145" t="s">
        <v>767</v>
      </c>
      <c r="B1999" s="145" t="s">
        <v>2245</v>
      </c>
      <c r="C1999" s="145" t="str">
        <f>Lookup[[#This Row],[NR_DE]]&amp;" "&amp;Lookup[[#This Row],[Text_DE]]</f>
        <v>ADI1110 Nicht Proportional</v>
      </c>
      <c r="D1999" s="145">
        <f>IF(Lookup!A1999&lt;&gt;Lookup!E1999,1,0)</f>
        <v>0</v>
      </c>
      <c r="E1999" s="145" t="s">
        <v>767</v>
      </c>
      <c r="F1999" s="145" t="s">
        <v>768</v>
      </c>
      <c r="G1999" s="145" t="str">
        <f>Lookup[[#This Row],[NR_FR]]&amp;" "&amp;Lookup[[#This Row],[Text_FR]]</f>
        <v>ADI1110 Non proportionnel</v>
      </c>
      <c r="H1999" s="153"/>
    </row>
    <row r="2000" spans="1:8" x14ac:dyDescent="0.2">
      <c r="A2000" s="145" t="s">
        <v>769</v>
      </c>
      <c r="B2000" s="145" t="s">
        <v>2575</v>
      </c>
      <c r="C2000" s="145" t="str">
        <f>Lookup[[#This Row],[NR_DE]]&amp;" "&amp;Lookup[[#This Row],[Text_DE]]</f>
        <v xml:space="preserve">ADI1120 Übriges  </v>
      </c>
      <c r="D2000" s="145">
        <f>IF(Lookup!A2000&lt;&gt;Lookup!E2000,1,0)</f>
        <v>0</v>
      </c>
      <c r="E2000" s="145" t="s">
        <v>769</v>
      </c>
      <c r="F2000" s="145" t="s">
        <v>17</v>
      </c>
      <c r="G2000" s="145" t="str">
        <f>Lookup[[#This Row],[NR_FR]]&amp;" "&amp;Lookup[[#This Row],[Text_FR]]</f>
        <v>ADI1120 Autres</v>
      </c>
      <c r="H2000" s="153"/>
    </row>
    <row r="2001" spans="1:8" x14ac:dyDescent="0.2">
      <c r="A2001" s="145" t="s">
        <v>770</v>
      </c>
      <c r="B2001" s="145" t="s">
        <v>2247</v>
      </c>
      <c r="C2001" s="145" t="str">
        <f>Lookup[[#This Row],[NR_DE]]&amp;" "&amp;Lookup[[#This Row],[Text_DE]]</f>
        <v>ADC009 Aufteilung nach gruppenintern/gruppenextern</v>
      </c>
      <c r="D2001" s="145">
        <f>IF(Lookup!A2001&lt;&gt;Lookup!E2001,1,0)</f>
        <v>0</v>
      </c>
      <c r="E2001" s="145" t="s">
        <v>770</v>
      </c>
      <c r="F2001" s="145" t="s">
        <v>771</v>
      </c>
      <c r="G2001" s="145" t="str">
        <f>Lookup[[#This Row],[NR_FR]]&amp;" "&amp;Lookup[[#This Row],[Text_FR]]</f>
        <v>ADC009 Répartition entre interne/externe au groupe</v>
      </c>
      <c r="H2001" s="152"/>
    </row>
    <row r="2002" spans="1:8" x14ac:dyDescent="0.2">
      <c r="A2002" s="145" t="s">
        <v>772</v>
      </c>
      <c r="B2002" s="145" t="s">
        <v>2248</v>
      </c>
      <c r="C2002" s="145" t="str">
        <f>Lookup[[#This Row],[NR_DE]]&amp;" "&amp;Lookup[[#This Row],[Text_DE]]</f>
        <v>ADI0610 Gruppenintern</v>
      </c>
      <c r="D2002" s="145">
        <f>IF(Lookup!A2002&lt;&gt;Lookup!E2002,1,0)</f>
        <v>0</v>
      </c>
      <c r="E2002" s="145" t="s">
        <v>772</v>
      </c>
      <c r="F2002" s="145" t="s">
        <v>773</v>
      </c>
      <c r="G2002" s="145" t="str">
        <f>Lookup[[#This Row],[NR_FR]]&amp;" "&amp;Lookup[[#This Row],[Text_FR]]</f>
        <v>ADI0610 Interne au groupe</v>
      </c>
      <c r="H2002" s="153"/>
    </row>
    <row r="2003" spans="1:8" x14ac:dyDescent="0.2">
      <c r="A2003" s="145" t="s">
        <v>774</v>
      </c>
      <c r="B2003" s="145" t="s">
        <v>2249</v>
      </c>
      <c r="C2003" s="145" t="str">
        <f>Lookup[[#This Row],[NR_DE]]&amp;" "&amp;Lookup[[#This Row],[Text_DE]]</f>
        <v>ADI0620 Gruppenextern</v>
      </c>
      <c r="D2003" s="145">
        <f>IF(Lookup!A2003&lt;&gt;Lookup!E2003,1,0)</f>
        <v>0</v>
      </c>
      <c r="E2003" s="145" t="s">
        <v>774</v>
      </c>
      <c r="F2003" s="145" t="s">
        <v>775</v>
      </c>
      <c r="G2003" s="145" t="str">
        <f>Lookup[[#This Row],[NR_FR]]&amp;" "&amp;Lookup[[#This Row],[Text_FR]]</f>
        <v>ADI0620 Externe au groupe</v>
      </c>
      <c r="H2003" s="153"/>
    </row>
    <row r="2004" spans="1:8" x14ac:dyDescent="0.2">
      <c r="A2004" s="145" t="s">
        <v>829</v>
      </c>
      <c r="B2004" s="145" t="s">
        <v>2268</v>
      </c>
      <c r="C2004" s="145" t="str">
        <f>Lookup[[#This Row],[NR_DE]]&amp;" "&amp;Lookup[[#This Row],[Text_DE]]</f>
        <v>ADC107 Aufteilung nach Niederlassungen</v>
      </c>
      <c r="D2004" s="145">
        <f>IF(Lookup!A2004&lt;&gt;Lookup!E2004,1,0)</f>
        <v>0</v>
      </c>
      <c r="E2004" s="145" t="s">
        <v>829</v>
      </c>
      <c r="F2004" s="145" t="s">
        <v>830</v>
      </c>
      <c r="G2004" s="145" t="str">
        <f>Lookup[[#This Row],[NR_FR]]&amp;" "&amp;Lookup[[#This Row],[Text_FR]]</f>
        <v xml:space="preserve">ADC107 Répartition par succursales </v>
      </c>
      <c r="H2004" s="152"/>
    </row>
    <row r="2005" spans="1:8" x14ac:dyDescent="0.2">
      <c r="A2005" s="145">
        <v>301200000</v>
      </c>
      <c r="B2005" s="145" t="s">
        <v>2576</v>
      </c>
      <c r="C2005" s="145" t="str">
        <f>Lookup[[#This Row],[NR_DE]]&amp;" "&amp;Lookup[[#This Row],[Text_DE]]</f>
        <v>301200000 Gebuchte Prämien für anteilgebundene Lebensversicherung: Brutto</v>
      </c>
      <c r="D2005" s="145">
        <f>IF(Lookup!A2005&lt;&gt;Lookup!E2005,1,0)</f>
        <v>0</v>
      </c>
      <c r="E2005" s="145">
        <v>301200000</v>
      </c>
      <c r="F2005" s="145" t="s">
        <v>1324</v>
      </c>
      <c r="G2005" s="145" t="str">
        <f>Lookup[[#This Row],[NR_FR]]&amp;" "&amp;Lookup[[#This Row],[Text_FR]]</f>
        <v>301200000 Primes émises de l'assurance sur la vie liée à des participations</v>
      </c>
      <c r="H2005" s="153"/>
    </row>
    <row r="2006" spans="1:8" x14ac:dyDescent="0.2">
      <c r="A2006" s="145">
        <v>301210000</v>
      </c>
      <c r="B2006" s="145" t="s">
        <v>2577</v>
      </c>
      <c r="C2006" s="145" t="str">
        <f>Lookup[[#This Row],[NR_DE]]&amp;" "&amp;Lookup[[#This Row],[Text_DE]]</f>
        <v>301210000 Gebuchte Prämien für anteilgebundene Lebensversicherung; direktes Geschäft: Brutto</v>
      </c>
      <c r="D2006" s="145">
        <f>IF(Lookup!A2006&lt;&gt;Lookup!E2006,1,0)</f>
        <v>0</v>
      </c>
      <c r="E2006" s="145">
        <v>301210000</v>
      </c>
      <c r="F2006" s="145" t="s">
        <v>1325</v>
      </c>
      <c r="G2006" s="145" t="str">
        <f>Lookup[[#This Row],[NR_FR]]&amp;" "&amp;Lookup[[#This Row],[Text_FR]]</f>
        <v>301210000 Primes émises de l'assurance sur la vie liée à des participations: affaires directes</v>
      </c>
      <c r="H2006" s="153"/>
    </row>
    <row r="2007" spans="1:8" x14ac:dyDescent="0.2">
      <c r="A2007" s="145" t="s">
        <v>1309</v>
      </c>
      <c r="B2007" s="145" t="s">
        <v>2568</v>
      </c>
      <c r="C2007" s="145" t="str">
        <f>Lookup[[#This Row],[NR_DE]]&amp;" "&amp;Lookup[[#This Row],[Text_DE]]</f>
        <v>APP002 Angaben freier Dienstleistungsverkehr im Fürstentum Liechtenstein</v>
      </c>
      <c r="D2007" s="145">
        <f>IF(Lookup!A2007&lt;&gt;Lookup!E2007,1,0)</f>
        <v>0</v>
      </c>
      <c r="E2007" s="145" t="s">
        <v>1309</v>
      </c>
      <c r="F2007" s="145" t="s">
        <v>1310</v>
      </c>
      <c r="G2007" s="145" t="str">
        <f>Lookup[[#This Row],[NR_FR]]&amp;" "&amp;Lookup[[#This Row],[Text_FR]]</f>
        <v>APP002 Affaires en libre prestation de service dans la Principauté du Liechtenstein</v>
      </c>
      <c r="H2007" s="152"/>
    </row>
    <row r="2008" spans="1:8" x14ac:dyDescent="0.2">
      <c r="A2008" s="145" t="s">
        <v>1326</v>
      </c>
      <c r="B2008" s="145" t="s">
        <v>2578</v>
      </c>
      <c r="C2008" s="145" t="str">
        <f>Lookup[[#This Row],[NR_DE]]&amp;" "&amp;Lookup[[#This Row],[Text_DE]]</f>
        <v>ADI0853 Anteilgebundene Lebensversicherung</v>
      </c>
      <c r="D2008" s="145">
        <f>IF(Lookup!A2008&lt;&gt;Lookup!E2008,1,0)</f>
        <v>0</v>
      </c>
      <c r="E2008" s="145" t="s">
        <v>1326</v>
      </c>
      <c r="F2008" s="145" t="s">
        <v>1327</v>
      </c>
      <c r="G2008" s="145" t="str">
        <f>Lookup[[#This Row],[NR_FR]]&amp;" "&amp;Lookup[[#This Row],[Text_FR]]</f>
        <v>ADI0853 Assurance sur la vie liée à des participations</v>
      </c>
      <c r="H2008" s="153"/>
    </row>
    <row r="2009" spans="1:8" x14ac:dyDescent="0.2">
      <c r="A2009" s="145" t="s">
        <v>1317</v>
      </c>
      <c r="B2009" s="145" t="s">
        <v>2569</v>
      </c>
      <c r="C2009" s="145" t="str">
        <f>Lookup[[#This Row],[NR_DE]]&amp;" "&amp;Lookup[[#This Row],[Text_DE]]</f>
        <v>APP003 Angaben Niederlassungen im Fürstentum Liechtenstein</v>
      </c>
      <c r="D2009" s="145">
        <f>IF(Lookup!A2009&lt;&gt;Lookup!E2009,1,0)</f>
        <v>0</v>
      </c>
      <c r="E2009" s="145" t="s">
        <v>1317</v>
      </c>
      <c r="F2009" s="145" t="s">
        <v>1318</v>
      </c>
      <c r="G2009" s="145" t="str">
        <f>Lookup[[#This Row],[NR_FR]]&amp;" "&amp;Lookup[[#This Row],[Text_FR]]</f>
        <v>APP003 Affaires par l'intermédiaire d'une succursale dans la Principauté du Liechtenstein</v>
      </c>
      <c r="H2009" s="153"/>
    </row>
    <row r="2010" spans="1:8" x14ac:dyDescent="0.2">
      <c r="A2010" s="145" t="s">
        <v>1326</v>
      </c>
      <c r="B2010" s="145" t="s">
        <v>2578</v>
      </c>
      <c r="C2010" s="145" t="str">
        <f>Lookup[[#This Row],[NR_DE]]&amp;" "&amp;Lookup[[#This Row],[Text_DE]]</f>
        <v>ADI0853 Anteilgebundene Lebensversicherung</v>
      </c>
      <c r="D2010" s="145">
        <f>IF(Lookup!A2010&lt;&gt;Lookup!E2010,1,0)</f>
        <v>0</v>
      </c>
      <c r="E2010" s="145" t="s">
        <v>1326</v>
      </c>
      <c r="F2010" s="145" t="s">
        <v>1327</v>
      </c>
      <c r="G2010" s="145" t="str">
        <f>Lookup[[#This Row],[NR_FR]]&amp;" "&amp;Lookup[[#This Row],[Text_FR]]</f>
        <v>ADI0853 Assurance sur la vie liée à des participations</v>
      </c>
      <c r="H2010" s="152"/>
    </row>
    <row r="2011" spans="1:8" x14ac:dyDescent="0.2">
      <c r="A2011" s="145">
        <v>301210100</v>
      </c>
      <c r="B2011" s="145" t="s">
        <v>2579</v>
      </c>
      <c r="C2011" s="145" t="str">
        <f>Lookup[[#This Row],[NR_DE]]&amp;" "&amp;Lookup[[#This Row],[Text_DE]]</f>
        <v>301210100 Gebuchte Prämien - periodische Prämien für anteilgebundene Lebensversicherung: Brutto</v>
      </c>
      <c r="D2011" s="145">
        <f>IF(Lookup!A2011&lt;&gt;Lookup!E2011,1,0)</f>
        <v>0</v>
      </c>
      <c r="E2011" s="145">
        <v>301210100</v>
      </c>
      <c r="F2011" s="145" t="s">
        <v>1328</v>
      </c>
      <c r="G2011" s="145" t="str">
        <f>Lookup[[#This Row],[NR_FR]]&amp;" "&amp;Lookup[[#This Row],[Text_FR]]</f>
        <v>301210100 Primes émises - primes périodiques de l'assurance sur la vie liée à des participations: brutes</v>
      </c>
      <c r="H2011" s="153"/>
    </row>
    <row r="2012" spans="1:8" x14ac:dyDescent="0.2">
      <c r="A2012" s="145" t="s">
        <v>1028</v>
      </c>
      <c r="B2012" s="145" t="s">
        <v>2386</v>
      </c>
      <c r="C2012" s="145" t="str">
        <f>Lookup[[#This Row],[NR_DE]]&amp;" "&amp;Lookup[[#This Row],[Text_DE]]</f>
        <v xml:space="preserve">ADC1DA Aufteilung nach Arten der anteilgebundenen Lebensversicherung </v>
      </c>
      <c r="D2012" s="145">
        <f>IF(Lookup!A2012&lt;&gt;Lookup!E2012,1,0)</f>
        <v>0</v>
      </c>
      <c r="E2012" s="145" t="s">
        <v>1028</v>
      </c>
      <c r="F2012" s="145" t="s">
        <v>1029</v>
      </c>
      <c r="G2012" s="145" t="str">
        <f>Lookup[[#This Row],[NR_FR]]&amp;" "&amp;Lookup[[#This Row],[Text_FR]]</f>
        <v>ADC1DA Répartition par genres d'assurance sur la vie liée à des participations</v>
      </c>
      <c r="H2012" s="153"/>
    </row>
    <row r="2013" spans="1:8" x14ac:dyDescent="0.2">
      <c r="A2013" s="145" t="s">
        <v>1030</v>
      </c>
      <c r="B2013" s="145" t="s">
        <v>2387</v>
      </c>
      <c r="C2013" s="145" t="str">
        <f>Lookup[[#This Row],[NR_DE]]&amp;" "&amp;Lookup[[#This Row],[Text_DE]]</f>
        <v>ADILD02000 Anteilgebundene Lebensversicherung (A2); (FB)</v>
      </c>
      <c r="D2013" s="145">
        <f>IF(Lookup!A2013&lt;&gt;Lookup!E2013,1,0)</f>
        <v>0</v>
      </c>
      <c r="E2013" s="145" t="s">
        <v>1030</v>
      </c>
      <c r="F2013" s="145" t="s">
        <v>1031</v>
      </c>
      <c r="G2013" s="145" t="str">
        <f>Lookup[[#This Row],[NR_FR]]&amp;" "&amp;Lookup[[#This Row],[Text_FR]]</f>
        <v>ADILD02000 Assurance sur la vie liée à des participations (A2); (FB)</v>
      </c>
      <c r="H2013" s="151"/>
    </row>
    <row r="2014" spans="1:8" x14ac:dyDescent="0.2">
      <c r="A2014" s="145" t="s">
        <v>1032</v>
      </c>
      <c r="B2014" s="145" t="s">
        <v>2388</v>
      </c>
      <c r="C2014" s="145" t="str">
        <f>Lookup[[#This Row],[NR_DE]]&amp;" "&amp;Lookup[[#This Row],[Text_DE]]</f>
        <v>ADILD02100 An Fondsanteile gebundene Kapitalversicherung ( A2.1, A2.2); (CH)</v>
      </c>
      <c r="D2014" s="145">
        <f>IF(Lookup!A2014&lt;&gt;Lookup!E2014,1,0)</f>
        <v>0</v>
      </c>
      <c r="E2014" s="145" t="s">
        <v>1032</v>
      </c>
      <c r="F2014" s="145" t="s">
        <v>1033</v>
      </c>
      <c r="G2014" s="145" t="str">
        <f>Lookup[[#This Row],[NR_FR]]&amp;" "&amp;Lookup[[#This Row],[Text_FR]]</f>
        <v>ADILD02100 Assurance de capital liée à des fonds de placement (A2.1, A2.2); (CH)</v>
      </c>
      <c r="H2014" s="152"/>
    </row>
    <row r="2015" spans="1:8" x14ac:dyDescent="0.2">
      <c r="A2015" s="145" t="s">
        <v>1034</v>
      </c>
      <c r="B2015" s="145" t="s">
        <v>2389</v>
      </c>
      <c r="C2015" s="145" t="str">
        <f>Lookup[[#This Row],[NR_DE]]&amp;" "&amp;Lookup[[#This Row],[Text_DE]]</f>
        <v>ADILD02300 An Fondsanteile gebundene Rentenversicherung (A2.3); (CH)</v>
      </c>
      <c r="D2015" s="145">
        <f>IF(Lookup!A2015&lt;&gt;Lookup!E2015,1,0)</f>
        <v>0</v>
      </c>
      <c r="E2015" s="145" t="s">
        <v>1034</v>
      </c>
      <c r="F2015" s="145" t="s">
        <v>1035</v>
      </c>
      <c r="G2015" s="145" t="str">
        <f>Lookup[[#This Row],[NR_FR]]&amp;" "&amp;Lookup[[#This Row],[Text_FR]]</f>
        <v>ADILD02300 Assurance de rentes liée à des parts de fonds de placement (A2.3); (CH)</v>
      </c>
      <c r="H2015" s="152"/>
    </row>
    <row r="2016" spans="1:8" x14ac:dyDescent="0.2">
      <c r="A2016" s="145" t="s">
        <v>1036</v>
      </c>
      <c r="B2016" s="145" t="s">
        <v>2390</v>
      </c>
      <c r="C2016" s="145" t="str">
        <f>Lookup[[#This Row],[NR_DE]]&amp;" "&amp;Lookup[[#This Row],[Text_DE]]</f>
        <v>ADILD02400 An interne Anlagebestände und andere Bezugswerte gebundene Kapitalversicherung (A2.4, A2.5); (CH)</v>
      </c>
      <c r="D2016" s="145">
        <f>IF(Lookup!A2016&lt;&gt;Lookup!E2016,1,0)</f>
        <v>0</v>
      </c>
      <c r="E2016" s="145" t="s">
        <v>1036</v>
      </c>
      <c r="F2016" s="145" t="s">
        <v>1037</v>
      </c>
      <c r="G2016" s="145" t="str">
        <f>Lookup[[#This Row],[NR_FR]]&amp;" "&amp;Lookup[[#This Row],[Text_FR]]</f>
        <v>ADILD02400 Assurance sur la vie liée à des fonds cantonnés ou à d'autres valeurs de référence (A2.4, A2.5); (CH)</v>
      </c>
      <c r="H2016" s="152"/>
    </row>
    <row r="2017" spans="1:8" x14ac:dyDescent="0.2">
      <c r="A2017" s="145" t="s">
        <v>1038</v>
      </c>
      <c r="B2017" s="145" t="s">
        <v>2391</v>
      </c>
      <c r="C2017" s="145" t="str">
        <f>Lookup[[#This Row],[NR_DE]]&amp;" "&amp;Lookup[[#This Row],[Text_DE]]</f>
        <v>ADILD02600 An interne Anlagebestände und andere Bezugswerte gebundene Rentenversicherung (A2.6); (CH)</v>
      </c>
      <c r="D2017" s="145">
        <f>IF(Lookup!A2017&lt;&gt;Lookup!E2017,1,0)</f>
        <v>0</v>
      </c>
      <c r="E2017" s="145" t="s">
        <v>1038</v>
      </c>
      <c r="F2017" s="145" t="s">
        <v>1039</v>
      </c>
      <c r="G2017" s="145" t="str">
        <f>Lookup[[#This Row],[NR_FR]]&amp;" "&amp;Lookup[[#This Row],[Text_FR]]</f>
        <v>ADILD02600 Assurance de rentes liée à des fonds cantonnés ou à d'autres valeurs de référence (A2.6); (CH)</v>
      </c>
      <c r="H2017" s="152"/>
    </row>
    <row r="2018" spans="1:8" x14ac:dyDescent="0.2">
      <c r="A2018" s="145" t="s">
        <v>1040</v>
      </c>
      <c r="B2018" s="145" t="s">
        <v>2392</v>
      </c>
      <c r="C2018" s="145" t="str">
        <f>Lookup[[#This Row],[NR_DE]]&amp;" "&amp;Lookup[[#This Row],[Text_DE]]</f>
        <v>ADILD06100 Fondsanteilgebundene Kapitalisationsgeschäfte (A6.1); (CH)</v>
      </c>
      <c r="D2018" s="145">
        <f>IF(Lookup!A2018&lt;&gt;Lookup!E2018,1,0)</f>
        <v>0</v>
      </c>
      <c r="E2018" s="145" t="s">
        <v>1040</v>
      </c>
      <c r="F2018" s="145" t="s">
        <v>1041</v>
      </c>
      <c r="G2018" s="145" t="str">
        <f>Lookup[[#This Row],[NR_FR]]&amp;" "&amp;Lookup[[#This Row],[Text_FR]]</f>
        <v>ADILD06100 Opérations de capitalisation liées à des parts de fonds (A6.1); (CH)</v>
      </c>
      <c r="H2018" s="152"/>
    </row>
    <row r="2019" spans="1:8" x14ac:dyDescent="0.2">
      <c r="A2019" s="145" t="s">
        <v>1042</v>
      </c>
      <c r="B2019" s="145" t="s">
        <v>2393</v>
      </c>
      <c r="C2019" s="145" t="str">
        <f>Lookup[[#This Row],[NR_DE]]&amp;" "&amp;Lookup[[#This Row],[Text_DE]]</f>
        <v>ADILD06200 An interne Anlagebestände gebundene Kapitalisationsgeschäfte (A6.2); (CH)</v>
      </c>
      <c r="D2019" s="145">
        <f>IF(Lookup!A2019&lt;&gt;Lookup!E2019,1,0)</f>
        <v>0</v>
      </c>
      <c r="E2019" s="145" t="s">
        <v>1042</v>
      </c>
      <c r="F2019" s="145" t="s">
        <v>1043</v>
      </c>
      <c r="G2019" s="145" t="str">
        <f>Lookup[[#This Row],[NR_FR]]&amp;" "&amp;Lookup[[#This Row],[Text_FR]]</f>
        <v>ADILD06200 Opérations de capitalisation liées à des portefeuilles de placement internes (A6.2); (CH)</v>
      </c>
      <c r="H2019" s="152"/>
    </row>
    <row r="2020" spans="1:8" x14ac:dyDescent="0.2">
      <c r="A2020" s="145" t="s">
        <v>1054</v>
      </c>
      <c r="B2020" s="145" t="s">
        <v>2401</v>
      </c>
      <c r="C2020" s="145" t="str">
        <f>Lookup[[#This Row],[NR_DE]]&amp;" "&amp;Lookup[[#This Row],[Text_DE]]</f>
        <v>ADC023 Aufteilung in Vorsorge 3a und Vorsorge 3b (pro Art der anteilgebundenen Lebensversicherung)</v>
      </c>
      <c r="D2020" s="145">
        <f>IF(Lookup!A2020&lt;&gt;Lookup!E2020,1,0)</f>
        <v>0</v>
      </c>
      <c r="E2020" s="145" t="s">
        <v>1054</v>
      </c>
      <c r="F2020" s="145" t="s">
        <v>1055</v>
      </c>
      <c r="G2020" s="145" t="str">
        <f>Lookup[[#This Row],[NR_FR]]&amp;" "&amp;Lookup[[#This Row],[Text_FR]]</f>
        <v>ADC023 Répartition en prévoyance 3a et prévoyance 3b (par genres d'assurance sur la vie liée à des participations)</v>
      </c>
      <c r="H2020" s="152"/>
    </row>
    <row r="2021" spans="1:8" x14ac:dyDescent="0.2">
      <c r="A2021" s="145" t="s">
        <v>1032</v>
      </c>
      <c r="B2021" s="145" t="s">
        <v>2388</v>
      </c>
      <c r="C2021" s="145" t="str">
        <f>Lookup[[#This Row],[NR_DE]]&amp;" "&amp;Lookup[[#This Row],[Text_DE]]</f>
        <v>ADILD02100 An Fondsanteile gebundene Kapitalversicherung ( A2.1, A2.2); (CH)</v>
      </c>
      <c r="D2021" s="145">
        <f>IF(Lookup!A2021&lt;&gt;Lookup!E2021,1,0)</f>
        <v>0</v>
      </c>
      <c r="E2021" s="145" t="s">
        <v>1032</v>
      </c>
      <c r="F2021" s="145" t="s">
        <v>1033</v>
      </c>
      <c r="G2021" s="145" t="str">
        <f>Lookup[[#This Row],[NR_FR]]&amp;" "&amp;Lookup[[#This Row],[Text_FR]]</f>
        <v>ADILD02100 Assurance de capital liée à des fonds de placement (A2.1, A2.2); (CH)</v>
      </c>
      <c r="H2021" s="152"/>
    </row>
    <row r="2022" spans="1:8" x14ac:dyDescent="0.2">
      <c r="A2022" s="145" t="s">
        <v>796</v>
      </c>
      <c r="B2022" s="145" t="s">
        <v>2261</v>
      </c>
      <c r="C2022" s="145" t="str">
        <f>Lookup[[#This Row],[NR_DE]]&amp;" "&amp;Lookup[[#This Row],[Text_DE]]</f>
        <v>ADI1530 Vorsorge 3a und Kollektivversicherung</v>
      </c>
      <c r="D2022" s="145">
        <f>IF(Lookup!A2022&lt;&gt;Lookup!E2022,1,0)</f>
        <v>0</v>
      </c>
      <c r="E2022" s="145" t="s">
        <v>796</v>
      </c>
      <c r="F2022" s="145" t="s">
        <v>797</v>
      </c>
      <c r="G2022" s="145" t="str">
        <f>Lookup[[#This Row],[NR_FR]]&amp;" "&amp;Lookup[[#This Row],[Text_FR]]</f>
        <v>ADI1530 Prévoyance du pilier 3a et assurance collective</v>
      </c>
      <c r="H2022" s="152"/>
    </row>
    <row r="2023" spans="1:8" x14ac:dyDescent="0.2">
      <c r="A2023" s="145" t="s">
        <v>798</v>
      </c>
      <c r="B2023" s="145" t="s">
        <v>2262</v>
      </c>
      <c r="C2023" s="145" t="str">
        <f>Lookup[[#This Row],[NR_DE]]&amp;" "&amp;Lookup[[#This Row],[Text_DE]]</f>
        <v>ADI1540 Vorsorge 3b</v>
      </c>
      <c r="D2023" s="145">
        <f>IF(Lookup!A2023&lt;&gt;Lookup!E2023,1,0)</f>
        <v>0</v>
      </c>
      <c r="E2023" s="145" t="s">
        <v>798</v>
      </c>
      <c r="F2023" s="145" t="s">
        <v>799</v>
      </c>
      <c r="G2023" s="145" t="str">
        <f>Lookup[[#This Row],[NR_FR]]&amp;" "&amp;Lookup[[#This Row],[Text_FR]]</f>
        <v>ADI1540 Prévoyance du pilier 3b</v>
      </c>
      <c r="H2023" s="152"/>
    </row>
    <row r="2024" spans="1:8" x14ac:dyDescent="0.2">
      <c r="A2024" s="145" t="s">
        <v>1034</v>
      </c>
      <c r="B2024" s="145" t="s">
        <v>2389</v>
      </c>
      <c r="C2024" s="145" t="str">
        <f>Lookup[[#This Row],[NR_DE]]&amp;" "&amp;Lookup[[#This Row],[Text_DE]]</f>
        <v>ADILD02300 An Fondsanteile gebundene Rentenversicherung (A2.3); (CH)</v>
      </c>
      <c r="D2024" s="145">
        <f>IF(Lookup!A2024&lt;&gt;Lookup!E2024,1,0)</f>
        <v>0</v>
      </c>
      <c r="E2024" s="145" t="s">
        <v>1034</v>
      </c>
      <c r="F2024" s="145" t="s">
        <v>1035</v>
      </c>
      <c r="G2024" s="145" t="str">
        <f>Lookup[[#This Row],[NR_FR]]&amp;" "&amp;Lookup[[#This Row],[Text_FR]]</f>
        <v>ADILD02300 Assurance de rentes liée à des parts de fonds de placement (A2.3); (CH)</v>
      </c>
      <c r="H2024" s="153"/>
    </row>
    <row r="2025" spans="1:8" x14ac:dyDescent="0.2">
      <c r="A2025" s="145" t="s">
        <v>796</v>
      </c>
      <c r="B2025" s="145" t="s">
        <v>2261</v>
      </c>
      <c r="C2025" s="145" t="str">
        <f>Lookup[[#This Row],[NR_DE]]&amp;" "&amp;Lookup[[#This Row],[Text_DE]]</f>
        <v>ADI1530 Vorsorge 3a und Kollektivversicherung</v>
      </c>
      <c r="D2025" s="145">
        <f>IF(Lookup!A2025&lt;&gt;Lookup!E2025,1,0)</f>
        <v>0</v>
      </c>
      <c r="E2025" s="145" t="s">
        <v>796</v>
      </c>
      <c r="F2025" s="145" t="s">
        <v>797</v>
      </c>
      <c r="G2025" s="145" t="str">
        <f>Lookup[[#This Row],[NR_FR]]&amp;" "&amp;Lookup[[#This Row],[Text_FR]]</f>
        <v>ADI1530 Prévoyance du pilier 3a et assurance collective</v>
      </c>
      <c r="H2025" s="153"/>
    </row>
    <row r="2026" spans="1:8" x14ac:dyDescent="0.2">
      <c r="A2026" s="145" t="s">
        <v>798</v>
      </c>
      <c r="B2026" s="145" t="s">
        <v>2262</v>
      </c>
      <c r="C2026" s="145" t="str">
        <f>Lookup[[#This Row],[NR_DE]]&amp;" "&amp;Lookup[[#This Row],[Text_DE]]</f>
        <v>ADI1540 Vorsorge 3b</v>
      </c>
      <c r="D2026" s="145">
        <f>IF(Lookup!A2026&lt;&gt;Lookup!E2026,1,0)</f>
        <v>0</v>
      </c>
      <c r="E2026" s="145" t="s">
        <v>798</v>
      </c>
      <c r="F2026" s="145" t="s">
        <v>799</v>
      </c>
      <c r="G2026" s="145" t="str">
        <f>Lookup[[#This Row],[NR_FR]]&amp;" "&amp;Lookup[[#This Row],[Text_FR]]</f>
        <v>ADI1540 Prévoyance du pilier 3b</v>
      </c>
      <c r="H2026" s="152"/>
    </row>
    <row r="2027" spans="1:8" x14ac:dyDescent="0.2">
      <c r="A2027" s="145" t="s">
        <v>1036</v>
      </c>
      <c r="B2027" s="145" t="s">
        <v>2390</v>
      </c>
      <c r="C2027" s="145" t="str">
        <f>Lookup[[#This Row],[NR_DE]]&amp;" "&amp;Lookup[[#This Row],[Text_DE]]</f>
        <v>ADILD02400 An interne Anlagebestände und andere Bezugswerte gebundene Kapitalversicherung (A2.4, A2.5); (CH)</v>
      </c>
      <c r="D2027" s="145">
        <f>IF(Lookup!A2027&lt;&gt;Lookup!E2027,1,0)</f>
        <v>0</v>
      </c>
      <c r="E2027" s="145" t="s">
        <v>1036</v>
      </c>
      <c r="F2027" s="145" t="s">
        <v>1037</v>
      </c>
      <c r="G2027" s="145" t="str">
        <f>Lookup[[#This Row],[NR_FR]]&amp;" "&amp;Lookup[[#This Row],[Text_FR]]</f>
        <v>ADILD02400 Assurance sur la vie liée à des fonds cantonnés ou à d'autres valeurs de référence (A2.4, A2.5); (CH)</v>
      </c>
      <c r="H2027" s="153"/>
    </row>
    <row r="2028" spans="1:8" x14ac:dyDescent="0.2">
      <c r="A2028" s="145" t="s">
        <v>796</v>
      </c>
      <c r="B2028" s="145" t="s">
        <v>2261</v>
      </c>
      <c r="C2028" s="145" t="str">
        <f>Lookup[[#This Row],[NR_DE]]&amp;" "&amp;Lookup[[#This Row],[Text_DE]]</f>
        <v>ADI1530 Vorsorge 3a und Kollektivversicherung</v>
      </c>
      <c r="D2028" s="145">
        <f>IF(Lookup!A2028&lt;&gt;Lookup!E2028,1,0)</f>
        <v>0</v>
      </c>
      <c r="E2028" s="145" t="s">
        <v>796</v>
      </c>
      <c r="F2028" s="145" t="s">
        <v>797</v>
      </c>
      <c r="G2028" s="145" t="str">
        <f>Lookup[[#This Row],[NR_FR]]&amp;" "&amp;Lookup[[#This Row],[Text_FR]]</f>
        <v>ADI1530 Prévoyance du pilier 3a et assurance collective</v>
      </c>
      <c r="H2028" s="153"/>
    </row>
    <row r="2029" spans="1:8" x14ac:dyDescent="0.2">
      <c r="A2029" s="145" t="s">
        <v>798</v>
      </c>
      <c r="B2029" s="145" t="s">
        <v>2262</v>
      </c>
      <c r="C2029" s="145" t="str">
        <f>Lookup[[#This Row],[NR_DE]]&amp;" "&amp;Lookup[[#This Row],[Text_DE]]</f>
        <v>ADI1540 Vorsorge 3b</v>
      </c>
      <c r="D2029" s="145">
        <f>IF(Lookup!A2029&lt;&gt;Lookup!E2029,1,0)</f>
        <v>0</v>
      </c>
      <c r="E2029" s="145" t="s">
        <v>798</v>
      </c>
      <c r="F2029" s="145" t="s">
        <v>799</v>
      </c>
      <c r="G2029" s="145" t="str">
        <f>Lookup[[#This Row],[NR_FR]]&amp;" "&amp;Lookup[[#This Row],[Text_FR]]</f>
        <v>ADI1540 Prévoyance du pilier 3b</v>
      </c>
      <c r="H2029" s="152"/>
    </row>
    <row r="2030" spans="1:8" x14ac:dyDescent="0.2">
      <c r="A2030" s="145" t="s">
        <v>1038</v>
      </c>
      <c r="B2030" s="145" t="s">
        <v>2391</v>
      </c>
      <c r="C2030" s="145" t="str">
        <f>Lookup[[#This Row],[NR_DE]]&amp;" "&amp;Lookup[[#This Row],[Text_DE]]</f>
        <v>ADILD02600 An interne Anlagebestände und andere Bezugswerte gebundene Rentenversicherung (A2.6); (CH)</v>
      </c>
      <c r="D2030" s="145">
        <f>IF(Lookup!A2030&lt;&gt;Lookup!E2030,1,0)</f>
        <v>0</v>
      </c>
      <c r="E2030" s="145" t="s">
        <v>1038</v>
      </c>
      <c r="F2030" s="145" t="s">
        <v>1039</v>
      </c>
      <c r="G2030" s="145" t="str">
        <f>Lookup[[#This Row],[NR_FR]]&amp;" "&amp;Lookup[[#This Row],[Text_FR]]</f>
        <v>ADILD02600 Assurance de rentes liée à des fonds cantonnés ou à d'autres valeurs de référence (A2.6); (CH)</v>
      </c>
      <c r="H2030" s="153"/>
    </row>
    <row r="2031" spans="1:8" x14ac:dyDescent="0.2">
      <c r="A2031" s="145" t="s">
        <v>796</v>
      </c>
      <c r="B2031" s="145" t="s">
        <v>2261</v>
      </c>
      <c r="C2031" s="145" t="str">
        <f>Lookup[[#This Row],[NR_DE]]&amp;" "&amp;Lookup[[#This Row],[Text_DE]]</f>
        <v>ADI1530 Vorsorge 3a und Kollektivversicherung</v>
      </c>
      <c r="D2031" s="145">
        <f>IF(Lookup!A2031&lt;&gt;Lookup!E2031,1,0)</f>
        <v>0</v>
      </c>
      <c r="E2031" s="145" t="s">
        <v>796</v>
      </c>
      <c r="F2031" s="145" t="s">
        <v>797</v>
      </c>
      <c r="G2031" s="145" t="str">
        <f>Lookup[[#This Row],[NR_FR]]&amp;" "&amp;Lookup[[#This Row],[Text_FR]]</f>
        <v>ADI1530 Prévoyance du pilier 3a et assurance collective</v>
      </c>
      <c r="H2031" s="153"/>
    </row>
    <row r="2032" spans="1:8" x14ac:dyDescent="0.2">
      <c r="A2032" s="145" t="s">
        <v>798</v>
      </c>
      <c r="B2032" s="145" t="s">
        <v>2262</v>
      </c>
      <c r="C2032" s="145" t="str">
        <f>Lookup[[#This Row],[NR_DE]]&amp;" "&amp;Lookup[[#This Row],[Text_DE]]</f>
        <v>ADI1540 Vorsorge 3b</v>
      </c>
      <c r="D2032" s="145">
        <f>IF(Lookup!A2032&lt;&gt;Lookup!E2032,1,0)</f>
        <v>0</v>
      </c>
      <c r="E2032" s="145" t="s">
        <v>798</v>
      </c>
      <c r="F2032" s="145" t="s">
        <v>799</v>
      </c>
      <c r="G2032" s="145" t="str">
        <f>Lookup[[#This Row],[NR_FR]]&amp;" "&amp;Lookup[[#This Row],[Text_FR]]</f>
        <v>ADI1540 Prévoyance du pilier 3b</v>
      </c>
      <c r="H2032" s="152"/>
    </row>
    <row r="2033" spans="1:8" x14ac:dyDescent="0.2">
      <c r="A2033" s="145" t="s">
        <v>1040</v>
      </c>
      <c r="B2033" s="145" t="s">
        <v>2392</v>
      </c>
      <c r="C2033" s="145" t="str">
        <f>Lookup[[#This Row],[NR_DE]]&amp;" "&amp;Lookup[[#This Row],[Text_DE]]</f>
        <v>ADILD06100 Fondsanteilgebundene Kapitalisationsgeschäfte (A6.1); (CH)</v>
      </c>
      <c r="D2033" s="145">
        <f>IF(Lookup!A2033&lt;&gt;Lookup!E2033,1,0)</f>
        <v>0</v>
      </c>
      <c r="E2033" s="145" t="s">
        <v>1040</v>
      </c>
      <c r="F2033" s="145" t="s">
        <v>1041</v>
      </c>
      <c r="G2033" s="145" t="str">
        <f>Lookup[[#This Row],[NR_FR]]&amp;" "&amp;Lookup[[#This Row],[Text_FR]]</f>
        <v>ADILD06100 Opérations de capitalisation liées à des parts de fonds (A6.1); (CH)</v>
      </c>
      <c r="H2033" s="153"/>
    </row>
    <row r="2034" spans="1:8" x14ac:dyDescent="0.2">
      <c r="A2034" s="145" t="s">
        <v>796</v>
      </c>
      <c r="B2034" s="145" t="s">
        <v>2261</v>
      </c>
      <c r="C2034" s="145" t="str">
        <f>Lookup[[#This Row],[NR_DE]]&amp;" "&amp;Lookup[[#This Row],[Text_DE]]</f>
        <v>ADI1530 Vorsorge 3a und Kollektivversicherung</v>
      </c>
      <c r="D2034" s="145">
        <f>IF(Lookup!A2034&lt;&gt;Lookup!E2034,1,0)</f>
        <v>0</v>
      </c>
      <c r="E2034" s="145" t="s">
        <v>796</v>
      </c>
      <c r="F2034" s="145" t="s">
        <v>797</v>
      </c>
      <c r="G2034" s="145" t="str">
        <f>Lookup[[#This Row],[NR_FR]]&amp;" "&amp;Lookup[[#This Row],[Text_FR]]</f>
        <v>ADI1530 Prévoyance du pilier 3a et assurance collective</v>
      </c>
      <c r="H2034" s="153"/>
    </row>
    <row r="2035" spans="1:8" x14ac:dyDescent="0.2">
      <c r="A2035" s="145" t="s">
        <v>798</v>
      </c>
      <c r="B2035" s="145" t="s">
        <v>2262</v>
      </c>
      <c r="C2035" s="145" t="str">
        <f>Lookup[[#This Row],[NR_DE]]&amp;" "&amp;Lookup[[#This Row],[Text_DE]]</f>
        <v>ADI1540 Vorsorge 3b</v>
      </c>
      <c r="D2035" s="145">
        <f>IF(Lookup!A2035&lt;&gt;Lookup!E2035,1,0)</f>
        <v>0</v>
      </c>
      <c r="E2035" s="145" t="s">
        <v>798</v>
      </c>
      <c r="F2035" s="145" t="s">
        <v>799</v>
      </c>
      <c r="G2035" s="145" t="str">
        <f>Lookup[[#This Row],[NR_FR]]&amp;" "&amp;Lookup[[#This Row],[Text_FR]]</f>
        <v>ADI1540 Prévoyance du pilier 3b</v>
      </c>
      <c r="H2035" s="152"/>
    </row>
    <row r="2036" spans="1:8" x14ac:dyDescent="0.2">
      <c r="A2036" s="145" t="s">
        <v>1042</v>
      </c>
      <c r="B2036" s="145" t="s">
        <v>2393</v>
      </c>
      <c r="C2036" s="145" t="str">
        <f>Lookup[[#This Row],[NR_DE]]&amp;" "&amp;Lookup[[#This Row],[Text_DE]]</f>
        <v>ADILD06200 An interne Anlagebestände gebundene Kapitalisationsgeschäfte (A6.2); (CH)</v>
      </c>
      <c r="D2036" s="145">
        <f>IF(Lookup!A2036&lt;&gt;Lookup!E2036,1,0)</f>
        <v>0</v>
      </c>
      <c r="E2036" s="145" t="s">
        <v>1042</v>
      </c>
      <c r="F2036" s="145" t="s">
        <v>1043</v>
      </c>
      <c r="G2036" s="145" t="str">
        <f>Lookup[[#This Row],[NR_FR]]&amp;" "&amp;Lookup[[#This Row],[Text_FR]]</f>
        <v>ADILD06200 Opérations de capitalisation liées à des portefeuilles de placement internes (A6.2); (CH)</v>
      </c>
      <c r="H2036" s="153"/>
    </row>
    <row r="2037" spans="1:8" x14ac:dyDescent="0.2">
      <c r="A2037" s="145" t="s">
        <v>796</v>
      </c>
      <c r="B2037" s="145" t="s">
        <v>2261</v>
      </c>
      <c r="C2037" s="145" t="str">
        <f>Lookup[[#This Row],[NR_DE]]&amp;" "&amp;Lookup[[#This Row],[Text_DE]]</f>
        <v>ADI1530 Vorsorge 3a und Kollektivversicherung</v>
      </c>
      <c r="D2037" s="145">
        <f>IF(Lookup!A2037&lt;&gt;Lookup!E2037,1,0)</f>
        <v>0</v>
      </c>
      <c r="E2037" s="145" t="s">
        <v>796</v>
      </c>
      <c r="F2037" s="145" t="s">
        <v>797</v>
      </c>
      <c r="G2037" s="145" t="str">
        <f>Lookup[[#This Row],[NR_FR]]&amp;" "&amp;Lookup[[#This Row],[Text_FR]]</f>
        <v>ADI1530 Prévoyance du pilier 3a et assurance collective</v>
      </c>
      <c r="H2037" s="153"/>
    </row>
    <row r="2038" spans="1:8" x14ac:dyDescent="0.2">
      <c r="A2038" s="145" t="s">
        <v>798</v>
      </c>
      <c r="B2038" s="145" t="s">
        <v>2262</v>
      </c>
      <c r="C2038" s="145" t="str">
        <f>Lookup[[#This Row],[NR_DE]]&amp;" "&amp;Lookup[[#This Row],[Text_DE]]</f>
        <v>ADI1540 Vorsorge 3b</v>
      </c>
      <c r="D2038" s="145">
        <f>IF(Lookup!A2038&lt;&gt;Lookup!E2038,1,0)</f>
        <v>0</v>
      </c>
      <c r="E2038" s="145" t="s">
        <v>798</v>
      </c>
      <c r="F2038" s="145" t="s">
        <v>799</v>
      </c>
      <c r="G2038" s="145" t="str">
        <f>Lookup[[#This Row],[NR_FR]]&amp;" "&amp;Lookup[[#This Row],[Text_FR]]</f>
        <v>ADI1540 Prévoyance du pilier 3b</v>
      </c>
      <c r="H2038" s="152"/>
    </row>
    <row r="2039" spans="1:8" x14ac:dyDescent="0.2">
      <c r="A2039" s="145">
        <v>301210200</v>
      </c>
      <c r="B2039" s="145" t="s">
        <v>2580</v>
      </c>
      <c r="C2039" s="145" t="str">
        <f>Lookup[[#This Row],[NR_DE]]&amp;" "&amp;Lookup[[#This Row],[Text_DE]]</f>
        <v>301210200 Gebuchte Prämien - Einmaleinlagen aus laufender Tätigkeit für anteilgebundene Lebensversicherung: Brutto</v>
      </c>
      <c r="D2039" s="145">
        <f>IF(Lookup!A2039&lt;&gt;Lookup!E2039,1,0)</f>
        <v>0</v>
      </c>
      <c r="E2039" s="145">
        <v>301210200</v>
      </c>
      <c r="F2039" s="145" t="s">
        <v>1329</v>
      </c>
      <c r="G2039" s="145" t="str">
        <f>Lookup[[#This Row],[NR_FR]]&amp;" "&amp;Lookup[[#This Row],[Text_FR]]</f>
        <v xml:space="preserve">301210200 Primes émises - primes uniques découlant des activités en cours de l'assurance sur la vie liée à des participations: brutes </v>
      </c>
      <c r="H2039" s="153"/>
    </row>
    <row r="2040" spans="1:8" x14ac:dyDescent="0.2">
      <c r="A2040" s="145" t="s">
        <v>1028</v>
      </c>
      <c r="B2040" s="145" t="s">
        <v>2386</v>
      </c>
      <c r="C2040" s="145" t="str">
        <f>Lookup[[#This Row],[NR_DE]]&amp;" "&amp;Lookup[[#This Row],[Text_DE]]</f>
        <v xml:space="preserve">ADC1DA Aufteilung nach Arten der anteilgebundenen Lebensversicherung </v>
      </c>
      <c r="D2040" s="145">
        <f>IF(Lookup!A2040&lt;&gt;Lookup!E2040,1,0)</f>
        <v>0</v>
      </c>
      <c r="E2040" s="145" t="s">
        <v>1028</v>
      </c>
      <c r="F2040" s="145" t="s">
        <v>1029</v>
      </c>
      <c r="G2040" s="145" t="str">
        <f>Lookup[[#This Row],[NR_FR]]&amp;" "&amp;Lookup[[#This Row],[Text_FR]]</f>
        <v>ADC1DA Répartition par genres d'assurance sur la vie liée à des participations</v>
      </c>
      <c r="H2040" s="153"/>
    </row>
    <row r="2041" spans="1:8" x14ac:dyDescent="0.2">
      <c r="A2041" s="145" t="s">
        <v>1030</v>
      </c>
      <c r="B2041" s="145" t="s">
        <v>2387</v>
      </c>
      <c r="C2041" s="145" t="str">
        <f>Lookup[[#This Row],[NR_DE]]&amp;" "&amp;Lookup[[#This Row],[Text_DE]]</f>
        <v>ADILD02000 Anteilgebundene Lebensversicherung (A2); (FB)</v>
      </c>
      <c r="D2041" s="145">
        <f>IF(Lookup!A2041&lt;&gt;Lookup!E2041,1,0)</f>
        <v>0</v>
      </c>
      <c r="E2041" s="145" t="s">
        <v>1030</v>
      </c>
      <c r="F2041" s="145" t="s">
        <v>1031</v>
      </c>
      <c r="G2041" s="145" t="str">
        <f>Lookup[[#This Row],[NR_FR]]&amp;" "&amp;Lookup[[#This Row],[Text_FR]]</f>
        <v>ADILD02000 Assurance sur la vie liée à des participations (A2); (FB)</v>
      </c>
      <c r="H2041" s="151"/>
    </row>
    <row r="2042" spans="1:8" x14ac:dyDescent="0.2">
      <c r="A2042" s="145" t="s">
        <v>1032</v>
      </c>
      <c r="B2042" s="145" t="s">
        <v>2388</v>
      </c>
      <c r="C2042" s="145" t="str">
        <f>Lookup[[#This Row],[NR_DE]]&amp;" "&amp;Lookup[[#This Row],[Text_DE]]</f>
        <v>ADILD02100 An Fondsanteile gebundene Kapitalversicherung ( A2.1, A2.2); (CH)</v>
      </c>
      <c r="D2042" s="145">
        <f>IF(Lookup!A2042&lt;&gt;Lookup!E2042,1,0)</f>
        <v>0</v>
      </c>
      <c r="E2042" s="145" t="s">
        <v>1032</v>
      </c>
      <c r="F2042" s="145" t="s">
        <v>1033</v>
      </c>
      <c r="G2042" s="145" t="str">
        <f>Lookup[[#This Row],[NR_FR]]&amp;" "&amp;Lookup[[#This Row],[Text_FR]]</f>
        <v>ADILD02100 Assurance de capital liée à des fonds de placement (A2.1, A2.2); (CH)</v>
      </c>
      <c r="H2042" s="152"/>
    </row>
    <row r="2043" spans="1:8" x14ac:dyDescent="0.2">
      <c r="A2043" s="145" t="s">
        <v>1034</v>
      </c>
      <c r="B2043" s="145" t="s">
        <v>2389</v>
      </c>
      <c r="C2043" s="145" t="str">
        <f>Lookup[[#This Row],[NR_DE]]&amp;" "&amp;Lookup[[#This Row],[Text_DE]]</f>
        <v>ADILD02300 An Fondsanteile gebundene Rentenversicherung (A2.3); (CH)</v>
      </c>
      <c r="D2043" s="145">
        <f>IF(Lookup!A2043&lt;&gt;Lookup!E2043,1,0)</f>
        <v>0</v>
      </c>
      <c r="E2043" s="145" t="s">
        <v>1034</v>
      </c>
      <c r="F2043" s="145" t="s">
        <v>1035</v>
      </c>
      <c r="G2043" s="145" t="str">
        <f>Lookup[[#This Row],[NR_FR]]&amp;" "&amp;Lookup[[#This Row],[Text_FR]]</f>
        <v>ADILD02300 Assurance de rentes liée à des parts de fonds de placement (A2.3); (CH)</v>
      </c>
      <c r="H2043" s="152"/>
    </row>
    <row r="2044" spans="1:8" x14ac:dyDescent="0.2">
      <c r="A2044" s="145" t="s">
        <v>1036</v>
      </c>
      <c r="B2044" s="145" t="s">
        <v>2390</v>
      </c>
      <c r="C2044" s="145" t="str">
        <f>Lookup[[#This Row],[NR_DE]]&amp;" "&amp;Lookup[[#This Row],[Text_DE]]</f>
        <v>ADILD02400 An interne Anlagebestände und andere Bezugswerte gebundene Kapitalversicherung (A2.4, A2.5); (CH)</v>
      </c>
      <c r="D2044" s="145">
        <f>IF(Lookup!A2044&lt;&gt;Lookup!E2044,1,0)</f>
        <v>0</v>
      </c>
      <c r="E2044" s="145" t="s">
        <v>1036</v>
      </c>
      <c r="F2044" s="145" t="s">
        <v>1037</v>
      </c>
      <c r="G2044" s="145" t="str">
        <f>Lookup[[#This Row],[NR_FR]]&amp;" "&amp;Lookup[[#This Row],[Text_FR]]</f>
        <v>ADILD02400 Assurance sur la vie liée à des fonds cantonnés ou à d'autres valeurs de référence (A2.4, A2.5); (CH)</v>
      </c>
      <c r="H2044" s="152"/>
    </row>
    <row r="2045" spans="1:8" x14ac:dyDescent="0.2">
      <c r="A2045" s="145" t="s">
        <v>1038</v>
      </c>
      <c r="B2045" s="145" t="s">
        <v>2391</v>
      </c>
      <c r="C2045" s="145" t="str">
        <f>Lookup[[#This Row],[NR_DE]]&amp;" "&amp;Lookup[[#This Row],[Text_DE]]</f>
        <v>ADILD02600 An interne Anlagebestände und andere Bezugswerte gebundene Rentenversicherung (A2.6); (CH)</v>
      </c>
      <c r="D2045" s="145">
        <f>IF(Lookup!A2045&lt;&gt;Lookup!E2045,1,0)</f>
        <v>0</v>
      </c>
      <c r="E2045" s="145" t="s">
        <v>1038</v>
      </c>
      <c r="F2045" s="145" t="s">
        <v>1039</v>
      </c>
      <c r="G2045" s="145" t="str">
        <f>Lookup[[#This Row],[NR_FR]]&amp;" "&amp;Lookup[[#This Row],[Text_FR]]</f>
        <v>ADILD02600 Assurance de rentes liée à des fonds cantonnés ou à d'autres valeurs de référence (A2.6); (CH)</v>
      </c>
      <c r="H2045" s="152"/>
    </row>
    <row r="2046" spans="1:8" x14ac:dyDescent="0.2">
      <c r="A2046" s="145" t="s">
        <v>1040</v>
      </c>
      <c r="B2046" s="145" t="s">
        <v>2392</v>
      </c>
      <c r="C2046" s="145" t="str">
        <f>Lookup[[#This Row],[NR_DE]]&amp;" "&amp;Lookup[[#This Row],[Text_DE]]</f>
        <v>ADILD06100 Fondsanteilgebundene Kapitalisationsgeschäfte (A6.1); (CH)</v>
      </c>
      <c r="D2046" s="145">
        <f>IF(Lookup!A2046&lt;&gt;Lookup!E2046,1,0)</f>
        <v>0</v>
      </c>
      <c r="E2046" s="145" t="s">
        <v>1040</v>
      </c>
      <c r="F2046" s="145" t="s">
        <v>1041</v>
      </c>
      <c r="G2046" s="145" t="str">
        <f>Lookup[[#This Row],[NR_FR]]&amp;" "&amp;Lookup[[#This Row],[Text_FR]]</f>
        <v>ADILD06100 Opérations de capitalisation liées à des parts de fonds (A6.1); (CH)</v>
      </c>
      <c r="H2046" s="152"/>
    </row>
    <row r="2047" spans="1:8" x14ac:dyDescent="0.2">
      <c r="A2047" s="145" t="s">
        <v>1042</v>
      </c>
      <c r="B2047" s="145" t="s">
        <v>2393</v>
      </c>
      <c r="C2047" s="145" t="str">
        <f>Lookup[[#This Row],[NR_DE]]&amp;" "&amp;Lookup[[#This Row],[Text_DE]]</f>
        <v>ADILD06200 An interne Anlagebestände gebundene Kapitalisationsgeschäfte (A6.2); (CH)</v>
      </c>
      <c r="D2047" s="145">
        <f>IF(Lookup!A2047&lt;&gt;Lookup!E2047,1,0)</f>
        <v>0</v>
      </c>
      <c r="E2047" s="145" t="s">
        <v>1042</v>
      </c>
      <c r="F2047" s="145" t="s">
        <v>1043</v>
      </c>
      <c r="G2047" s="145" t="str">
        <f>Lookup[[#This Row],[NR_FR]]&amp;" "&amp;Lookup[[#This Row],[Text_FR]]</f>
        <v>ADILD06200 Opérations de capitalisation liées à des portefeuilles de placement internes (A6.2); (CH)</v>
      </c>
      <c r="H2047" s="152"/>
    </row>
    <row r="2048" spans="1:8" x14ac:dyDescent="0.2">
      <c r="A2048" s="145" t="s">
        <v>1054</v>
      </c>
      <c r="B2048" s="145" t="s">
        <v>2401</v>
      </c>
      <c r="C2048" s="145" t="str">
        <f>Lookup[[#This Row],[NR_DE]]&amp;" "&amp;Lookup[[#This Row],[Text_DE]]</f>
        <v>ADC023 Aufteilung in Vorsorge 3a und Vorsorge 3b (pro Art der anteilgebundenen Lebensversicherung)</v>
      </c>
      <c r="D2048" s="145">
        <f>IF(Lookup!A2048&lt;&gt;Lookup!E2048,1,0)</f>
        <v>0</v>
      </c>
      <c r="E2048" s="145" t="s">
        <v>1054</v>
      </c>
      <c r="F2048" s="145" t="s">
        <v>1055</v>
      </c>
      <c r="G2048" s="145" t="str">
        <f>Lookup[[#This Row],[NR_FR]]&amp;" "&amp;Lookup[[#This Row],[Text_FR]]</f>
        <v>ADC023 Répartition en prévoyance 3a et prévoyance 3b (par genres d'assurance sur la vie liée à des participations)</v>
      </c>
      <c r="H2048" s="152"/>
    </row>
    <row r="2049" spans="1:8" x14ac:dyDescent="0.2">
      <c r="A2049" s="145" t="s">
        <v>1032</v>
      </c>
      <c r="B2049" s="145" t="s">
        <v>2388</v>
      </c>
      <c r="C2049" s="145" t="str">
        <f>Lookup[[#This Row],[NR_DE]]&amp;" "&amp;Lookup[[#This Row],[Text_DE]]</f>
        <v>ADILD02100 An Fondsanteile gebundene Kapitalversicherung ( A2.1, A2.2); (CH)</v>
      </c>
      <c r="D2049" s="145">
        <f>IF(Lookup!A2049&lt;&gt;Lookup!E2049,1,0)</f>
        <v>0</v>
      </c>
      <c r="E2049" s="145" t="s">
        <v>1032</v>
      </c>
      <c r="F2049" s="145" t="s">
        <v>1033</v>
      </c>
      <c r="G2049" s="145" t="str">
        <f>Lookup[[#This Row],[NR_FR]]&amp;" "&amp;Lookup[[#This Row],[Text_FR]]</f>
        <v>ADILD02100 Assurance de capital liée à des fonds de placement (A2.1, A2.2); (CH)</v>
      </c>
      <c r="H2049" s="152"/>
    </row>
    <row r="2050" spans="1:8" x14ac:dyDescent="0.2">
      <c r="A2050" s="145" t="s">
        <v>796</v>
      </c>
      <c r="B2050" s="145" t="s">
        <v>2261</v>
      </c>
      <c r="C2050" s="145" t="str">
        <f>Lookup[[#This Row],[NR_DE]]&amp;" "&amp;Lookup[[#This Row],[Text_DE]]</f>
        <v>ADI1530 Vorsorge 3a und Kollektivversicherung</v>
      </c>
      <c r="D2050" s="145">
        <f>IF(Lookup!A2050&lt;&gt;Lookup!E2050,1,0)</f>
        <v>0</v>
      </c>
      <c r="E2050" s="145" t="s">
        <v>796</v>
      </c>
      <c r="F2050" s="145" t="s">
        <v>797</v>
      </c>
      <c r="G2050" s="145" t="str">
        <f>Lookup[[#This Row],[NR_FR]]&amp;" "&amp;Lookup[[#This Row],[Text_FR]]</f>
        <v>ADI1530 Prévoyance du pilier 3a et assurance collective</v>
      </c>
      <c r="H2050" s="152"/>
    </row>
    <row r="2051" spans="1:8" x14ac:dyDescent="0.2">
      <c r="A2051" s="145" t="s">
        <v>798</v>
      </c>
      <c r="B2051" s="145" t="s">
        <v>2262</v>
      </c>
      <c r="C2051" s="145" t="str">
        <f>Lookup[[#This Row],[NR_DE]]&amp;" "&amp;Lookup[[#This Row],[Text_DE]]</f>
        <v>ADI1540 Vorsorge 3b</v>
      </c>
      <c r="D2051" s="145">
        <f>IF(Lookup!A2051&lt;&gt;Lookup!E2051,1,0)</f>
        <v>0</v>
      </c>
      <c r="E2051" s="145" t="s">
        <v>798</v>
      </c>
      <c r="F2051" s="145" t="s">
        <v>799</v>
      </c>
      <c r="G2051" s="145" t="str">
        <f>Lookup[[#This Row],[NR_FR]]&amp;" "&amp;Lookup[[#This Row],[Text_FR]]</f>
        <v>ADI1540 Prévoyance du pilier 3b</v>
      </c>
      <c r="H2051" s="152"/>
    </row>
    <row r="2052" spans="1:8" x14ac:dyDescent="0.2">
      <c r="A2052" s="145" t="s">
        <v>1034</v>
      </c>
      <c r="B2052" s="145" t="s">
        <v>2389</v>
      </c>
      <c r="C2052" s="145" t="str">
        <f>Lookup[[#This Row],[NR_DE]]&amp;" "&amp;Lookup[[#This Row],[Text_DE]]</f>
        <v>ADILD02300 An Fondsanteile gebundene Rentenversicherung (A2.3); (CH)</v>
      </c>
      <c r="D2052" s="145">
        <f>IF(Lookup!A2052&lt;&gt;Lookup!E2052,1,0)</f>
        <v>0</v>
      </c>
      <c r="E2052" s="145" t="s">
        <v>1034</v>
      </c>
      <c r="F2052" s="145" t="s">
        <v>1035</v>
      </c>
      <c r="G2052" s="145" t="str">
        <f>Lookup[[#This Row],[NR_FR]]&amp;" "&amp;Lookup[[#This Row],[Text_FR]]</f>
        <v>ADILD02300 Assurance de rentes liée à des parts de fonds de placement (A2.3); (CH)</v>
      </c>
      <c r="H2052" s="153"/>
    </row>
    <row r="2053" spans="1:8" x14ac:dyDescent="0.2">
      <c r="A2053" s="145" t="s">
        <v>796</v>
      </c>
      <c r="B2053" s="145" t="s">
        <v>2261</v>
      </c>
      <c r="C2053" s="145" t="str">
        <f>Lookup[[#This Row],[NR_DE]]&amp;" "&amp;Lookup[[#This Row],[Text_DE]]</f>
        <v>ADI1530 Vorsorge 3a und Kollektivversicherung</v>
      </c>
      <c r="D2053" s="145">
        <f>IF(Lookup!A2053&lt;&gt;Lookup!E2053,1,0)</f>
        <v>0</v>
      </c>
      <c r="E2053" s="145" t="s">
        <v>796</v>
      </c>
      <c r="F2053" s="145" t="s">
        <v>797</v>
      </c>
      <c r="G2053" s="145" t="str">
        <f>Lookup[[#This Row],[NR_FR]]&amp;" "&amp;Lookup[[#This Row],[Text_FR]]</f>
        <v>ADI1530 Prévoyance du pilier 3a et assurance collective</v>
      </c>
      <c r="H2053" s="153"/>
    </row>
    <row r="2054" spans="1:8" x14ac:dyDescent="0.2">
      <c r="A2054" s="145" t="s">
        <v>798</v>
      </c>
      <c r="B2054" s="145" t="s">
        <v>2262</v>
      </c>
      <c r="C2054" s="145" t="str">
        <f>Lookup[[#This Row],[NR_DE]]&amp;" "&amp;Lookup[[#This Row],[Text_DE]]</f>
        <v>ADI1540 Vorsorge 3b</v>
      </c>
      <c r="D2054" s="145">
        <f>IF(Lookup!A2054&lt;&gt;Lookup!E2054,1,0)</f>
        <v>0</v>
      </c>
      <c r="E2054" s="145" t="s">
        <v>798</v>
      </c>
      <c r="F2054" s="145" t="s">
        <v>799</v>
      </c>
      <c r="G2054" s="145" t="str">
        <f>Lookup[[#This Row],[NR_FR]]&amp;" "&amp;Lookup[[#This Row],[Text_FR]]</f>
        <v>ADI1540 Prévoyance du pilier 3b</v>
      </c>
      <c r="H2054" s="152"/>
    </row>
    <row r="2055" spans="1:8" x14ac:dyDescent="0.2">
      <c r="A2055" s="145" t="s">
        <v>1036</v>
      </c>
      <c r="B2055" s="145" t="s">
        <v>2390</v>
      </c>
      <c r="C2055" s="145" t="str">
        <f>Lookup[[#This Row],[NR_DE]]&amp;" "&amp;Lookup[[#This Row],[Text_DE]]</f>
        <v>ADILD02400 An interne Anlagebestände und andere Bezugswerte gebundene Kapitalversicherung (A2.4, A2.5); (CH)</v>
      </c>
      <c r="D2055" s="145">
        <f>IF(Lookup!A2055&lt;&gt;Lookup!E2055,1,0)</f>
        <v>0</v>
      </c>
      <c r="E2055" s="145" t="s">
        <v>1036</v>
      </c>
      <c r="F2055" s="145" t="s">
        <v>1037</v>
      </c>
      <c r="G2055" s="145" t="str">
        <f>Lookup[[#This Row],[NR_FR]]&amp;" "&amp;Lookup[[#This Row],[Text_FR]]</f>
        <v>ADILD02400 Assurance sur la vie liée à des fonds cantonnés ou à d'autres valeurs de référence (A2.4, A2.5); (CH)</v>
      </c>
      <c r="H2055" s="153"/>
    </row>
    <row r="2056" spans="1:8" x14ac:dyDescent="0.2">
      <c r="A2056" s="145" t="s">
        <v>796</v>
      </c>
      <c r="B2056" s="145" t="s">
        <v>2261</v>
      </c>
      <c r="C2056" s="145" t="str">
        <f>Lookup[[#This Row],[NR_DE]]&amp;" "&amp;Lookup[[#This Row],[Text_DE]]</f>
        <v>ADI1530 Vorsorge 3a und Kollektivversicherung</v>
      </c>
      <c r="D2056" s="145">
        <f>IF(Lookup!A2056&lt;&gt;Lookup!E2056,1,0)</f>
        <v>0</v>
      </c>
      <c r="E2056" s="145" t="s">
        <v>796</v>
      </c>
      <c r="F2056" s="145" t="s">
        <v>797</v>
      </c>
      <c r="G2056" s="145" t="str">
        <f>Lookup[[#This Row],[NR_FR]]&amp;" "&amp;Lookup[[#This Row],[Text_FR]]</f>
        <v>ADI1530 Prévoyance du pilier 3a et assurance collective</v>
      </c>
      <c r="H2056" s="153"/>
    </row>
    <row r="2057" spans="1:8" x14ac:dyDescent="0.2">
      <c r="A2057" s="145" t="s">
        <v>798</v>
      </c>
      <c r="B2057" s="145" t="s">
        <v>2262</v>
      </c>
      <c r="C2057" s="145" t="str">
        <f>Lookup[[#This Row],[NR_DE]]&amp;" "&amp;Lookup[[#This Row],[Text_DE]]</f>
        <v>ADI1540 Vorsorge 3b</v>
      </c>
      <c r="D2057" s="145">
        <f>IF(Lookup!A2057&lt;&gt;Lookup!E2057,1,0)</f>
        <v>0</v>
      </c>
      <c r="E2057" s="145" t="s">
        <v>798</v>
      </c>
      <c r="F2057" s="145" t="s">
        <v>799</v>
      </c>
      <c r="G2057" s="145" t="str">
        <f>Lookup[[#This Row],[NR_FR]]&amp;" "&amp;Lookup[[#This Row],[Text_FR]]</f>
        <v>ADI1540 Prévoyance du pilier 3b</v>
      </c>
      <c r="H2057" s="152"/>
    </row>
    <row r="2058" spans="1:8" x14ac:dyDescent="0.2">
      <c r="A2058" s="145" t="s">
        <v>1038</v>
      </c>
      <c r="B2058" s="145" t="s">
        <v>2391</v>
      </c>
      <c r="C2058" s="145" t="str">
        <f>Lookup[[#This Row],[NR_DE]]&amp;" "&amp;Lookup[[#This Row],[Text_DE]]</f>
        <v>ADILD02600 An interne Anlagebestände und andere Bezugswerte gebundene Rentenversicherung (A2.6); (CH)</v>
      </c>
      <c r="D2058" s="145">
        <f>IF(Lookup!A2058&lt;&gt;Lookup!E2058,1,0)</f>
        <v>0</v>
      </c>
      <c r="E2058" s="145" t="s">
        <v>1038</v>
      </c>
      <c r="F2058" s="145" t="s">
        <v>1039</v>
      </c>
      <c r="G2058" s="145" t="str">
        <f>Lookup[[#This Row],[NR_FR]]&amp;" "&amp;Lookup[[#This Row],[Text_FR]]</f>
        <v>ADILD02600 Assurance de rentes liée à des fonds cantonnés ou à d'autres valeurs de référence (A2.6); (CH)</v>
      </c>
      <c r="H2058" s="153"/>
    </row>
    <row r="2059" spans="1:8" x14ac:dyDescent="0.2">
      <c r="A2059" s="145" t="s">
        <v>796</v>
      </c>
      <c r="B2059" s="145" t="s">
        <v>2261</v>
      </c>
      <c r="C2059" s="145" t="str">
        <f>Lookup[[#This Row],[NR_DE]]&amp;" "&amp;Lookup[[#This Row],[Text_DE]]</f>
        <v>ADI1530 Vorsorge 3a und Kollektivversicherung</v>
      </c>
      <c r="D2059" s="145">
        <f>IF(Lookup!A2059&lt;&gt;Lookup!E2059,1,0)</f>
        <v>0</v>
      </c>
      <c r="E2059" s="145" t="s">
        <v>796</v>
      </c>
      <c r="F2059" s="145" t="s">
        <v>797</v>
      </c>
      <c r="G2059" s="145" t="str">
        <f>Lookup[[#This Row],[NR_FR]]&amp;" "&amp;Lookup[[#This Row],[Text_FR]]</f>
        <v>ADI1530 Prévoyance du pilier 3a et assurance collective</v>
      </c>
      <c r="H2059" s="153"/>
    </row>
    <row r="2060" spans="1:8" x14ac:dyDescent="0.2">
      <c r="A2060" s="145" t="s">
        <v>798</v>
      </c>
      <c r="B2060" s="145" t="s">
        <v>2262</v>
      </c>
      <c r="C2060" s="145" t="str">
        <f>Lookup[[#This Row],[NR_DE]]&amp;" "&amp;Lookup[[#This Row],[Text_DE]]</f>
        <v>ADI1540 Vorsorge 3b</v>
      </c>
      <c r="D2060" s="145">
        <f>IF(Lookup!A2060&lt;&gt;Lookup!E2060,1,0)</f>
        <v>0</v>
      </c>
      <c r="E2060" s="145" t="s">
        <v>798</v>
      </c>
      <c r="F2060" s="145" t="s">
        <v>799</v>
      </c>
      <c r="G2060" s="145" t="str">
        <f>Lookup[[#This Row],[NR_FR]]&amp;" "&amp;Lookup[[#This Row],[Text_FR]]</f>
        <v>ADI1540 Prévoyance du pilier 3b</v>
      </c>
      <c r="H2060" s="152"/>
    </row>
    <row r="2061" spans="1:8" x14ac:dyDescent="0.2">
      <c r="A2061" s="145" t="s">
        <v>1040</v>
      </c>
      <c r="B2061" s="145" t="s">
        <v>2392</v>
      </c>
      <c r="C2061" s="145" t="str">
        <f>Lookup[[#This Row],[NR_DE]]&amp;" "&amp;Lookup[[#This Row],[Text_DE]]</f>
        <v>ADILD06100 Fondsanteilgebundene Kapitalisationsgeschäfte (A6.1); (CH)</v>
      </c>
      <c r="D2061" s="145">
        <f>IF(Lookup!A2061&lt;&gt;Lookup!E2061,1,0)</f>
        <v>0</v>
      </c>
      <c r="E2061" s="145" t="s">
        <v>1040</v>
      </c>
      <c r="F2061" s="145" t="s">
        <v>1041</v>
      </c>
      <c r="G2061" s="145" t="str">
        <f>Lookup[[#This Row],[NR_FR]]&amp;" "&amp;Lookup[[#This Row],[Text_FR]]</f>
        <v>ADILD06100 Opérations de capitalisation liées à des parts de fonds (A6.1); (CH)</v>
      </c>
      <c r="H2061" s="153"/>
    </row>
    <row r="2062" spans="1:8" x14ac:dyDescent="0.2">
      <c r="A2062" s="145" t="s">
        <v>796</v>
      </c>
      <c r="B2062" s="145" t="s">
        <v>2261</v>
      </c>
      <c r="C2062" s="145" t="str">
        <f>Lookup[[#This Row],[NR_DE]]&amp;" "&amp;Lookup[[#This Row],[Text_DE]]</f>
        <v>ADI1530 Vorsorge 3a und Kollektivversicherung</v>
      </c>
      <c r="D2062" s="145">
        <f>IF(Lookup!A2062&lt;&gt;Lookup!E2062,1,0)</f>
        <v>0</v>
      </c>
      <c r="E2062" s="145" t="s">
        <v>796</v>
      </c>
      <c r="F2062" s="145" t="s">
        <v>797</v>
      </c>
      <c r="G2062" s="145" t="str">
        <f>Lookup[[#This Row],[NR_FR]]&amp;" "&amp;Lookup[[#This Row],[Text_FR]]</f>
        <v>ADI1530 Prévoyance du pilier 3a et assurance collective</v>
      </c>
      <c r="H2062" s="153"/>
    </row>
    <row r="2063" spans="1:8" x14ac:dyDescent="0.2">
      <c r="A2063" s="145" t="s">
        <v>798</v>
      </c>
      <c r="B2063" s="145" t="s">
        <v>2262</v>
      </c>
      <c r="C2063" s="145" t="str">
        <f>Lookup[[#This Row],[NR_DE]]&amp;" "&amp;Lookup[[#This Row],[Text_DE]]</f>
        <v>ADI1540 Vorsorge 3b</v>
      </c>
      <c r="D2063" s="145">
        <f>IF(Lookup!A2063&lt;&gt;Lookup!E2063,1,0)</f>
        <v>0</v>
      </c>
      <c r="E2063" s="145" t="s">
        <v>798</v>
      </c>
      <c r="F2063" s="145" t="s">
        <v>799</v>
      </c>
      <c r="G2063" s="145" t="str">
        <f>Lookup[[#This Row],[NR_FR]]&amp;" "&amp;Lookup[[#This Row],[Text_FR]]</f>
        <v>ADI1540 Prévoyance du pilier 3b</v>
      </c>
      <c r="H2063" s="152"/>
    </row>
    <row r="2064" spans="1:8" x14ac:dyDescent="0.2">
      <c r="A2064" s="145" t="s">
        <v>1042</v>
      </c>
      <c r="B2064" s="145" t="s">
        <v>2393</v>
      </c>
      <c r="C2064" s="145" t="str">
        <f>Lookup[[#This Row],[NR_DE]]&amp;" "&amp;Lookup[[#This Row],[Text_DE]]</f>
        <v>ADILD06200 An interne Anlagebestände gebundene Kapitalisationsgeschäfte (A6.2); (CH)</v>
      </c>
      <c r="D2064" s="145">
        <f>IF(Lookup!A2064&lt;&gt;Lookup!E2064,1,0)</f>
        <v>0</v>
      </c>
      <c r="E2064" s="145" t="s">
        <v>1042</v>
      </c>
      <c r="F2064" s="145" t="s">
        <v>1043</v>
      </c>
      <c r="G2064" s="145" t="str">
        <f>Lookup[[#This Row],[NR_FR]]&amp;" "&amp;Lookup[[#This Row],[Text_FR]]</f>
        <v>ADILD06200 Opérations de capitalisation liées à des portefeuilles de placement internes (A6.2); (CH)</v>
      </c>
      <c r="H2064" s="153"/>
    </row>
    <row r="2065" spans="1:8" x14ac:dyDescent="0.2">
      <c r="A2065" s="145" t="s">
        <v>796</v>
      </c>
      <c r="B2065" s="145" t="s">
        <v>2261</v>
      </c>
      <c r="C2065" s="145" t="str">
        <f>Lookup[[#This Row],[NR_DE]]&amp;" "&amp;Lookup[[#This Row],[Text_DE]]</f>
        <v>ADI1530 Vorsorge 3a und Kollektivversicherung</v>
      </c>
      <c r="D2065" s="145">
        <f>IF(Lookup!A2065&lt;&gt;Lookup!E2065,1,0)</f>
        <v>0</v>
      </c>
      <c r="E2065" s="145" t="s">
        <v>796</v>
      </c>
      <c r="F2065" s="145" t="s">
        <v>797</v>
      </c>
      <c r="G2065" s="145" t="str">
        <f>Lookup[[#This Row],[NR_FR]]&amp;" "&amp;Lookup[[#This Row],[Text_FR]]</f>
        <v>ADI1530 Prévoyance du pilier 3a et assurance collective</v>
      </c>
      <c r="H2065" s="153"/>
    </row>
    <row r="2066" spans="1:8" x14ac:dyDescent="0.2">
      <c r="A2066" s="145" t="s">
        <v>798</v>
      </c>
      <c r="B2066" s="145" t="s">
        <v>2262</v>
      </c>
      <c r="C2066" s="145" t="str">
        <f>Lookup[[#This Row],[NR_DE]]&amp;" "&amp;Lookup[[#This Row],[Text_DE]]</f>
        <v>ADI1540 Vorsorge 3b</v>
      </c>
      <c r="D2066" s="145">
        <f>IF(Lookup!A2066&lt;&gt;Lookup!E2066,1,0)</f>
        <v>0</v>
      </c>
      <c r="E2066" s="145" t="s">
        <v>798</v>
      </c>
      <c r="F2066" s="145" t="s">
        <v>799</v>
      </c>
      <c r="G2066" s="145" t="str">
        <f>Lookup[[#This Row],[NR_FR]]&amp;" "&amp;Lookup[[#This Row],[Text_FR]]</f>
        <v>ADI1540 Prévoyance du pilier 3b</v>
      </c>
      <c r="H2066" s="152"/>
    </row>
    <row r="2067" spans="1:8" x14ac:dyDescent="0.2">
      <c r="A2067" s="145">
        <v>301210300</v>
      </c>
      <c r="B2067" s="145" t="s">
        <v>2581</v>
      </c>
      <c r="C2067" s="145" t="str">
        <f>Lookup[[#This Row],[NR_DE]]&amp;" "&amp;Lookup[[#This Row],[Text_DE]]</f>
        <v>301210300 Gebuchte Prämien - Einmaleinlagen aus Portefeuilleübernahmen für anteilgebundene Lebensversicherung: Brutto</v>
      </c>
      <c r="D2067" s="145">
        <f>IF(Lookup!A2067&lt;&gt;Lookup!E2067,1,0)</f>
        <v>0</v>
      </c>
      <c r="E2067" s="145">
        <v>301210300</v>
      </c>
      <c r="F2067" s="145" t="s">
        <v>1330</v>
      </c>
      <c r="G2067" s="145" t="str">
        <f>Lookup[[#This Row],[NR_FR]]&amp;" "&amp;Lookup[[#This Row],[Text_FR]]</f>
        <v>301210300 Primes émises - primes uniques découlant de reprises de portefeuille de l'assurance sur la vie liée à des participations: brutes</v>
      </c>
      <c r="H2067" s="153"/>
    </row>
    <row r="2068" spans="1:8" x14ac:dyDescent="0.2">
      <c r="A2068" s="145" t="s">
        <v>1028</v>
      </c>
      <c r="B2068" s="145" t="s">
        <v>2386</v>
      </c>
      <c r="C2068" s="145" t="str">
        <f>Lookup[[#This Row],[NR_DE]]&amp;" "&amp;Lookup[[#This Row],[Text_DE]]</f>
        <v xml:space="preserve">ADC1DA Aufteilung nach Arten der anteilgebundenen Lebensversicherung </v>
      </c>
      <c r="D2068" s="145">
        <f>IF(Lookup!A2068&lt;&gt;Lookup!E2068,1,0)</f>
        <v>0</v>
      </c>
      <c r="E2068" s="145" t="s">
        <v>1028</v>
      </c>
      <c r="F2068" s="145" t="s">
        <v>1029</v>
      </c>
      <c r="G2068" s="145" t="str">
        <f>Lookup[[#This Row],[NR_FR]]&amp;" "&amp;Lookup[[#This Row],[Text_FR]]</f>
        <v>ADC1DA Répartition par genres d'assurance sur la vie liée à des participations</v>
      </c>
      <c r="H2068" s="153"/>
    </row>
    <row r="2069" spans="1:8" x14ac:dyDescent="0.2">
      <c r="A2069" s="145" t="s">
        <v>1030</v>
      </c>
      <c r="B2069" s="145" t="s">
        <v>2387</v>
      </c>
      <c r="C2069" s="145" t="str">
        <f>Lookup[[#This Row],[NR_DE]]&amp;" "&amp;Lookup[[#This Row],[Text_DE]]</f>
        <v>ADILD02000 Anteilgebundene Lebensversicherung (A2); (FB)</v>
      </c>
      <c r="D2069" s="145">
        <f>IF(Lookup!A2069&lt;&gt;Lookup!E2069,1,0)</f>
        <v>0</v>
      </c>
      <c r="E2069" s="145" t="s">
        <v>1030</v>
      </c>
      <c r="F2069" s="145" t="s">
        <v>1031</v>
      </c>
      <c r="G2069" s="145" t="str">
        <f>Lookup[[#This Row],[NR_FR]]&amp;" "&amp;Lookup[[#This Row],[Text_FR]]</f>
        <v>ADILD02000 Assurance sur la vie liée à des participations (A2); (FB)</v>
      </c>
      <c r="H2069" s="151"/>
    </row>
    <row r="2070" spans="1:8" x14ac:dyDescent="0.2">
      <c r="A2070" s="145" t="s">
        <v>1032</v>
      </c>
      <c r="B2070" s="145" t="s">
        <v>2388</v>
      </c>
      <c r="C2070" s="145" t="str">
        <f>Lookup[[#This Row],[NR_DE]]&amp;" "&amp;Lookup[[#This Row],[Text_DE]]</f>
        <v>ADILD02100 An Fondsanteile gebundene Kapitalversicherung ( A2.1, A2.2); (CH)</v>
      </c>
      <c r="D2070" s="145">
        <f>IF(Lookup!A2070&lt;&gt;Lookup!E2070,1,0)</f>
        <v>0</v>
      </c>
      <c r="E2070" s="145" t="s">
        <v>1032</v>
      </c>
      <c r="F2070" s="145" t="s">
        <v>1033</v>
      </c>
      <c r="G2070" s="145" t="str">
        <f>Lookup[[#This Row],[NR_FR]]&amp;" "&amp;Lookup[[#This Row],[Text_FR]]</f>
        <v>ADILD02100 Assurance de capital liée à des fonds de placement (A2.1, A2.2); (CH)</v>
      </c>
      <c r="H2070" s="151"/>
    </row>
    <row r="2071" spans="1:8" x14ac:dyDescent="0.2">
      <c r="A2071" s="145" t="s">
        <v>1034</v>
      </c>
      <c r="B2071" s="145" t="s">
        <v>2389</v>
      </c>
      <c r="C2071" s="145" t="str">
        <f>Lookup[[#This Row],[NR_DE]]&amp;" "&amp;Lookup[[#This Row],[Text_DE]]</f>
        <v>ADILD02300 An Fondsanteile gebundene Rentenversicherung (A2.3); (CH)</v>
      </c>
      <c r="D2071" s="145">
        <f>IF(Lookup!A2071&lt;&gt;Lookup!E2071,1,0)</f>
        <v>0</v>
      </c>
      <c r="E2071" s="145" t="s">
        <v>1034</v>
      </c>
      <c r="F2071" s="145" t="s">
        <v>1035</v>
      </c>
      <c r="G2071" s="145" t="str">
        <f>Lookup[[#This Row],[NR_FR]]&amp;" "&amp;Lookup[[#This Row],[Text_FR]]</f>
        <v>ADILD02300 Assurance de rentes liée à des parts de fonds de placement (A2.3); (CH)</v>
      </c>
      <c r="H2071" s="152"/>
    </row>
    <row r="2072" spans="1:8" x14ac:dyDescent="0.2">
      <c r="A2072" s="145" t="s">
        <v>1036</v>
      </c>
      <c r="B2072" s="145" t="s">
        <v>2390</v>
      </c>
      <c r="C2072" s="145" t="str">
        <f>Lookup[[#This Row],[NR_DE]]&amp;" "&amp;Lookup[[#This Row],[Text_DE]]</f>
        <v>ADILD02400 An interne Anlagebestände und andere Bezugswerte gebundene Kapitalversicherung (A2.4, A2.5); (CH)</v>
      </c>
      <c r="D2072" s="145">
        <f>IF(Lookup!A2072&lt;&gt;Lookup!E2072,1,0)</f>
        <v>0</v>
      </c>
      <c r="E2072" s="145" t="s">
        <v>1036</v>
      </c>
      <c r="F2072" s="145" t="s">
        <v>1037</v>
      </c>
      <c r="G2072" s="145" t="str">
        <f>Lookup[[#This Row],[NR_FR]]&amp;" "&amp;Lookup[[#This Row],[Text_FR]]</f>
        <v>ADILD02400 Assurance sur la vie liée à des fonds cantonnés ou à d'autres valeurs de référence (A2.4, A2.5); (CH)</v>
      </c>
      <c r="H2072" s="152"/>
    </row>
    <row r="2073" spans="1:8" x14ac:dyDescent="0.2">
      <c r="A2073" s="145" t="s">
        <v>1038</v>
      </c>
      <c r="B2073" s="145" t="s">
        <v>2391</v>
      </c>
      <c r="C2073" s="145" t="str">
        <f>Lookup[[#This Row],[NR_DE]]&amp;" "&amp;Lookup[[#This Row],[Text_DE]]</f>
        <v>ADILD02600 An interne Anlagebestände und andere Bezugswerte gebundene Rentenversicherung (A2.6); (CH)</v>
      </c>
      <c r="D2073" s="145">
        <f>IF(Lookup!A2073&lt;&gt;Lookup!E2073,1,0)</f>
        <v>0</v>
      </c>
      <c r="E2073" s="145" t="s">
        <v>1038</v>
      </c>
      <c r="F2073" s="145" t="s">
        <v>1039</v>
      </c>
      <c r="G2073" s="145" t="str">
        <f>Lookup[[#This Row],[NR_FR]]&amp;" "&amp;Lookup[[#This Row],[Text_FR]]</f>
        <v>ADILD02600 Assurance de rentes liée à des fonds cantonnés ou à d'autres valeurs de référence (A2.6); (CH)</v>
      </c>
      <c r="H2073" s="152"/>
    </row>
    <row r="2074" spans="1:8" x14ac:dyDescent="0.2">
      <c r="A2074" s="145" t="s">
        <v>1040</v>
      </c>
      <c r="B2074" s="145" t="s">
        <v>2392</v>
      </c>
      <c r="C2074" s="145" t="str">
        <f>Lookup[[#This Row],[NR_DE]]&amp;" "&amp;Lookup[[#This Row],[Text_DE]]</f>
        <v>ADILD06100 Fondsanteilgebundene Kapitalisationsgeschäfte (A6.1); (CH)</v>
      </c>
      <c r="D2074" s="145">
        <f>IF(Lookup!A2074&lt;&gt;Lookup!E2074,1,0)</f>
        <v>0</v>
      </c>
      <c r="E2074" s="145" t="s">
        <v>1040</v>
      </c>
      <c r="F2074" s="145" t="s">
        <v>1041</v>
      </c>
      <c r="G2074" s="145" t="str">
        <f>Lookup[[#This Row],[NR_FR]]&amp;" "&amp;Lookup[[#This Row],[Text_FR]]</f>
        <v>ADILD06100 Opérations de capitalisation liées à des parts de fonds (A6.1); (CH)</v>
      </c>
      <c r="H2074" s="152"/>
    </row>
    <row r="2075" spans="1:8" x14ac:dyDescent="0.2">
      <c r="A2075" s="145" t="s">
        <v>1042</v>
      </c>
      <c r="B2075" s="145" t="s">
        <v>2393</v>
      </c>
      <c r="C2075" s="145" t="str">
        <f>Lookup[[#This Row],[NR_DE]]&amp;" "&amp;Lookup[[#This Row],[Text_DE]]</f>
        <v>ADILD06200 An interne Anlagebestände gebundene Kapitalisationsgeschäfte (A6.2); (CH)</v>
      </c>
      <c r="D2075" s="145">
        <f>IF(Lookup!A2075&lt;&gt;Lookup!E2075,1,0)</f>
        <v>0</v>
      </c>
      <c r="E2075" s="145" t="s">
        <v>1042</v>
      </c>
      <c r="F2075" s="145" t="s">
        <v>1043</v>
      </c>
      <c r="G2075" s="145" t="str">
        <f>Lookup[[#This Row],[NR_FR]]&amp;" "&amp;Lookup[[#This Row],[Text_FR]]</f>
        <v>ADILD06200 Opérations de capitalisation liées à des portefeuilles de placement internes (A6.2); (CH)</v>
      </c>
      <c r="H2075" s="152"/>
    </row>
    <row r="2076" spans="1:8" x14ac:dyDescent="0.2">
      <c r="A2076" s="145" t="s">
        <v>1054</v>
      </c>
      <c r="B2076" s="145" t="s">
        <v>2401</v>
      </c>
      <c r="C2076" s="145" t="str">
        <f>Lookup[[#This Row],[NR_DE]]&amp;" "&amp;Lookup[[#This Row],[Text_DE]]</f>
        <v>ADC023 Aufteilung in Vorsorge 3a und Vorsorge 3b (pro Art der anteilgebundenen Lebensversicherung)</v>
      </c>
      <c r="D2076" s="145">
        <f>IF(Lookup!A2076&lt;&gt;Lookup!E2076,1,0)</f>
        <v>0</v>
      </c>
      <c r="E2076" s="145" t="s">
        <v>1054</v>
      </c>
      <c r="F2076" s="145" t="s">
        <v>1055</v>
      </c>
      <c r="G2076" s="145" t="str">
        <f>Lookup[[#This Row],[NR_FR]]&amp;" "&amp;Lookup[[#This Row],[Text_FR]]</f>
        <v>ADC023 Répartition en prévoyance 3a et prévoyance 3b (par genres d'assurance sur la vie liée à des participations)</v>
      </c>
      <c r="H2076" s="152"/>
    </row>
    <row r="2077" spans="1:8" x14ac:dyDescent="0.2">
      <c r="A2077" s="145" t="s">
        <v>1032</v>
      </c>
      <c r="B2077" s="145" t="s">
        <v>2388</v>
      </c>
      <c r="C2077" s="145" t="str">
        <f>Lookup[[#This Row],[NR_DE]]&amp;" "&amp;Lookup[[#This Row],[Text_DE]]</f>
        <v>ADILD02100 An Fondsanteile gebundene Kapitalversicherung ( A2.1, A2.2); (CH)</v>
      </c>
      <c r="D2077" s="145">
        <f>IF(Lookup!A2077&lt;&gt;Lookup!E2077,1,0)</f>
        <v>0</v>
      </c>
      <c r="E2077" s="145" t="s">
        <v>1032</v>
      </c>
      <c r="F2077" s="145" t="s">
        <v>1033</v>
      </c>
      <c r="G2077" s="145" t="str">
        <f>Lookup[[#This Row],[NR_FR]]&amp;" "&amp;Lookup[[#This Row],[Text_FR]]</f>
        <v>ADILD02100 Assurance de capital liée à des fonds de placement (A2.1, A2.2); (CH)</v>
      </c>
      <c r="H2077" s="152"/>
    </row>
    <row r="2078" spans="1:8" x14ac:dyDescent="0.2">
      <c r="A2078" s="145" t="s">
        <v>796</v>
      </c>
      <c r="B2078" s="145" t="s">
        <v>2261</v>
      </c>
      <c r="C2078" s="145" t="str">
        <f>Lookup[[#This Row],[NR_DE]]&amp;" "&amp;Lookup[[#This Row],[Text_DE]]</f>
        <v>ADI1530 Vorsorge 3a und Kollektivversicherung</v>
      </c>
      <c r="D2078" s="145">
        <f>IF(Lookup!A2078&lt;&gt;Lookup!E2078,1,0)</f>
        <v>0</v>
      </c>
      <c r="E2078" s="145" t="s">
        <v>796</v>
      </c>
      <c r="F2078" s="145" t="s">
        <v>797</v>
      </c>
      <c r="G2078" s="145" t="str">
        <f>Lookup[[#This Row],[NR_FR]]&amp;" "&amp;Lookup[[#This Row],[Text_FR]]</f>
        <v>ADI1530 Prévoyance du pilier 3a et assurance collective</v>
      </c>
      <c r="H2078" s="152"/>
    </row>
    <row r="2079" spans="1:8" x14ac:dyDescent="0.2">
      <c r="A2079" s="145" t="s">
        <v>798</v>
      </c>
      <c r="B2079" s="145" t="s">
        <v>2262</v>
      </c>
      <c r="C2079" s="145" t="str">
        <f>Lookup[[#This Row],[NR_DE]]&amp;" "&amp;Lookup[[#This Row],[Text_DE]]</f>
        <v>ADI1540 Vorsorge 3b</v>
      </c>
      <c r="D2079" s="145">
        <f>IF(Lookup!A2079&lt;&gt;Lookup!E2079,1,0)</f>
        <v>0</v>
      </c>
      <c r="E2079" s="145" t="s">
        <v>798</v>
      </c>
      <c r="F2079" s="145" t="s">
        <v>799</v>
      </c>
      <c r="G2079" s="145" t="str">
        <f>Lookup[[#This Row],[NR_FR]]&amp;" "&amp;Lookup[[#This Row],[Text_FR]]</f>
        <v>ADI1540 Prévoyance du pilier 3b</v>
      </c>
      <c r="H2079" s="151"/>
    </row>
    <row r="2080" spans="1:8" x14ac:dyDescent="0.2">
      <c r="A2080" s="145" t="s">
        <v>1034</v>
      </c>
      <c r="B2080" s="145" t="s">
        <v>2389</v>
      </c>
      <c r="C2080" s="145" t="str">
        <f>Lookup[[#This Row],[NR_DE]]&amp;" "&amp;Lookup[[#This Row],[Text_DE]]</f>
        <v>ADILD02300 An Fondsanteile gebundene Rentenversicherung (A2.3); (CH)</v>
      </c>
      <c r="D2080" s="145">
        <f>IF(Lookup!A2080&lt;&gt;Lookup!E2080,1,0)</f>
        <v>0</v>
      </c>
      <c r="E2080" s="145" t="s">
        <v>1034</v>
      </c>
      <c r="F2080" s="145" t="s">
        <v>1035</v>
      </c>
      <c r="G2080" s="145" t="str">
        <f>Lookup[[#This Row],[NR_FR]]&amp;" "&amp;Lookup[[#This Row],[Text_FR]]</f>
        <v>ADILD02300 Assurance de rentes liée à des parts de fonds de placement (A2.3); (CH)</v>
      </c>
      <c r="H2080" s="151"/>
    </row>
    <row r="2081" spans="1:8" x14ac:dyDescent="0.2">
      <c r="A2081" s="145" t="s">
        <v>796</v>
      </c>
      <c r="B2081" s="145" t="s">
        <v>2261</v>
      </c>
      <c r="C2081" s="145" t="str">
        <f>Lookup[[#This Row],[NR_DE]]&amp;" "&amp;Lookup[[#This Row],[Text_DE]]</f>
        <v>ADI1530 Vorsorge 3a und Kollektivversicherung</v>
      </c>
      <c r="D2081" s="145">
        <f>IF(Lookup!A2081&lt;&gt;Lookup!E2081,1,0)</f>
        <v>0</v>
      </c>
      <c r="E2081" s="145" t="s">
        <v>796</v>
      </c>
      <c r="F2081" s="145" t="s">
        <v>797</v>
      </c>
      <c r="G2081" s="145" t="str">
        <f>Lookup[[#This Row],[NR_FR]]&amp;" "&amp;Lookup[[#This Row],[Text_FR]]</f>
        <v>ADI1530 Prévoyance du pilier 3a et assurance collective</v>
      </c>
      <c r="H2081" s="152"/>
    </row>
    <row r="2082" spans="1:8" x14ac:dyDescent="0.2">
      <c r="A2082" s="145" t="s">
        <v>798</v>
      </c>
      <c r="B2082" s="145" t="s">
        <v>2262</v>
      </c>
      <c r="C2082" s="145" t="str">
        <f>Lookup[[#This Row],[NR_DE]]&amp;" "&amp;Lookup[[#This Row],[Text_DE]]</f>
        <v>ADI1540 Vorsorge 3b</v>
      </c>
      <c r="D2082" s="145">
        <f>IF(Lookup!A2082&lt;&gt;Lookup!E2082,1,0)</f>
        <v>0</v>
      </c>
      <c r="E2082" s="145" t="s">
        <v>798</v>
      </c>
      <c r="F2082" s="145" t="s">
        <v>799</v>
      </c>
      <c r="G2082" s="145" t="str">
        <f>Lookup[[#This Row],[NR_FR]]&amp;" "&amp;Lookup[[#This Row],[Text_FR]]</f>
        <v>ADI1540 Prévoyance du pilier 3b</v>
      </c>
      <c r="H2082" s="152"/>
    </row>
    <row r="2083" spans="1:8" x14ac:dyDescent="0.2">
      <c r="A2083" s="145" t="s">
        <v>1036</v>
      </c>
      <c r="B2083" s="145" t="s">
        <v>2390</v>
      </c>
      <c r="C2083" s="145" t="str">
        <f>Lookup[[#This Row],[NR_DE]]&amp;" "&amp;Lookup[[#This Row],[Text_DE]]</f>
        <v>ADILD02400 An interne Anlagebestände und andere Bezugswerte gebundene Kapitalversicherung (A2.4, A2.5); (CH)</v>
      </c>
      <c r="D2083" s="145">
        <f>IF(Lookup!A2083&lt;&gt;Lookup!E2083,1,0)</f>
        <v>0</v>
      </c>
      <c r="E2083" s="145" t="s">
        <v>1036</v>
      </c>
      <c r="F2083" s="145" t="s">
        <v>1037</v>
      </c>
      <c r="G2083" s="145" t="str">
        <f>Lookup[[#This Row],[NR_FR]]&amp;" "&amp;Lookup[[#This Row],[Text_FR]]</f>
        <v>ADILD02400 Assurance sur la vie liée à des fonds cantonnés ou à d'autres valeurs de référence (A2.4, A2.5); (CH)</v>
      </c>
      <c r="H2083" s="152"/>
    </row>
    <row r="2084" spans="1:8" x14ac:dyDescent="0.2">
      <c r="A2084" s="145" t="s">
        <v>796</v>
      </c>
      <c r="B2084" s="145" t="s">
        <v>2261</v>
      </c>
      <c r="C2084" s="145" t="str">
        <f>Lookup[[#This Row],[NR_DE]]&amp;" "&amp;Lookup[[#This Row],[Text_DE]]</f>
        <v>ADI1530 Vorsorge 3a und Kollektivversicherung</v>
      </c>
      <c r="D2084" s="145">
        <f>IF(Lookup!A2084&lt;&gt;Lookup!E2084,1,0)</f>
        <v>0</v>
      </c>
      <c r="E2084" s="145" t="s">
        <v>796</v>
      </c>
      <c r="F2084" s="145" t="s">
        <v>797</v>
      </c>
      <c r="G2084" s="145" t="str">
        <f>Lookup[[#This Row],[NR_FR]]&amp;" "&amp;Lookup[[#This Row],[Text_FR]]</f>
        <v>ADI1530 Prévoyance du pilier 3a et assurance collective</v>
      </c>
      <c r="H2084" s="152"/>
    </row>
    <row r="2085" spans="1:8" x14ac:dyDescent="0.2">
      <c r="A2085" s="145" t="s">
        <v>798</v>
      </c>
      <c r="B2085" s="145" t="s">
        <v>2262</v>
      </c>
      <c r="C2085" s="145" t="str">
        <f>Lookup[[#This Row],[NR_DE]]&amp;" "&amp;Lookup[[#This Row],[Text_DE]]</f>
        <v>ADI1540 Vorsorge 3b</v>
      </c>
      <c r="D2085" s="145">
        <f>IF(Lookup!A2085&lt;&gt;Lookup!E2085,1,0)</f>
        <v>0</v>
      </c>
      <c r="E2085" s="145" t="s">
        <v>798</v>
      </c>
      <c r="F2085" s="145" t="s">
        <v>799</v>
      </c>
      <c r="G2085" s="145" t="str">
        <f>Lookup[[#This Row],[NR_FR]]&amp;" "&amp;Lookup[[#This Row],[Text_FR]]</f>
        <v>ADI1540 Prévoyance du pilier 3b</v>
      </c>
      <c r="H2085" s="152"/>
    </row>
    <row r="2086" spans="1:8" x14ac:dyDescent="0.2">
      <c r="A2086" s="145" t="s">
        <v>1038</v>
      </c>
      <c r="B2086" s="145" t="s">
        <v>2391</v>
      </c>
      <c r="C2086" s="145" t="str">
        <f>Lookup[[#This Row],[NR_DE]]&amp;" "&amp;Lookup[[#This Row],[Text_DE]]</f>
        <v>ADILD02600 An interne Anlagebestände und andere Bezugswerte gebundene Rentenversicherung (A2.6); (CH)</v>
      </c>
      <c r="D2086" s="145">
        <f>IF(Lookup!A2086&lt;&gt;Lookup!E2086,1,0)</f>
        <v>0</v>
      </c>
      <c r="E2086" s="145" t="s">
        <v>1038</v>
      </c>
      <c r="F2086" s="145" t="s">
        <v>1039</v>
      </c>
      <c r="G2086" s="145" t="str">
        <f>Lookup[[#This Row],[NR_FR]]&amp;" "&amp;Lookup[[#This Row],[Text_FR]]</f>
        <v>ADILD02600 Assurance de rentes liée à des fonds cantonnés ou à d'autres valeurs de référence (A2.6); (CH)</v>
      </c>
      <c r="H2086" s="152"/>
    </row>
    <row r="2087" spans="1:8" x14ac:dyDescent="0.2">
      <c r="A2087" s="145" t="s">
        <v>796</v>
      </c>
      <c r="B2087" s="145" t="s">
        <v>2261</v>
      </c>
      <c r="C2087" s="145" t="str">
        <f>Lookup[[#This Row],[NR_DE]]&amp;" "&amp;Lookup[[#This Row],[Text_DE]]</f>
        <v>ADI1530 Vorsorge 3a und Kollektivversicherung</v>
      </c>
      <c r="D2087" s="145">
        <f>IF(Lookup!A2087&lt;&gt;Lookup!E2087,1,0)</f>
        <v>0</v>
      </c>
      <c r="E2087" s="145" t="s">
        <v>796</v>
      </c>
      <c r="F2087" s="145" t="s">
        <v>797</v>
      </c>
      <c r="G2087" s="145" t="str">
        <f>Lookup[[#This Row],[NR_FR]]&amp;" "&amp;Lookup[[#This Row],[Text_FR]]</f>
        <v>ADI1530 Prévoyance du pilier 3a et assurance collective</v>
      </c>
      <c r="H2087" s="152"/>
    </row>
    <row r="2088" spans="1:8" x14ac:dyDescent="0.2">
      <c r="A2088" s="145" t="s">
        <v>798</v>
      </c>
      <c r="B2088" s="145" t="s">
        <v>2262</v>
      </c>
      <c r="C2088" s="145" t="str">
        <f>Lookup[[#This Row],[NR_DE]]&amp;" "&amp;Lookup[[#This Row],[Text_DE]]</f>
        <v>ADI1540 Vorsorge 3b</v>
      </c>
      <c r="D2088" s="145">
        <f>IF(Lookup!A2088&lt;&gt;Lookup!E2088,1,0)</f>
        <v>0</v>
      </c>
      <c r="E2088" s="145" t="s">
        <v>798</v>
      </c>
      <c r="F2088" s="145" t="s">
        <v>799</v>
      </c>
      <c r="G2088" s="145" t="str">
        <f>Lookup[[#This Row],[NR_FR]]&amp;" "&amp;Lookup[[#This Row],[Text_FR]]</f>
        <v>ADI1540 Prévoyance du pilier 3b</v>
      </c>
      <c r="H2088" s="152"/>
    </row>
    <row r="2089" spans="1:8" x14ac:dyDescent="0.2">
      <c r="A2089" s="145" t="s">
        <v>1040</v>
      </c>
      <c r="B2089" s="145" t="s">
        <v>2392</v>
      </c>
      <c r="C2089" s="145" t="str">
        <f>Lookup[[#This Row],[NR_DE]]&amp;" "&amp;Lookup[[#This Row],[Text_DE]]</f>
        <v>ADILD06100 Fondsanteilgebundene Kapitalisationsgeschäfte (A6.1); (CH)</v>
      </c>
      <c r="D2089" s="145">
        <f>IF(Lookup!A2089&lt;&gt;Lookup!E2089,1,0)</f>
        <v>0</v>
      </c>
      <c r="E2089" s="145" t="s">
        <v>1040</v>
      </c>
      <c r="F2089" s="145" t="s">
        <v>1041</v>
      </c>
      <c r="G2089" s="145" t="str">
        <f>Lookup[[#This Row],[NR_FR]]&amp;" "&amp;Lookup[[#This Row],[Text_FR]]</f>
        <v>ADILD06100 Opérations de capitalisation liées à des parts de fonds (A6.1); (CH)</v>
      </c>
      <c r="H2089" s="152"/>
    </row>
    <row r="2090" spans="1:8" x14ac:dyDescent="0.2">
      <c r="A2090" s="145" t="s">
        <v>796</v>
      </c>
      <c r="B2090" s="145" t="s">
        <v>2261</v>
      </c>
      <c r="C2090" s="145" t="str">
        <f>Lookup[[#This Row],[NR_DE]]&amp;" "&amp;Lookup[[#This Row],[Text_DE]]</f>
        <v>ADI1530 Vorsorge 3a und Kollektivversicherung</v>
      </c>
      <c r="D2090" s="145">
        <f>IF(Lookup!A2090&lt;&gt;Lookup!E2090,1,0)</f>
        <v>0</v>
      </c>
      <c r="E2090" s="145" t="s">
        <v>796</v>
      </c>
      <c r="F2090" s="145" t="s">
        <v>797</v>
      </c>
      <c r="G2090" s="145" t="str">
        <f>Lookup[[#This Row],[NR_FR]]&amp;" "&amp;Lookup[[#This Row],[Text_FR]]</f>
        <v>ADI1530 Prévoyance du pilier 3a et assurance collective</v>
      </c>
      <c r="H2090" s="152"/>
    </row>
    <row r="2091" spans="1:8" x14ac:dyDescent="0.2">
      <c r="A2091" s="145" t="s">
        <v>798</v>
      </c>
      <c r="B2091" s="145" t="s">
        <v>2262</v>
      </c>
      <c r="C2091" s="145" t="str">
        <f>Lookup[[#This Row],[NR_DE]]&amp;" "&amp;Lookup[[#This Row],[Text_DE]]</f>
        <v>ADI1540 Vorsorge 3b</v>
      </c>
      <c r="D2091" s="145">
        <f>IF(Lookup!A2091&lt;&gt;Lookup!E2091,1,0)</f>
        <v>0</v>
      </c>
      <c r="E2091" s="145" t="s">
        <v>798</v>
      </c>
      <c r="F2091" s="145" t="s">
        <v>799</v>
      </c>
      <c r="G2091" s="145" t="str">
        <f>Lookup[[#This Row],[NR_FR]]&amp;" "&amp;Lookup[[#This Row],[Text_FR]]</f>
        <v>ADI1540 Prévoyance du pilier 3b</v>
      </c>
      <c r="H2091" s="153"/>
    </row>
    <row r="2092" spans="1:8" x14ac:dyDescent="0.2">
      <c r="A2092" s="145" t="s">
        <v>1042</v>
      </c>
      <c r="B2092" s="145" t="s">
        <v>2393</v>
      </c>
      <c r="C2092" s="145" t="str">
        <f>Lookup[[#This Row],[NR_DE]]&amp;" "&amp;Lookup[[#This Row],[Text_DE]]</f>
        <v>ADILD06200 An interne Anlagebestände gebundene Kapitalisationsgeschäfte (A6.2); (CH)</v>
      </c>
      <c r="D2092" s="145">
        <f>IF(Lookup!A2092&lt;&gt;Lookup!E2092,1,0)</f>
        <v>0</v>
      </c>
      <c r="E2092" s="145" t="s">
        <v>1042</v>
      </c>
      <c r="F2092" s="145" t="s">
        <v>1043</v>
      </c>
      <c r="G2092" s="145" t="str">
        <f>Lookup[[#This Row],[NR_FR]]&amp;" "&amp;Lookup[[#This Row],[Text_FR]]</f>
        <v>ADILD06200 Opérations de capitalisation liées à des portefeuilles de placement internes (A6.2); (CH)</v>
      </c>
      <c r="H2092" s="153"/>
    </row>
    <row r="2093" spans="1:8" x14ac:dyDescent="0.2">
      <c r="A2093" s="145" t="s">
        <v>796</v>
      </c>
      <c r="B2093" s="145" t="s">
        <v>2261</v>
      </c>
      <c r="C2093" s="145" t="str">
        <f>Lookup[[#This Row],[NR_DE]]&amp;" "&amp;Lookup[[#This Row],[Text_DE]]</f>
        <v>ADI1530 Vorsorge 3a und Kollektivversicherung</v>
      </c>
      <c r="D2093" s="145">
        <f>IF(Lookup!A2093&lt;&gt;Lookup!E2093,1,0)</f>
        <v>0</v>
      </c>
      <c r="E2093" s="145" t="s">
        <v>796</v>
      </c>
      <c r="F2093" s="145" t="s">
        <v>797</v>
      </c>
      <c r="G2093" s="145" t="str">
        <f>Lookup[[#This Row],[NR_FR]]&amp;" "&amp;Lookup[[#This Row],[Text_FR]]</f>
        <v>ADI1530 Prévoyance du pilier 3a et assurance collective</v>
      </c>
      <c r="H2093" s="152"/>
    </row>
    <row r="2094" spans="1:8" x14ac:dyDescent="0.2">
      <c r="A2094" s="145" t="s">
        <v>798</v>
      </c>
      <c r="B2094" s="145" t="s">
        <v>2262</v>
      </c>
      <c r="C2094" s="145" t="str">
        <f>Lookup[[#This Row],[NR_DE]]&amp;" "&amp;Lookup[[#This Row],[Text_DE]]</f>
        <v>ADI1540 Vorsorge 3b</v>
      </c>
      <c r="D2094" s="145">
        <f>IF(Lookup!A2094&lt;&gt;Lookup!E2094,1,0)</f>
        <v>0</v>
      </c>
      <c r="E2094" s="145" t="s">
        <v>798</v>
      </c>
      <c r="F2094" s="145" t="s">
        <v>799</v>
      </c>
      <c r="G2094" s="145" t="str">
        <f>Lookup[[#This Row],[NR_FR]]&amp;" "&amp;Lookup[[#This Row],[Text_FR]]</f>
        <v>ADI1540 Prévoyance du pilier 3b</v>
      </c>
      <c r="H2094" s="153"/>
    </row>
    <row r="2095" spans="1:8" x14ac:dyDescent="0.2">
      <c r="A2095" s="145">
        <v>301210400</v>
      </c>
      <c r="B2095" s="145" t="s">
        <v>2582</v>
      </c>
      <c r="C2095" s="145" t="str">
        <f>Lookup[[#This Row],[NR_DE]]&amp;" "&amp;Lookup[[#This Row],[Text_DE]]</f>
        <v>301210400 Gebuchte Prämien - Buchmässige Prämien aus zur Leistungserhöhung verwendeten Überschussanteilen für anteilgebundene Lebensversicherung: Brutto</v>
      </c>
      <c r="D2095" s="145">
        <f>IF(Lookup!A2095&lt;&gt;Lookup!E2095,1,0)</f>
        <v>0</v>
      </c>
      <c r="E2095" s="145">
        <v>301210400</v>
      </c>
      <c r="F2095" s="145" t="s">
        <v>1331</v>
      </c>
      <c r="G2095" s="145" t="str">
        <f>Lookup[[#This Row],[NR_FR]]&amp;" "&amp;Lookup[[#This Row],[Text_FR]]</f>
        <v>301210400 Primes émises - primes comptabilisées découlant de parts d'excédents utilisées pour une augmentation de prestation de l'assurance sur la vie liée à des participations: brutes</v>
      </c>
      <c r="H2095" s="153"/>
    </row>
    <row r="2096" spans="1:8" x14ac:dyDescent="0.2">
      <c r="A2096" s="145" t="s">
        <v>1028</v>
      </c>
      <c r="B2096" s="145" t="s">
        <v>2386</v>
      </c>
      <c r="C2096" s="145" t="str">
        <f>Lookup[[#This Row],[NR_DE]]&amp;" "&amp;Lookup[[#This Row],[Text_DE]]</f>
        <v xml:space="preserve">ADC1DA Aufteilung nach Arten der anteilgebundenen Lebensversicherung </v>
      </c>
      <c r="D2096" s="145">
        <f>IF(Lookup!A2096&lt;&gt;Lookup!E2096,1,0)</f>
        <v>0</v>
      </c>
      <c r="E2096" s="145" t="s">
        <v>1028</v>
      </c>
      <c r="F2096" s="145" t="s">
        <v>1029</v>
      </c>
      <c r="G2096" s="145" t="str">
        <f>Lookup[[#This Row],[NR_FR]]&amp;" "&amp;Lookup[[#This Row],[Text_FR]]</f>
        <v>ADC1DA Répartition par genres d'assurance sur la vie liée à des participations</v>
      </c>
      <c r="H2096" s="152"/>
    </row>
    <row r="2097" spans="1:8" x14ac:dyDescent="0.2">
      <c r="A2097" s="145" t="s">
        <v>1030</v>
      </c>
      <c r="B2097" s="145" t="s">
        <v>2387</v>
      </c>
      <c r="C2097" s="145" t="str">
        <f>Lookup[[#This Row],[NR_DE]]&amp;" "&amp;Lookup[[#This Row],[Text_DE]]</f>
        <v>ADILD02000 Anteilgebundene Lebensversicherung (A2); (FB)</v>
      </c>
      <c r="D2097" s="145">
        <f>IF(Lookup!A2097&lt;&gt;Lookup!E2097,1,0)</f>
        <v>0</v>
      </c>
      <c r="E2097" s="145" t="s">
        <v>1030</v>
      </c>
      <c r="F2097" s="145" t="s">
        <v>1031</v>
      </c>
      <c r="G2097" s="145" t="str">
        <f>Lookup[[#This Row],[NR_FR]]&amp;" "&amp;Lookup[[#This Row],[Text_FR]]</f>
        <v>ADILD02000 Assurance sur la vie liée à des participations (A2); (FB)</v>
      </c>
      <c r="H2097" s="153"/>
    </row>
    <row r="2098" spans="1:8" x14ac:dyDescent="0.2">
      <c r="A2098" s="145" t="s">
        <v>1032</v>
      </c>
      <c r="B2098" s="145" t="s">
        <v>2388</v>
      </c>
      <c r="C2098" s="145" t="str">
        <f>Lookup[[#This Row],[NR_DE]]&amp;" "&amp;Lookup[[#This Row],[Text_DE]]</f>
        <v>ADILD02100 An Fondsanteile gebundene Kapitalversicherung ( A2.1, A2.2); (CH)</v>
      </c>
      <c r="D2098" s="145">
        <f>IF(Lookup!A2098&lt;&gt;Lookup!E2098,1,0)</f>
        <v>0</v>
      </c>
      <c r="E2098" s="145" t="s">
        <v>1032</v>
      </c>
      <c r="F2098" s="145" t="s">
        <v>1033</v>
      </c>
      <c r="G2098" s="145" t="str">
        <f>Lookup[[#This Row],[NR_FR]]&amp;" "&amp;Lookup[[#This Row],[Text_FR]]</f>
        <v>ADILD02100 Assurance de capital liée à des fonds de placement (A2.1, A2.2); (CH)</v>
      </c>
      <c r="H2098" s="153"/>
    </row>
    <row r="2099" spans="1:8" x14ac:dyDescent="0.2">
      <c r="A2099" s="145" t="s">
        <v>1034</v>
      </c>
      <c r="B2099" s="145" t="s">
        <v>2389</v>
      </c>
      <c r="C2099" s="145" t="str">
        <f>Lookup[[#This Row],[NR_DE]]&amp;" "&amp;Lookup[[#This Row],[Text_DE]]</f>
        <v>ADILD02300 An Fondsanteile gebundene Rentenversicherung (A2.3); (CH)</v>
      </c>
      <c r="D2099" s="145">
        <f>IF(Lookup!A2099&lt;&gt;Lookup!E2099,1,0)</f>
        <v>0</v>
      </c>
      <c r="E2099" s="145" t="s">
        <v>1034</v>
      </c>
      <c r="F2099" s="145" t="s">
        <v>1035</v>
      </c>
      <c r="G2099" s="145" t="str">
        <f>Lookup[[#This Row],[NR_FR]]&amp;" "&amp;Lookup[[#This Row],[Text_FR]]</f>
        <v>ADILD02300 Assurance de rentes liée à des parts de fonds de placement (A2.3); (CH)</v>
      </c>
      <c r="H2099" s="152"/>
    </row>
    <row r="2100" spans="1:8" x14ac:dyDescent="0.2">
      <c r="A2100" s="145" t="s">
        <v>1036</v>
      </c>
      <c r="B2100" s="145" t="s">
        <v>2390</v>
      </c>
      <c r="C2100" s="145" t="str">
        <f>Lookup[[#This Row],[NR_DE]]&amp;" "&amp;Lookup[[#This Row],[Text_DE]]</f>
        <v>ADILD02400 An interne Anlagebestände und andere Bezugswerte gebundene Kapitalversicherung (A2.4, A2.5); (CH)</v>
      </c>
      <c r="D2100" s="145">
        <f>IF(Lookup!A2100&lt;&gt;Lookup!E2100,1,0)</f>
        <v>0</v>
      </c>
      <c r="E2100" s="145" t="s">
        <v>1036</v>
      </c>
      <c r="F2100" s="145" t="s">
        <v>1037</v>
      </c>
      <c r="G2100" s="145" t="str">
        <f>Lookup[[#This Row],[NR_FR]]&amp;" "&amp;Lookup[[#This Row],[Text_FR]]</f>
        <v>ADILD02400 Assurance sur la vie liée à des fonds cantonnés ou à d'autres valeurs de référence (A2.4, A2.5); (CH)</v>
      </c>
      <c r="H2100" s="153"/>
    </row>
    <row r="2101" spans="1:8" x14ac:dyDescent="0.2">
      <c r="A2101" s="145" t="s">
        <v>1038</v>
      </c>
      <c r="B2101" s="145" t="s">
        <v>2391</v>
      </c>
      <c r="C2101" s="145" t="str">
        <f>Lookup[[#This Row],[NR_DE]]&amp;" "&amp;Lookup[[#This Row],[Text_DE]]</f>
        <v>ADILD02600 An interne Anlagebestände und andere Bezugswerte gebundene Rentenversicherung (A2.6); (CH)</v>
      </c>
      <c r="D2101" s="145">
        <f>IF(Lookup!A2101&lt;&gt;Lookup!E2101,1,0)</f>
        <v>0</v>
      </c>
      <c r="E2101" s="145" t="s">
        <v>1038</v>
      </c>
      <c r="F2101" s="145" t="s">
        <v>1039</v>
      </c>
      <c r="G2101" s="145" t="str">
        <f>Lookup[[#This Row],[NR_FR]]&amp;" "&amp;Lookup[[#This Row],[Text_FR]]</f>
        <v>ADILD02600 Assurance de rentes liée à des fonds cantonnés ou à d'autres valeurs de référence (A2.6); (CH)</v>
      </c>
      <c r="H2101" s="153"/>
    </row>
    <row r="2102" spans="1:8" x14ac:dyDescent="0.2">
      <c r="A2102" s="145" t="s">
        <v>1040</v>
      </c>
      <c r="B2102" s="145" t="s">
        <v>2392</v>
      </c>
      <c r="C2102" s="145" t="str">
        <f>Lookup[[#This Row],[NR_DE]]&amp;" "&amp;Lookup[[#This Row],[Text_DE]]</f>
        <v>ADILD06100 Fondsanteilgebundene Kapitalisationsgeschäfte (A6.1); (CH)</v>
      </c>
      <c r="D2102" s="145">
        <f>IF(Lookup!A2102&lt;&gt;Lookup!E2102,1,0)</f>
        <v>0</v>
      </c>
      <c r="E2102" s="145" t="s">
        <v>1040</v>
      </c>
      <c r="F2102" s="145" t="s">
        <v>1041</v>
      </c>
      <c r="G2102" s="145" t="str">
        <f>Lookup[[#This Row],[NR_FR]]&amp;" "&amp;Lookup[[#This Row],[Text_FR]]</f>
        <v>ADILD06100 Opérations de capitalisation liées à des parts de fonds (A6.1); (CH)</v>
      </c>
      <c r="H2102" s="152"/>
    </row>
    <row r="2103" spans="1:8" x14ac:dyDescent="0.2">
      <c r="A2103" s="145" t="s">
        <v>1042</v>
      </c>
      <c r="B2103" s="145" t="s">
        <v>2393</v>
      </c>
      <c r="C2103" s="145" t="str">
        <f>Lookup[[#This Row],[NR_DE]]&amp;" "&amp;Lookup[[#This Row],[Text_DE]]</f>
        <v>ADILD06200 An interne Anlagebestände gebundene Kapitalisationsgeschäfte (A6.2); (CH)</v>
      </c>
      <c r="D2103" s="145">
        <f>IF(Lookup!A2103&lt;&gt;Lookup!E2103,1,0)</f>
        <v>0</v>
      </c>
      <c r="E2103" s="145" t="s">
        <v>1042</v>
      </c>
      <c r="F2103" s="145" t="s">
        <v>1043</v>
      </c>
      <c r="G2103" s="145" t="str">
        <f>Lookup[[#This Row],[NR_FR]]&amp;" "&amp;Lookup[[#This Row],[Text_FR]]</f>
        <v>ADILD06200 Opérations de capitalisation liées à des portefeuilles de placement internes (A6.2); (CH)</v>
      </c>
      <c r="H2103" s="153"/>
    </row>
    <row r="2104" spans="1:8" x14ac:dyDescent="0.2">
      <c r="A2104" s="145" t="s">
        <v>1054</v>
      </c>
      <c r="B2104" s="145" t="s">
        <v>2401</v>
      </c>
      <c r="C2104" s="145" t="str">
        <f>Lookup[[#This Row],[NR_DE]]&amp;" "&amp;Lookup[[#This Row],[Text_DE]]</f>
        <v>ADC023 Aufteilung in Vorsorge 3a und Vorsorge 3b (pro Art der anteilgebundenen Lebensversicherung)</v>
      </c>
      <c r="D2104" s="145">
        <f>IF(Lookup!A2104&lt;&gt;Lookup!E2104,1,0)</f>
        <v>0</v>
      </c>
      <c r="E2104" s="145" t="s">
        <v>1054</v>
      </c>
      <c r="F2104" s="145" t="s">
        <v>1055</v>
      </c>
      <c r="G2104" s="145" t="str">
        <f>Lookup[[#This Row],[NR_FR]]&amp;" "&amp;Lookup[[#This Row],[Text_FR]]</f>
        <v>ADC023 Répartition en prévoyance 3a et prévoyance 3b (par genres d'assurance sur la vie liée à des participations)</v>
      </c>
      <c r="H2104" s="153"/>
    </row>
    <row r="2105" spans="1:8" x14ac:dyDescent="0.2">
      <c r="A2105" s="145" t="s">
        <v>1032</v>
      </c>
      <c r="B2105" s="145" t="s">
        <v>2388</v>
      </c>
      <c r="C2105" s="145" t="str">
        <f>Lookup[[#This Row],[NR_DE]]&amp;" "&amp;Lookup[[#This Row],[Text_DE]]</f>
        <v>ADILD02100 An Fondsanteile gebundene Kapitalversicherung ( A2.1, A2.2); (CH)</v>
      </c>
      <c r="D2105" s="145">
        <f>IF(Lookup!A2105&lt;&gt;Lookup!E2105,1,0)</f>
        <v>0</v>
      </c>
      <c r="E2105" s="145" t="s">
        <v>1032</v>
      </c>
      <c r="F2105" s="145" t="s">
        <v>1033</v>
      </c>
      <c r="G2105" s="145" t="str">
        <f>Lookup[[#This Row],[NR_FR]]&amp;" "&amp;Lookup[[#This Row],[Text_FR]]</f>
        <v>ADILD02100 Assurance de capital liée à des fonds de placement (A2.1, A2.2); (CH)</v>
      </c>
      <c r="H2105" s="152"/>
    </row>
    <row r="2106" spans="1:8" x14ac:dyDescent="0.2">
      <c r="A2106" s="145" t="s">
        <v>796</v>
      </c>
      <c r="B2106" s="145" t="s">
        <v>2261</v>
      </c>
      <c r="C2106" s="145" t="str">
        <f>Lookup[[#This Row],[NR_DE]]&amp;" "&amp;Lookup[[#This Row],[Text_DE]]</f>
        <v>ADI1530 Vorsorge 3a und Kollektivversicherung</v>
      </c>
      <c r="D2106" s="145">
        <f>IF(Lookup!A2106&lt;&gt;Lookup!E2106,1,0)</f>
        <v>0</v>
      </c>
      <c r="E2106" s="145" t="s">
        <v>796</v>
      </c>
      <c r="F2106" s="145" t="s">
        <v>797</v>
      </c>
      <c r="G2106" s="145" t="str">
        <f>Lookup[[#This Row],[NR_FR]]&amp;" "&amp;Lookup[[#This Row],[Text_FR]]</f>
        <v>ADI1530 Prévoyance du pilier 3a et assurance collective</v>
      </c>
      <c r="H2106" s="153"/>
    </row>
    <row r="2107" spans="1:8" x14ac:dyDescent="0.2">
      <c r="A2107" s="145" t="s">
        <v>798</v>
      </c>
      <c r="B2107" s="145" t="s">
        <v>2262</v>
      </c>
      <c r="C2107" s="145" t="str">
        <f>Lookup[[#This Row],[NR_DE]]&amp;" "&amp;Lookup[[#This Row],[Text_DE]]</f>
        <v>ADI1540 Vorsorge 3b</v>
      </c>
      <c r="D2107" s="145">
        <f>IF(Lookup!A2107&lt;&gt;Lookup!E2107,1,0)</f>
        <v>0</v>
      </c>
      <c r="E2107" s="145" t="s">
        <v>798</v>
      </c>
      <c r="F2107" s="145" t="s">
        <v>799</v>
      </c>
      <c r="G2107" s="145" t="str">
        <f>Lookup[[#This Row],[NR_FR]]&amp;" "&amp;Lookup[[#This Row],[Text_FR]]</f>
        <v>ADI1540 Prévoyance du pilier 3b</v>
      </c>
      <c r="H2107" s="153"/>
    </row>
    <row r="2108" spans="1:8" x14ac:dyDescent="0.2">
      <c r="A2108" s="145" t="s">
        <v>1034</v>
      </c>
      <c r="B2108" s="145" t="s">
        <v>2389</v>
      </c>
      <c r="C2108" s="145" t="str">
        <f>Lookup[[#This Row],[NR_DE]]&amp;" "&amp;Lookup[[#This Row],[Text_DE]]</f>
        <v>ADILD02300 An Fondsanteile gebundene Rentenversicherung (A2.3); (CH)</v>
      </c>
      <c r="D2108" s="145">
        <f>IF(Lookup!A2108&lt;&gt;Lookup!E2108,1,0)</f>
        <v>0</v>
      </c>
      <c r="E2108" s="145" t="s">
        <v>1034</v>
      </c>
      <c r="F2108" s="145" t="s">
        <v>1035</v>
      </c>
      <c r="G2108" s="145" t="str">
        <f>Lookup[[#This Row],[NR_FR]]&amp;" "&amp;Lookup[[#This Row],[Text_FR]]</f>
        <v>ADILD02300 Assurance de rentes liée à des parts de fonds de placement (A2.3); (CH)</v>
      </c>
      <c r="H2108" s="151"/>
    </row>
    <row r="2109" spans="1:8" x14ac:dyDescent="0.2">
      <c r="A2109" s="145" t="s">
        <v>796</v>
      </c>
      <c r="B2109" s="145" t="s">
        <v>2261</v>
      </c>
      <c r="C2109" s="145" t="str">
        <f>Lookup[[#This Row],[NR_DE]]&amp;" "&amp;Lookup[[#This Row],[Text_DE]]</f>
        <v>ADI1530 Vorsorge 3a und Kollektivversicherung</v>
      </c>
      <c r="D2109" s="145">
        <f>IF(Lookup!A2109&lt;&gt;Lookup!E2109,1,0)</f>
        <v>0</v>
      </c>
      <c r="E2109" s="145" t="s">
        <v>796</v>
      </c>
      <c r="F2109" s="145" t="s">
        <v>797</v>
      </c>
      <c r="G2109" s="145" t="str">
        <f>Lookup[[#This Row],[NR_FR]]&amp;" "&amp;Lookup[[#This Row],[Text_FR]]</f>
        <v>ADI1530 Prévoyance du pilier 3a et assurance collective</v>
      </c>
      <c r="H2109" s="151"/>
    </row>
    <row r="2110" spans="1:8" x14ac:dyDescent="0.2">
      <c r="A2110" s="145" t="s">
        <v>798</v>
      </c>
      <c r="B2110" s="145" t="s">
        <v>2262</v>
      </c>
      <c r="C2110" s="145" t="str">
        <f>Lookup[[#This Row],[NR_DE]]&amp;" "&amp;Lookup[[#This Row],[Text_DE]]</f>
        <v>ADI1540 Vorsorge 3b</v>
      </c>
      <c r="D2110" s="145">
        <f>IF(Lookup!A2110&lt;&gt;Lookup!E2110,1,0)</f>
        <v>0</v>
      </c>
      <c r="E2110" s="145" t="s">
        <v>798</v>
      </c>
      <c r="F2110" s="145" t="s">
        <v>799</v>
      </c>
      <c r="G2110" s="145" t="str">
        <f>Lookup[[#This Row],[NR_FR]]&amp;" "&amp;Lookup[[#This Row],[Text_FR]]</f>
        <v>ADI1540 Prévoyance du pilier 3b</v>
      </c>
      <c r="H2110" s="152"/>
    </row>
    <row r="2111" spans="1:8" x14ac:dyDescent="0.2">
      <c r="A2111" s="145" t="s">
        <v>1036</v>
      </c>
      <c r="B2111" s="145" t="s">
        <v>2390</v>
      </c>
      <c r="C2111" s="145" t="str">
        <f>Lookup[[#This Row],[NR_DE]]&amp;" "&amp;Lookup[[#This Row],[Text_DE]]</f>
        <v>ADILD02400 An interne Anlagebestände und andere Bezugswerte gebundene Kapitalversicherung (A2.4, A2.5); (CH)</v>
      </c>
      <c r="D2111" s="145">
        <f>IF(Lookup!A2111&lt;&gt;Lookup!E2111,1,0)</f>
        <v>0</v>
      </c>
      <c r="E2111" s="145" t="s">
        <v>1036</v>
      </c>
      <c r="F2111" s="145" t="s">
        <v>1037</v>
      </c>
      <c r="G2111" s="145" t="str">
        <f>Lookup[[#This Row],[NR_FR]]&amp;" "&amp;Lookup[[#This Row],[Text_FR]]</f>
        <v>ADILD02400 Assurance sur la vie liée à des fonds cantonnés ou à d'autres valeurs de référence (A2.4, A2.5); (CH)</v>
      </c>
      <c r="H2111" s="152"/>
    </row>
    <row r="2112" spans="1:8" x14ac:dyDescent="0.2">
      <c r="A2112" s="145" t="s">
        <v>796</v>
      </c>
      <c r="B2112" s="145" t="s">
        <v>2261</v>
      </c>
      <c r="C2112" s="145" t="str">
        <f>Lookup[[#This Row],[NR_DE]]&amp;" "&amp;Lookup[[#This Row],[Text_DE]]</f>
        <v>ADI1530 Vorsorge 3a und Kollektivversicherung</v>
      </c>
      <c r="D2112" s="145">
        <f>IF(Lookup!A2112&lt;&gt;Lookup!E2112,1,0)</f>
        <v>0</v>
      </c>
      <c r="E2112" s="145" t="s">
        <v>796</v>
      </c>
      <c r="F2112" s="145" t="s">
        <v>797</v>
      </c>
      <c r="G2112" s="145" t="str">
        <f>Lookup[[#This Row],[NR_FR]]&amp;" "&amp;Lookup[[#This Row],[Text_FR]]</f>
        <v>ADI1530 Prévoyance du pilier 3a et assurance collective</v>
      </c>
      <c r="H2112" s="152"/>
    </row>
    <row r="2113" spans="1:8" x14ac:dyDescent="0.2">
      <c r="A2113" s="145" t="s">
        <v>798</v>
      </c>
      <c r="B2113" s="145" t="s">
        <v>2262</v>
      </c>
      <c r="C2113" s="145" t="str">
        <f>Lookup[[#This Row],[NR_DE]]&amp;" "&amp;Lookup[[#This Row],[Text_DE]]</f>
        <v>ADI1540 Vorsorge 3b</v>
      </c>
      <c r="D2113" s="145">
        <f>IF(Lookup!A2113&lt;&gt;Lookup!E2113,1,0)</f>
        <v>0</v>
      </c>
      <c r="E2113" s="145" t="s">
        <v>798</v>
      </c>
      <c r="F2113" s="145" t="s">
        <v>799</v>
      </c>
      <c r="G2113" s="145" t="str">
        <f>Lookup[[#This Row],[NR_FR]]&amp;" "&amp;Lookup[[#This Row],[Text_FR]]</f>
        <v>ADI1540 Prévoyance du pilier 3b</v>
      </c>
      <c r="H2113" s="150"/>
    </row>
    <row r="2114" spans="1:8" x14ac:dyDescent="0.2">
      <c r="A2114" s="145" t="s">
        <v>1038</v>
      </c>
      <c r="B2114" s="145" t="s">
        <v>2391</v>
      </c>
      <c r="C2114" s="145" t="str">
        <f>Lookup[[#This Row],[NR_DE]]&amp;" "&amp;Lookup[[#This Row],[Text_DE]]</f>
        <v>ADILD02600 An interne Anlagebestände und andere Bezugswerte gebundene Rentenversicherung (A2.6); (CH)</v>
      </c>
      <c r="D2114" s="145">
        <f>IF(Lookup!A2114&lt;&gt;Lookup!E2114,1,0)</f>
        <v>0</v>
      </c>
      <c r="E2114" s="145" t="s">
        <v>1038</v>
      </c>
      <c r="F2114" s="145" t="s">
        <v>1039</v>
      </c>
      <c r="G2114" s="145" t="str">
        <f>Lookup[[#This Row],[NR_FR]]&amp;" "&amp;Lookup[[#This Row],[Text_FR]]</f>
        <v>ADILD02600 Assurance de rentes liée à des fonds cantonnés ou à d'autres valeurs de référence (A2.6); (CH)</v>
      </c>
      <c r="H2114" s="151"/>
    </row>
    <row r="2115" spans="1:8" x14ac:dyDescent="0.2">
      <c r="A2115" s="145" t="s">
        <v>796</v>
      </c>
      <c r="B2115" s="145" t="s">
        <v>2261</v>
      </c>
      <c r="C2115" s="145" t="str">
        <f>Lookup[[#This Row],[NR_DE]]&amp;" "&amp;Lookup[[#This Row],[Text_DE]]</f>
        <v>ADI1530 Vorsorge 3a und Kollektivversicherung</v>
      </c>
      <c r="D2115" s="145">
        <f>IF(Lookup!A2115&lt;&gt;Lookup!E2115,1,0)</f>
        <v>0</v>
      </c>
      <c r="E2115" s="145" t="s">
        <v>796</v>
      </c>
      <c r="F2115" s="145" t="s">
        <v>797</v>
      </c>
      <c r="G2115" s="145" t="str">
        <f>Lookup[[#This Row],[NR_FR]]&amp;" "&amp;Lookup[[#This Row],[Text_FR]]</f>
        <v>ADI1530 Prévoyance du pilier 3a et assurance collective</v>
      </c>
      <c r="H2115" s="151"/>
    </row>
    <row r="2116" spans="1:8" x14ac:dyDescent="0.2">
      <c r="A2116" s="145" t="s">
        <v>798</v>
      </c>
      <c r="B2116" s="145" t="s">
        <v>2262</v>
      </c>
      <c r="C2116" s="145" t="str">
        <f>Lookup[[#This Row],[NR_DE]]&amp;" "&amp;Lookup[[#This Row],[Text_DE]]</f>
        <v>ADI1540 Vorsorge 3b</v>
      </c>
      <c r="D2116" s="145">
        <f>IF(Lookup!A2116&lt;&gt;Lookup!E2116,1,0)</f>
        <v>0</v>
      </c>
      <c r="E2116" s="145" t="s">
        <v>798</v>
      </c>
      <c r="F2116" s="145" t="s">
        <v>799</v>
      </c>
      <c r="G2116" s="145" t="str">
        <f>Lookup[[#This Row],[NR_FR]]&amp;" "&amp;Lookup[[#This Row],[Text_FR]]</f>
        <v>ADI1540 Prévoyance du pilier 3b</v>
      </c>
      <c r="H2116" s="152"/>
    </row>
    <row r="2117" spans="1:8" x14ac:dyDescent="0.2">
      <c r="A2117" s="145" t="s">
        <v>1040</v>
      </c>
      <c r="B2117" s="145" t="s">
        <v>2392</v>
      </c>
      <c r="C2117" s="145" t="str">
        <f>Lookup[[#This Row],[NR_DE]]&amp;" "&amp;Lookup[[#This Row],[Text_DE]]</f>
        <v>ADILD06100 Fondsanteilgebundene Kapitalisationsgeschäfte (A6.1); (CH)</v>
      </c>
      <c r="D2117" s="145">
        <f>IF(Lookup!A2117&lt;&gt;Lookup!E2117,1,0)</f>
        <v>0</v>
      </c>
      <c r="E2117" s="145" t="s">
        <v>1040</v>
      </c>
      <c r="F2117" s="145" t="s">
        <v>1041</v>
      </c>
      <c r="G2117" s="145" t="str">
        <f>Lookup[[#This Row],[NR_FR]]&amp;" "&amp;Lookup[[#This Row],[Text_FR]]</f>
        <v>ADILD06100 Opérations de capitalisation liées à des parts de fonds (A6.1); (CH)</v>
      </c>
      <c r="H2117" s="152"/>
    </row>
    <row r="2118" spans="1:8" x14ac:dyDescent="0.2">
      <c r="A2118" s="145" t="s">
        <v>796</v>
      </c>
      <c r="B2118" s="145" t="s">
        <v>2261</v>
      </c>
      <c r="C2118" s="145" t="str">
        <f>Lookup[[#This Row],[NR_DE]]&amp;" "&amp;Lookup[[#This Row],[Text_DE]]</f>
        <v>ADI1530 Vorsorge 3a und Kollektivversicherung</v>
      </c>
      <c r="D2118" s="145">
        <f>IF(Lookup!A2118&lt;&gt;Lookup!E2118,1,0)</f>
        <v>0</v>
      </c>
      <c r="E2118" s="145" t="s">
        <v>796</v>
      </c>
      <c r="F2118" s="145" t="s">
        <v>797</v>
      </c>
      <c r="G2118" s="145" t="str">
        <f>Lookup[[#This Row],[NR_FR]]&amp;" "&amp;Lookup[[#This Row],[Text_FR]]</f>
        <v>ADI1530 Prévoyance du pilier 3a et assurance collective</v>
      </c>
      <c r="H2118" s="152"/>
    </row>
    <row r="2119" spans="1:8" x14ac:dyDescent="0.2">
      <c r="A2119" s="145" t="s">
        <v>798</v>
      </c>
      <c r="B2119" s="145" t="s">
        <v>2262</v>
      </c>
      <c r="C2119" s="145" t="str">
        <f>Lookup[[#This Row],[NR_DE]]&amp;" "&amp;Lookup[[#This Row],[Text_DE]]</f>
        <v>ADI1540 Vorsorge 3b</v>
      </c>
      <c r="D2119" s="145">
        <f>IF(Lookup!A2119&lt;&gt;Lookup!E2119,1,0)</f>
        <v>0</v>
      </c>
      <c r="E2119" s="145" t="s">
        <v>798</v>
      </c>
      <c r="F2119" s="145" t="s">
        <v>799</v>
      </c>
      <c r="G2119" s="145" t="str">
        <f>Lookup[[#This Row],[NR_FR]]&amp;" "&amp;Lookup[[#This Row],[Text_FR]]</f>
        <v>ADI1540 Prévoyance du pilier 3b</v>
      </c>
      <c r="H2119" s="152"/>
    </row>
    <row r="2120" spans="1:8" x14ac:dyDescent="0.2">
      <c r="A2120" s="145" t="s">
        <v>1042</v>
      </c>
      <c r="B2120" s="145" t="s">
        <v>2393</v>
      </c>
      <c r="C2120" s="145" t="str">
        <f>Lookup[[#This Row],[NR_DE]]&amp;" "&amp;Lookup[[#This Row],[Text_DE]]</f>
        <v>ADILD06200 An interne Anlagebestände gebundene Kapitalisationsgeschäfte (A6.2); (CH)</v>
      </c>
      <c r="D2120" s="145">
        <f>IF(Lookup!A2120&lt;&gt;Lookup!E2120,1,0)</f>
        <v>0</v>
      </c>
      <c r="E2120" s="145" t="s">
        <v>1042</v>
      </c>
      <c r="F2120" s="145" t="s">
        <v>1043</v>
      </c>
      <c r="G2120" s="145" t="str">
        <f>Lookup[[#This Row],[NR_FR]]&amp;" "&amp;Lookup[[#This Row],[Text_FR]]</f>
        <v>ADILD06200 Opérations de capitalisation liées à des portefeuilles de placement internes (A6.2); (CH)</v>
      </c>
      <c r="H2120" s="152"/>
    </row>
    <row r="2121" spans="1:8" x14ac:dyDescent="0.2">
      <c r="A2121" s="145" t="s">
        <v>796</v>
      </c>
      <c r="B2121" s="145" t="s">
        <v>2261</v>
      </c>
      <c r="C2121" s="145" t="str">
        <f>Lookup[[#This Row],[NR_DE]]&amp;" "&amp;Lookup[[#This Row],[Text_DE]]</f>
        <v>ADI1530 Vorsorge 3a und Kollektivversicherung</v>
      </c>
      <c r="D2121" s="145">
        <f>IF(Lookup!A2121&lt;&gt;Lookup!E2121,1,0)</f>
        <v>0</v>
      </c>
      <c r="E2121" s="145" t="s">
        <v>796</v>
      </c>
      <c r="F2121" s="145" t="s">
        <v>797</v>
      </c>
      <c r="G2121" s="145" t="str">
        <f>Lookup[[#This Row],[NR_FR]]&amp;" "&amp;Lookup[[#This Row],[Text_FR]]</f>
        <v>ADI1530 Prévoyance du pilier 3a et assurance collective</v>
      </c>
      <c r="H2121" s="152"/>
    </row>
    <row r="2122" spans="1:8" x14ac:dyDescent="0.2">
      <c r="A2122" s="145" t="s">
        <v>798</v>
      </c>
      <c r="B2122" s="145" t="s">
        <v>2262</v>
      </c>
      <c r="C2122" s="145" t="str">
        <f>Lookup[[#This Row],[NR_DE]]&amp;" "&amp;Lookup[[#This Row],[Text_DE]]</f>
        <v>ADI1540 Vorsorge 3b</v>
      </c>
      <c r="D2122" s="145">
        <f>IF(Lookup!A2122&lt;&gt;Lookup!E2122,1,0)</f>
        <v>0</v>
      </c>
      <c r="E2122" s="145" t="s">
        <v>798</v>
      </c>
      <c r="F2122" s="145" t="s">
        <v>799</v>
      </c>
      <c r="G2122" s="145" t="str">
        <f>Lookup[[#This Row],[NR_FR]]&amp;" "&amp;Lookup[[#This Row],[Text_FR]]</f>
        <v>ADI1540 Prévoyance du pilier 3b</v>
      </c>
      <c r="H2122" s="152"/>
    </row>
    <row r="2123" spans="1:8" x14ac:dyDescent="0.2">
      <c r="A2123" s="145">
        <v>301220100</v>
      </c>
      <c r="B2123" s="145" t="s">
        <v>2583</v>
      </c>
      <c r="C2123" s="145" t="str">
        <f>Lookup[[#This Row],[NR_DE]]&amp;" "&amp;Lookup[[#This Row],[Text_DE]]</f>
        <v>301220100 Gebuchte Prämien für anteilgebundene Lebensversicherung; indirektes Geschäft: Brutto</v>
      </c>
      <c r="D2123" s="145">
        <f>IF(Lookup!A2123&lt;&gt;Lookup!E2123,1,0)</f>
        <v>0</v>
      </c>
      <c r="E2123" s="145">
        <v>301220100</v>
      </c>
      <c r="F2123" s="145" t="s">
        <v>1332</v>
      </c>
      <c r="G2123" s="145" t="str">
        <f>Lookup[[#This Row],[NR_FR]]&amp;" "&amp;Lookup[[#This Row],[Text_FR]]</f>
        <v>301220100 Primes émises de l'assurance sur la vie liée à des participations: affaires indirectes</v>
      </c>
      <c r="H2123" s="152"/>
    </row>
    <row r="2124" spans="1:8" x14ac:dyDescent="0.2">
      <c r="A2124" s="145" t="s">
        <v>1045</v>
      </c>
      <c r="B2124" s="145" t="s">
        <v>2395</v>
      </c>
      <c r="C2124" s="145" t="str">
        <f>Lookup[[#This Row],[NR_DE]]&amp;" "&amp;Lookup[[#This Row],[Text_DE]]</f>
        <v>ADC1RA Aufteilung nach Arten der anteilgebundenen Lebensversicherung</v>
      </c>
      <c r="D2124" s="145">
        <f>IF(Lookup!A2124&lt;&gt;Lookup!E2124,1,0)</f>
        <v>0</v>
      </c>
      <c r="E2124" s="145" t="s">
        <v>1045</v>
      </c>
      <c r="F2124" s="145" t="s">
        <v>1029</v>
      </c>
      <c r="G2124" s="145" t="str">
        <f>Lookup[[#This Row],[NR_FR]]&amp;" "&amp;Lookup[[#This Row],[Text_FR]]</f>
        <v>ADC1RA Répartition par genres d'assurance sur la vie liée à des participations</v>
      </c>
      <c r="H2124" s="152"/>
    </row>
    <row r="2125" spans="1:8" x14ac:dyDescent="0.2">
      <c r="A2125" s="145" t="s">
        <v>1046</v>
      </c>
      <c r="B2125" s="145" t="s">
        <v>2396</v>
      </c>
      <c r="C2125" s="145" t="str">
        <f>Lookup[[#This Row],[NR_DE]]&amp;" "&amp;Lookup[[#This Row],[Text_DE]]</f>
        <v>ADILR02000 RE: Anteilgebundene Lebensversicherung (A2); (FB)</v>
      </c>
      <c r="D2125" s="145">
        <f>IF(Lookup!A2125&lt;&gt;Lookup!E2125,1,0)</f>
        <v>0</v>
      </c>
      <c r="E2125" s="145" t="s">
        <v>1046</v>
      </c>
      <c r="F2125" s="145" t="s">
        <v>1047</v>
      </c>
      <c r="G2125" s="145" t="str">
        <f>Lookup[[#This Row],[NR_FR]]&amp;" "&amp;Lookup[[#This Row],[Text_FR]]</f>
        <v>ADILR02000 RE: Assurance sur la vie liée à des participations (A2); (FB)</v>
      </c>
      <c r="H2125" s="152"/>
    </row>
    <row r="2126" spans="1:8" x14ac:dyDescent="0.2">
      <c r="A2126" s="145" t="s">
        <v>1048</v>
      </c>
      <c r="B2126" s="145" t="s">
        <v>2397</v>
      </c>
      <c r="C2126" s="145" t="str">
        <f>Lookup[[#This Row],[NR_DE]]&amp;" "&amp;Lookup[[#This Row],[Text_DE]]</f>
        <v>ADILR02700 RE: An Fondsanteile und interne Anlagebestände gebundene Versicherung, mit Garantien (A2.2, A2.5); (CH)</v>
      </c>
      <c r="D2126" s="145">
        <f>IF(Lookup!A2126&lt;&gt;Lookup!E2126,1,0)</f>
        <v>0</v>
      </c>
      <c r="E2126" s="145" t="s">
        <v>1048</v>
      </c>
      <c r="F2126" s="145" t="s">
        <v>1049</v>
      </c>
      <c r="G2126" s="145" t="str">
        <f>Lookup[[#This Row],[NR_FR]]&amp;" "&amp;Lookup[[#This Row],[Text_FR]]</f>
        <v>ADILR02700 RE: Assurance liée à des fonds de placements et assurance liée à des fonds cantonnés, avec garantie (A2.2, A2.5); (CH)</v>
      </c>
      <c r="H2126" s="152"/>
    </row>
    <row r="2127" spans="1:8" x14ac:dyDescent="0.2">
      <c r="A2127" s="145" t="s">
        <v>1050</v>
      </c>
      <c r="B2127" s="145" t="s">
        <v>2398</v>
      </c>
      <c r="C2127" s="145" t="str">
        <f>Lookup[[#This Row],[NR_DE]]&amp;" "&amp;Lookup[[#This Row],[Text_DE]]</f>
        <v>ADILR02800 RE: An Fondsanteile und interne Anlagebestände gebundene Versicherung, sonstige (A2.1, A2.3, A2.4, A2.6, A6.1, A6.2); (CH)</v>
      </c>
      <c r="D2127" s="145">
        <f>IF(Lookup!A2127&lt;&gt;Lookup!E2127,1,0)</f>
        <v>0</v>
      </c>
      <c r="E2127" s="145" t="s">
        <v>1050</v>
      </c>
      <c r="F2127" s="145" t="s">
        <v>1051</v>
      </c>
      <c r="G2127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2127" s="152"/>
    </row>
    <row r="2128" spans="1:8" x14ac:dyDescent="0.2">
      <c r="A2128" s="145" t="s">
        <v>751</v>
      </c>
      <c r="B2128" s="145" t="s">
        <v>2237</v>
      </c>
      <c r="C2128" s="145" t="str">
        <f>Lookup[[#This Row],[NR_DE]]&amp;" "&amp;Lookup[[#This Row],[Text_DE]]</f>
        <v>ADC007 Aufteilung nach Zedenten-Regionen</v>
      </c>
      <c r="D2128" s="145">
        <f>IF(Lookup!A2128&lt;&gt;Lookup!E2128,1,0)</f>
        <v>0</v>
      </c>
      <c r="E2128" s="145" t="s">
        <v>751</v>
      </c>
      <c r="F2128" s="145" t="s">
        <v>752</v>
      </c>
      <c r="G2128" s="145" t="str">
        <f>Lookup[[#This Row],[NR_FR]]&amp;" "&amp;Lookup[[#This Row],[Text_FR]]</f>
        <v>ADC007 Répartition par régions des cédantes</v>
      </c>
      <c r="H2128" s="152"/>
    </row>
    <row r="2129" spans="1:8" x14ac:dyDescent="0.2">
      <c r="A2129" s="145" t="s">
        <v>753</v>
      </c>
      <c r="B2129" s="145" t="s">
        <v>2238</v>
      </c>
      <c r="C2129" s="145" t="str">
        <f>Lookup[[#This Row],[NR_DE]]&amp;" "&amp;Lookup[[#This Row],[Text_DE]]</f>
        <v>ADI1000 Europa</v>
      </c>
      <c r="D2129" s="145">
        <f>IF(Lookup!A2129&lt;&gt;Lookup!E2129,1,0)</f>
        <v>0</v>
      </c>
      <c r="E2129" s="145" t="s">
        <v>753</v>
      </c>
      <c r="F2129" s="145" t="s">
        <v>754</v>
      </c>
      <c r="G2129" s="145" t="str">
        <f>Lookup[[#This Row],[NR_FR]]&amp;" "&amp;Lookup[[#This Row],[Text_FR]]</f>
        <v>ADI1000 Europe</v>
      </c>
      <c r="H2129" s="152"/>
    </row>
    <row r="2130" spans="1:8" x14ac:dyDescent="0.2">
      <c r="A2130" s="145" t="s">
        <v>755</v>
      </c>
      <c r="B2130" s="145" t="s">
        <v>2239</v>
      </c>
      <c r="C2130" s="145" t="str">
        <f>Lookup[[#This Row],[NR_DE]]&amp;" "&amp;Lookup[[#This Row],[Text_DE]]</f>
        <v>ADI1010 Nordamerika</v>
      </c>
      <c r="D2130" s="145">
        <f>IF(Lookup!A2130&lt;&gt;Lookup!E2130,1,0)</f>
        <v>0</v>
      </c>
      <c r="E2130" s="145" t="s">
        <v>755</v>
      </c>
      <c r="F2130" s="145" t="s">
        <v>756</v>
      </c>
      <c r="G2130" s="145" t="str">
        <f>Lookup[[#This Row],[NR_FR]]&amp;" "&amp;Lookup[[#This Row],[Text_FR]]</f>
        <v>ADI1010 Amérique du Nord</v>
      </c>
      <c r="H2130" s="152"/>
    </row>
    <row r="2131" spans="1:8" x14ac:dyDescent="0.2">
      <c r="A2131" s="145" t="s">
        <v>757</v>
      </c>
      <c r="B2131" s="145" t="s">
        <v>2240</v>
      </c>
      <c r="C2131" s="145" t="str">
        <f>Lookup[[#This Row],[NR_DE]]&amp;" "&amp;Lookup[[#This Row],[Text_DE]]</f>
        <v>ADI1020 Mittel- und Südamerika</v>
      </c>
      <c r="D2131" s="145">
        <f>IF(Lookup!A2131&lt;&gt;Lookup!E2131,1,0)</f>
        <v>0</v>
      </c>
      <c r="E2131" s="145" t="s">
        <v>757</v>
      </c>
      <c r="F2131" s="145" t="s">
        <v>758</v>
      </c>
      <c r="G2131" s="145" t="str">
        <f>Lookup[[#This Row],[NR_FR]]&amp;" "&amp;Lookup[[#This Row],[Text_FR]]</f>
        <v>ADI1020 Amérique centrale et Amérique du Sud</v>
      </c>
      <c r="H2131" s="152"/>
    </row>
    <row r="2132" spans="1:8" x14ac:dyDescent="0.2">
      <c r="A2132" s="145" t="s">
        <v>759</v>
      </c>
      <c r="B2132" s="145" t="s">
        <v>2241</v>
      </c>
      <c r="C2132" s="145" t="str">
        <f>Lookup[[#This Row],[NR_DE]]&amp;" "&amp;Lookup[[#This Row],[Text_DE]]</f>
        <v>ADI1030 Asien/Pazifik</v>
      </c>
      <c r="D2132" s="145">
        <f>IF(Lookup!A2132&lt;&gt;Lookup!E2132,1,0)</f>
        <v>0</v>
      </c>
      <c r="E2132" s="145" t="s">
        <v>759</v>
      </c>
      <c r="F2132" s="145" t="s">
        <v>760</v>
      </c>
      <c r="G2132" s="145" t="str">
        <f>Lookup[[#This Row],[NR_FR]]&amp;" "&amp;Lookup[[#This Row],[Text_FR]]</f>
        <v>ADI1030 Asie/Pacifique</v>
      </c>
      <c r="H2132" s="151"/>
    </row>
    <row r="2133" spans="1:8" x14ac:dyDescent="0.2">
      <c r="A2133" s="145" t="s">
        <v>761</v>
      </c>
      <c r="B2133" s="145" t="s">
        <v>2242</v>
      </c>
      <c r="C2133" s="145" t="str">
        <f>Lookup[[#This Row],[NR_DE]]&amp;" "&amp;Lookup[[#This Row],[Text_DE]]</f>
        <v>ADI1040 Übrige Länder</v>
      </c>
      <c r="D2133" s="145">
        <f>IF(Lookup!A2133&lt;&gt;Lookup!E2133,1,0)</f>
        <v>0</v>
      </c>
      <c r="E2133" s="145" t="s">
        <v>761</v>
      </c>
      <c r="F2133" s="145" t="s">
        <v>762</v>
      </c>
      <c r="G2133" s="145" t="str">
        <f>Lookup[[#This Row],[NR_FR]]&amp;" "&amp;Lookup[[#This Row],[Text_FR]]</f>
        <v>ADI1040 Autres  pays de domicile</v>
      </c>
      <c r="H2133" s="152"/>
    </row>
    <row r="2134" spans="1:8" x14ac:dyDescent="0.2">
      <c r="A2134" s="145" t="s">
        <v>763</v>
      </c>
      <c r="B2134" s="145" t="s">
        <v>2243</v>
      </c>
      <c r="C2134" s="145" t="str">
        <f>Lookup[[#This Row],[NR_DE]]&amp;" "&amp;Lookup[[#This Row],[Text_DE]]</f>
        <v>ADC006 Aufteilung nach Vertragsart</v>
      </c>
      <c r="D2134" s="145">
        <f>IF(Lookup!A2134&lt;&gt;Lookup!E2134,1,0)</f>
        <v>0</v>
      </c>
      <c r="E2134" s="145" t="s">
        <v>763</v>
      </c>
      <c r="F2134" s="145" t="s">
        <v>764</v>
      </c>
      <c r="G2134" s="145" t="str">
        <f>Lookup[[#This Row],[NR_FR]]&amp;" "&amp;Lookup[[#This Row],[Text_FR]]</f>
        <v>ADC006 Répartition par types de contrat</v>
      </c>
      <c r="H2134" s="152"/>
    </row>
    <row r="2135" spans="1:8" x14ac:dyDescent="0.2">
      <c r="A2135" s="145" t="s">
        <v>765</v>
      </c>
      <c r="B2135" s="145" t="s">
        <v>2244</v>
      </c>
      <c r="C2135" s="145" t="str">
        <f>Lookup[[#This Row],[NR_DE]]&amp;" "&amp;Lookup[[#This Row],[Text_DE]]</f>
        <v>ADI1100 Proportional</v>
      </c>
      <c r="D2135" s="145">
        <f>IF(Lookup!A2135&lt;&gt;Lookup!E2135,1,0)</f>
        <v>0</v>
      </c>
      <c r="E2135" s="145" t="s">
        <v>765</v>
      </c>
      <c r="F2135" s="145" t="s">
        <v>766</v>
      </c>
      <c r="G2135" s="145" t="str">
        <f>Lookup[[#This Row],[NR_FR]]&amp;" "&amp;Lookup[[#This Row],[Text_FR]]</f>
        <v>ADI1100 Proportionnel</v>
      </c>
      <c r="H2135" s="151"/>
    </row>
    <row r="2136" spans="1:8" x14ac:dyDescent="0.2">
      <c r="A2136" s="145" t="s">
        <v>767</v>
      </c>
      <c r="B2136" s="145" t="s">
        <v>2245</v>
      </c>
      <c r="C2136" s="145" t="str">
        <f>Lookup[[#This Row],[NR_DE]]&amp;" "&amp;Lookup[[#This Row],[Text_DE]]</f>
        <v>ADI1110 Nicht Proportional</v>
      </c>
      <c r="D2136" s="145">
        <f>IF(Lookup!A2136&lt;&gt;Lookup!E2136,1,0)</f>
        <v>0</v>
      </c>
      <c r="E2136" s="145" t="s">
        <v>767</v>
      </c>
      <c r="F2136" s="145" t="s">
        <v>768</v>
      </c>
      <c r="G2136" s="145" t="str">
        <f>Lookup[[#This Row],[NR_FR]]&amp;" "&amp;Lookup[[#This Row],[Text_FR]]</f>
        <v>ADI1110 Non proportionnel</v>
      </c>
      <c r="H2136" s="152"/>
    </row>
    <row r="2137" spans="1:8" x14ac:dyDescent="0.2">
      <c r="A2137" s="145" t="s">
        <v>769</v>
      </c>
      <c r="B2137" s="145" t="s">
        <v>2575</v>
      </c>
      <c r="C2137" s="145" t="str">
        <f>Lookup[[#This Row],[NR_DE]]&amp;" "&amp;Lookup[[#This Row],[Text_DE]]</f>
        <v xml:space="preserve">ADI1120 Übriges  </v>
      </c>
      <c r="D2137" s="145">
        <f>IF(Lookup!A2137&lt;&gt;Lookup!E2137,1,0)</f>
        <v>0</v>
      </c>
      <c r="E2137" s="145" t="s">
        <v>769</v>
      </c>
      <c r="F2137" s="145" t="s">
        <v>17</v>
      </c>
      <c r="G2137" s="145" t="str">
        <f>Lookup[[#This Row],[NR_FR]]&amp;" "&amp;Lookup[[#This Row],[Text_FR]]</f>
        <v>ADI1120 Autres</v>
      </c>
      <c r="H2137" s="152"/>
    </row>
    <row r="2138" spans="1:8" x14ac:dyDescent="0.2">
      <c r="A2138" s="145" t="s">
        <v>770</v>
      </c>
      <c r="B2138" s="145" t="s">
        <v>2247</v>
      </c>
      <c r="C2138" s="145" t="str">
        <f>Lookup[[#This Row],[NR_DE]]&amp;" "&amp;Lookup[[#This Row],[Text_DE]]</f>
        <v>ADC009 Aufteilung nach gruppenintern/gruppenextern</v>
      </c>
      <c r="D2138" s="145">
        <f>IF(Lookup!A2138&lt;&gt;Lookup!E2138,1,0)</f>
        <v>0</v>
      </c>
      <c r="E2138" s="145" t="s">
        <v>770</v>
      </c>
      <c r="F2138" s="145" t="s">
        <v>771</v>
      </c>
      <c r="G2138" s="145" t="str">
        <f>Lookup[[#This Row],[NR_FR]]&amp;" "&amp;Lookup[[#This Row],[Text_FR]]</f>
        <v>ADC009 Répartition entre interne/externe au groupe</v>
      </c>
      <c r="H2138" s="151"/>
    </row>
    <row r="2139" spans="1:8" x14ac:dyDescent="0.2">
      <c r="A2139" s="145" t="s">
        <v>772</v>
      </c>
      <c r="B2139" s="145" t="s">
        <v>2248</v>
      </c>
      <c r="C2139" s="145" t="str">
        <f>Lookup[[#This Row],[NR_DE]]&amp;" "&amp;Lookup[[#This Row],[Text_DE]]</f>
        <v>ADI0610 Gruppenintern</v>
      </c>
      <c r="D2139" s="145">
        <f>IF(Lookup!A2139&lt;&gt;Lookup!E2139,1,0)</f>
        <v>0</v>
      </c>
      <c r="E2139" s="145" t="s">
        <v>772</v>
      </c>
      <c r="F2139" s="145" t="s">
        <v>773</v>
      </c>
      <c r="G2139" s="145" t="str">
        <f>Lookup[[#This Row],[NR_FR]]&amp;" "&amp;Lookup[[#This Row],[Text_FR]]</f>
        <v>ADI0610 Interne au groupe</v>
      </c>
      <c r="H2139" s="151"/>
    </row>
    <row r="2140" spans="1:8" x14ac:dyDescent="0.2">
      <c r="A2140" s="145" t="s">
        <v>774</v>
      </c>
      <c r="B2140" s="145" t="s">
        <v>2249</v>
      </c>
      <c r="C2140" s="145" t="str">
        <f>Lookup[[#This Row],[NR_DE]]&amp;" "&amp;Lookup[[#This Row],[Text_DE]]</f>
        <v>ADI0620 Gruppenextern</v>
      </c>
      <c r="D2140" s="145">
        <f>IF(Lookup!A2140&lt;&gt;Lookup!E2140,1,0)</f>
        <v>0</v>
      </c>
      <c r="E2140" s="145" t="s">
        <v>774</v>
      </c>
      <c r="F2140" s="145" t="s">
        <v>775</v>
      </c>
      <c r="G2140" s="145" t="str">
        <f>Lookup[[#This Row],[NR_FR]]&amp;" "&amp;Lookup[[#This Row],[Text_FR]]</f>
        <v>ADI0620 Externe au groupe</v>
      </c>
      <c r="H2140" s="152"/>
    </row>
    <row r="2141" spans="1:8" x14ac:dyDescent="0.2">
      <c r="A2141" s="145" t="s">
        <v>829</v>
      </c>
      <c r="B2141" s="145" t="s">
        <v>2268</v>
      </c>
      <c r="C2141" s="145" t="str">
        <f>Lookup[[#This Row],[NR_DE]]&amp;" "&amp;Lookup[[#This Row],[Text_DE]]</f>
        <v>ADC107 Aufteilung nach Niederlassungen</v>
      </c>
      <c r="D2141" s="145">
        <f>IF(Lookup!A2141&lt;&gt;Lookup!E2141,1,0)</f>
        <v>0</v>
      </c>
      <c r="E2141" s="145" t="s">
        <v>829</v>
      </c>
      <c r="F2141" s="145" t="s">
        <v>830</v>
      </c>
      <c r="G2141" s="145" t="str">
        <f>Lookup[[#This Row],[NR_FR]]&amp;" "&amp;Lookup[[#This Row],[Text_FR]]</f>
        <v xml:space="preserve">ADC107 Répartition par succursales </v>
      </c>
      <c r="H2141" s="152"/>
    </row>
    <row r="2142" spans="1:8" x14ac:dyDescent="0.2">
      <c r="A2142" s="145">
        <v>301300000</v>
      </c>
      <c r="B2142" s="145" t="s">
        <v>2584</v>
      </c>
      <c r="C2142" s="145" t="str">
        <f>Lookup[[#This Row],[NR_DE]]&amp;" "&amp;Lookup[[#This Row],[Text_DE]]</f>
        <v>301300000 Gebuchte Prämien (Nicht-Leben): Brutto</v>
      </c>
      <c r="D2142" s="145">
        <f>IF(Lookup!A2142&lt;&gt;Lookup!E2142,1,0)</f>
        <v>0</v>
      </c>
      <c r="E2142" s="145">
        <v>301300000</v>
      </c>
      <c r="F2142" s="145" t="s">
        <v>1333</v>
      </c>
      <c r="G2142" s="145" t="str">
        <f>Lookup[[#This Row],[NR_FR]]&amp;" "&amp;Lookup[[#This Row],[Text_FR]]</f>
        <v>301300000 Primes émises (non-vie): brutes</v>
      </c>
      <c r="H2142" s="152"/>
    </row>
    <row r="2143" spans="1:8" x14ac:dyDescent="0.2">
      <c r="A2143" s="145">
        <v>301300100</v>
      </c>
      <c r="B2143" s="145" t="s">
        <v>2585</v>
      </c>
      <c r="C2143" s="145" t="str">
        <f>Lookup[[#This Row],[NR_DE]]&amp;" "&amp;Lookup[[#This Row],[Text_DE]]</f>
        <v>301300100 Gebuchte Prämien (Nicht-Leben); direktes Geschäft: Brutto</v>
      </c>
      <c r="D2143" s="145">
        <f>IF(Lookup!A2143&lt;&gt;Lookup!E2143,1,0)</f>
        <v>0</v>
      </c>
      <c r="E2143" s="145">
        <v>301300100</v>
      </c>
      <c r="F2143" s="145" t="s">
        <v>1334</v>
      </c>
      <c r="G2143" s="145" t="str">
        <f>Lookup[[#This Row],[NR_FR]]&amp;" "&amp;Lookup[[#This Row],[Text_FR]]</f>
        <v>301300100 Primes émises (non-vie); affaires directes: brutes</v>
      </c>
      <c r="H2143" s="152"/>
    </row>
    <row r="2144" spans="1:8" x14ac:dyDescent="0.2">
      <c r="A2144" s="145" t="s">
        <v>593</v>
      </c>
      <c r="B2144" s="145" t="s">
        <v>2128</v>
      </c>
      <c r="C2144" s="145" t="str">
        <f>Lookup[[#This Row],[NR_DE]]&amp;" "&amp;Lookup[[#This Row],[Text_DE]]</f>
        <v>ADC1DS Aufteilung nach Branchen: Nicht-Leben direkt</v>
      </c>
      <c r="D2144" s="145">
        <f>IF(Lookup!A2144&lt;&gt;Lookup!E2144,1,0)</f>
        <v>0</v>
      </c>
      <c r="E2144" s="145" t="s">
        <v>593</v>
      </c>
      <c r="F2144" s="145" t="s">
        <v>594</v>
      </c>
      <c r="G2144" s="145" t="str">
        <f>Lookup[[#This Row],[NR_FR]]&amp;" "&amp;Lookup[[#This Row],[Text_FR]]</f>
        <v>ADC1DS Répartition par branches: non-vie direct</v>
      </c>
      <c r="H2144" s="149"/>
    </row>
    <row r="2145" spans="1:8" x14ac:dyDescent="0.2">
      <c r="A2145" s="145" t="s">
        <v>595</v>
      </c>
      <c r="B2145" s="145" t="s">
        <v>2129</v>
      </c>
      <c r="C2145" s="145" t="str">
        <f>Lookup[[#This Row],[NR_DE]]&amp;" "&amp;Lookup[[#This Row],[Text_DE]]</f>
        <v>ADISD01000 Unfallversicherung (CH + FB)</v>
      </c>
      <c r="D2145" s="145">
        <f>IF(Lookup!A2145&lt;&gt;Lookup!E2145,1,0)</f>
        <v>0</v>
      </c>
      <c r="E2145" s="145" t="s">
        <v>595</v>
      </c>
      <c r="F2145" s="145" t="s">
        <v>596</v>
      </c>
      <c r="G2145" s="145" t="str">
        <f>Lookup[[#This Row],[NR_FR]]&amp;" "&amp;Lookup[[#This Row],[Text_FR]]</f>
        <v>ADISD01000 Assurance accidents (CH + FB)</v>
      </c>
      <c r="H2145" s="150"/>
    </row>
    <row r="2146" spans="1:8" x14ac:dyDescent="0.2">
      <c r="A2146" s="145" t="s">
        <v>886</v>
      </c>
      <c r="B2146" s="145" t="s">
        <v>2305</v>
      </c>
      <c r="C2146" s="145" t="str">
        <f>Lookup[[#This Row],[NR_DE]]&amp;" "&amp;Lookup[[#This Row],[Text_DE]]</f>
        <v>ADISD01100 Einzelunfallversicherung (CH)</v>
      </c>
      <c r="D2146" s="145">
        <f>IF(Lookup!A2146&lt;&gt;Lookup!E2146,1,0)</f>
        <v>0</v>
      </c>
      <c r="E2146" s="145" t="s">
        <v>886</v>
      </c>
      <c r="F2146" s="145" t="s">
        <v>887</v>
      </c>
      <c r="G2146" s="145" t="str">
        <f>Lookup[[#This Row],[NR_FR]]&amp;" "&amp;Lookup[[#This Row],[Text_FR]]</f>
        <v>ADISD01100 Assurance accidents individuelle (CH)</v>
      </c>
      <c r="H2146" s="151"/>
    </row>
    <row r="2147" spans="1:8" x14ac:dyDescent="0.2">
      <c r="A2147" s="145" t="s">
        <v>888</v>
      </c>
      <c r="B2147" s="145" t="s">
        <v>2306</v>
      </c>
      <c r="C2147" s="145" t="str">
        <f>Lookup[[#This Row],[NR_DE]]&amp;" "&amp;Lookup[[#This Row],[Text_DE]]</f>
        <v>ADISD01200 Obligatorische Berufsunfallversicherung - BU nach UVG (CH)</v>
      </c>
      <c r="D2147" s="145">
        <f>IF(Lookup!A2147&lt;&gt;Lookup!E2147,1,0)</f>
        <v>0</v>
      </c>
      <c r="E2147" s="145" t="s">
        <v>888</v>
      </c>
      <c r="F2147" s="145" t="s">
        <v>889</v>
      </c>
      <c r="G2147" s="145" t="str">
        <f>Lookup[[#This Row],[NR_FR]]&amp;" "&amp;Lookup[[#This Row],[Text_FR]]</f>
        <v>ADISD01200 Assurance accidents professionnels obligatoire - AP selon LAA (CH)</v>
      </c>
      <c r="H2147" s="151"/>
    </row>
    <row r="2148" spans="1:8" x14ac:dyDescent="0.2">
      <c r="A2148" s="145" t="s">
        <v>890</v>
      </c>
      <c r="B2148" s="145" t="s">
        <v>2307</v>
      </c>
      <c r="C2148" s="145" t="str">
        <f>Lookup[[#This Row],[NR_DE]]&amp;" "&amp;Lookup[[#This Row],[Text_DE]]</f>
        <v>ADISD01300 Freiwillige UVG-Versicherung (CH)</v>
      </c>
      <c r="D2148" s="145">
        <f>IF(Lookup!A2148&lt;&gt;Lookup!E2148,1,0)</f>
        <v>0</v>
      </c>
      <c r="E2148" s="145" t="s">
        <v>890</v>
      </c>
      <c r="F2148" s="145" t="s">
        <v>891</v>
      </c>
      <c r="G2148" s="145" t="str">
        <f>Lookup[[#This Row],[NR_FR]]&amp;" "&amp;Lookup[[#This Row],[Text_FR]]</f>
        <v>ADISD01300 Assurance facultative selon la LAA (CH)</v>
      </c>
      <c r="H2148" s="152"/>
    </row>
    <row r="2149" spans="1:8" x14ac:dyDescent="0.2">
      <c r="A2149" s="145" t="s">
        <v>892</v>
      </c>
      <c r="B2149" s="145" t="s">
        <v>2308</v>
      </c>
      <c r="C2149" s="145" t="str">
        <f>Lookup[[#This Row],[NR_DE]]&amp;" "&amp;Lookup[[#This Row],[Text_DE]]</f>
        <v>ADISD01400 UVG-Zusatzversicherung (CH)</v>
      </c>
      <c r="D2149" s="145">
        <f>IF(Lookup!A2149&lt;&gt;Lookup!E2149,1,0)</f>
        <v>0</v>
      </c>
      <c r="E2149" s="145" t="s">
        <v>892</v>
      </c>
      <c r="F2149" s="145" t="s">
        <v>893</v>
      </c>
      <c r="G2149" s="145" t="str">
        <f>Lookup[[#This Row],[NR_FR]]&amp;" "&amp;Lookup[[#This Row],[Text_FR]]</f>
        <v>ADISD01400 Assurance complémentaire selon LAA (CH)</v>
      </c>
      <c r="H2149" s="152"/>
    </row>
    <row r="2150" spans="1:8" x14ac:dyDescent="0.2">
      <c r="A2150" s="145" t="s">
        <v>894</v>
      </c>
      <c r="B2150" s="145" t="s">
        <v>2309</v>
      </c>
      <c r="C2150" s="145" t="str">
        <f>Lookup[[#This Row],[NR_DE]]&amp;" "&amp;Lookup[[#This Row],[Text_DE]]</f>
        <v>ADISD01500 Motorfahrzeuginsassen-Unfallversicherung (CH)</v>
      </c>
      <c r="D2150" s="145">
        <f>IF(Lookup!A2150&lt;&gt;Lookup!E2150,1,0)</f>
        <v>0</v>
      </c>
      <c r="E2150" s="145" t="s">
        <v>894</v>
      </c>
      <c r="F2150" s="145" t="s">
        <v>895</v>
      </c>
      <c r="G2150" s="145" t="str">
        <f>Lookup[[#This Row],[NR_FR]]&amp;" "&amp;Lookup[[#This Row],[Text_FR]]</f>
        <v>ADISD01500 Assurance accidents des passagers de véhicules automobiles (CH)</v>
      </c>
      <c r="H2150" s="152"/>
    </row>
    <row r="2151" spans="1:8" x14ac:dyDescent="0.2">
      <c r="A2151" s="145" t="s">
        <v>896</v>
      </c>
      <c r="B2151" s="145" t="s">
        <v>2310</v>
      </c>
      <c r="C2151" s="145" t="str">
        <f>Lookup[[#This Row],[NR_DE]]&amp;" "&amp;Lookup[[#This Row],[Text_DE]]</f>
        <v>ADISD01600 Übrige Kollektivunfallversicherung (CH)</v>
      </c>
      <c r="D2151" s="145">
        <f>IF(Lookup!A2151&lt;&gt;Lookup!E2151,1,0)</f>
        <v>0</v>
      </c>
      <c r="E2151" s="145" t="s">
        <v>896</v>
      </c>
      <c r="F2151" s="145" t="s">
        <v>897</v>
      </c>
      <c r="G2151" s="145" t="str">
        <f>Lookup[[#This Row],[NR_FR]]&amp;" "&amp;Lookup[[#This Row],[Text_FR]]</f>
        <v>ADISD01600 Autre assurance accidents collective (CH)</v>
      </c>
      <c r="H2151" s="152"/>
    </row>
    <row r="2152" spans="1:8" x14ac:dyDescent="0.2">
      <c r="A2152" s="145" t="s">
        <v>898</v>
      </c>
      <c r="B2152" s="145" t="s">
        <v>2311</v>
      </c>
      <c r="C2152" s="145" t="str">
        <f>Lookup[[#This Row],[NR_DE]]&amp;" "&amp;Lookup[[#This Row],[Text_DE]]</f>
        <v>ADISD01700 Obligatorische Nichtberufsunfallversicherung - NBU nach UVG (CH)</v>
      </c>
      <c r="D2152" s="145">
        <f>IF(Lookup!A2152&lt;&gt;Lookup!E2152,1,0)</f>
        <v>0</v>
      </c>
      <c r="E2152" s="145" t="s">
        <v>898</v>
      </c>
      <c r="F2152" s="145" t="s">
        <v>899</v>
      </c>
      <c r="G2152" s="145" t="str">
        <f>Lookup[[#This Row],[NR_FR]]&amp;" "&amp;Lookup[[#This Row],[Text_FR]]</f>
        <v>ADISD01700 Assurance accidents non professionnels obligatoire - ANP selon LAA (CH)</v>
      </c>
      <c r="H2152" s="152"/>
    </row>
    <row r="2153" spans="1:8" x14ac:dyDescent="0.2">
      <c r="A2153" s="145" t="s">
        <v>597</v>
      </c>
      <c r="B2153" s="145" t="s">
        <v>2130</v>
      </c>
      <c r="C2153" s="145" t="str">
        <f>Lookup[[#This Row],[NR_DE]]&amp;" "&amp;Lookup[[#This Row],[Text_DE]]</f>
        <v>ADISD02000 Krankenversicherung (CH + FB)</v>
      </c>
      <c r="D2153" s="145">
        <f>IF(Lookup!A2153&lt;&gt;Lookup!E2153,1,0)</f>
        <v>0</v>
      </c>
      <c r="E2153" s="145" t="s">
        <v>597</v>
      </c>
      <c r="F2153" s="145" t="s">
        <v>598</v>
      </c>
      <c r="G2153" s="145" t="str">
        <f>Lookup[[#This Row],[NR_FR]]&amp;" "&amp;Lookup[[#This Row],[Text_FR]]</f>
        <v>ADISD02000 Assurance maladie (CH + FB)</v>
      </c>
      <c r="H2153" s="151"/>
    </row>
    <row r="2154" spans="1:8" x14ac:dyDescent="0.2">
      <c r="A2154" s="145" t="s">
        <v>900</v>
      </c>
      <c r="B2154" s="145" t="s">
        <v>2312</v>
      </c>
      <c r="C2154" s="145" t="str">
        <f>Lookup[[#This Row],[NR_DE]]&amp;" "&amp;Lookup[[#This Row],[Text_DE]]</f>
        <v>ADISD02100 VVG Krankenversicherung: Ambulante Heilbehandlungen (CH)</v>
      </c>
      <c r="D2154" s="145">
        <f>IF(Lookup!A2154&lt;&gt;Lookup!E2154,1,0)</f>
        <v>0</v>
      </c>
      <c r="E2154" s="145" t="s">
        <v>900</v>
      </c>
      <c r="F2154" s="145" t="s">
        <v>901</v>
      </c>
      <c r="G2154" s="145" t="str">
        <f>Lookup[[#This Row],[NR_FR]]&amp;" "&amp;Lookup[[#This Row],[Text_FR]]</f>
        <v>ADISD02100 Assurance maladie selon la LCA: traitements ambulatoires (CH)</v>
      </c>
      <c r="H2154" s="151"/>
    </row>
    <row r="2155" spans="1:8" x14ac:dyDescent="0.2">
      <c r="A2155" s="145" t="s">
        <v>902</v>
      </c>
      <c r="B2155" s="145" t="s">
        <v>2313</v>
      </c>
      <c r="C2155" s="145" t="str">
        <f>Lookup[[#This Row],[NR_DE]]&amp;" "&amp;Lookup[[#This Row],[Text_DE]]</f>
        <v>ADISD02200 VVG Krankenversicherung: Stationäre Heilbehandlungen (CH)</v>
      </c>
      <c r="D2155" s="145">
        <f>IF(Lookup!A2155&lt;&gt;Lookup!E2155,1,0)</f>
        <v>0</v>
      </c>
      <c r="E2155" s="145" t="s">
        <v>902</v>
      </c>
      <c r="F2155" s="145" t="s">
        <v>903</v>
      </c>
      <c r="G2155" s="145" t="str">
        <f>Lookup[[#This Row],[NR_FR]]&amp;" "&amp;Lookup[[#This Row],[Text_FR]]</f>
        <v>ADISD02200 Assurance maladie selon la LCA: traitements stationnaires (CH)</v>
      </c>
      <c r="H2155" s="152"/>
    </row>
    <row r="2156" spans="1:8" x14ac:dyDescent="0.2">
      <c r="A2156" s="145" t="s">
        <v>904</v>
      </c>
      <c r="B2156" s="145" t="s">
        <v>2314</v>
      </c>
      <c r="C2156" s="145" t="str">
        <f>Lookup[[#This Row],[NR_DE]]&amp;" "&amp;Lookup[[#This Row],[Text_DE]]</f>
        <v>ADISD02300 VVG Krankenversicherung: Pflege (CH)</v>
      </c>
      <c r="D2156" s="145">
        <f>IF(Lookup!A2156&lt;&gt;Lookup!E2156,1,0)</f>
        <v>0</v>
      </c>
      <c r="E2156" s="145" t="s">
        <v>904</v>
      </c>
      <c r="F2156" s="145" t="s">
        <v>905</v>
      </c>
      <c r="G2156" s="145" t="str">
        <f>Lookup[[#This Row],[NR_FR]]&amp;" "&amp;Lookup[[#This Row],[Text_FR]]</f>
        <v>ADISD02300 Assurance maladie selon la LCA: soins (CH)</v>
      </c>
      <c r="H2156" s="152"/>
    </row>
    <row r="2157" spans="1:8" x14ac:dyDescent="0.2">
      <c r="A2157" s="145" t="s">
        <v>906</v>
      </c>
      <c r="B2157" s="145" t="s">
        <v>2315</v>
      </c>
      <c r="C2157" s="145" t="str">
        <f>Lookup[[#This Row],[NR_DE]]&amp;" "&amp;Lookup[[#This Row],[Text_DE]]</f>
        <v>ADISD02400 VVG Einzelkrankenversicherung: Erwerbsausfall (CH)</v>
      </c>
      <c r="D2157" s="145">
        <f>IF(Lookup!A2157&lt;&gt;Lookup!E2157,1,0)</f>
        <v>0</v>
      </c>
      <c r="E2157" s="145" t="s">
        <v>906</v>
      </c>
      <c r="F2157" s="145" t="s">
        <v>907</v>
      </c>
      <c r="G2157" s="145" t="str">
        <f>Lookup[[#This Row],[NR_FR]]&amp;" "&amp;Lookup[[#This Row],[Text_FR]]</f>
        <v>ADISD02400 Assurance maladie individuelle selon la LCA: perte de gains (CH)</v>
      </c>
      <c r="H2157" s="152"/>
    </row>
    <row r="2158" spans="1:8" x14ac:dyDescent="0.2">
      <c r="A2158" s="145" t="s">
        <v>908</v>
      </c>
      <c r="B2158" s="145" t="s">
        <v>2316</v>
      </c>
      <c r="C2158" s="145" t="str">
        <f>Lookup[[#This Row],[NR_DE]]&amp;" "&amp;Lookup[[#This Row],[Text_DE]]</f>
        <v>ADISD02500 VVG Kollektivkrankenversicherung: Erwerbsausfall (CH)</v>
      </c>
      <c r="D2158" s="145">
        <f>IF(Lookup!A2158&lt;&gt;Lookup!E2158,1,0)</f>
        <v>0</v>
      </c>
      <c r="E2158" s="145" t="s">
        <v>908</v>
      </c>
      <c r="F2158" s="145" t="s">
        <v>909</v>
      </c>
      <c r="G2158" s="145" t="str">
        <f>Lookup[[#This Row],[NR_FR]]&amp;" "&amp;Lookup[[#This Row],[Text_FR]]</f>
        <v>ADISD02500 Assurance maladie collective selon la LCA: perte de gains (CH)</v>
      </c>
      <c r="H2158" s="152"/>
    </row>
    <row r="2159" spans="1:8" x14ac:dyDescent="0.2">
      <c r="A2159" s="145" t="s">
        <v>599</v>
      </c>
      <c r="B2159" s="145" t="s">
        <v>2131</v>
      </c>
      <c r="C2159" s="145" t="str">
        <f>Lookup[[#This Row],[NR_DE]]&amp;" "&amp;Lookup[[#This Row],[Text_DE]]</f>
        <v>ADISD03000 Landfahrzeug-Kasko (ohne Schienenfahrzeuge); (CH + FB)</v>
      </c>
      <c r="D2159" s="145">
        <f>IF(Lookup!A2159&lt;&gt;Lookup!E2159,1,0)</f>
        <v>0</v>
      </c>
      <c r="E2159" s="145" t="s">
        <v>599</v>
      </c>
      <c r="F2159" s="145" t="s">
        <v>600</v>
      </c>
      <c r="G2159" s="145" t="str">
        <f>Lookup[[#This Row],[NR_FR]]&amp;" "&amp;Lookup[[#This Row],[Text_FR]]</f>
        <v>ADISD03000 Corps de véhicules terrestres (autres que ferroviaires); (CH + FB)</v>
      </c>
      <c r="H2159" s="152"/>
    </row>
    <row r="2160" spans="1:8" x14ac:dyDescent="0.2">
      <c r="A2160" s="145" t="s">
        <v>910</v>
      </c>
      <c r="B2160" s="145" t="s">
        <v>2317</v>
      </c>
      <c r="C2160" s="145" t="str">
        <f>Lookup[[#This Row],[NR_DE]]&amp;" "&amp;Lookup[[#This Row],[Text_DE]]</f>
        <v>ADISD04000 Schienenfahrzeug-Kasko (CH)</v>
      </c>
      <c r="D2160" s="145">
        <f>IF(Lookup!A2160&lt;&gt;Lookup!E2160,1,0)</f>
        <v>0</v>
      </c>
      <c r="E2160" s="145" t="s">
        <v>910</v>
      </c>
      <c r="F2160" s="145" t="s">
        <v>911</v>
      </c>
      <c r="G2160" s="145" t="str">
        <f>Lookup[[#This Row],[NR_FR]]&amp;" "&amp;Lookup[[#This Row],[Text_FR]]</f>
        <v>ADISD04000 Corps de véhicules ferroviaires (CH)</v>
      </c>
      <c r="H2160" s="150"/>
    </row>
    <row r="2161" spans="1:8" x14ac:dyDescent="0.2">
      <c r="A2161" s="145" t="s">
        <v>912</v>
      </c>
      <c r="B2161" s="145" t="s">
        <v>2318</v>
      </c>
      <c r="C2161" s="145" t="str">
        <f>Lookup[[#This Row],[NR_DE]]&amp;" "&amp;Lookup[[#This Row],[Text_DE]]</f>
        <v>ADISD05000 Luftfahrzeug-Kasko (CH)</v>
      </c>
      <c r="D2161" s="145">
        <f>IF(Lookup!A2161&lt;&gt;Lookup!E2161,1,0)</f>
        <v>0</v>
      </c>
      <c r="E2161" s="145" t="s">
        <v>912</v>
      </c>
      <c r="F2161" s="145" t="s">
        <v>913</v>
      </c>
      <c r="G2161" s="145" t="str">
        <f>Lookup[[#This Row],[NR_FR]]&amp;" "&amp;Lookup[[#This Row],[Text_FR]]</f>
        <v>ADISD05000 Corps de véhicules aériens (CH)</v>
      </c>
      <c r="H2161" s="151"/>
    </row>
    <row r="2162" spans="1:8" x14ac:dyDescent="0.2">
      <c r="A2162" s="145" t="s">
        <v>914</v>
      </c>
      <c r="B2162" s="145" t="s">
        <v>2319</v>
      </c>
      <c r="C2162" s="145" t="str">
        <f>Lookup[[#This Row],[NR_DE]]&amp;" "&amp;Lookup[[#This Row],[Text_DE]]</f>
        <v>ADISD06000 See-, Binnensee-, und Flussschifffahrts-Kasko (CH)</v>
      </c>
      <c r="D2162" s="145">
        <f>IF(Lookup!A2162&lt;&gt;Lookup!E2162,1,0)</f>
        <v>0</v>
      </c>
      <c r="E2162" s="145" t="s">
        <v>914</v>
      </c>
      <c r="F2162" s="145" t="s">
        <v>915</v>
      </c>
      <c r="G2162" s="145" t="str">
        <f>Lookup[[#This Row],[NR_FR]]&amp;" "&amp;Lookup[[#This Row],[Text_FR]]</f>
        <v>ADISD06000 Corps de véhicules maritimes, lacustres et fluviaux (CH)</v>
      </c>
      <c r="H2162" s="151"/>
    </row>
    <row r="2163" spans="1:8" x14ac:dyDescent="0.2">
      <c r="A2163" s="145" t="s">
        <v>916</v>
      </c>
      <c r="B2163" s="145" t="s">
        <v>2320</v>
      </c>
      <c r="C2163" s="145" t="str">
        <f>Lookup[[#This Row],[NR_DE]]&amp;" "&amp;Lookup[[#This Row],[Text_DE]]</f>
        <v>ADISD07000 Transportgüter (einschliesslich Waren, Gepäckstücke und alle sonstigen Güter); (CH)</v>
      </c>
      <c r="D2163" s="145">
        <f>IF(Lookup!A2163&lt;&gt;Lookup!E2163,1,0)</f>
        <v>0</v>
      </c>
      <c r="E2163" s="145" t="s">
        <v>916</v>
      </c>
      <c r="F2163" s="145" t="s">
        <v>917</v>
      </c>
      <c r="G2163" s="145" t="str">
        <f>Lookup[[#This Row],[NR_FR]]&amp;" "&amp;Lookup[[#This Row],[Text_FR]]</f>
        <v>ADISD07000 Marchandises transportées (y compris les marchandises, bagages et tous autres biens); (CH)</v>
      </c>
      <c r="H2163" s="150"/>
    </row>
    <row r="2164" spans="1:8" x14ac:dyDescent="0.2">
      <c r="A2164" s="145" t="s">
        <v>918</v>
      </c>
      <c r="B2164" s="145" t="s">
        <v>2321</v>
      </c>
      <c r="C2164" s="145" t="str">
        <f>Lookup[[#This Row],[NR_DE]]&amp;" "&amp;Lookup[[#This Row],[Text_DE]]</f>
        <v>ADISD08100 Feuer (CH)</v>
      </c>
      <c r="D2164" s="145">
        <f>IF(Lookup!A2164&lt;&gt;Lookup!E2164,1,0)</f>
        <v>0</v>
      </c>
      <c r="E2164" s="145" t="s">
        <v>918</v>
      </c>
      <c r="F2164" s="145" t="s">
        <v>919</v>
      </c>
      <c r="G2164" s="145" t="str">
        <f>Lookup[[#This Row],[NR_FR]]&amp;" "&amp;Lookup[[#This Row],[Text_FR]]</f>
        <v>ADISD08100 Incendie (CH)</v>
      </c>
      <c r="H2164" s="151"/>
    </row>
    <row r="2165" spans="1:8" x14ac:dyDescent="0.2">
      <c r="A2165" s="145" t="s">
        <v>920</v>
      </c>
      <c r="B2165" s="145" t="s">
        <v>2322</v>
      </c>
      <c r="C2165" s="145" t="str">
        <f>Lookup[[#This Row],[NR_DE]]&amp;" "&amp;Lookup[[#This Row],[Text_DE]]</f>
        <v>ADISD08200 Elementarschäden (CH)</v>
      </c>
      <c r="D2165" s="145">
        <f>IF(Lookup!A2165&lt;&gt;Lookup!E2165,1,0)</f>
        <v>0</v>
      </c>
      <c r="E2165" s="145" t="s">
        <v>920</v>
      </c>
      <c r="F2165" s="145" t="s">
        <v>921</v>
      </c>
      <c r="G2165" s="145" t="str">
        <f>Lookup[[#This Row],[NR_FR]]&amp;" "&amp;Lookup[[#This Row],[Text_FR]]</f>
        <v>ADISD08200 Eléments naturels (CH)</v>
      </c>
      <c r="H2165" s="151"/>
    </row>
    <row r="2166" spans="1:8" x14ac:dyDescent="0.2">
      <c r="A2166" s="145" t="s">
        <v>922</v>
      </c>
      <c r="B2166" s="145" t="s">
        <v>2323</v>
      </c>
      <c r="C2166" s="145" t="str">
        <f>Lookup[[#This Row],[NR_DE]]&amp;" "&amp;Lookup[[#This Row],[Text_DE]]</f>
        <v>ADISD09000 Sonstige Sachschäden (CH)</v>
      </c>
      <c r="D2166" s="145">
        <f>IF(Lookup!A2166&lt;&gt;Lookup!E2166,1,0)</f>
        <v>0</v>
      </c>
      <c r="E2166" s="145" t="s">
        <v>922</v>
      </c>
      <c r="F2166" s="145" t="s">
        <v>923</v>
      </c>
      <c r="G2166" s="145" t="str">
        <f>Lookup[[#This Row],[NR_FR]]&amp;" "&amp;Lookup[[#This Row],[Text_FR]]</f>
        <v>ADISD09000 Autres dommages aux biens (CH)</v>
      </c>
      <c r="H2166" s="152"/>
    </row>
    <row r="2167" spans="1:8" x14ac:dyDescent="0.2">
      <c r="A2167" s="145" t="s">
        <v>601</v>
      </c>
      <c r="B2167" s="145" t="s">
        <v>2132</v>
      </c>
      <c r="C2167" s="145" t="str">
        <f>Lookup[[#This Row],[NR_DE]]&amp;" "&amp;Lookup[[#This Row],[Text_DE]]</f>
        <v>ADISD09900 Feuer, Elementarschäden und andere Sachschäden (CH + FB)</v>
      </c>
      <c r="D2167" s="145">
        <f>IF(Lookup!A2167&lt;&gt;Lookup!E2167,1,0)</f>
        <v>0</v>
      </c>
      <c r="E2167" s="145" t="s">
        <v>601</v>
      </c>
      <c r="F2167" s="145" t="s">
        <v>602</v>
      </c>
      <c r="G2167" s="145" t="str">
        <f>Lookup[[#This Row],[NR_FR]]&amp;" "&amp;Lookup[[#This Row],[Text_FR]]</f>
        <v>ADISD09900 Incendie, dommages naturels et autres dommages aux biens (CH + FB)</v>
      </c>
      <c r="H2167" s="152"/>
    </row>
    <row r="2168" spans="1:8" x14ac:dyDescent="0.2">
      <c r="A2168" s="145" t="s">
        <v>603</v>
      </c>
      <c r="B2168" s="145" t="s">
        <v>2133</v>
      </c>
      <c r="C2168" s="145" t="str">
        <f>Lookup[[#This Row],[NR_DE]]&amp;" "&amp;Lookup[[#This Row],[Text_DE]]</f>
        <v>ADISD10000 Haftpflicht für Landfahrzeuge mit eigenem Antrieb (CH + FB)</v>
      </c>
      <c r="D2168" s="145">
        <f>IF(Lookup!A2168&lt;&gt;Lookup!E2168,1,0)</f>
        <v>0</v>
      </c>
      <c r="E2168" s="145" t="s">
        <v>603</v>
      </c>
      <c r="F2168" s="145" t="s">
        <v>604</v>
      </c>
      <c r="G2168" s="145" t="str">
        <f>Lookup[[#This Row],[NR_FR]]&amp;" "&amp;Lookup[[#This Row],[Text_FR]]</f>
        <v>ADISD10000 Responsabilité civile pour véhicules terrestres automoteurs (CH + FB)</v>
      </c>
      <c r="H2168" s="151"/>
    </row>
    <row r="2169" spans="1:8" x14ac:dyDescent="0.2">
      <c r="A2169" s="145" t="s">
        <v>924</v>
      </c>
      <c r="B2169" s="145" t="s">
        <v>2324</v>
      </c>
      <c r="C2169" s="145" t="str">
        <f>Lookup[[#This Row],[NR_DE]]&amp;" "&amp;Lookup[[#This Row],[Text_DE]]</f>
        <v>ADISD11000 Luftfahrzeughaftpflicht (CH)</v>
      </c>
      <c r="D2169" s="145">
        <f>IF(Lookup!A2169&lt;&gt;Lookup!E2169,1,0)</f>
        <v>0</v>
      </c>
      <c r="E2169" s="145" t="s">
        <v>924</v>
      </c>
      <c r="F2169" s="145" t="s">
        <v>925</v>
      </c>
      <c r="G2169" s="145" t="str">
        <f>Lookup[[#This Row],[NR_FR]]&amp;" "&amp;Lookup[[#This Row],[Text_FR]]</f>
        <v>ADISD11000 Responsabilité civile pour véhicules aériens (CH)</v>
      </c>
      <c r="H2169" s="151"/>
    </row>
    <row r="2170" spans="1:8" x14ac:dyDescent="0.2">
      <c r="A2170" s="145" t="s">
        <v>926</v>
      </c>
      <c r="B2170" s="145" t="s">
        <v>2325</v>
      </c>
      <c r="C2170" s="145" t="str">
        <f>Lookup[[#This Row],[NR_DE]]&amp;" "&amp;Lookup[[#This Row],[Text_DE]]</f>
        <v>ADISD12000 See-, Binnensee- und Flussschifffahrtshaftpflicht (CH)</v>
      </c>
      <c r="D2170" s="145">
        <f>IF(Lookup!A2170&lt;&gt;Lookup!E2170,1,0)</f>
        <v>0</v>
      </c>
      <c r="E2170" s="145" t="s">
        <v>926</v>
      </c>
      <c r="F2170" s="145" t="s">
        <v>927</v>
      </c>
      <c r="G2170" s="145" t="str">
        <f>Lookup[[#This Row],[NR_FR]]&amp;" "&amp;Lookup[[#This Row],[Text_FR]]</f>
        <v>ADISD12000 Responsabilité civile pour véhicules maritimes, lacustres et fluviaux (CH)</v>
      </c>
      <c r="H2170" s="152"/>
    </row>
    <row r="2171" spans="1:8" x14ac:dyDescent="0.2">
      <c r="A2171" s="145" t="s">
        <v>605</v>
      </c>
      <c r="B2171" s="145" t="s">
        <v>2134</v>
      </c>
      <c r="C2171" s="145" t="str">
        <f>Lookup[[#This Row],[NR_DE]]&amp;" "&amp;Lookup[[#This Row],[Text_DE]]</f>
        <v>ADISD12900 Transportversicherung (CH + FB)</v>
      </c>
      <c r="D2171" s="145">
        <f>IF(Lookup!A2171&lt;&gt;Lookup!E2171,1,0)</f>
        <v>0</v>
      </c>
      <c r="E2171" s="145" t="s">
        <v>605</v>
      </c>
      <c r="F2171" s="145" t="s">
        <v>606</v>
      </c>
      <c r="G2171" s="145" t="str">
        <f>Lookup[[#This Row],[NR_FR]]&amp;" "&amp;Lookup[[#This Row],[Text_FR]]</f>
        <v>ADISD12900 Assurance de transport (CH + FB)</v>
      </c>
      <c r="H2171" s="152"/>
    </row>
    <row r="2172" spans="1:8" x14ac:dyDescent="0.2">
      <c r="A2172" s="145" t="s">
        <v>607</v>
      </c>
      <c r="B2172" s="145" t="s">
        <v>2135</v>
      </c>
      <c r="C2172" s="145" t="str">
        <f>Lookup[[#This Row],[NR_DE]]&amp;" "&amp;Lookup[[#This Row],[Text_DE]]</f>
        <v>ADISD13000 Allgemeine Haftpflicht (CH + FB)</v>
      </c>
      <c r="D2172" s="145">
        <f>IF(Lookup!A2172&lt;&gt;Lookup!E2172,1,0)</f>
        <v>0</v>
      </c>
      <c r="E2172" s="145" t="s">
        <v>607</v>
      </c>
      <c r="F2172" s="145" t="s">
        <v>608</v>
      </c>
      <c r="G2172" s="145" t="str">
        <f>Lookup[[#This Row],[NR_FR]]&amp;" "&amp;Lookup[[#This Row],[Text_FR]]</f>
        <v>ADISD13000 Responsabilité civile générale (CH + FB)</v>
      </c>
      <c r="H2172" s="149"/>
    </row>
    <row r="2173" spans="1:8" x14ac:dyDescent="0.2">
      <c r="A2173" s="145" t="s">
        <v>928</v>
      </c>
      <c r="B2173" s="145" t="s">
        <v>2326</v>
      </c>
      <c r="C2173" s="145" t="str">
        <f>Lookup[[#This Row],[NR_DE]]&amp;" "&amp;Lookup[[#This Row],[Text_DE]]</f>
        <v>ADISD13100 Berufshaftpflicht (CH)</v>
      </c>
      <c r="D2173" s="145">
        <f>IF(Lookup!A2173&lt;&gt;Lookup!E2173,1,0)</f>
        <v>0</v>
      </c>
      <c r="E2173" s="145" t="s">
        <v>928</v>
      </c>
      <c r="F2173" s="145" t="s">
        <v>929</v>
      </c>
      <c r="G2173" s="145" t="str">
        <f>Lookup[[#This Row],[NR_FR]]&amp;" "&amp;Lookup[[#This Row],[Text_FR]]</f>
        <v>ADISD13100 Responsabilité civile professionnelle (CH)</v>
      </c>
      <c r="H2173" s="150"/>
    </row>
    <row r="2174" spans="1:8" x14ac:dyDescent="0.2">
      <c r="A2174" s="145" t="s">
        <v>930</v>
      </c>
      <c r="B2174" s="145" t="s">
        <v>2327</v>
      </c>
      <c r="C2174" s="145" t="str">
        <f>Lookup[[#This Row],[NR_DE]]&amp;" "&amp;Lookup[[#This Row],[Text_DE]]</f>
        <v>ADISD14000 Kredit (CH)</v>
      </c>
      <c r="D2174" s="145">
        <f>IF(Lookup!A2174&lt;&gt;Lookup!E2174,1,0)</f>
        <v>0</v>
      </c>
      <c r="E2174" s="145" t="s">
        <v>930</v>
      </c>
      <c r="F2174" s="145" t="s">
        <v>931</v>
      </c>
      <c r="G2174" s="145" t="str">
        <f>Lookup[[#This Row],[NR_FR]]&amp;" "&amp;Lookup[[#This Row],[Text_FR]]</f>
        <v>ADISD14000 Crédit (CH)</v>
      </c>
      <c r="H2174" s="151"/>
    </row>
    <row r="2175" spans="1:8" x14ac:dyDescent="0.2">
      <c r="A2175" s="145" t="s">
        <v>932</v>
      </c>
      <c r="B2175" s="145" t="s">
        <v>2328</v>
      </c>
      <c r="C2175" s="145" t="str">
        <f>Lookup[[#This Row],[NR_DE]]&amp;" "&amp;Lookup[[#This Row],[Text_DE]]</f>
        <v>ADISD15000 Kaution (CH)</v>
      </c>
      <c r="D2175" s="145">
        <f>IF(Lookup!A2175&lt;&gt;Lookup!E2175,1,0)</f>
        <v>0</v>
      </c>
      <c r="E2175" s="145" t="s">
        <v>932</v>
      </c>
      <c r="F2175" s="145" t="s">
        <v>933</v>
      </c>
      <c r="G2175" s="145" t="str">
        <f>Lookup[[#This Row],[NR_FR]]&amp;" "&amp;Lookup[[#This Row],[Text_FR]]</f>
        <v>ADISD15000 Caution (CH)</v>
      </c>
      <c r="H2175" s="151"/>
    </row>
    <row r="2176" spans="1:8" x14ac:dyDescent="0.2">
      <c r="A2176" s="145" t="s">
        <v>934</v>
      </c>
      <c r="B2176" s="145" t="s">
        <v>2329</v>
      </c>
      <c r="C2176" s="145" t="str">
        <f>Lookup[[#This Row],[NR_DE]]&amp;" "&amp;Lookup[[#This Row],[Text_DE]]</f>
        <v>ADISD16000 Verschiedene finanzielle Verluste (CH)</v>
      </c>
      <c r="D2176" s="145">
        <f>IF(Lookup!A2176&lt;&gt;Lookup!E2176,1,0)</f>
        <v>0</v>
      </c>
      <c r="E2176" s="145" t="s">
        <v>934</v>
      </c>
      <c r="F2176" s="145" t="s">
        <v>935</v>
      </c>
      <c r="G2176" s="145" t="str">
        <f>Lookup[[#This Row],[NR_FR]]&amp;" "&amp;Lookup[[#This Row],[Text_FR]]</f>
        <v>ADISD16000 Pertes pécuniaires diverses (CH)</v>
      </c>
      <c r="H2176" s="152"/>
    </row>
    <row r="2177" spans="1:8" x14ac:dyDescent="0.2">
      <c r="A2177" s="145" t="s">
        <v>609</v>
      </c>
      <c r="B2177" s="145" t="s">
        <v>2136</v>
      </c>
      <c r="C2177" s="145" t="str">
        <f>Lookup[[#This Row],[NR_DE]]&amp;" "&amp;Lookup[[#This Row],[Text_DE]]</f>
        <v>ADISD17000 Rechtsschutz (CH + FB)</v>
      </c>
      <c r="D2177" s="145">
        <f>IF(Lookup!A2177&lt;&gt;Lookup!E2177,1,0)</f>
        <v>0</v>
      </c>
      <c r="E2177" s="145" t="s">
        <v>609</v>
      </c>
      <c r="F2177" s="145" t="s">
        <v>610</v>
      </c>
      <c r="G2177" s="145" t="str">
        <f>Lookup[[#This Row],[NR_FR]]&amp;" "&amp;Lookup[[#This Row],[Text_FR]]</f>
        <v>ADISD17000 Protection juridique (CH + FB)</v>
      </c>
      <c r="H2177" s="152"/>
    </row>
    <row r="2178" spans="1:8" x14ac:dyDescent="0.2">
      <c r="A2178" s="145" t="s">
        <v>936</v>
      </c>
      <c r="B2178" s="145" t="s">
        <v>2330</v>
      </c>
      <c r="C2178" s="145" t="str">
        <f>Lookup[[#This Row],[NR_DE]]&amp;" "&amp;Lookup[[#This Row],[Text_DE]]</f>
        <v>ADISD18000 Touristische Beistandsleistung (CH)</v>
      </c>
      <c r="D2178" s="145">
        <f>IF(Lookup!A2178&lt;&gt;Lookup!E2178,1,0)</f>
        <v>0</v>
      </c>
      <c r="E2178" s="145" t="s">
        <v>936</v>
      </c>
      <c r="F2178" s="145" t="s">
        <v>937</v>
      </c>
      <c r="G2178" s="145" t="str">
        <f>Lookup[[#This Row],[NR_FR]]&amp;" "&amp;Lookup[[#This Row],[Text_FR]]</f>
        <v>ADISD18000 Assistance (CH)</v>
      </c>
      <c r="H2178" s="152"/>
    </row>
    <row r="2179" spans="1:8" x14ac:dyDescent="0.2">
      <c r="A2179" s="145" t="s">
        <v>611</v>
      </c>
      <c r="B2179" s="145" t="s">
        <v>2137</v>
      </c>
      <c r="C2179" s="145" t="str">
        <f>Lookup[[#This Row],[NR_DE]]&amp;" "&amp;Lookup[[#This Row],[Text_DE]]</f>
        <v>ADISD19000 Kredit, Kaution, verschiedene finanzielle Verluste und touristische Beistandsleistung (CH + FB)</v>
      </c>
      <c r="D2179" s="145">
        <f>IF(Lookup!A2179&lt;&gt;Lookup!E2179,1,0)</f>
        <v>0</v>
      </c>
      <c r="E2179" s="145" t="s">
        <v>611</v>
      </c>
      <c r="F2179" s="145" t="s">
        <v>612</v>
      </c>
      <c r="G2179" s="145" t="str">
        <f>Lookup[[#This Row],[NR_FR]]&amp;" "&amp;Lookup[[#This Row],[Text_FR]]</f>
        <v>ADISD19000 Crédit, caution, pertes pécuniaires diverses et assistance (CH + FB)</v>
      </c>
      <c r="H2179" s="152"/>
    </row>
    <row r="2180" spans="1:8" x14ac:dyDescent="0.2">
      <c r="A2180" s="145" t="s">
        <v>938</v>
      </c>
      <c r="B2180" s="145" t="s">
        <v>2331</v>
      </c>
      <c r="C2180" s="145" t="str">
        <f>Lookup[[#This Row],[NR_DE]]&amp;" "&amp;Lookup[[#This Row],[Text_DE]]</f>
        <v>ADC055 Aufteilung Elementarschäden</v>
      </c>
      <c r="D2180" s="145">
        <f>IF(Lookup!A2180&lt;&gt;Lookup!E2180,1,0)</f>
        <v>0</v>
      </c>
      <c r="E2180" s="145" t="s">
        <v>938</v>
      </c>
      <c r="F2180" s="145" t="s">
        <v>939</v>
      </c>
      <c r="G2180" s="145" t="str">
        <f>Lookup[[#This Row],[NR_FR]]&amp;" "&amp;Lookup[[#This Row],[Text_FR]]</f>
        <v>ADC055 Répartition éléments naturels</v>
      </c>
      <c r="H2180" s="152"/>
    </row>
    <row r="2181" spans="1:8" x14ac:dyDescent="0.2">
      <c r="A2181" s="145" t="s">
        <v>940</v>
      </c>
      <c r="B2181" s="145" t="s">
        <v>2332</v>
      </c>
      <c r="C2181" s="145" t="str">
        <f>Lookup[[#This Row],[NR_DE]]&amp;" "&amp;Lookup[[#This Row],[Text_DE]]</f>
        <v>ADI0710 Deckung gemäss AVO</v>
      </c>
      <c r="D2181" s="145">
        <f>IF(Lookup!A2181&lt;&gt;Lookup!E2181,1,0)</f>
        <v>0</v>
      </c>
      <c r="E2181" s="145" t="s">
        <v>940</v>
      </c>
      <c r="F2181" s="145" t="s">
        <v>941</v>
      </c>
      <c r="G2181" s="145" t="str">
        <f>Lookup[[#This Row],[NR_FR]]&amp;" "&amp;Lookup[[#This Row],[Text_FR]]</f>
        <v>ADI0710 Couverture selon OS</v>
      </c>
      <c r="H2181" s="152"/>
    </row>
    <row r="2182" spans="1:8" x14ac:dyDescent="0.2">
      <c r="A2182" s="145" t="s">
        <v>942</v>
      </c>
      <c r="B2182" s="145" t="s">
        <v>2333</v>
      </c>
      <c r="C2182" s="145" t="str">
        <f>Lookup[[#This Row],[NR_DE]]&amp;" "&amp;Lookup[[#This Row],[Text_DE]]</f>
        <v>ADI0720 ES-Deckung "Spezial"</v>
      </c>
      <c r="D2182" s="145">
        <f>IF(Lookup!A2182&lt;&gt;Lookup!E2182,1,0)</f>
        <v>0</v>
      </c>
      <c r="E2182" s="145" t="s">
        <v>942</v>
      </c>
      <c r="F2182" s="145" t="s">
        <v>943</v>
      </c>
      <c r="G2182" s="145" t="str">
        <f>Lookup[[#This Row],[NR_FR]]&amp;" "&amp;Lookup[[#This Row],[Text_FR]]</f>
        <v>ADI0720 Couverture éléments naturels "spéciale"</v>
      </c>
      <c r="H2182" s="152"/>
    </row>
    <row r="2183" spans="1:8" x14ac:dyDescent="0.2">
      <c r="A2183" s="145" t="s">
        <v>1335</v>
      </c>
      <c r="B2183" s="145" t="s">
        <v>2586</v>
      </c>
      <c r="C2183" s="145" t="str">
        <f>Lookup[[#This Row],[NR_DE]]&amp;" "&amp;Lookup[[#This Row],[Text_DE]]</f>
        <v>APP005 Motorfahrzeughaftpflicht: Schweizerischer Fonds für Unfallverhütung im Strassenverkehr</v>
      </c>
      <c r="D2183" s="145">
        <f>IF(Lookup!A2183&lt;&gt;Lookup!E2183,1,0)</f>
        <v>0</v>
      </c>
      <c r="E2183" s="145" t="s">
        <v>1335</v>
      </c>
      <c r="F2183" s="145" t="s">
        <v>1336</v>
      </c>
      <c r="G2183" s="145" t="str">
        <f>Lookup[[#This Row],[NR_FR]]&amp;" "&amp;Lookup[[#This Row],[Text_FR]]</f>
        <v>APP005 Responsabilité civile pour véhicules automobiles Fonds suisse pour la prévention des accidents de la route</v>
      </c>
      <c r="H2183" s="152"/>
    </row>
    <row r="2184" spans="1:8" x14ac:dyDescent="0.2">
      <c r="A2184" s="145" t="s">
        <v>1337</v>
      </c>
      <c r="B2184" s="145" t="s">
        <v>2587</v>
      </c>
      <c r="C2184" s="145" t="str">
        <f>Lookup[[#This Row],[NR_DE]]&amp;" "&amp;Lookup[[#This Row],[Text_DE]]</f>
        <v>ADP0300 Gebuchte Prämien (Motorfahrzeughaftpflicht): Brutto</v>
      </c>
      <c r="D2184" s="145">
        <f>IF(Lookup!A2184&lt;&gt;Lookup!E2184,1,0)</f>
        <v>0</v>
      </c>
      <c r="E2184" s="145" t="s">
        <v>1337</v>
      </c>
      <c r="F2184" s="145" t="s">
        <v>1338</v>
      </c>
      <c r="G2184" s="145" t="str">
        <f>Lookup[[#This Row],[NR_FR]]&amp;" "&amp;Lookup[[#This Row],[Text_FR]]</f>
        <v xml:space="preserve">ADP0300 Primes émises (RC autos): brutes </v>
      </c>
      <c r="H2184" s="152"/>
    </row>
    <row r="2185" spans="1:8" x14ac:dyDescent="0.2">
      <c r="A2185" s="145" t="s">
        <v>1339</v>
      </c>
      <c r="B2185" s="145" t="s">
        <v>2588</v>
      </c>
      <c r="C2185" s="145" t="str">
        <f>Lookup[[#This Row],[NR_DE]]&amp;" "&amp;Lookup[[#This Row],[Text_DE]]</f>
        <v>ADI6000 Prämienanteil Fürstentum Liechtenstein</v>
      </c>
      <c r="D2185" s="145">
        <f>IF(Lookup!A2185&lt;&gt;Lookup!E2185,1,0)</f>
        <v>0</v>
      </c>
      <c r="E2185" s="145" t="s">
        <v>1339</v>
      </c>
      <c r="F2185" s="145" t="s">
        <v>1340</v>
      </c>
      <c r="G2185" s="145" t="str">
        <f>Lookup[[#This Row],[NR_FR]]&amp;" "&amp;Lookup[[#This Row],[Text_FR]]</f>
        <v>ADI6000 Part de la prime Principauté du Liechtenstein</v>
      </c>
      <c r="H2185" s="152"/>
    </row>
    <row r="2186" spans="1:8" x14ac:dyDescent="0.2">
      <c r="A2186" s="145" t="s">
        <v>1341</v>
      </c>
      <c r="B2186" s="145" t="s">
        <v>2589</v>
      </c>
      <c r="C2186" s="145" t="str">
        <f>Lookup[[#This Row],[NR_DE]]&amp;" "&amp;Lookup[[#This Row],[Text_DE]]</f>
        <v>ADI6010 Prämienanteil von nicht abgabepflichtigen Verträgen</v>
      </c>
      <c r="D2186" s="145">
        <f>IF(Lookup!A2186&lt;&gt;Lookup!E2186,1,0)</f>
        <v>0</v>
      </c>
      <c r="E2186" s="145" t="s">
        <v>1341</v>
      </c>
      <c r="F2186" s="145" t="s">
        <v>1342</v>
      </c>
      <c r="G2186" s="145" t="str">
        <f>Lookup[[#This Row],[NR_FR]]&amp;" "&amp;Lookup[[#This Row],[Text_FR]]</f>
        <v>ADI6010 Part de la prime de contrats non soumis</v>
      </c>
      <c r="H2186" s="152"/>
    </row>
    <row r="2187" spans="1:8" x14ac:dyDescent="0.2">
      <c r="A2187" s="145" t="s">
        <v>1343</v>
      </c>
      <c r="B2187" s="145" t="s">
        <v>2590</v>
      </c>
      <c r="C2187" s="145" t="str">
        <f>Lookup[[#This Row],[NR_DE]]&amp;" "&amp;Lookup[[#This Row],[Text_DE]]</f>
        <v>ADI6020 Prämienanteil für Grobfahrlässigkeitsverzicht</v>
      </c>
      <c r="D2187" s="145">
        <f>IF(Lookup!A2187&lt;&gt;Lookup!E2187,1,0)</f>
        <v>0</v>
      </c>
      <c r="E2187" s="145" t="s">
        <v>1343</v>
      </c>
      <c r="F2187" s="145" t="s">
        <v>1344</v>
      </c>
      <c r="G2187" s="145" t="str">
        <f>Lookup[[#This Row],[NR_FR]]&amp;" "&amp;Lookup[[#This Row],[Text_FR]]</f>
        <v>ADI6020 Part de la prime pour renonciation à la négligence grave</v>
      </c>
      <c r="H2187" s="153"/>
    </row>
    <row r="2188" spans="1:8" x14ac:dyDescent="0.2">
      <c r="A2188" s="145" t="s">
        <v>1345</v>
      </c>
      <c r="B2188" s="145" t="s">
        <v>2591</v>
      </c>
      <c r="C2188" s="145" t="str">
        <f>Lookup[[#This Row],[NR_DE]]&amp;" "&amp;Lookup[[#This Row],[Text_DE]]</f>
        <v>ADI6030 Prämienanteil für Mitversicherung durch nicht führenden Versicherer</v>
      </c>
      <c r="D2188" s="145">
        <f>IF(Lookup!A2188&lt;&gt;Lookup!E2188,1,0)</f>
        <v>0</v>
      </c>
      <c r="E2188" s="145" t="s">
        <v>1345</v>
      </c>
      <c r="F2188" s="145" t="s">
        <v>1346</v>
      </c>
      <c r="G2188" s="145" t="str">
        <f>Lookup[[#This Row],[NR_FR]]&amp;" "&amp;Lookup[[#This Row],[Text_FR]]</f>
        <v>ADI6030 Part de la prime pour co-assurance d'un assureur non gérant</v>
      </c>
      <c r="H2188" s="153"/>
    </row>
    <row r="2189" spans="1:8" x14ac:dyDescent="0.2">
      <c r="A2189" s="145" t="s">
        <v>1347</v>
      </c>
      <c r="B2189" s="145" t="s">
        <v>2592</v>
      </c>
      <c r="C2189" s="145" t="str">
        <f>Lookup[[#This Row],[NR_DE]]&amp;" "&amp;Lookup[[#This Row],[Text_DE]]</f>
        <v>ADI6040 Prämienanteil für Mitversicherung durch führenden Versicherer</v>
      </c>
      <c r="D2189" s="145">
        <f>IF(Lookup!A2189&lt;&gt;Lookup!E2189,1,0)</f>
        <v>0</v>
      </c>
      <c r="E2189" s="145" t="s">
        <v>1347</v>
      </c>
      <c r="F2189" s="145" t="s">
        <v>1348</v>
      </c>
      <c r="G2189" s="145" t="str">
        <f>Lookup[[#This Row],[NR_FR]]&amp;" "&amp;Lookup[[#This Row],[Text_FR]]</f>
        <v>ADI6040 Part de la prime pour co-assurance d'un assureur gérant</v>
      </c>
      <c r="H2189" s="152"/>
    </row>
    <row r="2190" spans="1:8" x14ac:dyDescent="0.2">
      <c r="A2190" s="145" t="s">
        <v>1349</v>
      </c>
      <c r="B2190" s="145" t="s">
        <v>2593</v>
      </c>
      <c r="C2190" s="145" t="str">
        <f>Lookup[[#This Row],[NR_DE]]&amp;" "&amp;Lookup[[#This Row],[Text_DE]]</f>
        <v>ADI6050 Ratenzuschläge</v>
      </c>
      <c r="D2190" s="145">
        <f>IF(Lookup!A2190&lt;&gt;Lookup!E2190,1,0)</f>
        <v>0</v>
      </c>
      <c r="E2190" s="145" t="s">
        <v>1349</v>
      </c>
      <c r="F2190" s="145" t="s">
        <v>1350</v>
      </c>
      <c r="G2190" s="145" t="str">
        <f>Lookup[[#This Row],[NR_FR]]&amp;" "&amp;Lookup[[#This Row],[Text_FR]]</f>
        <v>ADI6050 Suppléments pour paiement par acomptes</v>
      </c>
      <c r="H2190" s="153"/>
    </row>
    <row r="2191" spans="1:8" x14ac:dyDescent="0.2">
      <c r="A2191" s="145" t="s">
        <v>1351</v>
      </c>
      <c r="B2191" s="145" t="s">
        <v>2594</v>
      </c>
      <c r="C2191" s="145" t="str">
        <f>Lookup[[#This Row],[NR_DE]]&amp;" "&amp;Lookup[[#This Row],[Text_DE]]</f>
        <v>ADI6060 Sistierungsgebühren</v>
      </c>
      <c r="D2191" s="145">
        <f>IF(Lookup!A2191&lt;&gt;Lookup!E2191,1,0)</f>
        <v>0</v>
      </c>
      <c r="E2191" s="145" t="s">
        <v>1351</v>
      </c>
      <c r="F2191" s="145" t="s">
        <v>1352</v>
      </c>
      <c r="G2191" s="145" t="str">
        <f>Lookup[[#This Row],[NR_FR]]&amp;" "&amp;Lookup[[#This Row],[Text_FR]]</f>
        <v>ADI6060 Frais d'annulation</v>
      </c>
      <c r="H2191" s="153"/>
    </row>
    <row r="2192" spans="1:8" x14ac:dyDescent="0.2">
      <c r="A2192" s="145" t="s">
        <v>1353</v>
      </c>
      <c r="B2192" s="145" t="s">
        <v>2595</v>
      </c>
      <c r="C2192" s="145" t="str">
        <f>Lookup[[#This Row],[NR_DE]]&amp;" "&amp;Lookup[[#This Row],[Text_DE]]</f>
        <v>ADI6070 Gebühren Schilderrückzug</v>
      </c>
      <c r="D2192" s="145">
        <f>IF(Lookup!A2192&lt;&gt;Lookup!E2192,1,0)</f>
        <v>0</v>
      </c>
      <c r="E2192" s="145" t="s">
        <v>1353</v>
      </c>
      <c r="F2192" s="145" t="s">
        <v>1354</v>
      </c>
      <c r="G2192" s="145" t="str">
        <f>Lookup[[#This Row],[NR_FR]]&amp;" "&amp;Lookup[[#This Row],[Text_FR]]</f>
        <v>ADI6070 Frais de retrait de plaques</v>
      </c>
      <c r="H2192" s="152"/>
    </row>
    <row r="2193" spans="1:8" x14ac:dyDescent="0.2">
      <c r="A2193" s="145" t="s">
        <v>1355</v>
      </c>
      <c r="B2193" s="145" t="s">
        <v>2596</v>
      </c>
      <c r="C2193" s="145" t="str">
        <f>Lookup[[#This Row],[NR_DE]]&amp;" "&amp;Lookup[[#This Row],[Text_DE]]</f>
        <v>ADI6080 Nicht einforderbare bzw. abgeschriebene Prämien</v>
      </c>
      <c r="D2193" s="145">
        <f>IF(Lookup!A2193&lt;&gt;Lookup!E2193,1,0)</f>
        <v>0</v>
      </c>
      <c r="E2193" s="145" t="s">
        <v>1355</v>
      </c>
      <c r="F2193" s="145" t="s">
        <v>1356</v>
      </c>
      <c r="G2193" s="145" t="str">
        <f>Lookup[[#This Row],[NR_FR]]&amp;" "&amp;Lookup[[#This Row],[Text_FR]]</f>
        <v>ADI6080 Primes non réclamées, resp. amorties</v>
      </c>
      <c r="H2193" s="153"/>
    </row>
    <row r="2194" spans="1:8" x14ac:dyDescent="0.2">
      <c r="A2194" s="145" t="s">
        <v>1357</v>
      </c>
      <c r="B2194" s="145" t="s">
        <v>2597</v>
      </c>
      <c r="C2194" s="145" t="str">
        <f>Lookup[[#This Row],[NR_DE]]&amp;" "&amp;Lookup[[#This Row],[Text_DE]]</f>
        <v>ADT0300 Summe aller Korrekturen</v>
      </c>
      <c r="D2194" s="145">
        <f>IF(Lookup!A2194&lt;&gt;Lookup!E2194,1,0)</f>
        <v>0</v>
      </c>
      <c r="E2194" s="145" t="s">
        <v>1357</v>
      </c>
      <c r="F2194" s="145" t="s">
        <v>1358</v>
      </c>
      <c r="G2194" s="145" t="str">
        <f>Lookup[[#This Row],[NR_FR]]&amp;" "&amp;Lookup[[#This Row],[Text_FR]]</f>
        <v>ADT0300 Somme de toutes les corrections</v>
      </c>
      <c r="H2194" s="153"/>
    </row>
    <row r="2195" spans="1:8" x14ac:dyDescent="0.2">
      <c r="A2195" s="145" t="s">
        <v>1359</v>
      </c>
      <c r="B2195" s="145" t="s">
        <v>2598</v>
      </c>
      <c r="C2195" s="145" t="str">
        <f>Lookup[[#This Row],[NR_DE]]&amp;" "&amp;Lookup[[#This Row],[Text_DE]]</f>
        <v>ADI6090 Weitere Korrekturen nur nach Absprache mit FINMA</v>
      </c>
      <c r="D2195" s="145">
        <f>IF(Lookup!A2195&lt;&gt;Lookup!E2195,1,0)</f>
        <v>0</v>
      </c>
      <c r="E2195" s="145" t="s">
        <v>1359</v>
      </c>
      <c r="F2195" s="145" t="s">
        <v>1360</v>
      </c>
      <c r="G2195" s="145" t="str">
        <f>Lookup[[#This Row],[NR_FR]]&amp;" "&amp;Lookup[[#This Row],[Text_FR]]</f>
        <v>ADI6090 Autres corrections après accord avec la FINMA</v>
      </c>
      <c r="H2195" s="152"/>
    </row>
    <row r="2196" spans="1:8" x14ac:dyDescent="0.2">
      <c r="A2196" s="145" t="s">
        <v>1361</v>
      </c>
      <c r="B2196" s="145" t="s">
        <v>2599</v>
      </c>
      <c r="C2196" s="145" t="str">
        <f>Lookup[[#This Row],[NR_DE]]&amp;" "&amp;Lookup[[#This Row],[Text_DE]]</f>
        <v>ADT0310 UVB-pflichtige Prämie</v>
      </c>
      <c r="D2196" s="145">
        <f>IF(Lookup!A2196&lt;&gt;Lookup!E2196,1,0)</f>
        <v>0</v>
      </c>
      <c r="E2196" s="145" t="s">
        <v>1361</v>
      </c>
      <c r="F2196" s="145" t="s">
        <v>1362</v>
      </c>
      <c r="G2196" s="145" t="str">
        <f>Lookup[[#This Row],[NR_FR]]&amp;" "&amp;Lookup[[#This Row],[Text_FR]]</f>
        <v>ADT0310 Prime déterminante pour la prévention des accidents de la route</v>
      </c>
      <c r="H2196" s="153"/>
    </row>
    <row r="2197" spans="1:8" x14ac:dyDescent="0.2">
      <c r="A2197" s="145" t="s">
        <v>1363</v>
      </c>
      <c r="B2197" s="145" t="s">
        <v>2600</v>
      </c>
      <c r="C2197" s="145" t="str">
        <f>Lookup[[#This Row],[NR_DE]]&amp;" "&amp;Lookup[[#This Row],[Text_DE]]</f>
        <v>ADT0320 Dem "Schweizerischen Fonds für Unfallverhütung im Strassenverkehr" für das Berichtsjahr geschuldete Beiträge</v>
      </c>
      <c r="D2197" s="145">
        <f>IF(Lookup!A2197&lt;&gt;Lookup!E2197,1,0)</f>
        <v>0</v>
      </c>
      <c r="E2197" s="145" t="s">
        <v>1363</v>
      </c>
      <c r="F2197" s="145" t="s">
        <v>1364</v>
      </c>
      <c r="G2197" s="145" t="str">
        <f>Lookup[[#This Row],[NR_FR]]&amp;" "&amp;Lookup[[#This Row],[Text_FR]]</f>
        <v>ADT0320 Contributions dues au Fonds suisse pour la prévention des accidents de la route, pour l'année d'exercice</v>
      </c>
      <c r="H2197" s="153"/>
    </row>
    <row r="2198" spans="1:8" x14ac:dyDescent="0.2">
      <c r="A2198" s="145" t="s">
        <v>1365</v>
      </c>
      <c r="B2198" s="145" t="s">
        <v>2601</v>
      </c>
      <c r="C2198" s="145" t="str">
        <f>Lookup[[#This Row],[NR_DE]]&amp;" "&amp;Lookup[[#This Row],[Text_DE]]</f>
        <v>ADI6100 Dem "Schweizerischen Fonds für Unfallverhütung im Strassenverkehr" für das Berichtsjahr überwiesene Beiträge</v>
      </c>
      <c r="D2198" s="145">
        <f>IF(Lookup!A2198&lt;&gt;Lookup!E2198,1,0)</f>
        <v>0</v>
      </c>
      <c r="E2198" s="145" t="s">
        <v>1365</v>
      </c>
      <c r="F2198" s="145" t="s">
        <v>1366</v>
      </c>
      <c r="G2198" s="145" t="str">
        <f>Lookup[[#This Row],[NR_FR]]&amp;" "&amp;Lookup[[#This Row],[Text_FR]]</f>
        <v>ADI6100 Contributions payées au Fonds suisse pour la prévention des accidents de la route, pour l'année d'exercice</v>
      </c>
      <c r="H2198" s="152"/>
    </row>
    <row r="2199" spans="1:8" x14ac:dyDescent="0.2">
      <c r="A2199" s="145" t="s">
        <v>1367</v>
      </c>
      <c r="B2199" s="145" t="s">
        <v>2602</v>
      </c>
      <c r="C2199" s="145" t="str">
        <f>Lookup[[#This Row],[NR_DE]]&amp;" "&amp;Lookup[[#This Row],[Text_DE]]</f>
        <v>ADT0330 Differenz (zu begründen)</v>
      </c>
      <c r="D2199" s="145">
        <f>IF(Lookup!A2199&lt;&gt;Lookup!E2199,1,0)</f>
        <v>0</v>
      </c>
      <c r="E2199" s="145" t="s">
        <v>1367</v>
      </c>
      <c r="F2199" s="145" t="s">
        <v>1368</v>
      </c>
      <c r="G2199" s="145" t="str">
        <f>Lookup[[#This Row],[NR_FR]]&amp;" "&amp;Lookup[[#This Row],[Text_FR]]</f>
        <v>ADT0330 Différence (à justifier)</v>
      </c>
      <c r="H2199" s="153"/>
    </row>
    <row r="2200" spans="1:8" x14ac:dyDescent="0.2">
      <c r="A2200" s="145" t="s">
        <v>1309</v>
      </c>
      <c r="B2200" s="145" t="s">
        <v>2568</v>
      </c>
      <c r="C2200" s="145" t="str">
        <f>Lookup[[#This Row],[NR_DE]]&amp;" "&amp;Lookup[[#This Row],[Text_DE]]</f>
        <v>APP002 Angaben freier Dienstleistungsverkehr im Fürstentum Liechtenstein</v>
      </c>
      <c r="D2200" s="145">
        <f>IF(Lookup!A2200&lt;&gt;Lookup!E2200,1,0)</f>
        <v>0</v>
      </c>
      <c r="E2200" s="145" t="s">
        <v>1309</v>
      </c>
      <c r="F2200" s="145" t="s">
        <v>1310</v>
      </c>
      <c r="G2200" s="145" t="str">
        <f>Lookup[[#This Row],[NR_FR]]&amp;" "&amp;Lookup[[#This Row],[Text_FR]]</f>
        <v>APP002 Affaires en libre prestation de service dans la Principauté du Liechtenstein</v>
      </c>
      <c r="H2200" s="153"/>
    </row>
    <row r="2201" spans="1:8" x14ac:dyDescent="0.2">
      <c r="A2201" s="145" t="s">
        <v>1369</v>
      </c>
      <c r="B2201" s="145" t="s">
        <v>2603</v>
      </c>
      <c r="C2201" s="145" t="str">
        <f>Lookup[[#This Row],[NR_DE]]&amp;" "&amp;Lookup[[#This Row],[Text_DE]]</f>
        <v>ADI0860 Unfallversicherung</v>
      </c>
      <c r="D2201" s="145">
        <f>IF(Lookup!A2201&lt;&gt;Lookup!E2201,1,0)</f>
        <v>0</v>
      </c>
      <c r="E2201" s="145" t="s">
        <v>1369</v>
      </c>
      <c r="F2201" s="145" t="s">
        <v>1370</v>
      </c>
      <c r="G2201" s="145" t="str">
        <f>Lookup[[#This Row],[NR_FR]]&amp;" "&amp;Lookup[[#This Row],[Text_FR]]</f>
        <v>ADI0860 Assurance accidents; CH + FB)</v>
      </c>
      <c r="H2201" s="152"/>
    </row>
    <row r="2202" spans="1:8" x14ac:dyDescent="0.2">
      <c r="A2202" s="145" t="s">
        <v>1371</v>
      </c>
      <c r="B2202" s="145" t="s">
        <v>2604</v>
      </c>
      <c r="C2202" s="145" t="str">
        <f>Lookup[[#This Row],[NR_DE]]&amp;" "&amp;Lookup[[#This Row],[Text_DE]]</f>
        <v>ADI0870 Krankenversicherung</v>
      </c>
      <c r="D2202" s="145">
        <f>IF(Lookup!A2202&lt;&gt;Lookup!E2202,1,0)</f>
        <v>0</v>
      </c>
      <c r="E2202" s="145" t="s">
        <v>1371</v>
      </c>
      <c r="F2202" s="145" t="s">
        <v>1372</v>
      </c>
      <c r="G2202" s="145" t="str">
        <f>Lookup[[#This Row],[NR_FR]]&amp;" "&amp;Lookup[[#This Row],[Text_FR]]</f>
        <v>ADI0870 Assurance maladie</v>
      </c>
      <c r="H2202" s="153"/>
    </row>
    <row r="2203" spans="1:8" x14ac:dyDescent="0.2">
      <c r="A2203" s="145" t="s">
        <v>1373</v>
      </c>
      <c r="B2203" s="145" t="s">
        <v>2605</v>
      </c>
      <c r="C2203" s="145" t="str">
        <f>Lookup[[#This Row],[NR_DE]]&amp;" "&amp;Lookup[[#This Row],[Text_DE]]</f>
        <v>ADI0880 Haftpflicht für Landfahrzeuge mit eigenem Antrieb</v>
      </c>
      <c r="D2203" s="145">
        <f>IF(Lookup!A2203&lt;&gt;Lookup!E2203,1,0)</f>
        <v>0</v>
      </c>
      <c r="E2203" s="145" t="s">
        <v>1373</v>
      </c>
      <c r="F2203" s="145" t="s">
        <v>1374</v>
      </c>
      <c r="G2203" s="145" t="str">
        <f>Lookup[[#This Row],[NR_FR]]&amp;" "&amp;Lookup[[#This Row],[Text_FR]]</f>
        <v>ADI0880 Responsabilité civile pour véhicules terrestres automoteurs</v>
      </c>
      <c r="H2203" s="153"/>
    </row>
    <row r="2204" spans="1:8" x14ac:dyDescent="0.2">
      <c r="A2204" s="145" t="s">
        <v>1375</v>
      </c>
      <c r="B2204" s="145" t="s">
        <v>2606</v>
      </c>
      <c r="C2204" s="145" t="str">
        <f>Lookup[[#This Row],[NR_DE]]&amp;" "&amp;Lookup[[#This Row],[Text_DE]]</f>
        <v>ADI0890 Landfahrzeug-Kasko (ohne Schienenfahrzeuge)</v>
      </c>
      <c r="D2204" s="145">
        <f>IF(Lookup!A2204&lt;&gt;Lookup!E2204,1,0)</f>
        <v>0</v>
      </c>
      <c r="E2204" s="145" t="s">
        <v>1375</v>
      </c>
      <c r="F2204" s="145" t="s">
        <v>1376</v>
      </c>
      <c r="G2204" s="145" t="str">
        <f>Lookup[[#This Row],[NR_FR]]&amp;" "&amp;Lookup[[#This Row],[Text_FR]]</f>
        <v>ADI0890 Corps de véhicules terrestres (autres que ferroviaires)</v>
      </c>
      <c r="H2204" s="151"/>
    </row>
    <row r="2205" spans="1:8" x14ac:dyDescent="0.2">
      <c r="A2205" s="145" t="s">
        <v>1377</v>
      </c>
      <c r="B2205" s="145" t="s">
        <v>2607</v>
      </c>
      <c r="C2205" s="145" t="str">
        <f>Lookup[[#This Row],[NR_DE]]&amp;" "&amp;Lookup[[#This Row],[Text_DE]]</f>
        <v>ADI0900 Transportversicherung</v>
      </c>
      <c r="D2205" s="145">
        <f>IF(Lookup!A2205&lt;&gt;Lookup!E2205,1,0)</f>
        <v>0</v>
      </c>
      <c r="E2205" s="145" t="s">
        <v>1377</v>
      </c>
      <c r="F2205" s="145" t="s">
        <v>1378</v>
      </c>
      <c r="G2205" s="145" t="str">
        <f>Lookup[[#This Row],[NR_FR]]&amp;" "&amp;Lookup[[#This Row],[Text_FR]]</f>
        <v>ADI0900 Assurance de transport</v>
      </c>
      <c r="H2205" s="152"/>
    </row>
    <row r="2206" spans="1:8" x14ac:dyDescent="0.2">
      <c r="A2206" s="145" t="s">
        <v>1379</v>
      </c>
      <c r="B2206" s="145" t="s">
        <v>2608</v>
      </c>
      <c r="C2206" s="145" t="str">
        <f>Lookup[[#This Row],[NR_DE]]&amp;" "&amp;Lookup[[#This Row],[Text_DE]]</f>
        <v>ADI0910 Feuer und sonstige Sachschäden</v>
      </c>
      <c r="D2206" s="145">
        <f>IF(Lookup!A2206&lt;&gt;Lookup!E2206,1,0)</f>
        <v>0</v>
      </c>
      <c r="E2206" s="145" t="s">
        <v>1379</v>
      </c>
      <c r="F2206" s="145" t="s">
        <v>1380</v>
      </c>
      <c r="G2206" s="145" t="str">
        <f>Lookup[[#This Row],[NR_FR]]&amp;" "&amp;Lookup[[#This Row],[Text_FR]]</f>
        <v>ADI0910 Incendie et autres dommages aux biens</v>
      </c>
      <c r="H2206" s="152"/>
    </row>
    <row r="2207" spans="1:8" x14ac:dyDescent="0.2">
      <c r="A2207" s="145" t="s">
        <v>1381</v>
      </c>
      <c r="B2207" s="145" t="s">
        <v>2609</v>
      </c>
      <c r="C2207" s="145" t="str">
        <f>Lookup[[#This Row],[NR_DE]]&amp;" "&amp;Lookup[[#This Row],[Text_DE]]</f>
        <v>ADI0915 Elementarschäden</v>
      </c>
      <c r="D2207" s="145">
        <f>IF(Lookup!A2207&lt;&gt;Lookup!E2207,1,0)</f>
        <v>0</v>
      </c>
      <c r="E2207" s="145" t="s">
        <v>1381</v>
      </c>
      <c r="F2207" s="145" t="s">
        <v>1382</v>
      </c>
      <c r="G2207" s="145" t="str">
        <f>Lookup[[#This Row],[NR_FR]]&amp;" "&amp;Lookup[[#This Row],[Text_FR]]</f>
        <v>ADI0915 Eléments naturels</v>
      </c>
      <c r="H2207" s="152"/>
    </row>
    <row r="2208" spans="1:8" x14ac:dyDescent="0.2">
      <c r="A2208" s="145" t="s">
        <v>1383</v>
      </c>
      <c r="B2208" s="145" t="s">
        <v>2610</v>
      </c>
      <c r="C2208" s="145" t="str">
        <f>Lookup[[#This Row],[NR_DE]]&amp;" "&amp;Lookup[[#This Row],[Text_DE]]</f>
        <v>ADI0920 Allgemeine Haftpflicht</v>
      </c>
      <c r="D2208" s="145">
        <f>IF(Lookup!A2208&lt;&gt;Lookup!E2208,1,0)</f>
        <v>0</v>
      </c>
      <c r="E2208" s="145" t="s">
        <v>1383</v>
      </c>
      <c r="F2208" s="145" t="s">
        <v>1384</v>
      </c>
      <c r="G2208" s="145" t="str">
        <f>Lookup[[#This Row],[NR_FR]]&amp;" "&amp;Lookup[[#This Row],[Text_FR]]</f>
        <v>ADI0920 Responsabilité civile générale</v>
      </c>
      <c r="H2208" s="152"/>
    </row>
    <row r="2209" spans="1:8" x14ac:dyDescent="0.2">
      <c r="A2209" s="145" t="s">
        <v>1385</v>
      </c>
      <c r="B2209" s="145" t="s">
        <v>2611</v>
      </c>
      <c r="C2209" s="145" t="str">
        <f>Lookup[[#This Row],[NR_DE]]&amp;" "&amp;Lookup[[#This Row],[Text_DE]]</f>
        <v>ADI0930 Kredit und Kaution</v>
      </c>
      <c r="D2209" s="145">
        <f>IF(Lookup!A2209&lt;&gt;Lookup!E2209,1,0)</f>
        <v>0</v>
      </c>
      <c r="E2209" s="145" t="s">
        <v>1385</v>
      </c>
      <c r="F2209" s="145" t="s">
        <v>1386</v>
      </c>
      <c r="G2209" s="145" t="str">
        <f>Lookup[[#This Row],[NR_FR]]&amp;" "&amp;Lookup[[#This Row],[Text_FR]]</f>
        <v>ADI0930 Crédit et caution</v>
      </c>
      <c r="H2209" s="152"/>
    </row>
    <row r="2210" spans="1:8" x14ac:dyDescent="0.2">
      <c r="A2210" s="145" t="s">
        <v>1387</v>
      </c>
      <c r="B2210" s="145" t="s">
        <v>2612</v>
      </c>
      <c r="C2210" s="145" t="str">
        <f>Lookup[[#This Row],[NR_DE]]&amp;" "&amp;Lookup[[#This Row],[Text_DE]]</f>
        <v>ADI0940 Verschiedene finanzielle Verluste</v>
      </c>
      <c r="D2210" s="145">
        <f>IF(Lookup!A2210&lt;&gt;Lookup!E2210,1,0)</f>
        <v>0</v>
      </c>
      <c r="E2210" s="145" t="s">
        <v>1387</v>
      </c>
      <c r="F2210" s="145" t="s">
        <v>1388</v>
      </c>
      <c r="G2210" s="145" t="str">
        <f>Lookup[[#This Row],[NR_FR]]&amp;" "&amp;Lookup[[#This Row],[Text_FR]]</f>
        <v>ADI0940 Pertes pécuniaires diverses</v>
      </c>
      <c r="H2210" s="152"/>
    </row>
    <row r="2211" spans="1:8" x14ac:dyDescent="0.2">
      <c r="A2211" s="145" t="s">
        <v>1389</v>
      </c>
      <c r="B2211" s="145" t="s">
        <v>2613</v>
      </c>
      <c r="C2211" s="145" t="str">
        <f>Lookup[[#This Row],[NR_DE]]&amp;" "&amp;Lookup[[#This Row],[Text_DE]]</f>
        <v>ADI0950 Rechtsschutz</v>
      </c>
      <c r="D2211" s="145">
        <f>IF(Lookup!A2211&lt;&gt;Lookup!E2211,1,0)</f>
        <v>0</v>
      </c>
      <c r="E2211" s="145" t="s">
        <v>1389</v>
      </c>
      <c r="F2211" s="145" t="s">
        <v>1390</v>
      </c>
      <c r="G2211" s="145" t="str">
        <f>Lookup[[#This Row],[NR_FR]]&amp;" "&amp;Lookup[[#This Row],[Text_FR]]</f>
        <v>ADI0950 Protection juridique</v>
      </c>
      <c r="H2211" s="151"/>
    </row>
    <row r="2212" spans="1:8" x14ac:dyDescent="0.2">
      <c r="A2212" s="145" t="s">
        <v>1391</v>
      </c>
      <c r="B2212" s="145" t="s">
        <v>2614</v>
      </c>
      <c r="C2212" s="145" t="str">
        <f>Lookup[[#This Row],[NR_DE]]&amp;" "&amp;Lookup[[#This Row],[Text_DE]]</f>
        <v>ADI0960 Touristische Beistandsleistung</v>
      </c>
      <c r="D2212" s="145">
        <f>IF(Lookup!A2212&lt;&gt;Lookup!E2212,1,0)</f>
        <v>0</v>
      </c>
      <c r="E2212" s="145" t="s">
        <v>1391</v>
      </c>
      <c r="F2212" s="145" t="s">
        <v>1392</v>
      </c>
      <c r="G2212" s="145" t="str">
        <f>Lookup[[#This Row],[NR_FR]]&amp;" "&amp;Lookup[[#This Row],[Text_FR]]</f>
        <v>ADI0960 Assurance assistance touristique</v>
      </c>
      <c r="H2212" s="151"/>
    </row>
    <row r="2213" spans="1:8" x14ac:dyDescent="0.2">
      <c r="A2213" s="145" t="s">
        <v>1317</v>
      </c>
      <c r="B2213" s="145" t="s">
        <v>2569</v>
      </c>
      <c r="C2213" s="145" t="str">
        <f>Lookup[[#This Row],[NR_DE]]&amp;" "&amp;Lookup[[#This Row],[Text_DE]]</f>
        <v>APP003 Angaben Niederlassungen im Fürstentum Liechtenstein</v>
      </c>
      <c r="D2213" s="145">
        <f>IF(Lookup!A2213&lt;&gt;Lookup!E2213,1,0)</f>
        <v>0</v>
      </c>
      <c r="E2213" s="145" t="s">
        <v>1317</v>
      </c>
      <c r="F2213" s="145" t="s">
        <v>1318</v>
      </c>
      <c r="G2213" s="145" t="str">
        <f>Lookup[[#This Row],[NR_FR]]&amp;" "&amp;Lookup[[#This Row],[Text_FR]]</f>
        <v>APP003 Affaires par l'intermédiaire d'une succursale dans la Principauté du Liechtenstein</v>
      </c>
      <c r="H2213" s="152"/>
    </row>
    <row r="2214" spans="1:8" x14ac:dyDescent="0.2">
      <c r="A2214" s="145" t="s">
        <v>1369</v>
      </c>
      <c r="B2214" s="145" t="s">
        <v>2603</v>
      </c>
      <c r="C2214" s="145" t="str">
        <f>Lookup[[#This Row],[NR_DE]]&amp;" "&amp;Lookup[[#This Row],[Text_DE]]</f>
        <v>ADI0860 Unfallversicherung</v>
      </c>
      <c r="D2214" s="145">
        <f>IF(Lookup!A2214&lt;&gt;Lookup!E2214,1,0)</f>
        <v>0</v>
      </c>
      <c r="E2214" s="145" t="s">
        <v>1369</v>
      </c>
      <c r="F2214" s="145" t="s">
        <v>1393</v>
      </c>
      <c r="G2214" s="145" t="str">
        <f>Lookup[[#This Row],[NR_FR]]&amp;" "&amp;Lookup[[#This Row],[Text_FR]]</f>
        <v>ADI0860 Assurance accidents</v>
      </c>
      <c r="H2214" s="152"/>
    </row>
    <row r="2215" spans="1:8" x14ac:dyDescent="0.2">
      <c r="A2215" s="145" t="s">
        <v>1371</v>
      </c>
      <c r="B2215" s="145" t="s">
        <v>2604</v>
      </c>
      <c r="C2215" s="145" t="str">
        <f>Lookup[[#This Row],[NR_DE]]&amp;" "&amp;Lookup[[#This Row],[Text_DE]]</f>
        <v>ADI0870 Krankenversicherung</v>
      </c>
      <c r="D2215" s="145">
        <f>IF(Lookup!A2215&lt;&gt;Lookup!E2215,1,0)</f>
        <v>0</v>
      </c>
      <c r="E2215" s="145" t="s">
        <v>1371</v>
      </c>
      <c r="F2215" s="145" t="s">
        <v>1372</v>
      </c>
      <c r="G2215" s="145" t="str">
        <f>Lookup[[#This Row],[NR_FR]]&amp;" "&amp;Lookup[[#This Row],[Text_FR]]</f>
        <v>ADI0870 Assurance maladie</v>
      </c>
      <c r="H2215" s="152"/>
    </row>
    <row r="2216" spans="1:8" x14ac:dyDescent="0.2">
      <c r="A2216" s="145" t="s">
        <v>1373</v>
      </c>
      <c r="B2216" s="145" t="s">
        <v>2605</v>
      </c>
      <c r="C2216" s="145" t="str">
        <f>Lookup[[#This Row],[NR_DE]]&amp;" "&amp;Lookup[[#This Row],[Text_DE]]</f>
        <v>ADI0880 Haftpflicht für Landfahrzeuge mit eigenem Antrieb</v>
      </c>
      <c r="D2216" s="145">
        <f>IF(Lookup!A2216&lt;&gt;Lookup!E2216,1,0)</f>
        <v>0</v>
      </c>
      <c r="E2216" s="145" t="s">
        <v>1373</v>
      </c>
      <c r="F2216" s="145" t="s">
        <v>1374</v>
      </c>
      <c r="G2216" s="145" t="str">
        <f>Lookup[[#This Row],[NR_FR]]&amp;" "&amp;Lookup[[#This Row],[Text_FR]]</f>
        <v>ADI0880 Responsabilité civile pour véhicules terrestres automoteurs</v>
      </c>
      <c r="H2216" s="152"/>
    </row>
    <row r="2217" spans="1:8" x14ac:dyDescent="0.2">
      <c r="A2217" s="145" t="s">
        <v>1375</v>
      </c>
      <c r="B2217" s="145" t="s">
        <v>2606</v>
      </c>
      <c r="C2217" s="145" t="str">
        <f>Lookup[[#This Row],[NR_DE]]&amp;" "&amp;Lookup[[#This Row],[Text_DE]]</f>
        <v>ADI0890 Landfahrzeug-Kasko (ohne Schienenfahrzeuge)</v>
      </c>
      <c r="D2217" s="145">
        <f>IF(Lookup!A2217&lt;&gt;Lookup!E2217,1,0)</f>
        <v>0</v>
      </c>
      <c r="E2217" s="145" t="s">
        <v>1375</v>
      </c>
      <c r="F2217" s="145" t="s">
        <v>1376</v>
      </c>
      <c r="G2217" s="145" t="str">
        <f>Lookup[[#This Row],[NR_FR]]&amp;" "&amp;Lookup[[#This Row],[Text_FR]]</f>
        <v>ADI0890 Corps de véhicules terrestres (autres que ferroviaires)</v>
      </c>
      <c r="H2217" s="152"/>
    </row>
    <row r="2218" spans="1:8" x14ac:dyDescent="0.2">
      <c r="A2218" s="145" t="s">
        <v>1377</v>
      </c>
      <c r="B2218" s="145" t="s">
        <v>2607</v>
      </c>
      <c r="C2218" s="145" t="str">
        <f>Lookup[[#This Row],[NR_DE]]&amp;" "&amp;Lookup[[#This Row],[Text_DE]]</f>
        <v>ADI0900 Transportversicherung</v>
      </c>
      <c r="D2218" s="145">
        <f>IF(Lookup!A2218&lt;&gt;Lookup!E2218,1,0)</f>
        <v>0</v>
      </c>
      <c r="E2218" s="145" t="s">
        <v>1377</v>
      </c>
      <c r="F2218" s="145" t="s">
        <v>1378</v>
      </c>
      <c r="G2218" s="145" t="str">
        <f>Lookup[[#This Row],[NR_FR]]&amp;" "&amp;Lookup[[#This Row],[Text_FR]]</f>
        <v>ADI0900 Assurance de transport</v>
      </c>
      <c r="H2218" s="152"/>
    </row>
    <row r="2219" spans="1:8" x14ac:dyDescent="0.2">
      <c r="A2219" s="145" t="s">
        <v>1379</v>
      </c>
      <c r="B2219" s="145" t="s">
        <v>2608</v>
      </c>
      <c r="C2219" s="145" t="str">
        <f>Lookup[[#This Row],[NR_DE]]&amp;" "&amp;Lookup[[#This Row],[Text_DE]]</f>
        <v>ADI0910 Feuer und sonstige Sachschäden</v>
      </c>
      <c r="D2219" s="145">
        <f>IF(Lookup!A2219&lt;&gt;Lookup!E2219,1,0)</f>
        <v>0</v>
      </c>
      <c r="E2219" s="145" t="s">
        <v>1379</v>
      </c>
      <c r="F2219" s="145" t="s">
        <v>1380</v>
      </c>
      <c r="G2219" s="145" t="str">
        <f>Lookup[[#This Row],[NR_FR]]&amp;" "&amp;Lookup[[#This Row],[Text_FR]]</f>
        <v>ADI0910 Incendie et autres dommages aux biens</v>
      </c>
      <c r="H2219" s="152"/>
    </row>
    <row r="2220" spans="1:8" x14ac:dyDescent="0.2">
      <c r="A2220" s="145" t="s">
        <v>1381</v>
      </c>
      <c r="B2220" s="145" t="s">
        <v>2609</v>
      </c>
      <c r="C2220" s="145" t="str">
        <f>Lookup[[#This Row],[NR_DE]]&amp;" "&amp;Lookup[[#This Row],[Text_DE]]</f>
        <v>ADI0915 Elementarschäden</v>
      </c>
      <c r="D2220" s="145">
        <f>IF(Lookup!A2220&lt;&gt;Lookup!E2220,1,0)</f>
        <v>0</v>
      </c>
      <c r="E2220" s="145" t="s">
        <v>1381</v>
      </c>
      <c r="F2220" s="145" t="s">
        <v>1382</v>
      </c>
      <c r="G2220" s="145" t="str">
        <f>Lookup[[#This Row],[NR_FR]]&amp;" "&amp;Lookup[[#This Row],[Text_FR]]</f>
        <v>ADI0915 Eléments naturels</v>
      </c>
      <c r="H2220" s="152"/>
    </row>
    <row r="2221" spans="1:8" x14ac:dyDescent="0.2">
      <c r="A2221" s="145" t="s">
        <v>1383</v>
      </c>
      <c r="B2221" s="145" t="s">
        <v>2610</v>
      </c>
      <c r="C2221" s="145" t="str">
        <f>Lookup[[#This Row],[NR_DE]]&amp;" "&amp;Lookup[[#This Row],[Text_DE]]</f>
        <v>ADI0920 Allgemeine Haftpflicht</v>
      </c>
      <c r="D2221" s="145">
        <f>IF(Lookup!A2221&lt;&gt;Lookup!E2221,1,0)</f>
        <v>0</v>
      </c>
      <c r="E2221" s="145" t="s">
        <v>1383</v>
      </c>
      <c r="F2221" s="145" t="s">
        <v>1384</v>
      </c>
      <c r="G2221" s="145" t="str">
        <f>Lookup[[#This Row],[NR_FR]]&amp;" "&amp;Lookup[[#This Row],[Text_FR]]</f>
        <v>ADI0920 Responsabilité civile générale</v>
      </c>
      <c r="H2221" s="152"/>
    </row>
    <row r="2222" spans="1:8" x14ac:dyDescent="0.2">
      <c r="A2222" s="145" t="s">
        <v>1385</v>
      </c>
      <c r="B2222" s="145" t="s">
        <v>2611</v>
      </c>
      <c r="C2222" s="145" t="str">
        <f>Lookup[[#This Row],[NR_DE]]&amp;" "&amp;Lookup[[#This Row],[Text_DE]]</f>
        <v>ADI0930 Kredit und Kaution</v>
      </c>
      <c r="D2222" s="145">
        <f>IF(Lookup!A2222&lt;&gt;Lookup!E2222,1,0)</f>
        <v>0</v>
      </c>
      <c r="E2222" s="145" t="s">
        <v>1385</v>
      </c>
      <c r="F2222" s="145" t="s">
        <v>1386</v>
      </c>
      <c r="G2222" s="145" t="str">
        <f>Lookup[[#This Row],[NR_FR]]&amp;" "&amp;Lookup[[#This Row],[Text_FR]]</f>
        <v>ADI0930 Crédit et caution</v>
      </c>
      <c r="H2222" s="151"/>
    </row>
    <row r="2223" spans="1:8" x14ac:dyDescent="0.2">
      <c r="A2223" s="145" t="s">
        <v>1387</v>
      </c>
      <c r="B2223" s="145" t="s">
        <v>2612</v>
      </c>
      <c r="C2223" s="145" t="str">
        <f>Lookup[[#This Row],[NR_DE]]&amp;" "&amp;Lookup[[#This Row],[Text_DE]]</f>
        <v>ADI0940 Verschiedene finanzielle Verluste</v>
      </c>
      <c r="D2223" s="145">
        <f>IF(Lookup!A2223&lt;&gt;Lookup!E2223,1,0)</f>
        <v>0</v>
      </c>
      <c r="E2223" s="145" t="s">
        <v>1387</v>
      </c>
      <c r="F2223" s="145" t="s">
        <v>1388</v>
      </c>
      <c r="G2223" s="145" t="str">
        <f>Lookup[[#This Row],[NR_FR]]&amp;" "&amp;Lookup[[#This Row],[Text_FR]]</f>
        <v>ADI0940 Pertes pécuniaires diverses</v>
      </c>
      <c r="H2223" s="152"/>
    </row>
    <row r="2224" spans="1:8" x14ac:dyDescent="0.2">
      <c r="A2224" s="145" t="s">
        <v>1389</v>
      </c>
      <c r="B2224" s="145" t="s">
        <v>2613</v>
      </c>
      <c r="C2224" s="145" t="str">
        <f>Lookup[[#This Row],[NR_DE]]&amp;" "&amp;Lookup[[#This Row],[Text_DE]]</f>
        <v>ADI0950 Rechtsschutz</v>
      </c>
      <c r="D2224" s="145">
        <f>IF(Lookup!A2224&lt;&gt;Lookup!E2224,1,0)</f>
        <v>0</v>
      </c>
      <c r="E2224" s="145" t="s">
        <v>1389</v>
      </c>
      <c r="F2224" s="145" t="s">
        <v>1390</v>
      </c>
      <c r="G2224" s="145" t="str">
        <f>Lookup[[#This Row],[NR_FR]]&amp;" "&amp;Lookup[[#This Row],[Text_FR]]</f>
        <v>ADI0950 Protection juridique</v>
      </c>
      <c r="H2224" s="152"/>
    </row>
    <row r="2225" spans="1:8" x14ac:dyDescent="0.2">
      <c r="A2225" s="145" t="s">
        <v>1391</v>
      </c>
      <c r="B2225" s="145" t="s">
        <v>2614</v>
      </c>
      <c r="C2225" s="145" t="str">
        <f>Lookup[[#This Row],[NR_DE]]&amp;" "&amp;Lookup[[#This Row],[Text_DE]]</f>
        <v>ADI0960 Touristische Beistandsleistung</v>
      </c>
      <c r="D2225" s="145">
        <f>IF(Lookup!A2225&lt;&gt;Lookup!E2225,1,0)</f>
        <v>0</v>
      </c>
      <c r="E2225" s="145" t="s">
        <v>1391</v>
      </c>
      <c r="F2225" s="145" t="s">
        <v>1392</v>
      </c>
      <c r="G2225" s="145" t="str">
        <f>Lookup[[#This Row],[NR_FR]]&amp;" "&amp;Lookup[[#This Row],[Text_FR]]</f>
        <v>ADI0960 Assurance assistance touristique</v>
      </c>
      <c r="H2225" s="152"/>
    </row>
    <row r="2226" spans="1:8" x14ac:dyDescent="0.2">
      <c r="A2226" s="145">
        <v>301300200</v>
      </c>
      <c r="B2226" s="145" t="s">
        <v>2615</v>
      </c>
      <c r="C2226" s="145" t="str">
        <f>Lookup[[#This Row],[NR_DE]]&amp;" "&amp;Lookup[[#This Row],[Text_DE]]</f>
        <v>301300200 Gebuchte Prämien (Nicht-Leben); indirektes Geschäft: Brutto</v>
      </c>
      <c r="D2226" s="145">
        <f>IF(Lookup!A2226&lt;&gt;Lookup!E2226,1,0)</f>
        <v>0</v>
      </c>
      <c r="E2226" s="145">
        <v>301300200</v>
      </c>
      <c r="F2226" s="145" t="s">
        <v>1394</v>
      </c>
      <c r="G2226" s="145" t="str">
        <f>Lookup[[#This Row],[NR_FR]]&amp;" "&amp;Lookup[[#This Row],[Text_FR]]</f>
        <v>301300200 Primes émises (non-vie); affaires indirectes: brutes</v>
      </c>
      <c r="H2226" s="152"/>
    </row>
    <row r="2227" spans="1:8" x14ac:dyDescent="0.2">
      <c r="A2227" s="145" t="s">
        <v>614</v>
      </c>
      <c r="B2227" s="145" t="s">
        <v>2139</v>
      </c>
      <c r="C2227" s="145" t="str">
        <f>Lookup[[#This Row],[NR_DE]]&amp;" "&amp;Lookup[[#This Row],[Text_DE]]</f>
        <v>ADC1RS Aufteilung nach Branchen: Nicht-Leben indirekt</v>
      </c>
      <c r="D2227" s="145">
        <f>IF(Lookup!A2227&lt;&gt;Lookup!E2227,1,0)</f>
        <v>0</v>
      </c>
      <c r="E2227" s="145" t="s">
        <v>614</v>
      </c>
      <c r="F2227" s="145" t="s">
        <v>615</v>
      </c>
      <c r="G2227" s="145" t="str">
        <f>Lookup[[#This Row],[NR_FR]]&amp;" "&amp;Lookup[[#This Row],[Text_FR]]</f>
        <v>ADC1RS Répartition par branches: non-vie indirect</v>
      </c>
      <c r="H2227" s="152"/>
    </row>
    <row r="2228" spans="1:8" x14ac:dyDescent="0.2">
      <c r="A2228" s="145" t="s">
        <v>616</v>
      </c>
      <c r="B2228" s="145" t="s">
        <v>2140</v>
      </c>
      <c r="C2228" s="145" t="str">
        <f>Lookup[[#This Row],[NR_DE]]&amp;" "&amp;Lookup[[#This Row],[Text_DE]]</f>
        <v>ADISR01000 RE: Unfallversicherung (CH + FB)</v>
      </c>
      <c r="D2228" s="145">
        <f>IF(Lookup!A2228&lt;&gt;Lookup!E2228,1,0)</f>
        <v>0</v>
      </c>
      <c r="E2228" s="145" t="s">
        <v>616</v>
      </c>
      <c r="F2228" s="145" t="s">
        <v>617</v>
      </c>
      <c r="G2228" s="145" t="str">
        <f>Lookup[[#This Row],[NR_FR]]&amp;" "&amp;Lookup[[#This Row],[Text_FR]]</f>
        <v>ADISR01000 RE: Assurance accidents (CH + FB)</v>
      </c>
      <c r="H2228" s="152"/>
    </row>
    <row r="2229" spans="1:8" x14ac:dyDescent="0.2">
      <c r="A2229" s="145" t="s">
        <v>945</v>
      </c>
      <c r="B2229" s="145" t="s">
        <v>2335</v>
      </c>
      <c r="C2229" s="145" t="str">
        <f>Lookup[[#This Row],[NR_DE]]&amp;" "&amp;Lookup[[#This Row],[Text_DE]]</f>
        <v>ADISR01800 RE: Arbeitsunfälle und Berufskrankheiten (CH)</v>
      </c>
      <c r="D2229" s="145">
        <f>IF(Lookup!A2229&lt;&gt;Lookup!E2229,1,0)</f>
        <v>0</v>
      </c>
      <c r="E2229" s="145" t="s">
        <v>945</v>
      </c>
      <c r="F2229" s="145" t="s">
        <v>946</v>
      </c>
      <c r="G2229" s="145" t="str">
        <f>Lookup[[#This Row],[NR_FR]]&amp;" "&amp;Lookup[[#This Row],[Text_FR]]</f>
        <v>ADISR01800 RE: Accidents de travail et maladies professionnelles (CH)</v>
      </c>
      <c r="H2229" s="151"/>
    </row>
    <row r="2230" spans="1:8" x14ac:dyDescent="0.2">
      <c r="A2230" s="145" t="s">
        <v>947</v>
      </c>
      <c r="B2230" s="145" t="s">
        <v>2336</v>
      </c>
      <c r="C2230" s="145" t="str">
        <f>Lookup[[#This Row],[NR_DE]]&amp;" "&amp;Lookup[[#This Row],[Text_DE]]</f>
        <v>ADISR01900 RE: Unfall: Übrige (CH)</v>
      </c>
      <c r="D2230" s="145">
        <f>IF(Lookup!A2230&lt;&gt;Lookup!E2230,1,0)</f>
        <v>0</v>
      </c>
      <c r="E2230" s="145" t="s">
        <v>947</v>
      </c>
      <c r="F2230" s="145" t="s">
        <v>948</v>
      </c>
      <c r="G2230" s="145" t="str">
        <f>Lookup[[#This Row],[NR_FR]]&amp;" "&amp;Lookup[[#This Row],[Text_FR]]</f>
        <v>ADISR01900 RE: Assurance accidents: autres (CH)</v>
      </c>
      <c r="H2230" s="151"/>
    </row>
    <row r="2231" spans="1:8" x14ac:dyDescent="0.2">
      <c r="A2231" s="145" t="s">
        <v>618</v>
      </c>
      <c r="B2231" s="145" t="s">
        <v>2141</v>
      </c>
      <c r="C2231" s="145" t="str">
        <f>Lookup[[#This Row],[NR_DE]]&amp;" "&amp;Lookup[[#This Row],[Text_DE]]</f>
        <v>ADISR02000 RE: Krankenversicherung (CH + FB)</v>
      </c>
      <c r="D2231" s="145">
        <f>IF(Lookup!A2231&lt;&gt;Lookup!E2231,1,0)</f>
        <v>0</v>
      </c>
      <c r="E2231" s="145" t="s">
        <v>618</v>
      </c>
      <c r="F2231" s="145" t="s">
        <v>619</v>
      </c>
      <c r="G2231" s="145" t="str">
        <f>Lookup[[#This Row],[NR_FR]]&amp;" "&amp;Lookup[[#This Row],[Text_FR]]</f>
        <v>ADISR02000 RE: Assurance maladie (CH + FB)</v>
      </c>
      <c r="H2231" s="152"/>
    </row>
    <row r="2232" spans="1:8" x14ac:dyDescent="0.2">
      <c r="A2232" s="145" t="s">
        <v>620</v>
      </c>
      <c r="B2232" s="145" t="s">
        <v>2142</v>
      </c>
      <c r="C2232" s="145" t="str">
        <f>Lookup[[#This Row],[NR_DE]]&amp;" "&amp;Lookup[[#This Row],[Text_DE]]</f>
        <v>ADISR03000 RE: Landfahrzeug-Kasko (ohne Schienenfahrzeuge); (CH + FB)</v>
      </c>
      <c r="D2232" s="145">
        <f>IF(Lookup!A2232&lt;&gt;Lookup!E2232,1,0)</f>
        <v>0</v>
      </c>
      <c r="E2232" s="145" t="s">
        <v>620</v>
      </c>
      <c r="F2232" s="145" t="s">
        <v>621</v>
      </c>
      <c r="G2232" s="145" t="str">
        <f>Lookup[[#This Row],[NR_FR]]&amp;" "&amp;Lookup[[#This Row],[Text_FR]]</f>
        <v>ADISR03000 RE: Corps de véhicules terrestres (autres que ferroviaires); (CH + FB)</v>
      </c>
      <c r="H2232" s="152"/>
    </row>
    <row r="2233" spans="1:8" x14ac:dyDescent="0.2">
      <c r="A2233" s="145" t="s">
        <v>949</v>
      </c>
      <c r="B2233" s="145" t="s">
        <v>2337</v>
      </c>
      <c r="C2233" s="145" t="str">
        <f>Lookup[[#This Row],[NR_DE]]&amp;" "&amp;Lookup[[#This Row],[Text_DE]]</f>
        <v>ADISR09100 RE: Sachgeschäft ohne Katastrophen (CH)</v>
      </c>
      <c r="D2233" s="145">
        <f>IF(Lookup!A2233&lt;&gt;Lookup!E2233,1,0)</f>
        <v>0</v>
      </c>
      <c r="E2233" s="145" t="s">
        <v>949</v>
      </c>
      <c r="F2233" s="145" t="s">
        <v>950</v>
      </c>
      <c r="G2233" s="145" t="str">
        <f>Lookup[[#This Row],[NR_FR]]&amp;" "&amp;Lookup[[#This Row],[Text_FR]]</f>
        <v>ADISR09100 RE: Assurance de choses - sans les catastrophes (CH)</v>
      </c>
      <c r="H2233" s="152"/>
    </row>
    <row r="2234" spans="1:8" x14ac:dyDescent="0.2">
      <c r="A2234" s="145" t="s">
        <v>951</v>
      </c>
      <c r="B2234" s="145" t="s">
        <v>2338</v>
      </c>
      <c r="C2234" s="145" t="str">
        <f>Lookup[[#This Row],[NR_DE]]&amp;" "&amp;Lookup[[#This Row],[Text_DE]]</f>
        <v>ADISR09200 RE: Sachgeschäft - Katastrophen (CH)</v>
      </c>
      <c r="D2234" s="145">
        <f>IF(Lookup!A2234&lt;&gt;Lookup!E2234,1,0)</f>
        <v>0</v>
      </c>
      <c r="E2234" s="145" t="s">
        <v>951</v>
      </c>
      <c r="F2234" s="145" t="s">
        <v>952</v>
      </c>
      <c r="G2234" s="145" t="str">
        <f>Lookup[[#This Row],[NR_FR]]&amp;" "&amp;Lookup[[#This Row],[Text_FR]]</f>
        <v>ADISR09200 RE: Assurance de choses - catastrophes (CH)</v>
      </c>
      <c r="H2234" s="152"/>
    </row>
    <row r="2235" spans="1:8" x14ac:dyDescent="0.2">
      <c r="A2235" s="145" t="s">
        <v>622</v>
      </c>
      <c r="B2235" s="145" t="s">
        <v>2143</v>
      </c>
      <c r="C2235" s="145" t="str">
        <f>Lookup[[#This Row],[NR_DE]]&amp;" "&amp;Lookup[[#This Row],[Text_DE]]</f>
        <v>ADISR09900 RE: Feuer, Elementarschäden und andere Sachschäden (CH + FB)</v>
      </c>
      <c r="D2235" s="145">
        <f>IF(Lookup!A2235&lt;&gt;Lookup!E2235,1,0)</f>
        <v>0</v>
      </c>
      <c r="E2235" s="145" t="s">
        <v>622</v>
      </c>
      <c r="F2235" s="145" t="s">
        <v>623</v>
      </c>
      <c r="G2235" s="145" t="str">
        <f>Lookup[[#This Row],[NR_FR]]&amp;" "&amp;Lookup[[#This Row],[Text_FR]]</f>
        <v>ADISR09900 RE: Incendie, dommages naturels et autres dommages aux biens (CH + FB)</v>
      </c>
      <c r="H2235" s="152"/>
    </row>
    <row r="2236" spans="1:8" x14ac:dyDescent="0.2">
      <c r="A2236" s="145" t="s">
        <v>624</v>
      </c>
      <c r="B2236" s="145" t="s">
        <v>2144</v>
      </c>
      <c r="C2236" s="145" t="str">
        <f>Lookup[[#This Row],[NR_DE]]&amp;" "&amp;Lookup[[#This Row],[Text_DE]]</f>
        <v>ADISR10000 RE: Haftpflicht für Landfahrzeuge mit eigenem Antrieb (CH + FB)</v>
      </c>
      <c r="D2236" s="145">
        <f>IF(Lookup!A2236&lt;&gt;Lookup!E2236,1,0)</f>
        <v>0</v>
      </c>
      <c r="E2236" s="145" t="s">
        <v>624</v>
      </c>
      <c r="F2236" s="145" t="s">
        <v>625</v>
      </c>
      <c r="G2236" s="145" t="str">
        <f>Lookup[[#This Row],[NR_FR]]&amp;" "&amp;Lookup[[#This Row],[Text_FR]]</f>
        <v>ADISR10000 RE: Responsabilité civile pour véhicules terrestres automoteurs (CH + FB)</v>
      </c>
      <c r="H2236" s="152"/>
    </row>
    <row r="2237" spans="1:8" x14ac:dyDescent="0.2">
      <c r="A2237" s="145" t="s">
        <v>626</v>
      </c>
      <c r="B2237" s="145" t="s">
        <v>2145</v>
      </c>
      <c r="C2237" s="145" t="str">
        <f>Lookup[[#This Row],[NR_DE]]&amp;" "&amp;Lookup[[#This Row],[Text_DE]]</f>
        <v>ADISR12900 RE: Transportversicherung (CH + FB)</v>
      </c>
      <c r="D2237" s="145">
        <f>IF(Lookup!A2237&lt;&gt;Lookup!E2237,1,0)</f>
        <v>0</v>
      </c>
      <c r="E2237" s="145" t="s">
        <v>626</v>
      </c>
      <c r="F2237" s="145" t="s">
        <v>627</v>
      </c>
      <c r="G2237" s="145" t="str">
        <f>Lookup[[#This Row],[NR_FR]]&amp;" "&amp;Lookup[[#This Row],[Text_FR]]</f>
        <v>ADISR12900 RE: Assurance de transport (CH + FB)</v>
      </c>
      <c r="H2237" s="152"/>
    </row>
    <row r="2238" spans="1:8" x14ac:dyDescent="0.2">
      <c r="A2238" s="145" t="s">
        <v>628</v>
      </c>
      <c r="B2238" s="145" t="s">
        <v>2146</v>
      </c>
      <c r="C2238" s="145" t="str">
        <f>Lookup[[#This Row],[NR_DE]]&amp;" "&amp;Lookup[[#This Row],[Text_DE]]</f>
        <v>ADISR13000 RE: Allgemeine Haftpflicht (CH + FB)</v>
      </c>
      <c r="D2238" s="145">
        <f>IF(Lookup!A2238&lt;&gt;Lookup!E2238,1,0)</f>
        <v>0</v>
      </c>
      <c r="E2238" s="145" t="s">
        <v>628</v>
      </c>
      <c r="F2238" s="145" t="s">
        <v>629</v>
      </c>
      <c r="G2238" s="145" t="str">
        <f>Lookup[[#This Row],[NR_FR]]&amp;" "&amp;Lookup[[#This Row],[Text_FR]]</f>
        <v>ADISR13000 RE: Responsabilité civile générale (CH + FB)</v>
      </c>
      <c r="H2238" s="152"/>
    </row>
    <row r="2239" spans="1:8" x14ac:dyDescent="0.2">
      <c r="A2239" s="145" t="s">
        <v>953</v>
      </c>
      <c r="B2239" s="145" t="s">
        <v>2339</v>
      </c>
      <c r="C2239" s="145" t="str">
        <f>Lookup[[#This Row],[NR_DE]]&amp;" "&amp;Lookup[[#This Row],[Text_DE]]</f>
        <v>ADISR13100 RE: Berufshaftpflicht (CH)</v>
      </c>
      <c r="D2239" s="145">
        <f>IF(Lookup!A2239&lt;&gt;Lookup!E2239,1,0)</f>
        <v>0</v>
      </c>
      <c r="E2239" s="145" t="s">
        <v>953</v>
      </c>
      <c r="F2239" s="145" t="s">
        <v>954</v>
      </c>
      <c r="G2239" s="145" t="str">
        <f>Lookup[[#This Row],[NR_FR]]&amp;" "&amp;Lookup[[#This Row],[Text_FR]]</f>
        <v>ADISR13100 RE: Responsabilité civile professionnelle (CH)</v>
      </c>
      <c r="H2239" s="152"/>
    </row>
    <row r="2240" spans="1:8" x14ac:dyDescent="0.2">
      <c r="A2240" s="145" t="s">
        <v>955</v>
      </c>
      <c r="B2240" s="145" t="s">
        <v>2340</v>
      </c>
      <c r="C2240" s="145" t="str">
        <f>Lookup[[#This Row],[NR_DE]]&amp;" "&amp;Lookup[[#This Row],[Text_DE]]</f>
        <v>ADISR15900 RE: Kredit und Kaution (CH)</v>
      </c>
      <c r="D2240" s="145">
        <f>IF(Lookup!A2240&lt;&gt;Lookup!E2240,1,0)</f>
        <v>0</v>
      </c>
      <c r="E2240" s="145" t="s">
        <v>955</v>
      </c>
      <c r="F2240" s="145" t="s">
        <v>956</v>
      </c>
      <c r="G2240" s="145" t="str">
        <f>Lookup[[#This Row],[NR_FR]]&amp;" "&amp;Lookup[[#This Row],[Text_FR]]</f>
        <v>ADISR15900 RE: Crédit et caution (CH)</v>
      </c>
      <c r="H2240" s="151"/>
    </row>
    <row r="2241" spans="1:8" x14ac:dyDescent="0.2">
      <c r="A2241" s="145" t="s">
        <v>957</v>
      </c>
      <c r="B2241" s="145" t="s">
        <v>2341</v>
      </c>
      <c r="C2241" s="145" t="str">
        <f>Lookup[[#This Row],[NR_DE]]&amp;" "&amp;Lookup[[#This Row],[Text_DE]]</f>
        <v>ADISR16000 RE: Verschiedene finanzielle Verluste (CH)</v>
      </c>
      <c r="D2241" s="145">
        <f>IF(Lookup!A2241&lt;&gt;Lookup!E2241,1,0)</f>
        <v>0</v>
      </c>
      <c r="E2241" s="145" t="s">
        <v>957</v>
      </c>
      <c r="F2241" s="145" t="s">
        <v>958</v>
      </c>
      <c r="G2241" s="145" t="str">
        <f>Lookup[[#This Row],[NR_FR]]&amp;" "&amp;Lookup[[#This Row],[Text_FR]]</f>
        <v>ADISR16000 RE: Pertes pécuniaires diverses (CH)</v>
      </c>
      <c r="H2241" s="152"/>
    </row>
    <row r="2242" spans="1:8" x14ac:dyDescent="0.2">
      <c r="A2242" s="145" t="s">
        <v>630</v>
      </c>
      <c r="B2242" s="145" t="s">
        <v>2147</v>
      </c>
      <c r="C2242" s="145" t="str">
        <f>Lookup[[#This Row],[NR_DE]]&amp;" "&amp;Lookup[[#This Row],[Text_DE]]</f>
        <v>ADISR17000 RE: Rechtsschutz (CH + FB)</v>
      </c>
      <c r="D2242" s="145">
        <f>IF(Lookup!A2242&lt;&gt;Lookup!E2242,1,0)</f>
        <v>0</v>
      </c>
      <c r="E2242" s="145" t="s">
        <v>630</v>
      </c>
      <c r="F2242" s="145" t="s">
        <v>631</v>
      </c>
      <c r="G2242" s="145" t="str">
        <f>Lookup[[#This Row],[NR_FR]]&amp;" "&amp;Lookup[[#This Row],[Text_FR]]</f>
        <v>ADISR17000 RE: Protection juridique (CH + FB)</v>
      </c>
      <c r="H2242" s="152"/>
    </row>
    <row r="2243" spans="1:8" x14ac:dyDescent="0.2">
      <c r="A2243" s="145" t="s">
        <v>959</v>
      </c>
      <c r="B2243" s="145" t="s">
        <v>2342</v>
      </c>
      <c r="C2243" s="145" t="str">
        <f>Lookup[[#This Row],[NR_DE]]&amp;" "&amp;Lookup[[#This Row],[Text_DE]]</f>
        <v>ADISR18000 RE: Touristische Beistandsleistung (CH)</v>
      </c>
      <c r="D2243" s="145">
        <f>IF(Lookup!A2243&lt;&gt;Lookup!E2243,1,0)</f>
        <v>0</v>
      </c>
      <c r="E2243" s="145" t="s">
        <v>959</v>
      </c>
      <c r="F2243" s="145" t="s">
        <v>960</v>
      </c>
      <c r="G2243" s="145" t="str">
        <f>Lookup[[#This Row],[NR_FR]]&amp;" "&amp;Lookup[[#This Row],[Text_FR]]</f>
        <v>ADISR18000 RE: Assurance assistance touristique (CH)</v>
      </c>
      <c r="H2243" s="152"/>
    </row>
    <row r="2244" spans="1:8" x14ac:dyDescent="0.2">
      <c r="A2244" s="145" t="s">
        <v>632</v>
      </c>
      <c r="B2244" s="145" t="s">
        <v>2148</v>
      </c>
      <c r="C2244" s="145" t="str">
        <f>Lookup[[#This Row],[NR_DE]]&amp;" "&amp;Lookup[[#This Row],[Text_DE]]</f>
        <v>ADISR19000 RE: Kredit, Kaution, verschiedene finanzielle Verluste und touristische Beistandsleistung (CH + FB)</v>
      </c>
      <c r="D2244" s="145">
        <f>IF(Lookup!A2244&lt;&gt;Lookup!E2244,1,0)</f>
        <v>0</v>
      </c>
      <c r="E2244" s="145" t="s">
        <v>632</v>
      </c>
      <c r="F2244" s="145" t="s">
        <v>633</v>
      </c>
      <c r="G2244" s="145" t="str">
        <f>Lookup[[#This Row],[NR_FR]]&amp;" "&amp;Lookup[[#This Row],[Text_FR]]</f>
        <v>ADISR19000 RE: Crédit, caution, pertes pécuniaires diverses et assistance (CH + FB)</v>
      </c>
      <c r="H2244" s="152"/>
    </row>
    <row r="2245" spans="1:8" x14ac:dyDescent="0.2">
      <c r="A2245" s="145" t="s">
        <v>751</v>
      </c>
      <c r="B2245" s="145" t="s">
        <v>2237</v>
      </c>
      <c r="C2245" s="145" t="str">
        <f>Lookup[[#This Row],[NR_DE]]&amp;" "&amp;Lookup[[#This Row],[Text_DE]]</f>
        <v>ADC007 Aufteilung nach Zedenten-Regionen</v>
      </c>
      <c r="D2245" s="145">
        <f>IF(Lookup!A2245&lt;&gt;Lookup!E2245,1,0)</f>
        <v>0</v>
      </c>
      <c r="E2245" s="145" t="s">
        <v>751</v>
      </c>
      <c r="F2245" s="145" t="s">
        <v>752</v>
      </c>
      <c r="G2245" s="145" t="str">
        <f>Lookup[[#This Row],[NR_FR]]&amp;" "&amp;Lookup[[#This Row],[Text_FR]]</f>
        <v>ADC007 Répartition par régions des cédantes</v>
      </c>
      <c r="H2245" s="152"/>
    </row>
    <row r="2246" spans="1:8" x14ac:dyDescent="0.2">
      <c r="A2246" s="145" t="s">
        <v>753</v>
      </c>
      <c r="B2246" s="145" t="s">
        <v>2238</v>
      </c>
      <c r="C2246" s="145" t="str">
        <f>Lookup[[#This Row],[NR_DE]]&amp;" "&amp;Lookup[[#This Row],[Text_DE]]</f>
        <v>ADI1000 Europa</v>
      </c>
      <c r="D2246" s="145">
        <f>IF(Lookup!A2246&lt;&gt;Lookup!E2246,1,0)</f>
        <v>0</v>
      </c>
      <c r="E2246" s="145" t="s">
        <v>753</v>
      </c>
      <c r="F2246" s="145" t="s">
        <v>754</v>
      </c>
      <c r="G2246" s="145" t="str">
        <f>Lookup[[#This Row],[NR_FR]]&amp;" "&amp;Lookup[[#This Row],[Text_FR]]</f>
        <v>ADI1000 Europe</v>
      </c>
      <c r="H2246" s="152"/>
    </row>
    <row r="2247" spans="1:8" x14ac:dyDescent="0.2">
      <c r="A2247" s="145" t="s">
        <v>755</v>
      </c>
      <c r="B2247" s="145" t="s">
        <v>2239</v>
      </c>
      <c r="C2247" s="145" t="str">
        <f>Lookup[[#This Row],[NR_DE]]&amp;" "&amp;Lookup[[#This Row],[Text_DE]]</f>
        <v>ADI1010 Nordamerika</v>
      </c>
      <c r="D2247" s="145">
        <f>IF(Lookup!A2247&lt;&gt;Lookup!E2247,1,0)</f>
        <v>0</v>
      </c>
      <c r="E2247" s="145" t="s">
        <v>755</v>
      </c>
      <c r="F2247" s="145" t="s">
        <v>756</v>
      </c>
      <c r="G2247" s="145" t="str">
        <f>Lookup[[#This Row],[NR_FR]]&amp;" "&amp;Lookup[[#This Row],[Text_FR]]</f>
        <v>ADI1010 Amérique du Nord</v>
      </c>
      <c r="H2247" s="151"/>
    </row>
    <row r="2248" spans="1:8" x14ac:dyDescent="0.2">
      <c r="A2248" s="145" t="s">
        <v>757</v>
      </c>
      <c r="B2248" s="145" t="s">
        <v>2240</v>
      </c>
      <c r="C2248" s="145" t="str">
        <f>Lookup[[#This Row],[NR_DE]]&amp;" "&amp;Lookup[[#This Row],[Text_DE]]</f>
        <v>ADI1020 Mittel- und Südamerika</v>
      </c>
      <c r="D2248" s="145">
        <f>IF(Lookup!A2248&lt;&gt;Lookup!E2248,1,0)</f>
        <v>0</v>
      </c>
      <c r="E2248" s="145" t="s">
        <v>757</v>
      </c>
      <c r="F2248" s="145" t="s">
        <v>758</v>
      </c>
      <c r="G2248" s="145" t="str">
        <f>Lookup[[#This Row],[NR_FR]]&amp;" "&amp;Lookup[[#This Row],[Text_FR]]</f>
        <v>ADI1020 Amérique centrale et Amérique du Sud</v>
      </c>
      <c r="H2248" s="151"/>
    </row>
    <row r="2249" spans="1:8" x14ac:dyDescent="0.2">
      <c r="A2249" s="145" t="s">
        <v>759</v>
      </c>
      <c r="B2249" s="145" t="s">
        <v>2241</v>
      </c>
      <c r="C2249" s="145" t="str">
        <f>Lookup[[#This Row],[NR_DE]]&amp;" "&amp;Lookup[[#This Row],[Text_DE]]</f>
        <v>ADI1030 Asien/Pazifik</v>
      </c>
      <c r="D2249" s="145">
        <f>IF(Lookup!A2249&lt;&gt;Lookup!E2249,1,0)</f>
        <v>0</v>
      </c>
      <c r="E2249" s="145" t="s">
        <v>759</v>
      </c>
      <c r="F2249" s="145" t="s">
        <v>760</v>
      </c>
      <c r="G2249" s="145" t="str">
        <f>Lookup[[#This Row],[NR_FR]]&amp;" "&amp;Lookup[[#This Row],[Text_FR]]</f>
        <v>ADI1030 Asie/Pacifique</v>
      </c>
      <c r="H2249" s="151"/>
    </row>
    <row r="2250" spans="1:8" x14ac:dyDescent="0.2">
      <c r="A2250" s="145" t="s">
        <v>761</v>
      </c>
      <c r="B2250" s="145" t="s">
        <v>2242</v>
      </c>
      <c r="C2250" s="145" t="str">
        <f>Lookup[[#This Row],[NR_DE]]&amp;" "&amp;Lookup[[#This Row],[Text_DE]]</f>
        <v>ADI1040 Übrige Länder</v>
      </c>
      <c r="D2250" s="145">
        <f>IF(Lookup!A2250&lt;&gt;Lookup!E2250,1,0)</f>
        <v>0</v>
      </c>
      <c r="E2250" s="145" t="s">
        <v>761</v>
      </c>
      <c r="F2250" s="145" t="s">
        <v>762</v>
      </c>
      <c r="G2250" s="145" t="str">
        <f>Lookup[[#This Row],[NR_FR]]&amp;" "&amp;Lookup[[#This Row],[Text_FR]]</f>
        <v>ADI1040 Autres  pays de domicile</v>
      </c>
      <c r="H2250" s="151"/>
    </row>
    <row r="2251" spans="1:8" x14ac:dyDescent="0.2">
      <c r="A2251" s="145" t="s">
        <v>763</v>
      </c>
      <c r="B2251" s="145" t="s">
        <v>2243</v>
      </c>
      <c r="C2251" s="145" t="str">
        <f>Lookup[[#This Row],[NR_DE]]&amp;" "&amp;Lookup[[#This Row],[Text_DE]]</f>
        <v>ADC006 Aufteilung nach Vertragsart</v>
      </c>
      <c r="D2251" s="145">
        <f>IF(Lookup!A2251&lt;&gt;Lookup!E2251,1,0)</f>
        <v>0</v>
      </c>
      <c r="E2251" s="145" t="s">
        <v>763</v>
      </c>
      <c r="F2251" s="145" t="s">
        <v>764</v>
      </c>
      <c r="G2251" s="145" t="str">
        <f>Lookup[[#This Row],[NR_FR]]&amp;" "&amp;Lookup[[#This Row],[Text_FR]]</f>
        <v>ADC006 Répartition par types de contrat</v>
      </c>
      <c r="H2251" s="152"/>
    </row>
    <row r="2252" spans="1:8" x14ac:dyDescent="0.2">
      <c r="A2252" s="145" t="s">
        <v>765</v>
      </c>
      <c r="B2252" s="145" t="s">
        <v>2244</v>
      </c>
      <c r="C2252" s="145" t="str">
        <f>Lookup[[#This Row],[NR_DE]]&amp;" "&amp;Lookup[[#This Row],[Text_DE]]</f>
        <v>ADI1100 Proportional</v>
      </c>
      <c r="D2252" s="145">
        <f>IF(Lookup!A2252&lt;&gt;Lookup!E2252,1,0)</f>
        <v>0</v>
      </c>
      <c r="E2252" s="145" t="s">
        <v>765</v>
      </c>
      <c r="F2252" s="145" t="s">
        <v>766</v>
      </c>
      <c r="G2252" s="145" t="str">
        <f>Lookup[[#This Row],[NR_FR]]&amp;" "&amp;Lookup[[#This Row],[Text_FR]]</f>
        <v>ADI1100 Proportionnel</v>
      </c>
      <c r="H2252" s="152"/>
    </row>
    <row r="2253" spans="1:8" x14ac:dyDescent="0.2">
      <c r="A2253" s="145" t="s">
        <v>767</v>
      </c>
      <c r="B2253" s="145" t="s">
        <v>2245</v>
      </c>
      <c r="C2253" s="145" t="str">
        <f>Lookup[[#This Row],[NR_DE]]&amp;" "&amp;Lookup[[#This Row],[Text_DE]]</f>
        <v>ADI1110 Nicht Proportional</v>
      </c>
      <c r="D2253" s="145">
        <f>IF(Lookup!A2253&lt;&gt;Lookup!E2253,1,0)</f>
        <v>0</v>
      </c>
      <c r="E2253" s="145" t="s">
        <v>767</v>
      </c>
      <c r="F2253" s="145" t="s">
        <v>768</v>
      </c>
      <c r="G2253" s="145" t="str">
        <f>Lookup[[#This Row],[NR_FR]]&amp;" "&amp;Lookup[[#This Row],[Text_FR]]</f>
        <v>ADI1110 Non proportionnel</v>
      </c>
      <c r="H2253" s="152"/>
    </row>
    <row r="2254" spans="1:8" x14ac:dyDescent="0.2">
      <c r="A2254" s="145" t="s">
        <v>769</v>
      </c>
      <c r="B2254" s="145" t="s">
        <v>2246</v>
      </c>
      <c r="C2254" s="145" t="str">
        <f>Lookup[[#This Row],[NR_DE]]&amp;" "&amp;Lookup[[#This Row],[Text_DE]]</f>
        <v>ADI1120 Übriges</v>
      </c>
      <c r="D2254" s="145">
        <f>IF(Lookup!A2254&lt;&gt;Lookup!E2254,1,0)</f>
        <v>0</v>
      </c>
      <c r="E2254" s="145" t="s">
        <v>769</v>
      </c>
      <c r="F2254" s="145" t="s">
        <v>17</v>
      </c>
      <c r="G2254" s="145" t="str">
        <f>Lookup[[#This Row],[NR_FR]]&amp;" "&amp;Lookup[[#This Row],[Text_FR]]</f>
        <v>ADI1120 Autres</v>
      </c>
      <c r="H2254" s="152"/>
    </row>
    <row r="2255" spans="1:8" x14ac:dyDescent="0.2">
      <c r="A2255" s="145" t="s">
        <v>770</v>
      </c>
      <c r="B2255" s="145" t="s">
        <v>2266</v>
      </c>
      <c r="C2255" s="145" t="str">
        <f>Lookup[[#This Row],[NR_DE]]&amp;" "&amp;Lookup[[#This Row],[Text_DE]]</f>
        <v xml:space="preserve">ADC009 Aufteilung nach gruppenintern/gruppenextern </v>
      </c>
      <c r="D2255" s="145">
        <f>IF(Lookup!A2255&lt;&gt;Lookup!E2255,1,0)</f>
        <v>0</v>
      </c>
      <c r="E2255" s="145" t="s">
        <v>770</v>
      </c>
      <c r="F2255" s="145" t="s">
        <v>771</v>
      </c>
      <c r="G2255" s="145" t="str">
        <f>Lookup[[#This Row],[NR_FR]]&amp;" "&amp;Lookup[[#This Row],[Text_FR]]</f>
        <v>ADC009 Répartition entre interne/externe au groupe</v>
      </c>
      <c r="H2255" s="152"/>
    </row>
    <row r="2256" spans="1:8" x14ac:dyDescent="0.2">
      <c r="A2256" s="145" t="s">
        <v>772</v>
      </c>
      <c r="B2256" s="145" t="s">
        <v>2248</v>
      </c>
      <c r="C2256" s="145" t="str">
        <f>Lookup[[#This Row],[NR_DE]]&amp;" "&amp;Lookup[[#This Row],[Text_DE]]</f>
        <v>ADI0610 Gruppenintern</v>
      </c>
      <c r="D2256" s="145">
        <f>IF(Lookup!A2256&lt;&gt;Lookup!E2256,1,0)</f>
        <v>0</v>
      </c>
      <c r="E2256" s="145" t="s">
        <v>772</v>
      </c>
      <c r="F2256" s="145" t="s">
        <v>773</v>
      </c>
      <c r="G2256" s="145" t="str">
        <f>Lookup[[#This Row],[NR_FR]]&amp;" "&amp;Lookup[[#This Row],[Text_FR]]</f>
        <v>ADI0610 Interne au groupe</v>
      </c>
      <c r="H2256" s="152"/>
    </row>
    <row r="2257" spans="1:8" x14ac:dyDescent="0.2">
      <c r="A2257" s="145" t="s">
        <v>774</v>
      </c>
      <c r="B2257" s="145" t="s">
        <v>2249</v>
      </c>
      <c r="C2257" s="145" t="str">
        <f>Lookup[[#This Row],[NR_DE]]&amp;" "&amp;Lookup[[#This Row],[Text_DE]]</f>
        <v>ADI0620 Gruppenextern</v>
      </c>
      <c r="D2257" s="145">
        <f>IF(Lookup!A2257&lt;&gt;Lookup!E2257,1,0)</f>
        <v>0</v>
      </c>
      <c r="E2257" s="145" t="s">
        <v>774</v>
      </c>
      <c r="F2257" s="145" t="s">
        <v>775</v>
      </c>
      <c r="G2257" s="145" t="str">
        <f>Lookup[[#This Row],[NR_FR]]&amp;" "&amp;Lookup[[#This Row],[Text_FR]]</f>
        <v>ADI0620 Externe au groupe</v>
      </c>
      <c r="H2257" s="152"/>
    </row>
    <row r="2258" spans="1:8" x14ac:dyDescent="0.2">
      <c r="A2258" s="145" t="s">
        <v>829</v>
      </c>
      <c r="B2258" s="145" t="s">
        <v>2268</v>
      </c>
      <c r="C2258" s="145" t="str">
        <f>Lookup[[#This Row],[NR_DE]]&amp;" "&amp;Lookup[[#This Row],[Text_DE]]</f>
        <v>ADC107 Aufteilung nach Niederlassungen</v>
      </c>
      <c r="D2258" s="145">
        <f>IF(Lookup!A2258&lt;&gt;Lookup!E2258,1,0)</f>
        <v>0</v>
      </c>
      <c r="E2258" s="145" t="s">
        <v>829</v>
      </c>
      <c r="F2258" s="145" t="s">
        <v>830</v>
      </c>
      <c r="G2258" s="145" t="str">
        <f>Lookup[[#This Row],[NR_FR]]&amp;" "&amp;Lookup[[#This Row],[Text_FR]]</f>
        <v xml:space="preserve">ADC107 Répartition par succursales </v>
      </c>
      <c r="H2258" s="152"/>
    </row>
    <row r="2259" spans="1:8" x14ac:dyDescent="0.2">
      <c r="A2259" s="145">
        <v>302000000</v>
      </c>
      <c r="B2259" s="145" t="s">
        <v>2616</v>
      </c>
      <c r="C2259" s="145" t="str">
        <f>Lookup[[#This Row],[NR_DE]]&amp;" "&amp;Lookup[[#This Row],[Text_DE]]</f>
        <v>302000000 Gebuchte Prämien: Anteil der Rückversicherer</v>
      </c>
      <c r="D2259" s="145">
        <f>IF(Lookup!A2259&lt;&gt;Lookup!E2259,1,0)</f>
        <v>0</v>
      </c>
      <c r="E2259" s="145">
        <v>302000000</v>
      </c>
      <c r="F2259" s="145" t="s">
        <v>1395</v>
      </c>
      <c r="G2259" s="145" t="str">
        <f>Lookup[[#This Row],[NR_FR]]&amp;" "&amp;Lookup[[#This Row],[Text_FR]]</f>
        <v>302000000 Primes émises: part des réassureurs</v>
      </c>
      <c r="H2259" s="152"/>
    </row>
    <row r="2260" spans="1:8" x14ac:dyDescent="0.2">
      <c r="A2260" s="145">
        <v>302100000</v>
      </c>
      <c r="B2260" s="145" t="s">
        <v>2617</v>
      </c>
      <c r="C2260" s="145" t="str">
        <f>Lookup[[#This Row],[NR_DE]]&amp;" "&amp;Lookup[[#This Row],[Text_DE]]</f>
        <v>302100000 Gebuchte Prämien (Leben): Anteil der Rückversicherer</v>
      </c>
      <c r="D2260" s="145">
        <f>IF(Lookup!A2260&lt;&gt;Lookup!E2260,1,0)</f>
        <v>0</v>
      </c>
      <c r="E2260" s="145">
        <v>302100000</v>
      </c>
      <c r="F2260" s="145" t="s">
        <v>1396</v>
      </c>
      <c r="G2260" s="145" t="str">
        <f>Lookup[[#This Row],[NR_FR]]&amp;" "&amp;Lookup[[#This Row],[Text_FR]]</f>
        <v>302100000 Primes émises (vie): part des réassureurs</v>
      </c>
      <c r="H2260" s="151"/>
    </row>
    <row r="2261" spans="1:8" x14ac:dyDescent="0.2">
      <c r="A2261" s="145">
        <v>302100100</v>
      </c>
      <c r="B2261" s="145" t="s">
        <v>2618</v>
      </c>
      <c r="C2261" s="145" t="str">
        <f>Lookup[[#This Row],[NR_DE]]&amp;" "&amp;Lookup[[#This Row],[Text_DE]]</f>
        <v>302100100 Gebuchte Prämien (Leben); direktes Geschäft: Anteil der Rückversicherer</v>
      </c>
      <c r="D2261" s="145">
        <f>IF(Lookup!A2261&lt;&gt;Lookup!E2261,1,0)</f>
        <v>0</v>
      </c>
      <c r="E2261" s="145">
        <v>302100100</v>
      </c>
      <c r="F2261" s="145" t="s">
        <v>1397</v>
      </c>
      <c r="G2261" s="145" t="str">
        <f>Lookup[[#This Row],[NR_FR]]&amp;" "&amp;Lookup[[#This Row],[Text_FR]]</f>
        <v>302100100 Primes émises (vie); affaires directes: part des réassureurs</v>
      </c>
      <c r="H2261" s="152"/>
    </row>
    <row r="2262" spans="1:8" x14ac:dyDescent="0.2">
      <c r="A2262" s="145" t="s">
        <v>544</v>
      </c>
      <c r="B2262" s="145" t="s">
        <v>2093</v>
      </c>
      <c r="C2262" s="145" t="str">
        <f>Lookup[[#This Row],[NR_DE]]&amp;" "&amp;Lookup[[#This Row],[Text_DE]]</f>
        <v>ADC1DL Aufteilung nach Branchen: Leben direkt</v>
      </c>
      <c r="D2262" s="145">
        <f>IF(Lookup!A2262&lt;&gt;Lookup!E2262,1,0)</f>
        <v>0</v>
      </c>
      <c r="E2262" s="145" t="s">
        <v>544</v>
      </c>
      <c r="F2262" s="145" t="s">
        <v>545</v>
      </c>
      <c r="G2262" s="145" t="str">
        <f>Lookup[[#This Row],[NR_FR]]&amp;" "&amp;Lookup[[#This Row],[Text_FR]]</f>
        <v>ADC1DL Répartition par branches: vie direct</v>
      </c>
      <c r="H2262" s="152"/>
    </row>
    <row r="2263" spans="1:8" x14ac:dyDescent="0.2">
      <c r="A2263" s="145" t="s">
        <v>546</v>
      </c>
      <c r="B2263" s="145" t="s">
        <v>2094</v>
      </c>
      <c r="C2263" s="145" t="str">
        <f>Lookup[[#This Row],[NR_DE]]&amp;" "&amp;Lookup[[#This Row],[Text_DE]]</f>
        <v>ADILD03100 Einzelkapitalversicherung auf den Todes- und Erlebensfall (A3.1); (CH + FB)</v>
      </c>
      <c r="D2263" s="145">
        <f>IF(Lookup!A2263&lt;&gt;Lookup!E2263,1,0)</f>
        <v>0</v>
      </c>
      <c r="E2263" s="145" t="s">
        <v>546</v>
      </c>
      <c r="F2263" s="145" t="s">
        <v>547</v>
      </c>
      <c r="G2263" s="145" t="str">
        <f>Lookup[[#This Row],[NR_FR]]&amp;" "&amp;Lookup[[#This Row],[Text_FR]]</f>
        <v>ADILD03100 Assurance individuelle de capital en cas de vie et en cas de décès (A3.1); (CH + FB)</v>
      </c>
      <c r="H2263" s="152"/>
    </row>
    <row r="2264" spans="1:8" x14ac:dyDescent="0.2">
      <c r="A2264" s="145" t="s">
        <v>548</v>
      </c>
      <c r="B2264" s="145" t="s">
        <v>2095</v>
      </c>
      <c r="C2264" s="145" t="str">
        <f>Lookup[[#This Row],[NR_DE]]&amp;" "&amp;Lookup[[#This Row],[Text_DE]]</f>
        <v>ADILD03200 Einzelrentenversicherung (A3.2); (CH + FB)</v>
      </c>
      <c r="D2264" s="145">
        <f>IF(Lookup!A2264&lt;&gt;Lookup!E2264,1,0)</f>
        <v>0</v>
      </c>
      <c r="E2264" s="145" t="s">
        <v>548</v>
      </c>
      <c r="F2264" s="145" t="s">
        <v>549</v>
      </c>
      <c r="G2264" s="145" t="str">
        <f>Lookup[[#This Row],[NR_FR]]&amp;" "&amp;Lookup[[#This Row],[Text_FR]]</f>
        <v>ADILD03200 Assurance individuelle de rente (A3.2); (CH + FB)</v>
      </c>
      <c r="H2264" s="152"/>
    </row>
    <row r="2265" spans="1:8" x14ac:dyDescent="0.2">
      <c r="A2265" s="145" t="s">
        <v>550</v>
      </c>
      <c r="B2265" s="145" t="s">
        <v>2096</v>
      </c>
      <c r="C2265" s="145" t="str">
        <f>Lookup[[#This Row],[NR_DE]]&amp;" "&amp;Lookup[[#This Row],[Text_DE]]</f>
        <v>ADILD03300 Sonstige Einzellebensversicherung (A3.3); (CH + FB)</v>
      </c>
      <c r="D2265" s="145">
        <f>IF(Lookup!A2265&lt;&gt;Lookup!E2265,1,0)</f>
        <v>0</v>
      </c>
      <c r="E2265" s="145" t="s">
        <v>550</v>
      </c>
      <c r="F2265" s="145" t="s">
        <v>551</v>
      </c>
      <c r="G2265" s="145" t="str">
        <f>Lookup[[#This Row],[NR_FR]]&amp;" "&amp;Lookup[[#This Row],[Text_FR]]</f>
        <v>ADILD03300 Autres assurance individuelles sur la vie (A3.3); (CH + FB)</v>
      </c>
      <c r="H2265" s="152"/>
    </row>
    <row r="2266" spans="1:8" x14ac:dyDescent="0.2">
      <c r="A2266" s="145" t="s">
        <v>552</v>
      </c>
      <c r="B2266" s="145" t="s">
        <v>2097</v>
      </c>
      <c r="C2266" s="145" t="str">
        <f>Lookup[[#This Row],[NR_DE]]&amp;" "&amp;Lookup[[#This Row],[Text_DE]]</f>
        <v>ADILD08000 Kollektivlebensversicherung (A1, A3.4); (CH + FB)</v>
      </c>
      <c r="D2266" s="145">
        <f>IF(Lookup!A2266&lt;&gt;Lookup!E2266,1,0)</f>
        <v>0</v>
      </c>
      <c r="E2266" s="145" t="s">
        <v>552</v>
      </c>
      <c r="F2266" s="145" t="s">
        <v>553</v>
      </c>
      <c r="G2266" s="145" t="str">
        <f>Lookup[[#This Row],[NR_FR]]&amp;" "&amp;Lookup[[#This Row],[Text_FR]]</f>
        <v>ADILD08000 Assurance collective sur la vie (A1, A3.4); (CH + FB)</v>
      </c>
      <c r="H2266" s="152"/>
    </row>
    <row r="2267" spans="1:8" x14ac:dyDescent="0.2">
      <c r="A2267" s="145" t="s">
        <v>554</v>
      </c>
      <c r="B2267" s="145" t="s">
        <v>2098</v>
      </c>
      <c r="C2267" s="145" t="str">
        <f>Lookup[[#This Row],[NR_DE]]&amp;" "&amp;Lookup[[#This Row],[Text_DE]]</f>
        <v>ADILD09000 Sonstige Lebensversicherung (A6.3, A7); (CH + FB)</v>
      </c>
      <c r="D2267" s="145">
        <f>IF(Lookup!A2267&lt;&gt;Lookup!E2267,1,0)</f>
        <v>0</v>
      </c>
      <c r="E2267" s="145" t="s">
        <v>554</v>
      </c>
      <c r="F2267" s="145" t="s">
        <v>555</v>
      </c>
      <c r="G2267" s="145" t="str">
        <f>Lookup[[#This Row],[NR_FR]]&amp;" "&amp;Lookup[[#This Row],[Text_FR]]</f>
        <v>ADILD09000 Autres assurances sur la vie (A6.3, A7); (CH + FB)</v>
      </c>
      <c r="H2267" s="151"/>
    </row>
    <row r="2268" spans="1:8" x14ac:dyDescent="0.2">
      <c r="A2268" s="145">
        <v>302100200</v>
      </c>
      <c r="B2268" s="145" t="s">
        <v>2619</v>
      </c>
      <c r="C2268" s="145" t="str">
        <f>Lookup[[#This Row],[NR_DE]]&amp;" "&amp;Lookup[[#This Row],[Text_DE]]</f>
        <v>302100200 Gebuchte Prämien (Leben); indirektes Geschäft: Anteil der Retrozessionäre</v>
      </c>
      <c r="D2268" s="145">
        <f>IF(Lookup!A2268&lt;&gt;Lookup!E2268,1,0)</f>
        <v>0</v>
      </c>
      <c r="E2268" s="145">
        <v>302100200</v>
      </c>
      <c r="F2268" s="145" t="s">
        <v>1398</v>
      </c>
      <c r="G2268" s="145" t="str">
        <f>Lookup[[#This Row],[NR_FR]]&amp;" "&amp;Lookup[[#This Row],[Text_FR]]</f>
        <v>302100200 Primes émises (vie); affaires indirectes: part des rétrocessionnaires</v>
      </c>
      <c r="H2268" s="151"/>
    </row>
    <row r="2269" spans="1:8" x14ac:dyDescent="0.2">
      <c r="A2269" s="145" t="s">
        <v>557</v>
      </c>
      <c r="B2269" s="145" t="s">
        <v>2100</v>
      </c>
      <c r="C2269" s="145" t="str">
        <f>Lookup[[#This Row],[NR_DE]]&amp;" "&amp;Lookup[[#This Row],[Text_DE]]</f>
        <v>ADC1RL Aufteilung nach Branchen: Leben indirekt</v>
      </c>
      <c r="D2269" s="145">
        <f>IF(Lookup!A2269&lt;&gt;Lookup!E2269,1,0)</f>
        <v>0</v>
      </c>
      <c r="E2269" s="145" t="s">
        <v>557</v>
      </c>
      <c r="F2269" s="145" t="s">
        <v>558</v>
      </c>
      <c r="G2269" s="145" t="str">
        <f>Lookup[[#This Row],[NR_FR]]&amp;" "&amp;Lookup[[#This Row],[Text_FR]]</f>
        <v>ADC1RL Répartition par branches: vie indirect</v>
      </c>
      <c r="H2269" s="152"/>
    </row>
    <row r="2270" spans="1:8" x14ac:dyDescent="0.2">
      <c r="A2270" s="145" t="s">
        <v>559</v>
      </c>
      <c r="B2270" s="145" t="s">
        <v>2101</v>
      </c>
      <c r="C2270" s="145" t="str">
        <f>Lookup[[#This Row],[NR_DE]]&amp;" "&amp;Lookup[[#This Row],[Text_DE]]</f>
        <v>ADILR03100 RE: Einzelkapitalversicherung (A3.1); (CH + FB)</v>
      </c>
      <c r="D2270" s="145">
        <f>IF(Lookup!A2270&lt;&gt;Lookup!E2270,1,0)</f>
        <v>0</v>
      </c>
      <c r="E2270" s="145" t="s">
        <v>559</v>
      </c>
      <c r="F2270" s="145" t="s">
        <v>560</v>
      </c>
      <c r="G2270" s="145" t="str">
        <f>Lookup[[#This Row],[NR_FR]]&amp;" "&amp;Lookup[[#This Row],[Text_FR]]</f>
        <v>ADILR03100 RE: Assurance individuelle de capital (A3.1); (CH + FB)</v>
      </c>
      <c r="H2270" s="152"/>
    </row>
    <row r="2271" spans="1:8" x14ac:dyDescent="0.2">
      <c r="A2271" s="145" t="s">
        <v>561</v>
      </c>
      <c r="B2271" s="145" t="s">
        <v>2102</v>
      </c>
      <c r="C2271" s="145" t="str">
        <f>Lookup[[#This Row],[NR_DE]]&amp;" "&amp;Lookup[[#This Row],[Text_DE]]</f>
        <v>ADILR03200 RE: Einzelrentenversicherung (A3.2); (CH + FB)</v>
      </c>
      <c r="D2271" s="145">
        <f>IF(Lookup!A2271&lt;&gt;Lookup!E2271,1,0)</f>
        <v>0</v>
      </c>
      <c r="E2271" s="145" t="s">
        <v>561</v>
      </c>
      <c r="F2271" s="145" t="s">
        <v>562</v>
      </c>
      <c r="G2271" s="145" t="str">
        <f>Lookup[[#This Row],[NR_FR]]&amp;" "&amp;Lookup[[#This Row],[Text_FR]]</f>
        <v>ADILR03200 RE: Assurance individuelle de rente (A3.2); (CH + FB)</v>
      </c>
      <c r="H2271" s="152"/>
    </row>
    <row r="2272" spans="1:8" x14ac:dyDescent="0.2">
      <c r="A2272" s="145" t="s">
        <v>563</v>
      </c>
      <c r="B2272" s="145" t="s">
        <v>2103</v>
      </c>
      <c r="C2272" s="145" t="str">
        <f>Lookup[[#This Row],[NR_DE]]&amp;" "&amp;Lookup[[#This Row],[Text_DE]]</f>
        <v>ADILR03300 RE: Sonstige Einzellebensversicherung (A3.3); (CH + FB)</v>
      </c>
      <c r="D2272" s="145">
        <f>IF(Lookup!A2272&lt;&gt;Lookup!E2272,1,0)</f>
        <v>0</v>
      </c>
      <c r="E2272" s="145" t="s">
        <v>563</v>
      </c>
      <c r="F2272" s="145" t="s">
        <v>564</v>
      </c>
      <c r="G2272" s="145" t="str">
        <f>Lookup[[#This Row],[NR_FR]]&amp;" "&amp;Lookup[[#This Row],[Text_FR]]</f>
        <v>ADILR03300 RE: Autres assurance individuelles sur la vie (A3.3); (CH + FB)</v>
      </c>
      <c r="H2272" s="152"/>
    </row>
    <row r="2273" spans="1:8" x14ac:dyDescent="0.2">
      <c r="A2273" s="145" t="s">
        <v>565</v>
      </c>
      <c r="B2273" s="145" t="s">
        <v>2104</v>
      </c>
      <c r="C2273" s="145" t="str">
        <f>Lookup[[#This Row],[NR_DE]]&amp;" "&amp;Lookup[[#This Row],[Text_DE]]</f>
        <v>ADILR08000 RE: Kollektivlebensversicherung (A1, A3.4); (CH + FB)</v>
      </c>
      <c r="D2273" s="145">
        <f>IF(Lookup!A2273&lt;&gt;Lookup!E2273,1,0)</f>
        <v>0</v>
      </c>
      <c r="E2273" s="145" t="s">
        <v>565</v>
      </c>
      <c r="F2273" s="145" t="s">
        <v>566</v>
      </c>
      <c r="G2273" s="145" t="str">
        <f>Lookup[[#This Row],[NR_FR]]&amp;" "&amp;Lookup[[#This Row],[Text_FR]]</f>
        <v>ADILR08000 RE: Assurance collective sur la vie (A1, A3.4); (CH + FB)</v>
      </c>
      <c r="H2273" s="152"/>
    </row>
    <row r="2274" spans="1:8" x14ac:dyDescent="0.2">
      <c r="A2274" s="145" t="s">
        <v>567</v>
      </c>
      <c r="B2274" s="145" t="s">
        <v>2105</v>
      </c>
      <c r="C2274" s="145" t="str">
        <f>Lookup[[#This Row],[NR_DE]]&amp;" "&amp;Lookup[[#This Row],[Text_DE]]</f>
        <v>ADILR09000 RE: Sonstige Lebensversicherung (A6.3, A7); (CH + FB)</v>
      </c>
      <c r="D2274" s="145">
        <f>IF(Lookup!A2274&lt;&gt;Lookup!E2274,1,0)</f>
        <v>0</v>
      </c>
      <c r="E2274" s="145" t="s">
        <v>567</v>
      </c>
      <c r="F2274" s="145" t="s">
        <v>568</v>
      </c>
      <c r="G2274" s="145" t="str">
        <f>Lookup[[#This Row],[NR_FR]]&amp;" "&amp;Lookup[[#This Row],[Text_FR]]</f>
        <v>ADILR09000 RE: Autres assurances sur la vie (A6.3, A7); (CH + FB)</v>
      </c>
      <c r="H2274" s="152"/>
    </row>
    <row r="2275" spans="1:8" x14ac:dyDescent="0.2">
      <c r="A2275" s="145">
        <v>302200000</v>
      </c>
      <c r="B2275" s="145" t="s">
        <v>2620</v>
      </c>
      <c r="C2275" s="145" t="str">
        <f>Lookup[[#This Row],[NR_DE]]&amp;" "&amp;Lookup[[#This Row],[Text_DE]]</f>
        <v>302200000 Gebuchte Prämien für anteilgebundene Lebensversicherung: Anteil der Rückversicherer</v>
      </c>
      <c r="D2275" s="145">
        <f>IF(Lookup!A2275&lt;&gt;Lookup!E2275,1,0)</f>
        <v>0</v>
      </c>
      <c r="E2275" s="145">
        <v>302200000</v>
      </c>
      <c r="F2275" s="145" t="s">
        <v>1399</v>
      </c>
      <c r="G2275" s="145" t="str">
        <f>Lookup[[#This Row],[NR_FR]]&amp;" "&amp;Lookup[[#This Row],[Text_FR]]</f>
        <v>302200000 Primes émises de l'assurance sur la vie liée à des participations: part des réassureurs</v>
      </c>
      <c r="H2275" s="152"/>
    </row>
    <row r="2276" spans="1:8" x14ac:dyDescent="0.2">
      <c r="A2276" s="145">
        <v>302200100</v>
      </c>
      <c r="B2276" s="145" t="s">
        <v>2621</v>
      </c>
      <c r="C2276" s="145" t="str">
        <f>Lookup[[#This Row],[NR_DE]]&amp;" "&amp;Lookup[[#This Row],[Text_DE]]</f>
        <v>302200100 Gebuchte Prämien für anteilgebundene Lebensversicherung; direktes Geschäft: Anteil der Rückversicherer</v>
      </c>
      <c r="D2276" s="145">
        <f>IF(Lookup!A2276&lt;&gt;Lookup!E2276,1,0)</f>
        <v>0</v>
      </c>
      <c r="E2276" s="145">
        <v>302200100</v>
      </c>
      <c r="F2276" s="145" t="s">
        <v>1400</v>
      </c>
      <c r="G2276" s="145" t="str">
        <f>Lookup[[#This Row],[NR_FR]]&amp;" "&amp;Lookup[[#This Row],[Text_FR]]</f>
        <v>302200100 Primes émises de l'assurance sur la vie liée à des participations; affaires directes: part des réassureurs</v>
      </c>
      <c r="H2276" s="152"/>
    </row>
    <row r="2277" spans="1:8" x14ac:dyDescent="0.2">
      <c r="A2277" s="145">
        <v>302200200</v>
      </c>
      <c r="B2277" s="145" t="s">
        <v>2622</v>
      </c>
      <c r="C2277" s="145" t="str">
        <f>Lookup[[#This Row],[NR_DE]]&amp;" "&amp;Lookup[[#This Row],[Text_DE]]</f>
        <v>302200200 Gebuchte Prämien für anteilgebundene Lebensversicherung; indirektes Geschäft: Anteil der Retrozessionäre</v>
      </c>
      <c r="D2277" s="145">
        <f>IF(Lookup!A2277&lt;&gt;Lookup!E2277,1,0)</f>
        <v>0</v>
      </c>
      <c r="E2277" s="145">
        <v>302200200</v>
      </c>
      <c r="F2277" s="145" t="s">
        <v>1401</v>
      </c>
      <c r="G2277" s="145" t="str">
        <f>Lookup[[#This Row],[NR_FR]]&amp;" "&amp;Lookup[[#This Row],[Text_FR]]</f>
        <v>302200200 Primes émises de l'assurance sur la vie liée à des participations; affaires indirectes: part des rétrocessionnaires</v>
      </c>
      <c r="H2277" s="151"/>
    </row>
    <row r="2278" spans="1:8" x14ac:dyDescent="0.2">
      <c r="A2278" s="145">
        <v>302300000</v>
      </c>
      <c r="B2278" s="145" t="s">
        <v>2623</v>
      </c>
      <c r="C2278" s="145" t="str">
        <f>Lookup[[#This Row],[NR_DE]]&amp;" "&amp;Lookup[[#This Row],[Text_DE]]</f>
        <v>302300000 Gebuchte Prämien (Nicht-Leben): Anteil der Rückversicherer</v>
      </c>
      <c r="D2278" s="145">
        <f>IF(Lookup!A2278&lt;&gt;Lookup!E2278,1,0)</f>
        <v>0</v>
      </c>
      <c r="E2278" s="145">
        <v>302300000</v>
      </c>
      <c r="F2278" s="145" t="s">
        <v>1402</v>
      </c>
      <c r="G2278" s="145" t="str">
        <f>Lookup[[#This Row],[NR_FR]]&amp;" "&amp;Lookup[[#This Row],[Text_FR]]</f>
        <v>302300000 Primes émises (non-vie): part des réassureurs</v>
      </c>
      <c r="H2278" s="150"/>
    </row>
    <row r="2279" spans="1:8" x14ac:dyDescent="0.2">
      <c r="A2279" s="145">
        <v>302300100</v>
      </c>
      <c r="B2279" s="145" t="s">
        <v>2624</v>
      </c>
      <c r="C2279" s="145" t="str">
        <f>Lookup[[#This Row],[NR_DE]]&amp;" "&amp;Lookup[[#This Row],[Text_DE]]</f>
        <v>302300100 Gebuchte Prämien (Nicht-Leben); direktes Geschäft: Anteil der Rückversicherer</v>
      </c>
      <c r="D2279" s="145">
        <f>IF(Lookup!A2279&lt;&gt;Lookup!E2279,1,0)</f>
        <v>0</v>
      </c>
      <c r="E2279" s="145">
        <v>302300100</v>
      </c>
      <c r="F2279" s="145" t="s">
        <v>1403</v>
      </c>
      <c r="G2279" s="145" t="str">
        <f>Lookup[[#This Row],[NR_FR]]&amp;" "&amp;Lookup[[#This Row],[Text_FR]]</f>
        <v>302300100 Primes émises (non-vie); affaires directes: part des réassureurs</v>
      </c>
      <c r="H2279" s="151"/>
    </row>
    <row r="2280" spans="1:8" x14ac:dyDescent="0.2">
      <c r="A2280" s="145" t="s">
        <v>593</v>
      </c>
      <c r="B2280" s="145" t="s">
        <v>2128</v>
      </c>
      <c r="C2280" s="145" t="str">
        <f>Lookup[[#This Row],[NR_DE]]&amp;" "&amp;Lookup[[#This Row],[Text_DE]]</f>
        <v>ADC1DS Aufteilung nach Branchen: Nicht-Leben direkt</v>
      </c>
      <c r="D2280" s="145">
        <f>IF(Lookup!A2280&lt;&gt;Lookup!E2280,1,0)</f>
        <v>0</v>
      </c>
      <c r="E2280" s="145" t="s">
        <v>593</v>
      </c>
      <c r="F2280" s="145" t="s">
        <v>594</v>
      </c>
      <c r="G2280" s="145" t="str">
        <f>Lookup[[#This Row],[NR_FR]]&amp;" "&amp;Lookup[[#This Row],[Text_FR]]</f>
        <v>ADC1DS Répartition par branches: non-vie direct</v>
      </c>
      <c r="H2280" s="151"/>
    </row>
    <row r="2281" spans="1:8" x14ac:dyDescent="0.2">
      <c r="A2281" s="145" t="s">
        <v>595</v>
      </c>
      <c r="B2281" s="145" t="s">
        <v>2129</v>
      </c>
      <c r="C2281" s="145" t="str">
        <f>Lookup[[#This Row],[NR_DE]]&amp;" "&amp;Lookup[[#This Row],[Text_DE]]</f>
        <v>ADISD01000 Unfallversicherung (CH + FB)</v>
      </c>
      <c r="D2281" s="145">
        <f>IF(Lookup!A2281&lt;&gt;Lookup!E2281,1,0)</f>
        <v>0</v>
      </c>
      <c r="E2281" s="145" t="s">
        <v>595</v>
      </c>
      <c r="F2281" s="145" t="s">
        <v>596</v>
      </c>
      <c r="G2281" s="145" t="str">
        <f>Lookup[[#This Row],[NR_FR]]&amp;" "&amp;Lookup[[#This Row],[Text_FR]]</f>
        <v>ADISD01000 Assurance accidents (CH + FB)</v>
      </c>
      <c r="H2281" s="152"/>
    </row>
    <row r="2282" spans="1:8" x14ac:dyDescent="0.2">
      <c r="A2282" s="145" t="s">
        <v>597</v>
      </c>
      <c r="B2282" s="145" t="s">
        <v>2130</v>
      </c>
      <c r="C2282" s="145" t="str">
        <f>Lookup[[#This Row],[NR_DE]]&amp;" "&amp;Lookup[[#This Row],[Text_DE]]</f>
        <v>ADISD02000 Krankenversicherung (CH + FB)</v>
      </c>
      <c r="D2282" s="145">
        <f>IF(Lookup!A2282&lt;&gt;Lookup!E2282,1,0)</f>
        <v>0</v>
      </c>
      <c r="E2282" s="145" t="s">
        <v>597</v>
      </c>
      <c r="F2282" s="145" t="s">
        <v>598</v>
      </c>
      <c r="G2282" s="145" t="str">
        <f>Lookup[[#This Row],[NR_FR]]&amp;" "&amp;Lookup[[#This Row],[Text_FR]]</f>
        <v>ADISD02000 Assurance maladie (CH + FB)</v>
      </c>
      <c r="H2282" s="152"/>
    </row>
    <row r="2283" spans="1:8" x14ac:dyDescent="0.2">
      <c r="A2283" s="145" t="s">
        <v>599</v>
      </c>
      <c r="B2283" s="145" t="s">
        <v>2131</v>
      </c>
      <c r="C2283" s="145" t="str">
        <f>Lookup[[#This Row],[NR_DE]]&amp;" "&amp;Lookup[[#This Row],[Text_DE]]</f>
        <v>ADISD03000 Landfahrzeug-Kasko (ohne Schienenfahrzeuge); (CH + FB)</v>
      </c>
      <c r="D2283" s="145">
        <f>IF(Lookup!A2283&lt;&gt;Lookup!E2283,1,0)</f>
        <v>0</v>
      </c>
      <c r="E2283" s="145" t="s">
        <v>599</v>
      </c>
      <c r="F2283" s="145" t="s">
        <v>600</v>
      </c>
      <c r="G2283" s="145" t="str">
        <f>Lookup[[#This Row],[NR_FR]]&amp;" "&amp;Lookup[[#This Row],[Text_FR]]</f>
        <v>ADISD03000 Corps de véhicules terrestres (autres que ferroviaires); (CH + FB)</v>
      </c>
      <c r="H2283" s="153"/>
    </row>
    <row r="2284" spans="1:8" x14ac:dyDescent="0.2">
      <c r="A2284" s="145" t="s">
        <v>601</v>
      </c>
      <c r="B2284" s="145" t="s">
        <v>2132</v>
      </c>
      <c r="C2284" s="145" t="str">
        <f>Lookup[[#This Row],[NR_DE]]&amp;" "&amp;Lookup[[#This Row],[Text_DE]]</f>
        <v>ADISD09900 Feuer, Elementarschäden und andere Sachschäden (CH + FB)</v>
      </c>
      <c r="D2284" s="145">
        <f>IF(Lookup!A2284&lt;&gt;Lookup!E2284,1,0)</f>
        <v>0</v>
      </c>
      <c r="E2284" s="145" t="s">
        <v>601</v>
      </c>
      <c r="F2284" s="145" t="s">
        <v>602</v>
      </c>
      <c r="G2284" s="145" t="str">
        <f>Lookup[[#This Row],[NR_FR]]&amp;" "&amp;Lookup[[#This Row],[Text_FR]]</f>
        <v>ADISD09900 Incendie, dommages naturels et autres dommages aux biens (CH + FB)</v>
      </c>
      <c r="H2284" s="153"/>
    </row>
    <row r="2285" spans="1:8" x14ac:dyDescent="0.2">
      <c r="A2285" s="145" t="s">
        <v>603</v>
      </c>
      <c r="B2285" s="145" t="s">
        <v>2133</v>
      </c>
      <c r="C2285" s="145" t="str">
        <f>Lookup[[#This Row],[NR_DE]]&amp;" "&amp;Lookup[[#This Row],[Text_DE]]</f>
        <v>ADISD10000 Haftpflicht für Landfahrzeuge mit eigenem Antrieb (CH + FB)</v>
      </c>
      <c r="D2285" s="145">
        <f>IF(Lookup!A2285&lt;&gt;Lookup!E2285,1,0)</f>
        <v>0</v>
      </c>
      <c r="E2285" s="145" t="s">
        <v>603</v>
      </c>
      <c r="F2285" s="145" t="s">
        <v>604</v>
      </c>
      <c r="G2285" s="145" t="str">
        <f>Lookup[[#This Row],[NR_FR]]&amp;" "&amp;Lookup[[#This Row],[Text_FR]]</f>
        <v>ADISD10000 Responsabilité civile pour véhicules terrestres automoteurs (CH + FB)</v>
      </c>
      <c r="H2285" s="153"/>
    </row>
    <row r="2286" spans="1:8" x14ac:dyDescent="0.2">
      <c r="A2286" s="145" t="s">
        <v>605</v>
      </c>
      <c r="B2286" s="145" t="s">
        <v>2134</v>
      </c>
      <c r="C2286" s="145" t="str">
        <f>Lookup[[#This Row],[NR_DE]]&amp;" "&amp;Lookup[[#This Row],[Text_DE]]</f>
        <v>ADISD12900 Transportversicherung (CH + FB)</v>
      </c>
      <c r="D2286" s="145">
        <f>IF(Lookup!A2286&lt;&gt;Lookup!E2286,1,0)</f>
        <v>0</v>
      </c>
      <c r="E2286" s="145" t="s">
        <v>605</v>
      </c>
      <c r="F2286" s="145" t="s">
        <v>606</v>
      </c>
      <c r="G2286" s="145" t="str">
        <f>Lookup[[#This Row],[NR_FR]]&amp;" "&amp;Lookup[[#This Row],[Text_FR]]</f>
        <v>ADISD12900 Assurance de transport (CH + FB)</v>
      </c>
      <c r="H2286" s="153"/>
    </row>
    <row r="2287" spans="1:8" x14ac:dyDescent="0.2">
      <c r="A2287" s="145" t="s">
        <v>607</v>
      </c>
      <c r="B2287" s="145" t="s">
        <v>2135</v>
      </c>
      <c r="C2287" s="145" t="str">
        <f>Lookup[[#This Row],[NR_DE]]&amp;" "&amp;Lookup[[#This Row],[Text_DE]]</f>
        <v>ADISD13000 Allgemeine Haftpflicht (CH + FB)</v>
      </c>
      <c r="D2287" s="145">
        <f>IF(Lookup!A2287&lt;&gt;Lookup!E2287,1,0)</f>
        <v>0</v>
      </c>
      <c r="E2287" s="145" t="s">
        <v>607</v>
      </c>
      <c r="F2287" s="145" t="s">
        <v>608</v>
      </c>
      <c r="G2287" s="145" t="str">
        <f>Lookup[[#This Row],[NR_FR]]&amp;" "&amp;Lookup[[#This Row],[Text_FR]]</f>
        <v>ADISD13000 Responsabilité civile générale (CH + FB)</v>
      </c>
      <c r="H2287" s="153"/>
    </row>
    <row r="2288" spans="1:8" x14ac:dyDescent="0.2">
      <c r="A2288" s="145" t="s">
        <v>609</v>
      </c>
      <c r="B2288" s="145" t="s">
        <v>2136</v>
      </c>
      <c r="C2288" s="145" t="str">
        <f>Lookup[[#This Row],[NR_DE]]&amp;" "&amp;Lookup[[#This Row],[Text_DE]]</f>
        <v>ADISD17000 Rechtsschutz (CH + FB)</v>
      </c>
      <c r="D2288" s="145">
        <f>IF(Lookup!A2288&lt;&gt;Lookup!E2288,1,0)</f>
        <v>0</v>
      </c>
      <c r="E2288" s="145" t="s">
        <v>609</v>
      </c>
      <c r="F2288" s="145" t="s">
        <v>610</v>
      </c>
      <c r="G2288" s="145" t="str">
        <f>Lookup[[#This Row],[NR_FR]]&amp;" "&amp;Lookup[[#This Row],[Text_FR]]</f>
        <v>ADISD17000 Protection juridique (CH + FB)</v>
      </c>
      <c r="H2288" s="153"/>
    </row>
    <row r="2289" spans="1:8" x14ac:dyDescent="0.2">
      <c r="A2289" s="145" t="s">
        <v>611</v>
      </c>
      <c r="B2289" s="145" t="s">
        <v>2137</v>
      </c>
      <c r="C2289" s="145" t="str">
        <f>Lookup[[#This Row],[NR_DE]]&amp;" "&amp;Lookup[[#This Row],[Text_DE]]</f>
        <v>ADISD19000 Kredit, Kaution, verschiedene finanzielle Verluste und touristische Beistandsleistung (CH + FB)</v>
      </c>
      <c r="D2289" s="145">
        <f>IF(Lookup!A2289&lt;&gt;Lookup!E2289,1,0)</f>
        <v>0</v>
      </c>
      <c r="E2289" s="145" t="s">
        <v>611</v>
      </c>
      <c r="F2289" s="145" t="s">
        <v>612</v>
      </c>
      <c r="G2289" s="145" t="str">
        <f>Lookup[[#This Row],[NR_FR]]&amp;" "&amp;Lookup[[#This Row],[Text_FR]]</f>
        <v>ADISD19000 Crédit, caution, pertes pécuniaires diverses et assistance (CH + FB)</v>
      </c>
      <c r="H2289" s="153"/>
    </row>
    <row r="2290" spans="1:8" x14ac:dyDescent="0.2">
      <c r="A2290" s="145">
        <v>302300200</v>
      </c>
      <c r="B2290" s="145" t="s">
        <v>2625</v>
      </c>
      <c r="C2290" s="145" t="str">
        <f>Lookup[[#This Row],[NR_DE]]&amp;" "&amp;Lookup[[#This Row],[Text_DE]]</f>
        <v>302300200 Gebuchte Prämien (Nicht-Leben); indirektes Geschäft: Anteil der Retrozessionäre</v>
      </c>
      <c r="D2290" s="145">
        <f>IF(Lookup!A2290&lt;&gt;Lookup!E2290,1,0)</f>
        <v>0</v>
      </c>
      <c r="E2290" s="145">
        <v>302300200</v>
      </c>
      <c r="F2290" s="145" t="s">
        <v>1404</v>
      </c>
      <c r="G2290" s="145" t="str">
        <f>Lookup[[#This Row],[NR_FR]]&amp;" "&amp;Lookup[[#This Row],[Text_FR]]</f>
        <v>302300200 Primes émises (non-vie); affaires indirectes: part des rétrocessionnaires</v>
      </c>
      <c r="H2290" s="153"/>
    </row>
    <row r="2291" spans="1:8" x14ac:dyDescent="0.2">
      <c r="A2291" s="145" t="s">
        <v>614</v>
      </c>
      <c r="B2291" s="145" t="s">
        <v>2139</v>
      </c>
      <c r="C2291" s="145" t="str">
        <f>Lookup[[#This Row],[NR_DE]]&amp;" "&amp;Lookup[[#This Row],[Text_DE]]</f>
        <v>ADC1RS Aufteilung nach Branchen: Nicht-Leben indirekt</v>
      </c>
      <c r="D2291" s="145">
        <f>IF(Lookup!A2291&lt;&gt;Lookup!E2291,1,0)</f>
        <v>0</v>
      </c>
      <c r="E2291" s="145" t="s">
        <v>614</v>
      </c>
      <c r="F2291" s="145" t="s">
        <v>615</v>
      </c>
      <c r="G2291" s="145" t="str">
        <f>Lookup[[#This Row],[NR_FR]]&amp;" "&amp;Lookup[[#This Row],[Text_FR]]</f>
        <v>ADC1RS Répartition par branches: non-vie indirect</v>
      </c>
      <c r="H2291" s="152"/>
    </row>
    <row r="2292" spans="1:8" x14ac:dyDescent="0.2">
      <c r="A2292" s="145" t="s">
        <v>616</v>
      </c>
      <c r="B2292" s="145" t="s">
        <v>2140</v>
      </c>
      <c r="C2292" s="145" t="str">
        <f>Lookup[[#This Row],[NR_DE]]&amp;" "&amp;Lookup[[#This Row],[Text_DE]]</f>
        <v>ADISR01000 RE: Unfallversicherung (CH + FB)</v>
      </c>
      <c r="D2292" s="145">
        <f>IF(Lookup!A2292&lt;&gt;Lookup!E2292,1,0)</f>
        <v>0</v>
      </c>
      <c r="E2292" s="145" t="s">
        <v>616</v>
      </c>
      <c r="F2292" s="145" t="s">
        <v>617</v>
      </c>
      <c r="G2292" s="145" t="str">
        <f>Lookup[[#This Row],[NR_FR]]&amp;" "&amp;Lookup[[#This Row],[Text_FR]]</f>
        <v>ADISR01000 RE: Assurance accidents (CH + FB)</v>
      </c>
      <c r="H2292" s="153"/>
    </row>
    <row r="2293" spans="1:8" x14ac:dyDescent="0.2">
      <c r="A2293" s="145" t="s">
        <v>618</v>
      </c>
      <c r="B2293" s="145" t="s">
        <v>2141</v>
      </c>
      <c r="C2293" s="145" t="str">
        <f>Lookup[[#This Row],[NR_DE]]&amp;" "&amp;Lookup[[#This Row],[Text_DE]]</f>
        <v>ADISR02000 RE: Krankenversicherung (CH + FB)</v>
      </c>
      <c r="D2293" s="145">
        <f>IF(Lookup!A2293&lt;&gt;Lookup!E2293,1,0)</f>
        <v>0</v>
      </c>
      <c r="E2293" s="145" t="s">
        <v>618</v>
      </c>
      <c r="F2293" s="145" t="s">
        <v>619</v>
      </c>
      <c r="G2293" s="145" t="str">
        <f>Lookup[[#This Row],[NR_FR]]&amp;" "&amp;Lookup[[#This Row],[Text_FR]]</f>
        <v>ADISR02000 RE: Assurance maladie (CH + FB)</v>
      </c>
      <c r="H2293" s="153"/>
    </row>
    <row r="2294" spans="1:8" x14ac:dyDescent="0.2">
      <c r="A2294" s="145" t="s">
        <v>620</v>
      </c>
      <c r="B2294" s="145" t="s">
        <v>2142</v>
      </c>
      <c r="C2294" s="145" t="str">
        <f>Lookup[[#This Row],[NR_DE]]&amp;" "&amp;Lookup[[#This Row],[Text_DE]]</f>
        <v>ADISR03000 RE: Landfahrzeug-Kasko (ohne Schienenfahrzeuge); (CH + FB)</v>
      </c>
      <c r="D2294" s="145">
        <f>IF(Lookup!A2294&lt;&gt;Lookup!E2294,1,0)</f>
        <v>0</v>
      </c>
      <c r="E2294" s="145" t="s">
        <v>620</v>
      </c>
      <c r="F2294" s="145" t="s">
        <v>621</v>
      </c>
      <c r="G2294" s="145" t="str">
        <f>Lookup[[#This Row],[NR_FR]]&amp;" "&amp;Lookup[[#This Row],[Text_FR]]</f>
        <v>ADISR03000 RE: Corps de véhicules terrestres (autres que ferroviaires); (CH + FB)</v>
      </c>
      <c r="H2294" s="153"/>
    </row>
    <row r="2295" spans="1:8" x14ac:dyDescent="0.2">
      <c r="A2295" s="145" t="s">
        <v>622</v>
      </c>
      <c r="B2295" s="145" t="s">
        <v>2143</v>
      </c>
      <c r="C2295" s="145" t="str">
        <f>Lookup[[#This Row],[NR_DE]]&amp;" "&amp;Lookup[[#This Row],[Text_DE]]</f>
        <v>ADISR09900 RE: Feuer, Elementarschäden und andere Sachschäden (CH + FB)</v>
      </c>
      <c r="D2295" s="145">
        <f>IF(Lookup!A2295&lt;&gt;Lookup!E2295,1,0)</f>
        <v>0</v>
      </c>
      <c r="E2295" s="145" t="s">
        <v>622</v>
      </c>
      <c r="F2295" s="145" t="s">
        <v>623</v>
      </c>
      <c r="G2295" s="145" t="str">
        <f>Lookup[[#This Row],[NR_FR]]&amp;" "&amp;Lookup[[#This Row],[Text_FR]]</f>
        <v>ADISR09900 RE: Incendie, dommages naturels et autres dommages aux biens (CH + FB)</v>
      </c>
      <c r="H2295" s="153"/>
    </row>
    <row r="2296" spans="1:8" x14ac:dyDescent="0.2">
      <c r="A2296" s="145" t="s">
        <v>624</v>
      </c>
      <c r="B2296" s="145" t="s">
        <v>2144</v>
      </c>
      <c r="C2296" s="145" t="str">
        <f>Lookup[[#This Row],[NR_DE]]&amp;" "&amp;Lookup[[#This Row],[Text_DE]]</f>
        <v>ADISR10000 RE: Haftpflicht für Landfahrzeuge mit eigenem Antrieb (CH + FB)</v>
      </c>
      <c r="D2296" s="145">
        <f>IF(Lookup!A2296&lt;&gt;Lookup!E2296,1,0)</f>
        <v>0</v>
      </c>
      <c r="E2296" s="145" t="s">
        <v>624</v>
      </c>
      <c r="F2296" s="145" t="s">
        <v>625</v>
      </c>
      <c r="G2296" s="145" t="str">
        <f>Lookup[[#This Row],[NR_FR]]&amp;" "&amp;Lookup[[#This Row],[Text_FR]]</f>
        <v>ADISR10000 RE: Responsabilité civile pour véhicules terrestres automoteurs (CH + FB)</v>
      </c>
      <c r="H2296" s="153"/>
    </row>
    <row r="2297" spans="1:8" x14ac:dyDescent="0.2">
      <c r="A2297" s="145" t="s">
        <v>626</v>
      </c>
      <c r="B2297" s="145" t="s">
        <v>2145</v>
      </c>
      <c r="C2297" s="145" t="str">
        <f>Lookup[[#This Row],[NR_DE]]&amp;" "&amp;Lookup[[#This Row],[Text_DE]]</f>
        <v>ADISR12900 RE: Transportversicherung (CH + FB)</v>
      </c>
      <c r="D2297" s="145">
        <f>IF(Lookup!A2297&lt;&gt;Lookup!E2297,1,0)</f>
        <v>0</v>
      </c>
      <c r="E2297" s="145" t="s">
        <v>626</v>
      </c>
      <c r="F2297" s="145" t="s">
        <v>627</v>
      </c>
      <c r="G2297" s="145" t="str">
        <f>Lookup[[#This Row],[NR_FR]]&amp;" "&amp;Lookup[[#This Row],[Text_FR]]</f>
        <v>ADISR12900 RE: Assurance de transport (CH + FB)</v>
      </c>
      <c r="H2297" s="153"/>
    </row>
    <row r="2298" spans="1:8" x14ac:dyDescent="0.2">
      <c r="A2298" s="145" t="s">
        <v>628</v>
      </c>
      <c r="B2298" s="145" t="s">
        <v>2146</v>
      </c>
      <c r="C2298" s="145" t="str">
        <f>Lookup[[#This Row],[NR_DE]]&amp;" "&amp;Lookup[[#This Row],[Text_DE]]</f>
        <v>ADISR13000 RE: Allgemeine Haftpflicht (CH + FB)</v>
      </c>
      <c r="D2298" s="145">
        <f>IF(Lookup!A2298&lt;&gt;Lookup!E2298,1,0)</f>
        <v>0</v>
      </c>
      <c r="E2298" s="145" t="s">
        <v>628</v>
      </c>
      <c r="F2298" s="145" t="s">
        <v>629</v>
      </c>
      <c r="G2298" s="145" t="str">
        <f>Lookup[[#This Row],[NR_FR]]&amp;" "&amp;Lookup[[#This Row],[Text_FR]]</f>
        <v>ADISR13000 RE: Responsabilité civile générale (CH + FB)</v>
      </c>
      <c r="H2298" s="151"/>
    </row>
    <row r="2299" spans="1:8" x14ac:dyDescent="0.2">
      <c r="A2299" s="145" t="s">
        <v>630</v>
      </c>
      <c r="B2299" s="145" t="s">
        <v>2147</v>
      </c>
      <c r="C2299" s="145" t="str">
        <f>Lookup[[#This Row],[NR_DE]]&amp;" "&amp;Lookup[[#This Row],[Text_DE]]</f>
        <v>ADISR17000 RE: Rechtsschutz (CH + FB)</v>
      </c>
      <c r="D2299" s="145">
        <f>IF(Lookup!A2299&lt;&gt;Lookup!E2299,1,0)</f>
        <v>0</v>
      </c>
      <c r="E2299" s="145" t="s">
        <v>630</v>
      </c>
      <c r="F2299" s="145" t="s">
        <v>631</v>
      </c>
      <c r="G2299" s="145" t="str">
        <f>Lookup[[#This Row],[NR_FR]]&amp;" "&amp;Lookup[[#This Row],[Text_FR]]</f>
        <v>ADISR17000 RE: Protection juridique (CH + FB)</v>
      </c>
      <c r="H2299" s="152"/>
    </row>
    <row r="2300" spans="1:8" x14ac:dyDescent="0.2">
      <c r="A2300" s="145" t="s">
        <v>632</v>
      </c>
      <c r="B2300" s="145" t="s">
        <v>2148</v>
      </c>
      <c r="C2300" s="145" t="str">
        <f>Lookup[[#This Row],[NR_DE]]&amp;" "&amp;Lookup[[#This Row],[Text_DE]]</f>
        <v>ADISR19000 RE: Kredit, Kaution, verschiedene finanzielle Verluste und touristische Beistandsleistung (CH + FB)</v>
      </c>
      <c r="D2300" s="145">
        <f>IF(Lookup!A2300&lt;&gt;Lookup!E2300,1,0)</f>
        <v>0</v>
      </c>
      <c r="E2300" s="145" t="s">
        <v>632</v>
      </c>
      <c r="F2300" s="145" t="s">
        <v>633</v>
      </c>
      <c r="G2300" s="145" t="str">
        <f>Lookup[[#This Row],[NR_FR]]&amp;" "&amp;Lookup[[#This Row],[Text_FR]]</f>
        <v>ADISR19000 RE: Crédit, caution, pertes pécuniaires diverses et assistance (CH + FB)</v>
      </c>
      <c r="H2300" s="152"/>
    </row>
    <row r="2301" spans="1:8" x14ac:dyDescent="0.2">
      <c r="A2301" s="145">
        <v>303000000</v>
      </c>
      <c r="B2301" s="145" t="s">
        <v>2626</v>
      </c>
      <c r="C2301" s="145" t="str">
        <f>Lookup[[#This Row],[NR_DE]]&amp;" "&amp;Lookup[[#This Row],[Text_DE]]</f>
        <v>303000000 Prämie für eigene Rechnung</v>
      </c>
      <c r="D2301" s="145">
        <f>IF(Lookup!A2301&lt;&gt;Lookup!E2301,1,0)</f>
        <v>0</v>
      </c>
      <c r="E2301" s="145">
        <v>303000000</v>
      </c>
      <c r="F2301" s="145" t="s">
        <v>1405</v>
      </c>
      <c r="G2301" s="145" t="str">
        <f>Lookup[[#This Row],[NR_FR]]&amp;" "&amp;Lookup[[#This Row],[Text_FR]]</f>
        <v>303000000 Primes pour propre compte</v>
      </c>
      <c r="H2301" s="152"/>
    </row>
    <row r="2302" spans="1:8" x14ac:dyDescent="0.2">
      <c r="A2302" s="145">
        <v>304000000</v>
      </c>
      <c r="B2302" s="145" t="s">
        <v>2627</v>
      </c>
      <c r="C2302" s="145" t="str">
        <f>Lookup[[#This Row],[NR_DE]]&amp;" "&amp;Lookup[[#This Row],[Text_DE]]</f>
        <v>304000000 Veränderung der Prämienüberträge: Brutto</v>
      </c>
      <c r="D2302" s="145">
        <f>IF(Lookup!A2302&lt;&gt;Lookup!E2302,1,0)</f>
        <v>0</v>
      </c>
      <c r="E2302" s="145">
        <v>304000000</v>
      </c>
      <c r="F2302" s="145" t="s">
        <v>1406</v>
      </c>
      <c r="G2302" s="145" t="str">
        <f>Lookup[[#This Row],[NR_FR]]&amp;" "&amp;Lookup[[#This Row],[Text_FR]]</f>
        <v>304000000 Variations des reports de primes: brutes</v>
      </c>
      <c r="H2302" s="152"/>
    </row>
    <row r="2303" spans="1:8" x14ac:dyDescent="0.2">
      <c r="A2303" s="145">
        <v>304100000</v>
      </c>
      <c r="B2303" s="145" t="s">
        <v>2628</v>
      </c>
      <c r="C2303" s="145" t="str">
        <f>Lookup[[#This Row],[NR_DE]]&amp;" "&amp;Lookup[[#This Row],[Text_DE]]</f>
        <v>304100000 Veränderung der Prämienüberträge (Leben): Brutto</v>
      </c>
      <c r="D2303" s="145">
        <f>IF(Lookup!A2303&lt;&gt;Lookup!E2303,1,0)</f>
        <v>0</v>
      </c>
      <c r="E2303" s="145">
        <v>304100000</v>
      </c>
      <c r="F2303" s="145" t="s">
        <v>1407</v>
      </c>
      <c r="G2303" s="145" t="str">
        <f>Lookup[[#This Row],[NR_FR]]&amp;" "&amp;Lookup[[#This Row],[Text_FR]]</f>
        <v>304100000 Variations des reports de primes (vie): brutes</v>
      </c>
      <c r="H2303" s="152"/>
    </row>
    <row r="2304" spans="1:8" x14ac:dyDescent="0.2">
      <c r="A2304" s="145">
        <v>304100100</v>
      </c>
      <c r="B2304" s="145" t="s">
        <v>2629</v>
      </c>
      <c r="C2304" s="145" t="str">
        <f>Lookup[[#This Row],[NR_DE]]&amp;" "&amp;Lookup[[#This Row],[Text_DE]]</f>
        <v>304100100 Veränderung der Prämienüberträge (Leben); direktes Geschäft: Brutto</v>
      </c>
      <c r="D2304" s="145">
        <f>IF(Lookup!A2304&lt;&gt;Lookup!E2304,1,0)</f>
        <v>0</v>
      </c>
      <c r="E2304" s="145">
        <v>304100100</v>
      </c>
      <c r="F2304" s="145" t="s">
        <v>1408</v>
      </c>
      <c r="G2304" s="145" t="str">
        <f>Lookup[[#This Row],[NR_FR]]&amp;" "&amp;Lookup[[#This Row],[Text_FR]]</f>
        <v>304100100 Variations des reports de primes (vie); affaires directes: brutes</v>
      </c>
      <c r="H2304" s="151"/>
    </row>
    <row r="2305" spans="1:8" x14ac:dyDescent="0.2">
      <c r="A2305" s="145" t="s">
        <v>544</v>
      </c>
      <c r="B2305" s="145" t="s">
        <v>2093</v>
      </c>
      <c r="C2305" s="145" t="str">
        <f>Lookup[[#This Row],[NR_DE]]&amp;" "&amp;Lookup[[#This Row],[Text_DE]]</f>
        <v>ADC1DL Aufteilung nach Branchen: Leben direkt</v>
      </c>
      <c r="D2305" s="145">
        <f>IF(Lookup!A2305&lt;&gt;Lookup!E2305,1,0)</f>
        <v>0</v>
      </c>
      <c r="E2305" s="145" t="s">
        <v>544</v>
      </c>
      <c r="F2305" s="145" t="s">
        <v>545</v>
      </c>
      <c r="G2305" s="145" t="str">
        <f>Lookup[[#This Row],[NR_FR]]&amp;" "&amp;Lookup[[#This Row],[Text_FR]]</f>
        <v>ADC1DL Répartition par branches: vie direct</v>
      </c>
      <c r="H2305" s="151"/>
    </row>
    <row r="2306" spans="1:8" x14ac:dyDescent="0.2">
      <c r="A2306" s="145" t="s">
        <v>742</v>
      </c>
      <c r="B2306" s="145" t="s">
        <v>2232</v>
      </c>
      <c r="C2306" s="145" t="str">
        <f>Lookup[[#This Row],[NR_DE]]&amp;" "&amp;Lookup[[#This Row],[Text_DE]]</f>
        <v>ADILD01000 Kollektivlebensversicherung im Rahmen der beruflichen Vorsorge (A1); (CH)</v>
      </c>
      <c r="D2306" s="145">
        <f>IF(Lookup!A2306&lt;&gt;Lookup!E2306,1,0)</f>
        <v>0</v>
      </c>
      <c r="E2306" s="145" t="s">
        <v>742</v>
      </c>
      <c r="F2306" s="145" t="s">
        <v>743</v>
      </c>
      <c r="G2306" s="145" t="str">
        <f>Lookup[[#This Row],[NR_FR]]&amp;" "&amp;Lookup[[#This Row],[Text_FR]]</f>
        <v>ADILD01000 Assurance collective sur la vie dans le cadre de la prévoyance professionnelle (A1); (CH)</v>
      </c>
      <c r="H2306" s="152"/>
    </row>
    <row r="2307" spans="1:8" x14ac:dyDescent="0.2">
      <c r="A2307" s="145" t="s">
        <v>546</v>
      </c>
      <c r="B2307" s="145" t="s">
        <v>2094</v>
      </c>
      <c r="C2307" s="145" t="str">
        <f>Lookup[[#This Row],[NR_DE]]&amp;" "&amp;Lookup[[#This Row],[Text_DE]]</f>
        <v>ADILD03100 Einzelkapitalversicherung auf den Todes- und Erlebensfall (A3.1); (CH + FB)</v>
      </c>
      <c r="D2307" s="145">
        <f>IF(Lookup!A2307&lt;&gt;Lookup!E2307,1,0)</f>
        <v>0</v>
      </c>
      <c r="E2307" s="145" t="s">
        <v>546</v>
      </c>
      <c r="F2307" s="145" t="s">
        <v>547</v>
      </c>
      <c r="G2307" s="145" t="str">
        <f>Lookup[[#This Row],[NR_FR]]&amp;" "&amp;Lookup[[#This Row],[Text_FR]]</f>
        <v>ADILD03100 Assurance individuelle de capital en cas de vie et en cas de décès (A3.1); (CH + FB)</v>
      </c>
      <c r="H2307" s="152"/>
    </row>
    <row r="2308" spans="1:8" x14ac:dyDescent="0.2">
      <c r="A2308" s="145" t="s">
        <v>548</v>
      </c>
      <c r="B2308" s="145" t="s">
        <v>2095</v>
      </c>
      <c r="C2308" s="145" t="str">
        <f>Lookup[[#This Row],[NR_DE]]&amp;" "&amp;Lookup[[#This Row],[Text_DE]]</f>
        <v>ADILD03200 Einzelrentenversicherung (A3.2); (CH + FB)</v>
      </c>
      <c r="D2308" s="145">
        <f>IF(Lookup!A2308&lt;&gt;Lookup!E2308,1,0)</f>
        <v>0</v>
      </c>
      <c r="E2308" s="145" t="s">
        <v>548</v>
      </c>
      <c r="F2308" s="145" t="s">
        <v>549</v>
      </c>
      <c r="G2308" s="145" t="str">
        <f>Lookup[[#This Row],[NR_FR]]&amp;" "&amp;Lookup[[#This Row],[Text_FR]]</f>
        <v>ADILD03200 Assurance individuelle de rente (A3.2); (CH + FB)</v>
      </c>
      <c r="H2308" s="153"/>
    </row>
    <row r="2309" spans="1:8" x14ac:dyDescent="0.2">
      <c r="A2309" s="145" t="s">
        <v>550</v>
      </c>
      <c r="B2309" s="145" t="s">
        <v>2096</v>
      </c>
      <c r="C2309" s="145" t="str">
        <f>Lookup[[#This Row],[NR_DE]]&amp;" "&amp;Lookup[[#This Row],[Text_DE]]</f>
        <v>ADILD03300 Sonstige Einzellebensversicherung (A3.3); (CH + FB)</v>
      </c>
      <c r="D2309" s="145">
        <f>IF(Lookup!A2309&lt;&gt;Lookup!E2309,1,0)</f>
        <v>0</v>
      </c>
      <c r="E2309" s="145" t="s">
        <v>550</v>
      </c>
      <c r="F2309" s="145" t="s">
        <v>551</v>
      </c>
      <c r="G2309" s="145" t="str">
        <f>Lookup[[#This Row],[NR_FR]]&amp;" "&amp;Lookup[[#This Row],[Text_FR]]</f>
        <v>ADILD03300 Autres assurance individuelles sur la vie (A3.3); (CH + FB)</v>
      </c>
      <c r="H2309" s="153"/>
    </row>
    <row r="2310" spans="1:8" x14ac:dyDescent="0.2">
      <c r="A2310" s="145" t="s">
        <v>744</v>
      </c>
      <c r="B2310" s="145" t="s">
        <v>2233</v>
      </c>
      <c r="C2310" s="145" t="str">
        <f>Lookup[[#This Row],[NR_DE]]&amp;" "&amp;Lookup[[#This Row],[Text_DE]]</f>
        <v>ADILD03400 Kollektivlebensversicherung  ausserhalb der BV (A3.4); (CH)</v>
      </c>
      <c r="D2310" s="145">
        <f>IF(Lookup!A2310&lt;&gt;Lookup!E2310,1,0)</f>
        <v>0</v>
      </c>
      <c r="E2310" s="145" t="s">
        <v>744</v>
      </c>
      <c r="F2310" s="145" t="s">
        <v>745</v>
      </c>
      <c r="G2310" s="145" t="str">
        <f>Lookup[[#This Row],[NR_FR]]&amp;" "&amp;Lookup[[#This Row],[Text_FR]]</f>
        <v>ADILD03400 Assurance collective sur la vie hors de la prévoyance professionnelle (A3.4); (CH)</v>
      </c>
      <c r="H2310" s="153"/>
    </row>
    <row r="2311" spans="1:8" x14ac:dyDescent="0.2">
      <c r="A2311" s="145" t="s">
        <v>746</v>
      </c>
      <c r="B2311" s="145" t="s">
        <v>2234</v>
      </c>
      <c r="C2311" s="145" t="str">
        <f>Lookup[[#This Row],[NR_DE]]&amp;" "&amp;Lookup[[#This Row],[Text_DE]]</f>
        <v>ADILD06300 Sonstige Kapitalisationsgeschäfte (A6.3); (CH)</v>
      </c>
      <c r="D2311" s="145">
        <f>IF(Lookup!A2311&lt;&gt;Lookup!E2311,1,0)</f>
        <v>0</v>
      </c>
      <c r="E2311" s="145" t="s">
        <v>746</v>
      </c>
      <c r="F2311" s="145" t="s">
        <v>747</v>
      </c>
      <c r="G2311" s="145" t="str">
        <f>Lookup[[#This Row],[NR_FR]]&amp;" "&amp;Lookup[[#This Row],[Text_FR]]</f>
        <v>ADILD06300 Autres opérations de capitalisation (A6.3); (CH)</v>
      </c>
      <c r="H2311" s="153"/>
    </row>
    <row r="2312" spans="1:8" x14ac:dyDescent="0.2">
      <c r="A2312" s="145" t="s">
        <v>748</v>
      </c>
      <c r="B2312" s="145" t="s">
        <v>2235</v>
      </c>
      <c r="C2312" s="145" t="str">
        <f>Lookup[[#This Row],[NR_DE]]&amp;" "&amp;Lookup[[#This Row],[Text_DE]]</f>
        <v>ADILD07000 Tontinengeschäfte (A7); (CH)</v>
      </c>
      <c r="D2312" s="145">
        <f>IF(Lookup!A2312&lt;&gt;Lookup!E2312,1,0)</f>
        <v>0</v>
      </c>
      <c r="E2312" s="145" t="s">
        <v>748</v>
      </c>
      <c r="F2312" s="145" t="s">
        <v>749</v>
      </c>
      <c r="G2312" s="145" t="str">
        <f>Lookup[[#This Row],[NR_FR]]&amp;" "&amp;Lookup[[#This Row],[Text_FR]]</f>
        <v>ADILD07000 Opérations tontinières (A7); (CH)</v>
      </c>
      <c r="H2312" s="153"/>
    </row>
    <row r="2313" spans="1:8" x14ac:dyDescent="0.2">
      <c r="A2313" s="145" t="s">
        <v>552</v>
      </c>
      <c r="B2313" s="145" t="s">
        <v>2097</v>
      </c>
      <c r="C2313" s="145" t="str">
        <f>Lookup[[#This Row],[NR_DE]]&amp;" "&amp;Lookup[[#This Row],[Text_DE]]</f>
        <v>ADILD08000 Kollektivlebensversicherung (A1, A3.4); (CH + FB)</v>
      </c>
      <c r="D2313" s="145">
        <f>IF(Lookup!A2313&lt;&gt;Lookup!E2313,1,0)</f>
        <v>0</v>
      </c>
      <c r="E2313" s="145" t="s">
        <v>552</v>
      </c>
      <c r="F2313" s="145" t="s">
        <v>553</v>
      </c>
      <c r="G2313" s="145" t="str">
        <f>Lookup[[#This Row],[NR_FR]]&amp;" "&amp;Lookup[[#This Row],[Text_FR]]</f>
        <v>ADILD08000 Assurance collective sur la vie (A1, A3.4); (CH + FB)</v>
      </c>
      <c r="H2313" s="153"/>
    </row>
    <row r="2314" spans="1:8" x14ac:dyDescent="0.2">
      <c r="A2314" s="145" t="s">
        <v>554</v>
      </c>
      <c r="B2314" s="145" t="s">
        <v>2098</v>
      </c>
      <c r="C2314" s="145" t="str">
        <f>Lookup[[#This Row],[NR_DE]]&amp;" "&amp;Lookup[[#This Row],[Text_DE]]</f>
        <v>ADILD09000 Sonstige Lebensversicherung (A6.3, A7); (CH + FB)</v>
      </c>
      <c r="D2314" s="145">
        <f>IF(Lookup!A2314&lt;&gt;Lookup!E2314,1,0)</f>
        <v>0</v>
      </c>
      <c r="E2314" s="145" t="s">
        <v>554</v>
      </c>
      <c r="F2314" s="145" t="s">
        <v>555</v>
      </c>
      <c r="G2314" s="145" t="str">
        <f>Lookup[[#This Row],[NR_FR]]&amp;" "&amp;Lookup[[#This Row],[Text_FR]]</f>
        <v>ADILD09000 Autres assurances sur la vie (A6.3, A7); (CH + FB)</v>
      </c>
      <c r="H2314" s="153"/>
    </row>
    <row r="2315" spans="1:8" x14ac:dyDescent="0.2">
      <c r="A2315" s="145" t="s">
        <v>794</v>
      </c>
      <c r="B2315" s="145" t="s">
        <v>2260</v>
      </c>
      <c r="C2315" s="145" t="str">
        <f>Lookup[[#This Row],[NR_DE]]&amp;" "&amp;Lookup[[#This Row],[Text_DE]]</f>
        <v>ADC022 Aufteilung in Vorsorge 3a und Vorsorge 3b (pro Branche)</v>
      </c>
      <c r="D2315" s="145">
        <f>IF(Lookup!A2315&lt;&gt;Lookup!E2315,1,0)</f>
        <v>0</v>
      </c>
      <c r="E2315" s="145" t="s">
        <v>794</v>
      </c>
      <c r="F2315" s="145" t="s">
        <v>795</v>
      </c>
      <c r="G2315" s="145" t="str">
        <f>Lookup[[#This Row],[NR_FR]]&amp;" "&amp;Lookup[[#This Row],[Text_FR]]</f>
        <v>ADC022 Répartition en prévoyance 3a et prévoyance 3b (par branche d'assurance)</v>
      </c>
      <c r="H2315" s="153"/>
    </row>
    <row r="2316" spans="1:8" x14ac:dyDescent="0.2">
      <c r="A2316" s="145" t="s">
        <v>742</v>
      </c>
      <c r="B2316" s="145" t="s">
        <v>2232</v>
      </c>
      <c r="C2316" s="145" t="str">
        <f>Lookup[[#This Row],[NR_DE]]&amp;" "&amp;Lookup[[#This Row],[Text_DE]]</f>
        <v>ADILD01000 Kollektivlebensversicherung im Rahmen der beruflichen Vorsorge (A1); (CH)</v>
      </c>
      <c r="D2316" s="145">
        <f>IF(Lookup!A2316&lt;&gt;Lookup!E2316,1,0)</f>
        <v>0</v>
      </c>
      <c r="E2316" s="145" t="s">
        <v>742</v>
      </c>
      <c r="F2316" s="145" t="s">
        <v>743</v>
      </c>
      <c r="G2316" s="145" t="str">
        <f>Lookup[[#This Row],[NR_FR]]&amp;" "&amp;Lookup[[#This Row],[Text_FR]]</f>
        <v>ADILD01000 Assurance collective sur la vie dans le cadre de la prévoyance professionnelle (A1); (CH)</v>
      </c>
      <c r="H2316" s="153"/>
    </row>
    <row r="2317" spans="1:8" x14ac:dyDescent="0.2">
      <c r="A2317" s="145" t="s">
        <v>796</v>
      </c>
      <c r="B2317" s="145" t="s">
        <v>2261</v>
      </c>
      <c r="C2317" s="145" t="str">
        <f>Lookup[[#This Row],[NR_DE]]&amp;" "&amp;Lookup[[#This Row],[Text_DE]]</f>
        <v>ADI1530 Vorsorge 3a und Kollektivversicherung</v>
      </c>
      <c r="D2317" s="145">
        <f>IF(Lookup!A2317&lt;&gt;Lookup!E2317,1,0)</f>
        <v>0</v>
      </c>
      <c r="E2317" s="145" t="s">
        <v>796</v>
      </c>
      <c r="F2317" s="145" t="s">
        <v>797</v>
      </c>
      <c r="G2317" s="145" t="str">
        <f>Lookup[[#This Row],[NR_FR]]&amp;" "&amp;Lookup[[#This Row],[Text_FR]]</f>
        <v>ADI1530 Prévoyance du pilier 3a et assurance collective</v>
      </c>
      <c r="H2317" s="151"/>
    </row>
    <row r="2318" spans="1:8" x14ac:dyDescent="0.2">
      <c r="A2318" s="145" t="s">
        <v>798</v>
      </c>
      <c r="B2318" s="145" t="s">
        <v>2262</v>
      </c>
      <c r="C2318" s="145" t="str">
        <f>Lookup[[#This Row],[NR_DE]]&amp;" "&amp;Lookup[[#This Row],[Text_DE]]</f>
        <v>ADI1540 Vorsorge 3b</v>
      </c>
      <c r="D2318" s="145">
        <f>IF(Lookup!A2318&lt;&gt;Lookup!E2318,1,0)</f>
        <v>0</v>
      </c>
      <c r="E2318" s="145" t="s">
        <v>798</v>
      </c>
      <c r="F2318" s="145" t="s">
        <v>799</v>
      </c>
      <c r="G2318" s="145" t="str">
        <f>Lookup[[#This Row],[NR_FR]]&amp;" "&amp;Lookup[[#This Row],[Text_FR]]</f>
        <v>ADI1540 Prévoyance du pilier 3b</v>
      </c>
      <c r="H2318" s="152"/>
    </row>
    <row r="2319" spans="1:8" x14ac:dyDescent="0.2">
      <c r="A2319" s="145" t="s">
        <v>546</v>
      </c>
      <c r="B2319" s="145" t="s">
        <v>2094</v>
      </c>
      <c r="C2319" s="145" t="str">
        <f>Lookup[[#This Row],[NR_DE]]&amp;" "&amp;Lookup[[#This Row],[Text_DE]]</f>
        <v>ADILD03100 Einzelkapitalversicherung auf den Todes- und Erlebensfall (A3.1); (CH + FB)</v>
      </c>
      <c r="D2319" s="145">
        <f>IF(Lookup!A2319&lt;&gt;Lookup!E2319,1,0)</f>
        <v>0</v>
      </c>
      <c r="E2319" s="145" t="s">
        <v>546</v>
      </c>
      <c r="F2319" s="145" t="s">
        <v>547</v>
      </c>
      <c r="G2319" s="145" t="str">
        <f>Lookup[[#This Row],[NR_FR]]&amp;" "&amp;Lookup[[#This Row],[Text_FR]]</f>
        <v>ADILD03100 Assurance individuelle de capital en cas de vie et en cas de décès (A3.1); (CH + FB)</v>
      </c>
      <c r="H2319" s="152"/>
    </row>
    <row r="2320" spans="1:8" x14ac:dyDescent="0.2">
      <c r="A2320" s="145" t="s">
        <v>796</v>
      </c>
      <c r="B2320" s="145" t="s">
        <v>2261</v>
      </c>
      <c r="C2320" s="145" t="str">
        <f>Lookup[[#This Row],[NR_DE]]&amp;" "&amp;Lookup[[#This Row],[Text_DE]]</f>
        <v>ADI1530 Vorsorge 3a und Kollektivversicherung</v>
      </c>
      <c r="D2320" s="145">
        <f>IF(Lookup!A2320&lt;&gt;Lookup!E2320,1,0)</f>
        <v>0</v>
      </c>
      <c r="E2320" s="145" t="s">
        <v>796</v>
      </c>
      <c r="F2320" s="145" t="s">
        <v>797</v>
      </c>
      <c r="G2320" s="145" t="str">
        <f>Lookup[[#This Row],[NR_FR]]&amp;" "&amp;Lookup[[#This Row],[Text_FR]]</f>
        <v>ADI1530 Prévoyance du pilier 3a et assurance collective</v>
      </c>
      <c r="H2320" s="152"/>
    </row>
    <row r="2321" spans="1:8" x14ac:dyDescent="0.2">
      <c r="A2321" s="145" t="s">
        <v>798</v>
      </c>
      <c r="B2321" s="145" t="s">
        <v>2262</v>
      </c>
      <c r="C2321" s="145" t="str">
        <f>Lookup[[#This Row],[NR_DE]]&amp;" "&amp;Lookup[[#This Row],[Text_DE]]</f>
        <v>ADI1540 Vorsorge 3b</v>
      </c>
      <c r="D2321" s="145">
        <f>IF(Lookup!A2321&lt;&gt;Lookup!E2321,1,0)</f>
        <v>0</v>
      </c>
      <c r="E2321" s="145" t="s">
        <v>798</v>
      </c>
      <c r="F2321" s="145" t="s">
        <v>799</v>
      </c>
      <c r="G2321" s="145" t="str">
        <f>Lookup[[#This Row],[NR_FR]]&amp;" "&amp;Lookup[[#This Row],[Text_FR]]</f>
        <v>ADI1540 Prévoyance du pilier 3b</v>
      </c>
      <c r="H2321" s="152"/>
    </row>
    <row r="2322" spans="1:8" x14ac:dyDescent="0.2">
      <c r="A2322" s="145" t="s">
        <v>548</v>
      </c>
      <c r="B2322" s="145" t="s">
        <v>2095</v>
      </c>
      <c r="C2322" s="145" t="str">
        <f>Lookup[[#This Row],[NR_DE]]&amp;" "&amp;Lookup[[#This Row],[Text_DE]]</f>
        <v>ADILD03200 Einzelrentenversicherung (A3.2); (CH + FB)</v>
      </c>
      <c r="D2322" s="145">
        <f>IF(Lookup!A2322&lt;&gt;Lookup!E2322,1,0)</f>
        <v>0</v>
      </c>
      <c r="E2322" s="145" t="s">
        <v>548</v>
      </c>
      <c r="F2322" s="145" t="s">
        <v>549</v>
      </c>
      <c r="G2322" s="145" t="str">
        <f>Lookup[[#This Row],[NR_FR]]&amp;" "&amp;Lookup[[#This Row],[Text_FR]]</f>
        <v>ADILD03200 Assurance individuelle de rente (A3.2); (CH + FB)</v>
      </c>
      <c r="H2322" s="152"/>
    </row>
    <row r="2323" spans="1:8" x14ac:dyDescent="0.2">
      <c r="A2323" s="145" t="s">
        <v>796</v>
      </c>
      <c r="B2323" s="145" t="s">
        <v>2261</v>
      </c>
      <c r="C2323" s="145" t="str">
        <f>Lookup[[#This Row],[NR_DE]]&amp;" "&amp;Lookup[[#This Row],[Text_DE]]</f>
        <v>ADI1530 Vorsorge 3a und Kollektivversicherung</v>
      </c>
      <c r="D2323" s="145">
        <f>IF(Lookup!A2323&lt;&gt;Lookup!E2323,1,0)</f>
        <v>0</v>
      </c>
      <c r="E2323" s="145" t="s">
        <v>796</v>
      </c>
      <c r="F2323" s="145" t="s">
        <v>797</v>
      </c>
      <c r="G2323" s="145" t="str">
        <f>Lookup[[#This Row],[NR_FR]]&amp;" "&amp;Lookup[[#This Row],[Text_FR]]</f>
        <v>ADI1530 Prévoyance du pilier 3a et assurance collective</v>
      </c>
      <c r="H2323" s="152"/>
    </row>
    <row r="2324" spans="1:8" x14ac:dyDescent="0.2">
      <c r="A2324" s="145" t="s">
        <v>798</v>
      </c>
      <c r="B2324" s="145" t="s">
        <v>2262</v>
      </c>
      <c r="C2324" s="145" t="str">
        <f>Lookup[[#This Row],[NR_DE]]&amp;" "&amp;Lookup[[#This Row],[Text_DE]]</f>
        <v>ADI1540 Vorsorge 3b</v>
      </c>
      <c r="D2324" s="145">
        <f>IF(Lookup!A2324&lt;&gt;Lookup!E2324,1,0)</f>
        <v>0</v>
      </c>
      <c r="E2324" s="145" t="s">
        <v>798</v>
      </c>
      <c r="F2324" s="145" t="s">
        <v>799</v>
      </c>
      <c r="G2324" s="145" t="str">
        <f>Lookup[[#This Row],[NR_FR]]&amp;" "&amp;Lookup[[#This Row],[Text_FR]]</f>
        <v>ADI1540 Prévoyance du pilier 3b</v>
      </c>
      <c r="H2324" s="151"/>
    </row>
    <row r="2325" spans="1:8" x14ac:dyDescent="0.2">
      <c r="A2325" s="145" t="s">
        <v>550</v>
      </c>
      <c r="B2325" s="145" t="s">
        <v>2096</v>
      </c>
      <c r="C2325" s="145" t="str">
        <f>Lookup[[#This Row],[NR_DE]]&amp;" "&amp;Lookup[[#This Row],[Text_DE]]</f>
        <v>ADILD03300 Sonstige Einzellebensversicherung (A3.3); (CH + FB)</v>
      </c>
      <c r="D2325" s="145">
        <f>IF(Lookup!A2325&lt;&gt;Lookup!E2325,1,0)</f>
        <v>0</v>
      </c>
      <c r="E2325" s="145" t="s">
        <v>550</v>
      </c>
      <c r="F2325" s="145" t="s">
        <v>551</v>
      </c>
      <c r="G2325" s="145" t="str">
        <f>Lookup[[#This Row],[NR_FR]]&amp;" "&amp;Lookup[[#This Row],[Text_FR]]</f>
        <v>ADILD03300 Autres assurance individuelles sur la vie (A3.3); (CH + FB)</v>
      </c>
      <c r="H2325" s="152"/>
    </row>
    <row r="2326" spans="1:8" x14ac:dyDescent="0.2">
      <c r="A2326" s="145" t="s">
        <v>796</v>
      </c>
      <c r="B2326" s="145" t="s">
        <v>2261</v>
      </c>
      <c r="C2326" s="145" t="str">
        <f>Lookup[[#This Row],[NR_DE]]&amp;" "&amp;Lookup[[#This Row],[Text_DE]]</f>
        <v>ADI1530 Vorsorge 3a und Kollektivversicherung</v>
      </c>
      <c r="D2326" s="145">
        <f>IF(Lookup!A2326&lt;&gt;Lookup!E2326,1,0)</f>
        <v>0</v>
      </c>
      <c r="E2326" s="145" t="s">
        <v>796</v>
      </c>
      <c r="F2326" s="145" t="s">
        <v>797</v>
      </c>
      <c r="G2326" s="145" t="str">
        <f>Lookup[[#This Row],[NR_FR]]&amp;" "&amp;Lookup[[#This Row],[Text_FR]]</f>
        <v>ADI1530 Prévoyance du pilier 3a et assurance collective</v>
      </c>
      <c r="H2326" s="152"/>
    </row>
    <row r="2327" spans="1:8" x14ac:dyDescent="0.2">
      <c r="A2327" s="145" t="s">
        <v>798</v>
      </c>
      <c r="B2327" s="145" t="s">
        <v>2262</v>
      </c>
      <c r="C2327" s="145" t="str">
        <f>Lookup[[#This Row],[NR_DE]]&amp;" "&amp;Lookup[[#This Row],[Text_DE]]</f>
        <v>ADI1540 Vorsorge 3b</v>
      </c>
      <c r="D2327" s="145">
        <f>IF(Lookup!A2327&lt;&gt;Lookup!E2327,1,0)</f>
        <v>0</v>
      </c>
      <c r="E2327" s="145" t="s">
        <v>798</v>
      </c>
      <c r="F2327" s="145" t="s">
        <v>799</v>
      </c>
      <c r="G2327" s="145" t="str">
        <f>Lookup[[#This Row],[NR_FR]]&amp;" "&amp;Lookup[[#This Row],[Text_FR]]</f>
        <v>ADI1540 Prévoyance du pilier 3b</v>
      </c>
      <c r="H2327" s="152"/>
    </row>
    <row r="2328" spans="1:8" x14ac:dyDescent="0.2">
      <c r="A2328" s="145" t="s">
        <v>744</v>
      </c>
      <c r="B2328" s="145" t="s">
        <v>2233</v>
      </c>
      <c r="C2328" s="145" t="str">
        <f>Lookup[[#This Row],[NR_DE]]&amp;" "&amp;Lookup[[#This Row],[Text_DE]]</f>
        <v>ADILD03400 Kollektivlebensversicherung  ausserhalb der BV (A3.4); (CH)</v>
      </c>
      <c r="D2328" s="145">
        <f>IF(Lookup!A2328&lt;&gt;Lookup!E2328,1,0)</f>
        <v>0</v>
      </c>
      <c r="E2328" s="145" t="s">
        <v>744</v>
      </c>
      <c r="F2328" s="145" t="s">
        <v>745</v>
      </c>
      <c r="G2328" s="145" t="str">
        <f>Lookup[[#This Row],[NR_FR]]&amp;" "&amp;Lookup[[#This Row],[Text_FR]]</f>
        <v>ADILD03400 Assurance collective sur la vie hors de la prévoyance professionnelle (A3.4); (CH)</v>
      </c>
      <c r="H2328" s="152"/>
    </row>
    <row r="2329" spans="1:8" x14ac:dyDescent="0.2">
      <c r="A2329" s="145" t="s">
        <v>796</v>
      </c>
      <c r="B2329" s="145" t="s">
        <v>2261</v>
      </c>
      <c r="C2329" s="145" t="str">
        <f>Lookup[[#This Row],[NR_DE]]&amp;" "&amp;Lookup[[#This Row],[Text_DE]]</f>
        <v>ADI1530 Vorsorge 3a und Kollektivversicherung</v>
      </c>
      <c r="D2329" s="145">
        <f>IF(Lookup!A2329&lt;&gt;Lookup!E2329,1,0)</f>
        <v>0</v>
      </c>
      <c r="E2329" s="145" t="s">
        <v>796</v>
      </c>
      <c r="F2329" s="145" t="s">
        <v>797</v>
      </c>
      <c r="G2329" s="145" t="str">
        <f>Lookup[[#This Row],[NR_FR]]&amp;" "&amp;Lookup[[#This Row],[Text_FR]]</f>
        <v>ADI1530 Prévoyance du pilier 3a et assurance collective</v>
      </c>
      <c r="H2329" s="152"/>
    </row>
    <row r="2330" spans="1:8" x14ac:dyDescent="0.2">
      <c r="A2330" s="145" t="s">
        <v>798</v>
      </c>
      <c r="B2330" s="145" t="s">
        <v>2262</v>
      </c>
      <c r="C2330" s="145" t="str">
        <f>Lookup[[#This Row],[NR_DE]]&amp;" "&amp;Lookup[[#This Row],[Text_DE]]</f>
        <v>ADI1540 Vorsorge 3b</v>
      </c>
      <c r="D2330" s="145">
        <f>IF(Lookup!A2330&lt;&gt;Lookup!E2330,1,0)</f>
        <v>0</v>
      </c>
      <c r="E2330" s="145" t="s">
        <v>798</v>
      </c>
      <c r="F2330" s="145" t="s">
        <v>799</v>
      </c>
      <c r="G2330" s="145" t="str">
        <f>Lookup[[#This Row],[NR_FR]]&amp;" "&amp;Lookup[[#This Row],[Text_FR]]</f>
        <v>ADI1540 Prévoyance du pilier 3b</v>
      </c>
      <c r="H2330" s="151"/>
    </row>
    <row r="2331" spans="1:8" x14ac:dyDescent="0.2">
      <c r="A2331" s="145" t="s">
        <v>746</v>
      </c>
      <c r="B2331" s="145" t="s">
        <v>2234</v>
      </c>
      <c r="C2331" s="145" t="str">
        <f>Lookup[[#This Row],[NR_DE]]&amp;" "&amp;Lookup[[#This Row],[Text_DE]]</f>
        <v>ADILD06300 Sonstige Kapitalisationsgeschäfte (A6.3); (CH)</v>
      </c>
      <c r="D2331" s="145">
        <f>IF(Lookup!A2331&lt;&gt;Lookup!E2331,1,0)</f>
        <v>0</v>
      </c>
      <c r="E2331" s="145" t="s">
        <v>746</v>
      </c>
      <c r="F2331" s="145" t="s">
        <v>747</v>
      </c>
      <c r="G2331" s="145" t="str">
        <f>Lookup[[#This Row],[NR_FR]]&amp;" "&amp;Lookup[[#This Row],[Text_FR]]</f>
        <v>ADILD06300 Autres opérations de capitalisation (A6.3); (CH)</v>
      </c>
      <c r="H2331" s="151"/>
    </row>
    <row r="2332" spans="1:8" x14ac:dyDescent="0.2">
      <c r="A2332" s="145" t="s">
        <v>796</v>
      </c>
      <c r="B2332" s="145" t="s">
        <v>2261</v>
      </c>
      <c r="C2332" s="145" t="str">
        <f>Lookup[[#This Row],[NR_DE]]&amp;" "&amp;Lookup[[#This Row],[Text_DE]]</f>
        <v>ADI1530 Vorsorge 3a und Kollektivversicherung</v>
      </c>
      <c r="D2332" s="145">
        <f>IF(Lookup!A2332&lt;&gt;Lookup!E2332,1,0)</f>
        <v>0</v>
      </c>
      <c r="E2332" s="145" t="s">
        <v>796</v>
      </c>
      <c r="F2332" s="145" t="s">
        <v>797</v>
      </c>
      <c r="G2332" s="145" t="str">
        <f>Lookup[[#This Row],[NR_FR]]&amp;" "&amp;Lookup[[#This Row],[Text_FR]]</f>
        <v>ADI1530 Prévoyance du pilier 3a et assurance collective</v>
      </c>
      <c r="H2332" s="152"/>
    </row>
    <row r="2333" spans="1:8" x14ac:dyDescent="0.2">
      <c r="A2333" s="145" t="s">
        <v>798</v>
      </c>
      <c r="B2333" s="145" t="s">
        <v>2262</v>
      </c>
      <c r="C2333" s="145" t="str">
        <f>Lookup[[#This Row],[NR_DE]]&amp;" "&amp;Lookup[[#This Row],[Text_DE]]</f>
        <v>ADI1540 Vorsorge 3b</v>
      </c>
      <c r="D2333" s="145">
        <f>IF(Lookup!A2333&lt;&gt;Lookup!E2333,1,0)</f>
        <v>0</v>
      </c>
      <c r="E2333" s="145" t="s">
        <v>798</v>
      </c>
      <c r="F2333" s="145" t="s">
        <v>799</v>
      </c>
      <c r="G2333" s="145" t="str">
        <f>Lookup[[#This Row],[NR_FR]]&amp;" "&amp;Lookup[[#This Row],[Text_FR]]</f>
        <v>ADI1540 Prévoyance du pilier 3b</v>
      </c>
      <c r="H2333" s="152"/>
    </row>
    <row r="2334" spans="1:8" x14ac:dyDescent="0.2">
      <c r="A2334" s="145" t="s">
        <v>748</v>
      </c>
      <c r="B2334" s="145" t="s">
        <v>2235</v>
      </c>
      <c r="C2334" s="145" t="str">
        <f>Lookup[[#This Row],[NR_DE]]&amp;" "&amp;Lookup[[#This Row],[Text_DE]]</f>
        <v>ADILD07000 Tontinengeschäfte (A7); (CH)</v>
      </c>
      <c r="D2334" s="145">
        <f>IF(Lookup!A2334&lt;&gt;Lookup!E2334,1,0)</f>
        <v>0</v>
      </c>
      <c r="E2334" s="145" t="s">
        <v>748</v>
      </c>
      <c r="F2334" s="145" t="s">
        <v>749</v>
      </c>
      <c r="G2334" s="145" t="str">
        <f>Lookup[[#This Row],[NR_FR]]&amp;" "&amp;Lookup[[#This Row],[Text_FR]]</f>
        <v>ADILD07000 Opérations tontinières (A7); (CH)</v>
      </c>
      <c r="H2334" s="153"/>
    </row>
    <row r="2335" spans="1:8" x14ac:dyDescent="0.2">
      <c r="A2335" s="145" t="s">
        <v>796</v>
      </c>
      <c r="B2335" s="145" t="s">
        <v>2261</v>
      </c>
      <c r="C2335" s="145" t="str">
        <f>Lookup[[#This Row],[NR_DE]]&amp;" "&amp;Lookup[[#This Row],[Text_DE]]</f>
        <v>ADI1530 Vorsorge 3a und Kollektivversicherung</v>
      </c>
      <c r="D2335" s="145">
        <f>IF(Lookup!A2335&lt;&gt;Lookup!E2335,1,0)</f>
        <v>0</v>
      </c>
      <c r="E2335" s="145" t="s">
        <v>796</v>
      </c>
      <c r="F2335" s="145" t="s">
        <v>797</v>
      </c>
      <c r="G2335" s="145" t="str">
        <f>Lookup[[#This Row],[NR_FR]]&amp;" "&amp;Lookup[[#This Row],[Text_FR]]</f>
        <v>ADI1530 Prévoyance du pilier 3a et assurance collective</v>
      </c>
      <c r="H2335" s="153"/>
    </row>
    <row r="2336" spans="1:8" x14ac:dyDescent="0.2">
      <c r="A2336" s="145" t="s">
        <v>798</v>
      </c>
      <c r="B2336" s="145" t="s">
        <v>2262</v>
      </c>
      <c r="C2336" s="145" t="str">
        <f>Lookup[[#This Row],[NR_DE]]&amp;" "&amp;Lookup[[#This Row],[Text_DE]]</f>
        <v>ADI1540 Vorsorge 3b</v>
      </c>
      <c r="D2336" s="145">
        <f>IF(Lookup!A2336&lt;&gt;Lookup!E2336,1,0)</f>
        <v>0</v>
      </c>
      <c r="E2336" s="145" t="s">
        <v>798</v>
      </c>
      <c r="F2336" s="145" t="s">
        <v>799</v>
      </c>
      <c r="G2336" s="145" t="str">
        <f>Lookup[[#This Row],[NR_FR]]&amp;" "&amp;Lookup[[#This Row],[Text_FR]]</f>
        <v>ADI1540 Prévoyance du pilier 3b</v>
      </c>
      <c r="H2336" s="153"/>
    </row>
    <row r="2337" spans="1:8" x14ac:dyDescent="0.2">
      <c r="A2337" s="145">
        <v>304100200</v>
      </c>
      <c r="B2337" s="145" t="s">
        <v>2630</v>
      </c>
      <c r="C2337" s="145" t="str">
        <f>Lookup[[#This Row],[NR_DE]]&amp;" "&amp;Lookup[[#This Row],[Text_DE]]</f>
        <v>304100200 Veränderung der Prämienüberträge (Leben); indirektes Geschäft: Brutto</v>
      </c>
      <c r="D2337" s="145">
        <f>IF(Lookup!A2337&lt;&gt;Lookup!E2337,1,0)</f>
        <v>0</v>
      </c>
      <c r="E2337" s="145">
        <v>304100200</v>
      </c>
      <c r="F2337" s="145" t="s">
        <v>1409</v>
      </c>
      <c r="G2337" s="145" t="str">
        <f>Lookup[[#This Row],[NR_FR]]&amp;" "&amp;Lookup[[#This Row],[Text_FR]]</f>
        <v>304100200 Variations des reports de primes (vie); affaires indirectes: brutes</v>
      </c>
      <c r="H2337" s="153"/>
    </row>
    <row r="2338" spans="1:8" x14ac:dyDescent="0.2">
      <c r="A2338" s="145" t="s">
        <v>557</v>
      </c>
      <c r="B2338" s="145" t="s">
        <v>2100</v>
      </c>
      <c r="C2338" s="145" t="str">
        <f>Lookup[[#This Row],[NR_DE]]&amp;" "&amp;Lookup[[#This Row],[Text_DE]]</f>
        <v>ADC1RL Aufteilung nach Branchen: Leben indirekt</v>
      </c>
      <c r="D2338" s="145">
        <f>IF(Lookup!A2338&lt;&gt;Lookup!E2338,1,0)</f>
        <v>0</v>
      </c>
      <c r="E2338" s="145" t="s">
        <v>557</v>
      </c>
      <c r="F2338" s="145" t="s">
        <v>558</v>
      </c>
      <c r="G2338" s="145" t="str">
        <f>Lookup[[#This Row],[NR_FR]]&amp;" "&amp;Lookup[[#This Row],[Text_FR]]</f>
        <v>ADC1RL Répartition par branches: vie indirect</v>
      </c>
      <c r="H2338" s="153"/>
    </row>
    <row r="2339" spans="1:8" x14ac:dyDescent="0.2">
      <c r="A2339" s="145" t="s">
        <v>559</v>
      </c>
      <c r="B2339" s="145" t="s">
        <v>2101</v>
      </c>
      <c r="C2339" s="145" t="str">
        <f>Lookup[[#This Row],[NR_DE]]&amp;" "&amp;Lookup[[#This Row],[Text_DE]]</f>
        <v>ADILR03100 RE: Einzelkapitalversicherung (A3.1); (CH + FB)</v>
      </c>
      <c r="D2339" s="145">
        <f>IF(Lookup!A2339&lt;&gt;Lookup!E2339,1,0)</f>
        <v>0</v>
      </c>
      <c r="E2339" s="145" t="s">
        <v>559</v>
      </c>
      <c r="F2339" s="145" t="s">
        <v>560</v>
      </c>
      <c r="G2339" s="145" t="str">
        <f>Lookup[[#This Row],[NR_FR]]&amp;" "&amp;Lookup[[#This Row],[Text_FR]]</f>
        <v>ADILR03100 RE: Assurance individuelle de capital (A3.1); (CH + FB)</v>
      </c>
      <c r="H2339" s="153"/>
    </row>
    <row r="2340" spans="1:8" x14ac:dyDescent="0.2">
      <c r="A2340" s="145" t="s">
        <v>561</v>
      </c>
      <c r="B2340" s="145" t="s">
        <v>2102</v>
      </c>
      <c r="C2340" s="145" t="str">
        <f>Lookup[[#This Row],[NR_DE]]&amp;" "&amp;Lookup[[#This Row],[Text_DE]]</f>
        <v>ADILR03200 RE: Einzelrentenversicherung (A3.2); (CH + FB)</v>
      </c>
      <c r="D2340" s="145">
        <f>IF(Lookup!A2340&lt;&gt;Lookup!E2340,1,0)</f>
        <v>0</v>
      </c>
      <c r="E2340" s="145" t="s">
        <v>561</v>
      </c>
      <c r="F2340" s="145" t="s">
        <v>562</v>
      </c>
      <c r="G2340" s="145" t="str">
        <f>Lookup[[#This Row],[NR_FR]]&amp;" "&amp;Lookup[[#This Row],[Text_FR]]</f>
        <v>ADILR03200 RE: Assurance individuelle de rente (A3.2); (CH + FB)</v>
      </c>
      <c r="H2340" s="153"/>
    </row>
    <row r="2341" spans="1:8" x14ac:dyDescent="0.2">
      <c r="A2341" s="145" t="s">
        <v>563</v>
      </c>
      <c r="B2341" s="145" t="s">
        <v>2103</v>
      </c>
      <c r="C2341" s="145" t="str">
        <f>Lookup[[#This Row],[NR_DE]]&amp;" "&amp;Lookup[[#This Row],[Text_DE]]</f>
        <v>ADILR03300 RE: Sonstige Einzellebensversicherung (A3.3); (CH + FB)</v>
      </c>
      <c r="D2341" s="145">
        <f>IF(Lookup!A2341&lt;&gt;Lookup!E2341,1,0)</f>
        <v>0</v>
      </c>
      <c r="E2341" s="145" t="s">
        <v>563</v>
      </c>
      <c r="F2341" s="145" t="s">
        <v>564</v>
      </c>
      <c r="G2341" s="145" t="str">
        <f>Lookup[[#This Row],[NR_FR]]&amp;" "&amp;Lookup[[#This Row],[Text_FR]]</f>
        <v>ADILR03300 RE: Autres assurance individuelles sur la vie (A3.3); (CH + FB)</v>
      </c>
      <c r="H2341" s="153"/>
    </row>
    <row r="2342" spans="1:8" x14ac:dyDescent="0.2">
      <c r="A2342" s="145" t="s">
        <v>565</v>
      </c>
      <c r="B2342" s="145" t="s">
        <v>2104</v>
      </c>
      <c r="C2342" s="145" t="str">
        <f>Lookup[[#This Row],[NR_DE]]&amp;" "&amp;Lookup[[#This Row],[Text_DE]]</f>
        <v>ADILR08000 RE: Kollektivlebensversicherung (A1, A3.4); (CH + FB)</v>
      </c>
      <c r="D2342" s="145">
        <f>IF(Lookup!A2342&lt;&gt;Lookup!E2342,1,0)</f>
        <v>0</v>
      </c>
      <c r="E2342" s="145" t="s">
        <v>565</v>
      </c>
      <c r="F2342" s="145" t="s">
        <v>566</v>
      </c>
      <c r="G2342" s="145" t="str">
        <f>Lookup[[#This Row],[NR_FR]]&amp;" "&amp;Lookup[[#This Row],[Text_FR]]</f>
        <v>ADILR08000 RE: Assurance collective sur la vie (A1, A3.4); (CH + FB)</v>
      </c>
      <c r="H2342" s="153"/>
    </row>
    <row r="2343" spans="1:8" x14ac:dyDescent="0.2">
      <c r="A2343" s="145" t="s">
        <v>567</v>
      </c>
      <c r="B2343" s="145" t="s">
        <v>2105</v>
      </c>
      <c r="C2343" s="145" t="str">
        <f>Lookup[[#This Row],[NR_DE]]&amp;" "&amp;Lookup[[#This Row],[Text_DE]]</f>
        <v>ADILR09000 RE: Sonstige Lebensversicherung (A6.3, A7); (CH + FB)</v>
      </c>
      <c r="D2343" s="145">
        <f>IF(Lookup!A2343&lt;&gt;Lookup!E2343,1,0)</f>
        <v>0</v>
      </c>
      <c r="E2343" s="145" t="s">
        <v>567</v>
      </c>
      <c r="F2343" s="145" t="s">
        <v>568</v>
      </c>
      <c r="G2343" s="145" t="str">
        <f>Lookup[[#This Row],[NR_FR]]&amp;" "&amp;Lookup[[#This Row],[Text_FR]]</f>
        <v>ADILR09000 RE: Autres assurances sur la vie (A6.3, A7); (CH + FB)</v>
      </c>
      <c r="H2343" s="153"/>
    </row>
    <row r="2344" spans="1:8" x14ac:dyDescent="0.2">
      <c r="A2344" s="145" t="s">
        <v>751</v>
      </c>
      <c r="B2344" s="145" t="s">
        <v>2237</v>
      </c>
      <c r="C2344" s="145" t="str">
        <f>Lookup[[#This Row],[NR_DE]]&amp;" "&amp;Lookup[[#This Row],[Text_DE]]</f>
        <v>ADC007 Aufteilung nach Zedenten-Regionen</v>
      </c>
      <c r="D2344" s="145">
        <f>IF(Lookup!A2344&lt;&gt;Lookup!E2344,1,0)</f>
        <v>0</v>
      </c>
      <c r="E2344" s="145" t="s">
        <v>751</v>
      </c>
      <c r="F2344" s="145" t="s">
        <v>752</v>
      </c>
      <c r="G2344" s="145" t="str">
        <f>Lookup[[#This Row],[NR_FR]]&amp;" "&amp;Lookup[[#This Row],[Text_FR]]</f>
        <v>ADC007 Répartition par régions des cédantes</v>
      </c>
      <c r="H2344" s="153"/>
    </row>
    <row r="2345" spans="1:8" x14ac:dyDescent="0.2">
      <c r="A2345" s="145" t="s">
        <v>753</v>
      </c>
      <c r="B2345" s="145" t="s">
        <v>2238</v>
      </c>
      <c r="C2345" s="145" t="str">
        <f>Lookup[[#This Row],[NR_DE]]&amp;" "&amp;Lookup[[#This Row],[Text_DE]]</f>
        <v>ADI1000 Europa</v>
      </c>
      <c r="D2345" s="145">
        <f>IF(Lookup!A2345&lt;&gt;Lookup!E2345,1,0)</f>
        <v>0</v>
      </c>
      <c r="E2345" s="145" t="s">
        <v>753</v>
      </c>
      <c r="F2345" s="145" t="s">
        <v>754</v>
      </c>
      <c r="G2345" s="145" t="str">
        <f>Lookup[[#This Row],[NR_FR]]&amp;" "&amp;Lookup[[#This Row],[Text_FR]]</f>
        <v>ADI1000 Europe</v>
      </c>
      <c r="H2345" s="153"/>
    </row>
    <row r="2346" spans="1:8" x14ac:dyDescent="0.2">
      <c r="A2346" s="145" t="s">
        <v>755</v>
      </c>
      <c r="B2346" s="145" t="s">
        <v>2239</v>
      </c>
      <c r="C2346" s="145" t="str">
        <f>Lookup[[#This Row],[NR_DE]]&amp;" "&amp;Lookup[[#This Row],[Text_DE]]</f>
        <v>ADI1010 Nordamerika</v>
      </c>
      <c r="D2346" s="145">
        <f>IF(Lookup!A2346&lt;&gt;Lookup!E2346,1,0)</f>
        <v>0</v>
      </c>
      <c r="E2346" s="145" t="s">
        <v>755</v>
      </c>
      <c r="F2346" s="145" t="s">
        <v>756</v>
      </c>
      <c r="G2346" s="145" t="str">
        <f>Lookup[[#This Row],[NR_FR]]&amp;" "&amp;Lookup[[#This Row],[Text_FR]]</f>
        <v>ADI1010 Amérique du Nord</v>
      </c>
      <c r="H2346" s="153"/>
    </row>
    <row r="2347" spans="1:8" x14ac:dyDescent="0.2">
      <c r="A2347" s="145" t="s">
        <v>757</v>
      </c>
      <c r="B2347" s="145" t="s">
        <v>2240</v>
      </c>
      <c r="C2347" s="145" t="str">
        <f>Lookup[[#This Row],[NR_DE]]&amp;" "&amp;Lookup[[#This Row],[Text_DE]]</f>
        <v>ADI1020 Mittel- und Südamerika</v>
      </c>
      <c r="D2347" s="145">
        <f>IF(Lookup!A2347&lt;&gt;Lookup!E2347,1,0)</f>
        <v>0</v>
      </c>
      <c r="E2347" s="145" t="s">
        <v>757</v>
      </c>
      <c r="F2347" s="145" t="s">
        <v>758</v>
      </c>
      <c r="G2347" s="145" t="str">
        <f>Lookup[[#This Row],[NR_FR]]&amp;" "&amp;Lookup[[#This Row],[Text_FR]]</f>
        <v>ADI1020 Amérique centrale et Amérique du Sud</v>
      </c>
      <c r="H2347" s="153"/>
    </row>
    <row r="2348" spans="1:8" x14ac:dyDescent="0.2">
      <c r="A2348" s="145" t="s">
        <v>759</v>
      </c>
      <c r="B2348" s="145" t="s">
        <v>2241</v>
      </c>
      <c r="C2348" s="145" t="str">
        <f>Lookup[[#This Row],[NR_DE]]&amp;" "&amp;Lookup[[#This Row],[Text_DE]]</f>
        <v>ADI1030 Asien/Pazifik</v>
      </c>
      <c r="D2348" s="145">
        <f>IF(Lookup!A2348&lt;&gt;Lookup!E2348,1,0)</f>
        <v>0</v>
      </c>
      <c r="E2348" s="145" t="s">
        <v>759</v>
      </c>
      <c r="F2348" s="145" t="s">
        <v>760</v>
      </c>
      <c r="G2348" s="145" t="str">
        <f>Lookup[[#This Row],[NR_FR]]&amp;" "&amp;Lookup[[#This Row],[Text_FR]]</f>
        <v>ADI1030 Asie/Pacifique</v>
      </c>
      <c r="H2348" s="153"/>
    </row>
    <row r="2349" spans="1:8" x14ac:dyDescent="0.2">
      <c r="A2349" s="145" t="s">
        <v>761</v>
      </c>
      <c r="B2349" s="145" t="s">
        <v>2242</v>
      </c>
      <c r="C2349" s="145" t="str">
        <f>Lookup[[#This Row],[NR_DE]]&amp;" "&amp;Lookup[[#This Row],[Text_DE]]</f>
        <v>ADI1040 Übrige Länder</v>
      </c>
      <c r="D2349" s="145">
        <f>IF(Lookup!A2349&lt;&gt;Lookup!E2349,1,0)</f>
        <v>0</v>
      </c>
      <c r="E2349" s="145" t="s">
        <v>761</v>
      </c>
      <c r="F2349" s="145" t="s">
        <v>762</v>
      </c>
      <c r="G2349" s="145" t="str">
        <f>Lookup[[#This Row],[NR_FR]]&amp;" "&amp;Lookup[[#This Row],[Text_FR]]</f>
        <v>ADI1040 Autres  pays de domicile</v>
      </c>
      <c r="H2349" s="153"/>
    </row>
    <row r="2350" spans="1:8" x14ac:dyDescent="0.2">
      <c r="A2350" s="145" t="s">
        <v>763</v>
      </c>
      <c r="B2350" s="145" t="s">
        <v>2243</v>
      </c>
      <c r="C2350" s="145" t="str">
        <f>Lookup[[#This Row],[NR_DE]]&amp;" "&amp;Lookup[[#This Row],[Text_DE]]</f>
        <v>ADC006 Aufteilung nach Vertragsart</v>
      </c>
      <c r="D2350" s="145">
        <f>IF(Lookup!A2350&lt;&gt;Lookup!E2350,1,0)</f>
        <v>0</v>
      </c>
      <c r="E2350" s="145" t="s">
        <v>763</v>
      </c>
      <c r="F2350" s="145" t="s">
        <v>764</v>
      </c>
      <c r="G2350" s="145" t="str">
        <f>Lookup[[#This Row],[NR_FR]]&amp;" "&amp;Lookup[[#This Row],[Text_FR]]</f>
        <v>ADC006 Répartition par types de contrat</v>
      </c>
      <c r="H2350" s="152"/>
    </row>
    <row r="2351" spans="1:8" x14ac:dyDescent="0.2">
      <c r="A2351" s="145" t="s">
        <v>765</v>
      </c>
      <c r="B2351" s="145" t="s">
        <v>2244</v>
      </c>
      <c r="C2351" s="145" t="str">
        <f>Lookup[[#This Row],[NR_DE]]&amp;" "&amp;Lookup[[#This Row],[Text_DE]]</f>
        <v>ADI1100 Proportional</v>
      </c>
      <c r="D2351" s="145">
        <f>IF(Lookup!A2351&lt;&gt;Lookup!E2351,1,0)</f>
        <v>0</v>
      </c>
      <c r="E2351" s="145" t="s">
        <v>765</v>
      </c>
      <c r="F2351" s="145" t="s">
        <v>766</v>
      </c>
      <c r="G2351" s="145" t="str">
        <f>Lookup[[#This Row],[NR_FR]]&amp;" "&amp;Lookup[[#This Row],[Text_FR]]</f>
        <v>ADI1100 Proportionnel</v>
      </c>
      <c r="H2351" s="152"/>
    </row>
    <row r="2352" spans="1:8" x14ac:dyDescent="0.2">
      <c r="A2352" s="145" t="s">
        <v>767</v>
      </c>
      <c r="B2352" s="145" t="s">
        <v>2245</v>
      </c>
      <c r="C2352" s="145" t="str">
        <f>Lookup[[#This Row],[NR_DE]]&amp;" "&amp;Lookup[[#This Row],[Text_DE]]</f>
        <v>ADI1110 Nicht Proportional</v>
      </c>
      <c r="D2352" s="145">
        <f>IF(Lookup!A2352&lt;&gt;Lookup!E2352,1,0)</f>
        <v>0</v>
      </c>
      <c r="E2352" s="145" t="s">
        <v>767</v>
      </c>
      <c r="F2352" s="145" t="s">
        <v>768</v>
      </c>
      <c r="G2352" s="145" t="str">
        <f>Lookup[[#This Row],[NR_FR]]&amp;" "&amp;Lookup[[#This Row],[Text_FR]]</f>
        <v>ADI1110 Non proportionnel</v>
      </c>
      <c r="H2352" s="153"/>
    </row>
    <row r="2353" spans="1:8" x14ac:dyDescent="0.2">
      <c r="A2353" s="145" t="s">
        <v>769</v>
      </c>
      <c r="B2353" s="145" t="s">
        <v>2246</v>
      </c>
      <c r="C2353" s="145" t="str">
        <f>Lookup[[#This Row],[NR_DE]]&amp;" "&amp;Lookup[[#This Row],[Text_DE]]</f>
        <v>ADI1120 Übriges</v>
      </c>
      <c r="D2353" s="145">
        <f>IF(Lookup!A2353&lt;&gt;Lookup!E2353,1,0)</f>
        <v>0</v>
      </c>
      <c r="E2353" s="145" t="s">
        <v>769</v>
      </c>
      <c r="F2353" s="145" t="s">
        <v>17</v>
      </c>
      <c r="G2353" s="145" t="str">
        <f>Lookup[[#This Row],[NR_FR]]&amp;" "&amp;Lookup[[#This Row],[Text_FR]]</f>
        <v>ADI1120 Autres</v>
      </c>
      <c r="H2353" s="153"/>
    </row>
    <row r="2354" spans="1:8" x14ac:dyDescent="0.2">
      <c r="A2354" s="145" t="s">
        <v>770</v>
      </c>
      <c r="B2354" s="145" t="s">
        <v>2247</v>
      </c>
      <c r="C2354" s="145" t="str">
        <f>Lookup[[#This Row],[NR_DE]]&amp;" "&amp;Lookup[[#This Row],[Text_DE]]</f>
        <v>ADC009 Aufteilung nach gruppenintern/gruppenextern</v>
      </c>
      <c r="D2354" s="145">
        <f>IF(Lookup!A2354&lt;&gt;Lookup!E2354,1,0)</f>
        <v>0</v>
      </c>
      <c r="E2354" s="145" t="s">
        <v>770</v>
      </c>
      <c r="F2354" s="145" t="s">
        <v>771</v>
      </c>
      <c r="G2354" s="145" t="str">
        <f>Lookup[[#This Row],[NR_FR]]&amp;" "&amp;Lookup[[#This Row],[Text_FR]]</f>
        <v>ADC009 Répartition entre interne/externe au groupe</v>
      </c>
      <c r="H2354" s="153"/>
    </row>
    <row r="2355" spans="1:8" x14ac:dyDescent="0.2">
      <c r="A2355" s="145" t="s">
        <v>772</v>
      </c>
      <c r="B2355" s="145" t="s">
        <v>2248</v>
      </c>
      <c r="C2355" s="145" t="str">
        <f>Lookup[[#This Row],[NR_DE]]&amp;" "&amp;Lookup[[#This Row],[Text_DE]]</f>
        <v>ADI0610 Gruppenintern</v>
      </c>
      <c r="D2355" s="145">
        <f>IF(Lookup!A2355&lt;&gt;Lookup!E2355,1,0)</f>
        <v>0</v>
      </c>
      <c r="E2355" s="145" t="s">
        <v>772</v>
      </c>
      <c r="F2355" s="145" t="s">
        <v>773</v>
      </c>
      <c r="G2355" s="145" t="str">
        <f>Lookup[[#This Row],[NR_FR]]&amp;" "&amp;Lookup[[#This Row],[Text_FR]]</f>
        <v>ADI0610 Interne au groupe</v>
      </c>
      <c r="H2355" s="153"/>
    </row>
    <row r="2356" spans="1:8" x14ac:dyDescent="0.2">
      <c r="A2356" s="145" t="s">
        <v>774</v>
      </c>
      <c r="B2356" s="145" t="s">
        <v>2249</v>
      </c>
      <c r="C2356" s="145" t="str">
        <f>Lookup[[#This Row],[NR_DE]]&amp;" "&amp;Lookup[[#This Row],[Text_DE]]</f>
        <v>ADI0620 Gruppenextern</v>
      </c>
      <c r="D2356" s="145">
        <f>IF(Lookup!A2356&lt;&gt;Lookup!E2356,1,0)</f>
        <v>0</v>
      </c>
      <c r="E2356" s="145" t="s">
        <v>774</v>
      </c>
      <c r="F2356" s="145" t="s">
        <v>775</v>
      </c>
      <c r="G2356" s="145" t="str">
        <f>Lookup[[#This Row],[NR_FR]]&amp;" "&amp;Lookup[[#This Row],[Text_FR]]</f>
        <v>ADI0620 Externe au groupe</v>
      </c>
      <c r="H2356" s="153"/>
    </row>
    <row r="2357" spans="1:8" x14ac:dyDescent="0.2">
      <c r="A2357" s="145">
        <v>304200000</v>
      </c>
      <c r="B2357" s="145" t="s">
        <v>2631</v>
      </c>
      <c r="C2357" s="145" t="str">
        <f>Lookup[[#This Row],[NR_DE]]&amp;" "&amp;Lookup[[#This Row],[Text_DE]]</f>
        <v>304200000 Veränderung der Prämienüberträge für anteilgebundene Lebensversicherung: Brutto</v>
      </c>
      <c r="D2357" s="145">
        <f>IF(Lookup!A2357&lt;&gt;Lookup!E2357,1,0)</f>
        <v>0</v>
      </c>
      <c r="E2357" s="145">
        <v>304200000</v>
      </c>
      <c r="F2357" s="145" t="s">
        <v>1410</v>
      </c>
      <c r="G2357" s="145" t="str">
        <f>Lookup[[#This Row],[NR_FR]]&amp;" "&amp;Lookup[[#This Row],[Text_FR]]</f>
        <v>304200000 Variations des reports de primes de l'assurance sur la vie liée à des participations: brutes</v>
      </c>
      <c r="H2357" s="153"/>
    </row>
    <row r="2358" spans="1:8" x14ac:dyDescent="0.2">
      <c r="A2358" s="145">
        <v>304200100</v>
      </c>
      <c r="B2358" s="145" t="s">
        <v>2632</v>
      </c>
      <c r="C2358" s="145" t="str">
        <f>Lookup[[#This Row],[NR_DE]]&amp;" "&amp;Lookup[[#This Row],[Text_DE]]</f>
        <v>304200100 Veränderung der Prämienüberträge für anteilgebundene Lebensversicherung; direktes Geschäft: Brutto</v>
      </c>
      <c r="D2358" s="145">
        <f>IF(Lookup!A2358&lt;&gt;Lookup!E2358,1,0)</f>
        <v>0</v>
      </c>
      <c r="E2358" s="145">
        <v>304200100</v>
      </c>
      <c r="F2358" s="145" t="s">
        <v>1411</v>
      </c>
      <c r="G2358" s="145" t="str">
        <f>Lookup[[#This Row],[NR_FR]]&amp;" "&amp;Lookup[[#This Row],[Text_FR]]</f>
        <v>304200100 Variations des reports de primes de l'assurance sur la vie liée à des participations; affaires directes: brutes</v>
      </c>
      <c r="H2358" s="153"/>
    </row>
    <row r="2359" spans="1:8" x14ac:dyDescent="0.2">
      <c r="A2359" s="145" t="s">
        <v>1028</v>
      </c>
      <c r="B2359" s="145" t="s">
        <v>2386</v>
      </c>
      <c r="C2359" s="145" t="str">
        <f>Lookup[[#This Row],[NR_DE]]&amp;" "&amp;Lookup[[#This Row],[Text_DE]]</f>
        <v xml:space="preserve">ADC1DA Aufteilung nach Arten der anteilgebundenen Lebensversicherung </v>
      </c>
      <c r="D2359" s="145">
        <f>IF(Lookup!A2359&lt;&gt;Lookup!E2359,1,0)</f>
        <v>0</v>
      </c>
      <c r="E2359" s="145" t="s">
        <v>1028</v>
      </c>
      <c r="F2359" s="145" t="s">
        <v>1029</v>
      </c>
      <c r="G2359" s="145" t="str">
        <f>Lookup[[#This Row],[NR_FR]]&amp;" "&amp;Lookup[[#This Row],[Text_FR]]</f>
        <v>ADC1DA Répartition par genres d'assurance sur la vie liée à des participations</v>
      </c>
      <c r="H2359" s="153"/>
    </row>
    <row r="2360" spans="1:8" x14ac:dyDescent="0.2">
      <c r="A2360" s="145" t="s">
        <v>1030</v>
      </c>
      <c r="B2360" s="145" t="s">
        <v>2387</v>
      </c>
      <c r="C2360" s="145" t="str">
        <f>Lookup[[#This Row],[NR_DE]]&amp;" "&amp;Lookup[[#This Row],[Text_DE]]</f>
        <v>ADILD02000 Anteilgebundene Lebensversicherung (A2); (FB)</v>
      </c>
      <c r="D2360" s="145">
        <f>IF(Lookup!A2360&lt;&gt;Lookup!E2360,1,0)</f>
        <v>0</v>
      </c>
      <c r="E2360" s="145" t="s">
        <v>1030</v>
      </c>
      <c r="F2360" s="145" t="s">
        <v>1031</v>
      </c>
      <c r="G2360" s="145" t="str">
        <f>Lookup[[#This Row],[NR_FR]]&amp;" "&amp;Lookup[[#This Row],[Text_FR]]</f>
        <v>ADILD02000 Assurance sur la vie liée à des participations (A2); (FB)</v>
      </c>
      <c r="H2360" s="153"/>
    </row>
    <row r="2361" spans="1:8" x14ac:dyDescent="0.2">
      <c r="A2361" s="145" t="s">
        <v>1032</v>
      </c>
      <c r="B2361" s="145" t="s">
        <v>2388</v>
      </c>
      <c r="C2361" s="145" t="str">
        <f>Lookup[[#This Row],[NR_DE]]&amp;" "&amp;Lookup[[#This Row],[Text_DE]]</f>
        <v>ADILD02100 An Fondsanteile gebundene Kapitalversicherung ( A2.1, A2.2); (CH)</v>
      </c>
      <c r="D2361" s="145">
        <f>IF(Lookup!A2361&lt;&gt;Lookup!E2361,1,0)</f>
        <v>0</v>
      </c>
      <c r="E2361" s="145" t="s">
        <v>1032</v>
      </c>
      <c r="F2361" s="145" t="s">
        <v>1033</v>
      </c>
      <c r="G2361" s="145" t="str">
        <f>Lookup[[#This Row],[NR_FR]]&amp;" "&amp;Lookup[[#This Row],[Text_FR]]</f>
        <v>ADILD02100 Assurance de capital liée à des fonds de placement (A2.1, A2.2); (CH)</v>
      </c>
      <c r="H2361" s="153"/>
    </row>
    <row r="2362" spans="1:8" x14ac:dyDescent="0.2">
      <c r="A2362" s="145" t="s">
        <v>1034</v>
      </c>
      <c r="B2362" s="145" t="s">
        <v>2389</v>
      </c>
      <c r="C2362" s="145" t="str">
        <f>Lookup[[#This Row],[NR_DE]]&amp;" "&amp;Lookup[[#This Row],[Text_DE]]</f>
        <v>ADILD02300 An Fondsanteile gebundene Rentenversicherung (A2.3); (CH)</v>
      </c>
      <c r="D2362" s="145">
        <f>IF(Lookup!A2362&lt;&gt;Lookup!E2362,1,0)</f>
        <v>0</v>
      </c>
      <c r="E2362" s="145" t="s">
        <v>1034</v>
      </c>
      <c r="F2362" s="145" t="s">
        <v>1035</v>
      </c>
      <c r="G2362" s="145" t="str">
        <f>Lookup[[#This Row],[NR_FR]]&amp;" "&amp;Lookup[[#This Row],[Text_FR]]</f>
        <v>ADILD02300 Assurance de rentes liée à des parts de fonds de placement (A2.3); (CH)</v>
      </c>
      <c r="H2362" s="153"/>
    </row>
    <row r="2363" spans="1:8" x14ac:dyDescent="0.2">
      <c r="A2363" s="145" t="s">
        <v>1036</v>
      </c>
      <c r="B2363" s="145" t="s">
        <v>2390</v>
      </c>
      <c r="C2363" s="145" t="str">
        <f>Lookup[[#This Row],[NR_DE]]&amp;" "&amp;Lookup[[#This Row],[Text_DE]]</f>
        <v>ADILD02400 An interne Anlagebestände und andere Bezugswerte gebundene Kapitalversicherung (A2.4, A2.5); (CH)</v>
      </c>
      <c r="D2363" s="145">
        <f>IF(Lookup!A2363&lt;&gt;Lookup!E2363,1,0)</f>
        <v>0</v>
      </c>
      <c r="E2363" s="145" t="s">
        <v>1036</v>
      </c>
      <c r="F2363" s="145" t="s">
        <v>1037</v>
      </c>
      <c r="G2363" s="145" t="str">
        <f>Lookup[[#This Row],[NR_FR]]&amp;" "&amp;Lookup[[#This Row],[Text_FR]]</f>
        <v>ADILD02400 Assurance sur la vie liée à des fonds cantonnés ou à d'autres valeurs de référence (A2.4, A2.5); (CH)</v>
      </c>
      <c r="H2363" s="153"/>
    </row>
    <row r="2364" spans="1:8" x14ac:dyDescent="0.2">
      <c r="A2364" s="145" t="s">
        <v>1038</v>
      </c>
      <c r="B2364" s="145" t="s">
        <v>2391</v>
      </c>
      <c r="C2364" s="145" t="str">
        <f>Lookup[[#This Row],[NR_DE]]&amp;" "&amp;Lookup[[#This Row],[Text_DE]]</f>
        <v>ADILD02600 An interne Anlagebestände und andere Bezugswerte gebundene Rentenversicherung (A2.6); (CH)</v>
      </c>
      <c r="D2364" s="145">
        <f>IF(Lookup!A2364&lt;&gt;Lookup!E2364,1,0)</f>
        <v>0</v>
      </c>
      <c r="E2364" s="145" t="s">
        <v>1038</v>
      </c>
      <c r="F2364" s="145" t="s">
        <v>1039</v>
      </c>
      <c r="G2364" s="145" t="str">
        <f>Lookup[[#This Row],[NR_FR]]&amp;" "&amp;Lookup[[#This Row],[Text_FR]]</f>
        <v>ADILD02600 Assurance de rentes liée à des fonds cantonnés ou à d'autres valeurs de référence (A2.6); (CH)</v>
      </c>
      <c r="H2364" s="153"/>
    </row>
    <row r="2365" spans="1:8" x14ac:dyDescent="0.2">
      <c r="A2365" s="145" t="s">
        <v>1040</v>
      </c>
      <c r="B2365" s="145" t="s">
        <v>2392</v>
      </c>
      <c r="C2365" s="145" t="str">
        <f>Lookup[[#This Row],[NR_DE]]&amp;" "&amp;Lookup[[#This Row],[Text_DE]]</f>
        <v>ADILD06100 Fondsanteilgebundene Kapitalisationsgeschäfte (A6.1); (CH)</v>
      </c>
      <c r="D2365" s="145">
        <f>IF(Lookup!A2365&lt;&gt;Lookup!E2365,1,0)</f>
        <v>0</v>
      </c>
      <c r="E2365" s="145" t="s">
        <v>1040</v>
      </c>
      <c r="F2365" s="145" t="s">
        <v>1041</v>
      </c>
      <c r="G2365" s="145" t="str">
        <f>Lookup[[#This Row],[NR_FR]]&amp;" "&amp;Lookup[[#This Row],[Text_FR]]</f>
        <v>ADILD06100 Opérations de capitalisation liées à des parts de fonds (A6.1); (CH)</v>
      </c>
      <c r="H2365" s="153"/>
    </row>
    <row r="2366" spans="1:8" x14ac:dyDescent="0.2">
      <c r="A2366" s="145" t="s">
        <v>1042</v>
      </c>
      <c r="B2366" s="145" t="s">
        <v>2393</v>
      </c>
      <c r="C2366" s="145" t="str">
        <f>Lookup[[#This Row],[NR_DE]]&amp;" "&amp;Lookup[[#This Row],[Text_DE]]</f>
        <v>ADILD06200 An interne Anlagebestände gebundene Kapitalisationsgeschäfte (A6.2); (CH)</v>
      </c>
      <c r="D2366" s="145">
        <f>IF(Lookup!A2366&lt;&gt;Lookup!E2366,1,0)</f>
        <v>0</v>
      </c>
      <c r="E2366" s="145" t="s">
        <v>1042</v>
      </c>
      <c r="F2366" s="145" t="s">
        <v>1043</v>
      </c>
      <c r="G2366" s="145" t="str">
        <f>Lookup[[#This Row],[NR_FR]]&amp;" "&amp;Lookup[[#This Row],[Text_FR]]</f>
        <v>ADILD06200 Opérations de capitalisation liées à des portefeuilles de placement internes (A6.2); (CH)</v>
      </c>
      <c r="H2366" s="153"/>
    </row>
    <row r="2367" spans="1:8" x14ac:dyDescent="0.2">
      <c r="A2367" s="145" t="s">
        <v>1054</v>
      </c>
      <c r="B2367" s="145" t="s">
        <v>2401</v>
      </c>
      <c r="C2367" s="145" t="str">
        <f>Lookup[[#This Row],[NR_DE]]&amp;" "&amp;Lookup[[#This Row],[Text_DE]]</f>
        <v>ADC023 Aufteilung in Vorsorge 3a und Vorsorge 3b (pro Art der anteilgebundenen Lebensversicherung)</v>
      </c>
      <c r="D2367" s="145">
        <f>IF(Lookup!A2367&lt;&gt;Lookup!E2367,1,0)</f>
        <v>0</v>
      </c>
      <c r="E2367" s="145" t="s">
        <v>1054</v>
      </c>
      <c r="F2367" s="145" t="s">
        <v>1055</v>
      </c>
      <c r="G2367" s="145" t="str">
        <f>Lookup[[#This Row],[NR_FR]]&amp;" "&amp;Lookup[[#This Row],[Text_FR]]</f>
        <v>ADC023 Répartition en prévoyance 3a et prévoyance 3b (par genres d'assurance sur la vie liée à des participations)</v>
      </c>
      <c r="H2367" s="153"/>
    </row>
    <row r="2368" spans="1:8" x14ac:dyDescent="0.2">
      <c r="A2368" s="145" t="s">
        <v>1032</v>
      </c>
      <c r="B2368" s="145" t="s">
        <v>2388</v>
      </c>
      <c r="C2368" s="145" t="str">
        <f>Lookup[[#This Row],[NR_DE]]&amp;" "&amp;Lookup[[#This Row],[Text_DE]]</f>
        <v>ADILD02100 An Fondsanteile gebundene Kapitalversicherung ( A2.1, A2.2); (CH)</v>
      </c>
      <c r="D2368" s="145">
        <f>IF(Lookup!A2368&lt;&gt;Lookup!E2368,1,0)</f>
        <v>0</v>
      </c>
      <c r="E2368" s="145" t="s">
        <v>1032</v>
      </c>
      <c r="F2368" s="145" t="s">
        <v>1033</v>
      </c>
      <c r="G2368" s="145" t="str">
        <f>Lookup[[#This Row],[NR_FR]]&amp;" "&amp;Lookup[[#This Row],[Text_FR]]</f>
        <v>ADILD02100 Assurance de capital liée à des fonds de placement (A2.1, A2.2); (CH)</v>
      </c>
      <c r="H2368" s="152"/>
    </row>
    <row r="2369" spans="1:8" x14ac:dyDescent="0.2">
      <c r="A2369" s="145" t="s">
        <v>796</v>
      </c>
      <c r="B2369" s="145" t="s">
        <v>2261</v>
      </c>
      <c r="C2369" s="145" t="str">
        <f>Lookup[[#This Row],[NR_DE]]&amp;" "&amp;Lookup[[#This Row],[Text_DE]]</f>
        <v>ADI1530 Vorsorge 3a und Kollektivversicherung</v>
      </c>
      <c r="D2369" s="145">
        <f>IF(Lookup!A2369&lt;&gt;Lookup!E2369,1,0)</f>
        <v>0</v>
      </c>
      <c r="E2369" s="145" t="s">
        <v>796</v>
      </c>
      <c r="F2369" s="145" t="s">
        <v>797</v>
      </c>
      <c r="G2369" s="145" t="str">
        <f>Lookup[[#This Row],[NR_FR]]&amp;" "&amp;Lookup[[#This Row],[Text_FR]]</f>
        <v>ADI1530 Prévoyance du pilier 3a et assurance collective</v>
      </c>
      <c r="H2369" s="152"/>
    </row>
    <row r="2370" spans="1:8" x14ac:dyDescent="0.2">
      <c r="A2370" s="145" t="s">
        <v>798</v>
      </c>
      <c r="B2370" s="145" t="s">
        <v>2262</v>
      </c>
      <c r="C2370" s="145" t="str">
        <f>Lookup[[#This Row],[NR_DE]]&amp;" "&amp;Lookup[[#This Row],[Text_DE]]</f>
        <v>ADI1540 Vorsorge 3b</v>
      </c>
      <c r="D2370" s="145">
        <f>IF(Lookup!A2370&lt;&gt;Lookup!E2370,1,0)</f>
        <v>0</v>
      </c>
      <c r="E2370" s="145" t="s">
        <v>798</v>
      </c>
      <c r="F2370" s="145" t="s">
        <v>799</v>
      </c>
      <c r="G2370" s="145" t="str">
        <f>Lookup[[#This Row],[NR_FR]]&amp;" "&amp;Lookup[[#This Row],[Text_FR]]</f>
        <v>ADI1540 Prévoyance du pilier 3b</v>
      </c>
      <c r="H2370" s="153"/>
    </row>
    <row r="2371" spans="1:8" x14ac:dyDescent="0.2">
      <c r="A2371" s="145" t="s">
        <v>1034</v>
      </c>
      <c r="B2371" s="145" t="s">
        <v>2389</v>
      </c>
      <c r="C2371" s="145" t="str">
        <f>Lookup[[#This Row],[NR_DE]]&amp;" "&amp;Lookup[[#This Row],[Text_DE]]</f>
        <v>ADILD02300 An Fondsanteile gebundene Rentenversicherung (A2.3); (CH)</v>
      </c>
      <c r="D2371" s="145">
        <f>IF(Lookup!A2371&lt;&gt;Lookup!E2371,1,0)</f>
        <v>0</v>
      </c>
      <c r="E2371" s="145" t="s">
        <v>1034</v>
      </c>
      <c r="F2371" s="145" t="s">
        <v>1035</v>
      </c>
      <c r="G2371" s="145" t="str">
        <f>Lookup[[#This Row],[NR_FR]]&amp;" "&amp;Lookup[[#This Row],[Text_FR]]</f>
        <v>ADILD02300 Assurance de rentes liée à des parts de fonds de placement (A2.3); (CH)</v>
      </c>
      <c r="H2371" s="153"/>
    </row>
    <row r="2372" spans="1:8" x14ac:dyDescent="0.2">
      <c r="A2372" s="145" t="s">
        <v>796</v>
      </c>
      <c r="B2372" s="145" t="s">
        <v>2261</v>
      </c>
      <c r="C2372" s="145" t="str">
        <f>Lookup[[#This Row],[NR_DE]]&amp;" "&amp;Lookup[[#This Row],[Text_DE]]</f>
        <v>ADI1530 Vorsorge 3a und Kollektivversicherung</v>
      </c>
      <c r="D2372" s="145">
        <f>IF(Lookup!A2372&lt;&gt;Lookup!E2372,1,0)</f>
        <v>0</v>
      </c>
      <c r="E2372" s="145" t="s">
        <v>796</v>
      </c>
      <c r="F2372" s="145" t="s">
        <v>797</v>
      </c>
      <c r="G2372" s="145" t="str">
        <f>Lookup[[#This Row],[NR_FR]]&amp;" "&amp;Lookup[[#This Row],[Text_FR]]</f>
        <v>ADI1530 Prévoyance du pilier 3a et assurance collective</v>
      </c>
      <c r="H2372" s="153"/>
    </row>
    <row r="2373" spans="1:8" x14ac:dyDescent="0.2">
      <c r="A2373" s="145" t="s">
        <v>798</v>
      </c>
      <c r="B2373" s="145" t="s">
        <v>2262</v>
      </c>
      <c r="C2373" s="145" t="str">
        <f>Lookup[[#This Row],[NR_DE]]&amp;" "&amp;Lookup[[#This Row],[Text_DE]]</f>
        <v>ADI1540 Vorsorge 3b</v>
      </c>
      <c r="D2373" s="145">
        <f>IF(Lookup!A2373&lt;&gt;Lookup!E2373,1,0)</f>
        <v>0</v>
      </c>
      <c r="E2373" s="145" t="s">
        <v>798</v>
      </c>
      <c r="F2373" s="145" t="s">
        <v>799</v>
      </c>
      <c r="G2373" s="145" t="str">
        <f>Lookup[[#This Row],[NR_FR]]&amp;" "&amp;Lookup[[#This Row],[Text_FR]]</f>
        <v>ADI1540 Prévoyance du pilier 3b</v>
      </c>
      <c r="H2373" s="153"/>
    </row>
    <row r="2374" spans="1:8" x14ac:dyDescent="0.2">
      <c r="A2374" s="145" t="s">
        <v>1036</v>
      </c>
      <c r="B2374" s="145" t="s">
        <v>2390</v>
      </c>
      <c r="C2374" s="145" t="str">
        <f>Lookup[[#This Row],[NR_DE]]&amp;" "&amp;Lookup[[#This Row],[Text_DE]]</f>
        <v>ADILD02400 An interne Anlagebestände und andere Bezugswerte gebundene Kapitalversicherung (A2.4, A2.5); (CH)</v>
      </c>
      <c r="D2374" s="145">
        <f>IF(Lookup!A2374&lt;&gt;Lookup!E2374,1,0)</f>
        <v>0</v>
      </c>
      <c r="E2374" s="145" t="s">
        <v>1036</v>
      </c>
      <c r="F2374" s="145" t="s">
        <v>1037</v>
      </c>
      <c r="G2374" s="145" t="str">
        <f>Lookup[[#This Row],[NR_FR]]&amp;" "&amp;Lookup[[#This Row],[Text_FR]]</f>
        <v>ADILD02400 Assurance sur la vie liée à des fonds cantonnés ou à d'autres valeurs de référence (A2.4, A2.5); (CH)</v>
      </c>
      <c r="H2374" s="153"/>
    </row>
    <row r="2375" spans="1:8" x14ac:dyDescent="0.2">
      <c r="A2375" s="145" t="s">
        <v>796</v>
      </c>
      <c r="B2375" s="145" t="s">
        <v>2261</v>
      </c>
      <c r="C2375" s="145" t="str">
        <f>Lookup[[#This Row],[NR_DE]]&amp;" "&amp;Lookup[[#This Row],[Text_DE]]</f>
        <v>ADI1530 Vorsorge 3a und Kollektivversicherung</v>
      </c>
      <c r="D2375" s="145">
        <f>IF(Lookup!A2375&lt;&gt;Lookup!E2375,1,0)</f>
        <v>0</v>
      </c>
      <c r="E2375" s="145" t="s">
        <v>796</v>
      </c>
      <c r="F2375" s="145" t="s">
        <v>797</v>
      </c>
      <c r="G2375" s="145" t="str">
        <f>Lookup[[#This Row],[NR_FR]]&amp;" "&amp;Lookup[[#This Row],[Text_FR]]</f>
        <v>ADI1530 Prévoyance du pilier 3a et assurance collective</v>
      </c>
      <c r="H2375" s="153"/>
    </row>
    <row r="2376" spans="1:8" x14ac:dyDescent="0.2">
      <c r="A2376" s="145" t="s">
        <v>798</v>
      </c>
      <c r="B2376" s="145" t="s">
        <v>2262</v>
      </c>
      <c r="C2376" s="145" t="str">
        <f>Lookup[[#This Row],[NR_DE]]&amp;" "&amp;Lookup[[#This Row],[Text_DE]]</f>
        <v>ADI1540 Vorsorge 3b</v>
      </c>
      <c r="D2376" s="145">
        <f>IF(Lookup!A2376&lt;&gt;Lookup!E2376,1,0)</f>
        <v>0</v>
      </c>
      <c r="E2376" s="145" t="s">
        <v>798</v>
      </c>
      <c r="F2376" s="145" t="s">
        <v>799</v>
      </c>
      <c r="G2376" s="145" t="str">
        <f>Lookup[[#This Row],[NR_FR]]&amp;" "&amp;Lookup[[#This Row],[Text_FR]]</f>
        <v>ADI1540 Prévoyance du pilier 3b</v>
      </c>
      <c r="H2376" s="153"/>
    </row>
    <row r="2377" spans="1:8" x14ac:dyDescent="0.2">
      <c r="A2377" s="145" t="s">
        <v>1038</v>
      </c>
      <c r="B2377" s="145" t="s">
        <v>2391</v>
      </c>
      <c r="C2377" s="145" t="str">
        <f>Lookup[[#This Row],[NR_DE]]&amp;" "&amp;Lookup[[#This Row],[Text_DE]]</f>
        <v>ADILD02600 An interne Anlagebestände und andere Bezugswerte gebundene Rentenversicherung (A2.6); (CH)</v>
      </c>
      <c r="D2377" s="145">
        <f>IF(Lookup!A2377&lt;&gt;Lookup!E2377,1,0)</f>
        <v>0</v>
      </c>
      <c r="E2377" s="145" t="s">
        <v>1038</v>
      </c>
      <c r="F2377" s="145" t="s">
        <v>1039</v>
      </c>
      <c r="G2377" s="145" t="str">
        <f>Lookup[[#This Row],[NR_FR]]&amp;" "&amp;Lookup[[#This Row],[Text_FR]]</f>
        <v>ADILD02600 Assurance de rentes liée à des fonds cantonnés ou à d'autres valeurs de référence (A2.6); (CH)</v>
      </c>
      <c r="H2377" s="153"/>
    </row>
    <row r="2378" spans="1:8" x14ac:dyDescent="0.2">
      <c r="A2378" s="145" t="s">
        <v>796</v>
      </c>
      <c r="B2378" s="145" t="s">
        <v>2261</v>
      </c>
      <c r="C2378" s="145" t="str">
        <f>Lookup[[#This Row],[NR_DE]]&amp;" "&amp;Lookup[[#This Row],[Text_DE]]</f>
        <v>ADI1530 Vorsorge 3a und Kollektivversicherung</v>
      </c>
      <c r="D2378" s="145">
        <f>IF(Lookup!A2378&lt;&gt;Lookup!E2378,1,0)</f>
        <v>0</v>
      </c>
      <c r="E2378" s="145" t="s">
        <v>796</v>
      </c>
      <c r="F2378" s="145" t="s">
        <v>797</v>
      </c>
      <c r="G2378" s="145" t="str">
        <f>Lookup[[#This Row],[NR_FR]]&amp;" "&amp;Lookup[[#This Row],[Text_FR]]</f>
        <v>ADI1530 Prévoyance du pilier 3a et assurance collective</v>
      </c>
      <c r="H2378" s="153"/>
    </row>
    <row r="2379" spans="1:8" x14ac:dyDescent="0.2">
      <c r="A2379" s="145" t="s">
        <v>798</v>
      </c>
      <c r="B2379" s="145" t="s">
        <v>2262</v>
      </c>
      <c r="C2379" s="145" t="str">
        <f>Lookup[[#This Row],[NR_DE]]&amp;" "&amp;Lookup[[#This Row],[Text_DE]]</f>
        <v>ADI1540 Vorsorge 3b</v>
      </c>
      <c r="D2379" s="145">
        <f>IF(Lookup!A2379&lt;&gt;Lookup!E2379,1,0)</f>
        <v>0</v>
      </c>
      <c r="E2379" s="145" t="s">
        <v>798</v>
      </c>
      <c r="F2379" s="145" t="s">
        <v>799</v>
      </c>
      <c r="G2379" s="145" t="str">
        <f>Lookup[[#This Row],[NR_FR]]&amp;" "&amp;Lookup[[#This Row],[Text_FR]]</f>
        <v>ADI1540 Prévoyance du pilier 3b</v>
      </c>
      <c r="H2379" s="153"/>
    </row>
    <row r="2380" spans="1:8" x14ac:dyDescent="0.2">
      <c r="A2380" s="145" t="s">
        <v>1040</v>
      </c>
      <c r="B2380" s="145" t="s">
        <v>2392</v>
      </c>
      <c r="C2380" s="145" t="str">
        <f>Lookup[[#This Row],[NR_DE]]&amp;" "&amp;Lookup[[#This Row],[Text_DE]]</f>
        <v>ADILD06100 Fondsanteilgebundene Kapitalisationsgeschäfte (A6.1); (CH)</v>
      </c>
      <c r="D2380" s="145">
        <f>IF(Lookup!A2380&lt;&gt;Lookup!E2380,1,0)</f>
        <v>0</v>
      </c>
      <c r="E2380" s="145" t="s">
        <v>1040</v>
      </c>
      <c r="F2380" s="145" t="s">
        <v>1041</v>
      </c>
      <c r="G2380" s="145" t="str">
        <f>Lookup[[#This Row],[NR_FR]]&amp;" "&amp;Lookup[[#This Row],[Text_FR]]</f>
        <v>ADILD06100 Opérations de capitalisation liées à des parts de fonds (A6.1); (CH)</v>
      </c>
      <c r="H2380" s="153"/>
    </row>
    <row r="2381" spans="1:8" x14ac:dyDescent="0.2">
      <c r="A2381" s="145" t="s">
        <v>796</v>
      </c>
      <c r="B2381" s="145" t="s">
        <v>2261</v>
      </c>
      <c r="C2381" s="145" t="str">
        <f>Lookup[[#This Row],[NR_DE]]&amp;" "&amp;Lookup[[#This Row],[Text_DE]]</f>
        <v>ADI1530 Vorsorge 3a und Kollektivversicherung</v>
      </c>
      <c r="D2381" s="145">
        <f>IF(Lookup!A2381&lt;&gt;Lookup!E2381,1,0)</f>
        <v>0</v>
      </c>
      <c r="E2381" s="145" t="s">
        <v>796</v>
      </c>
      <c r="F2381" s="145" t="s">
        <v>797</v>
      </c>
      <c r="G2381" s="145" t="str">
        <f>Lookup[[#This Row],[NR_FR]]&amp;" "&amp;Lookup[[#This Row],[Text_FR]]</f>
        <v>ADI1530 Prévoyance du pilier 3a et assurance collective</v>
      </c>
      <c r="H2381" s="153"/>
    </row>
    <row r="2382" spans="1:8" x14ac:dyDescent="0.2">
      <c r="A2382" s="145" t="s">
        <v>798</v>
      </c>
      <c r="B2382" s="145" t="s">
        <v>2262</v>
      </c>
      <c r="C2382" s="145" t="str">
        <f>Lookup[[#This Row],[NR_DE]]&amp;" "&amp;Lookup[[#This Row],[Text_DE]]</f>
        <v>ADI1540 Vorsorge 3b</v>
      </c>
      <c r="D2382" s="145">
        <f>IF(Lookup!A2382&lt;&gt;Lookup!E2382,1,0)</f>
        <v>0</v>
      </c>
      <c r="E2382" s="145" t="s">
        <v>798</v>
      </c>
      <c r="F2382" s="145" t="s">
        <v>799</v>
      </c>
      <c r="G2382" s="145" t="str">
        <f>Lookup[[#This Row],[NR_FR]]&amp;" "&amp;Lookup[[#This Row],[Text_FR]]</f>
        <v>ADI1540 Prévoyance du pilier 3b</v>
      </c>
      <c r="H2382" s="153"/>
    </row>
    <row r="2383" spans="1:8" x14ac:dyDescent="0.2">
      <c r="A2383" s="145" t="s">
        <v>1042</v>
      </c>
      <c r="B2383" s="145" t="s">
        <v>2393</v>
      </c>
      <c r="C2383" s="145" t="str">
        <f>Lookup[[#This Row],[NR_DE]]&amp;" "&amp;Lookup[[#This Row],[Text_DE]]</f>
        <v>ADILD06200 An interne Anlagebestände gebundene Kapitalisationsgeschäfte (A6.2); (CH)</v>
      </c>
      <c r="D2383" s="145">
        <f>IF(Lookup!A2383&lt;&gt;Lookup!E2383,1,0)</f>
        <v>0</v>
      </c>
      <c r="E2383" s="145" t="s">
        <v>1042</v>
      </c>
      <c r="F2383" s="145" t="s">
        <v>1043</v>
      </c>
      <c r="G2383" s="145" t="str">
        <f>Lookup[[#This Row],[NR_FR]]&amp;" "&amp;Lookup[[#This Row],[Text_FR]]</f>
        <v>ADILD06200 Opérations de capitalisation liées à des portefeuilles de placement internes (A6.2); (CH)</v>
      </c>
      <c r="H2383" s="153"/>
    </row>
    <row r="2384" spans="1:8" x14ac:dyDescent="0.2">
      <c r="A2384" s="145" t="s">
        <v>796</v>
      </c>
      <c r="B2384" s="145" t="s">
        <v>2261</v>
      </c>
      <c r="C2384" s="145" t="str">
        <f>Lookup[[#This Row],[NR_DE]]&amp;" "&amp;Lookup[[#This Row],[Text_DE]]</f>
        <v>ADI1530 Vorsorge 3a und Kollektivversicherung</v>
      </c>
      <c r="D2384" s="145">
        <f>IF(Lookup!A2384&lt;&gt;Lookup!E2384,1,0)</f>
        <v>0</v>
      </c>
      <c r="E2384" s="145" t="s">
        <v>796</v>
      </c>
      <c r="F2384" s="145" t="s">
        <v>797</v>
      </c>
      <c r="G2384" s="145" t="str">
        <f>Lookup[[#This Row],[NR_FR]]&amp;" "&amp;Lookup[[#This Row],[Text_FR]]</f>
        <v>ADI1530 Prévoyance du pilier 3a et assurance collective</v>
      </c>
      <c r="H2384" s="153"/>
    </row>
    <row r="2385" spans="1:8" x14ac:dyDescent="0.2">
      <c r="A2385" s="145" t="s">
        <v>798</v>
      </c>
      <c r="B2385" s="145" t="s">
        <v>2262</v>
      </c>
      <c r="C2385" s="145" t="str">
        <f>Lookup[[#This Row],[NR_DE]]&amp;" "&amp;Lookup[[#This Row],[Text_DE]]</f>
        <v>ADI1540 Vorsorge 3b</v>
      </c>
      <c r="D2385" s="145">
        <f>IF(Lookup!A2385&lt;&gt;Lookup!E2385,1,0)</f>
        <v>0</v>
      </c>
      <c r="E2385" s="145" t="s">
        <v>798</v>
      </c>
      <c r="F2385" s="145" t="s">
        <v>799</v>
      </c>
      <c r="G2385" s="145" t="str">
        <f>Lookup[[#This Row],[NR_FR]]&amp;" "&amp;Lookup[[#This Row],[Text_FR]]</f>
        <v>ADI1540 Prévoyance du pilier 3b</v>
      </c>
      <c r="H2385" s="153"/>
    </row>
    <row r="2386" spans="1:8" x14ac:dyDescent="0.2">
      <c r="A2386" s="145">
        <v>304200200</v>
      </c>
      <c r="B2386" s="145" t="s">
        <v>2633</v>
      </c>
      <c r="C2386" s="145" t="str">
        <f>Lookup[[#This Row],[NR_DE]]&amp;" "&amp;Lookup[[#This Row],[Text_DE]]</f>
        <v>304200200 Veränderung der Prämienüberträge für anteilgebundene Lebensversicherung; indirektes Geschäft: Brutto</v>
      </c>
      <c r="D2386" s="145">
        <f>IF(Lookup!A2386&lt;&gt;Lookup!E2386,1,0)</f>
        <v>0</v>
      </c>
      <c r="E2386" s="145">
        <v>304200200</v>
      </c>
      <c r="F2386" s="145" t="s">
        <v>1412</v>
      </c>
      <c r="G2386" s="145" t="str">
        <f>Lookup[[#This Row],[NR_FR]]&amp;" "&amp;Lookup[[#This Row],[Text_FR]]</f>
        <v>304200200 Variations des reports de primes de l'assurance sur la vie liée à des participations; affaires indirectes: brutes</v>
      </c>
      <c r="H2386" s="151"/>
    </row>
    <row r="2387" spans="1:8" x14ac:dyDescent="0.2">
      <c r="A2387" s="145" t="s">
        <v>1045</v>
      </c>
      <c r="B2387" s="145" t="s">
        <v>2395</v>
      </c>
      <c r="C2387" s="145" t="str">
        <f>Lookup[[#This Row],[NR_DE]]&amp;" "&amp;Lookup[[#This Row],[Text_DE]]</f>
        <v>ADC1RA Aufteilung nach Arten der anteilgebundenen Lebensversicherung</v>
      </c>
      <c r="D2387" s="145">
        <f>IF(Lookup!A2387&lt;&gt;Lookup!E2387,1,0)</f>
        <v>0</v>
      </c>
      <c r="E2387" s="145" t="s">
        <v>1045</v>
      </c>
      <c r="F2387" s="145" t="s">
        <v>1029</v>
      </c>
      <c r="G2387" s="145" t="str">
        <f>Lookup[[#This Row],[NR_FR]]&amp;" "&amp;Lookup[[#This Row],[Text_FR]]</f>
        <v>ADC1RA Répartition par genres d'assurance sur la vie liée à des participations</v>
      </c>
      <c r="H2387" s="152"/>
    </row>
    <row r="2388" spans="1:8" x14ac:dyDescent="0.2">
      <c r="A2388" s="145" t="s">
        <v>1046</v>
      </c>
      <c r="B2388" s="145" t="s">
        <v>2396</v>
      </c>
      <c r="C2388" s="145" t="str">
        <f>Lookup[[#This Row],[NR_DE]]&amp;" "&amp;Lookup[[#This Row],[Text_DE]]</f>
        <v>ADILR02000 RE: Anteilgebundene Lebensversicherung (A2); (FB)</v>
      </c>
      <c r="D2388" s="145">
        <f>IF(Lookup!A2388&lt;&gt;Lookup!E2388,1,0)</f>
        <v>0</v>
      </c>
      <c r="E2388" s="145" t="s">
        <v>1046</v>
      </c>
      <c r="F2388" s="145" t="s">
        <v>1047</v>
      </c>
      <c r="G2388" s="145" t="str">
        <f>Lookup[[#This Row],[NR_FR]]&amp;" "&amp;Lookup[[#This Row],[Text_FR]]</f>
        <v>ADILR02000 RE: Assurance sur la vie liée à des participations (A2); (FB)</v>
      </c>
      <c r="H2388" s="152"/>
    </row>
    <row r="2389" spans="1:8" x14ac:dyDescent="0.2">
      <c r="A2389" s="145" t="s">
        <v>1048</v>
      </c>
      <c r="B2389" s="145" t="s">
        <v>2397</v>
      </c>
      <c r="C2389" s="145" t="str">
        <f>Lookup[[#This Row],[NR_DE]]&amp;" "&amp;Lookup[[#This Row],[Text_DE]]</f>
        <v>ADILR02700 RE: An Fondsanteile und interne Anlagebestände gebundene Versicherung, mit Garantien (A2.2, A2.5); (CH)</v>
      </c>
      <c r="D2389" s="145">
        <f>IF(Lookup!A2389&lt;&gt;Lookup!E2389,1,0)</f>
        <v>0</v>
      </c>
      <c r="E2389" s="145" t="s">
        <v>1048</v>
      </c>
      <c r="F2389" s="145" t="s">
        <v>1049</v>
      </c>
      <c r="G2389" s="145" t="str">
        <f>Lookup[[#This Row],[NR_FR]]&amp;" "&amp;Lookup[[#This Row],[Text_FR]]</f>
        <v>ADILR02700 RE: Assurance liée à des fonds de placements et assurance liée à des fonds cantonnés, avec garantie (A2.2, A2.5); (CH)</v>
      </c>
      <c r="H2389" s="153"/>
    </row>
    <row r="2390" spans="1:8" x14ac:dyDescent="0.2">
      <c r="A2390" s="145" t="s">
        <v>1050</v>
      </c>
      <c r="B2390" s="145" t="s">
        <v>2398</v>
      </c>
      <c r="C2390" s="145" t="str">
        <f>Lookup[[#This Row],[NR_DE]]&amp;" "&amp;Lookup[[#This Row],[Text_DE]]</f>
        <v>ADILR02800 RE: An Fondsanteile und interne Anlagebestände gebundene Versicherung, sonstige (A2.1, A2.3, A2.4, A2.6, A6.1, A6.2); (CH)</v>
      </c>
      <c r="D2390" s="145">
        <f>IF(Lookup!A2390&lt;&gt;Lookup!E2390,1,0)</f>
        <v>0</v>
      </c>
      <c r="E2390" s="145" t="s">
        <v>1050</v>
      </c>
      <c r="F2390" s="145" t="s">
        <v>1051</v>
      </c>
      <c r="G2390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2390" s="153"/>
    </row>
    <row r="2391" spans="1:8" x14ac:dyDescent="0.2">
      <c r="A2391" s="145" t="s">
        <v>751</v>
      </c>
      <c r="B2391" s="145" t="s">
        <v>2237</v>
      </c>
      <c r="C2391" s="145" t="str">
        <f>Lookup[[#This Row],[NR_DE]]&amp;" "&amp;Lookup[[#This Row],[Text_DE]]</f>
        <v>ADC007 Aufteilung nach Zedenten-Regionen</v>
      </c>
      <c r="D2391" s="145">
        <f>IF(Lookup!A2391&lt;&gt;Lookup!E2391,1,0)</f>
        <v>0</v>
      </c>
      <c r="E2391" s="145" t="s">
        <v>751</v>
      </c>
      <c r="F2391" s="145" t="s">
        <v>752</v>
      </c>
      <c r="G2391" s="145" t="str">
        <f>Lookup[[#This Row],[NR_FR]]&amp;" "&amp;Lookup[[#This Row],[Text_FR]]</f>
        <v>ADC007 Répartition par régions des cédantes</v>
      </c>
      <c r="H2391" s="153"/>
    </row>
    <row r="2392" spans="1:8" x14ac:dyDescent="0.2">
      <c r="A2392" s="145" t="s">
        <v>753</v>
      </c>
      <c r="B2392" s="145" t="s">
        <v>2238</v>
      </c>
      <c r="C2392" s="145" t="str">
        <f>Lookup[[#This Row],[NR_DE]]&amp;" "&amp;Lookup[[#This Row],[Text_DE]]</f>
        <v>ADI1000 Europa</v>
      </c>
      <c r="D2392" s="145">
        <f>IF(Lookup!A2392&lt;&gt;Lookup!E2392,1,0)</f>
        <v>0</v>
      </c>
      <c r="E2392" s="145" t="s">
        <v>753</v>
      </c>
      <c r="F2392" s="145" t="s">
        <v>754</v>
      </c>
      <c r="G2392" s="145" t="str">
        <f>Lookup[[#This Row],[NR_FR]]&amp;" "&amp;Lookup[[#This Row],[Text_FR]]</f>
        <v>ADI1000 Europe</v>
      </c>
      <c r="H2392" s="153"/>
    </row>
    <row r="2393" spans="1:8" x14ac:dyDescent="0.2">
      <c r="A2393" s="145" t="s">
        <v>755</v>
      </c>
      <c r="B2393" s="145" t="s">
        <v>2239</v>
      </c>
      <c r="C2393" s="145" t="str">
        <f>Lookup[[#This Row],[NR_DE]]&amp;" "&amp;Lookup[[#This Row],[Text_DE]]</f>
        <v>ADI1010 Nordamerika</v>
      </c>
      <c r="D2393" s="145">
        <f>IF(Lookup!A2393&lt;&gt;Lookup!E2393,1,0)</f>
        <v>0</v>
      </c>
      <c r="E2393" s="145" t="s">
        <v>755</v>
      </c>
      <c r="F2393" s="145" t="s">
        <v>756</v>
      </c>
      <c r="G2393" s="145" t="str">
        <f>Lookup[[#This Row],[NR_FR]]&amp;" "&amp;Lookup[[#This Row],[Text_FR]]</f>
        <v>ADI1010 Amérique du Nord</v>
      </c>
      <c r="H2393" s="152"/>
    </row>
    <row r="2394" spans="1:8" x14ac:dyDescent="0.2">
      <c r="A2394" s="145" t="s">
        <v>757</v>
      </c>
      <c r="B2394" s="145" t="s">
        <v>2240</v>
      </c>
      <c r="C2394" s="145" t="str">
        <f>Lookup[[#This Row],[NR_DE]]&amp;" "&amp;Lookup[[#This Row],[Text_DE]]</f>
        <v>ADI1020 Mittel- und Südamerika</v>
      </c>
      <c r="D2394" s="145">
        <f>IF(Lookup!A2394&lt;&gt;Lookup!E2394,1,0)</f>
        <v>0</v>
      </c>
      <c r="E2394" s="145" t="s">
        <v>757</v>
      </c>
      <c r="F2394" s="145" t="s">
        <v>758</v>
      </c>
      <c r="G2394" s="145" t="str">
        <f>Lookup[[#This Row],[NR_FR]]&amp;" "&amp;Lookup[[#This Row],[Text_FR]]</f>
        <v>ADI1020 Amérique centrale et Amérique du Sud</v>
      </c>
      <c r="H2394" s="152"/>
    </row>
    <row r="2395" spans="1:8" x14ac:dyDescent="0.2">
      <c r="A2395" s="145" t="s">
        <v>759</v>
      </c>
      <c r="B2395" s="145" t="s">
        <v>2241</v>
      </c>
      <c r="C2395" s="145" t="str">
        <f>Lookup[[#This Row],[NR_DE]]&amp;" "&amp;Lookup[[#This Row],[Text_DE]]</f>
        <v>ADI1030 Asien/Pazifik</v>
      </c>
      <c r="D2395" s="145">
        <f>IF(Lookup!A2395&lt;&gt;Lookup!E2395,1,0)</f>
        <v>0</v>
      </c>
      <c r="E2395" s="145" t="s">
        <v>759</v>
      </c>
      <c r="F2395" s="145" t="s">
        <v>760</v>
      </c>
      <c r="G2395" s="145" t="str">
        <f>Lookup[[#This Row],[NR_FR]]&amp;" "&amp;Lookup[[#This Row],[Text_FR]]</f>
        <v>ADI1030 Asie/Pacifique</v>
      </c>
      <c r="H2395" s="153"/>
    </row>
    <row r="2396" spans="1:8" x14ac:dyDescent="0.2">
      <c r="A2396" s="145" t="s">
        <v>761</v>
      </c>
      <c r="B2396" s="145" t="s">
        <v>2242</v>
      </c>
      <c r="C2396" s="145" t="str">
        <f>Lookup[[#This Row],[NR_DE]]&amp;" "&amp;Lookup[[#This Row],[Text_DE]]</f>
        <v>ADI1040 Übrige Länder</v>
      </c>
      <c r="D2396" s="145">
        <f>IF(Lookup!A2396&lt;&gt;Lookup!E2396,1,0)</f>
        <v>0</v>
      </c>
      <c r="E2396" s="145" t="s">
        <v>761</v>
      </c>
      <c r="F2396" s="145" t="s">
        <v>762</v>
      </c>
      <c r="G2396" s="145" t="str">
        <f>Lookup[[#This Row],[NR_FR]]&amp;" "&amp;Lookup[[#This Row],[Text_FR]]</f>
        <v>ADI1040 Autres  pays de domicile</v>
      </c>
      <c r="H2396" s="153"/>
    </row>
    <row r="2397" spans="1:8" x14ac:dyDescent="0.2">
      <c r="A2397" s="145" t="s">
        <v>763</v>
      </c>
      <c r="B2397" s="145" t="s">
        <v>2243</v>
      </c>
      <c r="C2397" s="145" t="str">
        <f>Lookup[[#This Row],[NR_DE]]&amp;" "&amp;Lookup[[#This Row],[Text_DE]]</f>
        <v>ADC006 Aufteilung nach Vertragsart</v>
      </c>
      <c r="D2397" s="145">
        <f>IF(Lookup!A2397&lt;&gt;Lookup!E2397,1,0)</f>
        <v>0</v>
      </c>
      <c r="E2397" s="145" t="s">
        <v>763</v>
      </c>
      <c r="F2397" s="145" t="s">
        <v>764</v>
      </c>
      <c r="G2397" s="145" t="str">
        <f>Lookup[[#This Row],[NR_FR]]&amp;" "&amp;Lookup[[#This Row],[Text_FR]]</f>
        <v>ADC006 Répartition par types de contrat</v>
      </c>
      <c r="H2397" s="153"/>
    </row>
    <row r="2398" spans="1:8" x14ac:dyDescent="0.2">
      <c r="A2398" s="145" t="s">
        <v>765</v>
      </c>
      <c r="B2398" s="145" t="s">
        <v>2244</v>
      </c>
      <c r="C2398" s="145" t="str">
        <f>Lookup[[#This Row],[NR_DE]]&amp;" "&amp;Lookup[[#This Row],[Text_DE]]</f>
        <v>ADI1100 Proportional</v>
      </c>
      <c r="D2398" s="145">
        <f>IF(Lookup!A2398&lt;&gt;Lookup!E2398,1,0)</f>
        <v>0</v>
      </c>
      <c r="E2398" s="145" t="s">
        <v>765</v>
      </c>
      <c r="F2398" s="145" t="s">
        <v>766</v>
      </c>
      <c r="G2398" s="145" t="str">
        <f>Lookup[[#This Row],[NR_FR]]&amp;" "&amp;Lookup[[#This Row],[Text_FR]]</f>
        <v>ADI1100 Proportionnel</v>
      </c>
      <c r="H2398" s="153"/>
    </row>
    <row r="2399" spans="1:8" x14ac:dyDescent="0.2">
      <c r="A2399" s="145" t="s">
        <v>767</v>
      </c>
      <c r="B2399" s="145" t="s">
        <v>2245</v>
      </c>
      <c r="C2399" s="145" t="str">
        <f>Lookup[[#This Row],[NR_DE]]&amp;" "&amp;Lookup[[#This Row],[Text_DE]]</f>
        <v>ADI1110 Nicht Proportional</v>
      </c>
      <c r="D2399" s="145">
        <f>IF(Lookup!A2399&lt;&gt;Lookup!E2399,1,0)</f>
        <v>0</v>
      </c>
      <c r="E2399" s="145" t="s">
        <v>767</v>
      </c>
      <c r="F2399" s="145" t="s">
        <v>768</v>
      </c>
      <c r="G2399" s="145" t="str">
        <f>Lookup[[#This Row],[NR_FR]]&amp;" "&amp;Lookup[[#This Row],[Text_FR]]</f>
        <v>ADI1110 Non proportionnel</v>
      </c>
      <c r="H2399" s="151"/>
    </row>
    <row r="2400" spans="1:8" x14ac:dyDescent="0.2">
      <c r="A2400" s="145" t="s">
        <v>769</v>
      </c>
      <c r="B2400" s="145" t="s">
        <v>2246</v>
      </c>
      <c r="C2400" s="145" t="str">
        <f>Lookup[[#This Row],[NR_DE]]&amp;" "&amp;Lookup[[#This Row],[Text_DE]]</f>
        <v>ADI1120 Übriges</v>
      </c>
      <c r="D2400" s="145">
        <f>IF(Lookup!A2400&lt;&gt;Lookup!E2400,1,0)</f>
        <v>0</v>
      </c>
      <c r="E2400" s="145" t="s">
        <v>769</v>
      </c>
      <c r="F2400" s="145" t="s">
        <v>17</v>
      </c>
      <c r="G2400" s="145" t="str">
        <f>Lookup[[#This Row],[NR_FR]]&amp;" "&amp;Lookup[[#This Row],[Text_FR]]</f>
        <v>ADI1120 Autres</v>
      </c>
      <c r="H2400" s="151"/>
    </row>
    <row r="2401" spans="1:8" x14ac:dyDescent="0.2">
      <c r="A2401" s="145" t="s">
        <v>770</v>
      </c>
      <c r="B2401" s="145" t="s">
        <v>2247</v>
      </c>
      <c r="C2401" s="145" t="str">
        <f>Lookup[[#This Row],[NR_DE]]&amp;" "&amp;Lookup[[#This Row],[Text_DE]]</f>
        <v>ADC009 Aufteilung nach gruppenintern/gruppenextern</v>
      </c>
      <c r="D2401" s="145">
        <f>IF(Lookup!A2401&lt;&gt;Lookup!E2401,1,0)</f>
        <v>0</v>
      </c>
      <c r="E2401" s="145" t="s">
        <v>770</v>
      </c>
      <c r="F2401" s="145" t="s">
        <v>771</v>
      </c>
      <c r="G2401" s="145" t="str">
        <f>Lookup[[#This Row],[NR_FR]]&amp;" "&amp;Lookup[[#This Row],[Text_FR]]</f>
        <v>ADC009 Répartition entre interne/externe au groupe</v>
      </c>
      <c r="H2401" s="152"/>
    </row>
    <row r="2402" spans="1:8" x14ac:dyDescent="0.2">
      <c r="A2402" s="145" t="s">
        <v>772</v>
      </c>
      <c r="B2402" s="145" t="s">
        <v>2248</v>
      </c>
      <c r="C2402" s="145" t="str">
        <f>Lookup[[#This Row],[NR_DE]]&amp;" "&amp;Lookup[[#This Row],[Text_DE]]</f>
        <v>ADI0610 Gruppenintern</v>
      </c>
      <c r="D2402" s="145">
        <f>IF(Lookup!A2402&lt;&gt;Lookup!E2402,1,0)</f>
        <v>0</v>
      </c>
      <c r="E2402" s="145" t="s">
        <v>772</v>
      </c>
      <c r="F2402" s="145" t="s">
        <v>773</v>
      </c>
      <c r="G2402" s="145" t="str">
        <f>Lookup[[#This Row],[NR_FR]]&amp;" "&amp;Lookup[[#This Row],[Text_FR]]</f>
        <v>ADI0610 Interne au groupe</v>
      </c>
      <c r="H2402" s="152"/>
    </row>
    <row r="2403" spans="1:8" x14ac:dyDescent="0.2">
      <c r="A2403" s="145" t="s">
        <v>774</v>
      </c>
      <c r="B2403" s="145" t="s">
        <v>2249</v>
      </c>
      <c r="C2403" s="145" t="str">
        <f>Lookup[[#This Row],[NR_DE]]&amp;" "&amp;Lookup[[#This Row],[Text_DE]]</f>
        <v>ADI0620 Gruppenextern</v>
      </c>
      <c r="D2403" s="145">
        <f>IF(Lookup!A2403&lt;&gt;Lookup!E2403,1,0)</f>
        <v>0</v>
      </c>
      <c r="E2403" s="145" t="s">
        <v>774</v>
      </c>
      <c r="F2403" s="145" t="s">
        <v>775</v>
      </c>
      <c r="G2403" s="145" t="str">
        <f>Lookup[[#This Row],[NR_FR]]&amp;" "&amp;Lookup[[#This Row],[Text_FR]]</f>
        <v>ADI0620 Externe au groupe</v>
      </c>
      <c r="H2403" s="152"/>
    </row>
    <row r="2404" spans="1:8" x14ac:dyDescent="0.2">
      <c r="A2404" s="145">
        <v>304300000</v>
      </c>
      <c r="B2404" s="145" t="s">
        <v>2634</v>
      </c>
      <c r="C2404" s="145" t="str">
        <f>Lookup[[#This Row],[NR_DE]]&amp;" "&amp;Lookup[[#This Row],[Text_DE]]</f>
        <v>304300000 Veränderung der Prämienüberträge (Nicht-Leben): Brutto</v>
      </c>
      <c r="D2404" s="145">
        <f>IF(Lookup!A2404&lt;&gt;Lookup!E2404,1,0)</f>
        <v>0</v>
      </c>
      <c r="E2404" s="145">
        <v>304300000</v>
      </c>
      <c r="F2404" s="145" t="s">
        <v>1413</v>
      </c>
      <c r="G2404" s="145" t="str">
        <f>Lookup[[#This Row],[NR_FR]]&amp;" "&amp;Lookup[[#This Row],[Text_FR]]</f>
        <v>304300000 Variations des reports de primes (non-vie): brutes</v>
      </c>
      <c r="H2404" s="152"/>
    </row>
    <row r="2405" spans="1:8" x14ac:dyDescent="0.2">
      <c r="A2405" s="145">
        <v>304300100</v>
      </c>
      <c r="B2405" s="145" t="s">
        <v>2635</v>
      </c>
      <c r="C2405" s="145" t="str">
        <f>Lookup[[#This Row],[NR_DE]]&amp;" "&amp;Lookup[[#This Row],[Text_DE]]</f>
        <v>304300100 Veränderung der Prämienüberträge (Nicht-Leben): direktes Geschäft</v>
      </c>
      <c r="D2405" s="145">
        <f>IF(Lookup!A2405&lt;&gt;Lookup!E2405,1,0)</f>
        <v>0</v>
      </c>
      <c r="E2405" s="145">
        <v>304300100</v>
      </c>
      <c r="F2405" s="145" t="s">
        <v>1414</v>
      </c>
      <c r="G2405" s="145" t="str">
        <f>Lookup[[#This Row],[NR_FR]]&amp;" "&amp;Lookup[[#This Row],[Text_FR]]</f>
        <v>304300100 Variations des reports de primes (non-vie); affaires directes: brutes</v>
      </c>
      <c r="H2405" s="152"/>
    </row>
    <row r="2406" spans="1:8" x14ac:dyDescent="0.2">
      <c r="A2406" s="145" t="s">
        <v>593</v>
      </c>
      <c r="B2406" s="145" t="s">
        <v>2128</v>
      </c>
      <c r="C2406" s="145" t="str">
        <f>Lookup[[#This Row],[NR_DE]]&amp;" "&amp;Lookup[[#This Row],[Text_DE]]</f>
        <v>ADC1DS Aufteilung nach Branchen: Nicht-Leben direkt</v>
      </c>
      <c r="D2406" s="145">
        <f>IF(Lookup!A2406&lt;&gt;Lookup!E2406,1,0)</f>
        <v>0</v>
      </c>
      <c r="E2406" s="145" t="s">
        <v>593</v>
      </c>
      <c r="F2406" s="145" t="s">
        <v>594</v>
      </c>
      <c r="G2406" s="145" t="str">
        <f>Lookup[[#This Row],[NR_FR]]&amp;" "&amp;Lookup[[#This Row],[Text_FR]]</f>
        <v>ADC1DS Répartition par branches: non-vie direct</v>
      </c>
      <c r="H2406" s="152"/>
    </row>
    <row r="2407" spans="1:8" x14ac:dyDescent="0.2">
      <c r="A2407" s="145" t="s">
        <v>595</v>
      </c>
      <c r="B2407" s="145" t="s">
        <v>2129</v>
      </c>
      <c r="C2407" s="145" t="str">
        <f>Lookup[[#This Row],[NR_DE]]&amp;" "&amp;Lookup[[#This Row],[Text_DE]]</f>
        <v>ADISD01000 Unfallversicherung (CH + FB)</v>
      </c>
      <c r="D2407" s="145">
        <f>IF(Lookup!A2407&lt;&gt;Lookup!E2407,1,0)</f>
        <v>0</v>
      </c>
      <c r="E2407" s="145" t="s">
        <v>595</v>
      </c>
      <c r="F2407" s="145" t="s">
        <v>596</v>
      </c>
      <c r="G2407" s="145" t="str">
        <f>Lookup[[#This Row],[NR_FR]]&amp;" "&amp;Lookup[[#This Row],[Text_FR]]</f>
        <v>ADISD01000 Assurance accidents (CH + FB)</v>
      </c>
      <c r="H2407" s="152"/>
    </row>
    <row r="2408" spans="1:8" x14ac:dyDescent="0.2">
      <c r="A2408" s="145" t="s">
        <v>886</v>
      </c>
      <c r="B2408" s="145" t="s">
        <v>2305</v>
      </c>
      <c r="C2408" s="145" t="str">
        <f>Lookup[[#This Row],[NR_DE]]&amp;" "&amp;Lookup[[#This Row],[Text_DE]]</f>
        <v>ADISD01100 Einzelunfallversicherung (CH)</v>
      </c>
      <c r="D2408" s="145">
        <f>IF(Lookup!A2408&lt;&gt;Lookup!E2408,1,0)</f>
        <v>0</v>
      </c>
      <c r="E2408" s="145" t="s">
        <v>886</v>
      </c>
      <c r="F2408" s="145" t="s">
        <v>887</v>
      </c>
      <c r="G2408" s="145" t="str">
        <f>Lookup[[#This Row],[NR_FR]]&amp;" "&amp;Lookup[[#This Row],[Text_FR]]</f>
        <v>ADISD01100 Assurance accidents individuelle (CH)</v>
      </c>
      <c r="H2408" s="152"/>
    </row>
    <row r="2409" spans="1:8" x14ac:dyDescent="0.2">
      <c r="A2409" s="145" t="s">
        <v>888</v>
      </c>
      <c r="B2409" s="145" t="s">
        <v>2306</v>
      </c>
      <c r="C2409" s="145" t="str">
        <f>Lookup[[#This Row],[NR_DE]]&amp;" "&amp;Lookup[[#This Row],[Text_DE]]</f>
        <v>ADISD01200 Obligatorische Berufsunfallversicherung - BU nach UVG (CH)</v>
      </c>
      <c r="D2409" s="145">
        <f>IF(Lookup!A2409&lt;&gt;Lookup!E2409,1,0)</f>
        <v>0</v>
      </c>
      <c r="E2409" s="145" t="s">
        <v>888</v>
      </c>
      <c r="F2409" s="145" t="s">
        <v>889</v>
      </c>
      <c r="G2409" s="145" t="str">
        <f>Lookup[[#This Row],[NR_FR]]&amp;" "&amp;Lookup[[#This Row],[Text_FR]]</f>
        <v>ADISD01200 Assurance accidents professionnels obligatoire - AP selon LAA (CH)</v>
      </c>
      <c r="H2409" s="152"/>
    </row>
    <row r="2410" spans="1:8" x14ac:dyDescent="0.2">
      <c r="A2410" s="145" t="s">
        <v>890</v>
      </c>
      <c r="B2410" s="145" t="s">
        <v>2307</v>
      </c>
      <c r="C2410" s="145" t="str">
        <f>Lookup[[#This Row],[NR_DE]]&amp;" "&amp;Lookup[[#This Row],[Text_DE]]</f>
        <v>ADISD01300 Freiwillige UVG-Versicherung (CH)</v>
      </c>
      <c r="D2410" s="145">
        <f>IF(Lookup!A2410&lt;&gt;Lookup!E2410,1,0)</f>
        <v>0</v>
      </c>
      <c r="E2410" s="145" t="s">
        <v>890</v>
      </c>
      <c r="F2410" s="145" t="s">
        <v>891</v>
      </c>
      <c r="G2410" s="145" t="str">
        <f>Lookup[[#This Row],[NR_FR]]&amp;" "&amp;Lookup[[#This Row],[Text_FR]]</f>
        <v>ADISD01300 Assurance facultative selon la LAA (CH)</v>
      </c>
      <c r="H2410" s="152"/>
    </row>
    <row r="2411" spans="1:8" x14ac:dyDescent="0.2">
      <c r="A2411" s="145" t="s">
        <v>892</v>
      </c>
      <c r="B2411" s="145" t="s">
        <v>2308</v>
      </c>
      <c r="C2411" s="145" t="str">
        <f>Lookup[[#This Row],[NR_DE]]&amp;" "&amp;Lookup[[#This Row],[Text_DE]]</f>
        <v>ADISD01400 UVG-Zusatzversicherung (CH)</v>
      </c>
      <c r="D2411" s="145">
        <f>IF(Lookup!A2411&lt;&gt;Lookup!E2411,1,0)</f>
        <v>0</v>
      </c>
      <c r="E2411" s="145" t="s">
        <v>892</v>
      </c>
      <c r="F2411" s="145" t="s">
        <v>893</v>
      </c>
      <c r="G2411" s="145" t="str">
        <f>Lookup[[#This Row],[NR_FR]]&amp;" "&amp;Lookup[[#This Row],[Text_FR]]</f>
        <v>ADISD01400 Assurance complémentaire selon LAA (CH)</v>
      </c>
      <c r="H2411" s="152"/>
    </row>
    <row r="2412" spans="1:8" x14ac:dyDescent="0.2">
      <c r="A2412" s="145" t="s">
        <v>894</v>
      </c>
      <c r="B2412" s="145" t="s">
        <v>2309</v>
      </c>
      <c r="C2412" s="145" t="str">
        <f>Lookup[[#This Row],[NR_DE]]&amp;" "&amp;Lookup[[#This Row],[Text_DE]]</f>
        <v>ADISD01500 Motorfahrzeuginsassen-Unfallversicherung (CH)</v>
      </c>
      <c r="D2412" s="145">
        <f>IF(Lookup!A2412&lt;&gt;Lookup!E2412,1,0)</f>
        <v>0</v>
      </c>
      <c r="E2412" s="145" t="s">
        <v>894</v>
      </c>
      <c r="F2412" s="145" t="s">
        <v>895</v>
      </c>
      <c r="G2412" s="145" t="str">
        <f>Lookup[[#This Row],[NR_FR]]&amp;" "&amp;Lookup[[#This Row],[Text_FR]]</f>
        <v>ADISD01500 Assurance accidents des passagers de véhicules automobiles (CH)</v>
      </c>
      <c r="H2412" s="152"/>
    </row>
    <row r="2413" spans="1:8" x14ac:dyDescent="0.2">
      <c r="A2413" s="145" t="s">
        <v>896</v>
      </c>
      <c r="B2413" s="145" t="s">
        <v>2310</v>
      </c>
      <c r="C2413" s="145" t="str">
        <f>Lookup[[#This Row],[NR_DE]]&amp;" "&amp;Lookup[[#This Row],[Text_DE]]</f>
        <v>ADISD01600 Übrige Kollektivunfallversicherung (CH)</v>
      </c>
      <c r="D2413" s="145">
        <f>IF(Lookup!A2413&lt;&gt;Lookup!E2413,1,0)</f>
        <v>0</v>
      </c>
      <c r="E2413" s="145" t="s">
        <v>896</v>
      </c>
      <c r="F2413" s="145" t="s">
        <v>897</v>
      </c>
      <c r="G2413" s="145" t="str">
        <f>Lookup[[#This Row],[NR_FR]]&amp;" "&amp;Lookup[[#This Row],[Text_FR]]</f>
        <v>ADISD01600 Autre assurance accidents collective (CH)</v>
      </c>
      <c r="H2413" s="152"/>
    </row>
    <row r="2414" spans="1:8" x14ac:dyDescent="0.2">
      <c r="A2414" s="145" t="s">
        <v>898</v>
      </c>
      <c r="B2414" s="145" t="s">
        <v>2311</v>
      </c>
      <c r="C2414" s="145" t="str">
        <f>Lookup[[#This Row],[NR_DE]]&amp;" "&amp;Lookup[[#This Row],[Text_DE]]</f>
        <v>ADISD01700 Obligatorische Nichtberufsunfallversicherung - NBU nach UVG (CH)</v>
      </c>
      <c r="D2414" s="145">
        <f>IF(Lookup!A2414&lt;&gt;Lookup!E2414,1,0)</f>
        <v>0</v>
      </c>
      <c r="E2414" s="145" t="s">
        <v>898</v>
      </c>
      <c r="F2414" s="145" t="s">
        <v>899</v>
      </c>
      <c r="G2414" s="145" t="str">
        <f>Lookup[[#This Row],[NR_FR]]&amp;" "&amp;Lookup[[#This Row],[Text_FR]]</f>
        <v>ADISD01700 Assurance accidents non professionnels obligatoire - ANP selon LAA (CH)</v>
      </c>
      <c r="H2414" s="152"/>
    </row>
    <row r="2415" spans="1:8" x14ac:dyDescent="0.2">
      <c r="A2415" s="145" t="s">
        <v>597</v>
      </c>
      <c r="B2415" s="145" t="s">
        <v>2130</v>
      </c>
      <c r="C2415" s="145" t="str">
        <f>Lookup[[#This Row],[NR_DE]]&amp;" "&amp;Lookup[[#This Row],[Text_DE]]</f>
        <v>ADISD02000 Krankenversicherung (CH + FB)</v>
      </c>
      <c r="D2415" s="145">
        <f>IF(Lookup!A2415&lt;&gt;Lookup!E2415,1,0)</f>
        <v>0</v>
      </c>
      <c r="E2415" s="145" t="s">
        <v>597</v>
      </c>
      <c r="F2415" s="145" t="s">
        <v>598</v>
      </c>
      <c r="G2415" s="145" t="str">
        <f>Lookup[[#This Row],[NR_FR]]&amp;" "&amp;Lookup[[#This Row],[Text_FR]]</f>
        <v>ADISD02000 Assurance maladie (CH + FB)</v>
      </c>
      <c r="H2415" s="152"/>
    </row>
    <row r="2416" spans="1:8" x14ac:dyDescent="0.2">
      <c r="A2416" s="145" t="s">
        <v>900</v>
      </c>
      <c r="B2416" s="145" t="s">
        <v>2312</v>
      </c>
      <c r="C2416" s="145" t="str">
        <f>Lookup[[#This Row],[NR_DE]]&amp;" "&amp;Lookup[[#This Row],[Text_DE]]</f>
        <v>ADISD02100 VVG Krankenversicherung: Ambulante Heilbehandlungen (CH)</v>
      </c>
      <c r="D2416" s="145">
        <f>IF(Lookup!A2416&lt;&gt;Lookup!E2416,1,0)</f>
        <v>0</v>
      </c>
      <c r="E2416" s="145" t="s">
        <v>900</v>
      </c>
      <c r="F2416" s="145" t="s">
        <v>901</v>
      </c>
      <c r="G2416" s="145" t="str">
        <f>Lookup[[#This Row],[NR_FR]]&amp;" "&amp;Lookup[[#This Row],[Text_FR]]</f>
        <v>ADISD02100 Assurance maladie selon la LCA: traitements ambulatoires (CH)</v>
      </c>
      <c r="H2416" s="152"/>
    </row>
    <row r="2417" spans="1:8" x14ac:dyDescent="0.2">
      <c r="A2417" s="145" t="s">
        <v>902</v>
      </c>
      <c r="B2417" s="145" t="s">
        <v>2313</v>
      </c>
      <c r="C2417" s="145" t="str">
        <f>Lookup[[#This Row],[NR_DE]]&amp;" "&amp;Lookup[[#This Row],[Text_DE]]</f>
        <v>ADISD02200 VVG Krankenversicherung: Stationäre Heilbehandlungen (CH)</v>
      </c>
      <c r="D2417" s="145">
        <f>IF(Lookup!A2417&lt;&gt;Lookup!E2417,1,0)</f>
        <v>0</v>
      </c>
      <c r="E2417" s="145" t="s">
        <v>902</v>
      </c>
      <c r="F2417" s="145" t="s">
        <v>903</v>
      </c>
      <c r="G2417" s="145" t="str">
        <f>Lookup[[#This Row],[NR_FR]]&amp;" "&amp;Lookup[[#This Row],[Text_FR]]</f>
        <v>ADISD02200 Assurance maladie selon la LCA: traitements stationnaires (CH)</v>
      </c>
      <c r="H2417" s="149"/>
    </row>
    <row r="2418" spans="1:8" x14ac:dyDescent="0.2">
      <c r="A2418" s="145" t="s">
        <v>904</v>
      </c>
      <c r="B2418" s="145" t="s">
        <v>2314</v>
      </c>
      <c r="C2418" s="145" t="str">
        <f>Lookup[[#This Row],[NR_DE]]&amp;" "&amp;Lookup[[#This Row],[Text_DE]]</f>
        <v>ADISD02300 VVG Krankenversicherung: Pflege (CH)</v>
      </c>
      <c r="D2418" s="145">
        <f>IF(Lookup!A2418&lt;&gt;Lookup!E2418,1,0)</f>
        <v>0</v>
      </c>
      <c r="E2418" s="145" t="s">
        <v>904</v>
      </c>
      <c r="F2418" s="145" t="s">
        <v>905</v>
      </c>
      <c r="G2418" s="145" t="str">
        <f>Lookup[[#This Row],[NR_FR]]&amp;" "&amp;Lookup[[#This Row],[Text_FR]]</f>
        <v>ADISD02300 Assurance maladie selon la LCA: soins (CH)</v>
      </c>
      <c r="H2418" s="150"/>
    </row>
    <row r="2419" spans="1:8" x14ac:dyDescent="0.2">
      <c r="A2419" s="145" t="s">
        <v>906</v>
      </c>
      <c r="B2419" s="145" t="s">
        <v>2315</v>
      </c>
      <c r="C2419" s="145" t="str">
        <f>Lookup[[#This Row],[NR_DE]]&amp;" "&amp;Lookup[[#This Row],[Text_DE]]</f>
        <v>ADISD02400 VVG Einzelkrankenversicherung: Erwerbsausfall (CH)</v>
      </c>
      <c r="D2419" s="145">
        <f>IF(Lookup!A2419&lt;&gt;Lookup!E2419,1,0)</f>
        <v>0</v>
      </c>
      <c r="E2419" s="145" t="s">
        <v>906</v>
      </c>
      <c r="F2419" s="145" t="s">
        <v>907</v>
      </c>
      <c r="G2419" s="145" t="str">
        <f>Lookup[[#This Row],[NR_FR]]&amp;" "&amp;Lookup[[#This Row],[Text_FR]]</f>
        <v>ADISD02400 Assurance maladie individuelle selon la LCA: perte de gains (CH)</v>
      </c>
      <c r="H2419" s="151"/>
    </row>
    <row r="2420" spans="1:8" x14ac:dyDescent="0.2">
      <c r="A2420" s="145" t="s">
        <v>908</v>
      </c>
      <c r="B2420" s="145" t="s">
        <v>2316</v>
      </c>
      <c r="C2420" s="145" t="str">
        <f>Lookup[[#This Row],[NR_DE]]&amp;" "&amp;Lookup[[#This Row],[Text_DE]]</f>
        <v>ADISD02500 VVG Kollektivkrankenversicherung: Erwerbsausfall (CH)</v>
      </c>
      <c r="D2420" s="145">
        <f>IF(Lookup!A2420&lt;&gt;Lookup!E2420,1,0)</f>
        <v>0</v>
      </c>
      <c r="E2420" s="145" t="s">
        <v>908</v>
      </c>
      <c r="F2420" s="145" t="s">
        <v>909</v>
      </c>
      <c r="G2420" s="145" t="str">
        <f>Lookup[[#This Row],[NR_FR]]&amp;" "&amp;Lookup[[#This Row],[Text_FR]]</f>
        <v>ADISD02500 Assurance maladie collective selon la LCA: perte de gains (CH)</v>
      </c>
      <c r="H2420" s="151"/>
    </row>
    <row r="2421" spans="1:8" x14ac:dyDescent="0.2">
      <c r="A2421" s="145" t="s">
        <v>599</v>
      </c>
      <c r="B2421" s="145" t="s">
        <v>2131</v>
      </c>
      <c r="C2421" s="145" t="str">
        <f>Lookup[[#This Row],[NR_DE]]&amp;" "&amp;Lookup[[#This Row],[Text_DE]]</f>
        <v>ADISD03000 Landfahrzeug-Kasko (ohne Schienenfahrzeuge); (CH + FB)</v>
      </c>
      <c r="D2421" s="145">
        <f>IF(Lookup!A2421&lt;&gt;Lookup!E2421,1,0)</f>
        <v>0</v>
      </c>
      <c r="E2421" s="145" t="s">
        <v>599</v>
      </c>
      <c r="F2421" s="145" t="s">
        <v>600</v>
      </c>
      <c r="G2421" s="145" t="str">
        <f>Lookup[[#This Row],[NR_FR]]&amp;" "&amp;Lookup[[#This Row],[Text_FR]]</f>
        <v>ADISD03000 Corps de véhicules terrestres (autres que ferroviaires); (CH + FB)</v>
      </c>
      <c r="H2421" s="152"/>
    </row>
    <row r="2422" spans="1:8" x14ac:dyDescent="0.2">
      <c r="A2422" s="145" t="s">
        <v>910</v>
      </c>
      <c r="B2422" s="145" t="s">
        <v>2317</v>
      </c>
      <c r="C2422" s="145" t="str">
        <f>Lookup[[#This Row],[NR_DE]]&amp;" "&amp;Lookup[[#This Row],[Text_DE]]</f>
        <v>ADISD04000 Schienenfahrzeug-Kasko (CH)</v>
      </c>
      <c r="D2422" s="145">
        <f>IF(Lookup!A2422&lt;&gt;Lookup!E2422,1,0)</f>
        <v>0</v>
      </c>
      <c r="E2422" s="145" t="s">
        <v>910</v>
      </c>
      <c r="F2422" s="145" t="s">
        <v>911</v>
      </c>
      <c r="G2422" s="145" t="str">
        <f>Lookup[[#This Row],[NR_FR]]&amp;" "&amp;Lookup[[#This Row],[Text_FR]]</f>
        <v>ADISD04000 Corps de véhicules ferroviaires (CH)</v>
      </c>
      <c r="H2422" s="152"/>
    </row>
    <row r="2423" spans="1:8" x14ac:dyDescent="0.2">
      <c r="A2423" s="145" t="s">
        <v>912</v>
      </c>
      <c r="B2423" s="145" t="s">
        <v>2318</v>
      </c>
      <c r="C2423" s="145" t="str">
        <f>Lookup[[#This Row],[NR_DE]]&amp;" "&amp;Lookup[[#This Row],[Text_DE]]</f>
        <v>ADISD05000 Luftfahrzeug-Kasko (CH)</v>
      </c>
      <c r="D2423" s="145">
        <f>IF(Lookup!A2423&lt;&gt;Lookup!E2423,1,0)</f>
        <v>0</v>
      </c>
      <c r="E2423" s="145" t="s">
        <v>912</v>
      </c>
      <c r="F2423" s="145" t="s">
        <v>913</v>
      </c>
      <c r="G2423" s="145" t="str">
        <f>Lookup[[#This Row],[NR_FR]]&amp;" "&amp;Lookup[[#This Row],[Text_FR]]</f>
        <v>ADISD05000 Corps de véhicules aériens (CH)</v>
      </c>
      <c r="H2423" s="152"/>
    </row>
    <row r="2424" spans="1:8" x14ac:dyDescent="0.2">
      <c r="A2424" s="145" t="s">
        <v>914</v>
      </c>
      <c r="B2424" s="145" t="s">
        <v>2319</v>
      </c>
      <c r="C2424" s="145" t="str">
        <f>Lookup[[#This Row],[NR_DE]]&amp;" "&amp;Lookup[[#This Row],[Text_DE]]</f>
        <v>ADISD06000 See-, Binnensee-, und Flussschifffahrts-Kasko (CH)</v>
      </c>
      <c r="D2424" s="145">
        <f>IF(Lookup!A2424&lt;&gt;Lookup!E2424,1,0)</f>
        <v>0</v>
      </c>
      <c r="E2424" s="145" t="s">
        <v>914</v>
      </c>
      <c r="F2424" s="145" t="s">
        <v>915</v>
      </c>
      <c r="G2424" s="145" t="str">
        <f>Lookup[[#This Row],[NR_FR]]&amp;" "&amp;Lookup[[#This Row],[Text_FR]]</f>
        <v>ADISD06000 Corps de véhicules maritimes, lacustres et fluviaux (CH)</v>
      </c>
      <c r="H2424" s="152"/>
    </row>
    <row r="2425" spans="1:8" x14ac:dyDescent="0.2">
      <c r="A2425" s="145" t="s">
        <v>916</v>
      </c>
      <c r="B2425" s="145" t="s">
        <v>2320</v>
      </c>
      <c r="C2425" s="145" t="str">
        <f>Lookup[[#This Row],[NR_DE]]&amp;" "&amp;Lookup[[#This Row],[Text_DE]]</f>
        <v>ADISD07000 Transportgüter (einschliesslich Waren, Gepäckstücke und alle sonstigen Güter); (CH)</v>
      </c>
      <c r="D2425" s="145">
        <f>IF(Lookup!A2425&lt;&gt;Lookup!E2425,1,0)</f>
        <v>0</v>
      </c>
      <c r="E2425" s="145" t="s">
        <v>916</v>
      </c>
      <c r="F2425" s="145" t="s">
        <v>917</v>
      </c>
      <c r="G2425" s="145" t="str">
        <f>Lookup[[#This Row],[NR_FR]]&amp;" "&amp;Lookup[[#This Row],[Text_FR]]</f>
        <v>ADISD07000 Marchandises transportées (y compris les marchandises, bagages et tous autres biens); (CH)</v>
      </c>
      <c r="H2425" s="152"/>
    </row>
    <row r="2426" spans="1:8" x14ac:dyDescent="0.2">
      <c r="A2426" s="145" t="s">
        <v>918</v>
      </c>
      <c r="B2426" s="145" t="s">
        <v>2321</v>
      </c>
      <c r="C2426" s="145" t="str">
        <f>Lookup[[#This Row],[NR_DE]]&amp;" "&amp;Lookup[[#This Row],[Text_DE]]</f>
        <v>ADISD08100 Feuer (CH)</v>
      </c>
      <c r="D2426" s="145">
        <f>IF(Lookup!A2426&lt;&gt;Lookup!E2426,1,0)</f>
        <v>0</v>
      </c>
      <c r="E2426" s="145" t="s">
        <v>918</v>
      </c>
      <c r="F2426" s="145" t="s">
        <v>919</v>
      </c>
      <c r="G2426" s="145" t="str">
        <f>Lookup[[#This Row],[NR_FR]]&amp;" "&amp;Lookup[[#This Row],[Text_FR]]</f>
        <v>ADISD08100 Incendie (CH)</v>
      </c>
      <c r="H2426" s="152"/>
    </row>
    <row r="2427" spans="1:8" x14ac:dyDescent="0.2">
      <c r="A2427" s="145" t="s">
        <v>920</v>
      </c>
      <c r="B2427" s="145" t="s">
        <v>2322</v>
      </c>
      <c r="C2427" s="145" t="str">
        <f>Lookup[[#This Row],[NR_DE]]&amp;" "&amp;Lookup[[#This Row],[Text_DE]]</f>
        <v>ADISD08200 Elementarschäden (CH)</v>
      </c>
      <c r="D2427" s="145">
        <f>IF(Lookup!A2427&lt;&gt;Lookup!E2427,1,0)</f>
        <v>0</v>
      </c>
      <c r="E2427" s="145" t="s">
        <v>920</v>
      </c>
      <c r="F2427" s="145" t="s">
        <v>921</v>
      </c>
      <c r="G2427" s="145" t="str">
        <f>Lookup[[#This Row],[NR_FR]]&amp;" "&amp;Lookup[[#This Row],[Text_FR]]</f>
        <v>ADISD08200 Eléments naturels (CH)</v>
      </c>
      <c r="H2427" s="151"/>
    </row>
    <row r="2428" spans="1:8" x14ac:dyDescent="0.2">
      <c r="A2428" s="145" t="s">
        <v>922</v>
      </c>
      <c r="B2428" s="145" t="s">
        <v>2323</v>
      </c>
      <c r="C2428" s="145" t="str">
        <f>Lookup[[#This Row],[NR_DE]]&amp;" "&amp;Lookup[[#This Row],[Text_DE]]</f>
        <v>ADISD09000 Sonstige Sachschäden (CH)</v>
      </c>
      <c r="D2428" s="145">
        <f>IF(Lookup!A2428&lt;&gt;Lookup!E2428,1,0)</f>
        <v>0</v>
      </c>
      <c r="E2428" s="145" t="s">
        <v>922</v>
      </c>
      <c r="F2428" s="145" t="s">
        <v>923</v>
      </c>
      <c r="G2428" s="145" t="str">
        <f>Lookup[[#This Row],[NR_FR]]&amp;" "&amp;Lookup[[#This Row],[Text_FR]]</f>
        <v>ADISD09000 Autres dommages aux biens (CH)</v>
      </c>
      <c r="H2428" s="152"/>
    </row>
    <row r="2429" spans="1:8" x14ac:dyDescent="0.2">
      <c r="A2429" s="145" t="s">
        <v>601</v>
      </c>
      <c r="B2429" s="145" t="s">
        <v>2132</v>
      </c>
      <c r="C2429" s="145" t="str">
        <f>Lookup[[#This Row],[NR_DE]]&amp;" "&amp;Lookup[[#This Row],[Text_DE]]</f>
        <v>ADISD09900 Feuer, Elementarschäden und andere Sachschäden (CH + FB)</v>
      </c>
      <c r="D2429" s="145">
        <f>IF(Lookup!A2429&lt;&gt;Lookup!E2429,1,0)</f>
        <v>0</v>
      </c>
      <c r="E2429" s="145" t="s">
        <v>601</v>
      </c>
      <c r="F2429" s="145" t="s">
        <v>602</v>
      </c>
      <c r="G2429" s="145" t="str">
        <f>Lookup[[#This Row],[NR_FR]]&amp;" "&amp;Lookup[[#This Row],[Text_FR]]</f>
        <v>ADISD09900 Incendie, dommages naturels et autres dommages aux biens (CH + FB)</v>
      </c>
      <c r="H2429" s="152"/>
    </row>
    <row r="2430" spans="1:8" x14ac:dyDescent="0.2">
      <c r="A2430" s="145" t="s">
        <v>603</v>
      </c>
      <c r="B2430" s="145" t="s">
        <v>2133</v>
      </c>
      <c r="C2430" s="145" t="str">
        <f>Lookup[[#This Row],[NR_DE]]&amp;" "&amp;Lookup[[#This Row],[Text_DE]]</f>
        <v>ADISD10000 Haftpflicht für Landfahrzeuge mit eigenem Antrieb (CH + FB)</v>
      </c>
      <c r="D2430" s="145">
        <f>IF(Lookup!A2430&lt;&gt;Lookup!E2430,1,0)</f>
        <v>0</v>
      </c>
      <c r="E2430" s="145" t="s">
        <v>603</v>
      </c>
      <c r="F2430" s="145" t="s">
        <v>604</v>
      </c>
      <c r="G2430" s="145" t="str">
        <f>Lookup[[#This Row],[NR_FR]]&amp;" "&amp;Lookup[[#This Row],[Text_FR]]</f>
        <v>ADISD10000 Responsabilité civile pour véhicules terrestres automoteurs (CH + FB)</v>
      </c>
      <c r="H2430" s="152"/>
    </row>
    <row r="2431" spans="1:8" x14ac:dyDescent="0.2">
      <c r="A2431" s="145" t="s">
        <v>924</v>
      </c>
      <c r="B2431" s="145" t="s">
        <v>2324</v>
      </c>
      <c r="C2431" s="145" t="str">
        <f>Lookup[[#This Row],[NR_DE]]&amp;" "&amp;Lookup[[#This Row],[Text_DE]]</f>
        <v>ADISD11000 Luftfahrzeughaftpflicht (CH)</v>
      </c>
      <c r="D2431" s="145">
        <f>IF(Lookup!A2431&lt;&gt;Lookup!E2431,1,0)</f>
        <v>0</v>
      </c>
      <c r="E2431" s="145" t="s">
        <v>924</v>
      </c>
      <c r="F2431" s="145" t="s">
        <v>925</v>
      </c>
      <c r="G2431" s="145" t="str">
        <f>Lookup[[#This Row],[NR_FR]]&amp;" "&amp;Lookup[[#This Row],[Text_FR]]</f>
        <v>ADISD11000 Responsabilité civile pour véhicules aériens (CH)</v>
      </c>
      <c r="H2431" s="152"/>
    </row>
    <row r="2432" spans="1:8" x14ac:dyDescent="0.2">
      <c r="A2432" s="145" t="s">
        <v>926</v>
      </c>
      <c r="B2432" s="145" t="s">
        <v>2325</v>
      </c>
      <c r="C2432" s="145" t="str">
        <f>Lookup[[#This Row],[NR_DE]]&amp;" "&amp;Lookup[[#This Row],[Text_DE]]</f>
        <v>ADISD12000 See-, Binnensee- und Flussschifffahrtshaftpflicht (CH)</v>
      </c>
      <c r="D2432" s="145">
        <f>IF(Lookup!A2432&lt;&gt;Lookup!E2432,1,0)</f>
        <v>0</v>
      </c>
      <c r="E2432" s="145" t="s">
        <v>926</v>
      </c>
      <c r="F2432" s="145" t="s">
        <v>927</v>
      </c>
      <c r="G2432" s="145" t="str">
        <f>Lookup[[#This Row],[NR_FR]]&amp;" "&amp;Lookup[[#This Row],[Text_FR]]</f>
        <v>ADISD12000 Responsabilité civile pour véhicules maritimes, lacustres et fluviaux (CH)</v>
      </c>
      <c r="H2432" s="152"/>
    </row>
    <row r="2433" spans="1:8" x14ac:dyDescent="0.2">
      <c r="A2433" s="145" t="s">
        <v>605</v>
      </c>
      <c r="B2433" s="145" t="s">
        <v>2134</v>
      </c>
      <c r="C2433" s="145" t="str">
        <f>Lookup[[#This Row],[NR_DE]]&amp;" "&amp;Lookup[[#This Row],[Text_DE]]</f>
        <v>ADISD12900 Transportversicherung (CH + FB)</v>
      </c>
      <c r="D2433" s="145">
        <f>IF(Lookup!A2433&lt;&gt;Lookup!E2433,1,0)</f>
        <v>0</v>
      </c>
      <c r="E2433" s="145" t="s">
        <v>605</v>
      </c>
      <c r="F2433" s="145" t="s">
        <v>606</v>
      </c>
      <c r="G2433" s="145" t="str">
        <f>Lookup[[#This Row],[NR_FR]]&amp;" "&amp;Lookup[[#This Row],[Text_FR]]</f>
        <v>ADISD12900 Assurance de transport (CH + FB)</v>
      </c>
      <c r="H2433" s="152"/>
    </row>
    <row r="2434" spans="1:8" x14ac:dyDescent="0.2">
      <c r="A2434" s="145" t="s">
        <v>607</v>
      </c>
      <c r="B2434" s="145" t="s">
        <v>2135</v>
      </c>
      <c r="C2434" s="145" t="str">
        <f>Lookup[[#This Row],[NR_DE]]&amp;" "&amp;Lookup[[#This Row],[Text_DE]]</f>
        <v>ADISD13000 Allgemeine Haftpflicht (CH + FB)</v>
      </c>
      <c r="D2434" s="145">
        <f>IF(Lookup!A2434&lt;&gt;Lookup!E2434,1,0)</f>
        <v>0</v>
      </c>
      <c r="E2434" s="145" t="s">
        <v>607</v>
      </c>
      <c r="F2434" s="145" t="s">
        <v>608</v>
      </c>
      <c r="G2434" s="145" t="str">
        <f>Lookup[[#This Row],[NR_FR]]&amp;" "&amp;Lookup[[#This Row],[Text_FR]]</f>
        <v>ADISD13000 Responsabilité civile générale (CH + FB)</v>
      </c>
      <c r="H2434" s="151"/>
    </row>
    <row r="2435" spans="1:8" x14ac:dyDescent="0.2">
      <c r="A2435" s="145" t="s">
        <v>928</v>
      </c>
      <c r="B2435" s="145" t="s">
        <v>2326</v>
      </c>
      <c r="C2435" s="145" t="str">
        <f>Lookup[[#This Row],[NR_DE]]&amp;" "&amp;Lookup[[#This Row],[Text_DE]]</f>
        <v>ADISD13100 Berufshaftpflicht (CH)</v>
      </c>
      <c r="D2435" s="145">
        <f>IF(Lookup!A2435&lt;&gt;Lookup!E2435,1,0)</f>
        <v>0</v>
      </c>
      <c r="E2435" s="145" t="s">
        <v>928</v>
      </c>
      <c r="F2435" s="145" t="s">
        <v>929</v>
      </c>
      <c r="G2435" s="145" t="str">
        <f>Lookup[[#This Row],[NR_FR]]&amp;" "&amp;Lookup[[#This Row],[Text_FR]]</f>
        <v>ADISD13100 Responsabilité civile professionnelle (CH)</v>
      </c>
      <c r="H2435" s="151"/>
    </row>
    <row r="2436" spans="1:8" x14ac:dyDescent="0.2">
      <c r="A2436" s="145" t="s">
        <v>930</v>
      </c>
      <c r="B2436" s="145" t="s">
        <v>2327</v>
      </c>
      <c r="C2436" s="145" t="str">
        <f>Lookup[[#This Row],[NR_DE]]&amp;" "&amp;Lookup[[#This Row],[Text_DE]]</f>
        <v>ADISD14000 Kredit (CH)</v>
      </c>
      <c r="D2436" s="145">
        <f>IF(Lookup!A2436&lt;&gt;Lookup!E2436,1,0)</f>
        <v>0</v>
      </c>
      <c r="E2436" s="145" t="s">
        <v>930</v>
      </c>
      <c r="F2436" s="145" t="s">
        <v>931</v>
      </c>
      <c r="G2436" s="145" t="str">
        <f>Lookup[[#This Row],[NR_FR]]&amp;" "&amp;Lookup[[#This Row],[Text_FR]]</f>
        <v>ADISD14000 Crédit (CH)</v>
      </c>
      <c r="H2436" s="152"/>
    </row>
    <row r="2437" spans="1:8" x14ac:dyDescent="0.2">
      <c r="A2437" s="145" t="s">
        <v>932</v>
      </c>
      <c r="B2437" s="145" t="s">
        <v>2328</v>
      </c>
      <c r="C2437" s="145" t="str">
        <f>Lookup[[#This Row],[NR_DE]]&amp;" "&amp;Lookup[[#This Row],[Text_DE]]</f>
        <v>ADISD15000 Kaution (CH)</v>
      </c>
      <c r="D2437" s="145">
        <f>IF(Lookup!A2437&lt;&gt;Lookup!E2437,1,0)</f>
        <v>0</v>
      </c>
      <c r="E2437" s="145" t="s">
        <v>932</v>
      </c>
      <c r="F2437" s="145" t="s">
        <v>933</v>
      </c>
      <c r="G2437" s="145" t="str">
        <f>Lookup[[#This Row],[NR_FR]]&amp;" "&amp;Lookup[[#This Row],[Text_FR]]</f>
        <v>ADISD15000 Caution (CH)</v>
      </c>
      <c r="H2437" s="152"/>
    </row>
    <row r="2438" spans="1:8" x14ac:dyDescent="0.2">
      <c r="A2438" s="145" t="s">
        <v>934</v>
      </c>
      <c r="B2438" s="145" t="s">
        <v>2329</v>
      </c>
      <c r="C2438" s="145" t="str">
        <f>Lookup[[#This Row],[NR_DE]]&amp;" "&amp;Lookup[[#This Row],[Text_DE]]</f>
        <v>ADISD16000 Verschiedene finanzielle Verluste (CH)</v>
      </c>
      <c r="D2438" s="145">
        <f>IF(Lookup!A2438&lt;&gt;Lookup!E2438,1,0)</f>
        <v>0</v>
      </c>
      <c r="E2438" s="145" t="s">
        <v>934</v>
      </c>
      <c r="F2438" s="145" t="s">
        <v>935</v>
      </c>
      <c r="G2438" s="145" t="str">
        <f>Lookup[[#This Row],[NR_FR]]&amp;" "&amp;Lookup[[#This Row],[Text_FR]]</f>
        <v>ADISD16000 Pertes pécuniaires diverses (CH)</v>
      </c>
      <c r="H2438" s="152"/>
    </row>
    <row r="2439" spans="1:8" x14ac:dyDescent="0.2">
      <c r="A2439" s="145" t="s">
        <v>609</v>
      </c>
      <c r="B2439" s="145" t="s">
        <v>2136</v>
      </c>
      <c r="C2439" s="145" t="str">
        <f>Lookup[[#This Row],[NR_DE]]&amp;" "&amp;Lookup[[#This Row],[Text_DE]]</f>
        <v>ADISD17000 Rechtsschutz (CH + FB)</v>
      </c>
      <c r="D2439" s="145">
        <f>IF(Lookup!A2439&lt;&gt;Lookup!E2439,1,0)</f>
        <v>0</v>
      </c>
      <c r="E2439" s="145" t="s">
        <v>609</v>
      </c>
      <c r="F2439" s="145" t="s">
        <v>610</v>
      </c>
      <c r="G2439" s="145" t="str">
        <f>Lookup[[#This Row],[NR_FR]]&amp;" "&amp;Lookup[[#This Row],[Text_FR]]</f>
        <v>ADISD17000 Protection juridique (CH + FB)</v>
      </c>
      <c r="H2439" s="152"/>
    </row>
    <row r="2440" spans="1:8" x14ac:dyDescent="0.2">
      <c r="A2440" s="145" t="s">
        <v>936</v>
      </c>
      <c r="B2440" s="145" t="s">
        <v>2330</v>
      </c>
      <c r="C2440" s="145" t="str">
        <f>Lookup[[#This Row],[NR_DE]]&amp;" "&amp;Lookup[[#This Row],[Text_DE]]</f>
        <v>ADISD18000 Touristische Beistandsleistung (CH)</v>
      </c>
      <c r="D2440" s="145">
        <f>IF(Lookup!A2440&lt;&gt;Lookup!E2440,1,0)</f>
        <v>0</v>
      </c>
      <c r="E2440" s="145" t="s">
        <v>936</v>
      </c>
      <c r="F2440" s="145" t="s">
        <v>937</v>
      </c>
      <c r="G2440" s="145" t="str">
        <f>Lookup[[#This Row],[NR_FR]]&amp;" "&amp;Lookup[[#This Row],[Text_FR]]</f>
        <v>ADISD18000 Assistance (CH)</v>
      </c>
      <c r="H2440" s="152"/>
    </row>
    <row r="2441" spans="1:8" x14ac:dyDescent="0.2">
      <c r="A2441" s="145" t="s">
        <v>611</v>
      </c>
      <c r="B2441" s="145" t="s">
        <v>2137</v>
      </c>
      <c r="C2441" s="145" t="str">
        <f>Lookup[[#This Row],[NR_DE]]&amp;" "&amp;Lookup[[#This Row],[Text_DE]]</f>
        <v>ADISD19000 Kredit, Kaution, verschiedene finanzielle Verluste und touristische Beistandsleistung (CH + FB)</v>
      </c>
      <c r="D2441" s="145">
        <f>IF(Lookup!A2441&lt;&gt;Lookup!E2441,1,0)</f>
        <v>0</v>
      </c>
      <c r="E2441" s="145" t="s">
        <v>611</v>
      </c>
      <c r="F2441" s="145" t="s">
        <v>612</v>
      </c>
      <c r="G2441" s="145" t="str">
        <f>Lookup[[#This Row],[NR_FR]]&amp;" "&amp;Lookup[[#This Row],[Text_FR]]</f>
        <v>ADISD19000 Crédit, caution, pertes pécuniaires diverses et assistance (CH + FB)</v>
      </c>
      <c r="H2441" s="152"/>
    </row>
    <row r="2442" spans="1:8" x14ac:dyDescent="0.2">
      <c r="A2442" s="145" t="s">
        <v>938</v>
      </c>
      <c r="B2442" s="145" t="s">
        <v>2331</v>
      </c>
      <c r="C2442" s="145" t="str">
        <f>Lookup[[#This Row],[NR_DE]]&amp;" "&amp;Lookup[[#This Row],[Text_DE]]</f>
        <v>ADC055 Aufteilung Elementarschäden</v>
      </c>
      <c r="D2442" s="145">
        <f>IF(Lookup!A2442&lt;&gt;Lookup!E2442,1,0)</f>
        <v>0</v>
      </c>
      <c r="E2442" s="145" t="s">
        <v>938</v>
      </c>
      <c r="F2442" s="145" t="s">
        <v>939</v>
      </c>
      <c r="G2442" s="145" t="str">
        <f>Lookup[[#This Row],[NR_FR]]&amp;" "&amp;Lookup[[#This Row],[Text_FR]]</f>
        <v>ADC055 Répartition éléments naturels</v>
      </c>
      <c r="H2442" s="151"/>
    </row>
    <row r="2443" spans="1:8" x14ac:dyDescent="0.2">
      <c r="A2443" s="145" t="s">
        <v>940</v>
      </c>
      <c r="B2443" s="145" t="s">
        <v>2332</v>
      </c>
      <c r="C2443" s="145" t="str">
        <f>Lookup[[#This Row],[NR_DE]]&amp;" "&amp;Lookup[[#This Row],[Text_DE]]</f>
        <v>ADI0710 Deckung gemäss AVO</v>
      </c>
      <c r="D2443" s="145">
        <f>IF(Lookup!A2443&lt;&gt;Lookup!E2443,1,0)</f>
        <v>0</v>
      </c>
      <c r="E2443" s="145" t="s">
        <v>940</v>
      </c>
      <c r="F2443" s="145" t="s">
        <v>941</v>
      </c>
      <c r="G2443" s="145" t="str">
        <f>Lookup[[#This Row],[NR_FR]]&amp;" "&amp;Lookup[[#This Row],[Text_FR]]</f>
        <v>ADI0710 Couverture selon OS</v>
      </c>
      <c r="H2443" s="152"/>
    </row>
    <row r="2444" spans="1:8" x14ac:dyDescent="0.2">
      <c r="A2444" s="145" t="s">
        <v>942</v>
      </c>
      <c r="B2444" s="145" t="s">
        <v>2333</v>
      </c>
      <c r="C2444" s="145" t="str">
        <f>Lookup[[#This Row],[NR_DE]]&amp;" "&amp;Lookup[[#This Row],[Text_DE]]</f>
        <v>ADI0720 ES-Deckung "Spezial"</v>
      </c>
      <c r="D2444" s="145">
        <f>IF(Lookup!A2444&lt;&gt;Lookup!E2444,1,0)</f>
        <v>0</v>
      </c>
      <c r="E2444" s="145" t="s">
        <v>942</v>
      </c>
      <c r="F2444" s="145" t="s">
        <v>943</v>
      </c>
      <c r="G2444" s="145" t="str">
        <f>Lookup[[#This Row],[NR_FR]]&amp;" "&amp;Lookup[[#This Row],[Text_FR]]</f>
        <v>ADI0720 Couverture éléments naturels "spéciale"</v>
      </c>
      <c r="H2444" s="152"/>
    </row>
    <row r="2445" spans="1:8" x14ac:dyDescent="0.2">
      <c r="A2445" s="145">
        <v>304300200</v>
      </c>
      <c r="B2445" s="145" t="s">
        <v>2636</v>
      </c>
      <c r="C2445" s="145" t="str">
        <f>Lookup[[#This Row],[NR_DE]]&amp;" "&amp;Lookup[[#This Row],[Text_DE]]</f>
        <v>304300200 Veränderung der Prämienüberträge (Nicht-Leben); indirektes Geschäft: Brutto</v>
      </c>
      <c r="D2445" s="145">
        <f>IF(Lookup!A2445&lt;&gt;Lookup!E2445,1,0)</f>
        <v>0</v>
      </c>
      <c r="E2445" s="145">
        <v>304300200</v>
      </c>
      <c r="F2445" s="145" t="s">
        <v>1415</v>
      </c>
      <c r="G2445" s="145" t="str">
        <f>Lookup[[#This Row],[NR_FR]]&amp;" "&amp;Lookup[[#This Row],[Text_FR]]</f>
        <v>304300200 Variations des reports de primes (non-vie); affaires indirectes: brutes</v>
      </c>
      <c r="H2445" s="152"/>
    </row>
    <row r="2446" spans="1:8" x14ac:dyDescent="0.2">
      <c r="A2446" s="145" t="s">
        <v>614</v>
      </c>
      <c r="B2446" s="145" t="s">
        <v>2139</v>
      </c>
      <c r="C2446" s="145" t="str">
        <f>Lookup[[#This Row],[NR_DE]]&amp;" "&amp;Lookup[[#This Row],[Text_DE]]</f>
        <v>ADC1RS Aufteilung nach Branchen: Nicht-Leben indirekt</v>
      </c>
      <c r="D2446" s="145">
        <f>IF(Lookup!A2446&lt;&gt;Lookup!E2446,1,0)</f>
        <v>0</v>
      </c>
      <c r="E2446" s="145" t="s">
        <v>614</v>
      </c>
      <c r="F2446" s="145" t="s">
        <v>615</v>
      </c>
      <c r="G2446" s="145" t="str">
        <f>Lookup[[#This Row],[NR_FR]]&amp;" "&amp;Lookup[[#This Row],[Text_FR]]</f>
        <v>ADC1RS Répartition par branches: non-vie indirect</v>
      </c>
      <c r="H2446" s="152"/>
    </row>
    <row r="2447" spans="1:8" x14ac:dyDescent="0.2">
      <c r="A2447" s="145" t="s">
        <v>616</v>
      </c>
      <c r="B2447" s="145" t="s">
        <v>2140</v>
      </c>
      <c r="C2447" s="145" t="str">
        <f>Lookup[[#This Row],[NR_DE]]&amp;" "&amp;Lookup[[#This Row],[Text_DE]]</f>
        <v>ADISR01000 RE: Unfallversicherung (CH + FB)</v>
      </c>
      <c r="D2447" s="145">
        <f>IF(Lookup!A2447&lt;&gt;Lookup!E2447,1,0)</f>
        <v>0</v>
      </c>
      <c r="E2447" s="145" t="s">
        <v>616</v>
      </c>
      <c r="F2447" s="145" t="s">
        <v>617</v>
      </c>
      <c r="G2447" s="145" t="str">
        <f>Lookup[[#This Row],[NR_FR]]&amp;" "&amp;Lookup[[#This Row],[Text_FR]]</f>
        <v>ADISR01000 RE: Assurance accidents (CH + FB)</v>
      </c>
      <c r="H2447" s="152"/>
    </row>
    <row r="2448" spans="1:8" x14ac:dyDescent="0.2">
      <c r="A2448" s="145" t="s">
        <v>945</v>
      </c>
      <c r="B2448" s="145" t="s">
        <v>2335</v>
      </c>
      <c r="C2448" s="145" t="str">
        <f>Lookup[[#This Row],[NR_DE]]&amp;" "&amp;Lookup[[#This Row],[Text_DE]]</f>
        <v>ADISR01800 RE: Arbeitsunfälle und Berufskrankheiten (CH)</v>
      </c>
      <c r="D2448" s="145">
        <f>IF(Lookup!A2448&lt;&gt;Lookup!E2448,1,0)</f>
        <v>0</v>
      </c>
      <c r="E2448" s="145" t="s">
        <v>945</v>
      </c>
      <c r="F2448" s="145" t="s">
        <v>946</v>
      </c>
      <c r="G2448" s="145" t="str">
        <f>Lookup[[#This Row],[NR_FR]]&amp;" "&amp;Lookup[[#This Row],[Text_FR]]</f>
        <v>ADISR01800 RE: Accidents de travail et maladies professionnelles (CH)</v>
      </c>
      <c r="H2448" s="152"/>
    </row>
    <row r="2449" spans="1:8" x14ac:dyDescent="0.2">
      <c r="A2449" s="145" t="s">
        <v>947</v>
      </c>
      <c r="B2449" s="145" t="s">
        <v>2336</v>
      </c>
      <c r="C2449" s="145" t="str">
        <f>Lookup[[#This Row],[NR_DE]]&amp;" "&amp;Lookup[[#This Row],[Text_DE]]</f>
        <v>ADISR01900 RE: Unfall: Übrige (CH)</v>
      </c>
      <c r="D2449" s="145">
        <f>IF(Lookup!A2449&lt;&gt;Lookup!E2449,1,0)</f>
        <v>0</v>
      </c>
      <c r="E2449" s="145" t="s">
        <v>947</v>
      </c>
      <c r="F2449" s="145" t="s">
        <v>948</v>
      </c>
      <c r="G2449" s="145" t="str">
        <f>Lookup[[#This Row],[NR_FR]]&amp;" "&amp;Lookup[[#This Row],[Text_FR]]</f>
        <v>ADISR01900 RE: Assurance accidents: autres (CH)</v>
      </c>
      <c r="H2449" s="151"/>
    </row>
    <row r="2450" spans="1:8" x14ac:dyDescent="0.2">
      <c r="A2450" s="145" t="s">
        <v>618</v>
      </c>
      <c r="B2450" s="145" t="s">
        <v>2141</v>
      </c>
      <c r="C2450" s="145" t="str">
        <f>Lookup[[#This Row],[NR_DE]]&amp;" "&amp;Lookup[[#This Row],[Text_DE]]</f>
        <v>ADISR02000 RE: Krankenversicherung (CH + FB)</v>
      </c>
      <c r="D2450" s="145">
        <f>IF(Lookup!A2450&lt;&gt;Lookup!E2450,1,0)</f>
        <v>0</v>
      </c>
      <c r="E2450" s="145" t="s">
        <v>618</v>
      </c>
      <c r="F2450" s="145" t="s">
        <v>619</v>
      </c>
      <c r="G2450" s="145" t="str">
        <f>Lookup[[#This Row],[NR_FR]]&amp;" "&amp;Lookup[[#This Row],[Text_FR]]</f>
        <v>ADISR02000 RE: Assurance maladie (CH + FB)</v>
      </c>
      <c r="H2450" s="151"/>
    </row>
    <row r="2451" spans="1:8" x14ac:dyDescent="0.2">
      <c r="A2451" s="145" t="s">
        <v>620</v>
      </c>
      <c r="B2451" s="145" t="s">
        <v>2142</v>
      </c>
      <c r="C2451" s="145" t="str">
        <f>Lookup[[#This Row],[NR_DE]]&amp;" "&amp;Lookup[[#This Row],[Text_DE]]</f>
        <v>ADISR03000 RE: Landfahrzeug-Kasko (ohne Schienenfahrzeuge); (CH + FB)</v>
      </c>
      <c r="D2451" s="145">
        <f>IF(Lookup!A2451&lt;&gt;Lookup!E2451,1,0)</f>
        <v>0</v>
      </c>
      <c r="E2451" s="145" t="s">
        <v>620</v>
      </c>
      <c r="F2451" s="145" t="s">
        <v>621</v>
      </c>
      <c r="G2451" s="145" t="str">
        <f>Lookup[[#This Row],[NR_FR]]&amp;" "&amp;Lookup[[#This Row],[Text_FR]]</f>
        <v>ADISR03000 RE: Corps de véhicules terrestres (autres que ferroviaires); (CH + FB)</v>
      </c>
      <c r="H2451" s="152"/>
    </row>
    <row r="2452" spans="1:8" x14ac:dyDescent="0.2">
      <c r="A2452" s="145" t="s">
        <v>949</v>
      </c>
      <c r="B2452" s="145" t="s">
        <v>2337</v>
      </c>
      <c r="C2452" s="145" t="str">
        <f>Lookup[[#This Row],[NR_DE]]&amp;" "&amp;Lookup[[#This Row],[Text_DE]]</f>
        <v>ADISR09100 RE: Sachgeschäft ohne Katastrophen (CH)</v>
      </c>
      <c r="D2452" s="145">
        <f>IF(Lookup!A2452&lt;&gt;Lookup!E2452,1,0)</f>
        <v>0</v>
      </c>
      <c r="E2452" s="145" t="s">
        <v>949</v>
      </c>
      <c r="F2452" s="145" t="s">
        <v>950</v>
      </c>
      <c r="G2452" s="145" t="str">
        <f>Lookup[[#This Row],[NR_FR]]&amp;" "&amp;Lookup[[#This Row],[Text_FR]]</f>
        <v>ADISR09100 RE: Assurance de choses - sans les catastrophes (CH)</v>
      </c>
      <c r="H2452" s="152"/>
    </row>
    <row r="2453" spans="1:8" x14ac:dyDescent="0.2">
      <c r="A2453" s="145" t="s">
        <v>951</v>
      </c>
      <c r="B2453" s="145" t="s">
        <v>2338</v>
      </c>
      <c r="C2453" s="145" t="str">
        <f>Lookup[[#This Row],[NR_DE]]&amp;" "&amp;Lookup[[#This Row],[Text_DE]]</f>
        <v>ADISR09200 RE: Sachgeschäft - Katastrophen (CH)</v>
      </c>
      <c r="D2453" s="145">
        <f>IF(Lookup!A2453&lt;&gt;Lookup!E2453,1,0)</f>
        <v>0</v>
      </c>
      <c r="E2453" s="145" t="s">
        <v>951</v>
      </c>
      <c r="F2453" s="145" t="s">
        <v>952</v>
      </c>
      <c r="G2453" s="145" t="str">
        <f>Lookup[[#This Row],[NR_FR]]&amp;" "&amp;Lookup[[#This Row],[Text_FR]]</f>
        <v>ADISR09200 RE: Assurance de choses - catastrophes (CH)</v>
      </c>
      <c r="H2453" s="152"/>
    </row>
    <row r="2454" spans="1:8" x14ac:dyDescent="0.2">
      <c r="A2454" s="145" t="s">
        <v>622</v>
      </c>
      <c r="B2454" s="145" t="s">
        <v>2143</v>
      </c>
      <c r="C2454" s="145" t="str">
        <f>Lookup[[#This Row],[NR_DE]]&amp;" "&amp;Lookup[[#This Row],[Text_DE]]</f>
        <v>ADISR09900 RE: Feuer, Elementarschäden und andere Sachschäden (CH + FB)</v>
      </c>
      <c r="D2454" s="145">
        <f>IF(Lookup!A2454&lt;&gt;Lookup!E2454,1,0)</f>
        <v>0</v>
      </c>
      <c r="E2454" s="145" t="s">
        <v>622</v>
      </c>
      <c r="F2454" s="145" t="s">
        <v>623</v>
      </c>
      <c r="G2454" s="145" t="str">
        <f>Lookup[[#This Row],[NR_FR]]&amp;" "&amp;Lookup[[#This Row],[Text_FR]]</f>
        <v>ADISR09900 RE: Incendie, dommages naturels et autres dommages aux biens (CH + FB)</v>
      </c>
      <c r="H2454" s="152"/>
    </row>
    <row r="2455" spans="1:8" x14ac:dyDescent="0.2">
      <c r="A2455" s="145" t="s">
        <v>624</v>
      </c>
      <c r="B2455" s="145" t="s">
        <v>2144</v>
      </c>
      <c r="C2455" s="145" t="str">
        <f>Lookup[[#This Row],[NR_DE]]&amp;" "&amp;Lookup[[#This Row],[Text_DE]]</f>
        <v>ADISR10000 RE: Haftpflicht für Landfahrzeuge mit eigenem Antrieb (CH + FB)</v>
      </c>
      <c r="D2455" s="145">
        <f>IF(Lookup!A2455&lt;&gt;Lookup!E2455,1,0)</f>
        <v>0</v>
      </c>
      <c r="E2455" s="145" t="s">
        <v>624</v>
      </c>
      <c r="F2455" s="145" t="s">
        <v>625</v>
      </c>
      <c r="G2455" s="145" t="str">
        <f>Lookup[[#This Row],[NR_FR]]&amp;" "&amp;Lookup[[#This Row],[Text_FR]]</f>
        <v>ADISR10000 RE: Responsabilité civile pour véhicules terrestres automoteurs (CH + FB)</v>
      </c>
      <c r="H2455" s="152"/>
    </row>
    <row r="2456" spans="1:8" x14ac:dyDescent="0.2">
      <c r="A2456" s="145" t="s">
        <v>626</v>
      </c>
      <c r="B2456" s="145" t="s">
        <v>2145</v>
      </c>
      <c r="C2456" s="145" t="str">
        <f>Lookup[[#This Row],[NR_DE]]&amp;" "&amp;Lookup[[#This Row],[Text_DE]]</f>
        <v>ADISR12900 RE: Transportversicherung (CH + FB)</v>
      </c>
      <c r="D2456" s="145">
        <f>IF(Lookup!A2456&lt;&gt;Lookup!E2456,1,0)</f>
        <v>0</v>
      </c>
      <c r="E2456" s="145" t="s">
        <v>626</v>
      </c>
      <c r="F2456" s="145" t="s">
        <v>627</v>
      </c>
      <c r="G2456" s="145" t="str">
        <f>Lookup[[#This Row],[NR_FR]]&amp;" "&amp;Lookup[[#This Row],[Text_FR]]</f>
        <v>ADISR12900 RE: Assurance de transport (CH + FB)</v>
      </c>
      <c r="H2456" s="152"/>
    </row>
    <row r="2457" spans="1:8" x14ac:dyDescent="0.2">
      <c r="A2457" s="145" t="s">
        <v>628</v>
      </c>
      <c r="B2457" s="145" t="s">
        <v>2146</v>
      </c>
      <c r="C2457" s="145" t="str">
        <f>Lookup[[#This Row],[NR_DE]]&amp;" "&amp;Lookup[[#This Row],[Text_DE]]</f>
        <v>ADISR13000 RE: Allgemeine Haftpflicht (CH + FB)</v>
      </c>
      <c r="D2457" s="145">
        <f>IF(Lookup!A2457&lt;&gt;Lookup!E2457,1,0)</f>
        <v>0</v>
      </c>
      <c r="E2457" s="145" t="s">
        <v>628</v>
      </c>
      <c r="F2457" s="145" t="s">
        <v>629</v>
      </c>
      <c r="G2457" s="145" t="str">
        <f>Lookup[[#This Row],[NR_FR]]&amp;" "&amp;Lookup[[#This Row],[Text_FR]]</f>
        <v>ADISR13000 RE: Responsabilité civile générale (CH + FB)</v>
      </c>
      <c r="H2457" s="151"/>
    </row>
    <row r="2458" spans="1:8" x14ac:dyDescent="0.2">
      <c r="A2458" s="145" t="s">
        <v>953</v>
      </c>
      <c r="B2458" s="145" t="s">
        <v>2339</v>
      </c>
      <c r="C2458" s="145" t="str">
        <f>Lookup[[#This Row],[NR_DE]]&amp;" "&amp;Lookup[[#This Row],[Text_DE]]</f>
        <v>ADISR13100 RE: Berufshaftpflicht (CH)</v>
      </c>
      <c r="D2458" s="145">
        <f>IF(Lookup!A2458&lt;&gt;Lookup!E2458,1,0)</f>
        <v>0</v>
      </c>
      <c r="E2458" s="145" t="s">
        <v>953</v>
      </c>
      <c r="F2458" s="145" t="s">
        <v>954</v>
      </c>
      <c r="G2458" s="145" t="str">
        <f>Lookup[[#This Row],[NR_FR]]&amp;" "&amp;Lookup[[#This Row],[Text_FR]]</f>
        <v>ADISR13100 RE: Responsabilité civile professionnelle (CH)</v>
      </c>
      <c r="H2458" s="152"/>
    </row>
    <row r="2459" spans="1:8" x14ac:dyDescent="0.2">
      <c r="A2459" s="145" t="s">
        <v>955</v>
      </c>
      <c r="B2459" s="145" t="s">
        <v>2340</v>
      </c>
      <c r="C2459" s="145" t="str">
        <f>Lookup[[#This Row],[NR_DE]]&amp;" "&amp;Lookup[[#This Row],[Text_DE]]</f>
        <v>ADISR15900 RE: Kredit und Kaution (CH)</v>
      </c>
      <c r="D2459" s="145">
        <f>IF(Lookup!A2459&lt;&gt;Lookup!E2459,1,0)</f>
        <v>0</v>
      </c>
      <c r="E2459" s="145" t="s">
        <v>955</v>
      </c>
      <c r="F2459" s="145" t="s">
        <v>956</v>
      </c>
      <c r="G2459" s="145" t="str">
        <f>Lookup[[#This Row],[NR_FR]]&amp;" "&amp;Lookup[[#This Row],[Text_FR]]</f>
        <v>ADISR15900 RE: Crédit et caution (CH)</v>
      </c>
      <c r="H2459" s="152"/>
    </row>
    <row r="2460" spans="1:8" x14ac:dyDescent="0.2">
      <c r="A2460" s="145" t="s">
        <v>957</v>
      </c>
      <c r="B2460" s="145" t="s">
        <v>2341</v>
      </c>
      <c r="C2460" s="145" t="str">
        <f>Lookup[[#This Row],[NR_DE]]&amp;" "&amp;Lookup[[#This Row],[Text_DE]]</f>
        <v>ADISR16000 RE: Verschiedene finanzielle Verluste (CH)</v>
      </c>
      <c r="D2460" s="145">
        <f>IF(Lookup!A2460&lt;&gt;Lookup!E2460,1,0)</f>
        <v>0</v>
      </c>
      <c r="E2460" s="145" t="s">
        <v>957</v>
      </c>
      <c r="F2460" s="145" t="s">
        <v>958</v>
      </c>
      <c r="G2460" s="145" t="str">
        <f>Lookup[[#This Row],[NR_FR]]&amp;" "&amp;Lookup[[#This Row],[Text_FR]]</f>
        <v>ADISR16000 RE: Pertes pécuniaires diverses (CH)</v>
      </c>
      <c r="H2460" s="152"/>
    </row>
    <row r="2461" spans="1:8" x14ac:dyDescent="0.2">
      <c r="A2461" s="145" t="s">
        <v>630</v>
      </c>
      <c r="B2461" s="145" t="s">
        <v>2147</v>
      </c>
      <c r="C2461" s="145" t="str">
        <f>Lookup[[#This Row],[NR_DE]]&amp;" "&amp;Lookup[[#This Row],[Text_DE]]</f>
        <v>ADISR17000 RE: Rechtsschutz (CH + FB)</v>
      </c>
      <c r="D2461" s="145">
        <f>IF(Lookup!A2461&lt;&gt;Lookup!E2461,1,0)</f>
        <v>0</v>
      </c>
      <c r="E2461" s="145" t="s">
        <v>630</v>
      </c>
      <c r="F2461" s="145" t="s">
        <v>631</v>
      </c>
      <c r="G2461" s="145" t="str">
        <f>Lookup[[#This Row],[NR_FR]]&amp;" "&amp;Lookup[[#This Row],[Text_FR]]</f>
        <v>ADISR17000 RE: Protection juridique (CH + FB)</v>
      </c>
      <c r="H2461" s="152"/>
    </row>
    <row r="2462" spans="1:8" x14ac:dyDescent="0.2">
      <c r="A2462" s="145" t="s">
        <v>959</v>
      </c>
      <c r="B2462" s="145" t="s">
        <v>2342</v>
      </c>
      <c r="C2462" s="145" t="str">
        <f>Lookup[[#This Row],[NR_DE]]&amp;" "&amp;Lookup[[#This Row],[Text_DE]]</f>
        <v>ADISR18000 RE: Touristische Beistandsleistung (CH)</v>
      </c>
      <c r="D2462" s="145">
        <f>IF(Lookup!A2462&lt;&gt;Lookup!E2462,1,0)</f>
        <v>0</v>
      </c>
      <c r="E2462" s="145" t="s">
        <v>959</v>
      </c>
      <c r="F2462" s="145" t="s">
        <v>960</v>
      </c>
      <c r="G2462" s="145" t="str">
        <f>Lookup[[#This Row],[NR_FR]]&amp;" "&amp;Lookup[[#This Row],[Text_FR]]</f>
        <v>ADISR18000 RE: Assurance assistance touristique (CH)</v>
      </c>
      <c r="H2462" s="152"/>
    </row>
    <row r="2463" spans="1:8" x14ac:dyDescent="0.2">
      <c r="A2463" s="145" t="s">
        <v>632</v>
      </c>
      <c r="B2463" s="145" t="s">
        <v>2148</v>
      </c>
      <c r="C2463" s="145" t="str">
        <f>Lookup[[#This Row],[NR_DE]]&amp;" "&amp;Lookup[[#This Row],[Text_DE]]</f>
        <v>ADISR19000 RE: Kredit, Kaution, verschiedene finanzielle Verluste und touristische Beistandsleistung (CH + FB)</v>
      </c>
      <c r="D2463" s="145">
        <f>IF(Lookup!A2463&lt;&gt;Lookup!E2463,1,0)</f>
        <v>0</v>
      </c>
      <c r="E2463" s="145" t="s">
        <v>632</v>
      </c>
      <c r="F2463" s="145" t="s">
        <v>633</v>
      </c>
      <c r="G2463" s="145" t="str">
        <f>Lookup[[#This Row],[NR_FR]]&amp;" "&amp;Lookup[[#This Row],[Text_FR]]</f>
        <v>ADISR19000 RE: Crédit, caution, pertes pécuniaires diverses et assistance (CH + FB)</v>
      </c>
      <c r="H2463" s="152"/>
    </row>
    <row r="2464" spans="1:8" x14ac:dyDescent="0.2">
      <c r="A2464" s="145" t="s">
        <v>751</v>
      </c>
      <c r="B2464" s="145" t="s">
        <v>2237</v>
      </c>
      <c r="C2464" s="145" t="str">
        <f>Lookup[[#This Row],[NR_DE]]&amp;" "&amp;Lookup[[#This Row],[Text_DE]]</f>
        <v>ADC007 Aufteilung nach Zedenten-Regionen</v>
      </c>
      <c r="D2464" s="145">
        <f>IF(Lookup!A2464&lt;&gt;Lookup!E2464,1,0)</f>
        <v>0</v>
      </c>
      <c r="E2464" s="145" t="s">
        <v>751</v>
      </c>
      <c r="F2464" s="145" t="s">
        <v>752</v>
      </c>
      <c r="G2464" s="145" t="str">
        <f>Lookup[[#This Row],[NR_FR]]&amp;" "&amp;Lookup[[#This Row],[Text_FR]]</f>
        <v>ADC007 Répartition par régions des cédantes</v>
      </c>
      <c r="H2464" s="151"/>
    </row>
    <row r="2465" spans="1:8" x14ac:dyDescent="0.2">
      <c r="A2465" s="145" t="s">
        <v>753</v>
      </c>
      <c r="B2465" s="145" t="s">
        <v>2238</v>
      </c>
      <c r="C2465" s="145" t="str">
        <f>Lookup[[#This Row],[NR_DE]]&amp;" "&amp;Lookup[[#This Row],[Text_DE]]</f>
        <v>ADI1000 Europa</v>
      </c>
      <c r="D2465" s="145">
        <f>IF(Lookup!A2465&lt;&gt;Lookup!E2465,1,0)</f>
        <v>0</v>
      </c>
      <c r="E2465" s="145" t="s">
        <v>753</v>
      </c>
      <c r="F2465" s="145" t="s">
        <v>754</v>
      </c>
      <c r="G2465" s="145" t="str">
        <f>Lookup[[#This Row],[NR_FR]]&amp;" "&amp;Lookup[[#This Row],[Text_FR]]</f>
        <v>ADI1000 Europe</v>
      </c>
      <c r="H2465" s="151"/>
    </row>
    <row r="2466" spans="1:8" x14ac:dyDescent="0.2">
      <c r="A2466" s="145" t="s">
        <v>755</v>
      </c>
      <c r="B2466" s="145" t="s">
        <v>2239</v>
      </c>
      <c r="C2466" s="145" t="str">
        <f>Lookup[[#This Row],[NR_DE]]&amp;" "&amp;Lookup[[#This Row],[Text_DE]]</f>
        <v>ADI1010 Nordamerika</v>
      </c>
      <c r="D2466" s="145">
        <f>IF(Lookup!A2466&lt;&gt;Lookup!E2466,1,0)</f>
        <v>0</v>
      </c>
      <c r="E2466" s="145" t="s">
        <v>755</v>
      </c>
      <c r="F2466" s="145" t="s">
        <v>756</v>
      </c>
      <c r="G2466" s="145" t="str">
        <f>Lookup[[#This Row],[NR_FR]]&amp;" "&amp;Lookup[[#This Row],[Text_FR]]</f>
        <v>ADI1010 Amérique du Nord</v>
      </c>
      <c r="H2466" s="152"/>
    </row>
    <row r="2467" spans="1:8" x14ac:dyDescent="0.2">
      <c r="A2467" s="145" t="s">
        <v>757</v>
      </c>
      <c r="B2467" s="145" t="s">
        <v>2240</v>
      </c>
      <c r="C2467" s="145" t="str">
        <f>Lookup[[#This Row],[NR_DE]]&amp;" "&amp;Lookup[[#This Row],[Text_DE]]</f>
        <v>ADI1020 Mittel- und Südamerika</v>
      </c>
      <c r="D2467" s="145">
        <f>IF(Lookup!A2467&lt;&gt;Lookup!E2467,1,0)</f>
        <v>0</v>
      </c>
      <c r="E2467" s="145" t="s">
        <v>757</v>
      </c>
      <c r="F2467" s="145" t="s">
        <v>758</v>
      </c>
      <c r="G2467" s="145" t="str">
        <f>Lookup[[#This Row],[NR_FR]]&amp;" "&amp;Lookup[[#This Row],[Text_FR]]</f>
        <v>ADI1020 Amérique centrale et Amérique du Sud</v>
      </c>
      <c r="H2467" s="152"/>
    </row>
    <row r="2468" spans="1:8" x14ac:dyDescent="0.2">
      <c r="A2468" s="145" t="s">
        <v>759</v>
      </c>
      <c r="B2468" s="145" t="s">
        <v>2241</v>
      </c>
      <c r="C2468" s="145" t="str">
        <f>Lookup[[#This Row],[NR_DE]]&amp;" "&amp;Lookup[[#This Row],[Text_DE]]</f>
        <v>ADI1030 Asien/Pazifik</v>
      </c>
      <c r="D2468" s="145">
        <f>IF(Lookup!A2468&lt;&gt;Lookup!E2468,1,0)</f>
        <v>0</v>
      </c>
      <c r="E2468" s="145" t="s">
        <v>759</v>
      </c>
      <c r="F2468" s="145" t="s">
        <v>760</v>
      </c>
      <c r="G2468" s="145" t="str">
        <f>Lookup[[#This Row],[NR_FR]]&amp;" "&amp;Lookup[[#This Row],[Text_FR]]</f>
        <v>ADI1030 Asie/Pacifique</v>
      </c>
      <c r="H2468" s="152"/>
    </row>
    <row r="2469" spans="1:8" x14ac:dyDescent="0.2">
      <c r="A2469" s="145" t="s">
        <v>761</v>
      </c>
      <c r="B2469" s="145" t="s">
        <v>2242</v>
      </c>
      <c r="C2469" s="145" t="str">
        <f>Lookup[[#This Row],[NR_DE]]&amp;" "&amp;Lookup[[#This Row],[Text_DE]]</f>
        <v>ADI1040 Übrige Länder</v>
      </c>
      <c r="D2469" s="145">
        <f>IF(Lookup!A2469&lt;&gt;Lookup!E2469,1,0)</f>
        <v>0</v>
      </c>
      <c r="E2469" s="145" t="s">
        <v>761</v>
      </c>
      <c r="F2469" s="145" t="s">
        <v>762</v>
      </c>
      <c r="G2469" s="145" t="str">
        <f>Lookup[[#This Row],[NR_FR]]&amp;" "&amp;Lookup[[#This Row],[Text_FR]]</f>
        <v>ADI1040 Autres  pays de domicile</v>
      </c>
      <c r="H2469" s="152"/>
    </row>
    <row r="2470" spans="1:8" x14ac:dyDescent="0.2">
      <c r="A2470" s="145" t="s">
        <v>763</v>
      </c>
      <c r="B2470" s="145" t="s">
        <v>2243</v>
      </c>
      <c r="C2470" s="145" t="str">
        <f>Lookup[[#This Row],[NR_DE]]&amp;" "&amp;Lookup[[#This Row],[Text_DE]]</f>
        <v>ADC006 Aufteilung nach Vertragsart</v>
      </c>
      <c r="D2470" s="145">
        <f>IF(Lookup!A2470&lt;&gt;Lookup!E2470,1,0)</f>
        <v>0</v>
      </c>
      <c r="E2470" s="145" t="s">
        <v>763</v>
      </c>
      <c r="F2470" s="145" t="s">
        <v>764</v>
      </c>
      <c r="G2470" s="145" t="str">
        <f>Lookup[[#This Row],[NR_FR]]&amp;" "&amp;Lookup[[#This Row],[Text_FR]]</f>
        <v>ADC006 Répartition par types de contrat</v>
      </c>
      <c r="H2470" s="152"/>
    </row>
    <row r="2471" spans="1:8" x14ac:dyDescent="0.2">
      <c r="A2471" s="145" t="s">
        <v>765</v>
      </c>
      <c r="B2471" s="145" t="s">
        <v>2244</v>
      </c>
      <c r="C2471" s="145" t="str">
        <f>Lookup[[#This Row],[NR_DE]]&amp;" "&amp;Lookup[[#This Row],[Text_DE]]</f>
        <v>ADI1100 Proportional</v>
      </c>
      <c r="D2471" s="145">
        <f>IF(Lookup!A2471&lt;&gt;Lookup!E2471,1,0)</f>
        <v>0</v>
      </c>
      <c r="E2471" s="145" t="s">
        <v>765</v>
      </c>
      <c r="F2471" s="145" t="s">
        <v>766</v>
      </c>
      <c r="G2471" s="145" t="str">
        <f>Lookup[[#This Row],[NR_FR]]&amp;" "&amp;Lookup[[#This Row],[Text_FR]]</f>
        <v>ADI1100 Proportionnel</v>
      </c>
      <c r="H2471" s="151"/>
    </row>
    <row r="2472" spans="1:8" x14ac:dyDescent="0.2">
      <c r="A2472" s="145" t="s">
        <v>767</v>
      </c>
      <c r="B2472" s="145" t="s">
        <v>2245</v>
      </c>
      <c r="C2472" s="145" t="str">
        <f>Lookup[[#This Row],[NR_DE]]&amp;" "&amp;Lookup[[#This Row],[Text_DE]]</f>
        <v>ADI1110 Nicht Proportional</v>
      </c>
      <c r="D2472" s="145">
        <f>IF(Lookup!A2472&lt;&gt;Lookup!E2472,1,0)</f>
        <v>0</v>
      </c>
      <c r="E2472" s="145" t="s">
        <v>767</v>
      </c>
      <c r="F2472" s="145" t="s">
        <v>768</v>
      </c>
      <c r="G2472" s="145" t="str">
        <f>Lookup[[#This Row],[NR_FR]]&amp;" "&amp;Lookup[[#This Row],[Text_FR]]</f>
        <v>ADI1110 Non proportionnel</v>
      </c>
      <c r="H2472" s="150"/>
    </row>
    <row r="2473" spans="1:8" x14ac:dyDescent="0.2">
      <c r="A2473" s="145" t="s">
        <v>769</v>
      </c>
      <c r="B2473" s="145" t="s">
        <v>2246</v>
      </c>
      <c r="C2473" s="145" t="str">
        <f>Lookup[[#This Row],[NR_DE]]&amp;" "&amp;Lookup[[#This Row],[Text_DE]]</f>
        <v>ADI1120 Übriges</v>
      </c>
      <c r="D2473" s="145">
        <f>IF(Lookup!A2473&lt;&gt;Lookup!E2473,1,0)</f>
        <v>0</v>
      </c>
      <c r="E2473" s="145" t="s">
        <v>769</v>
      </c>
      <c r="F2473" s="145" t="s">
        <v>17</v>
      </c>
      <c r="G2473" s="145" t="str">
        <f>Lookup[[#This Row],[NR_FR]]&amp;" "&amp;Lookup[[#This Row],[Text_FR]]</f>
        <v>ADI1120 Autres</v>
      </c>
      <c r="H2473" s="151"/>
    </row>
    <row r="2474" spans="1:8" x14ac:dyDescent="0.2">
      <c r="A2474" s="145" t="s">
        <v>770</v>
      </c>
      <c r="B2474" s="145" t="s">
        <v>2266</v>
      </c>
      <c r="C2474" s="145" t="str">
        <f>Lookup[[#This Row],[NR_DE]]&amp;" "&amp;Lookup[[#This Row],[Text_DE]]</f>
        <v xml:space="preserve">ADC009 Aufteilung nach gruppenintern/gruppenextern </v>
      </c>
      <c r="D2474" s="145">
        <f>IF(Lookup!A2474&lt;&gt;Lookup!E2474,1,0)</f>
        <v>0</v>
      </c>
      <c r="E2474" s="145" t="s">
        <v>770</v>
      </c>
      <c r="F2474" s="145" t="s">
        <v>771</v>
      </c>
      <c r="G2474" s="145" t="str">
        <f>Lookup[[#This Row],[NR_FR]]&amp;" "&amp;Lookup[[#This Row],[Text_FR]]</f>
        <v>ADC009 Répartition entre interne/externe au groupe</v>
      </c>
      <c r="H2474" s="151"/>
    </row>
    <row r="2475" spans="1:8" x14ac:dyDescent="0.2">
      <c r="A2475" s="145" t="s">
        <v>772</v>
      </c>
      <c r="B2475" s="145" t="s">
        <v>2248</v>
      </c>
      <c r="C2475" s="145" t="str">
        <f>Lookup[[#This Row],[NR_DE]]&amp;" "&amp;Lookup[[#This Row],[Text_DE]]</f>
        <v>ADI0610 Gruppenintern</v>
      </c>
      <c r="D2475" s="145">
        <f>IF(Lookup!A2475&lt;&gt;Lookup!E2475,1,0)</f>
        <v>0</v>
      </c>
      <c r="E2475" s="145" t="s">
        <v>772</v>
      </c>
      <c r="F2475" s="145" t="s">
        <v>773</v>
      </c>
      <c r="G2475" s="145" t="str">
        <f>Lookup[[#This Row],[NR_FR]]&amp;" "&amp;Lookup[[#This Row],[Text_FR]]</f>
        <v>ADI0610 Interne au groupe</v>
      </c>
      <c r="H2475" s="152"/>
    </row>
    <row r="2476" spans="1:8" x14ac:dyDescent="0.2">
      <c r="A2476" s="145" t="s">
        <v>774</v>
      </c>
      <c r="B2476" s="145" t="s">
        <v>2249</v>
      </c>
      <c r="C2476" s="145" t="str">
        <f>Lookup[[#This Row],[NR_DE]]&amp;" "&amp;Lookup[[#This Row],[Text_DE]]</f>
        <v>ADI0620 Gruppenextern</v>
      </c>
      <c r="D2476" s="145">
        <f>IF(Lookup!A2476&lt;&gt;Lookup!E2476,1,0)</f>
        <v>0</v>
      </c>
      <c r="E2476" s="145" t="s">
        <v>774</v>
      </c>
      <c r="F2476" s="145" t="s">
        <v>775</v>
      </c>
      <c r="G2476" s="145" t="str">
        <f>Lookup[[#This Row],[NR_FR]]&amp;" "&amp;Lookup[[#This Row],[Text_FR]]</f>
        <v>ADI0620 Externe au groupe</v>
      </c>
      <c r="H2476" s="152"/>
    </row>
    <row r="2477" spans="1:8" x14ac:dyDescent="0.2">
      <c r="A2477" s="145">
        <v>305000000</v>
      </c>
      <c r="B2477" s="145" t="s">
        <v>2637</v>
      </c>
      <c r="C2477" s="145" t="str">
        <f>Lookup[[#This Row],[NR_DE]]&amp;" "&amp;Lookup[[#This Row],[Text_DE]]</f>
        <v>305000000 Veränderung der Prämienüberträge: Anteil der Rückversicherer</v>
      </c>
      <c r="D2477" s="145">
        <f>IF(Lookup!A2477&lt;&gt;Lookup!E2477,1,0)</f>
        <v>0</v>
      </c>
      <c r="E2477" s="145">
        <v>305000000</v>
      </c>
      <c r="F2477" s="145" t="s">
        <v>1416</v>
      </c>
      <c r="G2477" s="145" t="str">
        <f>Lookup[[#This Row],[NR_FR]]&amp;" "&amp;Lookup[[#This Row],[Text_FR]]</f>
        <v>305000000 Variations des reports de primes: part des réassureurs</v>
      </c>
      <c r="H2477" s="152"/>
    </row>
    <row r="2478" spans="1:8" x14ac:dyDescent="0.2">
      <c r="A2478" s="145">
        <v>305100000</v>
      </c>
      <c r="B2478" s="145" t="s">
        <v>2638</v>
      </c>
      <c r="C2478" s="145" t="str">
        <f>Lookup[[#This Row],[NR_DE]]&amp;" "&amp;Lookup[[#This Row],[Text_DE]]</f>
        <v>305100000 Veränderung der Prämienüberträge (Leben): Anteil der Rückversicherer</v>
      </c>
      <c r="D2478" s="145">
        <f>IF(Lookup!A2478&lt;&gt;Lookup!E2478,1,0)</f>
        <v>0</v>
      </c>
      <c r="E2478" s="145">
        <v>305100000</v>
      </c>
      <c r="F2478" s="145" t="s">
        <v>1417</v>
      </c>
      <c r="G2478" s="145" t="str">
        <f>Lookup[[#This Row],[NR_FR]]&amp;" "&amp;Lookup[[#This Row],[Text_FR]]</f>
        <v>305100000 Variations des reports de primes (vie): part des réassureurs</v>
      </c>
      <c r="H2478" s="151"/>
    </row>
    <row r="2479" spans="1:8" x14ac:dyDescent="0.2">
      <c r="A2479" s="145">
        <v>305100100</v>
      </c>
      <c r="B2479" s="145" t="s">
        <v>2639</v>
      </c>
      <c r="C2479" s="145" t="str">
        <f>Lookup[[#This Row],[NR_DE]]&amp;" "&amp;Lookup[[#This Row],[Text_DE]]</f>
        <v>305100100 Veränderung der Prämienüberträge (Leben); direktes Geschäft: Anteil der Rückversicherer</v>
      </c>
      <c r="D2479" s="145">
        <f>IF(Lookup!A2479&lt;&gt;Lookup!E2479,1,0)</f>
        <v>0</v>
      </c>
      <c r="E2479" s="145">
        <v>305100100</v>
      </c>
      <c r="F2479" s="145" t="s">
        <v>1418</v>
      </c>
      <c r="G2479" s="145" t="str">
        <f>Lookup[[#This Row],[NR_FR]]&amp;" "&amp;Lookup[[#This Row],[Text_FR]]</f>
        <v>305100100 Variations des reports de primes (vie); affaires directes: part des réassureurs</v>
      </c>
      <c r="H2479" s="152"/>
    </row>
    <row r="2480" spans="1:8" x14ac:dyDescent="0.2">
      <c r="A2480" s="145" t="s">
        <v>544</v>
      </c>
      <c r="B2480" s="145" t="s">
        <v>2093</v>
      </c>
      <c r="C2480" s="145" t="str">
        <f>Lookup[[#This Row],[NR_DE]]&amp;" "&amp;Lookup[[#This Row],[Text_DE]]</f>
        <v>ADC1DL Aufteilung nach Branchen: Leben direkt</v>
      </c>
      <c r="D2480" s="145">
        <f>IF(Lookup!A2480&lt;&gt;Lookup!E2480,1,0)</f>
        <v>0</v>
      </c>
      <c r="E2480" s="145" t="s">
        <v>544</v>
      </c>
      <c r="F2480" s="145" t="s">
        <v>545</v>
      </c>
      <c r="G2480" s="145" t="str">
        <f>Lookup[[#This Row],[NR_FR]]&amp;" "&amp;Lookup[[#This Row],[Text_FR]]</f>
        <v>ADC1DL Répartition par branches: vie direct</v>
      </c>
      <c r="H2480" s="152"/>
    </row>
    <row r="2481" spans="1:8" x14ac:dyDescent="0.2">
      <c r="A2481" s="145" t="s">
        <v>546</v>
      </c>
      <c r="B2481" s="145" t="s">
        <v>2094</v>
      </c>
      <c r="C2481" s="145" t="str">
        <f>Lookup[[#This Row],[NR_DE]]&amp;" "&amp;Lookup[[#This Row],[Text_DE]]</f>
        <v>ADILD03100 Einzelkapitalversicherung auf den Todes- und Erlebensfall (A3.1); (CH + FB)</v>
      </c>
      <c r="D2481" s="145">
        <f>IF(Lookup!A2481&lt;&gt;Lookup!E2481,1,0)</f>
        <v>0</v>
      </c>
      <c r="E2481" s="145" t="s">
        <v>546</v>
      </c>
      <c r="F2481" s="145" t="s">
        <v>547</v>
      </c>
      <c r="G2481" s="145" t="str">
        <f>Lookup[[#This Row],[NR_FR]]&amp;" "&amp;Lookup[[#This Row],[Text_FR]]</f>
        <v>ADILD03100 Assurance individuelle de capital en cas de vie et en cas de décès (A3.1); (CH + FB)</v>
      </c>
      <c r="H2481" s="152"/>
    </row>
    <row r="2482" spans="1:8" x14ac:dyDescent="0.2">
      <c r="A2482" s="145" t="s">
        <v>548</v>
      </c>
      <c r="B2482" s="145" t="s">
        <v>2095</v>
      </c>
      <c r="C2482" s="145" t="str">
        <f>Lookup[[#This Row],[NR_DE]]&amp;" "&amp;Lookup[[#This Row],[Text_DE]]</f>
        <v>ADILD03200 Einzelrentenversicherung (A3.2); (CH + FB)</v>
      </c>
      <c r="D2482" s="145">
        <f>IF(Lookup!A2482&lt;&gt;Lookup!E2482,1,0)</f>
        <v>0</v>
      </c>
      <c r="E2482" s="145" t="s">
        <v>548</v>
      </c>
      <c r="F2482" s="145" t="s">
        <v>549</v>
      </c>
      <c r="G2482" s="145" t="str">
        <f>Lookup[[#This Row],[NR_FR]]&amp;" "&amp;Lookup[[#This Row],[Text_FR]]</f>
        <v>ADILD03200 Assurance individuelle de rente (A3.2); (CH + FB)</v>
      </c>
      <c r="H2482" s="151"/>
    </row>
    <row r="2483" spans="1:8" x14ac:dyDescent="0.2">
      <c r="A2483" s="145" t="s">
        <v>550</v>
      </c>
      <c r="B2483" s="145" t="s">
        <v>2096</v>
      </c>
      <c r="C2483" s="145" t="str">
        <f>Lookup[[#This Row],[NR_DE]]&amp;" "&amp;Lookup[[#This Row],[Text_DE]]</f>
        <v>ADILD03300 Sonstige Einzellebensversicherung (A3.3); (CH + FB)</v>
      </c>
      <c r="D2483" s="145">
        <f>IF(Lookup!A2483&lt;&gt;Lookup!E2483,1,0)</f>
        <v>0</v>
      </c>
      <c r="E2483" s="145" t="s">
        <v>550</v>
      </c>
      <c r="F2483" s="145" t="s">
        <v>551</v>
      </c>
      <c r="G2483" s="145" t="str">
        <f>Lookup[[#This Row],[NR_FR]]&amp;" "&amp;Lookup[[#This Row],[Text_FR]]</f>
        <v>ADILD03300 Autres assurance individuelles sur la vie (A3.3); (CH + FB)</v>
      </c>
      <c r="H2483" s="151"/>
    </row>
    <row r="2484" spans="1:8" x14ac:dyDescent="0.2">
      <c r="A2484" s="145" t="s">
        <v>552</v>
      </c>
      <c r="B2484" s="145" t="s">
        <v>2097</v>
      </c>
      <c r="C2484" s="145" t="str">
        <f>Lookup[[#This Row],[NR_DE]]&amp;" "&amp;Lookup[[#This Row],[Text_DE]]</f>
        <v>ADILD08000 Kollektivlebensversicherung (A1, A3.4); (CH + FB)</v>
      </c>
      <c r="D2484" s="145">
        <f>IF(Lookup!A2484&lt;&gt;Lookup!E2484,1,0)</f>
        <v>0</v>
      </c>
      <c r="E2484" s="145" t="s">
        <v>552</v>
      </c>
      <c r="F2484" s="145" t="s">
        <v>553</v>
      </c>
      <c r="G2484" s="145" t="str">
        <f>Lookup[[#This Row],[NR_FR]]&amp;" "&amp;Lookup[[#This Row],[Text_FR]]</f>
        <v>ADILD08000 Assurance collective sur la vie (A1, A3.4); (CH + FB)</v>
      </c>
      <c r="H2484" s="152"/>
    </row>
    <row r="2485" spans="1:8" x14ac:dyDescent="0.2">
      <c r="A2485" s="145" t="s">
        <v>554</v>
      </c>
      <c r="B2485" s="145" t="s">
        <v>2098</v>
      </c>
      <c r="C2485" s="145" t="str">
        <f>Lookup[[#This Row],[NR_DE]]&amp;" "&amp;Lookup[[#This Row],[Text_DE]]</f>
        <v>ADILD09000 Sonstige Lebensversicherung (A6.3, A7); (CH + FB)</v>
      </c>
      <c r="D2485" s="145">
        <f>IF(Lookup!A2485&lt;&gt;Lookup!E2485,1,0)</f>
        <v>0</v>
      </c>
      <c r="E2485" s="145" t="s">
        <v>554</v>
      </c>
      <c r="F2485" s="145" t="s">
        <v>555</v>
      </c>
      <c r="G2485" s="145" t="str">
        <f>Lookup[[#This Row],[NR_FR]]&amp;" "&amp;Lookup[[#This Row],[Text_FR]]</f>
        <v>ADILD09000 Autres assurances sur la vie (A6.3, A7); (CH + FB)</v>
      </c>
      <c r="H2485" s="152"/>
    </row>
    <row r="2486" spans="1:8" x14ac:dyDescent="0.2">
      <c r="A2486" s="145">
        <v>305100200</v>
      </c>
      <c r="B2486" s="145" t="s">
        <v>2640</v>
      </c>
      <c r="C2486" s="145" t="str">
        <f>Lookup[[#This Row],[NR_DE]]&amp;" "&amp;Lookup[[#This Row],[Text_DE]]</f>
        <v>305100200 Veränderung der Prämienüberträge (Leben); indirektes Geschäft: Anteil der Retrozessionäre</v>
      </c>
      <c r="D2486" s="145">
        <f>IF(Lookup!A2486&lt;&gt;Lookup!E2486,1,0)</f>
        <v>0</v>
      </c>
      <c r="E2486" s="145">
        <v>305100200</v>
      </c>
      <c r="F2486" s="145" t="s">
        <v>1419</v>
      </c>
      <c r="G2486" s="145" t="str">
        <f>Lookup[[#This Row],[NR_FR]]&amp;" "&amp;Lookup[[#This Row],[Text_FR]]</f>
        <v>305100200 Variations des reports de primes (vie); affaires indirectes: part des rétrocessionnaires</v>
      </c>
      <c r="H2486" s="152"/>
    </row>
    <row r="2487" spans="1:8" x14ac:dyDescent="0.2">
      <c r="A2487" s="145" t="s">
        <v>557</v>
      </c>
      <c r="B2487" s="145" t="s">
        <v>2100</v>
      </c>
      <c r="C2487" s="145" t="str">
        <f>Lookup[[#This Row],[NR_DE]]&amp;" "&amp;Lookup[[#This Row],[Text_DE]]</f>
        <v>ADC1RL Aufteilung nach Branchen: Leben indirekt</v>
      </c>
      <c r="D2487" s="145">
        <f>IF(Lookup!A2487&lt;&gt;Lookup!E2487,1,0)</f>
        <v>0</v>
      </c>
      <c r="E2487" s="145" t="s">
        <v>557</v>
      </c>
      <c r="F2487" s="145" t="s">
        <v>558</v>
      </c>
      <c r="G2487" s="145" t="str">
        <f>Lookup[[#This Row],[NR_FR]]&amp;" "&amp;Lookup[[#This Row],[Text_FR]]</f>
        <v>ADC1RL Répartition par branches: vie indirect</v>
      </c>
      <c r="H2487" s="151"/>
    </row>
    <row r="2488" spans="1:8" x14ac:dyDescent="0.2">
      <c r="A2488" s="145" t="s">
        <v>559</v>
      </c>
      <c r="B2488" s="145" t="s">
        <v>2101</v>
      </c>
      <c r="C2488" s="145" t="str">
        <f>Lookup[[#This Row],[NR_DE]]&amp;" "&amp;Lookup[[#This Row],[Text_DE]]</f>
        <v>ADILR03100 RE: Einzelkapitalversicherung (A3.1); (CH + FB)</v>
      </c>
      <c r="D2488" s="145">
        <f>IF(Lookup!A2488&lt;&gt;Lookup!E2488,1,0)</f>
        <v>0</v>
      </c>
      <c r="E2488" s="145" t="s">
        <v>559</v>
      </c>
      <c r="F2488" s="145" t="s">
        <v>560</v>
      </c>
      <c r="G2488" s="145" t="str">
        <f>Lookup[[#This Row],[NR_FR]]&amp;" "&amp;Lookup[[#This Row],[Text_FR]]</f>
        <v>ADILR03100 RE: Assurance individuelle de capital (A3.1); (CH + FB)</v>
      </c>
      <c r="H2488" s="152"/>
    </row>
    <row r="2489" spans="1:8" x14ac:dyDescent="0.2">
      <c r="A2489" s="145" t="s">
        <v>561</v>
      </c>
      <c r="B2489" s="145" t="s">
        <v>2102</v>
      </c>
      <c r="C2489" s="145" t="str">
        <f>Lookup[[#This Row],[NR_DE]]&amp;" "&amp;Lookup[[#This Row],[Text_DE]]</f>
        <v>ADILR03200 RE: Einzelrentenversicherung (A3.2); (CH + FB)</v>
      </c>
      <c r="D2489" s="145">
        <f>IF(Lookup!A2489&lt;&gt;Lookup!E2489,1,0)</f>
        <v>0</v>
      </c>
      <c r="E2489" s="145" t="s">
        <v>561</v>
      </c>
      <c r="F2489" s="145" t="s">
        <v>562</v>
      </c>
      <c r="G2489" s="145" t="str">
        <f>Lookup[[#This Row],[NR_FR]]&amp;" "&amp;Lookup[[#This Row],[Text_FR]]</f>
        <v>ADILR03200 RE: Assurance individuelle de rente (A3.2); (CH + FB)</v>
      </c>
      <c r="H2489" s="152"/>
    </row>
    <row r="2490" spans="1:8" x14ac:dyDescent="0.2">
      <c r="A2490" s="145" t="s">
        <v>563</v>
      </c>
      <c r="B2490" s="145" t="s">
        <v>2103</v>
      </c>
      <c r="C2490" s="145" t="str">
        <f>Lookup[[#This Row],[NR_DE]]&amp;" "&amp;Lookup[[#This Row],[Text_DE]]</f>
        <v>ADILR03300 RE: Sonstige Einzellebensversicherung (A3.3); (CH + FB)</v>
      </c>
      <c r="D2490" s="145">
        <f>IF(Lookup!A2490&lt;&gt;Lookup!E2490,1,0)</f>
        <v>0</v>
      </c>
      <c r="E2490" s="145" t="s">
        <v>563</v>
      </c>
      <c r="F2490" s="145" t="s">
        <v>564</v>
      </c>
      <c r="G2490" s="145" t="str">
        <f>Lookup[[#This Row],[NR_FR]]&amp;" "&amp;Lookup[[#This Row],[Text_FR]]</f>
        <v>ADILR03300 RE: Autres assurance individuelles sur la vie (A3.3); (CH + FB)</v>
      </c>
      <c r="H2490" s="152"/>
    </row>
    <row r="2491" spans="1:8" x14ac:dyDescent="0.2">
      <c r="A2491" s="145" t="s">
        <v>565</v>
      </c>
      <c r="B2491" s="145" t="s">
        <v>2104</v>
      </c>
      <c r="C2491" s="145" t="str">
        <f>Lookup[[#This Row],[NR_DE]]&amp;" "&amp;Lookup[[#This Row],[Text_DE]]</f>
        <v>ADILR08000 RE: Kollektivlebensversicherung (A1, A3.4); (CH + FB)</v>
      </c>
      <c r="D2491" s="145">
        <f>IF(Lookup!A2491&lt;&gt;Lookup!E2491,1,0)</f>
        <v>0</v>
      </c>
      <c r="E2491" s="145" t="s">
        <v>565</v>
      </c>
      <c r="F2491" s="145" t="s">
        <v>566</v>
      </c>
      <c r="G2491" s="145" t="str">
        <f>Lookup[[#This Row],[NR_FR]]&amp;" "&amp;Lookup[[#This Row],[Text_FR]]</f>
        <v>ADILR08000 RE: Assurance collective sur la vie (A1, A3.4); (CH + FB)</v>
      </c>
      <c r="H2491" s="151"/>
    </row>
    <row r="2492" spans="1:8" x14ac:dyDescent="0.2">
      <c r="A2492" s="145" t="s">
        <v>567</v>
      </c>
      <c r="B2492" s="145" t="s">
        <v>2105</v>
      </c>
      <c r="C2492" s="145" t="str">
        <f>Lookup[[#This Row],[NR_DE]]&amp;" "&amp;Lookup[[#This Row],[Text_DE]]</f>
        <v>ADILR09000 RE: Sonstige Lebensversicherung (A6.3, A7); (CH + FB)</v>
      </c>
      <c r="D2492" s="145">
        <f>IF(Lookup!A2492&lt;&gt;Lookup!E2492,1,0)</f>
        <v>0</v>
      </c>
      <c r="E2492" s="145" t="s">
        <v>567</v>
      </c>
      <c r="F2492" s="145" t="s">
        <v>568</v>
      </c>
      <c r="G2492" s="145" t="str">
        <f>Lookup[[#This Row],[NR_FR]]&amp;" "&amp;Lookup[[#This Row],[Text_FR]]</f>
        <v>ADILR09000 RE: Autres assurances sur la vie (A6.3, A7); (CH + FB)</v>
      </c>
      <c r="H2492" s="151"/>
    </row>
    <row r="2493" spans="1:8" x14ac:dyDescent="0.2">
      <c r="A2493" s="145">
        <v>305200000</v>
      </c>
      <c r="B2493" s="145" t="s">
        <v>2641</v>
      </c>
      <c r="C2493" s="145" t="str">
        <f>Lookup[[#This Row],[NR_DE]]&amp;" "&amp;Lookup[[#This Row],[Text_DE]]</f>
        <v>305200000 Veränderung der Prämienüberträge für anteilgebundene Lebensversicherung: Anteil der Rückversicherer</v>
      </c>
      <c r="D2493" s="145">
        <f>IF(Lookup!A2493&lt;&gt;Lookup!E2493,1,0)</f>
        <v>0</v>
      </c>
      <c r="E2493" s="145">
        <v>305200000</v>
      </c>
      <c r="F2493" s="145" t="s">
        <v>1420</v>
      </c>
      <c r="G2493" s="145" t="str">
        <f>Lookup[[#This Row],[NR_FR]]&amp;" "&amp;Lookup[[#This Row],[Text_FR]]</f>
        <v>305200000 Variations des reports de primes de l'assurance sur la vie liée à des participations: part des réassureurs</v>
      </c>
      <c r="H2493" s="152"/>
    </row>
    <row r="2494" spans="1:8" x14ac:dyDescent="0.2">
      <c r="A2494" s="145">
        <v>305200100</v>
      </c>
      <c r="B2494" s="145" t="s">
        <v>2642</v>
      </c>
      <c r="C2494" s="145" t="str">
        <f>Lookup[[#This Row],[NR_DE]]&amp;" "&amp;Lookup[[#This Row],[Text_DE]]</f>
        <v>305200100 Veränderung der Prämienüberträge für anteilgebundene Lebensversicherung; direktes Geschäft: Anteil der Rückversicherer</v>
      </c>
      <c r="D2494" s="145">
        <f>IF(Lookup!A2494&lt;&gt;Lookup!E2494,1,0)</f>
        <v>0</v>
      </c>
      <c r="E2494" s="145">
        <v>305200100</v>
      </c>
      <c r="F2494" s="145" t="s">
        <v>1421</v>
      </c>
      <c r="G2494" s="145" t="str">
        <f>Lookup[[#This Row],[NR_FR]]&amp;" "&amp;Lookup[[#This Row],[Text_FR]]</f>
        <v>305200100 Variations des reports de primes de l'assurance sur la vie liée à des participations; affaires directes: part des réassureurs</v>
      </c>
      <c r="H2494" s="152"/>
    </row>
    <row r="2495" spans="1:8" x14ac:dyDescent="0.2">
      <c r="A2495" s="145">
        <v>305200200</v>
      </c>
      <c r="B2495" s="145" t="s">
        <v>2643</v>
      </c>
      <c r="C2495" s="145" t="str">
        <f>Lookup[[#This Row],[NR_DE]]&amp;" "&amp;Lookup[[#This Row],[Text_DE]]</f>
        <v>305200200 Veränderung der Prämienüberträge für anteilgebundene Lebensversicherung; indirektes Geschäft: Anteil der Retrozessionäre</v>
      </c>
      <c r="D2495" s="145">
        <f>IF(Lookup!A2495&lt;&gt;Lookup!E2495,1,0)</f>
        <v>0</v>
      </c>
      <c r="E2495" s="145">
        <v>305200200</v>
      </c>
      <c r="F2495" s="145" t="s">
        <v>1422</v>
      </c>
      <c r="G2495" s="145" t="str">
        <f>Lookup[[#This Row],[NR_FR]]&amp;" "&amp;Lookup[[#This Row],[Text_FR]]</f>
        <v>305200200 Variations des reports de primes de l'assurance sur la vie liée à des participations; affaires indirectes: part des rétrocessionnaires</v>
      </c>
      <c r="H2495" s="149"/>
    </row>
    <row r="2496" spans="1:8" x14ac:dyDescent="0.2">
      <c r="A2496" s="145">
        <v>305300000</v>
      </c>
      <c r="B2496" s="145" t="s">
        <v>2644</v>
      </c>
      <c r="C2496" s="145" t="str">
        <f>Lookup[[#This Row],[NR_DE]]&amp;" "&amp;Lookup[[#This Row],[Text_DE]]</f>
        <v>305300000 Veränderung der Prämienüberträge (Nicht-Leben): Anteil der Rückversicherer</v>
      </c>
      <c r="D2496" s="145">
        <f>IF(Lookup!A2496&lt;&gt;Lookup!E2496,1,0)</f>
        <v>0</v>
      </c>
      <c r="E2496" s="145">
        <v>305300000</v>
      </c>
      <c r="F2496" s="145" t="s">
        <v>1423</v>
      </c>
      <c r="G2496" s="145" t="str">
        <f>Lookup[[#This Row],[NR_FR]]&amp;" "&amp;Lookup[[#This Row],[Text_FR]]</f>
        <v>305300000 Variations des reports de primes (non-vie): part des réassureurs</v>
      </c>
      <c r="H2496" s="150"/>
    </row>
    <row r="2497" spans="1:8" x14ac:dyDescent="0.2">
      <c r="A2497" s="145">
        <v>305300100</v>
      </c>
      <c r="B2497" s="145" t="s">
        <v>2645</v>
      </c>
      <c r="C2497" s="145" t="str">
        <f>Lookup[[#This Row],[NR_DE]]&amp;" "&amp;Lookup[[#This Row],[Text_DE]]</f>
        <v>305300100 Veränderung der Prämienüberträge (Nicht-Leben); direktes Geschäft: Anteil der Rückversicherer</v>
      </c>
      <c r="D2497" s="145">
        <f>IF(Lookup!A2497&lt;&gt;Lookup!E2497,1,0)</f>
        <v>0</v>
      </c>
      <c r="E2497" s="145">
        <v>305300100</v>
      </c>
      <c r="F2497" s="145" t="s">
        <v>1424</v>
      </c>
      <c r="G2497" s="145" t="str">
        <f>Lookup[[#This Row],[NR_FR]]&amp;" "&amp;Lookup[[#This Row],[Text_FR]]</f>
        <v>305300100 Variations des reports de primes (non-vie); affaires directes: part des réassureurs</v>
      </c>
      <c r="H2497" s="151"/>
    </row>
    <row r="2498" spans="1:8" x14ac:dyDescent="0.2">
      <c r="A2498" s="145" t="s">
        <v>593</v>
      </c>
      <c r="B2498" s="145" t="s">
        <v>2128</v>
      </c>
      <c r="C2498" s="145" t="str">
        <f>Lookup[[#This Row],[NR_DE]]&amp;" "&amp;Lookup[[#This Row],[Text_DE]]</f>
        <v>ADC1DS Aufteilung nach Branchen: Nicht-Leben direkt</v>
      </c>
      <c r="D2498" s="145">
        <f>IF(Lookup!A2498&lt;&gt;Lookup!E2498,1,0)</f>
        <v>0</v>
      </c>
      <c r="E2498" s="145" t="s">
        <v>593</v>
      </c>
      <c r="F2498" s="145" t="s">
        <v>594</v>
      </c>
      <c r="G2498" s="145" t="str">
        <f>Lookup[[#This Row],[NR_FR]]&amp;" "&amp;Lookup[[#This Row],[Text_FR]]</f>
        <v>ADC1DS Répartition par branches: non-vie direct</v>
      </c>
      <c r="H2498" s="151"/>
    </row>
    <row r="2499" spans="1:8" x14ac:dyDescent="0.2">
      <c r="A2499" s="145" t="s">
        <v>595</v>
      </c>
      <c r="B2499" s="145" t="s">
        <v>2129</v>
      </c>
      <c r="C2499" s="145" t="str">
        <f>Lookup[[#This Row],[NR_DE]]&amp;" "&amp;Lookup[[#This Row],[Text_DE]]</f>
        <v>ADISD01000 Unfallversicherung (CH + FB)</v>
      </c>
      <c r="D2499" s="145">
        <f>IF(Lookup!A2499&lt;&gt;Lookup!E2499,1,0)</f>
        <v>0</v>
      </c>
      <c r="E2499" s="145" t="s">
        <v>595</v>
      </c>
      <c r="F2499" s="145" t="s">
        <v>596</v>
      </c>
      <c r="G2499" s="145" t="str">
        <f>Lookup[[#This Row],[NR_FR]]&amp;" "&amp;Lookup[[#This Row],[Text_FR]]</f>
        <v>ADISD01000 Assurance accidents (CH + FB)</v>
      </c>
      <c r="H2499" s="152"/>
    </row>
    <row r="2500" spans="1:8" x14ac:dyDescent="0.2">
      <c r="A2500" s="145" t="s">
        <v>597</v>
      </c>
      <c r="B2500" s="145" t="s">
        <v>2130</v>
      </c>
      <c r="C2500" s="145" t="str">
        <f>Lookup[[#This Row],[NR_DE]]&amp;" "&amp;Lookup[[#This Row],[Text_DE]]</f>
        <v>ADISD02000 Krankenversicherung (CH + FB)</v>
      </c>
      <c r="D2500" s="145">
        <f>IF(Lookup!A2500&lt;&gt;Lookup!E2500,1,0)</f>
        <v>0</v>
      </c>
      <c r="E2500" s="145" t="s">
        <v>597</v>
      </c>
      <c r="F2500" s="145" t="s">
        <v>598</v>
      </c>
      <c r="G2500" s="145" t="str">
        <f>Lookup[[#This Row],[NR_FR]]&amp;" "&amp;Lookup[[#This Row],[Text_FR]]</f>
        <v>ADISD02000 Assurance maladie (CH + FB)</v>
      </c>
      <c r="H2500" s="152"/>
    </row>
    <row r="2501" spans="1:8" x14ac:dyDescent="0.2">
      <c r="A2501" s="145" t="s">
        <v>599</v>
      </c>
      <c r="B2501" s="145" t="s">
        <v>2131</v>
      </c>
      <c r="C2501" s="145" t="str">
        <f>Lookup[[#This Row],[NR_DE]]&amp;" "&amp;Lookup[[#This Row],[Text_DE]]</f>
        <v>ADISD03000 Landfahrzeug-Kasko (ohne Schienenfahrzeuge); (CH + FB)</v>
      </c>
      <c r="D2501" s="145">
        <f>IF(Lookup!A2501&lt;&gt;Lookup!E2501,1,0)</f>
        <v>0</v>
      </c>
      <c r="E2501" s="145" t="s">
        <v>599</v>
      </c>
      <c r="F2501" s="145" t="s">
        <v>600</v>
      </c>
      <c r="G2501" s="145" t="str">
        <f>Lookup[[#This Row],[NR_FR]]&amp;" "&amp;Lookup[[#This Row],[Text_FR]]</f>
        <v>ADISD03000 Corps de véhicules terrestres (autres que ferroviaires); (CH + FB)</v>
      </c>
      <c r="H2501" s="152"/>
    </row>
    <row r="2502" spans="1:8" x14ac:dyDescent="0.2">
      <c r="A2502" s="145" t="s">
        <v>601</v>
      </c>
      <c r="B2502" s="145" t="s">
        <v>2132</v>
      </c>
      <c r="C2502" s="145" t="str">
        <f>Lookup[[#This Row],[NR_DE]]&amp;" "&amp;Lookup[[#This Row],[Text_DE]]</f>
        <v>ADISD09900 Feuer, Elementarschäden und andere Sachschäden (CH + FB)</v>
      </c>
      <c r="D2502" s="145">
        <f>IF(Lookup!A2502&lt;&gt;Lookup!E2502,1,0)</f>
        <v>0</v>
      </c>
      <c r="E2502" s="145" t="s">
        <v>601</v>
      </c>
      <c r="F2502" s="145" t="s">
        <v>602</v>
      </c>
      <c r="G2502" s="145" t="str">
        <f>Lookup[[#This Row],[NR_FR]]&amp;" "&amp;Lookup[[#This Row],[Text_FR]]</f>
        <v>ADISD09900 Incendie, dommages naturels et autres dommages aux biens (CH + FB)</v>
      </c>
      <c r="H2502" s="152"/>
    </row>
    <row r="2503" spans="1:8" x14ac:dyDescent="0.2">
      <c r="A2503" s="145" t="s">
        <v>603</v>
      </c>
      <c r="B2503" s="145" t="s">
        <v>2133</v>
      </c>
      <c r="C2503" s="145" t="str">
        <f>Lookup[[#This Row],[NR_DE]]&amp;" "&amp;Lookup[[#This Row],[Text_DE]]</f>
        <v>ADISD10000 Haftpflicht für Landfahrzeuge mit eigenem Antrieb (CH + FB)</v>
      </c>
      <c r="D2503" s="145">
        <f>IF(Lookup!A2503&lt;&gt;Lookup!E2503,1,0)</f>
        <v>0</v>
      </c>
      <c r="E2503" s="145" t="s">
        <v>603</v>
      </c>
      <c r="F2503" s="145" t="s">
        <v>604</v>
      </c>
      <c r="G2503" s="145" t="str">
        <f>Lookup[[#This Row],[NR_FR]]&amp;" "&amp;Lookup[[#This Row],[Text_FR]]</f>
        <v>ADISD10000 Responsabilité civile pour véhicules terrestres automoteurs (CH + FB)</v>
      </c>
      <c r="H2503" s="152"/>
    </row>
    <row r="2504" spans="1:8" x14ac:dyDescent="0.2">
      <c r="A2504" s="145" t="s">
        <v>605</v>
      </c>
      <c r="B2504" s="145" t="s">
        <v>2134</v>
      </c>
      <c r="C2504" s="145" t="str">
        <f>Lookup[[#This Row],[NR_DE]]&amp;" "&amp;Lookup[[#This Row],[Text_DE]]</f>
        <v>ADISD12900 Transportversicherung (CH + FB)</v>
      </c>
      <c r="D2504" s="145">
        <f>IF(Lookup!A2504&lt;&gt;Lookup!E2504,1,0)</f>
        <v>0</v>
      </c>
      <c r="E2504" s="145" t="s">
        <v>605</v>
      </c>
      <c r="F2504" s="145" t="s">
        <v>606</v>
      </c>
      <c r="G2504" s="145" t="str">
        <f>Lookup[[#This Row],[NR_FR]]&amp;" "&amp;Lookup[[#This Row],[Text_FR]]</f>
        <v>ADISD12900 Assurance de transport (CH + FB)</v>
      </c>
      <c r="H2504" s="152"/>
    </row>
    <row r="2505" spans="1:8" x14ac:dyDescent="0.2">
      <c r="A2505" s="145" t="s">
        <v>607</v>
      </c>
      <c r="B2505" s="145" t="s">
        <v>2135</v>
      </c>
      <c r="C2505" s="145" t="str">
        <f>Lookup[[#This Row],[NR_DE]]&amp;" "&amp;Lookup[[#This Row],[Text_DE]]</f>
        <v>ADISD13000 Allgemeine Haftpflicht (CH + FB)</v>
      </c>
      <c r="D2505" s="145">
        <f>IF(Lookup!A2505&lt;&gt;Lookup!E2505,1,0)</f>
        <v>0</v>
      </c>
      <c r="E2505" s="145" t="s">
        <v>607</v>
      </c>
      <c r="F2505" s="145" t="s">
        <v>608</v>
      </c>
      <c r="G2505" s="145" t="str">
        <f>Lookup[[#This Row],[NR_FR]]&amp;" "&amp;Lookup[[#This Row],[Text_FR]]</f>
        <v>ADISD13000 Responsabilité civile générale (CH + FB)</v>
      </c>
      <c r="H2505" s="152"/>
    </row>
    <row r="2506" spans="1:8" x14ac:dyDescent="0.2">
      <c r="A2506" s="145" t="s">
        <v>609</v>
      </c>
      <c r="B2506" s="145" t="s">
        <v>2136</v>
      </c>
      <c r="C2506" s="145" t="str">
        <f>Lookup[[#This Row],[NR_DE]]&amp;" "&amp;Lookup[[#This Row],[Text_DE]]</f>
        <v>ADISD17000 Rechtsschutz (CH + FB)</v>
      </c>
      <c r="D2506" s="145">
        <f>IF(Lookup!A2506&lt;&gt;Lookup!E2506,1,0)</f>
        <v>0</v>
      </c>
      <c r="E2506" s="145" t="s">
        <v>609</v>
      </c>
      <c r="F2506" s="145" t="s">
        <v>610</v>
      </c>
      <c r="G2506" s="145" t="str">
        <f>Lookup[[#This Row],[NR_FR]]&amp;" "&amp;Lookup[[#This Row],[Text_FR]]</f>
        <v>ADISD17000 Protection juridique (CH + FB)</v>
      </c>
      <c r="H2506" s="151"/>
    </row>
    <row r="2507" spans="1:8" x14ac:dyDescent="0.2">
      <c r="A2507" s="145" t="s">
        <v>611</v>
      </c>
      <c r="B2507" s="145" t="s">
        <v>2137</v>
      </c>
      <c r="C2507" s="145" t="str">
        <f>Lookup[[#This Row],[NR_DE]]&amp;" "&amp;Lookup[[#This Row],[Text_DE]]</f>
        <v>ADISD19000 Kredit, Kaution, verschiedene finanzielle Verluste und touristische Beistandsleistung (CH + FB)</v>
      </c>
      <c r="D2507" s="145">
        <f>IF(Lookup!A2507&lt;&gt;Lookup!E2507,1,0)</f>
        <v>0</v>
      </c>
      <c r="E2507" s="145" t="s">
        <v>611</v>
      </c>
      <c r="F2507" s="145" t="s">
        <v>612</v>
      </c>
      <c r="G2507" s="145" t="str">
        <f>Lookup[[#This Row],[NR_FR]]&amp;" "&amp;Lookup[[#This Row],[Text_FR]]</f>
        <v>ADISD19000 Crédit, caution, pertes pécuniaires diverses et assistance (CH + FB)</v>
      </c>
      <c r="H2507" s="152"/>
    </row>
    <row r="2508" spans="1:8" x14ac:dyDescent="0.2">
      <c r="A2508" s="145">
        <v>305300200</v>
      </c>
      <c r="B2508" s="145" t="s">
        <v>2646</v>
      </c>
      <c r="C2508" s="145" t="str">
        <f>Lookup[[#This Row],[NR_DE]]&amp;" "&amp;Lookup[[#This Row],[Text_DE]]</f>
        <v>305300200 Veränderung der Prämienüberträge (Nicht-Leben); indirektes Geschäft: Anteil der Retrozessionäre</v>
      </c>
      <c r="D2508" s="145">
        <f>IF(Lookup!A2508&lt;&gt;Lookup!E2508,1,0)</f>
        <v>0</v>
      </c>
      <c r="E2508" s="145">
        <v>305300200</v>
      </c>
      <c r="F2508" s="145" t="s">
        <v>1425</v>
      </c>
      <c r="G2508" s="145" t="str">
        <f>Lookup[[#This Row],[NR_FR]]&amp;" "&amp;Lookup[[#This Row],[Text_FR]]</f>
        <v>305300200 Variations des reports de primes (non-vie); affaires indirectes: part des rétrocessionnaires</v>
      </c>
      <c r="H2508" s="152"/>
    </row>
    <row r="2509" spans="1:8" x14ac:dyDescent="0.2">
      <c r="A2509" s="145" t="s">
        <v>614</v>
      </c>
      <c r="B2509" s="145" t="s">
        <v>2139</v>
      </c>
      <c r="C2509" s="145" t="str">
        <f>Lookup[[#This Row],[NR_DE]]&amp;" "&amp;Lookup[[#This Row],[Text_DE]]</f>
        <v>ADC1RS Aufteilung nach Branchen: Nicht-Leben indirekt</v>
      </c>
      <c r="D2509" s="145">
        <f>IF(Lookup!A2509&lt;&gt;Lookup!E2509,1,0)</f>
        <v>0</v>
      </c>
      <c r="E2509" s="145" t="s">
        <v>614</v>
      </c>
      <c r="F2509" s="145" t="s">
        <v>615</v>
      </c>
      <c r="G2509" s="145" t="str">
        <f>Lookup[[#This Row],[NR_FR]]&amp;" "&amp;Lookup[[#This Row],[Text_FR]]</f>
        <v>ADC1RS Répartition par branches: non-vie indirect</v>
      </c>
      <c r="H2509" s="152"/>
    </row>
    <row r="2510" spans="1:8" x14ac:dyDescent="0.2">
      <c r="A2510" s="145" t="s">
        <v>616</v>
      </c>
      <c r="B2510" s="145" t="s">
        <v>2140</v>
      </c>
      <c r="C2510" s="145" t="str">
        <f>Lookup[[#This Row],[NR_DE]]&amp;" "&amp;Lookup[[#This Row],[Text_DE]]</f>
        <v>ADISR01000 RE: Unfallversicherung (CH + FB)</v>
      </c>
      <c r="D2510" s="145">
        <f>IF(Lookup!A2510&lt;&gt;Lookup!E2510,1,0)</f>
        <v>0</v>
      </c>
      <c r="E2510" s="145" t="s">
        <v>616</v>
      </c>
      <c r="F2510" s="145" t="s">
        <v>617</v>
      </c>
      <c r="G2510" s="145" t="str">
        <f>Lookup[[#This Row],[NR_FR]]&amp;" "&amp;Lookup[[#This Row],[Text_FR]]</f>
        <v>ADISR01000 RE: Assurance accidents (CH + FB)</v>
      </c>
      <c r="H2510" s="152"/>
    </row>
    <row r="2511" spans="1:8" x14ac:dyDescent="0.2">
      <c r="A2511" s="145" t="s">
        <v>618</v>
      </c>
      <c r="B2511" s="145" t="s">
        <v>2141</v>
      </c>
      <c r="C2511" s="145" t="str">
        <f>Lookup[[#This Row],[NR_DE]]&amp;" "&amp;Lookup[[#This Row],[Text_DE]]</f>
        <v>ADISR02000 RE: Krankenversicherung (CH + FB)</v>
      </c>
      <c r="D2511" s="145">
        <f>IF(Lookup!A2511&lt;&gt;Lookup!E2511,1,0)</f>
        <v>0</v>
      </c>
      <c r="E2511" s="145" t="s">
        <v>618</v>
      </c>
      <c r="F2511" s="145" t="s">
        <v>619</v>
      </c>
      <c r="G2511" s="145" t="str">
        <f>Lookup[[#This Row],[NR_FR]]&amp;" "&amp;Lookup[[#This Row],[Text_FR]]</f>
        <v>ADISR02000 RE: Assurance maladie (CH + FB)</v>
      </c>
      <c r="H2511" s="152"/>
    </row>
    <row r="2512" spans="1:8" x14ac:dyDescent="0.2">
      <c r="A2512" s="145" t="s">
        <v>620</v>
      </c>
      <c r="B2512" s="145" t="s">
        <v>2142</v>
      </c>
      <c r="C2512" s="145" t="str">
        <f>Lookup[[#This Row],[NR_DE]]&amp;" "&amp;Lookup[[#This Row],[Text_DE]]</f>
        <v>ADISR03000 RE: Landfahrzeug-Kasko (ohne Schienenfahrzeuge); (CH + FB)</v>
      </c>
      <c r="D2512" s="145">
        <f>IF(Lookup!A2512&lt;&gt;Lookup!E2512,1,0)</f>
        <v>0</v>
      </c>
      <c r="E2512" s="145" t="s">
        <v>620</v>
      </c>
      <c r="F2512" s="145" t="s">
        <v>621</v>
      </c>
      <c r="G2512" s="145" t="str">
        <f>Lookup[[#This Row],[NR_FR]]&amp;" "&amp;Lookup[[#This Row],[Text_FR]]</f>
        <v>ADISR03000 RE: Corps de véhicules terrestres (autres que ferroviaires); (CH + FB)</v>
      </c>
      <c r="H2512" s="152"/>
    </row>
    <row r="2513" spans="1:8" x14ac:dyDescent="0.2">
      <c r="A2513" s="145" t="s">
        <v>622</v>
      </c>
      <c r="B2513" s="145" t="s">
        <v>2143</v>
      </c>
      <c r="C2513" s="145" t="str">
        <f>Lookup[[#This Row],[NR_DE]]&amp;" "&amp;Lookup[[#This Row],[Text_DE]]</f>
        <v>ADISR09900 RE: Feuer, Elementarschäden und andere Sachschäden (CH + FB)</v>
      </c>
      <c r="D2513" s="145">
        <f>IF(Lookup!A2513&lt;&gt;Lookup!E2513,1,0)</f>
        <v>0</v>
      </c>
      <c r="E2513" s="145" t="s">
        <v>622</v>
      </c>
      <c r="F2513" s="145" t="s">
        <v>623</v>
      </c>
      <c r="G2513" s="145" t="str">
        <f>Lookup[[#This Row],[NR_FR]]&amp;" "&amp;Lookup[[#This Row],[Text_FR]]</f>
        <v>ADISR09900 RE: Incendie, dommages naturels et autres dommages aux biens (CH + FB)</v>
      </c>
      <c r="H2513" s="152"/>
    </row>
    <row r="2514" spans="1:8" x14ac:dyDescent="0.2">
      <c r="A2514" s="145" t="s">
        <v>624</v>
      </c>
      <c r="B2514" s="145" t="s">
        <v>2144</v>
      </c>
      <c r="C2514" s="145" t="str">
        <f>Lookup[[#This Row],[NR_DE]]&amp;" "&amp;Lookup[[#This Row],[Text_DE]]</f>
        <v>ADISR10000 RE: Haftpflicht für Landfahrzeuge mit eigenem Antrieb (CH + FB)</v>
      </c>
      <c r="D2514" s="145">
        <f>IF(Lookup!A2514&lt;&gt;Lookup!E2514,1,0)</f>
        <v>0</v>
      </c>
      <c r="E2514" s="145" t="s">
        <v>624</v>
      </c>
      <c r="F2514" s="145" t="s">
        <v>625</v>
      </c>
      <c r="G2514" s="145" t="str">
        <f>Lookup[[#This Row],[NR_FR]]&amp;" "&amp;Lookup[[#This Row],[Text_FR]]</f>
        <v>ADISR10000 RE: Responsabilité civile pour véhicules terrestres automoteurs (CH + FB)</v>
      </c>
      <c r="H2514" s="152"/>
    </row>
    <row r="2515" spans="1:8" x14ac:dyDescent="0.2">
      <c r="A2515" s="145" t="s">
        <v>626</v>
      </c>
      <c r="B2515" s="145" t="s">
        <v>2145</v>
      </c>
      <c r="C2515" s="145" t="str">
        <f>Lookup[[#This Row],[NR_DE]]&amp;" "&amp;Lookup[[#This Row],[Text_DE]]</f>
        <v>ADISR12900 RE: Transportversicherung (CH + FB)</v>
      </c>
      <c r="D2515" s="145">
        <f>IF(Lookup!A2515&lt;&gt;Lookup!E2515,1,0)</f>
        <v>0</v>
      </c>
      <c r="E2515" s="145" t="s">
        <v>626</v>
      </c>
      <c r="F2515" s="145" t="s">
        <v>627</v>
      </c>
      <c r="G2515" s="145" t="str">
        <f>Lookup[[#This Row],[NR_FR]]&amp;" "&amp;Lookup[[#This Row],[Text_FR]]</f>
        <v>ADISR12900 RE: Assurance de transport (CH + FB)</v>
      </c>
      <c r="H2515" s="152"/>
    </row>
    <row r="2516" spans="1:8" x14ac:dyDescent="0.2">
      <c r="A2516" s="145" t="s">
        <v>628</v>
      </c>
      <c r="B2516" s="145" t="s">
        <v>2146</v>
      </c>
      <c r="C2516" s="145" t="str">
        <f>Lookup[[#This Row],[NR_DE]]&amp;" "&amp;Lookup[[#This Row],[Text_DE]]</f>
        <v>ADISR13000 RE: Allgemeine Haftpflicht (CH + FB)</v>
      </c>
      <c r="D2516" s="145">
        <f>IF(Lookup!A2516&lt;&gt;Lookup!E2516,1,0)</f>
        <v>0</v>
      </c>
      <c r="E2516" s="145" t="s">
        <v>628</v>
      </c>
      <c r="F2516" s="145" t="s">
        <v>629</v>
      </c>
      <c r="G2516" s="145" t="str">
        <f>Lookup[[#This Row],[NR_FR]]&amp;" "&amp;Lookup[[#This Row],[Text_FR]]</f>
        <v>ADISR13000 RE: Responsabilité civile générale (CH + FB)</v>
      </c>
      <c r="H2516" s="152"/>
    </row>
    <row r="2517" spans="1:8" x14ac:dyDescent="0.2">
      <c r="A2517" s="145" t="s">
        <v>630</v>
      </c>
      <c r="B2517" s="145" t="s">
        <v>2147</v>
      </c>
      <c r="C2517" s="145" t="str">
        <f>Lookup[[#This Row],[NR_DE]]&amp;" "&amp;Lookup[[#This Row],[Text_DE]]</f>
        <v>ADISR17000 RE: Rechtsschutz (CH + FB)</v>
      </c>
      <c r="D2517" s="145">
        <f>IF(Lookup!A2517&lt;&gt;Lookup!E2517,1,0)</f>
        <v>0</v>
      </c>
      <c r="E2517" s="145" t="s">
        <v>630</v>
      </c>
      <c r="F2517" s="145" t="s">
        <v>631</v>
      </c>
      <c r="G2517" s="145" t="str">
        <f>Lookup[[#This Row],[NR_FR]]&amp;" "&amp;Lookup[[#This Row],[Text_FR]]</f>
        <v>ADISR17000 RE: Protection juridique (CH + FB)</v>
      </c>
      <c r="H2517" s="152"/>
    </row>
    <row r="2518" spans="1:8" x14ac:dyDescent="0.2">
      <c r="A2518" s="145" t="s">
        <v>632</v>
      </c>
      <c r="B2518" s="145" t="s">
        <v>2148</v>
      </c>
      <c r="C2518" s="145" t="str">
        <f>Lookup[[#This Row],[NR_DE]]&amp;" "&amp;Lookup[[#This Row],[Text_DE]]</f>
        <v>ADISR19000 RE: Kredit, Kaution, verschiedene finanzielle Verluste und touristische Beistandsleistung (CH + FB)</v>
      </c>
      <c r="D2518" s="145">
        <f>IF(Lookup!A2518&lt;&gt;Lookup!E2518,1,0)</f>
        <v>0</v>
      </c>
      <c r="E2518" s="145" t="s">
        <v>632</v>
      </c>
      <c r="F2518" s="145" t="s">
        <v>633</v>
      </c>
      <c r="G2518" s="145" t="str">
        <f>Lookup[[#This Row],[NR_FR]]&amp;" "&amp;Lookup[[#This Row],[Text_FR]]</f>
        <v>ADISR19000 RE: Crédit, caution, pertes pécuniaires diverses et assistance (CH + FB)</v>
      </c>
      <c r="H2518" s="152"/>
    </row>
    <row r="2519" spans="1:8" x14ac:dyDescent="0.2">
      <c r="A2519" s="145">
        <v>306000000</v>
      </c>
      <c r="B2519" s="145" t="s">
        <v>2647</v>
      </c>
      <c r="C2519" s="145" t="str">
        <f>Lookup[[#This Row],[NR_DE]]&amp;" "&amp;Lookup[[#This Row],[Text_DE]]</f>
        <v>306000000 Verdiente Prämien für eigene Rechnung</v>
      </c>
      <c r="D2519" s="145">
        <f>IF(Lookup!A2519&lt;&gt;Lookup!E2519,1,0)</f>
        <v>0</v>
      </c>
      <c r="E2519" s="145">
        <v>306000000</v>
      </c>
      <c r="F2519" s="145" t="s">
        <v>1426</v>
      </c>
      <c r="G2519" s="145" t="str">
        <f>Lookup[[#This Row],[NR_FR]]&amp;" "&amp;Lookup[[#This Row],[Text_FR]]</f>
        <v>306000000 Primes acquises pour propre compte</v>
      </c>
      <c r="H2519" s="152"/>
    </row>
    <row r="2520" spans="1:8" x14ac:dyDescent="0.2">
      <c r="A2520" s="145">
        <v>307000000</v>
      </c>
      <c r="B2520" s="145" t="s">
        <v>2648</v>
      </c>
      <c r="C2520" s="145" t="str">
        <f>Lookup[[#This Row],[NR_DE]]&amp;" "&amp;Lookup[[#This Row],[Text_DE]]</f>
        <v>307000000 Sonstige Erträge aus dem Versicherungsgeschäft</v>
      </c>
      <c r="D2520" s="145">
        <f>IF(Lookup!A2520&lt;&gt;Lookup!E2520,1,0)</f>
        <v>0</v>
      </c>
      <c r="E2520" s="145">
        <v>307000000</v>
      </c>
      <c r="F2520" s="145" t="s">
        <v>1427</v>
      </c>
      <c r="G2520" s="145" t="str">
        <f>Lookup[[#This Row],[NR_FR]]&amp;" "&amp;Lookup[[#This Row],[Text_FR]]</f>
        <v>307000000 Autres produits de l'activité d'assurance</v>
      </c>
      <c r="H2520" s="152"/>
    </row>
    <row r="2521" spans="1:8" x14ac:dyDescent="0.2">
      <c r="A2521" s="145" t="s">
        <v>1428</v>
      </c>
      <c r="B2521" s="145" t="s">
        <v>2649</v>
      </c>
      <c r="C2521" s="145" t="str">
        <f>Lookup[[#This Row],[NR_DE]]&amp;" "&amp;Lookup[[#This Row],[Text_DE]]</f>
        <v>ADC003 Aufteilung nach Segmenten (Gruppen)</v>
      </c>
      <c r="D2521" s="145">
        <f>IF(Lookup!A2521&lt;&gt;Lookup!E2521,1,0)</f>
        <v>0</v>
      </c>
      <c r="E2521" s="145" t="s">
        <v>1428</v>
      </c>
      <c r="F2521" s="145" t="s">
        <v>1429</v>
      </c>
      <c r="G2521" s="145" t="str">
        <f>Lookup[[#This Row],[NR_FR]]&amp;" "&amp;Lookup[[#This Row],[Text_FR]]</f>
        <v>ADC003 Répartition par segments (groupes)</v>
      </c>
      <c r="H2521" s="152"/>
    </row>
    <row r="2522" spans="1:8" x14ac:dyDescent="0.2">
      <c r="A2522" s="145" t="s">
        <v>1430</v>
      </c>
      <c r="B2522" s="145" t="s">
        <v>2650</v>
      </c>
      <c r="C2522" s="145" t="str">
        <f>Lookup[[#This Row],[NR_DE]]&amp;" "&amp;Lookup[[#This Row],[Text_DE]]</f>
        <v xml:space="preserve">ADI7000 Lebensversicherung </v>
      </c>
      <c r="D2522" s="145">
        <f>IF(Lookup!A2522&lt;&gt;Lookup!E2522,1,0)</f>
        <v>0</v>
      </c>
      <c r="E2522" s="145" t="s">
        <v>1430</v>
      </c>
      <c r="F2522" s="145" t="s">
        <v>1431</v>
      </c>
      <c r="G2522" s="145" t="str">
        <f>Lookup[[#This Row],[NR_FR]]&amp;" "&amp;Lookup[[#This Row],[Text_FR]]</f>
        <v>ADI7000 Assurance sur la vie</v>
      </c>
      <c r="H2522" s="152"/>
    </row>
    <row r="2523" spans="1:8" x14ac:dyDescent="0.2">
      <c r="A2523" s="145" t="s">
        <v>1432</v>
      </c>
      <c r="B2523" s="145" t="s">
        <v>2651</v>
      </c>
      <c r="C2523" s="145" t="str">
        <f>Lookup[[#This Row],[NR_DE]]&amp;" "&amp;Lookup[[#This Row],[Text_DE]]</f>
        <v>ADI7010 Schadenversicherung</v>
      </c>
      <c r="D2523" s="145">
        <f>IF(Lookup!A2523&lt;&gt;Lookup!E2523,1,0)</f>
        <v>0</v>
      </c>
      <c r="E2523" s="145" t="s">
        <v>1432</v>
      </c>
      <c r="F2523" s="145" t="s">
        <v>1433</v>
      </c>
      <c r="G2523" s="145" t="str">
        <f>Lookup[[#This Row],[NR_FR]]&amp;" "&amp;Lookup[[#This Row],[Text_FR]]</f>
        <v>ADI7010 Assurance dommages</v>
      </c>
      <c r="H2523" s="152"/>
    </row>
    <row r="2524" spans="1:8" x14ac:dyDescent="0.2">
      <c r="A2524" s="145" t="s">
        <v>1434</v>
      </c>
      <c r="B2524" s="145" t="s">
        <v>2652</v>
      </c>
      <c r="C2524" s="145" t="str">
        <f>Lookup[[#This Row],[NR_DE]]&amp;" "&amp;Lookup[[#This Row],[Text_DE]]</f>
        <v>ADI7020 Rückversicherung</v>
      </c>
      <c r="D2524" s="145">
        <f>IF(Lookup!A2524&lt;&gt;Lookup!E2524,1,0)</f>
        <v>0</v>
      </c>
      <c r="E2524" s="145" t="s">
        <v>1434</v>
      </c>
      <c r="F2524" s="145" t="s">
        <v>1435</v>
      </c>
      <c r="G2524" s="145" t="str">
        <f>Lookup[[#This Row],[NR_FR]]&amp;" "&amp;Lookup[[#This Row],[Text_FR]]</f>
        <v>ADI7020 Réassurance</v>
      </c>
      <c r="H2524" s="152"/>
    </row>
    <row r="2525" spans="1:8" x14ac:dyDescent="0.2">
      <c r="A2525" s="145" t="s">
        <v>1436</v>
      </c>
      <c r="B2525" s="145" t="s">
        <v>1437</v>
      </c>
      <c r="C2525" s="145" t="str">
        <f>Lookup[[#This Row],[NR_DE]]&amp;" "&amp;Lookup[[#This Row],[Text_DE]]</f>
        <v>ADI7030 Finance</v>
      </c>
      <c r="D2525" s="145">
        <f>IF(Lookup!A2525&lt;&gt;Lookup!E2525,1,0)</f>
        <v>0</v>
      </c>
      <c r="E2525" s="145" t="s">
        <v>1436</v>
      </c>
      <c r="F2525" s="145" t="s">
        <v>1437</v>
      </c>
      <c r="G2525" s="145" t="str">
        <f>Lookup[[#This Row],[NR_FR]]&amp;" "&amp;Lookup[[#This Row],[Text_FR]]</f>
        <v>ADI7030 Finance</v>
      </c>
      <c r="H2525" s="151"/>
    </row>
    <row r="2526" spans="1:8" x14ac:dyDescent="0.2">
      <c r="A2526" s="145" t="s">
        <v>1438</v>
      </c>
      <c r="B2526" s="145" t="s">
        <v>1439</v>
      </c>
      <c r="C2526" s="145" t="str">
        <f>Lookup[[#This Row],[NR_DE]]&amp;" "&amp;Lookup[[#This Row],[Text_DE]]</f>
        <v>ADI7040 Services</v>
      </c>
      <c r="D2526" s="145">
        <f>IF(Lookup!A2526&lt;&gt;Lookup!E2526,1,0)</f>
        <v>0</v>
      </c>
      <c r="E2526" s="145" t="s">
        <v>1438</v>
      </c>
      <c r="F2526" s="145" t="s">
        <v>1439</v>
      </c>
      <c r="G2526" s="145" t="str">
        <f>Lookup[[#This Row],[NR_FR]]&amp;" "&amp;Lookup[[#This Row],[Text_FR]]</f>
        <v>ADI7040 Services</v>
      </c>
      <c r="H2526" s="151"/>
    </row>
    <row r="2527" spans="1:8" x14ac:dyDescent="0.2">
      <c r="A2527" s="145">
        <v>307000100</v>
      </c>
      <c r="B2527" s="145" t="s">
        <v>2653</v>
      </c>
      <c r="C2527" s="145" t="str">
        <f>Lookup[[#This Row],[NR_DE]]&amp;" "&amp;Lookup[[#This Row],[Text_DE]]</f>
        <v>307000100 Belastete Zinsen auf versicherungstechnischen Guthaben (ohne Vorauszahlungen auf Policen)</v>
      </c>
      <c r="D2527" s="145">
        <f>IF(Lookup!A2527&lt;&gt;Lookup!E2527,1,0)</f>
        <v>0</v>
      </c>
      <c r="E2527" s="145">
        <v>307000100</v>
      </c>
      <c r="F2527" s="145" t="s">
        <v>1440</v>
      </c>
      <c r="G2527" s="145" t="str">
        <f>Lookup[[#This Row],[NR_FR]]&amp;" "&amp;Lookup[[#This Row],[Text_FR]]</f>
        <v>307000100 Intérêts débités sur des avoirs techniques (sans paiements d'avance pour des polices)</v>
      </c>
      <c r="H2527" s="152"/>
    </row>
    <row r="2528" spans="1:8" x14ac:dyDescent="0.2">
      <c r="A2528" s="145">
        <v>307000200</v>
      </c>
      <c r="B2528" s="145" t="s">
        <v>2654</v>
      </c>
      <c r="C2528" s="145" t="str">
        <f>Lookup[[#This Row],[NR_DE]]&amp;" "&amp;Lookup[[#This Row],[Text_DE]]</f>
        <v>307000200 Wechselkursdifferenzen (Erträge) auf versicherungs-technischen Rückstellungen in Fremdwährung</v>
      </c>
      <c r="D2528" s="145">
        <f>IF(Lookup!A2528&lt;&gt;Lookup!E2528,1,0)</f>
        <v>0</v>
      </c>
      <c r="E2528" s="145">
        <v>307000200</v>
      </c>
      <c r="F2528" s="145" t="s">
        <v>1441</v>
      </c>
      <c r="G2528" s="145" t="str">
        <f>Lookup[[#This Row],[NR_FR]]&amp;" "&amp;Lookup[[#This Row],[Text_FR]]</f>
        <v>307000200 Ecarts de conversion (produits) sur provisions techniques en monnaie étrangère</v>
      </c>
      <c r="H2528" s="152"/>
    </row>
    <row r="2529" spans="1:8" x14ac:dyDescent="0.2">
      <c r="A2529" s="145">
        <v>307000300</v>
      </c>
      <c r="B2529" s="145" t="s">
        <v>2655</v>
      </c>
      <c r="C2529" s="145" t="str">
        <f>Lookup[[#This Row],[NR_DE]]&amp;" "&amp;Lookup[[#This Row],[Text_DE]]</f>
        <v>307000300 Andere  Erträge aus der Versicherungstätigkeit (inkl. Frontingsgeschäft)</v>
      </c>
      <c r="D2529" s="145">
        <f>IF(Lookup!A2529&lt;&gt;Lookup!E2529,1,0)</f>
        <v>0</v>
      </c>
      <c r="E2529" s="145">
        <v>307000300</v>
      </c>
      <c r="F2529" s="145" t="s">
        <v>1442</v>
      </c>
      <c r="G2529" s="145" t="str">
        <f>Lookup[[#This Row],[NR_FR]]&amp;" "&amp;Lookup[[#This Row],[Text_FR]]</f>
        <v>307000300 Produits divers de l'activité d'assurance (affaires en fronting incluses)</v>
      </c>
      <c r="H2529" s="152"/>
    </row>
    <row r="2530" spans="1:8" x14ac:dyDescent="0.2">
      <c r="A2530" s="145">
        <v>307000400</v>
      </c>
      <c r="B2530" s="145" t="s">
        <v>2656</v>
      </c>
      <c r="C2530" s="145" t="str">
        <f>Lookup[[#This Row],[NR_DE]]&amp;" "&amp;Lookup[[#This Row],[Text_DE]]</f>
        <v>307000400 Sonstige Erträge aus dem Versicherungsgeschäft: Anteil der Rückversicherer</v>
      </c>
      <c r="D2530" s="145">
        <f>IF(Lookup!A2530&lt;&gt;Lookup!E2530,1,0)</f>
        <v>0</v>
      </c>
      <c r="E2530" s="145">
        <v>307000400</v>
      </c>
      <c r="F2530" s="145" t="s">
        <v>1443</v>
      </c>
      <c r="G2530" s="145" t="str">
        <f>Lookup[[#This Row],[NR_FR]]&amp;" "&amp;Lookup[[#This Row],[Text_FR]]</f>
        <v>307000400 Autres produits de l'activité d'assurance: part des réassureurs</v>
      </c>
      <c r="H2530" s="150"/>
    </row>
    <row r="2531" spans="1:8" x14ac:dyDescent="0.2">
      <c r="A2531" s="145">
        <v>308000000</v>
      </c>
      <c r="B2531" s="145" t="s">
        <v>2657</v>
      </c>
      <c r="C2531" s="145" t="str">
        <f>Lookup[[#This Row],[NR_DE]]&amp;" "&amp;Lookup[[#This Row],[Text_DE]]</f>
        <v>308000000 Total Erträge aus dem versicherungstechnischen Geschäft</v>
      </c>
      <c r="D2531" s="145">
        <f>IF(Lookup!A2531&lt;&gt;Lookup!E2531,1,0)</f>
        <v>0</v>
      </c>
      <c r="E2531" s="145">
        <v>308000000</v>
      </c>
      <c r="F2531" s="145" t="s">
        <v>1444</v>
      </c>
      <c r="G2531" s="145" t="str">
        <f>Lookup[[#This Row],[NR_FR]]&amp;" "&amp;Lookup[[#This Row],[Text_FR]]</f>
        <v>308000000 Total des produits de l'activité technique d'assurance</v>
      </c>
      <c r="H2531" s="151"/>
    </row>
    <row r="2532" spans="1:8" x14ac:dyDescent="0.2">
      <c r="A2532" s="145">
        <v>309000000</v>
      </c>
      <c r="B2532" s="145" t="s">
        <v>2658</v>
      </c>
      <c r="C2532" s="145" t="str">
        <f>Lookup[[#This Row],[NR_DE]]&amp;" "&amp;Lookup[[#This Row],[Text_DE]]</f>
        <v>309000000 Zahlungen für Versicherungsfälle: Brutto</v>
      </c>
      <c r="D2532" s="145">
        <f>IF(Lookup!A2532&lt;&gt;Lookup!E2532,1,0)</f>
        <v>0</v>
      </c>
      <c r="E2532" s="145">
        <v>309000000</v>
      </c>
      <c r="F2532" s="145" t="s">
        <v>1445</v>
      </c>
      <c r="G2532" s="145" t="str">
        <f>Lookup[[#This Row],[NR_FR]]&amp;" "&amp;Lookup[[#This Row],[Text_FR]]</f>
        <v>309000000 Charges des sinistres: montants payés: bruts</v>
      </c>
      <c r="H2532" s="151"/>
    </row>
    <row r="2533" spans="1:8" x14ac:dyDescent="0.2">
      <c r="A2533" s="145">
        <v>309100000</v>
      </c>
      <c r="B2533" s="145" t="s">
        <v>2659</v>
      </c>
      <c r="C2533" s="145" t="str">
        <f>Lookup[[#This Row],[NR_DE]]&amp;" "&amp;Lookup[[#This Row],[Text_DE]]</f>
        <v>309100000 Zahlungen für Versicherungsfälle (Leben): Brutto</v>
      </c>
      <c r="D2533" s="145">
        <f>IF(Lookup!A2533&lt;&gt;Lookup!E2533,1,0)</f>
        <v>0</v>
      </c>
      <c r="E2533" s="145">
        <v>309100000</v>
      </c>
      <c r="F2533" s="145" t="s">
        <v>1446</v>
      </c>
      <c r="G2533" s="145" t="str">
        <f>Lookup[[#This Row],[NR_FR]]&amp;" "&amp;Lookup[[#This Row],[Text_FR]]</f>
        <v>309100000 Charges des sinistres: montants payés (vie): brutes</v>
      </c>
      <c r="H2533" s="152"/>
    </row>
    <row r="2534" spans="1:8" x14ac:dyDescent="0.2">
      <c r="A2534" s="145">
        <v>309110000</v>
      </c>
      <c r="B2534" s="145" t="s">
        <v>2660</v>
      </c>
      <c r="C2534" s="145" t="str">
        <f>Lookup[[#This Row],[NR_DE]]&amp;" "&amp;Lookup[[#This Row],[Text_DE]]</f>
        <v>309110000 Zahlungen für Versicherungsfälle (Leben); direktes Geschäft: Brutto</v>
      </c>
      <c r="D2534" s="145">
        <f>IF(Lookup!A2534&lt;&gt;Lookup!E2534,1,0)</f>
        <v>0</v>
      </c>
      <c r="E2534" s="145">
        <v>309110000</v>
      </c>
      <c r="F2534" s="145" t="s">
        <v>1447</v>
      </c>
      <c r="G2534" s="145" t="str">
        <f>Lookup[[#This Row],[NR_FR]]&amp;" "&amp;Lookup[[#This Row],[Text_FR]]</f>
        <v>309110000 Charges des sinistres: montants payés (vie); affaires directes: brutes</v>
      </c>
      <c r="H2534" s="152"/>
    </row>
    <row r="2535" spans="1:8" x14ac:dyDescent="0.2">
      <c r="A2535" s="145" t="s">
        <v>1309</v>
      </c>
      <c r="B2535" s="145" t="s">
        <v>2568</v>
      </c>
      <c r="C2535" s="145" t="str">
        <f>Lookup[[#This Row],[NR_DE]]&amp;" "&amp;Lookup[[#This Row],[Text_DE]]</f>
        <v>APP002 Angaben freier Dienstleistungsverkehr im Fürstentum Liechtenstein</v>
      </c>
      <c r="D2535" s="145">
        <f>IF(Lookup!A2535&lt;&gt;Lookup!E2535,1,0)</f>
        <v>0</v>
      </c>
      <c r="E2535" s="145" t="s">
        <v>1309</v>
      </c>
      <c r="F2535" s="145" t="s">
        <v>1310</v>
      </c>
      <c r="G2535" s="145" t="str">
        <f>Lookup[[#This Row],[NR_FR]]&amp;" "&amp;Lookup[[#This Row],[Text_FR]]</f>
        <v>APP002 Affaires en libre prestation de service dans la Principauté du Liechtenstein</v>
      </c>
      <c r="H2535" s="152"/>
    </row>
    <row r="2536" spans="1:8" x14ac:dyDescent="0.2">
      <c r="A2536" s="145" t="s">
        <v>1311</v>
      </c>
      <c r="B2536" s="145" t="s">
        <v>2094</v>
      </c>
      <c r="C2536" s="145" t="str">
        <f>Lookup[[#This Row],[NR_DE]]&amp;" "&amp;Lookup[[#This Row],[Text_DE]]</f>
        <v>ADI0850 Einzelkapitalversicherung auf den Todes- und Erlebensfall (A3.1); (CH + FB)</v>
      </c>
      <c r="D2536" s="145">
        <f>IF(Lookup!A2536&lt;&gt;Lookup!E2536,1,0)</f>
        <v>0</v>
      </c>
      <c r="E2536" s="145" t="s">
        <v>1311</v>
      </c>
      <c r="F2536" s="145" t="s">
        <v>1312</v>
      </c>
      <c r="G2536" s="145" t="str">
        <f>Lookup[[#This Row],[NR_FR]]&amp;" "&amp;Lookup[[#This Row],[Text_FR]]</f>
        <v>ADI0850 Assurance individuelle de capital (A3.1)</v>
      </c>
      <c r="H2536" s="152"/>
    </row>
    <row r="2537" spans="1:8" x14ac:dyDescent="0.2">
      <c r="A2537" s="145" t="s">
        <v>1313</v>
      </c>
      <c r="B2537" s="145" t="s">
        <v>2095</v>
      </c>
      <c r="C2537" s="145" t="str">
        <f>Lookup[[#This Row],[NR_DE]]&amp;" "&amp;Lookup[[#This Row],[Text_DE]]</f>
        <v>ADI0851 Einzelrentenversicherung (A3.2); (CH + FB)</v>
      </c>
      <c r="D2537" s="145">
        <f>IF(Lookup!A2537&lt;&gt;Lookup!E2537,1,0)</f>
        <v>0</v>
      </c>
      <c r="E2537" s="145" t="s">
        <v>1313</v>
      </c>
      <c r="F2537" s="145" t="s">
        <v>549</v>
      </c>
      <c r="G2537" s="145" t="str">
        <f>Lookup[[#This Row],[NR_FR]]&amp;" "&amp;Lookup[[#This Row],[Text_FR]]</f>
        <v>ADI0851 Assurance individuelle de rente (A3.2); (CH + FB)</v>
      </c>
      <c r="H2537" s="152"/>
    </row>
    <row r="2538" spans="1:8" x14ac:dyDescent="0.2">
      <c r="A2538" s="145" t="s">
        <v>1314</v>
      </c>
      <c r="B2538" s="145" t="s">
        <v>2096</v>
      </c>
      <c r="C2538" s="145" t="str">
        <f>Lookup[[#This Row],[NR_DE]]&amp;" "&amp;Lookup[[#This Row],[Text_DE]]</f>
        <v>ADI0854 Sonstige Einzellebensversicherung (A3.3); (CH + FB)</v>
      </c>
      <c r="D2538" s="145">
        <f>IF(Lookup!A2538&lt;&gt;Lookup!E2538,1,0)</f>
        <v>0</v>
      </c>
      <c r="E2538" s="145" t="s">
        <v>1314</v>
      </c>
      <c r="F2538" s="145" t="s">
        <v>551</v>
      </c>
      <c r="G2538" s="145" t="str">
        <f>Lookup[[#This Row],[NR_FR]]&amp;" "&amp;Lookup[[#This Row],[Text_FR]]</f>
        <v>ADI0854 Autres assurance individuelles sur la vie (A3.3); (CH + FB)</v>
      </c>
      <c r="H2538" s="152"/>
    </row>
    <row r="2539" spans="1:8" x14ac:dyDescent="0.2">
      <c r="A2539" s="145" t="s">
        <v>1315</v>
      </c>
      <c r="B2539" s="145" t="s">
        <v>2097</v>
      </c>
      <c r="C2539" s="145" t="str">
        <f>Lookup[[#This Row],[NR_DE]]&amp;" "&amp;Lookup[[#This Row],[Text_DE]]</f>
        <v>ADI0852 Kollektivlebensversicherung (A1, A3.4); (CH + FB)</v>
      </c>
      <c r="D2539" s="145">
        <f>IF(Lookup!A2539&lt;&gt;Lookup!E2539,1,0)</f>
        <v>0</v>
      </c>
      <c r="E2539" s="145" t="s">
        <v>1315</v>
      </c>
      <c r="F2539" s="145" t="s">
        <v>553</v>
      </c>
      <c r="G2539" s="145" t="str">
        <f>Lookup[[#This Row],[NR_FR]]&amp;" "&amp;Lookup[[#This Row],[Text_FR]]</f>
        <v>ADI0852 Assurance collective sur la vie (A1, A3.4); (CH + FB)</v>
      </c>
      <c r="H2539" s="152"/>
    </row>
    <row r="2540" spans="1:8" x14ac:dyDescent="0.2">
      <c r="A2540" s="145" t="s">
        <v>1316</v>
      </c>
      <c r="B2540" s="145" t="s">
        <v>2098</v>
      </c>
      <c r="C2540" s="145" t="str">
        <f>Lookup[[#This Row],[NR_DE]]&amp;" "&amp;Lookup[[#This Row],[Text_DE]]</f>
        <v>ADI0855 Sonstige Lebensversicherung (A6.3, A7); (CH + FB)</v>
      </c>
      <c r="D2540" s="145">
        <f>IF(Lookup!A2540&lt;&gt;Lookup!E2540,1,0)</f>
        <v>0</v>
      </c>
      <c r="E2540" s="145" t="s">
        <v>1316</v>
      </c>
      <c r="F2540" s="145" t="s">
        <v>555</v>
      </c>
      <c r="G2540" s="145" t="str">
        <f>Lookup[[#This Row],[NR_FR]]&amp;" "&amp;Lookup[[#This Row],[Text_FR]]</f>
        <v>ADI0855 Autres assurances sur la vie (A6.3, A7); (CH + FB)</v>
      </c>
      <c r="H2540" s="151"/>
    </row>
    <row r="2541" spans="1:8" x14ac:dyDescent="0.2">
      <c r="A2541" s="145" t="s">
        <v>1317</v>
      </c>
      <c r="B2541" s="145" t="s">
        <v>2569</v>
      </c>
      <c r="C2541" s="145" t="str">
        <f>Lookup[[#This Row],[NR_DE]]&amp;" "&amp;Lookup[[#This Row],[Text_DE]]</f>
        <v>APP003 Angaben Niederlassungen im Fürstentum Liechtenstein</v>
      </c>
      <c r="D2541" s="145">
        <f>IF(Lookup!A2541&lt;&gt;Lookup!E2541,1,0)</f>
        <v>0</v>
      </c>
      <c r="E2541" s="145" t="s">
        <v>1317</v>
      </c>
      <c r="F2541" s="145" t="s">
        <v>1318</v>
      </c>
      <c r="G2541" s="145" t="str">
        <f>Lookup[[#This Row],[NR_FR]]&amp;" "&amp;Lookup[[#This Row],[Text_FR]]</f>
        <v>APP003 Affaires par l'intermédiaire d'une succursale dans la Principauté du Liechtenstein</v>
      </c>
      <c r="H2541" s="151"/>
    </row>
    <row r="2542" spans="1:8" x14ac:dyDescent="0.2">
      <c r="A2542" s="145" t="s">
        <v>1311</v>
      </c>
      <c r="B2542" s="145" t="s">
        <v>2094</v>
      </c>
      <c r="C2542" s="145" t="str">
        <f>Lookup[[#This Row],[NR_DE]]&amp;" "&amp;Lookup[[#This Row],[Text_DE]]</f>
        <v>ADI0850 Einzelkapitalversicherung auf den Todes- und Erlebensfall (A3.1); (CH + FB)</v>
      </c>
      <c r="D2542" s="145">
        <f>IF(Lookup!A2542&lt;&gt;Lookup!E2542,1,0)</f>
        <v>0</v>
      </c>
      <c r="E2542" s="145" t="s">
        <v>1311</v>
      </c>
      <c r="F2542" s="145" t="s">
        <v>1312</v>
      </c>
      <c r="G2542" s="145" t="str">
        <f>Lookup[[#This Row],[NR_FR]]&amp;" "&amp;Lookup[[#This Row],[Text_FR]]</f>
        <v>ADI0850 Assurance individuelle de capital (A3.1)</v>
      </c>
      <c r="H2542" s="152"/>
    </row>
    <row r="2543" spans="1:8" x14ac:dyDescent="0.2">
      <c r="A2543" s="145" t="s">
        <v>1313</v>
      </c>
      <c r="B2543" s="145" t="s">
        <v>2095</v>
      </c>
      <c r="C2543" s="145" t="str">
        <f>Lookup[[#This Row],[NR_DE]]&amp;" "&amp;Lookup[[#This Row],[Text_DE]]</f>
        <v>ADI0851 Einzelrentenversicherung (A3.2); (CH + FB)</v>
      </c>
      <c r="D2543" s="145">
        <f>IF(Lookup!A2543&lt;&gt;Lookup!E2543,1,0)</f>
        <v>0</v>
      </c>
      <c r="E2543" s="145" t="s">
        <v>1313</v>
      </c>
      <c r="F2543" s="145" t="s">
        <v>549</v>
      </c>
      <c r="G2543" s="145" t="str">
        <f>Lookup[[#This Row],[NR_FR]]&amp;" "&amp;Lookup[[#This Row],[Text_FR]]</f>
        <v>ADI0851 Assurance individuelle de rente (A3.2); (CH + FB)</v>
      </c>
      <c r="H2543" s="152"/>
    </row>
    <row r="2544" spans="1:8" x14ac:dyDescent="0.2">
      <c r="A2544" s="145" t="s">
        <v>1314</v>
      </c>
      <c r="B2544" s="145" t="s">
        <v>2096</v>
      </c>
      <c r="C2544" s="145" t="str">
        <f>Lookup[[#This Row],[NR_DE]]&amp;" "&amp;Lookup[[#This Row],[Text_DE]]</f>
        <v>ADI0854 Sonstige Einzellebensversicherung (A3.3); (CH + FB)</v>
      </c>
      <c r="D2544" s="145">
        <f>IF(Lookup!A2544&lt;&gt;Lookup!E2544,1,0)</f>
        <v>0</v>
      </c>
      <c r="E2544" s="145" t="s">
        <v>1314</v>
      </c>
      <c r="F2544" s="145" t="s">
        <v>551</v>
      </c>
      <c r="G2544" s="145" t="str">
        <f>Lookup[[#This Row],[NR_FR]]&amp;" "&amp;Lookup[[#This Row],[Text_FR]]</f>
        <v>ADI0854 Autres assurance individuelles sur la vie (A3.3); (CH + FB)</v>
      </c>
      <c r="H2544" s="152"/>
    </row>
    <row r="2545" spans="1:8" x14ac:dyDescent="0.2">
      <c r="A2545" s="145" t="s">
        <v>1315</v>
      </c>
      <c r="B2545" s="145" t="s">
        <v>2097</v>
      </c>
      <c r="C2545" s="145" t="str">
        <f>Lookup[[#This Row],[NR_DE]]&amp;" "&amp;Lookup[[#This Row],[Text_DE]]</f>
        <v>ADI0852 Kollektivlebensversicherung (A1, A3.4); (CH + FB)</v>
      </c>
      <c r="D2545" s="145">
        <f>IF(Lookup!A2545&lt;&gt;Lookup!E2545,1,0)</f>
        <v>0</v>
      </c>
      <c r="E2545" s="145" t="s">
        <v>1315</v>
      </c>
      <c r="F2545" s="145" t="s">
        <v>553</v>
      </c>
      <c r="G2545" s="145" t="str">
        <f>Lookup[[#This Row],[NR_FR]]&amp;" "&amp;Lookup[[#This Row],[Text_FR]]</f>
        <v>ADI0852 Assurance collective sur la vie (A1, A3.4); (CH + FB)</v>
      </c>
      <c r="H2545" s="150"/>
    </row>
    <row r="2546" spans="1:8" x14ac:dyDescent="0.2">
      <c r="A2546" s="145" t="s">
        <v>1316</v>
      </c>
      <c r="B2546" s="145" t="s">
        <v>2098</v>
      </c>
      <c r="C2546" s="145" t="str">
        <f>Lookup[[#This Row],[NR_DE]]&amp;" "&amp;Lookup[[#This Row],[Text_DE]]</f>
        <v>ADI0855 Sonstige Lebensversicherung (A6.3, A7); (CH + FB)</v>
      </c>
      <c r="D2546" s="145">
        <f>IF(Lookup!A2546&lt;&gt;Lookup!E2546,1,0)</f>
        <v>0</v>
      </c>
      <c r="E2546" s="145" t="s">
        <v>1316</v>
      </c>
      <c r="F2546" s="145" t="s">
        <v>555</v>
      </c>
      <c r="G2546" s="145" t="str">
        <f>Lookup[[#This Row],[NR_FR]]&amp;" "&amp;Lookup[[#This Row],[Text_FR]]</f>
        <v>ADI0855 Autres assurances sur la vie (A6.3, A7); (CH + FB)</v>
      </c>
      <c r="H2546" s="151"/>
    </row>
    <row r="2547" spans="1:8" x14ac:dyDescent="0.2">
      <c r="A2547" s="145">
        <v>309110100</v>
      </c>
      <c r="B2547" s="145" t="s">
        <v>2661</v>
      </c>
      <c r="C2547" s="145" t="str">
        <f>Lookup[[#This Row],[NR_DE]]&amp;" "&amp;Lookup[[#This Row],[Text_DE]]</f>
        <v>309110100 Kapitalauszahlungen im Todes- und Erlebensfall: Brutto</v>
      </c>
      <c r="D2547" s="145">
        <f>IF(Lookup!A2547&lt;&gt;Lookup!E2547,1,0)</f>
        <v>0</v>
      </c>
      <c r="E2547" s="145">
        <v>309110100</v>
      </c>
      <c r="F2547" s="145" t="s">
        <v>1448</v>
      </c>
      <c r="G2547" s="145" t="str">
        <f>Lookup[[#This Row],[NR_FR]]&amp;" "&amp;Lookup[[#This Row],[Text_FR]]</f>
        <v>309110100 Paiements de capital en cas de décès et de vie: bruts</v>
      </c>
      <c r="H2547" s="151"/>
    </row>
    <row r="2548" spans="1:8" x14ac:dyDescent="0.2">
      <c r="A2548" s="145" t="s">
        <v>544</v>
      </c>
      <c r="B2548" s="145" t="s">
        <v>2093</v>
      </c>
      <c r="C2548" s="145" t="str">
        <f>Lookup[[#This Row],[NR_DE]]&amp;" "&amp;Lookup[[#This Row],[Text_DE]]</f>
        <v>ADC1DL Aufteilung nach Branchen: Leben direkt</v>
      </c>
      <c r="D2548" s="145">
        <f>IF(Lookup!A2548&lt;&gt;Lookup!E2548,1,0)</f>
        <v>0</v>
      </c>
      <c r="E2548" s="145" t="s">
        <v>544</v>
      </c>
      <c r="F2548" s="145" t="s">
        <v>545</v>
      </c>
      <c r="G2548" s="145" t="str">
        <f>Lookup[[#This Row],[NR_FR]]&amp;" "&amp;Lookup[[#This Row],[Text_FR]]</f>
        <v>ADC1DL Répartition par branches: vie direct</v>
      </c>
      <c r="H2548" s="150"/>
    </row>
    <row r="2549" spans="1:8" x14ac:dyDescent="0.2">
      <c r="A2549" s="145" t="s">
        <v>742</v>
      </c>
      <c r="B2549" s="145" t="s">
        <v>2232</v>
      </c>
      <c r="C2549" s="145" t="str">
        <f>Lookup[[#This Row],[NR_DE]]&amp;" "&amp;Lookup[[#This Row],[Text_DE]]</f>
        <v>ADILD01000 Kollektivlebensversicherung im Rahmen der beruflichen Vorsorge (A1); (CH)</v>
      </c>
      <c r="D2549" s="145">
        <f>IF(Lookup!A2549&lt;&gt;Lookup!E2549,1,0)</f>
        <v>0</v>
      </c>
      <c r="E2549" s="145" t="s">
        <v>742</v>
      </c>
      <c r="F2549" s="145" t="s">
        <v>743</v>
      </c>
      <c r="G2549" s="145" t="str">
        <f>Lookup[[#This Row],[NR_FR]]&amp;" "&amp;Lookup[[#This Row],[Text_FR]]</f>
        <v>ADILD01000 Assurance collective sur la vie dans le cadre de la prévoyance professionnelle (A1); (CH)</v>
      </c>
      <c r="H2549" s="151"/>
    </row>
    <row r="2550" spans="1:8" x14ac:dyDescent="0.2">
      <c r="A2550" s="145" t="s">
        <v>546</v>
      </c>
      <c r="B2550" s="145" t="s">
        <v>2094</v>
      </c>
      <c r="C2550" s="145" t="str">
        <f>Lookup[[#This Row],[NR_DE]]&amp;" "&amp;Lookup[[#This Row],[Text_DE]]</f>
        <v>ADILD03100 Einzelkapitalversicherung auf den Todes- und Erlebensfall (A3.1); (CH + FB)</v>
      </c>
      <c r="D2550" s="145">
        <f>IF(Lookup!A2550&lt;&gt;Lookup!E2550,1,0)</f>
        <v>0</v>
      </c>
      <c r="E2550" s="145" t="s">
        <v>546</v>
      </c>
      <c r="F2550" s="145" t="s">
        <v>547</v>
      </c>
      <c r="G2550" s="145" t="str">
        <f>Lookup[[#This Row],[NR_FR]]&amp;" "&amp;Lookup[[#This Row],[Text_FR]]</f>
        <v>ADILD03100 Assurance individuelle de capital en cas de vie et en cas de décès (A3.1); (CH + FB)</v>
      </c>
      <c r="H2550" s="151"/>
    </row>
    <row r="2551" spans="1:8" x14ac:dyDescent="0.2">
      <c r="A2551" s="145" t="s">
        <v>548</v>
      </c>
      <c r="B2551" s="145" t="s">
        <v>2095</v>
      </c>
      <c r="C2551" s="145" t="str">
        <f>Lookup[[#This Row],[NR_DE]]&amp;" "&amp;Lookup[[#This Row],[Text_DE]]</f>
        <v>ADILD03200 Einzelrentenversicherung (A3.2); (CH + FB)</v>
      </c>
      <c r="D2551" s="145">
        <f>IF(Lookup!A2551&lt;&gt;Lookup!E2551,1,0)</f>
        <v>0</v>
      </c>
      <c r="E2551" s="145" t="s">
        <v>548</v>
      </c>
      <c r="F2551" s="145" t="s">
        <v>549</v>
      </c>
      <c r="G2551" s="145" t="str">
        <f>Lookup[[#This Row],[NR_FR]]&amp;" "&amp;Lookup[[#This Row],[Text_FR]]</f>
        <v>ADILD03200 Assurance individuelle de rente (A3.2); (CH + FB)</v>
      </c>
      <c r="H2551" s="150"/>
    </row>
    <row r="2552" spans="1:8" x14ac:dyDescent="0.2">
      <c r="A2552" s="145" t="s">
        <v>550</v>
      </c>
      <c r="B2552" s="145" t="s">
        <v>2096</v>
      </c>
      <c r="C2552" s="145" t="str">
        <f>Lookup[[#This Row],[NR_DE]]&amp;" "&amp;Lookup[[#This Row],[Text_DE]]</f>
        <v>ADILD03300 Sonstige Einzellebensversicherung (A3.3); (CH + FB)</v>
      </c>
      <c r="D2552" s="145">
        <f>IF(Lookup!A2552&lt;&gt;Lookup!E2552,1,0)</f>
        <v>0</v>
      </c>
      <c r="E2552" s="145" t="s">
        <v>550</v>
      </c>
      <c r="F2552" s="145" t="s">
        <v>551</v>
      </c>
      <c r="G2552" s="145" t="str">
        <f>Lookup[[#This Row],[NR_FR]]&amp;" "&amp;Lookup[[#This Row],[Text_FR]]</f>
        <v>ADILD03300 Autres assurance individuelles sur la vie (A3.3); (CH + FB)</v>
      </c>
      <c r="H2552" s="151"/>
    </row>
    <row r="2553" spans="1:8" x14ac:dyDescent="0.2">
      <c r="A2553" s="145" t="s">
        <v>744</v>
      </c>
      <c r="B2553" s="145" t="s">
        <v>2233</v>
      </c>
      <c r="C2553" s="145" t="str">
        <f>Lookup[[#This Row],[NR_DE]]&amp;" "&amp;Lookup[[#This Row],[Text_DE]]</f>
        <v>ADILD03400 Kollektivlebensversicherung  ausserhalb der BV (A3.4); (CH)</v>
      </c>
      <c r="D2553" s="145">
        <f>IF(Lookup!A2553&lt;&gt;Lookup!E2553,1,0)</f>
        <v>0</v>
      </c>
      <c r="E2553" s="145" t="s">
        <v>744</v>
      </c>
      <c r="F2553" s="145" t="s">
        <v>745</v>
      </c>
      <c r="G2553" s="145" t="str">
        <f>Lookup[[#This Row],[NR_FR]]&amp;" "&amp;Lookup[[#This Row],[Text_FR]]</f>
        <v>ADILD03400 Assurance collective sur la vie hors de la prévoyance professionnelle (A3.4); (CH)</v>
      </c>
      <c r="H2553" s="151"/>
    </row>
    <row r="2554" spans="1:8" x14ac:dyDescent="0.2">
      <c r="A2554" s="145" t="s">
        <v>746</v>
      </c>
      <c r="B2554" s="145" t="s">
        <v>2234</v>
      </c>
      <c r="C2554" s="145" t="str">
        <f>Lookup[[#This Row],[NR_DE]]&amp;" "&amp;Lookup[[#This Row],[Text_DE]]</f>
        <v>ADILD06300 Sonstige Kapitalisationsgeschäfte (A6.3); (CH)</v>
      </c>
      <c r="D2554" s="145">
        <f>IF(Lookup!A2554&lt;&gt;Lookup!E2554,1,0)</f>
        <v>0</v>
      </c>
      <c r="E2554" s="145" t="s">
        <v>746</v>
      </c>
      <c r="F2554" s="145" t="s">
        <v>747</v>
      </c>
      <c r="G2554" s="145" t="str">
        <f>Lookup[[#This Row],[NR_FR]]&amp;" "&amp;Lookup[[#This Row],[Text_FR]]</f>
        <v>ADILD06300 Autres opérations de capitalisation (A6.3); (CH)</v>
      </c>
      <c r="H2554" s="151"/>
    </row>
    <row r="2555" spans="1:8" x14ac:dyDescent="0.2">
      <c r="A2555" s="145" t="s">
        <v>748</v>
      </c>
      <c r="B2555" s="145" t="s">
        <v>2235</v>
      </c>
      <c r="C2555" s="145" t="str">
        <f>Lookup[[#This Row],[NR_DE]]&amp;" "&amp;Lookup[[#This Row],[Text_DE]]</f>
        <v>ADILD07000 Tontinengeschäfte (A7); (CH)</v>
      </c>
      <c r="D2555" s="145">
        <f>IF(Lookup!A2555&lt;&gt;Lookup!E2555,1,0)</f>
        <v>0</v>
      </c>
      <c r="E2555" s="145" t="s">
        <v>748</v>
      </c>
      <c r="F2555" s="145" t="s">
        <v>749</v>
      </c>
      <c r="G2555" s="145" t="str">
        <f>Lookup[[#This Row],[NR_FR]]&amp;" "&amp;Lookup[[#This Row],[Text_FR]]</f>
        <v>ADILD07000 Opérations tontinières (A7); (CH)</v>
      </c>
      <c r="H2555" s="151"/>
    </row>
    <row r="2556" spans="1:8" x14ac:dyDescent="0.2">
      <c r="A2556" s="145" t="s">
        <v>552</v>
      </c>
      <c r="B2556" s="145" t="s">
        <v>2097</v>
      </c>
      <c r="C2556" s="145" t="str">
        <f>Lookup[[#This Row],[NR_DE]]&amp;" "&amp;Lookup[[#This Row],[Text_DE]]</f>
        <v>ADILD08000 Kollektivlebensversicherung (A1, A3.4); (CH + FB)</v>
      </c>
      <c r="D2556" s="145">
        <f>IF(Lookup!A2556&lt;&gt;Lookup!E2556,1,0)</f>
        <v>0</v>
      </c>
      <c r="E2556" s="145" t="s">
        <v>552</v>
      </c>
      <c r="F2556" s="145" t="s">
        <v>553</v>
      </c>
      <c r="G2556" s="145" t="str">
        <f>Lookup[[#This Row],[NR_FR]]&amp;" "&amp;Lookup[[#This Row],[Text_FR]]</f>
        <v>ADILD08000 Assurance collective sur la vie (A1, A3.4); (CH + FB)</v>
      </c>
      <c r="H2556" s="151"/>
    </row>
    <row r="2557" spans="1:8" x14ac:dyDescent="0.2">
      <c r="A2557" s="145" t="s">
        <v>554</v>
      </c>
      <c r="B2557" s="145" t="s">
        <v>2098</v>
      </c>
      <c r="C2557" s="145" t="str">
        <f>Lookup[[#This Row],[NR_DE]]&amp;" "&amp;Lookup[[#This Row],[Text_DE]]</f>
        <v>ADILD09000 Sonstige Lebensversicherung (A6.3, A7); (CH + FB)</v>
      </c>
      <c r="D2557" s="145">
        <f>IF(Lookup!A2557&lt;&gt;Lookup!E2557,1,0)</f>
        <v>0</v>
      </c>
      <c r="E2557" s="145" t="s">
        <v>554</v>
      </c>
      <c r="F2557" s="145" t="s">
        <v>555</v>
      </c>
      <c r="G2557" s="145" t="str">
        <f>Lookup[[#This Row],[NR_FR]]&amp;" "&amp;Lookup[[#This Row],[Text_FR]]</f>
        <v>ADILD09000 Autres assurances sur la vie (A6.3, A7); (CH + FB)</v>
      </c>
      <c r="H2557" s="151"/>
    </row>
    <row r="2558" spans="1:8" x14ac:dyDescent="0.2">
      <c r="A2558" s="145" t="s">
        <v>794</v>
      </c>
      <c r="B2558" s="145" t="s">
        <v>2260</v>
      </c>
      <c r="C2558" s="145" t="str">
        <f>Lookup[[#This Row],[NR_DE]]&amp;" "&amp;Lookup[[#This Row],[Text_DE]]</f>
        <v>ADC022 Aufteilung in Vorsorge 3a und Vorsorge 3b (pro Branche)</v>
      </c>
      <c r="D2558" s="145">
        <f>IF(Lookup!A2558&lt;&gt;Lookup!E2558,1,0)</f>
        <v>0</v>
      </c>
      <c r="E2558" s="145" t="s">
        <v>794</v>
      </c>
      <c r="F2558" s="145" t="s">
        <v>795</v>
      </c>
      <c r="G2558" s="145" t="str">
        <f>Lookup[[#This Row],[NR_FR]]&amp;" "&amp;Lookup[[#This Row],[Text_FR]]</f>
        <v>ADC022 Répartition en prévoyance 3a et prévoyance 3b (par branche d'assurance)</v>
      </c>
      <c r="H2558" s="151"/>
    </row>
    <row r="2559" spans="1:8" x14ac:dyDescent="0.2">
      <c r="A2559" s="145" t="s">
        <v>742</v>
      </c>
      <c r="B2559" s="145" t="s">
        <v>2232</v>
      </c>
      <c r="C2559" s="145" t="str">
        <f>Lookup[[#This Row],[NR_DE]]&amp;" "&amp;Lookup[[#This Row],[Text_DE]]</f>
        <v>ADILD01000 Kollektivlebensversicherung im Rahmen der beruflichen Vorsorge (A1); (CH)</v>
      </c>
      <c r="D2559" s="145">
        <f>IF(Lookup!A2559&lt;&gt;Lookup!E2559,1,0)</f>
        <v>0</v>
      </c>
      <c r="E2559" s="145" t="s">
        <v>742</v>
      </c>
      <c r="F2559" s="145" t="s">
        <v>743</v>
      </c>
      <c r="G2559" s="145" t="str">
        <f>Lookup[[#This Row],[NR_FR]]&amp;" "&amp;Lookup[[#This Row],[Text_FR]]</f>
        <v>ADILD01000 Assurance collective sur la vie dans le cadre de la prévoyance professionnelle (A1); (CH)</v>
      </c>
      <c r="H2559" s="151"/>
    </row>
    <row r="2560" spans="1:8" x14ac:dyDescent="0.2">
      <c r="A2560" s="145" t="s">
        <v>796</v>
      </c>
      <c r="B2560" s="145" t="s">
        <v>2261</v>
      </c>
      <c r="C2560" s="145" t="str">
        <f>Lookup[[#This Row],[NR_DE]]&amp;" "&amp;Lookup[[#This Row],[Text_DE]]</f>
        <v>ADI1530 Vorsorge 3a und Kollektivversicherung</v>
      </c>
      <c r="D2560" s="145">
        <f>IF(Lookup!A2560&lt;&gt;Lookup!E2560,1,0)</f>
        <v>0</v>
      </c>
      <c r="E2560" s="145" t="s">
        <v>796</v>
      </c>
      <c r="F2560" s="145" t="s">
        <v>797</v>
      </c>
      <c r="G2560" s="145" t="str">
        <f>Lookup[[#This Row],[NR_FR]]&amp;" "&amp;Lookup[[#This Row],[Text_FR]]</f>
        <v>ADI1530 Prévoyance du pilier 3a et assurance collective</v>
      </c>
      <c r="H2560" s="150"/>
    </row>
    <row r="2561" spans="1:8" x14ac:dyDescent="0.2">
      <c r="A2561" s="145" t="s">
        <v>798</v>
      </c>
      <c r="B2561" s="145" t="s">
        <v>2262</v>
      </c>
      <c r="C2561" s="145" t="str">
        <f>Lookup[[#This Row],[NR_DE]]&amp;" "&amp;Lookup[[#This Row],[Text_DE]]</f>
        <v>ADI1540 Vorsorge 3b</v>
      </c>
      <c r="D2561" s="145">
        <f>IF(Lookup!A2561&lt;&gt;Lookup!E2561,1,0)</f>
        <v>0</v>
      </c>
      <c r="E2561" s="145" t="s">
        <v>798</v>
      </c>
      <c r="F2561" s="145" t="s">
        <v>799</v>
      </c>
      <c r="G2561" s="145" t="str">
        <f>Lookup[[#This Row],[NR_FR]]&amp;" "&amp;Lookup[[#This Row],[Text_FR]]</f>
        <v>ADI1540 Prévoyance du pilier 3b</v>
      </c>
      <c r="H2561" s="150"/>
    </row>
    <row r="2562" spans="1:8" x14ac:dyDescent="0.2">
      <c r="A2562" s="145" t="s">
        <v>546</v>
      </c>
      <c r="B2562" s="145" t="s">
        <v>2094</v>
      </c>
      <c r="C2562" s="145" t="str">
        <f>Lookup[[#This Row],[NR_DE]]&amp;" "&amp;Lookup[[#This Row],[Text_DE]]</f>
        <v>ADILD03100 Einzelkapitalversicherung auf den Todes- und Erlebensfall (A3.1); (CH + FB)</v>
      </c>
      <c r="D2562" s="145">
        <f>IF(Lookup!A2562&lt;&gt;Lookup!E2562,1,0)</f>
        <v>0</v>
      </c>
      <c r="E2562" s="145" t="s">
        <v>546</v>
      </c>
      <c r="F2562" s="145" t="s">
        <v>547</v>
      </c>
      <c r="G2562" s="145" t="str">
        <f>Lookup[[#This Row],[NR_FR]]&amp;" "&amp;Lookup[[#This Row],[Text_FR]]</f>
        <v>ADILD03100 Assurance individuelle de capital en cas de vie et en cas de décès (A3.1); (CH + FB)</v>
      </c>
      <c r="H2562" s="149"/>
    </row>
    <row r="2563" spans="1:8" x14ac:dyDescent="0.2">
      <c r="A2563" s="145" t="s">
        <v>796</v>
      </c>
      <c r="B2563" s="145" t="s">
        <v>2261</v>
      </c>
      <c r="C2563" s="145" t="str">
        <f>Lookup[[#This Row],[NR_DE]]&amp;" "&amp;Lookup[[#This Row],[Text_DE]]</f>
        <v>ADI1530 Vorsorge 3a und Kollektivversicherung</v>
      </c>
      <c r="D2563" s="145">
        <f>IF(Lookup!A2563&lt;&gt;Lookup!E2563,1,0)</f>
        <v>0</v>
      </c>
      <c r="E2563" s="145" t="s">
        <v>796</v>
      </c>
      <c r="F2563" s="145" t="s">
        <v>797</v>
      </c>
      <c r="G2563" s="145" t="str">
        <f>Lookup[[#This Row],[NR_FR]]&amp;" "&amp;Lookup[[#This Row],[Text_FR]]</f>
        <v>ADI1530 Prévoyance du pilier 3a et assurance collective</v>
      </c>
      <c r="H2563" s="149"/>
    </row>
    <row r="2564" spans="1:8" x14ac:dyDescent="0.2">
      <c r="A2564" s="145" t="s">
        <v>798</v>
      </c>
      <c r="B2564" s="145" t="s">
        <v>2262</v>
      </c>
      <c r="C2564" s="145" t="str">
        <f>Lookup[[#This Row],[NR_DE]]&amp;" "&amp;Lookup[[#This Row],[Text_DE]]</f>
        <v>ADI1540 Vorsorge 3b</v>
      </c>
      <c r="D2564" s="145">
        <f>IF(Lookup!A2564&lt;&gt;Lookup!E2564,1,0)</f>
        <v>0</v>
      </c>
      <c r="E2564" s="145" t="s">
        <v>798</v>
      </c>
      <c r="F2564" s="145" t="s">
        <v>799</v>
      </c>
      <c r="G2564" s="145" t="str">
        <f>Lookup[[#This Row],[NR_FR]]&amp;" "&amp;Lookup[[#This Row],[Text_FR]]</f>
        <v>ADI1540 Prévoyance du pilier 3b</v>
      </c>
      <c r="H2564" s="150"/>
    </row>
    <row r="2565" spans="1:8" x14ac:dyDescent="0.2">
      <c r="A2565" s="145" t="s">
        <v>548</v>
      </c>
      <c r="B2565" s="145" t="s">
        <v>2095</v>
      </c>
      <c r="C2565" s="145" t="str">
        <f>Lookup[[#This Row],[NR_DE]]&amp;" "&amp;Lookup[[#This Row],[Text_DE]]</f>
        <v>ADILD03200 Einzelrentenversicherung (A3.2); (CH + FB)</v>
      </c>
      <c r="D2565" s="145">
        <f>IF(Lookup!A2565&lt;&gt;Lookup!E2565,1,0)</f>
        <v>0</v>
      </c>
      <c r="E2565" s="145" t="s">
        <v>548</v>
      </c>
      <c r="F2565" s="145" t="s">
        <v>549</v>
      </c>
      <c r="G2565" s="145" t="str">
        <f>Lookup[[#This Row],[NR_FR]]&amp;" "&amp;Lookup[[#This Row],[Text_FR]]</f>
        <v>ADILD03200 Assurance individuelle de rente (A3.2); (CH + FB)</v>
      </c>
      <c r="H2565" s="151"/>
    </row>
    <row r="2566" spans="1:8" x14ac:dyDescent="0.2">
      <c r="A2566" s="145" t="s">
        <v>796</v>
      </c>
      <c r="B2566" s="145" t="s">
        <v>2261</v>
      </c>
      <c r="C2566" s="145" t="str">
        <f>Lookup[[#This Row],[NR_DE]]&amp;" "&amp;Lookup[[#This Row],[Text_DE]]</f>
        <v>ADI1530 Vorsorge 3a und Kollektivversicherung</v>
      </c>
      <c r="D2566" s="145">
        <f>IF(Lookup!A2566&lt;&gt;Lookup!E2566,1,0)</f>
        <v>0</v>
      </c>
      <c r="E2566" s="145" t="s">
        <v>796</v>
      </c>
      <c r="F2566" s="145" t="s">
        <v>797</v>
      </c>
      <c r="G2566" s="145" t="str">
        <f>Lookup[[#This Row],[NR_FR]]&amp;" "&amp;Lookup[[#This Row],[Text_FR]]</f>
        <v>ADI1530 Prévoyance du pilier 3a et assurance collective</v>
      </c>
      <c r="H2566" s="151"/>
    </row>
    <row r="2567" spans="1:8" x14ac:dyDescent="0.2">
      <c r="A2567" s="145" t="s">
        <v>798</v>
      </c>
      <c r="B2567" s="145" t="s">
        <v>2262</v>
      </c>
      <c r="C2567" s="145" t="str">
        <f>Lookup[[#This Row],[NR_DE]]&amp;" "&amp;Lookup[[#This Row],[Text_DE]]</f>
        <v>ADI1540 Vorsorge 3b</v>
      </c>
      <c r="D2567" s="145">
        <f>IF(Lookup!A2567&lt;&gt;Lookup!E2567,1,0)</f>
        <v>0</v>
      </c>
      <c r="E2567" s="145" t="s">
        <v>798</v>
      </c>
      <c r="F2567" s="145" t="s">
        <v>799</v>
      </c>
      <c r="G2567" s="145" t="str">
        <f>Lookup[[#This Row],[NR_FR]]&amp;" "&amp;Lookup[[#This Row],[Text_FR]]</f>
        <v>ADI1540 Prévoyance du pilier 3b</v>
      </c>
      <c r="H2567" s="152"/>
    </row>
    <row r="2568" spans="1:8" x14ac:dyDescent="0.2">
      <c r="A2568" s="145" t="s">
        <v>550</v>
      </c>
      <c r="B2568" s="145" t="s">
        <v>2096</v>
      </c>
      <c r="C2568" s="145" t="str">
        <f>Lookup[[#This Row],[NR_DE]]&amp;" "&amp;Lookup[[#This Row],[Text_DE]]</f>
        <v>ADILD03300 Sonstige Einzellebensversicherung (A3.3); (CH + FB)</v>
      </c>
      <c r="D2568" s="145">
        <f>IF(Lookup!A2568&lt;&gt;Lookup!E2568,1,0)</f>
        <v>0</v>
      </c>
      <c r="E2568" s="145" t="s">
        <v>550</v>
      </c>
      <c r="F2568" s="145" t="s">
        <v>551</v>
      </c>
      <c r="G2568" s="145" t="str">
        <f>Lookup[[#This Row],[NR_FR]]&amp;" "&amp;Lookup[[#This Row],[Text_FR]]</f>
        <v>ADILD03300 Autres assurance individuelles sur la vie (A3.3); (CH + FB)</v>
      </c>
      <c r="H2568" s="152"/>
    </row>
    <row r="2569" spans="1:8" x14ac:dyDescent="0.2">
      <c r="A2569" s="145" t="s">
        <v>796</v>
      </c>
      <c r="B2569" s="145" t="s">
        <v>2261</v>
      </c>
      <c r="C2569" s="145" t="str">
        <f>Lookup[[#This Row],[NR_DE]]&amp;" "&amp;Lookup[[#This Row],[Text_DE]]</f>
        <v>ADI1530 Vorsorge 3a und Kollektivversicherung</v>
      </c>
      <c r="D2569" s="145">
        <f>IF(Lookup!A2569&lt;&gt;Lookup!E2569,1,0)</f>
        <v>0</v>
      </c>
      <c r="E2569" s="145" t="s">
        <v>796</v>
      </c>
      <c r="F2569" s="145" t="s">
        <v>797</v>
      </c>
      <c r="G2569" s="145" t="str">
        <f>Lookup[[#This Row],[NR_FR]]&amp;" "&amp;Lookup[[#This Row],[Text_FR]]</f>
        <v>ADI1530 Prévoyance du pilier 3a et assurance collective</v>
      </c>
      <c r="H2569" s="151"/>
    </row>
    <row r="2570" spans="1:8" x14ac:dyDescent="0.2">
      <c r="A2570" s="145" t="s">
        <v>798</v>
      </c>
      <c r="B2570" s="145" t="s">
        <v>2262</v>
      </c>
      <c r="C2570" s="145" t="str">
        <f>Lookup[[#This Row],[NR_DE]]&amp;" "&amp;Lookup[[#This Row],[Text_DE]]</f>
        <v>ADI1540 Vorsorge 3b</v>
      </c>
      <c r="D2570" s="145">
        <f>IF(Lookup!A2570&lt;&gt;Lookup!E2570,1,0)</f>
        <v>0</v>
      </c>
      <c r="E2570" s="145" t="s">
        <v>798</v>
      </c>
      <c r="F2570" s="145" t="s">
        <v>799</v>
      </c>
      <c r="G2570" s="145" t="str">
        <f>Lookup[[#This Row],[NR_FR]]&amp;" "&amp;Lookup[[#This Row],[Text_FR]]</f>
        <v>ADI1540 Prévoyance du pilier 3b</v>
      </c>
      <c r="H2570" s="152"/>
    </row>
    <row r="2571" spans="1:8" x14ac:dyDescent="0.2">
      <c r="A2571" s="145" t="s">
        <v>744</v>
      </c>
      <c r="B2571" s="145" t="s">
        <v>2233</v>
      </c>
      <c r="C2571" s="145" t="str">
        <f>Lookup[[#This Row],[NR_DE]]&amp;" "&amp;Lookup[[#This Row],[Text_DE]]</f>
        <v>ADILD03400 Kollektivlebensversicherung  ausserhalb der BV (A3.4); (CH)</v>
      </c>
      <c r="D2571" s="145">
        <f>IF(Lookup!A2571&lt;&gt;Lookup!E2571,1,0)</f>
        <v>0</v>
      </c>
      <c r="E2571" s="145" t="s">
        <v>744</v>
      </c>
      <c r="F2571" s="145" t="s">
        <v>745</v>
      </c>
      <c r="G2571" s="145" t="str">
        <f>Lookup[[#This Row],[NR_FR]]&amp;" "&amp;Lookup[[#This Row],[Text_FR]]</f>
        <v>ADILD03400 Assurance collective sur la vie hors de la prévoyance professionnelle (A3.4); (CH)</v>
      </c>
      <c r="H2571" s="152"/>
    </row>
    <row r="2572" spans="1:8" x14ac:dyDescent="0.2">
      <c r="A2572" s="145" t="s">
        <v>796</v>
      </c>
      <c r="B2572" s="145" t="s">
        <v>2261</v>
      </c>
      <c r="C2572" s="145" t="str">
        <f>Lookup[[#This Row],[NR_DE]]&amp;" "&amp;Lookup[[#This Row],[Text_DE]]</f>
        <v>ADI1530 Vorsorge 3a und Kollektivversicherung</v>
      </c>
      <c r="D2572" s="145">
        <f>IF(Lookup!A2572&lt;&gt;Lookup!E2572,1,0)</f>
        <v>0</v>
      </c>
      <c r="E2572" s="145" t="s">
        <v>796</v>
      </c>
      <c r="F2572" s="145" t="s">
        <v>797</v>
      </c>
      <c r="G2572" s="145" t="str">
        <f>Lookup[[#This Row],[NR_FR]]&amp;" "&amp;Lookup[[#This Row],[Text_FR]]</f>
        <v>ADI1530 Prévoyance du pilier 3a et assurance collective</v>
      </c>
      <c r="H2572" s="151"/>
    </row>
    <row r="2573" spans="1:8" x14ac:dyDescent="0.2">
      <c r="A2573" s="145" t="s">
        <v>798</v>
      </c>
      <c r="B2573" s="145" t="s">
        <v>2262</v>
      </c>
      <c r="C2573" s="145" t="str">
        <f>Lookup[[#This Row],[NR_DE]]&amp;" "&amp;Lookup[[#This Row],[Text_DE]]</f>
        <v>ADI1540 Vorsorge 3b</v>
      </c>
      <c r="D2573" s="145">
        <f>IF(Lookup!A2573&lt;&gt;Lookup!E2573,1,0)</f>
        <v>0</v>
      </c>
      <c r="E2573" s="145" t="s">
        <v>798</v>
      </c>
      <c r="F2573" s="145" t="s">
        <v>799</v>
      </c>
      <c r="G2573" s="145" t="str">
        <f>Lookup[[#This Row],[NR_FR]]&amp;" "&amp;Lookup[[#This Row],[Text_FR]]</f>
        <v>ADI1540 Prévoyance du pilier 3b</v>
      </c>
      <c r="H2573" s="151"/>
    </row>
    <row r="2574" spans="1:8" x14ac:dyDescent="0.2">
      <c r="A2574" s="145" t="s">
        <v>746</v>
      </c>
      <c r="B2574" s="145" t="s">
        <v>2234</v>
      </c>
      <c r="C2574" s="145" t="str">
        <f>Lookup[[#This Row],[NR_DE]]&amp;" "&amp;Lookup[[#This Row],[Text_DE]]</f>
        <v>ADILD06300 Sonstige Kapitalisationsgeschäfte (A6.3); (CH)</v>
      </c>
      <c r="D2574" s="145">
        <f>IF(Lookup!A2574&lt;&gt;Lookup!E2574,1,0)</f>
        <v>0</v>
      </c>
      <c r="E2574" s="145" t="s">
        <v>746</v>
      </c>
      <c r="F2574" s="145" t="s">
        <v>747</v>
      </c>
      <c r="G2574" s="145" t="str">
        <f>Lookup[[#This Row],[NR_FR]]&amp;" "&amp;Lookup[[#This Row],[Text_FR]]</f>
        <v>ADILD06300 Autres opérations de capitalisation (A6.3); (CH)</v>
      </c>
      <c r="H2574" s="151"/>
    </row>
    <row r="2575" spans="1:8" x14ac:dyDescent="0.2">
      <c r="A2575" s="145" t="s">
        <v>796</v>
      </c>
      <c r="B2575" s="145" t="s">
        <v>2261</v>
      </c>
      <c r="C2575" s="145" t="str">
        <f>Lookup[[#This Row],[NR_DE]]&amp;" "&amp;Lookup[[#This Row],[Text_DE]]</f>
        <v>ADI1530 Vorsorge 3a und Kollektivversicherung</v>
      </c>
      <c r="D2575" s="145">
        <f>IF(Lookup!A2575&lt;&gt;Lookup!E2575,1,0)</f>
        <v>0</v>
      </c>
      <c r="E2575" s="145" t="s">
        <v>796</v>
      </c>
      <c r="F2575" s="145" t="s">
        <v>797</v>
      </c>
      <c r="G2575" s="145" t="str">
        <f>Lookup[[#This Row],[NR_FR]]&amp;" "&amp;Lookup[[#This Row],[Text_FR]]</f>
        <v>ADI1530 Prévoyance du pilier 3a et assurance collective</v>
      </c>
      <c r="H2575" s="151"/>
    </row>
    <row r="2576" spans="1:8" x14ac:dyDescent="0.2">
      <c r="A2576" s="145" t="s">
        <v>798</v>
      </c>
      <c r="B2576" s="145" t="s">
        <v>2262</v>
      </c>
      <c r="C2576" s="145" t="str">
        <f>Lookup[[#This Row],[NR_DE]]&amp;" "&amp;Lookup[[#This Row],[Text_DE]]</f>
        <v>ADI1540 Vorsorge 3b</v>
      </c>
      <c r="D2576" s="145">
        <f>IF(Lookup!A2576&lt;&gt;Lookup!E2576,1,0)</f>
        <v>0</v>
      </c>
      <c r="E2576" s="145" t="s">
        <v>798</v>
      </c>
      <c r="F2576" s="145" t="s">
        <v>799</v>
      </c>
      <c r="G2576" s="145" t="str">
        <f>Lookup[[#This Row],[NR_FR]]&amp;" "&amp;Lookup[[#This Row],[Text_FR]]</f>
        <v>ADI1540 Prévoyance du pilier 3b</v>
      </c>
      <c r="H2576" s="150"/>
    </row>
    <row r="2577" spans="1:8" x14ac:dyDescent="0.2">
      <c r="A2577" s="145" t="s">
        <v>748</v>
      </c>
      <c r="B2577" s="145" t="s">
        <v>2235</v>
      </c>
      <c r="C2577" s="145" t="str">
        <f>Lookup[[#This Row],[NR_DE]]&amp;" "&amp;Lookup[[#This Row],[Text_DE]]</f>
        <v>ADILD07000 Tontinengeschäfte (A7); (CH)</v>
      </c>
      <c r="D2577" s="145">
        <f>IF(Lookup!A2577&lt;&gt;Lookup!E2577,1,0)</f>
        <v>0</v>
      </c>
      <c r="E2577" s="145" t="s">
        <v>748</v>
      </c>
      <c r="F2577" s="145" t="s">
        <v>749</v>
      </c>
      <c r="G2577" s="145" t="str">
        <f>Lookup[[#This Row],[NR_FR]]&amp;" "&amp;Lookup[[#This Row],[Text_FR]]</f>
        <v>ADILD07000 Opérations tontinières (A7); (CH)</v>
      </c>
      <c r="H2577" s="150"/>
    </row>
    <row r="2578" spans="1:8" x14ac:dyDescent="0.2">
      <c r="A2578" s="145" t="s">
        <v>796</v>
      </c>
      <c r="B2578" s="145" t="s">
        <v>2261</v>
      </c>
      <c r="C2578" s="145" t="str">
        <f>Lookup[[#This Row],[NR_DE]]&amp;" "&amp;Lookup[[#This Row],[Text_DE]]</f>
        <v>ADI1530 Vorsorge 3a und Kollektivversicherung</v>
      </c>
      <c r="D2578" s="145">
        <f>IF(Lookup!A2578&lt;&gt;Lookup!E2578,1,0)</f>
        <v>0</v>
      </c>
      <c r="E2578" s="145" t="s">
        <v>796</v>
      </c>
      <c r="F2578" s="145" t="s">
        <v>797</v>
      </c>
      <c r="G2578" s="145" t="str">
        <f>Lookup[[#This Row],[NR_FR]]&amp;" "&amp;Lookup[[#This Row],[Text_FR]]</f>
        <v>ADI1530 Prévoyance du pilier 3a et assurance collective</v>
      </c>
      <c r="H2578" s="149"/>
    </row>
    <row r="2579" spans="1:8" x14ac:dyDescent="0.2">
      <c r="A2579" s="145" t="s">
        <v>798</v>
      </c>
      <c r="B2579" s="145" t="s">
        <v>2262</v>
      </c>
      <c r="C2579" s="145" t="str">
        <f>Lookup[[#This Row],[NR_DE]]&amp;" "&amp;Lookup[[#This Row],[Text_DE]]</f>
        <v>ADI1540 Vorsorge 3b</v>
      </c>
      <c r="D2579" s="145">
        <f>IF(Lookup!A2579&lt;&gt;Lookup!E2579,1,0)</f>
        <v>0</v>
      </c>
      <c r="E2579" s="145" t="s">
        <v>798</v>
      </c>
      <c r="F2579" s="145" t="s">
        <v>799</v>
      </c>
      <c r="G2579" s="145" t="str">
        <f>Lookup[[#This Row],[NR_FR]]&amp;" "&amp;Lookup[[#This Row],[Text_FR]]</f>
        <v>ADI1540 Prévoyance du pilier 3b</v>
      </c>
      <c r="H2579" s="149"/>
    </row>
    <row r="2580" spans="1:8" x14ac:dyDescent="0.2">
      <c r="A2580" s="145">
        <v>309110200</v>
      </c>
      <c r="B2580" s="145" t="s">
        <v>2662</v>
      </c>
      <c r="C2580" s="145" t="str">
        <f>Lookup[[#This Row],[NR_DE]]&amp;" "&amp;Lookup[[#This Row],[Text_DE]]</f>
        <v>309110200 Renten (Alters- und Hinterbliebenenrenten): Brutto</v>
      </c>
      <c r="D2580" s="145">
        <f>IF(Lookup!A2580&lt;&gt;Lookup!E2580,1,0)</f>
        <v>0</v>
      </c>
      <c r="E2580" s="145">
        <v>309110200</v>
      </c>
      <c r="F2580" s="145" t="s">
        <v>1449</v>
      </c>
      <c r="G2580" s="145" t="str">
        <f>Lookup[[#This Row],[NR_FR]]&amp;" "&amp;Lookup[[#This Row],[Text_FR]]</f>
        <v>309110200 Rentes (rentes de vieillesse et de survivants): brutes</v>
      </c>
      <c r="H2580" s="149"/>
    </row>
    <row r="2581" spans="1:8" x14ac:dyDescent="0.2">
      <c r="A2581" s="145" t="s">
        <v>544</v>
      </c>
      <c r="B2581" s="145" t="s">
        <v>2093</v>
      </c>
      <c r="C2581" s="145" t="str">
        <f>Lookup[[#This Row],[NR_DE]]&amp;" "&amp;Lookup[[#This Row],[Text_DE]]</f>
        <v>ADC1DL Aufteilung nach Branchen: Leben direkt</v>
      </c>
      <c r="D2581" s="145">
        <f>IF(Lookup!A2581&lt;&gt;Lookup!E2581,1,0)</f>
        <v>0</v>
      </c>
      <c r="E2581" s="145" t="s">
        <v>544</v>
      </c>
      <c r="F2581" s="145" t="s">
        <v>545</v>
      </c>
      <c r="G2581" s="145" t="str">
        <f>Lookup[[#This Row],[NR_FR]]&amp;" "&amp;Lookup[[#This Row],[Text_FR]]</f>
        <v>ADC1DL Répartition par branches: vie direct</v>
      </c>
      <c r="H2581" s="150"/>
    </row>
    <row r="2582" spans="1:8" x14ac:dyDescent="0.2">
      <c r="A2582" s="145" t="s">
        <v>742</v>
      </c>
      <c r="B2582" s="145" t="s">
        <v>2232</v>
      </c>
      <c r="C2582" s="145" t="str">
        <f>Lookup[[#This Row],[NR_DE]]&amp;" "&amp;Lookup[[#This Row],[Text_DE]]</f>
        <v>ADILD01000 Kollektivlebensversicherung im Rahmen der beruflichen Vorsorge (A1); (CH)</v>
      </c>
      <c r="D2582" s="145">
        <f>IF(Lookup!A2582&lt;&gt;Lookup!E2582,1,0)</f>
        <v>0</v>
      </c>
      <c r="E2582" s="145" t="s">
        <v>742</v>
      </c>
      <c r="F2582" s="145" t="s">
        <v>743</v>
      </c>
      <c r="G2582" s="145" t="str">
        <f>Lookup[[#This Row],[NR_FR]]&amp;" "&amp;Lookup[[#This Row],[Text_FR]]</f>
        <v>ADILD01000 Assurance collective sur la vie dans le cadre de la prévoyance professionnelle (A1); (CH)</v>
      </c>
      <c r="H2582" s="151"/>
    </row>
    <row r="2583" spans="1:8" x14ac:dyDescent="0.2">
      <c r="A2583" s="145" t="s">
        <v>546</v>
      </c>
      <c r="B2583" s="145" t="s">
        <v>2094</v>
      </c>
      <c r="C2583" s="145" t="str">
        <f>Lookup[[#This Row],[NR_DE]]&amp;" "&amp;Lookup[[#This Row],[Text_DE]]</f>
        <v>ADILD03100 Einzelkapitalversicherung auf den Todes- und Erlebensfall (A3.1); (CH + FB)</v>
      </c>
      <c r="D2583" s="145">
        <f>IF(Lookup!A2583&lt;&gt;Lookup!E2583,1,0)</f>
        <v>0</v>
      </c>
      <c r="E2583" s="145" t="s">
        <v>546</v>
      </c>
      <c r="F2583" s="145" t="s">
        <v>547</v>
      </c>
      <c r="G2583" s="145" t="str">
        <f>Lookup[[#This Row],[NR_FR]]&amp;" "&amp;Lookup[[#This Row],[Text_FR]]</f>
        <v>ADILD03100 Assurance individuelle de capital en cas de vie et en cas de décès (A3.1); (CH + FB)</v>
      </c>
      <c r="H2583" s="151"/>
    </row>
    <row r="2584" spans="1:8" x14ac:dyDescent="0.2">
      <c r="A2584" s="145" t="s">
        <v>548</v>
      </c>
      <c r="B2584" s="145" t="s">
        <v>2095</v>
      </c>
      <c r="C2584" s="145" t="str">
        <f>Lookup[[#This Row],[NR_DE]]&amp;" "&amp;Lookup[[#This Row],[Text_DE]]</f>
        <v>ADILD03200 Einzelrentenversicherung (A3.2); (CH + FB)</v>
      </c>
      <c r="D2584" s="145">
        <f>IF(Lookup!A2584&lt;&gt;Lookup!E2584,1,0)</f>
        <v>0</v>
      </c>
      <c r="E2584" s="145" t="s">
        <v>548</v>
      </c>
      <c r="F2584" s="145" t="s">
        <v>549</v>
      </c>
      <c r="G2584" s="145" t="str">
        <f>Lookup[[#This Row],[NR_FR]]&amp;" "&amp;Lookup[[#This Row],[Text_FR]]</f>
        <v>ADILD03200 Assurance individuelle de rente (A3.2); (CH + FB)</v>
      </c>
      <c r="H2584" s="152"/>
    </row>
    <row r="2585" spans="1:8" x14ac:dyDescent="0.2">
      <c r="A2585" s="145" t="s">
        <v>550</v>
      </c>
      <c r="B2585" s="145" t="s">
        <v>2096</v>
      </c>
      <c r="C2585" s="145" t="str">
        <f>Lookup[[#This Row],[NR_DE]]&amp;" "&amp;Lookup[[#This Row],[Text_DE]]</f>
        <v>ADILD03300 Sonstige Einzellebensversicherung (A3.3); (CH + FB)</v>
      </c>
      <c r="D2585" s="145">
        <f>IF(Lookup!A2585&lt;&gt;Lookup!E2585,1,0)</f>
        <v>0</v>
      </c>
      <c r="E2585" s="145" t="s">
        <v>550</v>
      </c>
      <c r="F2585" s="145" t="s">
        <v>551</v>
      </c>
      <c r="G2585" s="145" t="str">
        <f>Lookup[[#This Row],[NR_FR]]&amp;" "&amp;Lookup[[#This Row],[Text_FR]]</f>
        <v>ADILD03300 Autres assurance individuelles sur la vie (A3.3); (CH + FB)</v>
      </c>
      <c r="H2585" s="152"/>
    </row>
    <row r="2586" spans="1:8" x14ac:dyDescent="0.2">
      <c r="A2586" s="145" t="s">
        <v>744</v>
      </c>
      <c r="B2586" s="145" t="s">
        <v>2233</v>
      </c>
      <c r="C2586" s="145" t="str">
        <f>Lookup[[#This Row],[NR_DE]]&amp;" "&amp;Lookup[[#This Row],[Text_DE]]</f>
        <v>ADILD03400 Kollektivlebensversicherung  ausserhalb der BV (A3.4); (CH)</v>
      </c>
      <c r="D2586" s="145">
        <f>IF(Lookup!A2586&lt;&gt;Lookup!E2586,1,0)</f>
        <v>0</v>
      </c>
      <c r="E2586" s="145" t="s">
        <v>744</v>
      </c>
      <c r="F2586" s="145" t="s">
        <v>745</v>
      </c>
      <c r="G2586" s="145" t="str">
        <f>Lookup[[#This Row],[NR_FR]]&amp;" "&amp;Lookup[[#This Row],[Text_FR]]</f>
        <v>ADILD03400 Assurance collective sur la vie hors de la prévoyance professionnelle (A3.4); (CH)</v>
      </c>
      <c r="H2586" s="151"/>
    </row>
    <row r="2587" spans="1:8" x14ac:dyDescent="0.2">
      <c r="A2587" s="145" t="s">
        <v>746</v>
      </c>
      <c r="B2587" s="145" t="s">
        <v>2234</v>
      </c>
      <c r="C2587" s="145" t="str">
        <f>Lookup[[#This Row],[NR_DE]]&amp;" "&amp;Lookup[[#This Row],[Text_DE]]</f>
        <v>ADILD06300 Sonstige Kapitalisationsgeschäfte (A6.3); (CH)</v>
      </c>
      <c r="D2587" s="145">
        <f>IF(Lookup!A2587&lt;&gt;Lookup!E2587,1,0)</f>
        <v>0</v>
      </c>
      <c r="E2587" s="145" t="s">
        <v>746</v>
      </c>
      <c r="F2587" s="145" t="s">
        <v>747</v>
      </c>
      <c r="G2587" s="145" t="str">
        <f>Lookup[[#This Row],[NR_FR]]&amp;" "&amp;Lookup[[#This Row],[Text_FR]]</f>
        <v>ADILD06300 Autres opérations de capitalisation (A6.3); (CH)</v>
      </c>
      <c r="H2587" s="151"/>
    </row>
    <row r="2588" spans="1:8" x14ac:dyDescent="0.2">
      <c r="A2588" s="145" t="s">
        <v>748</v>
      </c>
      <c r="B2588" s="145" t="s">
        <v>2235</v>
      </c>
      <c r="C2588" s="145" t="str">
        <f>Lookup[[#This Row],[NR_DE]]&amp;" "&amp;Lookup[[#This Row],[Text_DE]]</f>
        <v>ADILD07000 Tontinengeschäfte (A7); (CH)</v>
      </c>
      <c r="D2588" s="145">
        <f>IF(Lookup!A2588&lt;&gt;Lookup!E2588,1,0)</f>
        <v>0</v>
      </c>
      <c r="E2588" s="145" t="s">
        <v>748</v>
      </c>
      <c r="F2588" s="145" t="s">
        <v>749</v>
      </c>
      <c r="G2588" s="145" t="str">
        <f>Lookup[[#This Row],[NR_FR]]&amp;" "&amp;Lookup[[#This Row],[Text_FR]]</f>
        <v>ADILD07000 Opérations tontinières (A7); (CH)</v>
      </c>
      <c r="H2588" s="151"/>
    </row>
    <row r="2589" spans="1:8" x14ac:dyDescent="0.2">
      <c r="A2589" s="145" t="s">
        <v>552</v>
      </c>
      <c r="B2589" s="145" t="s">
        <v>2097</v>
      </c>
      <c r="C2589" s="145" t="str">
        <f>Lookup[[#This Row],[NR_DE]]&amp;" "&amp;Lookup[[#This Row],[Text_DE]]</f>
        <v>ADILD08000 Kollektivlebensversicherung (A1, A3.4); (CH + FB)</v>
      </c>
      <c r="D2589" s="145">
        <f>IF(Lookup!A2589&lt;&gt;Lookup!E2589,1,0)</f>
        <v>0</v>
      </c>
      <c r="E2589" s="145" t="s">
        <v>552</v>
      </c>
      <c r="F2589" s="145" t="s">
        <v>553</v>
      </c>
      <c r="G2589" s="145" t="str">
        <f>Lookup[[#This Row],[NR_FR]]&amp;" "&amp;Lookup[[#This Row],[Text_FR]]</f>
        <v>ADILD08000 Assurance collective sur la vie (A1, A3.4); (CH + FB)</v>
      </c>
      <c r="H2589" s="151"/>
    </row>
    <row r="2590" spans="1:8" x14ac:dyDescent="0.2">
      <c r="A2590" s="145" t="s">
        <v>554</v>
      </c>
      <c r="B2590" s="145" t="s">
        <v>2098</v>
      </c>
      <c r="C2590" s="145" t="str">
        <f>Lookup[[#This Row],[NR_DE]]&amp;" "&amp;Lookup[[#This Row],[Text_DE]]</f>
        <v>ADILD09000 Sonstige Lebensversicherung (A6.3, A7); (CH + FB)</v>
      </c>
      <c r="D2590" s="145">
        <f>IF(Lookup!A2590&lt;&gt;Lookup!E2590,1,0)</f>
        <v>0</v>
      </c>
      <c r="E2590" s="145" t="s">
        <v>554</v>
      </c>
      <c r="F2590" s="145" t="s">
        <v>555</v>
      </c>
      <c r="G2590" s="145" t="str">
        <f>Lookup[[#This Row],[NR_FR]]&amp;" "&amp;Lookup[[#This Row],[Text_FR]]</f>
        <v>ADILD09000 Autres assurances sur la vie (A6.3, A7); (CH + FB)</v>
      </c>
      <c r="H2590" s="151"/>
    </row>
    <row r="2591" spans="1:8" x14ac:dyDescent="0.2">
      <c r="A2591" s="145" t="s">
        <v>794</v>
      </c>
      <c r="B2591" s="145" t="s">
        <v>2260</v>
      </c>
      <c r="C2591" s="145" t="str">
        <f>Lookup[[#This Row],[NR_DE]]&amp;" "&amp;Lookup[[#This Row],[Text_DE]]</f>
        <v>ADC022 Aufteilung in Vorsorge 3a und Vorsorge 3b (pro Branche)</v>
      </c>
      <c r="D2591" s="145">
        <f>IF(Lookup!A2591&lt;&gt;Lookup!E2591,1,0)</f>
        <v>0</v>
      </c>
      <c r="E2591" s="145" t="s">
        <v>794</v>
      </c>
      <c r="F2591" s="145" t="s">
        <v>795</v>
      </c>
      <c r="G2591" s="145" t="str">
        <f>Lookup[[#This Row],[NR_FR]]&amp;" "&amp;Lookup[[#This Row],[Text_FR]]</f>
        <v>ADC022 Répartition en prévoyance 3a et prévoyance 3b (par branche d'assurance)</v>
      </c>
      <c r="H2591" s="152"/>
    </row>
    <row r="2592" spans="1:8" x14ac:dyDescent="0.2">
      <c r="A2592" s="145" t="s">
        <v>742</v>
      </c>
      <c r="B2592" s="145" t="s">
        <v>2232</v>
      </c>
      <c r="C2592" s="145" t="str">
        <f>Lookup[[#This Row],[NR_DE]]&amp;" "&amp;Lookup[[#This Row],[Text_DE]]</f>
        <v>ADILD01000 Kollektivlebensversicherung im Rahmen der beruflichen Vorsorge (A1); (CH)</v>
      </c>
      <c r="D2592" s="145">
        <f>IF(Lookup!A2592&lt;&gt;Lookup!E2592,1,0)</f>
        <v>0</v>
      </c>
      <c r="E2592" s="145" t="s">
        <v>742</v>
      </c>
      <c r="F2592" s="145" t="s">
        <v>743</v>
      </c>
      <c r="G2592" s="145" t="str">
        <f>Lookup[[#This Row],[NR_FR]]&amp;" "&amp;Lookup[[#This Row],[Text_FR]]</f>
        <v>ADILD01000 Assurance collective sur la vie dans le cadre de la prévoyance professionnelle (A1); (CH)</v>
      </c>
      <c r="H2592" s="152"/>
    </row>
    <row r="2593" spans="1:8" x14ac:dyDescent="0.2">
      <c r="A2593" s="145" t="s">
        <v>796</v>
      </c>
      <c r="B2593" s="145" t="s">
        <v>2261</v>
      </c>
      <c r="C2593" s="145" t="str">
        <f>Lookup[[#This Row],[NR_DE]]&amp;" "&amp;Lookup[[#This Row],[Text_DE]]</f>
        <v>ADI1530 Vorsorge 3a und Kollektivversicherung</v>
      </c>
      <c r="D2593" s="145">
        <f>IF(Lookup!A2593&lt;&gt;Lookup!E2593,1,0)</f>
        <v>0</v>
      </c>
      <c r="E2593" s="145" t="s">
        <v>796</v>
      </c>
      <c r="F2593" s="145" t="s">
        <v>797</v>
      </c>
      <c r="G2593" s="145" t="str">
        <f>Lookup[[#This Row],[NR_FR]]&amp;" "&amp;Lookup[[#This Row],[Text_FR]]</f>
        <v>ADI1530 Prévoyance du pilier 3a et assurance collective</v>
      </c>
      <c r="H2593" s="152"/>
    </row>
    <row r="2594" spans="1:8" x14ac:dyDescent="0.2">
      <c r="A2594" s="145" t="s">
        <v>798</v>
      </c>
      <c r="B2594" s="145" t="s">
        <v>2262</v>
      </c>
      <c r="C2594" s="145" t="str">
        <f>Lookup[[#This Row],[NR_DE]]&amp;" "&amp;Lookup[[#This Row],[Text_DE]]</f>
        <v>ADI1540 Vorsorge 3b</v>
      </c>
      <c r="D2594" s="145">
        <f>IF(Lookup!A2594&lt;&gt;Lookup!E2594,1,0)</f>
        <v>0</v>
      </c>
      <c r="E2594" s="145" t="s">
        <v>798</v>
      </c>
      <c r="F2594" s="145" t="s">
        <v>799</v>
      </c>
      <c r="G2594" s="145" t="str">
        <f>Lookup[[#This Row],[NR_FR]]&amp;" "&amp;Lookup[[#This Row],[Text_FR]]</f>
        <v>ADI1540 Prévoyance du pilier 3b</v>
      </c>
      <c r="H2594" s="152"/>
    </row>
    <row r="2595" spans="1:8" x14ac:dyDescent="0.2">
      <c r="A2595" s="145" t="s">
        <v>546</v>
      </c>
      <c r="B2595" s="145" t="s">
        <v>2094</v>
      </c>
      <c r="C2595" s="145" t="str">
        <f>Lookup[[#This Row],[NR_DE]]&amp;" "&amp;Lookup[[#This Row],[Text_DE]]</f>
        <v>ADILD03100 Einzelkapitalversicherung auf den Todes- und Erlebensfall (A3.1); (CH + FB)</v>
      </c>
      <c r="D2595" s="145">
        <f>IF(Lookup!A2595&lt;&gt;Lookup!E2595,1,0)</f>
        <v>0</v>
      </c>
      <c r="E2595" s="145" t="s">
        <v>546</v>
      </c>
      <c r="F2595" s="145" t="s">
        <v>547</v>
      </c>
      <c r="G2595" s="145" t="str">
        <f>Lookup[[#This Row],[NR_FR]]&amp;" "&amp;Lookup[[#This Row],[Text_FR]]</f>
        <v>ADILD03100 Assurance individuelle de capital en cas de vie et en cas de décès (A3.1); (CH + FB)</v>
      </c>
      <c r="H2595" s="152"/>
    </row>
    <row r="2596" spans="1:8" x14ac:dyDescent="0.2">
      <c r="A2596" s="145" t="s">
        <v>796</v>
      </c>
      <c r="B2596" s="145" t="s">
        <v>2261</v>
      </c>
      <c r="C2596" s="145" t="str">
        <f>Lookup[[#This Row],[NR_DE]]&amp;" "&amp;Lookup[[#This Row],[Text_DE]]</f>
        <v>ADI1530 Vorsorge 3a und Kollektivversicherung</v>
      </c>
      <c r="D2596" s="145">
        <f>IF(Lookup!A2596&lt;&gt;Lookup!E2596,1,0)</f>
        <v>0</v>
      </c>
      <c r="E2596" s="145" t="s">
        <v>796</v>
      </c>
      <c r="F2596" s="145" t="s">
        <v>797</v>
      </c>
      <c r="G2596" s="145" t="str">
        <f>Lookup[[#This Row],[NR_FR]]&amp;" "&amp;Lookup[[#This Row],[Text_FR]]</f>
        <v>ADI1530 Prévoyance du pilier 3a et assurance collective</v>
      </c>
      <c r="H2596" s="152"/>
    </row>
    <row r="2597" spans="1:8" x14ac:dyDescent="0.2">
      <c r="A2597" s="145" t="s">
        <v>798</v>
      </c>
      <c r="B2597" s="145" t="s">
        <v>2262</v>
      </c>
      <c r="C2597" s="145" t="str">
        <f>Lookup[[#This Row],[NR_DE]]&amp;" "&amp;Lookup[[#This Row],[Text_DE]]</f>
        <v>ADI1540 Vorsorge 3b</v>
      </c>
      <c r="D2597" s="145">
        <f>IF(Lookup!A2597&lt;&gt;Lookup!E2597,1,0)</f>
        <v>0</v>
      </c>
      <c r="E2597" s="145" t="s">
        <v>798</v>
      </c>
      <c r="F2597" s="145" t="s">
        <v>799</v>
      </c>
      <c r="G2597" s="145" t="str">
        <f>Lookup[[#This Row],[NR_FR]]&amp;" "&amp;Lookup[[#This Row],[Text_FR]]</f>
        <v>ADI1540 Prévoyance du pilier 3b</v>
      </c>
      <c r="H2597" s="152"/>
    </row>
    <row r="2598" spans="1:8" x14ac:dyDescent="0.2">
      <c r="A2598" s="145" t="s">
        <v>548</v>
      </c>
      <c r="B2598" s="145" t="s">
        <v>2095</v>
      </c>
      <c r="C2598" s="145" t="str">
        <f>Lookup[[#This Row],[NR_DE]]&amp;" "&amp;Lookup[[#This Row],[Text_DE]]</f>
        <v>ADILD03200 Einzelrentenversicherung (A3.2); (CH + FB)</v>
      </c>
      <c r="D2598" s="145">
        <f>IF(Lookup!A2598&lt;&gt;Lookup!E2598,1,0)</f>
        <v>0</v>
      </c>
      <c r="E2598" s="145" t="s">
        <v>548</v>
      </c>
      <c r="F2598" s="145" t="s">
        <v>549</v>
      </c>
      <c r="G2598" s="145" t="str">
        <f>Lookup[[#This Row],[NR_FR]]&amp;" "&amp;Lookup[[#This Row],[Text_FR]]</f>
        <v>ADILD03200 Assurance individuelle de rente (A3.2); (CH + FB)</v>
      </c>
      <c r="H2598" s="152"/>
    </row>
    <row r="2599" spans="1:8" x14ac:dyDescent="0.2">
      <c r="A2599" s="145" t="s">
        <v>796</v>
      </c>
      <c r="B2599" s="145" t="s">
        <v>2261</v>
      </c>
      <c r="C2599" s="145" t="str">
        <f>Lookup[[#This Row],[NR_DE]]&amp;" "&amp;Lookup[[#This Row],[Text_DE]]</f>
        <v>ADI1530 Vorsorge 3a und Kollektivversicherung</v>
      </c>
      <c r="D2599" s="145">
        <f>IF(Lookup!A2599&lt;&gt;Lookup!E2599,1,0)</f>
        <v>0</v>
      </c>
      <c r="E2599" s="145" t="s">
        <v>796</v>
      </c>
      <c r="F2599" s="145" t="s">
        <v>797</v>
      </c>
      <c r="G2599" s="145" t="str">
        <f>Lookup[[#This Row],[NR_FR]]&amp;" "&amp;Lookup[[#This Row],[Text_FR]]</f>
        <v>ADI1530 Prévoyance du pilier 3a et assurance collective</v>
      </c>
      <c r="H2599" s="152"/>
    </row>
    <row r="2600" spans="1:8" x14ac:dyDescent="0.2">
      <c r="A2600" s="145" t="s">
        <v>798</v>
      </c>
      <c r="B2600" s="145" t="s">
        <v>2262</v>
      </c>
      <c r="C2600" s="145" t="str">
        <f>Lookup[[#This Row],[NR_DE]]&amp;" "&amp;Lookup[[#This Row],[Text_DE]]</f>
        <v>ADI1540 Vorsorge 3b</v>
      </c>
      <c r="D2600" s="145">
        <f>IF(Lookup!A2600&lt;&gt;Lookup!E2600,1,0)</f>
        <v>0</v>
      </c>
      <c r="E2600" s="145" t="s">
        <v>798</v>
      </c>
      <c r="F2600" s="145" t="s">
        <v>799</v>
      </c>
      <c r="G2600" s="145" t="str">
        <f>Lookup[[#This Row],[NR_FR]]&amp;" "&amp;Lookup[[#This Row],[Text_FR]]</f>
        <v>ADI1540 Prévoyance du pilier 3b</v>
      </c>
      <c r="H2600" s="152"/>
    </row>
    <row r="2601" spans="1:8" x14ac:dyDescent="0.2">
      <c r="A2601" s="145" t="s">
        <v>550</v>
      </c>
      <c r="B2601" s="145" t="s">
        <v>2096</v>
      </c>
      <c r="C2601" s="145" t="str">
        <f>Lookup[[#This Row],[NR_DE]]&amp;" "&amp;Lookup[[#This Row],[Text_DE]]</f>
        <v>ADILD03300 Sonstige Einzellebensversicherung (A3.3); (CH + FB)</v>
      </c>
      <c r="D2601" s="145">
        <f>IF(Lookup!A2601&lt;&gt;Lookup!E2601,1,0)</f>
        <v>0</v>
      </c>
      <c r="E2601" s="145" t="s">
        <v>550</v>
      </c>
      <c r="F2601" s="145" t="s">
        <v>551</v>
      </c>
      <c r="G2601" s="145" t="str">
        <f>Lookup[[#This Row],[NR_FR]]&amp;" "&amp;Lookup[[#This Row],[Text_FR]]</f>
        <v>ADILD03300 Autres assurance individuelles sur la vie (A3.3); (CH + FB)</v>
      </c>
      <c r="H2601" s="152"/>
    </row>
    <row r="2602" spans="1:8" x14ac:dyDescent="0.2">
      <c r="A2602" s="145" t="s">
        <v>796</v>
      </c>
      <c r="B2602" s="145" t="s">
        <v>2261</v>
      </c>
      <c r="C2602" s="145" t="str">
        <f>Lookup[[#This Row],[NR_DE]]&amp;" "&amp;Lookup[[#This Row],[Text_DE]]</f>
        <v>ADI1530 Vorsorge 3a und Kollektivversicherung</v>
      </c>
      <c r="D2602" s="145">
        <f>IF(Lookup!A2602&lt;&gt;Lookup!E2602,1,0)</f>
        <v>0</v>
      </c>
      <c r="E2602" s="145" t="s">
        <v>796</v>
      </c>
      <c r="F2602" s="145" t="s">
        <v>797</v>
      </c>
      <c r="G2602" s="145" t="str">
        <f>Lookup[[#This Row],[NR_FR]]&amp;" "&amp;Lookup[[#This Row],[Text_FR]]</f>
        <v>ADI1530 Prévoyance du pilier 3a et assurance collective</v>
      </c>
      <c r="H2602" s="152"/>
    </row>
    <row r="2603" spans="1:8" x14ac:dyDescent="0.2">
      <c r="A2603" s="145" t="s">
        <v>798</v>
      </c>
      <c r="B2603" s="145" t="s">
        <v>2262</v>
      </c>
      <c r="C2603" s="145" t="str">
        <f>Lookup[[#This Row],[NR_DE]]&amp;" "&amp;Lookup[[#This Row],[Text_DE]]</f>
        <v>ADI1540 Vorsorge 3b</v>
      </c>
      <c r="D2603" s="145">
        <f>IF(Lookup!A2603&lt;&gt;Lookup!E2603,1,0)</f>
        <v>0</v>
      </c>
      <c r="E2603" s="145" t="s">
        <v>798</v>
      </c>
      <c r="F2603" s="145" t="s">
        <v>799</v>
      </c>
      <c r="G2603" s="145" t="str">
        <f>Lookup[[#This Row],[NR_FR]]&amp;" "&amp;Lookup[[#This Row],[Text_FR]]</f>
        <v>ADI1540 Prévoyance du pilier 3b</v>
      </c>
      <c r="H2603" s="152"/>
    </row>
    <row r="2604" spans="1:8" x14ac:dyDescent="0.2">
      <c r="A2604" s="145" t="s">
        <v>744</v>
      </c>
      <c r="B2604" s="145" t="s">
        <v>2233</v>
      </c>
      <c r="C2604" s="145" t="str">
        <f>Lookup[[#This Row],[NR_DE]]&amp;" "&amp;Lookup[[#This Row],[Text_DE]]</f>
        <v>ADILD03400 Kollektivlebensversicherung  ausserhalb der BV (A3.4); (CH)</v>
      </c>
      <c r="D2604" s="145">
        <f>IF(Lookup!A2604&lt;&gt;Lookup!E2604,1,0)</f>
        <v>0</v>
      </c>
      <c r="E2604" s="145" t="s">
        <v>744</v>
      </c>
      <c r="F2604" s="145" t="s">
        <v>745</v>
      </c>
      <c r="G2604" s="145" t="str">
        <f>Lookup[[#This Row],[NR_FR]]&amp;" "&amp;Lookup[[#This Row],[Text_FR]]</f>
        <v>ADILD03400 Assurance collective sur la vie hors de la prévoyance professionnelle (A3.4); (CH)</v>
      </c>
      <c r="H2604" s="152"/>
    </row>
    <row r="2605" spans="1:8" x14ac:dyDescent="0.2">
      <c r="A2605" s="145" t="s">
        <v>796</v>
      </c>
      <c r="B2605" s="145" t="s">
        <v>2261</v>
      </c>
      <c r="C2605" s="145" t="str">
        <f>Lookup[[#This Row],[NR_DE]]&amp;" "&amp;Lookup[[#This Row],[Text_DE]]</f>
        <v>ADI1530 Vorsorge 3a und Kollektivversicherung</v>
      </c>
      <c r="D2605" s="145">
        <f>IF(Lookup!A2605&lt;&gt;Lookup!E2605,1,0)</f>
        <v>0</v>
      </c>
      <c r="E2605" s="145" t="s">
        <v>796</v>
      </c>
      <c r="F2605" s="145" t="s">
        <v>797</v>
      </c>
      <c r="G2605" s="145" t="str">
        <f>Lookup[[#This Row],[NR_FR]]&amp;" "&amp;Lookup[[#This Row],[Text_FR]]</f>
        <v>ADI1530 Prévoyance du pilier 3a et assurance collective</v>
      </c>
      <c r="H2605" s="151"/>
    </row>
    <row r="2606" spans="1:8" x14ac:dyDescent="0.2">
      <c r="A2606" s="145" t="s">
        <v>798</v>
      </c>
      <c r="B2606" s="145" t="s">
        <v>2262</v>
      </c>
      <c r="C2606" s="145" t="str">
        <f>Lookup[[#This Row],[NR_DE]]&amp;" "&amp;Lookup[[#This Row],[Text_DE]]</f>
        <v>ADI1540 Vorsorge 3b</v>
      </c>
      <c r="D2606" s="145">
        <f>IF(Lookup!A2606&lt;&gt;Lookup!E2606,1,0)</f>
        <v>0</v>
      </c>
      <c r="E2606" s="145" t="s">
        <v>798</v>
      </c>
      <c r="F2606" s="145" t="s">
        <v>799</v>
      </c>
      <c r="G2606" s="145" t="str">
        <f>Lookup[[#This Row],[NR_FR]]&amp;" "&amp;Lookup[[#This Row],[Text_FR]]</f>
        <v>ADI1540 Prévoyance du pilier 3b</v>
      </c>
      <c r="H2606" s="151"/>
    </row>
    <row r="2607" spans="1:8" x14ac:dyDescent="0.2">
      <c r="A2607" s="145" t="s">
        <v>746</v>
      </c>
      <c r="B2607" s="145" t="s">
        <v>2234</v>
      </c>
      <c r="C2607" s="145" t="str">
        <f>Lookup[[#This Row],[NR_DE]]&amp;" "&amp;Lookup[[#This Row],[Text_DE]]</f>
        <v>ADILD06300 Sonstige Kapitalisationsgeschäfte (A6.3); (CH)</v>
      </c>
      <c r="D2607" s="145">
        <f>IF(Lookup!A2607&lt;&gt;Lookup!E2607,1,0)</f>
        <v>0</v>
      </c>
      <c r="E2607" s="145" t="s">
        <v>746</v>
      </c>
      <c r="F2607" s="145" t="s">
        <v>747</v>
      </c>
      <c r="G2607" s="145" t="str">
        <f>Lookup[[#This Row],[NR_FR]]&amp;" "&amp;Lookup[[#This Row],[Text_FR]]</f>
        <v>ADILD06300 Autres opérations de capitalisation (A6.3); (CH)</v>
      </c>
      <c r="H2607" s="151"/>
    </row>
    <row r="2608" spans="1:8" x14ac:dyDescent="0.2">
      <c r="A2608" s="145" t="s">
        <v>796</v>
      </c>
      <c r="B2608" s="145" t="s">
        <v>2261</v>
      </c>
      <c r="C2608" s="145" t="str">
        <f>Lookup[[#This Row],[NR_DE]]&amp;" "&amp;Lookup[[#This Row],[Text_DE]]</f>
        <v>ADI1530 Vorsorge 3a und Kollektivversicherung</v>
      </c>
      <c r="D2608" s="145">
        <f>IF(Lookup!A2608&lt;&gt;Lookup!E2608,1,0)</f>
        <v>0</v>
      </c>
      <c r="E2608" s="145" t="s">
        <v>796</v>
      </c>
      <c r="F2608" s="145" t="s">
        <v>797</v>
      </c>
      <c r="G2608" s="145" t="str">
        <f>Lookup[[#This Row],[NR_FR]]&amp;" "&amp;Lookup[[#This Row],[Text_FR]]</f>
        <v>ADI1530 Prévoyance du pilier 3a et assurance collective</v>
      </c>
      <c r="H2608" s="150"/>
    </row>
    <row r="2609" spans="1:8" x14ac:dyDescent="0.2">
      <c r="A2609" s="145" t="s">
        <v>798</v>
      </c>
      <c r="B2609" s="145" t="s">
        <v>2262</v>
      </c>
      <c r="C2609" s="145" t="str">
        <f>Lookup[[#This Row],[NR_DE]]&amp;" "&amp;Lookup[[#This Row],[Text_DE]]</f>
        <v>ADI1540 Vorsorge 3b</v>
      </c>
      <c r="D2609" s="145">
        <f>IF(Lookup!A2609&lt;&gt;Lookup!E2609,1,0)</f>
        <v>0</v>
      </c>
      <c r="E2609" s="145" t="s">
        <v>798</v>
      </c>
      <c r="F2609" s="145" t="s">
        <v>799</v>
      </c>
      <c r="G2609" s="145" t="str">
        <f>Lookup[[#This Row],[NR_FR]]&amp;" "&amp;Lookup[[#This Row],[Text_FR]]</f>
        <v>ADI1540 Prévoyance du pilier 3b</v>
      </c>
      <c r="H2609" s="151"/>
    </row>
    <row r="2610" spans="1:8" x14ac:dyDescent="0.2">
      <c r="A2610" s="145" t="s">
        <v>748</v>
      </c>
      <c r="B2610" s="145" t="s">
        <v>2235</v>
      </c>
      <c r="C2610" s="145" t="str">
        <f>Lookup[[#This Row],[NR_DE]]&amp;" "&amp;Lookup[[#This Row],[Text_DE]]</f>
        <v>ADILD07000 Tontinengeschäfte (A7); (CH)</v>
      </c>
      <c r="D2610" s="145">
        <f>IF(Lookup!A2610&lt;&gt;Lookup!E2610,1,0)</f>
        <v>0</v>
      </c>
      <c r="E2610" s="145" t="s">
        <v>748</v>
      </c>
      <c r="F2610" s="145" t="s">
        <v>749</v>
      </c>
      <c r="G2610" s="145" t="str">
        <f>Lookup[[#This Row],[NR_FR]]&amp;" "&amp;Lookup[[#This Row],[Text_FR]]</f>
        <v>ADILD07000 Opérations tontinières (A7); (CH)</v>
      </c>
      <c r="H2610" s="151"/>
    </row>
    <row r="2611" spans="1:8" x14ac:dyDescent="0.2">
      <c r="A2611" s="145" t="s">
        <v>796</v>
      </c>
      <c r="B2611" s="145" t="s">
        <v>2261</v>
      </c>
      <c r="C2611" s="145" t="str">
        <f>Lookup[[#This Row],[NR_DE]]&amp;" "&amp;Lookup[[#This Row],[Text_DE]]</f>
        <v>ADI1530 Vorsorge 3a und Kollektivversicherung</v>
      </c>
      <c r="D2611" s="145">
        <f>IF(Lookup!A2611&lt;&gt;Lookup!E2611,1,0)</f>
        <v>0</v>
      </c>
      <c r="E2611" s="145" t="s">
        <v>796</v>
      </c>
      <c r="F2611" s="145" t="s">
        <v>797</v>
      </c>
      <c r="G2611" s="145" t="str">
        <f>Lookup[[#This Row],[NR_FR]]&amp;" "&amp;Lookup[[#This Row],[Text_FR]]</f>
        <v>ADI1530 Prévoyance du pilier 3a et assurance collective</v>
      </c>
      <c r="H2611" s="151"/>
    </row>
    <row r="2612" spans="1:8" x14ac:dyDescent="0.2">
      <c r="A2612" s="145" t="s">
        <v>798</v>
      </c>
      <c r="B2612" s="145" t="s">
        <v>2262</v>
      </c>
      <c r="C2612" s="145" t="str">
        <f>Lookup[[#This Row],[NR_DE]]&amp;" "&amp;Lookup[[#This Row],[Text_DE]]</f>
        <v>ADI1540 Vorsorge 3b</v>
      </c>
      <c r="D2612" s="145">
        <f>IF(Lookup!A2612&lt;&gt;Lookup!E2612,1,0)</f>
        <v>0</v>
      </c>
      <c r="E2612" s="145" t="s">
        <v>798</v>
      </c>
      <c r="F2612" s="145" t="s">
        <v>799</v>
      </c>
      <c r="G2612" s="145" t="str">
        <f>Lookup[[#This Row],[NR_FR]]&amp;" "&amp;Lookup[[#This Row],[Text_FR]]</f>
        <v>ADI1540 Prévoyance du pilier 3b</v>
      </c>
      <c r="H2612" s="151"/>
    </row>
    <row r="2613" spans="1:8" x14ac:dyDescent="0.2">
      <c r="A2613" s="145">
        <v>309110300</v>
      </c>
      <c r="B2613" s="145" t="s">
        <v>2663</v>
      </c>
      <c r="C2613" s="145" t="str">
        <f>Lookup[[#This Row],[NR_DE]]&amp;" "&amp;Lookup[[#This Row],[Text_DE]]</f>
        <v>309110300 Erwerbsunfähigkeit und Invalidität (Renten und Prämienbefreiung): Brutto</v>
      </c>
      <c r="D2613" s="145">
        <f>IF(Lookup!A2613&lt;&gt;Lookup!E2613,1,0)</f>
        <v>0</v>
      </c>
      <c r="E2613" s="145">
        <v>309110300</v>
      </c>
      <c r="F2613" s="145" t="s">
        <v>1450</v>
      </c>
      <c r="G2613" s="145" t="str">
        <f>Lookup[[#This Row],[NR_FR]]&amp;" "&amp;Lookup[[#This Row],[Text_FR]]</f>
        <v>309110300 Incapacité de gain et invalidité (rentes et libération du service des primes): bruts</v>
      </c>
      <c r="H2613" s="149"/>
    </row>
    <row r="2614" spans="1:8" x14ac:dyDescent="0.2">
      <c r="A2614" s="145" t="s">
        <v>544</v>
      </c>
      <c r="B2614" s="145" t="s">
        <v>2093</v>
      </c>
      <c r="C2614" s="145" t="str">
        <f>Lookup[[#This Row],[NR_DE]]&amp;" "&amp;Lookup[[#This Row],[Text_DE]]</f>
        <v>ADC1DL Aufteilung nach Branchen: Leben direkt</v>
      </c>
      <c r="D2614" s="145">
        <f>IF(Lookup!A2614&lt;&gt;Lookup!E2614,1,0)</f>
        <v>0</v>
      </c>
      <c r="E2614" s="145" t="s">
        <v>544</v>
      </c>
      <c r="F2614" s="145" t="s">
        <v>545</v>
      </c>
      <c r="G2614" s="145" t="str">
        <f>Lookup[[#This Row],[NR_FR]]&amp;" "&amp;Lookup[[#This Row],[Text_FR]]</f>
        <v>ADC1DL Répartition par branches: vie direct</v>
      </c>
      <c r="H2614" s="149"/>
    </row>
    <row r="2615" spans="1:8" x14ac:dyDescent="0.2">
      <c r="A2615" s="145" t="s">
        <v>742</v>
      </c>
      <c r="B2615" s="145" t="s">
        <v>2232</v>
      </c>
      <c r="C2615" s="145" t="str">
        <f>Lookup[[#This Row],[NR_DE]]&amp;" "&amp;Lookup[[#This Row],[Text_DE]]</f>
        <v>ADILD01000 Kollektivlebensversicherung im Rahmen der beruflichen Vorsorge (A1); (CH)</v>
      </c>
      <c r="D2615" s="145">
        <f>IF(Lookup!A2615&lt;&gt;Lookup!E2615,1,0)</f>
        <v>0</v>
      </c>
      <c r="E2615" s="145" t="s">
        <v>742</v>
      </c>
      <c r="F2615" s="145" t="s">
        <v>743</v>
      </c>
      <c r="G2615" s="145" t="str">
        <f>Lookup[[#This Row],[NR_FR]]&amp;" "&amp;Lookup[[#This Row],[Text_FR]]</f>
        <v>ADILD01000 Assurance collective sur la vie dans le cadre de la prévoyance professionnelle (A1); (CH)</v>
      </c>
      <c r="H2615" s="150"/>
    </row>
    <row r="2616" spans="1:8" x14ac:dyDescent="0.2">
      <c r="A2616" s="145" t="s">
        <v>546</v>
      </c>
      <c r="B2616" s="145" t="s">
        <v>2094</v>
      </c>
      <c r="C2616" s="145" t="str">
        <f>Lookup[[#This Row],[NR_DE]]&amp;" "&amp;Lookup[[#This Row],[Text_DE]]</f>
        <v>ADILD03100 Einzelkapitalversicherung auf den Todes- und Erlebensfall (A3.1); (CH + FB)</v>
      </c>
      <c r="D2616" s="145">
        <f>IF(Lookup!A2616&lt;&gt;Lookup!E2616,1,0)</f>
        <v>0</v>
      </c>
      <c r="E2616" s="145" t="s">
        <v>546</v>
      </c>
      <c r="F2616" s="145" t="s">
        <v>547</v>
      </c>
      <c r="G2616" s="145" t="str">
        <f>Lookup[[#This Row],[NR_FR]]&amp;" "&amp;Lookup[[#This Row],[Text_FR]]</f>
        <v>ADILD03100 Assurance individuelle de capital en cas de vie et en cas de décès (A3.1); (CH + FB)</v>
      </c>
      <c r="H2616" s="151"/>
    </row>
    <row r="2617" spans="1:8" x14ac:dyDescent="0.2">
      <c r="A2617" s="145" t="s">
        <v>548</v>
      </c>
      <c r="B2617" s="145" t="s">
        <v>2095</v>
      </c>
      <c r="C2617" s="145" t="str">
        <f>Lookup[[#This Row],[NR_DE]]&amp;" "&amp;Lookup[[#This Row],[Text_DE]]</f>
        <v>ADILD03200 Einzelrentenversicherung (A3.2); (CH + FB)</v>
      </c>
      <c r="D2617" s="145">
        <f>IF(Lookup!A2617&lt;&gt;Lookup!E2617,1,0)</f>
        <v>0</v>
      </c>
      <c r="E2617" s="145" t="s">
        <v>548</v>
      </c>
      <c r="F2617" s="145" t="s">
        <v>549</v>
      </c>
      <c r="G2617" s="145" t="str">
        <f>Lookup[[#This Row],[NR_FR]]&amp;" "&amp;Lookup[[#This Row],[Text_FR]]</f>
        <v>ADILD03200 Assurance individuelle de rente (A3.2); (CH + FB)</v>
      </c>
      <c r="H2617" s="151"/>
    </row>
    <row r="2618" spans="1:8" x14ac:dyDescent="0.2">
      <c r="A2618" s="145" t="s">
        <v>550</v>
      </c>
      <c r="B2618" s="145" t="s">
        <v>2096</v>
      </c>
      <c r="C2618" s="145" t="str">
        <f>Lookup[[#This Row],[NR_DE]]&amp;" "&amp;Lookup[[#This Row],[Text_DE]]</f>
        <v>ADILD03300 Sonstige Einzellebensversicherung (A3.3); (CH + FB)</v>
      </c>
      <c r="D2618" s="145">
        <f>IF(Lookup!A2618&lt;&gt;Lookup!E2618,1,0)</f>
        <v>0</v>
      </c>
      <c r="E2618" s="145" t="s">
        <v>550</v>
      </c>
      <c r="F2618" s="145" t="s">
        <v>551</v>
      </c>
      <c r="G2618" s="145" t="str">
        <f>Lookup[[#This Row],[NR_FR]]&amp;" "&amp;Lookup[[#This Row],[Text_FR]]</f>
        <v>ADILD03300 Autres assurance individuelles sur la vie (A3.3); (CH + FB)</v>
      </c>
      <c r="H2618" s="151"/>
    </row>
    <row r="2619" spans="1:8" x14ac:dyDescent="0.2">
      <c r="A2619" s="145" t="s">
        <v>744</v>
      </c>
      <c r="B2619" s="145" t="s">
        <v>2233</v>
      </c>
      <c r="C2619" s="145" t="str">
        <f>Lookup[[#This Row],[NR_DE]]&amp;" "&amp;Lookup[[#This Row],[Text_DE]]</f>
        <v>ADILD03400 Kollektivlebensversicherung  ausserhalb der BV (A3.4); (CH)</v>
      </c>
      <c r="D2619" s="145">
        <f>IF(Lookup!A2619&lt;&gt;Lookup!E2619,1,0)</f>
        <v>0</v>
      </c>
      <c r="E2619" s="145" t="s">
        <v>744</v>
      </c>
      <c r="F2619" s="145" t="s">
        <v>745</v>
      </c>
      <c r="G2619" s="145" t="str">
        <f>Lookup[[#This Row],[NR_FR]]&amp;" "&amp;Lookup[[#This Row],[Text_FR]]</f>
        <v>ADILD03400 Assurance collective sur la vie hors de la prévoyance professionnelle (A3.4); (CH)</v>
      </c>
      <c r="H2619" s="151"/>
    </row>
    <row r="2620" spans="1:8" x14ac:dyDescent="0.2">
      <c r="A2620" s="145" t="s">
        <v>746</v>
      </c>
      <c r="B2620" s="145" t="s">
        <v>2234</v>
      </c>
      <c r="C2620" s="145" t="str">
        <f>Lookup[[#This Row],[NR_DE]]&amp;" "&amp;Lookup[[#This Row],[Text_DE]]</f>
        <v>ADILD06300 Sonstige Kapitalisationsgeschäfte (A6.3); (CH)</v>
      </c>
      <c r="D2620" s="145">
        <f>IF(Lookup!A2620&lt;&gt;Lookup!E2620,1,0)</f>
        <v>0</v>
      </c>
      <c r="E2620" s="145" t="s">
        <v>746</v>
      </c>
      <c r="F2620" s="145" t="s">
        <v>747</v>
      </c>
      <c r="G2620" s="145" t="str">
        <f>Lookup[[#This Row],[NR_FR]]&amp;" "&amp;Lookup[[#This Row],[Text_FR]]</f>
        <v>ADILD06300 Autres opérations de capitalisation (A6.3); (CH)</v>
      </c>
      <c r="H2620" s="151"/>
    </row>
    <row r="2621" spans="1:8" x14ac:dyDescent="0.2">
      <c r="A2621" s="145" t="s">
        <v>748</v>
      </c>
      <c r="B2621" s="145" t="s">
        <v>2235</v>
      </c>
      <c r="C2621" s="145" t="str">
        <f>Lookup[[#This Row],[NR_DE]]&amp;" "&amp;Lookup[[#This Row],[Text_DE]]</f>
        <v>ADILD07000 Tontinengeschäfte (A7); (CH)</v>
      </c>
      <c r="D2621" s="145">
        <f>IF(Lookup!A2621&lt;&gt;Lookup!E2621,1,0)</f>
        <v>0</v>
      </c>
      <c r="E2621" s="145" t="s">
        <v>748</v>
      </c>
      <c r="F2621" s="145" t="s">
        <v>749</v>
      </c>
      <c r="G2621" s="145" t="str">
        <f>Lookup[[#This Row],[NR_FR]]&amp;" "&amp;Lookup[[#This Row],[Text_FR]]</f>
        <v>ADILD07000 Opérations tontinières (A7); (CH)</v>
      </c>
      <c r="H2621" s="151"/>
    </row>
    <row r="2622" spans="1:8" x14ac:dyDescent="0.2">
      <c r="A2622" s="145" t="s">
        <v>552</v>
      </c>
      <c r="B2622" s="145" t="s">
        <v>2097</v>
      </c>
      <c r="C2622" s="145" t="str">
        <f>Lookup[[#This Row],[NR_DE]]&amp;" "&amp;Lookup[[#This Row],[Text_DE]]</f>
        <v>ADILD08000 Kollektivlebensversicherung (A1, A3.4); (CH + FB)</v>
      </c>
      <c r="D2622" s="145">
        <f>IF(Lookup!A2622&lt;&gt;Lookup!E2622,1,0)</f>
        <v>0</v>
      </c>
      <c r="E2622" s="145" t="s">
        <v>552</v>
      </c>
      <c r="F2622" s="145" t="s">
        <v>553</v>
      </c>
      <c r="G2622" s="145" t="str">
        <f>Lookup[[#This Row],[NR_FR]]&amp;" "&amp;Lookup[[#This Row],[Text_FR]]</f>
        <v>ADILD08000 Assurance collective sur la vie (A1, A3.4); (CH + FB)</v>
      </c>
      <c r="H2622" s="151"/>
    </row>
    <row r="2623" spans="1:8" x14ac:dyDescent="0.2">
      <c r="A2623" s="145" t="s">
        <v>554</v>
      </c>
      <c r="B2623" s="145" t="s">
        <v>2098</v>
      </c>
      <c r="C2623" s="145" t="str">
        <f>Lookup[[#This Row],[NR_DE]]&amp;" "&amp;Lookup[[#This Row],[Text_DE]]</f>
        <v>ADILD09000 Sonstige Lebensversicherung (A6.3, A7); (CH + FB)</v>
      </c>
      <c r="D2623" s="145">
        <f>IF(Lookup!A2623&lt;&gt;Lookup!E2623,1,0)</f>
        <v>0</v>
      </c>
      <c r="E2623" s="145" t="s">
        <v>554</v>
      </c>
      <c r="F2623" s="145" t="s">
        <v>555</v>
      </c>
      <c r="G2623" s="145" t="str">
        <f>Lookup[[#This Row],[NR_FR]]&amp;" "&amp;Lookup[[#This Row],[Text_FR]]</f>
        <v>ADILD09000 Autres assurances sur la vie (A6.3, A7); (CH + FB)</v>
      </c>
      <c r="H2623" s="151"/>
    </row>
    <row r="2624" spans="1:8" x14ac:dyDescent="0.2">
      <c r="A2624" s="145" t="s">
        <v>794</v>
      </c>
      <c r="B2624" s="145" t="s">
        <v>2260</v>
      </c>
      <c r="C2624" s="145" t="str">
        <f>Lookup[[#This Row],[NR_DE]]&amp;" "&amp;Lookup[[#This Row],[Text_DE]]</f>
        <v>ADC022 Aufteilung in Vorsorge 3a und Vorsorge 3b (pro Branche)</v>
      </c>
      <c r="D2624" s="145">
        <f>IF(Lookup!A2624&lt;&gt;Lookup!E2624,1,0)</f>
        <v>0</v>
      </c>
      <c r="E2624" s="145" t="s">
        <v>794</v>
      </c>
      <c r="F2624" s="145" t="s">
        <v>795</v>
      </c>
      <c r="G2624" s="145" t="str">
        <f>Lookup[[#This Row],[NR_FR]]&amp;" "&amp;Lookup[[#This Row],[Text_FR]]</f>
        <v>ADC022 Répartition en prévoyance 3a et prévoyance 3b (par branche d'assurance)</v>
      </c>
      <c r="H2624" s="151"/>
    </row>
    <row r="2625" spans="1:8" x14ac:dyDescent="0.2">
      <c r="A2625" s="145" t="s">
        <v>742</v>
      </c>
      <c r="B2625" s="145" t="s">
        <v>2232</v>
      </c>
      <c r="C2625" s="145" t="str">
        <f>Lookup[[#This Row],[NR_DE]]&amp;" "&amp;Lookup[[#This Row],[Text_DE]]</f>
        <v>ADILD01000 Kollektivlebensversicherung im Rahmen der beruflichen Vorsorge (A1); (CH)</v>
      </c>
      <c r="D2625" s="145">
        <f>IF(Lookup!A2625&lt;&gt;Lookup!E2625,1,0)</f>
        <v>0</v>
      </c>
      <c r="E2625" s="145" t="s">
        <v>742</v>
      </c>
      <c r="F2625" s="145" t="s">
        <v>743</v>
      </c>
      <c r="G2625" s="145" t="str">
        <f>Lookup[[#This Row],[NR_FR]]&amp;" "&amp;Lookup[[#This Row],[Text_FR]]</f>
        <v>ADILD01000 Assurance collective sur la vie dans le cadre de la prévoyance professionnelle (A1); (CH)</v>
      </c>
      <c r="H2625" s="151"/>
    </row>
    <row r="2626" spans="1:8" x14ac:dyDescent="0.2">
      <c r="A2626" s="145" t="s">
        <v>796</v>
      </c>
      <c r="B2626" s="145" t="s">
        <v>2261</v>
      </c>
      <c r="C2626" s="145" t="str">
        <f>Lookup[[#This Row],[NR_DE]]&amp;" "&amp;Lookup[[#This Row],[Text_DE]]</f>
        <v>ADI1530 Vorsorge 3a und Kollektivversicherung</v>
      </c>
      <c r="D2626" s="145">
        <f>IF(Lookup!A2626&lt;&gt;Lookup!E2626,1,0)</f>
        <v>0</v>
      </c>
      <c r="E2626" s="145" t="s">
        <v>796</v>
      </c>
      <c r="F2626" s="145" t="s">
        <v>797</v>
      </c>
      <c r="G2626" s="145" t="str">
        <f>Lookup[[#This Row],[NR_FR]]&amp;" "&amp;Lookup[[#This Row],[Text_FR]]</f>
        <v>ADI1530 Prévoyance du pilier 3a et assurance collective</v>
      </c>
      <c r="H2626" s="151"/>
    </row>
    <row r="2627" spans="1:8" x14ac:dyDescent="0.2">
      <c r="A2627" s="145" t="s">
        <v>798</v>
      </c>
      <c r="B2627" s="145" t="s">
        <v>2262</v>
      </c>
      <c r="C2627" s="145" t="str">
        <f>Lookup[[#This Row],[NR_DE]]&amp;" "&amp;Lookup[[#This Row],[Text_DE]]</f>
        <v>ADI1540 Vorsorge 3b</v>
      </c>
      <c r="D2627" s="145">
        <f>IF(Lookup!A2627&lt;&gt;Lookup!E2627,1,0)</f>
        <v>0</v>
      </c>
      <c r="E2627" s="145" t="s">
        <v>798</v>
      </c>
      <c r="F2627" s="145" t="s">
        <v>799</v>
      </c>
      <c r="G2627" s="145" t="str">
        <f>Lookup[[#This Row],[NR_FR]]&amp;" "&amp;Lookup[[#This Row],[Text_FR]]</f>
        <v>ADI1540 Prévoyance du pilier 3b</v>
      </c>
      <c r="H2627" s="150"/>
    </row>
    <row r="2628" spans="1:8" x14ac:dyDescent="0.2">
      <c r="A2628" s="145" t="s">
        <v>546</v>
      </c>
      <c r="B2628" s="145" t="s">
        <v>2094</v>
      </c>
      <c r="C2628" s="145" t="str">
        <f>Lookup[[#This Row],[NR_DE]]&amp;" "&amp;Lookup[[#This Row],[Text_DE]]</f>
        <v>ADILD03100 Einzelkapitalversicherung auf den Todes- und Erlebensfall (A3.1); (CH + FB)</v>
      </c>
      <c r="D2628" s="145">
        <f>IF(Lookup!A2628&lt;&gt;Lookup!E2628,1,0)</f>
        <v>0</v>
      </c>
      <c r="E2628" s="145" t="s">
        <v>546</v>
      </c>
      <c r="F2628" s="145" t="s">
        <v>547</v>
      </c>
      <c r="G2628" s="145" t="str">
        <f>Lookup[[#This Row],[NR_FR]]&amp;" "&amp;Lookup[[#This Row],[Text_FR]]</f>
        <v>ADILD03100 Assurance individuelle de capital en cas de vie et en cas de décès (A3.1); (CH + FB)</v>
      </c>
      <c r="H2628" s="151"/>
    </row>
    <row r="2629" spans="1:8" x14ac:dyDescent="0.2">
      <c r="A2629" s="145" t="s">
        <v>796</v>
      </c>
      <c r="B2629" s="145" t="s">
        <v>2261</v>
      </c>
      <c r="C2629" s="145" t="str">
        <f>Lookup[[#This Row],[NR_DE]]&amp;" "&amp;Lookup[[#This Row],[Text_DE]]</f>
        <v>ADI1530 Vorsorge 3a und Kollektivversicherung</v>
      </c>
      <c r="D2629" s="145">
        <f>IF(Lookup!A2629&lt;&gt;Lookup!E2629,1,0)</f>
        <v>0</v>
      </c>
      <c r="E2629" s="145" t="s">
        <v>796</v>
      </c>
      <c r="F2629" s="145" t="s">
        <v>797</v>
      </c>
      <c r="G2629" s="145" t="str">
        <f>Lookup[[#This Row],[NR_FR]]&amp;" "&amp;Lookup[[#This Row],[Text_FR]]</f>
        <v>ADI1530 Prévoyance du pilier 3a et assurance collective</v>
      </c>
      <c r="H2629" s="151"/>
    </row>
    <row r="2630" spans="1:8" x14ac:dyDescent="0.2">
      <c r="A2630" s="145" t="s">
        <v>798</v>
      </c>
      <c r="B2630" s="145" t="s">
        <v>2262</v>
      </c>
      <c r="C2630" s="145" t="str">
        <f>Lookup[[#This Row],[NR_DE]]&amp;" "&amp;Lookup[[#This Row],[Text_DE]]</f>
        <v>ADI1540 Vorsorge 3b</v>
      </c>
      <c r="D2630" s="145">
        <f>IF(Lookup!A2630&lt;&gt;Lookup!E2630,1,0)</f>
        <v>0</v>
      </c>
      <c r="E2630" s="145" t="s">
        <v>798</v>
      </c>
      <c r="F2630" s="145" t="s">
        <v>799</v>
      </c>
      <c r="G2630" s="145" t="str">
        <f>Lookup[[#This Row],[NR_FR]]&amp;" "&amp;Lookup[[#This Row],[Text_FR]]</f>
        <v>ADI1540 Prévoyance du pilier 3b</v>
      </c>
      <c r="H2630" s="151"/>
    </row>
    <row r="2631" spans="1:8" x14ac:dyDescent="0.2">
      <c r="A2631" s="145" t="s">
        <v>548</v>
      </c>
      <c r="B2631" s="145" t="s">
        <v>2095</v>
      </c>
      <c r="C2631" s="145" t="str">
        <f>Lookup[[#This Row],[NR_DE]]&amp;" "&amp;Lookup[[#This Row],[Text_DE]]</f>
        <v>ADILD03200 Einzelrentenversicherung (A3.2); (CH + FB)</v>
      </c>
      <c r="D2631" s="145">
        <f>IF(Lookup!A2631&lt;&gt;Lookup!E2631,1,0)</f>
        <v>0</v>
      </c>
      <c r="E2631" s="145" t="s">
        <v>548</v>
      </c>
      <c r="F2631" s="145" t="s">
        <v>549</v>
      </c>
      <c r="G2631" s="145" t="str">
        <f>Lookup[[#This Row],[NR_FR]]&amp;" "&amp;Lookup[[#This Row],[Text_FR]]</f>
        <v>ADILD03200 Assurance individuelle de rente (A3.2); (CH + FB)</v>
      </c>
      <c r="H2631" s="151"/>
    </row>
    <row r="2632" spans="1:8" x14ac:dyDescent="0.2">
      <c r="A2632" s="145" t="s">
        <v>796</v>
      </c>
      <c r="B2632" s="145" t="s">
        <v>2261</v>
      </c>
      <c r="C2632" s="145" t="str">
        <f>Lookup[[#This Row],[NR_DE]]&amp;" "&amp;Lookup[[#This Row],[Text_DE]]</f>
        <v>ADI1530 Vorsorge 3a und Kollektivversicherung</v>
      </c>
      <c r="D2632" s="145">
        <f>IF(Lookup!A2632&lt;&gt;Lookup!E2632,1,0)</f>
        <v>0</v>
      </c>
      <c r="E2632" s="145" t="s">
        <v>796</v>
      </c>
      <c r="F2632" s="145" t="s">
        <v>797</v>
      </c>
      <c r="G2632" s="145" t="str">
        <f>Lookup[[#This Row],[NR_FR]]&amp;" "&amp;Lookup[[#This Row],[Text_FR]]</f>
        <v>ADI1530 Prévoyance du pilier 3a et assurance collective</v>
      </c>
      <c r="H2632" s="151"/>
    </row>
    <row r="2633" spans="1:8" x14ac:dyDescent="0.2">
      <c r="A2633" s="145" t="s">
        <v>798</v>
      </c>
      <c r="B2633" s="145" t="s">
        <v>2262</v>
      </c>
      <c r="C2633" s="145" t="str">
        <f>Lookup[[#This Row],[NR_DE]]&amp;" "&amp;Lookup[[#This Row],[Text_DE]]</f>
        <v>ADI1540 Vorsorge 3b</v>
      </c>
      <c r="D2633" s="145">
        <f>IF(Lookup!A2633&lt;&gt;Lookup!E2633,1,0)</f>
        <v>0</v>
      </c>
      <c r="E2633" s="145" t="s">
        <v>798</v>
      </c>
      <c r="F2633" s="145" t="s">
        <v>799</v>
      </c>
      <c r="G2633" s="145" t="str">
        <f>Lookup[[#This Row],[NR_FR]]&amp;" "&amp;Lookup[[#This Row],[Text_FR]]</f>
        <v>ADI1540 Prévoyance du pilier 3b</v>
      </c>
      <c r="H2633" s="151"/>
    </row>
    <row r="2634" spans="1:8" x14ac:dyDescent="0.2">
      <c r="A2634" s="145" t="s">
        <v>550</v>
      </c>
      <c r="B2634" s="145" t="s">
        <v>2096</v>
      </c>
      <c r="C2634" s="145" t="str">
        <f>Lookup[[#This Row],[NR_DE]]&amp;" "&amp;Lookup[[#This Row],[Text_DE]]</f>
        <v>ADILD03300 Sonstige Einzellebensversicherung (A3.3); (CH + FB)</v>
      </c>
      <c r="D2634" s="145">
        <f>IF(Lookup!A2634&lt;&gt;Lookup!E2634,1,0)</f>
        <v>0</v>
      </c>
      <c r="E2634" s="145" t="s">
        <v>550</v>
      </c>
      <c r="F2634" s="145" t="s">
        <v>551</v>
      </c>
      <c r="G2634" s="145" t="str">
        <f>Lookup[[#This Row],[NR_FR]]&amp;" "&amp;Lookup[[#This Row],[Text_FR]]</f>
        <v>ADILD03300 Autres assurance individuelles sur la vie (A3.3); (CH + FB)</v>
      </c>
      <c r="H2634" s="151"/>
    </row>
    <row r="2635" spans="1:8" x14ac:dyDescent="0.2">
      <c r="A2635" s="145" t="s">
        <v>796</v>
      </c>
      <c r="B2635" s="145" t="s">
        <v>2261</v>
      </c>
      <c r="C2635" s="145" t="str">
        <f>Lookup[[#This Row],[NR_DE]]&amp;" "&amp;Lookup[[#This Row],[Text_DE]]</f>
        <v>ADI1530 Vorsorge 3a und Kollektivversicherung</v>
      </c>
      <c r="D2635" s="145">
        <f>IF(Lookup!A2635&lt;&gt;Lookup!E2635,1,0)</f>
        <v>0</v>
      </c>
      <c r="E2635" s="145" t="s">
        <v>796</v>
      </c>
      <c r="F2635" s="145" t="s">
        <v>797</v>
      </c>
      <c r="G2635" s="145" t="str">
        <f>Lookup[[#This Row],[NR_FR]]&amp;" "&amp;Lookup[[#This Row],[Text_FR]]</f>
        <v>ADI1530 Prévoyance du pilier 3a et assurance collective</v>
      </c>
      <c r="H2635" s="151"/>
    </row>
    <row r="2636" spans="1:8" x14ac:dyDescent="0.2">
      <c r="A2636" s="145" t="s">
        <v>798</v>
      </c>
      <c r="B2636" s="145" t="s">
        <v>2262</v>
      </c>
      <c r="C2636" s="145" t="str">
        <f>Lookup[[#This Row],[NR_DE]]&amp;" "&amp;Lookup[[#This Row],[Text_DE]]</f>
        <v>ADI1540 Vorsorge 3b</v>
      </c>
      <c r="D2636" s="145">
        <f>IF(Lookup!A2636&lt;&gt;Lookup!E2636,1,0)</f>
        <v>0</v>
      </c>
      <c r="E2636" s="145" t="s">
        <v>798</v>
      </c>
      <c r="F2636" s="145" t="s">
        <v>799</v>
      </c>
      <c r="G2636" s="145" t="str">
        <f>Lookup[[#This Row],[NR_FR]]&amp;" "&amp;Lookup[[#This Row],[Text_FR]]</f>
        <v>ADI1540 Prévoyance du pilier 3b</v>
      </c>
      <c r="H2636" s="151"/>
    </row>
    <row r="2637" spans="1:8" x14ac:dyDescent="0.2">
      <c r="A2637" s="145" t="s">
        <v>744</v>
      </c>
      <c r="B2637" s="145" t="s">
        <v>2233</v>
      </c>
      <c r="C2637" s="145" t="str">
        <f>Lookup[[#This Row],[NR_DE]]&amp;" "&amp;Lookup[[#This Row],[Text_DE]]</f>
        <v>ADILD03400 Kollektivlebensversicherung  ausserhalb der BV (A3.4); (CH)</v>
      </c>
      <c r="D2637" s="145">
        <f>IF(Lookup!A2637&lt;&gt;Lookup!E2637,1,0)</f>
        <v>0</v>
      </c>
      <c r="E2637" s="145" t="s">
        <v>744</v>
      </c>
      <c r="F2637" s="145" t="s">
        <v>745</v>
      </c>
      <c r="G2637" s="145" t="str">
        <f>Lookup[[#This Row],[NR_FR]]&amp;" "&amp;Lookup[[#This Row],[Text_FR]]</f>
        <v>ADILD03400 Assurance collective sur la vie hors de la prévoyance professionnelle (A3.4); (CH)</v>
      </c>
      <c r="H2637" s="151"/>
    </row>
    <row r="2638" spans="1:8" x14ac:dyDescent="0.2">
      <c r="A2638" s="145" t="s">
        <v>796</v>
      </c>
      <c r="B2638" s="145" t="s">
        <v>2261</v>
      </c>
      <c r="C2638" s="145" t="str">
        <f>Lookup[[#This Row],[NR_DE]]&amp;" "&amp;Lookup[[#This Row],[Text_DE]]</f>
        <v>ADI1530 Vorsorge 3a und Kollektivversicherung</v>
      </c>
      <c r="D2638" s="145">
        <f>IF(Lookup!A2638&lt;&gt;Lookup!E2638,1,0)</f>
        <v>0</v>
      </c>
      <c r="E2638" s="145" t="s">
        <v>796</v>
      </c>
      <c r="F2638" s="145" t="s">
        <v>797</v>
      </c>
      <c r="G2638" s="145" t="str">
        <f>Lookup[[#This Row],[NR_FR]]&amp;" "&amp;Lookup[[#This Row],[Text_FR]]</f>
        <v>ADI1530 Prévoyance du pilier 3a et assurance collective</v>
      </c>
      <c r="H2638" s="151"/>
    </row>
    <row r="2639" spans="1:8" x14ac:dyDescent="0.2">
      <c r="A2639" s="145" t="s">
        <v>798</v>
      </c>
      <c r="B2639" s="145" t="s">
        <v>2262</v>
      </c>
      <c r="C2639" s="145" t="str">
        <f>Lookup[[#This Row],[NR_DE]]&amp;" "&amp;Lookup[[#This Row],[Text_DE]]</f>
        <v>ADI1540 Vorsorge 3b</v>
      </c>
      <c r="D2639" s="145">
        <f>IF(Lookup!A2639&lt;&gt;Lookup!E2639,1,0)</f>
        <v>0</v>
      </c>
      <c r="E2639" s="145" t="s">
        <v>798</v>
      </c>
      <c r="F2639" s="145" t="s">
        <v>799</v>
      </c>
      <c r="G2639" s="145" t="str">
        <f>Lookup[[#This Row],[NR_FR]]&amp;" "&amp;Lookup[[#This Row],[Text_FR]]</f>
        <v>ADI1540 Prévoyance du pilier 3b</v>
      </c>
      <c r="H2639" s="150"/>
    </row>
    <row r="2640" spans="1:8" x14ac:dyDescent="0.2">
      <c r="A2640" s="145" t="s">
        <v>746</v>
      </c>
      <c r="B2640" s="145" t="s">
        <v>2234</v>
      </c>
      <c r="C2640" s="145" t="str">
        <f>Lookup[[#This Row],[NR_DE]]&amp;" "&amp;Lookup[[#This Row],[Text_DE]]</f>
        <v>ADILD06300 Sonstige Kapitalisationsgeschäfte (A6.3); (CH)</v>
      </c>
      <c r="D2640" s="145">
        <f>IF(Lookup!A2640&lt;&gt;Lookup!E2640,1,0)</f>
        <v>0</v>
      </c>
      <c r="E2640" s="145" t="s">
        <v>746</v>
      </c>
      <c r="F2640" s="145" t="s">
        <v>747</v>
      </c>
      <c r="G2640" s="145" t="str">
        <f>Lookup[[#This Row],[NR_FR]]&amp;" "&amp;Lookup[[#This Row],[Text_FR]]</f>
        <v>ADILD06300 Autres opérations de capitalisation (A6.3); (CH)</v>
      </c>
      <c r="H2640" s="151"/>
    </row>
    <row r="2641" spans="1:8" x14ac:dyDescent="0.2">
      <c r="A2641" s="145" t="s">
        <v>796</v>
      </c>
      <c r="B2641" s="145" t="s">
        <v>2261</v>
      </c>
      <c r="C2641" s="145" t="str">
        <f>Lookup[[#This Row],[NR_DE]]&amp;" "&amp;Lookup[[#This Row],[Text_DE]]</f>
        <v>ADI1530 Vorsorge 3a und Kollektivversicherung</v>
      </c>
      <c r="D2641" s="145">
        <f>IF(Lookup!A2641&lt;&gt;Lookup!E2641,1,0)</f>
        <v>0</v>
      </c>
      <c r="E2641" s="145" t="s">
        <v>796</v>
      </c>
      <c r="F2641" s="145" t="s">
        <v>797</v>
      </c>
      <c r="G2641" s="145" t="str">
        <f>Lookup[[#This Row],[NR_FR]]&amp;" "&amp;Lookup[[#This Row],[Text_FR]]</f>
        <v>ADI1530 Prévoyance du pilier 3a et assurance collective</v>
      </c>
      <c r="H2641" s="151"/>
    </row>
    <row r="2642" spans="1:8" x14ac:dyDescent="0.2">
      <c r="A2642" s="145" t="s">
        <v>798</v>
      </c>
      <c r="B2642" s="145" t="s">
        <v>2262</v>
      </c>
      <c r="C2642" s="145" t="str">
        <f>Lookup[[#This Row],[NR_DE]]&amp;" "&amp;Lookup[[#This Row],[Text_DE]]</f>
        <v>ADI1540 Vorsorge 3b</v>
      </c>
      <c r="D2642" s="145">
        <f>IF(Lookup!A2642&lt;&gt;Lookup!E2642,1,0)</f>
        <v>0</v>
      </c>
      <c r="E2642" s="145" t="s">
        <v>798</v>
      </c>
      <c r="F2642" s="145" t="s">
        <v>799</v>
      </c>
      <c r="G2642" s="145" t="str">
        <f>Lookup[[#This Row],[NR_FR]]&amp;" "&amp;Lookup[[#This Row],[Text_FR]]</f>
        <v>ADI1540 Prévoyance du pilier 3b</v>
      </c>
      <c r="H2642" s="151"/>
    </row>
    <row r="2643" spans="1:8" x14ac:dyDescent="0.2">
      <c r="A2643" s="145" t="s">
        <v>748</v>
      </c>
      <c r="B2643" s="145" t="s">
        <v>2235</v>
      </c>
      <c r="C2643" s="145" t="str">
        <f>Lookup[[#This Row],[NR_DE]]&amp;" "&amp;Lookup[[#This Row],[Text_DE]]</f>
        <v>ADILD07000 Tontinengeschäfte (A7); (CH)</v>
      </c>
      <c r="D2643" s="145">
        <f>IF(Lookup!A2643&lt;&gt;Lookup!E2643,1,0)</f>
        <v>0</v>
      </c>
      <c r="E2643" s="145" t="s">
        <v>748</v>
      </c>
      <c r="F2643" s="145" t="s">
        <v>749</v>
      </c>
      <c r="G2643" s="145" t="str">
        <f>Lookup[[#This Row],[NR_FR]]&amp;" "&amp;Lookup[[#This Row],[Text_FR]]</f>
        <v>ADILD07000 Opérations tontinières (A7); (CH)</v>
      </c>
      <c r="H2643" s="151"/>
    </row>
    <row r="2644" spans="1:8" x14ac:dyDescent="0.2">
      <c r="A2644" s="145" t="s">
        <v>796</v>
      </c>
      <c r="B2644" s="145" t="s">
        <v>2261</v>
      </c>
      <c r="C2644" s="145" t="str">
        <f>Lookup[[#This Row],[NR_DE]]&amp;" "&amp;Lookup[[#This Row],[Text_DE]]</f>
        <v>ADI1530 Vorsorge 3a und Kollektivversicherung</v>
      </c>
      <c r="D2644" s="145">
        <f>IF(Lookup!A2644&lt;&gt;Lookup!E2644,1,0)</f>
        <v>0</v>
      </c>
      <c r="E2644" s="145" t="s">
        <v>796</v>
      </c>
      <c r="F2644" s="145" t="s">
        <v>797</v>
      </c>
      <c r="G2644" s="145" t="str">
        <f>Lookup[[#This Row],[NR_FR]]&amp;" "&amp;Lookup[[#This Row],[Text_FR]]</f>
        <v>ADI1530 Prévoyance du pilier 3a et assurance collective</v>
      </c>
      <c r="H2644" s="151"/>
    </row>
    <row r="2645" spans="1:8" x14ac:dyDescent="0.2">
      <c r="A2645" s="145" t="s">
        <v>798</v>
      </c>
      <c r="B2645" s="145" t="s">
        <v>2262</v>
      </c>
      <c r="C2645" s="145" t="str">
        <f>Lookup[[#This Row],[NR_DE]]&amp;" "&amp;Lookup[[#This Row],[Text_DE]]</f>
        <v>ADI1540 Vorsorge 3b</v>
      </c>
      <c r="D2645" s="145">
        <f>IF(Lookup!A2645&lt;&gt;Lookup!E2645,1,0)</f>
        <v>0</v>
      </c>
      <c r="E2645" s="145" t="s">
        <v>798</v>
      </c>
      <c r="F2645" s="145" t="s">
        <v>799</v>
      </c>
      <c r="G2645" s="145" t="str">
        <f>Lookup[[#This Row],[NR_FR]]&amp;" "&amp;Lookup[[#This Row],[Text_FR]]</f>
        <v>ADI1540 Prévoyance du pilier 3b</v>
      </c>
      <c r="H2645" s="151"/>
    </row>
    <row r="2646" spans="1:8" x14ac:dyDescent="0.2">
      <c r="A2646" s="145">
        <v>309110400</v>
      </c>
      <c r="B2646" s="145" t="s">
        <v>2664</v>
      </c>
      <c r="C2646" s="145" t="str">
        <f>Lookup[[#This Row],[NR_DE]]&amp;" "&amp;Lookup[[#This Row],[Text_DE]]</f>
        <v>309110400 Erwerbsunfähigkeit und Invalidität (Kapital): Brutto</v>
      </c>
      <c r="D2646" s="145">
        <f>IF(Lookup!A2646&lt;&gt;Lookup!E2646,1,0)</f>
        <v>0</v>
      </c>
      <c r="E2646" s="145">
        <v>309110400</v>
      </c>
      <c r="F2646" s="145" t="s">
        <v>1451</v>
      </c>
      <c r="G2646" s="145" t="str">
        <f>Lookup[[#This Row],[NR_FR]]&amp;" "&amp;Lookup[[#This Row],[Text_FR]]</f>
        <v>309110400 Incapacité de gain et invalidité (capital): bruts</v>
      </c>
      <c r="H2646" s="151"/>
    </row>
    <row r="2647" spans="1:8" x14ac:dyDescent="0.2">
      <c r="A2647" s="145" t="s">
        <v>544</v>
      </c>
      <c r="B2647" s="145" t="s">
        <v>2093</v>
      </c>
      <c r="C2647" s="145" t="str">
        <f>Lookup[[#This Row],[NR_DE]]&amp;" "&amp;Lookup[[#This Row],[Text_DE]]</f>
        <v>ADC1DL Aufteilung nach Branchen: Leben direkt</v>
      </c>
      <c r="D2647" s="145">
        <f>IF(Lookup!A2647&lt;&gt;Lookup!E2647,1,0)</f>
        <v>0</v>
      </c>
      <c r="E2647" s="145" t="s">
        <v>544</v>
      </c>
      <c r="F2647" s="145" t="s">
        <v>545</v>
      </c>
      <c r="G2647" s="145" t="str">
        <f>Lookup[[#This Row],[NR_FR]]&amp;" "&amp;Lookup[[#This Row],[Text_FR]]</f>
        <v>ADC1DL Répartition par branches: vie direct</v>
      </c>
      <c r="H2647" s="151"/>
    </row>
    <row r="2648" spans="1:8" x14ac:dyDescent="0.2">
      <c r="A2648" s="145" t="s">
        <v>742</v>
      </c>
      <c r="B2648" s="145" t="s">
        <v>2232</v>
      </c>
      <c r="C2648" s="145" t="str">
        <f>Lookup[[#This Row],[NR_DE]]&amp;" "&amp;Lookup[[#This Row],[Text_DE]]</f>
        <v>ADILD01000 Kollektivlebensversicherung im Rahmen der beruflichen Vorsorge (A1); (CH)</v>
      </c>
      <c r="D2648" s="145">
        <f>IF(Lookup!A2648&lt;&gt;Lookup!E2648,1,0)</f>
        <v>0</v>
      </c>
      <c r="E2648" s="145" t="s">
        <v>742</v>
      </c>
      <c r="F2648" s="145" t="s">
        <v>743</v>
      </c>
      <c r="G2648" s="145" t="str">
        <f>Lookup[[#This Row],[NR_FR]]&amp;" "&amp;Lookup[[#This Row],[Text_FR]]</f>
        <v>ADILD01000 Assurance collective sur la vie dans le cadre de la prévoyance professionnelle (A1); (CH)</v>
      </c>
      <c r="H2648" s="151"/>
    </row>
    <row r="2649" spans="1:8" x14ac:dyDescent="0.2">
      <c r="A2649" s="145" t="s">
        <v>546</v>
      </c>
      <c r="B2649" s="145" t="s">
        <v>2094</v>
      </c>
      <c r="C2649" s="145" t="str">
        <f>Lookup[[#This Row],[NR_DE]]&amp;" "&amp;Lookup[[#This Row],[Text_DE]]</f>
        <v>ADILD03100 Einzelkapitalversicherung auf den Todes- und Erlebensfall (A3.1); (CH + FB)</v>
      </c>
      <c r="D2649" s="145">
        <f>IF(Lookup!A2649&lt;&gt;Lookup!E2649,1,0)</f>
        <v>0</v>
      </c>
      <c r="E2649" s="145" t="s">
        <v>546</v>
      </c>
      <c r="F2649" s="145" t="s">
        <v>547</v>
      </c>
      <c r="G2649" s="145" t="str">
        <f>Lookup[[#This Row],[NR_FR]]&amp;" "&amp;Lookup[[#This Row],[Text_FR]]</f>
        <v>ADILD03100 Assurance individuelle de capital en cas de vie et en cas de décès (A3.1); (CH + FB)</v>
      </c>
      <c r="H2649" s="151"/>
    </row>
    <row r="2650" spans="1:8" x14ac:dyDescent="0.2">
      <c r="A2650" s="145" t="s">
        <v>548</v>
      </c>
      <c r="B2650" s="145" t="s">
        <v>2095</v>
      </c>
      <c r="C2650" s="145" t="str">
        <f>Lookup[[#This Row],[NR_DE]]&amp;" "&amp;Lookup[[#This Row],[Text_DE]]</f>
        <v>ADILD03200 Einzelrentenversicherung (A3.2); (CH + FB)</v>
      </c>
      <c r="D2650" s="145">
        <f>IF(Lookup!A2650&lt;&gt;Lookup!E2650,1,0)</f>
        <v>0</v>
      </c>
      <c r="E2650" s="145" t="s">
        <v>548</v>
      </c>
      <c r="F2650" s="145" t="s">
        <v>549</v>
      </c>
      <c r="G2650" s="145" t="str">
        <f>Lookup[[#This Row],[NR_FR]]&amp;" "&amp;Lookup[[#This Row],[Text_FR]]</f>
        <v>ADILD03200 Assurance individuelle de rente (A3.2); (CH + FB)</v>
      </c>
      <c r="H2650" s="151"/>
    </row>
    <row r="2651" spans="1:8" x14ac:dyDescent="0.2">
      <c r="A2651" s="145" t="s">
        <v>550</v>
      </c>
      <c r="B2651" s="145" t="s">
        <v>2096</v>
      </c>
      <c r="C2651" s="145" t="str">
        <f>Lookup[[#This Row],[NR_DE]]&amp;" "&amp;Lookup[[#This Row],[Text_DE]]</f>
        <v>ADILD03300 Sonstige Einzellebensversicherung (A3.3); (CH + FB)</v>
      </c>
      <c r="D2651" s="145">
        <f>IF(Lookup!A2651&lt;&gt;Lookup!E2651,1,0)</f>
        <v>0</v>
      </c>
      <c r="E2651" s="145" t="s">
        <v>550</v>
      </c>
      <c r="F2651" s="145" t="s">
        <v>551</v>
      </c>
      <c r="G2651" s="145" t="str">
        <f>Lookup[[#This Row],[NR_FR]]&amp;" "&amp;Lookup[[#This Row],[Text_FR]]</f>
        <v>ADILD03300 Autres assurance individuelles sur la vie (A3.3); (CH + FB)</v>
      </c>
      <c r="H2651" s="149"/>
    </row>
    <row r="2652" spans="1:8" x14ac:dyDescent="0.2">
      <c r="A2652" s="145" t="s">
        <v>744</v>
      </c>
      <c r="B2652" s="145" t="s">
        <v>2233</v>
      </c>
      <c r="C2652" s="145" t="str">
        <f>Lookup[[#This Row],[NR_DE]]&amp;" "&amp;Lookup[[#This Row],[Text_DE]]</f>
        <v>ADILD03400 Kollektivlebensversicherung  ausserhalb der BV (A3.4); (CH)</v>
      </c>
      <c r="D2652" s="145">
        <f>IF(Lookup!A2652&lt;&gt;Lookup!E2652,1,0)</f>
        <v>0</v>
      </c>
      <c r="E2652" s="145" t="s">
        <v>744</v>
      </c>
      <c r="F2652" s="145" t="s">
        <v>745</v>
      </c>
      <c r="G2652" s="145" t="str">
        <f>Lookup[[#This Row],[NR_FR]]&amp;" "&amp;Lookup[[#This Row],[Text_FR]]</f>
        <v>ADILD03400 Assurance collective sur la vie hors de la prévoyance professionnelle (A3.4); (CH)</v>
      </c>
      <c r="H2652" s="150"/>
    </row>
    <row r="2653" spans="1:8" x14ac:dyDescent="0.2">
      <c r="A2653" s="145" t="s">
        <v>746</v>
      </c>
      <c r="B2653" s="145" t="s">
        <v>2234</v>
      </c>
      <c r="C2653" s="145" t="str">
        <f>Lookup[[#This Row],[NR_DE]]&amp;" "&amp;Lookup[[#This Row],[Text_DE]]</f>
        <v>ADILD06300 Sonstige Kapitalisationsgeschäfte (A6.3); (CH)</v>
      </c>
      <c r="D2653" s="145">
        <f>IF(Lookup!A2653&lt;&gt;Lookup!E2653,1,0)</f>
        <v>0</v>
      </c>
      <c r="E2653" s="145" t="s">
        <v>746</v>
      </c>
      <c r="F2653" s="145" t="s">
        <v>747</v>
      </c>
      <c r="G2653" s="145" t="str">
        <f>Lookup[[#This Row],[NR_FR]]&amp;" "&amp;Lookup[[#This Row],[Text_FR]]</f>
        <v>ADILD06300 Autres opérations de capitalisation (A6.3); (CH)</v>
      </c>
      <c r="H2653" s="151"/>
    </row>
    <row r="2654" spans="1:8" x14ac:dyDescent="0.2">
      <c r="A2654" s="145" t="s">
        <v>748</v>
      </c>
      <c r="B2654" s="145" t="s">
        <v>2235</v>
      </c>
      <c r="C2654" s="145" t="str">
        <f>Lookup[[#This Row],[NR_DE]]&amp;" "&amp;Lookup[[#This Row],[Text_DE]]</f>
        <v>ADILD07000 Tontinengeschäfte (A7); (CH)</v>
      </c>
      <c r="D2654" s="145">
        <f>IF(Lookup!A2654&lt;&gt;Lookup!E2654,1,0)</f>
        <v>0</v>
      </c>
      <c r="E2654" s="145" t="s">
        <v>748</v>
      </c>
      <c r="F2654" s="145" t="s">
        <v>749</v>
      </c>
      <c r="G2654" s="145" t="str">
        <f>Lookup[[#This Row],[NR_FR]]&amp;" "&amp;Lookup[[#This Row],[Text_FR]]</f>
        <v>ADILD07000 Opérations tontinières (A7); (CH)</v>
      </c>
      <c r="H2654" s="151"/>
    </row>
    <row r="2655" spans="1:8" x14ac:dyDescent="0.2">
      <c r="A2655" s="145" t="s">
        <v>552</v>
      </c>
      <c r="B2655" s="145" t="s">
        <v>2097</v>
      </c>
      <c r="C2655" s="145" t="str">
        <f>Lookup[[#This Row],[NR_DE]]&amp;" "&amp;Lookup[[#This Row],[Text_DE]]</f>
        <v>ADILD08000 Kollektivlebensversicherung (A1, A3.4); (CH + FB)</v>
      </c>
      <c r="D2655" s="145">
        <f>IF(Lookup!A2655&lt;&gt;Lookup!E2655,1,0)</f>
        <v>0</v>
      </c>
      <c r="E2655" s="145" t="s">
        <v>552</v>
      </c>
      <c r="F2655" s="145" t="s">
        <v>553</v>
      </c>
      <c r="G2655" s="145" t="str">
        <f>Lookup[[#This Row],[NR_FR]]&amp;" "&amp;Lookup[[#This Row],[Text_FR]]</f>
        <v>ADILD08000 Assurance collective sur la vie (A1, A3.4); (CH + FB)</v>
      </c>
      <c r="H2655" s="151"/>
    </row>
    <row r="2656" spans="1:8" x14ac:dyDescent="0.2">
      <c r="A2656" s="145" t="s">
        <v>554</v>
      </c>
      <c r="B2656" s="145" t="s">
        <v>2098</v>
      </c>
      <c r="C2656" s="145" t="str">
        <f>Lookup[[#This Row],[NR_DE]]&amp;" "&amp;Lookup[[#This Row],[Text_DE]]</f>
        <v>ADILD09000 Sonstige Lebensversicherung (A6.3, A7); (CH + FB)</v>
      </c>
      <c r="D2656" s="145">
        <f>IF(Lookup!A2656&lt;&gt;Lookup!E2656,1,0)</f>
        <v>0</v>
      </c>
      <c r="E2656" s="145" t="s">
        <v>554</v>
      </c>
      <c r="F2656" s="145" t="s">
        <v>555</v>
      </c>
      <c r="G2656" s="145" t="str">
        <f>Lookup[[#This Row],[NR_FR]]&amp;" "&amp;Lookup[[#This Row],[Text_FR]]</f>
        <v>ADILD09000 Autres assurances sur la vie (A6.3, A7); (CH + FB)</v>
      </c>
      <c r="H2656" s="150"/>
    </row>
    <row r="2657" spans="1:8" x14ac:dyDescent="0.2">
      <c r="A2657" s="145" t="s">
        <v>794</v>
      </c>
      <c r="B2657" s="145" t="s">
        <v>2260</v>
      </c>
      <c r="C2657" s="145" t="str">
        <f>Lookup[[#This Row],[NR_DE]]&amp;" "&amp;Lookup[[#This Row],[Text_DE]]</f>
        <v>ADC022 Aufteilung in Vorsorge 3a und Vorsorge 3b (pro Branche)</v>
      </c>
      <c r="D2657" s="145">
        <f>IF(Lookup!A2657&lt;&gt;Lookup!E2657,1,0)</f>
        <v>0</v>
      </c>
      <c r="E2657" s="145" t="s">
        <v>794</v>
      </c>
      <c r="F2657" s="145" t="s">
        <v>795</v>
      </c>
      <c r="G2657" s="145" t="str">
        <f>Lookup[[#This Row],[NR_FR]]&amp;" "&amp;Lookup[[#This Row],[Text_FR]]</f>
        <v>ADC022 Répartition en prévoyance 3a et prévoyance 3b (par branche d'assurance)</v>
      </c>
      <c r="H2657" s="151"/>
    </row>
    <row r="2658" spans="1:8" x14ac:dyDescent="0.2">
      <c r="A2658" s="145" t="s">
        <v>742</v>
      </c>
      <c r="B2658" s="145" t="s">
        <v>2232</v>
      </c>
      <c r="C2658" s="145" t="str">
        <f>Lookup[[#This Row],[NR_DE]]&amp;" "&amp;Lookup[[#This Row],[Text_DE]]</f>
        <v>ADILD01000 Kollektivlebensversicherung im Rahmen der beruflichen Vorsorge (A1); (CH)</v>
      </c>
      <c r="D2658" s="145">
        <f>IF(Lookup!A2658&lt;&gt;Lookup!E2658,1,0)</f>
        <v>0</v>
      </c>
      <c r="E2658" s="145" t="s">
        <v>742</v>
      </c>
      <c r="F2658" s="145" t="s">
        <v>743</v>
      </c>
      <c r="G2658" s="145" t="str">
        <f>Lookup[[#This Row],[NR_FR]]&amp;" "&amp;Lookup[[#This Row],[Text_FR]]</f>
        <v>ADILD01000 Assurance collective sur la vie dans le cadre de la prévoyance professionnelle (A1); (CH)</v>
      </c>
      <c r="H2658" s="151"/>
    </row>
    <row r="2659" spans="1:8" x14ac:dyDescent="0.2">
      <c r="A2659" s="145" t="s">
        <v>796</v>
      </c>
      <c r="B2659" s="145" t="s">
        <v>2261</v>
      </c>
      <c r="C2659" s="145" t="str">
        <f>Lookup[[#This Row],[NR_DE]]&amp;" "&amp;Lookup[[#This Row],[Text_DE]]</f>
        <v>ADI1530 Vorsorge 3a und Kollektivversicherung</v>
      </c>
      <c r="D2659" s="145">
        <f>IF(Lookup!A2659&lt;&gt;Lookup!E2659,1,0)</f>
        <v>0</v>
      </c>
      <c r="E2659" s="145" t="s">
        <v>796</v>
      </c>
      <c r="F2659" s="145" t="s">
        <v>797</v>
      </c>
      <c r="G2659" s="145" t="str">
        <f>Lookup[[#This Row],[NR_FR]]&amp;" "&amp;Lookup[[#This Row],[Text_FR]]</f>
        <v>ADI1530 Prévoyance du pilier 3a et assurance collective</v>
      </c>
      <c r="H2659" s="151"/>
    </row>
    <row r="2660" spans="1:8" x14ac:dyDescent="0.2">
      <c r="A2660" s="145" t="s">
        <v>798</v>
      </c>
      <c r="B2660" s="145" t="s">
        <v>2262</v>
      </c>
      <c r="C2660" s="145" t="str">
        <f>Lookup[[#This Row],[NR_DE]]&amp;" "&amp;Lookup[[#This Row],[Text_DE]]</f>
        <v>ADI1540 Vorsorge 3b</v>
      </c>
      <c r="D2660" s="145">
        <f>IF(Lookup!A2660&lt;&gt;Lookup!E2660,1,0)</f>
        <v>0</v>
      </c>
      <c r="E2660" s="145" t="s">
        <v>798</v>
      </c>
      <c r="F2660" s="145" t="s">
        <v>799</v>
      </c>
      <c r="G2660" s="145" t="str">
        <f>Lookup[[#This Row],[NR_FR]]&amp;" "&amp;Lookup[[#This Row],[Text_FR]]</f>
        <v>ADI1540 Prévoyance du pilier 3b</v>
      </c>
      <c r="H2660" s="151"/>
    </row>
    <row r="2661" spans="1:8" x14ac:dyDescent="0.2">
      <c r="A2661" s="145" t="s">
        <v>546</v>
      </c>
      <c r="B2661" s="145" t="s">
        <v>2094</v>
      </c>
      <c r="C2661" s="145" t="str">
        <f>Lookup[[#This Row],[NR_DE]]&amp;" "&amp;Lookup[[#This Row],[Text_DE]]</f>
        <v>ADILD03100 Einzelkapitalversicherung auf den Todes- und Erlebensfall (A3.1); (CH + FB)</v>
      </c>
      <c r="D2661" s="145">
        <f>IF(Lookup!A2661&lt;&gt;Lookup!E2661,1,0)</f>
        <v>0</v>
      </c>
      <c r="E2661" s="145" t="s">
        <v>546</v>
      </c>
      <c r="F2661" s="145" t="s">
        <v>547</v>
      </c>
      <c r="G2661" s="145" t="str">
        <f>Lookup[[#This Row],[NR_FR]]&amp;" "&amp;Lookup[[#This Row],[Text_FR]]</f>
        <v>ADILD03100 Assurance individuelle de capital en cas de vie et en cas de décès (A3.1); (CH + FB)</v>
      </c>
      <c r="H2661" s="151"/>
    </row>
    <row r="2662" spans="1:8" x14ac:dyDescent="0.2">
      <c r="A2662" s="145" t="s">
        <v>796</v>
      </c>
      <c r="B2662" s="145" t="s">
        <v>2261</v>
      </c>
      <c r="C2662" s="145" t="str">
        <f>Lookup[[#This Row],[NR_DE]]&amp;" "&amp;Lookup[[#This Row],[Text_DE]]</f>
        <v>ADI1530 Vorsorge 3a und Kollektivversicherung</v>
      </c>
      <c r="D2662" s="145">
        <f>IF(Lookup!A2662&lt;&gt;Lookup!E2662,1,0)</f>
        <v>0</v>
      </c>
      <c r="E2662" s="145" t="s">
        <v>796</v>
      </c>
      <c r="F2662" s="145" t="s">
        <v>797</v>
      </c>
      <c r="G2662" s="145" t="str">
        <f>Lookup[[#This Row],[NR_FR]]&amp;" "&amp;Lookup[[#This Row],[Text_FR]]</f>
        <v>ADI1530 Prévoyance du pilier 3a et assurance collective</v>
      </c>
      <c r="H2662" s="151"/>
    </row>
    <row r="2663" spans="1:8" x14ac:dyDescent="0.2">
      <c r="A2663" s="145" t="s">
        <v>798</v>
      </c>
      <c r="B2663" s="145" t="s">
        <v>2262</v>
      </c>
      <c r="C2663" s="145" t="str">
        <f>Lookup[[#This Row],[NR_DE]]&amp;" "&amp;Lookup[[#This Row],[Text_DE]]</f>
        <v>ADI1540 Vorsorge 3b</v>
      </c>
      <c r="D2663" s="145">
        <f>IF(Lookup!A2663&lt;&gt;Lookup!E2663,1,0)</f>
        <v>0</v>
      </c>
      <c r="E2663" s="145" t="s">
        <v>798</v>
      </c>
      <c r="F2663" s="145" t="s">
        <v>799</v>
      </c>
      <c r="G2663" s="145" t="str">
        <f>Lookup[[#This Row],[NR_FR]]&amp;" "&amp;Lookup[[#This Row],[Text_FR]]</f>
        <v>ADI1540 Prévoyance du pilier 3b</v>
      </c>
      <c r="H2663" s="151"/>
    </row>
    <row r="2664" spans="1:8" x14ac:dyDescent="0.2">
      <c r="A2664" s="145" t="s">
        <v>548</v>
      </c>
      <c r="B2664" s="145" t="s">
        <v>2095</v>
      </c>
      <c r="C2664" s="145" t="str">
        <f>Lookup[[#This Row],[NR_DE]]&amp;" "&amp;Lookup[[#This Row],[Text_DE]]</f>
        <v>ADILD03200 Einzelrentenversicherung (A3.2); (CH + FB)</v>
      </c>
      <c r="D2664" s="145">
        <f>IF(Lookup!A2664&lt;&gt;Lookup!E2664,1,0)</f>
        <v>0</v>
      </c>
      <c r="E2664" s="145" t="s">
        <v>548</v>
      </c>
      <c r="F2664" s="145" t="s">
        <v>549</v>
      </c>
      <c r="G2664" s="145" t="str">
        <f>Lookup[[#This Row],[NR_FR]]&amp;" "&amp;Lookup[[#This Row],[Text_FR]]</f>
        <v>ADILD03200 Assurance individuelle de rente (A3.2); (CH + FB)</v>
      </c>
      <c r="H2664" s="151"/>
    </row>
    <row r="2665" spans="1:8" x14ac:dyDescent="0.2">
      <c r="A2665" s="145" t="s">
        <v>796</v>
      </c>
      <c r="B2665" s="145" t="s">
        <v>2261</v>
      </c>
      <c r="C2665" s="145" t="str">
        <f>Lookup[[#This Row],[NR_DE]]&amp;" "&amp;Lookup[[#This Row],[Text_DE]]</f>
        <v>ADI1530 Vorsorge 3a und Kollektivversicherung</v>
      </c>
      <c r="D2665" s="145">
        <f>IF(Lookup!A2665&lt;&gt;Lookup!E2665,1,0)</f>
        <v>0</v>
      </c>
      <c r="E2665" s="145" t="s">
        <v>796</v>
      </c>
      <c r="F2665" s="145" t="s">
        <v>797</v>
      </c>
      <c r="G2665" s="145" t="str">
        <f>Lookup[[#This Row],[NR_FR]]&amp;" "&amp;Lookup[[#This Row],[Text_FR]]</f>
        <v>ADI1530 Prévoyance du pilier 3a et assurance collective</v>
      </c>
      <c r="H2665" s="151"/>
    </row>
    <row r="2666" spans="1:8" x14ac:dyDescent="0.2">
      <c r="A2666" s="145" t="s">
        <v>798</v>
      </c>
      <c r="B2666" s="145" t="s">
        <v>2262</v>
      </c>
      <c r="C2666" s="145" t="str">
        <f>Lookup[[#This Row],[NR_DE]]&amp;" "&amp;Lookup[[#This Row],[Text_DE]]</f>
        <v>ADI1540 Vorsorge 3b</v>
      </c>
      <c r="D2666" s="145">
        <f>IF(Lookup!A2666&lt;&gt;Lookup!E2666,1,0)</f>
        <v>0</v>
      </c>
      <c r="E2666" s="145" t="s">
        <v>798</v>
      </c>
      <c r="F2666" s="145" t="s">
        <v>799</v>
      </c>
      <c r="G2666" s="145" t="str">
        <f>Lookup[[#This Row],[NR_FR]]&amp;" "&amp;Lookup[[#This Row],[Text_FR]]</f>
        <v>ADI1540 Prévoyance du pilier 3b</v>
      </c>
      <c r="H2666" s="151"/>
    </row>
    <row r="2667" spans="1:8" x14ac:dyDescent="0.2">
      <c r="A2667" s="145" t="s">
        <v>550</v>
      </c>
      <c r="B2667" s="145" t="s">
        <v>2096</v>
      </c>
      <c r="C2667" s="145" t="str">
        <f>Lookup[[#This Row],[NR_DE]]&amp;" "&amp;Lookup[[#This Row],[Text_DE]]</f>
        <v>ADILD03300 Sonstige Einzellebensversicherung (A3.3); (CH + FB)</v>
      </c>
      <c r="D2667" s="145">
        <f>IF(Lookup!A2667&lt;&gt;Lookup!E2667,1,0)</f>
        <v>0</v>
      </c>
      <c r="E2667" s="145" t="s">
        <v>550</v>
      </c>
      <c r="F2667" s="145" t="s">
        <v>551</v>
      </c>
      <c r="G2667" s="145" t="str">
        <f>Lookup[[#This Row],[NR_FR]]&amp;" "&amp;Lookup[[#This Row],[Text_FR]]</f>
        <v>ADILD03300 Autres assurance individuelles sur la vie (A3.3); (CH + FB)</v>
      </c>
      <c r="H2667" s="151"/>
    </row>
    <row r="2668" spans="1:8" x14ac:dyDescent="0.2">
      <c r="A2668" s="145" t="s">
        <v>796</v>
      </c>
      <c r="B2668" s="145" t="s">
        <v>2261</v>
      </c>
      <c r="C2668" s="145" t="str">
        <f>Lookup[[#This Row],[NR_DE]]&amp;" "&amp;Lookup[[#This Row],[Text_DE]]</f>
        <v>ADI1530 Vorsorge 3a und Kollektivversicherung</v>
      </c>
      <c r="D2668" s="145">
        <f>IF(Lookup!A2668&lt;&gt;Lookup!E2668,1,0)</f>
        <v>0</v>
      </c>
      <c r="E2668" s="145" t="s">
        <v>796</v>
      </c>
      <c r="F2668" s="145" t="s">
        <v>797</v>
      </c>
      <c r="G2668" s="145" t="str">
        <f>Lookup[[#This Row],[NR_FR]]&amp;" "&amp;Lookup[[#This Row],[Text_FR]]</f>
        <v>ADI1530 Prévoyance du pilier 3a et assurance collective</v>
      </c>
      <c r="H2668" s="150"/>
    </row>
    <row r="2669" spans="1:8" x14ac:dyDescent="0.2">
      <c r="A2669" s="145" t="s">
        <v>798</v>
      </c>
      <c r="B2669" s="145" t="s">
        <v>2262</v>
      </c>
      <c r="C2669" s="145" t="str">
        <f>Lookup[[#This Row],[NR_DE]]&amp;" "&amp;Lookup[[#This Row],[Text_DE]]</f>
        <v>ADI1540 Vorsorge 3b</v>
      </c>
      <c r="D2669" s="145">
        <f>IF(Lookup!A2669&lt;&gt;Lookup!E2669,1,0)</f>
        <v>0</v>
      </c>
      <c r="E2669" s="145" t="s">
        <v>798</v>
      </c>
      <c r="F2669" s="145" t="s">
        <v>799</v>
      </c>
      <c r="G2669" s="145" t="str">
        <f>Lookup[[#This Row],[NR_FR]]&amp;" "&amp;Lookup[[#This Row],[Text_FR]]</f>
        <v>ADI1540 Prévoyance du pilier 3b</v>
      </c>
      <c r="H2669" s="151"/>
    </row>
    <row r="2670" spans="1:8" x14ac:dyDescent="0.2">
      <c r="A2670" s="145" t="s">
        <v>744</v>
      </c>
      <c r="B2670" s="145" t="s">
        <v>2233</v>
      </c>
      <c r="C2670" s="145" t="str">
        <f>Lookup[[#This Row],[NR_DE]]&amp;" "&amp;Lookup[[#This Row],[Text_DE]]</f>
        <v>ADILD03400 Kollektivlebensversicherung  ausserhalb der BV (A3.4); (CH)</v>
      </c>
      <c r="D2670" s="145">
        <f>IF(Lookup!A2670&lt;&gt;Lookup!E2670,1,0)</f>
        <v>0</v>
      </c>
      <c r="E2670" s="145" t="s">
        <v>744</v>
      </c>
      <c r="F2670" s="145" t="s">
        <v>745</v>
      </c>
      <c r="G2670" s="145" t="str">
        <f>Lookup[[#This Row],[NR_FR]]&amp;" "&amp;Lookup[[#This Row],[Text_FR]]</f>
        <v>ADILD03400 Assurance collective sur la vie hors de la prévoyance professionnelle (A3.4); (CH)</v>
      </c>
      <c r="H2670" s="151"/>
    </row>
    <row r="2671" spans="1:8" x14ac:dyDescent="0.2">
      <c r="A2671" s="145" t="s">
        <v>796</v>
      </c>
      <c r="B2671" s="145" t="s">
        <v>2261</v>
      </c>
      <c r="C2671" s="145" t="str">
        <f>Lookup[[#This Row],[NR_DE]]&amp;" "&amp;Lookup[[#This Row],[Text_DE]]</f>
        <v>ADI1530 Vorsorge 3a und Kollektivversicherung</v>
      </c>
      <c r="D2671" s="145">
        <f>IF(Lookup!A2671&lt;&gt;Lookup!E2671,1,0)</f>
        <v>0</v>
      </c>
      <c r="E2671" s="145" t="s">
        <v>796</v>
      </c>
      <c r="F2671" s="145" t="s">
        <v>797</v>
      </c>
      <c r="G2671" s="145" t="str">
        <f>Lookup[[#This Row],[NR_FR]]&amp;" "&amp;Lookup[[#This Row],[Text_FR]]</f>
        <v>ADI1530 Prévoyance du pilier 3a et assurance collective</v>
      </c>
      <c r="H2671" s="151"/>
    </row>
    <row r="2672" spans="1:8" x14ac:dyDescent="0.2">
      <c r="A2672" s="145" t="s">
        <v>798</v>
      </c>
      <c r="B2672" s="145" t="s">
        <v>2262</v>
      </c>
      <c r="C2672" s="145" t="str">
        <f>Lookup[[#This Row],[NR_DE]]&amp;" "&amp;Lookup[[#This Row],[Text_DE]]</f>
        <v>ADI1540 Vorsorge 3b</v>
      </c>
      <c r="D2672" s="145">
        <f>IF(Lookup!A2672&lt;&gt;Lookup!E2672,1,0)</f>
        <v>0</v>
      </c>
      <c r="E2672" s="145" t="s">
        <v>798</v>
      </c>
      <c r="F2672" s="145" t="s">
        <v>799</v>
      </c>
      <c r="G2672" s="145" t="str">
        <f>Lookup[[#This Row],[NR_FR]]&amp;" "&amp;Lookup[[#This Row],[Text_FR]]</f>
        <v>ADI1540 Prévoyance du pilier 3b</v>
      </c>
      <c r="H2672" s="151"/>
    </row>
    <row r="2673" spans="1:8" x14ac:dyDescent="0.2">
      <c r="A2673" s="145" t="s">
        <v>746</v>
      </c>
      <c r="B2673" s="145" t="s">
        <v>2234</v>
      </c>
      <c r="C2673" s="145" t="str">
        <f>Lookup[[#This Row],[NR_DE]]&amp;" "&amp;Lookup[[#This Row],[Text_DE]]</f>
        <v>ADILD06300 Sonstige Kapitalisationsgeschäfte (A6.3); (CH)</v>
      </c>
      <c r="D2673" s="145">
        <f>IF(Lookup!A2673&lt;&gt;Lookup!E2673,1,0)</f>
        <v>0</v>
      </c>
      <c r="E2673" s="145" t="s">
        <v>746</v>
      </c>
      <c r="F2673" s="145" t="s">
        <v>747</v>
      </c>
      <c r="G2673" s="145" t="str">
        <f>Lookup[[#This Row],[NR_FR]]&amp;" "&amp;Lookup[[#This Row],[Text_FR]]</f>
        <v>ADILD06300 Autres opérations de capitalisation (A6.3); (CH)</v>
      </c>
      <c r="H2673" s="151"/>
    </row>
    <row r="2674" spans="1:8" x14ac:dyDescent="0.2">
      <c r="A2674" s="145" t="s">
        <v>796</v>
      </c>
      <c r="B2674" s="145" t="s">
        <v>2261</v>
      </c>
      <c r="C2674" s="145" t="str">
        <f>Lookup[[#This Row],[NR_DE]]&amp;" "&amp;Lookup[[#This Row],[Text_DE]]</f>
        <v>ADI1530 Vorsorge 3a und Kollektivversicherung</v>
      </c>
      <c r="D2674" s="145">
        <f>IF(Lookup!A2674&lt;&gt;Lookup!E2674,1,0)</f>
        <v>0</v>
      </c>
      <c r="E2674" s="145" t="s">
        <v>796</v>
      </c>
      <c r="F2674" s="145" t="s">
        <v>797</v>
      </c>
      <c r="G2674" s="145" t="str">
        <f>Lookup[[#This Row],[NR_FR]]&amp;" "&amp;Lookup[[#This Row],[Text_FR]]</f>
        <v>ADI1530 Prévoyance du pilier 3a et assurance collective</v>
      </c>
      <c r="H2674" s="151"/>
    </row>
    <row r="2675" spans="1:8" x14ac:dyDescent="0.2">
      <c r="A2675" s="145" t="s">
        <v>798</v>
      </c>
      <c r="B2675" s="145" t="s">
        <v>2262</v>
      </c>
      <c r="C2675" s="145" t="str">
        <f>Lookup[[#This Row],[NR_DE]]&amp;" "&amp;Lookup[[#This Row],[Text_DE]]</f>
        <v>ADI1540 Vorsorge 3b</v>
      </c>
      <c r="D2675" s="145">
        <f>IF(Lookup!A2675&lt;&gt;Lookup!E2675,1,0)</f>
        <v>0</v>
      </c>
      <c r="E2675" s="145" t="s">
        <v>798</v>
      </c>
      <c r="F2675" s="145" t="s">
        <v>799</v>
      </c>
      <c r="G2675" s="145" t="str">
        <f>Lookup[[#This Row],[NR_FR]]&amp;" "&amp;Lookup[[#This Row],[Text_FR]]</f>
        <v>ADI1540 Prévoyance du pilier 3b</v>
      </c>
      <c r="H2675" s="151"/>
    </row>
    <row r="2676" spans="1:8" x14ac:dyDescent="0.2">
      <c r="A2676" s="145" t="s">
        <v>748</v>
      </c>
      <c r="B2676" s="145" t="s">
        <v>2235</v>
      </c>
      <c r="C2676" s="145" t="str">
        <f>Lookup[[#This Row],[NR_DE]]&amp;" "&amp;Lookup[[#This Row],[Text_DE]]</f>
        <v>ADILD07000 Tontinengeschäfte (A7); (CH)</v>
      </c>
      <c r="D2676" s="145">
        <f>IF(Lookup!A2676&lt;&gt;Lookup!E2676,1,0)</f>
        <v>0</v>
      </c>
      <c r="E2676" s="145" t="s">
        <v>748</v>
      </c>
      <c r="F2676" s="145" t="s">
        <v>749</v>
      </c>
      <c r="G2676" s="145" t="str">
        <f>Lookup[[#This Row],[NR_FR]]&amp;" "&amp;Lookup[[#This Row],[Text_FR]]</f>
        <v>ADILD07000 Opérations tontinières (A7); (CH)</v>
      </c>
      <c r="H2676" s="151"/>
    </row>
    <row r="2677" spans="1:8" x14ac:dyDescent="0.2">
      <c r="A2677" s="145" t="s">
        <v>796</v>
      </c>
      <c r="B2677" s="145" t="s">
        <v>2261</v>
      </c>
      <c r="C2677" s="145" t="str">
        <f>Lookup[[#This Row],[NR_DE]]&amp;" "&amp;Lookup[[#This Row],[Text_DE]]</f>
        <v>ADI1530 Vorsorge 3a und Kollektivversicherung</v>
      </c>
      <c r="D2677" s="145">
        <f>IF(Lookup!A2677&lt;&gt;Lookup!E2677,1,0)</f>
        <v>0</v>
      </c>
      <c r="E2677" s="145" t="s">
        <v>796</v>
      </c>
      <c r="F2677" s="145" t="s">
        <v>797</v>
      </c>
      <c r="G2677" s="145" t="str">
        <f>Lookup[[#This Row],[NR_FR]]&amp;" "&amp;Lookup[[#This Row],[Text_FR]]</f>
        <v>ADI1530 Prévoyance du pilier 3a et assurance collective</v>
      </c>
      <c r="H2677" s="151"/>
    </row>
    <row r="2678" spans="1:8" x14ac:dyDescent="0.2">
      <c r="A2678" s="145" t="s">
        <v>798</v>
      </c>
      <c r="B2678" s="145" t="s">
        <v>2262</v>
      </c>
      <c r="C2678" s="145" t="str">
        <f>Lookup[[#This Row],[NR_DE]]&amp;" "&amp;Lookup[[#This Row],[Text_DE]]</f>
        <v>ADI1540 Vorsorge 3b</v>
      </c>
      <c r="D2678" s="145">
        <f>IF(Lookup!A2678&lt;&gt;Lookup!E2678,1,0)</f>
        <v>0</v>
      </c>
      <c r="E2678" s="145" t="s">
        <v>798</v>
      </c>
      <c r="F2678" s="145" t="s">
        <v>799</v>
      </c>
      <c r="G2678" s="145" t="str">
        <f>Lookup[[#This Row],[NR_FR]]&amp;" "&amp;Lookup[[#This Row],[Text_FR]]</f>
        <v>ADI1540 Prévoyance du pilier 3b</v>
      </c>
      <c r="H2678" s="151"/>
    </row>
    <row r="2679" spans="1:8" x14ac:dyDescent="0.2">
      <c r="A2679" s="145">
        <v>309110500</v>
      </c>
      <c r="B2679" s="145" t="s">
        <v>2665</v>
      </c>
      <c r="C2679" s="145" t="str">
        <f>Lookup[[#This Row],[NR_DE]]&amp;" "&amp;Lookup[[#This Row],[Text_DE]]</f>
        <v>309110500 Rückkäufe: Brutto</v>
      </c>
      <c r="D2679" s="145">
        <f>IF(Lookup!A2679&lt;&gt;Lookup!E2679,1,0)</f>
        <v>0</v>
      </c>
      <c r="E2679" s="145">
        <v>309110500</v>
      </c>
      <c r="F2679" s="145" t="s">
        <v>1452</v>
      </c>
      <c r="G2679" s="145" t="str">
        <f>Lookup[[#This Row],[NR_FR]]&amp;" "&amp;Lookup[[#This Row],[Text_FR]]</f>
        <v>309110500 Rachats: bruts</v>
      </c>
      <c r="H2679" s="151"/>
    </row>
    <row r="2680" spans="1:8" x14ac:dyDescent="0.2">
      <c r="A2680" s="145" t="s">
        <v>544</v>
      </c>
      <c r="B2680" s="145" t="s">
        <v>2093</v>
      </c>
      <c r="C2680" s="145" t="str">
        <f>Lookup[[#This Row],[NR_DE]]&amp;" "&amp;Lookup[[#This Row],[Text_DE]]</f>
        <v>ADC1DL Aufteilung nach Branchen: Leben direkt</v>
      </c>
      <c r="D2680" s="145">
        <f>IF(Lookup!A2680&lt;&gt;Lookup!E2680,1,0)</f>
        <v>0</v>
      </c>
      <c r="E2680" s="145" t="s">
        <v>544</v>
      </c>
      <c r="F2680" s="145" t="s">
        <v>545</v>
      </c>
      <c r="G2680" s="145" t="str">
        <f>Lookup[[#This Row],[NR_FR]]&amp;" "&amp;Lookup[[#This Row],[Text_FR]]</f>
        <v>ADC1DL Répartition par branches: vie direct</v>
      </c>
      <c r="H2680" s="149"/>
    </row>
    <row r="2681" spans="1:8" x14ac:dyDescent="0.2">
      <c r="A2681" s="145" t="s">
        <v>742</v>
      </c>
      <c r="B2681" s="145" t="s">
        <v>2232</v>
      </c>
      <c r="C2681" s="145" t="str">
        <f>Lookup[[#This Row],[NR_DE]]&amp;" "&amp;Lookup[[#This Row],[Text_DE]]</f>
        <v>ADILD01000 Kollektivlebensversicherung im Rahmen der beruflichen Vorsorge (A1); (CH)</v>
      </c>
      <c r="D2681" s="145">
        <f>IF(Lookup!A2681&lt;&gt;Lookup!E2681,1,0)</f>
        <v>0</v>
      </c>
      <c r="E2681" s="145" t="s">
        <v>742</v>
      </c>
      <c r="F2681" s="145" t="s">
        <v>743</v>
      </c>
      <c r="G2681" s="145" t="str">
        <f>Lookup[[#This Row],[NR_FR]]&amp;" "&amp;Lookup[[#This Row],[Text_FR]]</f>
        <v>ADILD01000 Assurance collective sur la vie dans le cadre de la prévoyance professionnelle (A1); (CH)</v>
      </c>
      <c r="H2681" s="149"/>
    </row>
    <row r="2682" spans="1:8" x14ac:dyDescent="0.2">
      <c r="A2682" s="145" t="s">
        <v>546</v>
      </c>
      <c r="B2682" s="145" t="s">
        <v>2094</v>
      </c>
      <c r="C2682" s="145" t="str">
        <f>Lookup[[#This Row],[NR_DE]]&amp;" "&amp;Lookup[[#This Row],[Text_DE]]</f>
        <v>ADILD03100 Einzelkapitalversicherung auf den Todes- und Erlebensfall (A3.1); (CH + FB)</v>
      </c>
      <c r="D2682" s="145">
        <f>IF(Lookup!A2682&lt;&gt;Lookup!E2682,1,0)</f>
        <v>0</v>
      </c>
      <c r="E2682" s="145" t="s">
        <v>546</v>
      </c>
      <c r="F2682" s="145" t="s">
        <v>547</v>
      </c>
      <c r="G2682" s="145" t="str">
        <f>Lookup[[#This Row],[NR_FR]]&amp;" "&amp;Lookup[[#This Row],[Text_FR]]</f>
        <v>ADILD03100 Assurance individuelle de capital en cas de vie et en cas de décès (A3.1); (CH + FB)</v>
      </c>
      <c r="H2682" s="150"/>
    </row>
    <row r="2683" spans="1:8" x14ac:dyDescent="0.2">
      <c r="A2683" s="145" t="s">
        <v>548</v>
      </c>
      <c r="B2683" s="145" t="s">
        <v>2095</v>
      </c>
      <c r="C2683" s="145" t="str">
        <f>Lookup[[#This Row],[NR_DE]]&amp;" "&amp;Lookup[[#This Row],[Text_DE]]</f>
        <v>ADILD03200 Einzelrentenversicherung (A3.2); (CH + FB)</v>
      </c>
      <c r="D2683" s="145">
        <f>IF(Lookup!A2683&lt;&gt;Lookup!E2683,1,0)</f>
        <v>0</v>
      </c>
      <c r="E2683" s="145" t="s">
        <v>548</v>
      </c>
      <c r="F2683" s="145" t="s">
        <v>549</v>
      </c>
      <c r="G2683" s="145" t="str">
        <f>Lookup[[#This Row],[NR_FR]]&amp;" "&amp;Lookup[[#This Row],[Text_FR]]</f>
        <v>ADILD03200 Assurance individuelle de rente (A3.2); (CH + FB)</v>
      </c>
      <c r="H2683" s="151"/>
    </row>
    <row r="2684" spans="1:8" x14ac:dyDescent="0.2">
      <c r="A2684" s="145" t="s">
        <v>550</v>
      </c>
      <c r="B2684" s="145" t="s">
        <v>2096</v>
      </c>
      <c r="C2684" s="145" t="str">
        <f>Lookup[[#This Row],[NR_DE]]&amp;" "&amp;Lookup[[#This Row],[Text_DE]]</f>
        <v>ADILD03300 Sonstige Einzellebensversicherung (A3.3); (CH + FB)</v>
      </c>
      <c r="D2684" s="145">
        <f>IF(Lookup!A2684&lt;&gt;Lookup!E2684,1,0)</f>
        <v>0</v>
      </c>
      <c r="E2684" s="145" t="s">
        <v>550</v>
      </c>
      <c r="F2684" s="145" t="s">
        <v>551</v>
      </c>
      <c r="G2684" s="145" t="str">
        <f>Lookup[[#This Row],[NR_FR]]&amp;" "&amp;Lookup[[#This Row],[Text_FR]]</f>
        <v>ADILD03300 Autres assurance individuelles sur la vie (A3.3); (CH + FB)</v>
      </c>
      <c r="H2684" s="151"/>
    </row>
    <row r="2685" spans="1:8" x14ac:dyDescent="0.2">
      <c r="A2685" s="145" t="s">
        <v>744</v>
      </c>
      <c r="B2685" s="145" t="s">
        <v>2233</v>
      </c>
      <c r="C2685" s="145" t="str">
        <f>Lookup[[#This Row],[NR_DE]]&amp;" "&amp;Lookup[[#This Row],[Text_DE]]</f>
        <v>ADILD03400 Kollektivlebensversicherung  ausserhalb der BV (A3.4); (CH)</v>
      </c>
      <c r="D2685" s="145">
        <f>IF(Lookup!A2685&lt;&gt;Lookup!E2685,1,0)</f>
        <v>0</v>
      </c>
      <c r="E2685" s="145" t="s">
        <v>744</v>
      </c>
      <c r="F2685" s="145" t="s">
        <v>745</v>
      </c>
      <c r="G2685" s="145" t="str">
        <f>Lookup[[#This Row],[NR_FR]]&amp;" "&amp;Lookup[[#This Row],[Text_FR]]</f>
        <v>ADILD03400 Assurance collective sur la vie hors de la prévoyance professionnelle (A3.4); (CH)</v>
      </c>
      <c r="H2685" s="151"/>
    </row>
    <row r="2686" spans="1:8" x14ac:dyDescent="0.2">
      <c r="A2686" s="145" t="s">
        <v>746</v>
      </c>
      <c r="B2686" s="145" t="s">
        <v>2234</v>
      </c>
      <c r="C2686" s="145" t="str">
        <f>Lookup[[#This Row],[NR_DE]]&amp;" "&amp;Lookup[[#This Row],[Text_DE]]</f>
        <v>ADILD06300 Sonstige Kapitalisationsgeschäfte (A6.3); (CH)</v>
      </c>
      <c r="D2686" s="145">
        <f>IF(Lookup!A2686&lt;&gt;Lookup!E2686,1,0)</f>
        <v>0</v>
      </c>
      <c r="E2686" s="145" t="s">
        <v>746</v>
      </c>
      <c r="F2686" s="145" t="s">
        <v>747</v>
      </c>
      <c r="G2686" s="145" t="str">
        <f>Lookup[[#This Row],[NR_FR]]&amp;" "&amp;Lookup[[#This Row],[Text_FR]]</f>
        <v>ADILD06300 Autres opérations de capitalisation (A6.3); (CH)</v>
      </c>
      <c r="H2686" s="150"/>
    </row>
    <row r="2687" spans="1:8" x14ac:dyDescent="0.2">
      <c r="A2687" s="145" t="s">
        <v>748</v>
      </c>
      <c r="B2687" s="145" t="s">
        <v>2235</v>
      </c>
      <c r="C2687" s="145" t="str">
        <f>Lookup[[#This Row],[NR_DE]]&amp;" "&amp;Lookup[[#This Row],[Text_DE]]</f>
        <v>ADILD07000 Tontinengeschäfte (A7); (CH)</v>
      </c>
      <c r="D2687" s="145">
        <f>IF(Lookup!A2687&lt;&gt;Lookup!E2687,1,0)</f>
        <v>0</v>
      </c>
      <c r="E2687" s="145" t="s">
        <v>748</v>
      </c>
      <c r="F2687" s="145" t="s">
        <v>749</v>
      </c>
      <c r="G2687" s="145" t="str">
        <f>Lookup[[#This Row],[NR_FR]]&amp;" "&amp;Lookup[[#This Row],[Text_FR]]</f>
        <v>ADILD07000 Opérations tontinières (A7); (CH)</v>
      </c>
      <c r="H2687" s="151"/>
    </row>
    <row r="2688" spans="1:8" x14ac:dyDescent="0.2">
      <c r="A2688" s="145" t="s">
        <v>552</v>
      </c>
      <c r="B2688" s="145" t="s">
        <v>2097</v>
      </c>
      <c r="C2688" s="145" t="str">
        <f>Lookup[[#This Row],[NR_DE]]&amp;" "&amp;Lookup[[#This Row],[Text_DE]]</f>
        <v>ADILD08000 Kollektivlebensversicherung (A1, A3.4); (CH + FB)</v>
      </c>
      <c r="D2688" s="145">
        <f>IF(Lookup!A2688&lt;&gt;Lookup!E2688,1,0)</f>
        <v>0</v>
      </c>
      <c r="E2688" s="145" t="s">
        <v>552</v>
      </c>
      <c r="F2688" s="145" t="s">
        <v>553</v>
      </c>
      <c r="G2688" s="145" t="str">
        <f>Lookup[[#This Row],[NR_FR]]&amp;" "&amp;Lookup[[#This Row],[Text_FR]]</f>
        <v>ADILD08000 Assurance collective sur la vie (A1, A3.4); (CH + FB)</v>
      </c>
      <c r="H2688" s="151"/>
    </row>
    <row r="2689" spans="1:8" x14ac:dyDescent="0.2">
      <c r="A2689" s="145" t="s">
        <v>554</v>
      </c>
      <c r="B2689" s="145" t="s">
        <v>2098</v>
      </c>
      <c r="C2689" s="145" t="str">
        <f>Lookup[[#This Row],[NR_DE]]&amp;" "&amp;Lookup[[#This Row],[Text_DE]]</f>
        <v>ADILD09000 Sonstige Lebensversicherung (A6.3, A7); (CH + FB)</v>
      </c>
      <c r="D2689" s="145">
        <f>IF(Lookup!A2689&lt;&gt;Lookup!E2689,1,0)</f>
        <v>0</v>
      </c>
      <c r="E2689" s="145" t="s">
        <v>554</v>
      </c>
      <c r="F2689" s="145" t="s">
        <v>555</v>
      </c>
      <c r="G2689" s="145" t="str">
        <f>Lookup[[#This Row],[NR_FR]]&amp;" "&amp;Lookup[[#This Row],[Text_FR]]</f>
        <v>ADILD09000 Autres assurances sur la vie (A6.3, A7); (CH + FB)</v>
      </c>
      <c r="H2689" s="151"/>
    </row>
    <row r="2690" spans="1:8" x14ac:dyDescent="0.2">
      <c r="A2690" s="145" t="s">
        <v>794</v>
      </c>
      <c r="B2690" s="145" t="s">
        <v>2260</v>
      </c>
      <c r="C2690" s="145" t="str">
        <f>Lookup[[#This Row],[NR_DE]]&amp;" "&amp;Lookup[[#This Row],[Text_DE]]</f>
        <v>ADC022 Aufteilung in Vorsorge 3a und Vorsorge 3b (pro Branche)</v>
      </c>
      <c r="D2690" s="145">
        <f>IF(Lookup!A2690&lt;&gt;Lookup!E2690,1,0)</f>
        <v>0</v>
      </c>
      <c r="E2690" s="145" t="s">
        <v>794</v>
      </c>
      <c r="F2690" s="145" t="s">
        <v>795</v>
      </c>
      <c r="G2690" s="145" t="str">
        <f>Lookup[[#This Row],[NR_FR]]&amp;" "&amp;Lookup[[#This Row],[Text_FR]]</f>
        <v>ADC022 Répartition en prévoyance 3a et prévoyance 3b (par branche d'assurance)</v>
      </c>
      <c r="H2690" s="149"/>
    </row>
    <row r="2691" spans="1:8" x14ac:dyDescent="0.2">
      <c r="A2691" s="145" t="s">
        <v>742</v>
      </c>
      <c r="B2691" s="145" t="s">
        <v>2232</v>
      </c>
      <c r="C2691" s="145" t="str">
        <f>Lookup[[#This Row],[NR_DE]]&amp;" "&amp;Lookup[[#This Row],[Text_DE]]</f>
        <v>ADILD01000 Kollektivlebensversicherung im Rahmen der beruflichen Vorsorge (A1); (CH)</v>
      </c>
      <c r="D2691" s="145">
        <f>IF(Lookup!A2691&lt;&gt;Lookup!E2691,1,0)</f>
        <v>0</v>
      </c>
      <c r="E2691" s="145" t="s">
        <v>742</v>
      </c>
      <c r="F2691" s="145" t="s">
        <v>743</v>
      </c>
      <c r="G2691" s="145" t="str">
        <f>Lookup[[#This Row],[NR_FR]]&amp;" "&amp;Lookup[[#This Row],[Text_FR]]</f>
        <v>ADILD01000 Assurance collective sur la vie dans le cadre de la prévoyance professionnelle (A1); (CH)</v>
      </c>
      <c r="H2691" s="150"/>
    </row>
    <row r="2692" spans="1:8" x14ac:dyDescent="0.2">
      <c r="A2692" s="145" t="s">
        <v>796</v>
      </c>
      <c r="B2692" s="145" t="s">
        <v>2261</v>
      </c>
      <c r="C2692" s="145" t="str">
        <f>Lookup[[#This Row],[NR_DE]]&amp;" "&amp;Lookup[[#This Row],[Text_DE]]</f>
        <v>ADI1530 Vorsorge 3a und Kollektivversicherung</v>
      </c>
      <c r="D2692" s="145">
        <f>IF(Lookup!A2692&lt;&gt;Lookup!E2692,1,0)</f>
        <v>0</v>
      </c>
      <c r="E2692" s="145" t="s">
        <v>796</v>
      </c>
      <c r="F2692" s="145" t="s">
        <v>797</v>
      </c>
      <c r="G2692" s="145" t="str">
        <f>Lookup[[#This Row],[NR_FR]]&amp;" "&amp;Lookup[[#This Row],[Text_FR]]</f>
        <v>ADI1530 Prévoyance du pilier 3a et assurance collective</v>
      </c>
      <c r="H2692" s="150"/>
    </row>
    <row r="2693" spans="1:8" x14ac:dyDescent="0.2">
      <c r="A2693" s="145" t="s">
        <v>798</v>
      </c>
      <c r="B2693" s="145" t="s">
        <v>2262</v>
      </c>
      <c r="C2693" s="145" t="str">
        <f>Lookup[[#This Row],[NR_DE]]&amp;" "&amp;Lookup[[#This Row],[Text_DE]]</f>
        <v>ADI1540 Vorsorge 3b</v>
      </c>
      <c r="D2693" s="145">
        <f>IF(Lookup!A2693&lt;&gt;Lookup!E2693,1,0)</f>
        <v>0</v>
      </c>
      <c r="E2693" s="145" t="s">
        <v>798</v>
      </c>
      <c r="F2693" s="145" t="s">
        <v>799</v>
      </c>
      <c r="G2693" s="145" t="str">
        <f>Lookup[[#This Row],[NR_FR]]&amp;" "&amp;Lookup[[#This Row],[Text_FR]]</f>
        <v>ADI1540 Prévoyance du pilier 3b</v>
      </c>
      <c r="H2693" s="150"/>
    </row>
    <row r="2694" spans="1:8" x14ac:dyDescent="0.2">
      <c r="A2694" s="145" t="s">
        <v>546</v>
      </c>
      <c r="B2694" s="145" t="s">
        <v>2094</v>
      </c>
      <c r="C2694" s="145" t="str">
        <f>Lookup[[#This Row],[NR_DE]]&amp;" "&amp;Lookup[[#This Row],[Text_DE]]</f>
        <v>ADILD03100 Einzelkapitalversicherung auf den Todes- und Erlebensfall (A3.1); (CH + FB)</v>
      </c>
      <c r="D2694" s="145">
        <f>IF(Lookup!A2694&lt;&gt;Lookup!E2694,1,0)</f>
        <v>0</v>
      </c>
      <c r="E2694" s="145" t="s">
        <v>546</v>
      </c>
      <c r="F2694" s="145" t="s">
        <v>547</v>
      </c>
      <c r="G2694" s="145" t="str">
        <f>Lookup[[#This Row],[NR_FR]]&amp;" "&amp;Lookup[[#This Row],[Text_FR]]</f>
        <v>ADILD03100 Assurance individuelle de capital en cas de vie et en cas de décès (A3.1); (CH + FB)</v>
      </c>
      <c r="H2694" s="150"/>
    </row>
    <row r="2695" spans="1:8" x14ac:dyDescent="0.2">
      <c r="A2695" s="145" t="s">
        <v>796</v>
      </c>
      <c r="B2695" s="145" t="s">
        <v>2261</v>
      </c>
      <c r="C2695" s="145" t="str">
        <f>Lookup[[#This Row],[NR_DE]]&amp;" "&amp;Lookup[[#This Row],[Text_DE]]</f>
        <v>ADI1530 Vorsorge 3a und Kollektivversicherung</v>
      </c>
      <c r="D2695" s="145">
        <f>IF(Lookup!A2695&lt;&gt;Lookup!E2695,1,0)</f>
        <v>0</v>
      </c>
      <c r="E2695" s="145" t="s">
        <v>796</v>
      </c>
      <c r="F2695" s="145" t="s">
        <v>797</v>
      </c>
      <c r="G2695" s="145" t="str">
        <f>Lookup[[#This Row],[NR_FR]]&amp;" "&amp;Lookup[[#This Row],[Text_FR]]</f>
        <v>ADI1530 Prévoyance du pilier 3a et assurance collective</v>
      </c>
      <c r="H2695" s="150"/>
    </row>
    <row r="2696" spans="1:8" x14ac:dyDescent="0.2">
      <c r="A2696" s="145" t="s">
        <v>798</v>
      </c>
      <c r="B2696" s="145" t="s">
        <v>2262</v>
      </c>
      <c r="C2696" s="145" t="str">
        <f>Lookup[[#This Row],[NR_DE]]&amp;" "&amp;Lookup[[#This Row],[Text_DE]]</f>
        <v>ADI1540 Vorsorge 3b</v>
      </c>
      <c r="D2696" s="145">
        <f>IF(Lookup!A2696&lt;&gt;Lookup!E2696,1,0)</f>
        <v>0</v>
      </c>
      <c r="E2696" s="145" t="s">
        <v>798</v>
      </c>
      <c r="F2696" s="145" t="s">
        <v>799</v>
      </c>
      <c r="G2696" s="145" t="str">
        <f>Lookup[[#This Row],[NR_FR]]&amp;" "&amp;Lookup[[#This Row],[Text_FR]]</f>
        <v>ADI1540 Prévoyance du pilier 3b</v>
      </c>
      <c r="H2696" s="150"/>
    </row>
    <row r="2697" spans="1:8" x14ac:dyDescent="0.2">
      <c r="A2697" s="145" t="s">
        <v>548</v>
      </c>
      <c r="B2697" s="145" t="s">
        <v>2095</v>
      </c>
      <c r="C2697" s="145" t="str">
        <f>Lookup[[#This Row],[NR_DE]]&amp;" "&amp;Lookup[[#This Row],[Text_DE]]</f>
        <v>ADILD03200 Einzelrentenversicherung (A3.2); (CH + FB)</v>
      </c>
      <c r="D2697" s="145">
        <f>IF(Lookup!A2697&lt;&gt;Lookup!E2697,1,0)</f>
        <v>0</v>
      </c>
      <c r="E2697" s="145" t="s">
        <v>548</v>
      </c>
      <c r="F2697" s="145" t="s">
        <v>549</v>
      </c>
      <c r="G2697" s="145" t="str">
        <f>Lookup[[#This Row],[NR_FR]]&amp;" "&amp;Lookup[[#This Row],[Text_FR]]</f>
        <v>ADILD03200 Assurance individuelle de rente (A3.2); (CH + FB)</v>
      </c>
      <c r="H2697" s="150"/>
    </row>
    <row r="2698" spans="1:8" x14ac:dyDescent="0.2">
      <c r="A2698" s="145" t="s">
        <v>796</v>
      </c>
      <c r="B2698" s="145" t="s">
        <v>2261</v>
      </c>
      <c r="C2698" s="145" t="str">
        <f>Lookup[[#This Row],[NR_DE]]&amp;" "&amp;Lookup[[#This Row],[Text_DE]]</f>
        <v>ADI1530 Vorsorge 3a und Kollektivversicherung</v>
      </c>
      <c r="D2698" s="145">
        <f>IF(Lookup!A2698&lt;&gt;Lookup!E2698,1,0)</f>
        <v>0</v>
      </c>
      <c r="E2698" s="145" t="s">
        <v>796</v>
      </c>
      <c r="F2698" s="145" t="s">
        <v>797</v>
      </c>
      <c r="G2698" s="145" t="str">
        <f>Lookup[[#This Row],[NR_FR]]&amp;" "&amp;Lookup[[#This Row],[Text_FR]]</f>
        <v>ADI1530 Prévoyance du pilier 3a et assurance collective</v>
      </c>
      <c r="H2698" s="150"/>
    </row>
    <row r="2699" spans="1:8" x14ac:dyDescent="0.2">
      <c r="A2699" s="145" t="s">
        <v>798</v>
      </c>
      <c r="B2699" s="145" t="s">
        <v>2262</v>
      </c>
      <c r="C2699" s="145" t="str">
        <f>Lookup[[#This Row],[NR_DE]]&amp;" "&amp;Lookup[[#This Row],[Text_DE]]</f>
        <v>ADI1540 Vorsorge 3b</v>
      </c>
      <c r="D2699" s="145">
        <f>IF(Lookup!A2699&lt;&gt;Lookup!E2699,1,0)</f>
        <v>0</v>
      </c>
      <c r="E2699" s="145" t="s">
        <v>798</v>
      </c>
      <c r="F2699" s="145" t="s">
        <v>799</v>
      </c>
      <c r="G2699" s="145" t="str">
        <f>Lookup[[#This Row],[NR_FR]]&amp;" "&amp;Lookup[[#This Row],[Text_FR]]</f>
        <v>ADI1540 Prévoyance du pilier 3b</v>
      </c>
      <c r="H2699" s="150"/>
    </row>
    <row r="2700" spans="1:8" x14ac:dyDescent="0.2">
      <c r="A2700" s="145" t="s">
        <v>550</v>
      </c>
      <c r="B2700" s="145" t="s">
        <v>2096</v>
      </c>
      <c r="C2700" s="145" t="str">
        <f>Lookup[[#This Row],[NR_DE]]&amp;" "&amp;Lookup[[#This Row],[Text_DE]]</f>
        <v>ADILD03300 Sonstige Einzellebensversicherung (A3.3); (CH + FB)</v>
      </c>
      <c r="D2700" s="145">
        <f>IF(Lookup!A2700&lt;&gt;Lookup!E2700,1,0)</f>
        <v>0</v>
      </c>
      <c r="E2700" s="145" t="s">
        <v>550</v>
      </c>
      <c r="F2700" s="145" t="s">
        <v>551</v>
      </c>
      <c r="G2700" s="145" t="str">
        <f>Lookup[[#This Row],[NR_FR]]&amp;" "&amp;Lookup[[#This Row],[Text_FR]]</f>
        <v>ADILD03300 Autres assurance individuelles sur la vie (A3.3); (CH + FB)</v>
      </c>
      <c r="H2700" s="149"/>
    </row>
    <row r="2701" spans="1:8" x14ac:dyDescent="0.2">
      <c r="A2701" s="145" t="s">
        <v>796</v>
      </c>
      <c r="B2701" s="145" t="s">
        <v>2261</v>
      </c>
      <c r="C2701" s="145" t="str">
        <f>Lookup[[#This Row],[NR_DE]]&amp;" "&amp;Lookup[[#This Row],[Text_DE]]</f>
        <v>ADI1530 Vorsorge 3a und Kollektivversicherung</v>
      </c>
      <c r="D2701" s="145">
        <f>IF(Lookup!A2701&lt;&gt;Lookup!E2701,1,0)</f>
        <v>0</v>
      </c>
      <c r="E2701" s="145" t="s">
        <v>796</v>
      </c>
      <c r="F2701" s="145" t="s">
        <v>797</v>
      </c>
      <c r="G2701" s="145" t="str">
        <f>Lookup[[#This Row],[NR_FR]]&amp;" "&amp;Lookup[[#This Row],[Text_FR]]</f>
        <v>ADI1530 Prévoyance du pilier 3a et assurance collective</v>
      </c>
      <c r="H2701" s="150"/>
    </row>
    <row r="2702" spans="1:8" x14ac:dyDescent="0.2">
      <c r="A2702" s="145" t="s">
        <v>798</v>
      </c>
      <c r="B2702" s="145" t="s">
        <v>2262</v>
      </c>
      <c r="C2702" s="145" t="str">
        <f>Lookup[[#This Row],[NR_DE]]&amp;" "&amp;Lookup[[#This Row],[Text_DE]]</f>
        <v>ADI1540 Vorsorge 3b</v>
      </c>
      <c r="D2702" s="145">
        <f>IF(Lookup!A2702&lt;&gt;Lookup!E2702,1,0)</f>
        <v>0</v>
      </c>
      <c r="E2702" s="145" t="s">
        <v>798</v>
      </c>
      <c r="F2702" s="145" t="s">
        <v>799</v>
      </c>
      <c r="G2702" s="145" t="str">
        <f>Lookup[[#This Row],[NR_FR]]&amp;" "&amp;Lookup[[#This Row],[Text_FR]]</f>
        <v>ADI1540 Prévoyance du pilier 3b</v>
      </c>
      <c r="H2702" s="150"/>
    </row>
    <row r="2703" spans="1:8" x14ac:dyDescent="0.2">
      <c r="A2703" s="145" t="s">
        <v>744</v>
      </c>
      <c r="B2703" s="145" t="s">
        <v>2233</v>
      </c>
      <c r="C2703" s="145" t="str">
        <f>Lookup[[#This Row],[NR_DE]]&amp;" "&amp;Lookup[[#This Row],[Text_DE]]</f>
        <v>ADILD03400 Kollektivlebensversicherung  ausserhalb der BV (A3.4); (CH)</v>
      </c>
      <c r="D2703" s="145">
        <f>IF(Lookup!A2703&lt;&gt;Lookup!E2703,1,0)</f>
        <v>0</v>
      </c>
      <c r="E2703" s="145" t="s">
        <v>744</v>
      </c>
      <c r="F2703" s="145" t="s">
        <v>745</v>
      </c>
      <c r="G2703" s="145" t="str">
        <f>Lookup[[#This Row],[NR_FR]]&amp;" "&amp;Lookup[[#This Row],[Text_FR]]</f>
        <v>ADILD03400 Assurance collective sur la vie hors de la prévoyance professionnelle (A3.4); (CH)</v>
      </c>
      <c r="H2703" s="150"/>
    </row>
    <row r="2704" spans="1:8" x14ac:dyDescent="0.2">
      <c r="A2704" s="145" t="s">
        <v>796</v>
      </c>
      <c r="B2704" s="145" t="s">
        <v>2261</v>
      </c>
      <c r="C2704" s="145" t="str">
        <f>Lookup[[#This Row],[NR_DE]]&amp;" "&amp;Lookup[[#This Row],[Text_DE]]</f>
        <v>ADI1530 Vorsorge 3a und Kollektivversicherung</v>
      </c>
      <c r="D2704" s="145">
        <f>IF(Lookup!A2704&lt;&gt;Lookup!E2704,1,0)</f>
        <v>0</v>
      </c>
      <c r="E2704" s="145" t="s">
        <v>796</v>
      </c>
      <c r="F2704" s="145" t="s">
        <v>797</v>
      </c>
      <c r="G2704" s="145" t="str">
        <f>Lookup[[#This Row],[NR_FR]]&amp;" "&amp;Lookup[[#This Row],[Text_FR]]</f>
        <v>ADI1530 Prévoyance du pilier 3a et assurance collective</v>
      </c>
      <c r="H2704" s="150"/>
    </row>
    <row r="2705" spans="1:8" x14ac:dyDescent="0.2">
      <c r="A2705" s="145" t="s">
        <v>798</v>
      </c>
      <c r="B2705" s="145" t="s">
        <v>2262</v>
      </c>
      <c r="C2705" s="145" t="str">
        <f>Lookup[[#This Row],[NR_DE]]&amp;" "&amp;Lookup[[#This Row],[Text_DE]]</f>
        <v>ADI1540 Vorsorge 3b</v>
      </c>
      <c r="D2705" s="145">
        <f>IF(Lookup!A2705&lt;&gt;Lookup!E2705,1,0)</f>
        <v>0</v>
      </c>
      <c r="E2705" s="145" t="s">
        <v>798</v>
      </c>
      <c r="F2705" s="145" t="s">
        <v>799</v>
      </c>
      <c r="G2705" s="145" t="str">
        <f>Lookup[[#This Row],[NR_FR]]&amp;" "&amp;Lookup[[#This Row],[Text_FR]]</f>
        <v>ADI1540 Prévoyance du pilier 3b</v>
      </c>
      <c r="H2705" s="150"/>
    </row>
    <row r="2706" spans="1:8" x14ac:dyDescent="0.2">
      <c r="A2706" s="145" t="s">
        <v>746</v>
      </c>
      <c r="B2706" s="145" t="s">
        <v>2234</v>
      </c>
      <c r="C2706" s="145" t="str">
        <f>Lookup[[#This Row],[NR_DE]]&amp;" "&amp;Lookup[[#This Row],[Text_DE]]</f>
        <v>ADILD06300 Sonstige Kapitalisationsgeschäfte (A6.3); (CH)</v>
      </c>
      <c r="D2706" s="145">
        <f>IF(Lookup!A2706&lt;&gt;Lookup!E2706,1,0)</f>
        <v>0</v>
      </c>
      <c r="E2706" s="145" t="s">
        <v>746</v>
      </c>
      <c r="F2706" s="145" t="s">
        <v>747</v>
      </c>
      <c r="G2706" s="145" t="str">
        <f>Lookup[[#This Row],[NR_FR]]&amp;" "&amp;Lookup[[#This Row],[Text_FR]]</f>
        <v>ADILD06300 Autres opérations de capitalisation (A6.3); (CH)</v>
      </c>
      <c r="H2706" s="150"/>
    </row>
    <row r="2707" spans="1:8" x14ac:dyDescent="0.2">
      <c r="A2707" s="145" t="s">
        <v>796</v>
      </c>
      <c r="B2707" s="145" t="s">
        <v>2261</v>
      </c>
      <c r="C2707" s="145" t="str">
        <f>Lookup[[#This Row],[NR_DE]]&amp;" "&amp;Lookup[[#This Row],[Text_DE]]</f>
        <v>ADI1530 Vorsorge 3a und Kollektivversicherung</v>
      </c>
      <c r="D2707" s="145">
        <f>IF(Lookup!A2707&lt;&gt;Lookup!E2707,1,0)</f>
        <v>0</v>
      </c>
      <c r="E2707" s="145" t="s">
        <v>796</v>
      </c>
      <c r="F2707" s="145" t="s">
        <v>797</v>
      </c>
      <c r="G2707" s="145" t="str">
        <f>Lookup[[#This Row],[NR_FR]]&amp;" "&amp;Lookup[[#This Row],[Text_FR]]</f>
        <v>ADI1530 Prévoyance du pilier 3a et assurance collective</v>
      </c>
      <c r="H2707" s="150"/>
    </row>
    <row r="2708" spans="1:8" x14ac:dyDescent="0.2">
      <c r="A2708" s="145" t="s">
        <v>798</v>
      </c>
      <c r="B2708" s="145" t="s">
        <v>2262</v>
      </c>
      <c r="C2708" s="145" t="str">
        <f>Lookup[[#This Row],[NR_DE]]&amp;" "&amp;Lookup[[#This Row],[Text_DE]]</f>
        <v>ADI1540 Vorsorge 3b</v>
      </c>
      <c r="D2708" s="145">
        <f>IF(Lookup!A2708&lt;&gt;Lookup!E2708,1,0)</f>
        <v>0</v>
      </c>
      <c r="E2708" s="145" t="s">
        <v>798</v>
      </c>
      <c r="F2708" s="145" t="s">
        <v>799</v>
      </c>
      <c r="G2708" s="145" t="str">
        <f>Lookup[[#This Row],[NR_FR]]&amp;" "&amp;Lookup[[#This Row],[Text_FR]]</f>
        <v>ADI1540 Prévoyance du pilier 3b</v>
      </c>
      <c r="H2708" s="149"/>
    </row>
    <row r="2709" spans="1:8" x14ac:dyDescent="0.2">
      <c r="A2709" s="145" t="s">
        <v>748</v>
      </c>
      <c r="B2709" s="145" t="s">
        <v>2235</v>
      </c>
      <c r="C2709" s="145" t="str">
        <f>Lookup[[#This Row],[NR_DE]]&amp;" "&amp;Lookup[[#This Row],[Text_DE]]</f>
        <v>ADILD07000 Tontinengeschäfte (A7); (CH)</v>
      </c>
      <c r="D2709" s="145">
        <f>IF(Lookup!A2709&lt;&gt;Lookup!E2709,1,0)</f>
        <v>0</v>
      </c>
      <c r="E2709" s="145" t="s">
        <v>748</v>
      </c>
      <c r="F2709" s="145" t="s">
        <v>749</v>
      </c>
      <c r="G2709" s="145" t="str">
        <f>Lookup[[#This Row],[NR_FR]]&amp;" "&amp;Lookup[[#This Row],[Text_FR]]</f>
        <v>ADILD07000 Opérations tontinières (A7); (CH)</v>
      </c>
      <c r="H2709" s="148"/>
    </row>
    <row r="2710" spans="1:8" x14ac:dyDescent="0.2">
      <c r="A2710" s="145" t="s">
        <v>796</v>
      </c>
      <c r="B2710" s="145" t="s">
        <v>2261</v>
      </c>
      <c r="C2710" s="145" t="str">
        <f>Lookup[[#This Row],[NR_DE]]&amp;" "&amp;Lookup[[#This Row],[Text_DE]]</f>
        <v>ADI1530 Vorsorge 3a und Kollektivversicherung</v>
      </c>
      <c r="D2710" s="145">
        <f>IF(Lookup!A2710&lt;&gt;Lookup!E2710,1,0)</f>
        <v>0</v>
      </c>
      <c r="E2710" s="145" t="s">
        <v>796</v>
      </c>
      <c r="F2710" s="145" t="s">
        <v>797</v>
      </c>
      <c r="G2710" s="145" t="str">
        <f>Lookup[[#This Row],[NR_FR]]&amp;" "&amp;Lookup[[#This Row],[Text_FR]]</f>
        <v>ADI1530 Prévoyance du pilier 3a et assurance collective</v>
      </c>
      <c r="H2710" s="149"/>
    </row>
    <row r="2711" spans="1:8" x14ac:dyDescent="0.2">
      <c r="A2711" s="145" t="s">
        <v>798</v>
      </c>
      <c r="B2711" s="145" t="s">
        <v>2262</v>
      </c>
      <c r="C2711" s="145" t="str">
        <f>Lookup[[#This Row],[NR_DE]]&amp;" "&amp;Lookup[[#This Row],[Text_DE]]</f>
        <v>ADI1540 Vorsorge 3b</v>
      </c>
      <c r="D2711" s="145">
        <f>IF(Lookup!A2711&lt;&gt;Lookup!E2711,1,0)</f>
        <v>0</v>
      </c>
      <c r="E2711" s="145" t="s">
        <v>798</v>
      </c>
      <c r="F2711" s="145" t="s">
        <v>799</v>
      </c>
      <c r="G2711" s="145" t="str">
        <f>Lookup[[#This Row],[NR_FR]]&amp;" "&amp;Lookup[[#This Row],[Text_FR]]</f>
        <v>ADI1540 Prévoyance du pilier 3b</v>
      </c>
      <c r="H2711" s="149"/>
    </row>
    <row r="2712" spans="1:8" x14ac:dyDescent="0.2">
      <c r="A2712" s="145">
        <v>309110600</v>
      </c>
      <c r="B2712" s="145" t="s">
        <v>2666</v>
      </c>
      <c r="C2712" s="145" t="str">
        <f>Lookup[[#This Row],[NR_DE]]&amp;" "&amp;Lookup[[#This Row],[Text_DE]]</f>
        <v>309110600 Freizügigkeitsleistungen (inkl. Wohneigentumsförderung und Scheidungsabfindung): Brutto</v>
      </c>
      <c r="D2712" s="145">
        <f>IF(Lookup!A2712&lt;&gt;Lookup!E2712,1,0)</f>
        <v>0</v>
      </c>
      <c r="E2712" s="145">
        <v>309110600</v>
      </c>
      <c r="F2712" s="145" t="s">
        <v>1453</v>
      </c>
      <c r="G2712" s="145" t="str">
        <f>Lookup[[#This Row],[NR_FR]]&amp;" "&amp;Lookup[[#This Row],[Text_FR]]</f>
        <v>309110600 Prestations de libre passage (y compris encouragement à la propriété du logement et indemnité en cas de divorce): bruts</v>
      </c>
      <c r="H2712" s="149"/>
    </row>
    <row r="2713" spans="1:8" x14ac:dyDescent="0.2">
      <c r="A2713" s="145">
        <v>309110700</v>
      </c>
      <c r="B2713" s="145" t="s">
        <v>2667</v>
      </c>
      <c r="C2713" s="145" t="str">
        <f>Lookup[[#This Row],[NR_DE]]&amp;" "&amp;Lookup[[#This Row],[Text_DE]]</f>
        <v>309110700 Leistungen bei Vertragsauflösung: Brutto</v>
      </c>
      <c r="D2713" s="145">
        <f>IF(Lookup!A2713&lt;&gt;Lookup!E2713,1,0)</f>
        <v>0</v>
      </c>
      <c r="E2713" s="145">
        <v>309110700</v>
      </c>
      <c r="F2713" s="145" t="s">
        <v>1454</v>
      </c>
      <c r="G2713" s="145" t="str">
        <f>Lookup[[#This Row],[NR_FR]]&amp;" "&amp;Lookup[[#This Row],[Text_FR]]</f>
        <v>309110700 Prestations lors de la dissolution du contrat: bruts</v>
      </c>
      <c r="H2713" s="149"/>
    </row>
    <row r="2714" spans="1:8" x14ac:dyDescent="0.2">
      <c r="A2714" s="145" t="s">
        <v>544</v>
      </c>
      <c r="B2714" s="145" t="s">
        <v>2093</v>
      </c>
      <c r="C2714" s="145" t="str">
        <f>Lookup[[#This Row],[NR_DE]]&amp;" "&amp;Lookup[[#This Row],[Text_DE]]</f>
        <v>ADC1DL Aufteilung nach Branchen: Leben direkt</v>
      </c>
      <c r="D2714" s="145">
        <f>IF(Lookup!A2714&lt;&gt;Lookup!E2714,1,0)</f>
        <v>0</v>
      </c>
      <c r="E2714" s="145" t="s">
        <v>544</v>
      </c>
      <c r="F2714" s="145" t="s">
        <v>545</v>
      </c>
      <c r="G2714" s="145" t="str">
        <f>Lookup[[#This Row],[NR_FR]]&amp;" "&amp;Lookup[[#This Row],[Text_FR]]</f>
        <v>ADC1DL Répartition par branches: vie direct</v>
      </c>
      <c r="H2714" s="149"/>
    </row>
    <row r="2715" spans="1:8" x14ac:dyDescent="0.2">
      <c r="A2715" s="145" t="s">
        <v>742</v>
      </c>
      <c r="B2715" s="145" t="s">
        <v>2232</v>
      </c>
      <c r="C2715" s="145" t="str">
        <f>Lookup[[#This Row],[NR_DE]]&amp;" "&amp;Lookup[[#This Row],[Text_DE]]</f>
        <v>ADILD01000 Kollektivlebensversicherung im Rahmen der beruflichen Vorsorge (A1); (CH)</v>
      </c>
      <c r="D2715" s="145">
        <f>IF(Lookup!A2715&lt;&gt;Lookup!E2715,1,0)</f>
        <v>0</v>
      </c>
      <c r="E2715" s="145" t="s">
        <v>742</v>
      </c>
      <c r="F2715" s="145" t="s">
        <v>743</v>
      </c>
      <c r="G2715" s="145" t="str">
        <f>Lookup[[#This Row],[NR_FR]]&amp;" "&amp;Lookup[[#This Row],[Text_FR]]</f>
        <v>ADILD01000 Assurance collective sur la vie dans le cadre de la prévoyance professionnelle (A1); (CH)</v>
      </c>
      <c r="H2715" s="149"/>
    </row>
    <row r="2716" spans="1:8" x14ac:dyDescent="0.2">
      <c r="A2716" s="145" t="s">
        <v>546</v>
      </c>
      <c r="B2716" s="145" t="s">
        <v>2094</v>
      </c>
      <c r="C2716" s="145" t="str">
        <f>Lookup[[#This Row],[NR_DE]]&amp;" "&amp;Lookup[[#This Row],[Text_DE]]</f>
        <v>ADILD03100 Einzelkapitalversicherung auf den Todes- und Erlebensfall (A3.1); (CH + FB)</v>
      </c>
      <c r="D2716" s="145">
        <f>IF(Lookup!A2716&lt;&gt;Lookup!E2716,1,0)</f>
        <v>0</v>
      </c>
      <c r="E2716" s="145" t="s">
        <v>546</v>
      </c>
      <c r="F2716" s="145" t="s">
        <v>547</v>
      </c>
      <c r="G2716" s="145" t="str">
        <f>Lookup[[#This Row],[NR_FR]]&amp;" "&amp;Lookup[[#This Row],[Text_FR]]</f>
        <v>ADILD03100 Assurance individuelle de capital en cas de vie et en cas de décès (A3.1); (CH + FB)</v>
      </c>
      <c r="H2716" s="149"/>
    </row>
    <row r="2717" spans="1:8" x14ac:dyDescent="0.2">
      <c r="A2717" s="145" t="s">
        <v>548</v>
      </c>
      <c r="B2717" s="145" t="s">
        <v>2095</v>
      </c>
      <c r="C2717" s="145" t="str">
        <f>Lookup[[#This Row],[NR_DE]]&amp;" "&amp;Lookup[[#This Row],[Text_DE]]</f>
        <v>ADILD03200 Einzelrentenversicherung (A3.2); (CH + FB)</v>
      </c>
      <c r="D2717" s="145">
        <f>IF(Lookup!A2717&lt;&gt;Lookup!E2717,1,0)</f>
        <v>0</v>
      </c>
      <c r="E2717" s="145" t="s">
        <v>548</v>
      </c>
      <c r="F2717" s="145" t="s">
        <v>549</v>
      </c>
      <c r="G2717" s="145" t="str">
        <f>Lookup[[#This Row],[NR_FR]]&amp;" "&amp;Lookup[[#This Row],[Text_FR]]</f>
        <v>ADILD03200 Assurance individuelle de rente (A3.2); (CH + FB)</v>
      </c>
      <c r="H2717" s="149"/>
    </row>
    <row r="2718" spans="1:8" x14ac:dyDescent="0.2">
      <c r="A2718" s="145" t="s">
        <v>550</v>
      </c>
      <c r="B2718" s="145" t="s">
        <v>2096</v>
      </c>
      <c r="C2718" s="145" t="str">
        <f>Lookup[[#This Row],[NR_DE]]&amp;" "&amp;Lookup[[#This Row],[Text_DE]]</f>
        <v>ADILD03300 Sonstige Einzellebensversicherung (A3.3); (CH + FB)</v>
      </c>
      <c r="D2718" s="145">
        <f>IF(Lookup!A2718&lt;&gt;Lookup!E2718,1,0)</f>
        <v>0</v>
      </c>
      <c r="E2718" s="145" t="s">
        <v>550</v>
      </c>
      <c r="F2718" s="145" t="s">
        <v>551</v>
      </c>
      <c r="G2718" s="145" t="str">
        <f>Lookup[[#This Row],[NR_FR]]&amp;" "&amp;Lookup[[#This Row],[Text_FR]]</f>
        <v>ADILD03300 Autres assurance individuelles sur la vie (A3.3); (CH + FB)</v>
      </c>
      <c r="H2718" s="149"/>
    </row>
    <row r="2719" spans="1:8" x14ac:dyDescent="0.2">
      <c r="A2719" s="145" t="s">
        <v>744</v>
      </c>
      <c r="B2719" s="145" t="s">
        <v>2233</v>
      </c>
      <c r="C2719" s="145" t="str">
        <f>Lookup[[#This Row],[NR_DE]]&amp;" "&amp;Lookup[[#This Row],[Text_DE]]</f>
        <v>ADILD03400 Kollektivlebensversicherung  ausserhalb der BV (A3.4); (CH)</v>
      </c>
      <c r="D2719" s="145">
        <f>IF(Lookup!A2719&lt;&gt;Lookup!E2719,1,0)</f>
        <v>0</v>
      </c>
      <c r="E2719" s="145" t="s">
        <v>744</v>
      </c>
      <c r="F2719" s="145" t="s">
        <v>745</v>
      </c>
      <c r="G2719" s="145" t="str">
        <f>Lookup[[#This Row],[NR_FR]]&amp;" "&amp;Lookup[[#This Row],[Text_FR]]</f>
        <v>ADILD03400 Assurance collective sur la vie hors de la prévoyance professionnelle (A3.4); (CH)</v>
      </c>
      <c r="H2719" s="149"/>
    </row>
    <row r="2720" spans="1:8" x14ac:dyDescent="0.2">
      <c r="A2720" s="145" t="s">
        <v>746</v>
      </c>
      <c r="B2720" s="145" t="s">
        <v>2234</v>
      </c>
      <c r="C2720" s="145" t="str">
        <f>Lookup[[#This Row],[NR_DE]]&amp;" "&amp;Lookup[[#This Row],[Text_DE]]</f>
        <v>ADILD06300 Sonstige Kapitalisationsgeschäfte (A6.3); (CH)</v>
      </c>
      <c r="D2720" s="145">
        <f>IF(Lookup!A2720&lt;&gt;Lookup!E2720,1,0)</f>
        <v>0</v>
      </c>
      <c r="E2720" s="145" t="s">
        <v>746</v>
      </c>
      <c r="F2720" s="145" t="s">
        <v>747</v>
      </c>
      <c r="G2720" s="145" t="str">
        <f>Lookup[[#This Row],[NR_FR]]&amp;" "&amp;Lookup[[#This Row],[Text_FR]]</f>
        <v>ADILD06300 Autres opérations de capitalisation (A6.3); (CH)</v>
      </c>
      <c r="H2720" s="148"/>
    </row>
    <row r="2721" spans="1:8" x14ac:dyDescent="0.2">
      <c r="A2721" s="145" t="s">
        <v>748</v>
      </c>
      <c r="B2721" s="145" t="s">
        <v>2235</v>
      </c>
      <c r="C2721" s="145" t="str">
        <f>Lookup[[#This Row],[NR_DE]]&amp;" "&amp;Lookup[[#This Row],[Text_DE]]</f>
        <v>ADILD07000 Tontinengeschäfte (A7); (CH)</v>
      </c>
      <c r="D2721" s="145">
        <f>IF(Lookup!A2721&lt;&gt;Lookup!E2721,1,0)</f>
        <v>0</v>
      </c>
      <c r="E2721" s="145" t="s">
        <v>748</v>
      </c>
      <c r="F2721" s="145" t="s">
        <v>749</v>
      </c>
      <c r="G2721" s="145" t="str">
        <f>Lookup[[#This Row],[NR_FR]]&amp;" "&amp;Lookup[[#This Row],[Text_FR]]</f>
        <v>ADILD07000 Opérations tontinières (A7); (CH)</v>
      </c>
      <c r="H2721" s="149"/>
    </row>
    <row r="2722" spans="1:8" x14ac:dyDescent="0.2">
      <c r="A2722" s="145" t="s">
        <v>552</v>
      </c>
      <c r="B2722" s="145" t="s">
        <v>2097</v>
      </c>
      <c r="C2722" s="145" t="str">
        <f>Lookup[[#This Row],[NR_DE]]&amp;" "&amp;Lookup[[#This Row],[Text_DE]]</f>
        <v>ADILD08000 Kollektivlebensversicherung (A1, A3.4); (CH + FB)</v>
      </c>
      <c r="D2722" s="145">
        <f>IF(Lookup!A2722&lt;&gt;Lookup!E2722,1,0)</f>
        <v>0</v>
      </c>
      <c r="E2722" s="145" t="s">
        <v>552</v>
      </c>
      <c r="F2722" s="145" t="s">
        <v>553</v>
      </c>
      <c r="G2722" s="145" t="str">
        <f>Lookup[[#This Row],[NR_FR]]&amp;" "&amp;Lookup[[#This Row],[Text_FR]]</f>
        <v>ADILD08000 Assurance collective sur la vie (A1, A3.4); (CH + FB)</v>
      </c>
      <c r="H2722" s="149"/>
    </row>
    <row r="2723" spans="1:8" x14ac:dyDescent="0.2">
      <c r="A2723" s="145" t="s">
        <v>554</v>
      </c>
      <c r="B2723" s="145" t="s">
        <v>2098</v>
      </c>
      <c r="C2723" s="145" t="str">
        <f>Lookup[[#This Row],[NR_DE]]&amp;" "&amp;Lookup[[#This Row],[Text_DE]]</f>
        <v>ADILD09000 Sonstige Lebensversicherung (A6.3, A7); (CH + FB)</v>
      </c>
      <c r="D2723" s="145">
        <f>IF(Lookup!A2723&lt;&gt;Lookup!E2723,1,0)</f>
        <v>0</v>
      </c>
      <c r="E2723" s="145" t="s">
        <v>554</v>
      </c>
      <c r="F2723" s="145" t="s">
        <v>555</v>
      </c>
      <c r="G2723" s="145" t="str">
        <f>Lookup[[#This Row],[NR_FR]]&amp;" "&amp;Lookup[[#This Row],[Text_FR]]</f>
        <v>ADILD09000 Autres assurances sur la vie (A6.3, A7); (CH + FB)</v>
      </c>
      <c r="H2723" s="149"/>
    </row>
    <row r="2724" spans="1:8" x14ac:dyDescent="0.2">
      <c r="A2724" s="145">
        <v>309110800</v>
      </c>
      <c r="B2724" s="145" t="s">
        <v>2668</v>
      </c>
      <c r="C2724" s="145" t="str">
        <f>Lookup[[#This Row],[NR_DE]]&amp;" "&amp;Lookup[[#This Row],[Text_DE]]</f>
        <v>309110800 Leistungsbearbeitungsaufwendungen: Brutto</v>
      </c>
      <c r="D2724" s="145">
        <f>IF(Lookup!A2724&lt;&gt;Lookup!E2724,1,0)</f>
        <v>0</v>
      </c>
      <c r="E2724" s="145">
        <v>309110800</v>
      </c>
      <c r="F2724" s="145" t="s">
        <v>1455</v>
      </c>
      <c r="G2724" s="145" t="str">
        <f>Lookup[[#This Row],[NR_FR]]&amp;" "&amp;Lookup[[#This Row],[Text_FR]]</f>
        <v>309110800 Dépenses de traitement des prestations: brutes</v>
      </c>
      <c r="H2724" s="149"/>
    </row>
    <row r="2725" spans="1:8" x14ac:dyDescent="0.2">
      <c r="A2725" s="145" t="s">
        <v>544</v>
      </c>
      <c r="B2725" s="145" t="s">
        <v>2093</v>
      </c>
      <c r="C2725" s="145" t="str">
        <f>Lookup[[#This Row],[NR_DE]]&amp;" "&amp;Lookup[[#This Row],[Text_DE]]</f>
        <v>ADC1DL Aufteilung nach Branchen: Leben direkt</v>
      </c>
      <c r="D2725" s="145">
        <f>IF(Lookup!A2725&lt;&gt;Lookup!E2725,1,0)</f>
        <v>0</v>
      </c>
      <c r="E2725" s="145" t="s">
        <v>544</v>
      </c>
      <c r="F2725" s="145" t="s">
        <v>545</v>
      </c>
      <c r="G2725" s="145" t="str">
        <f>Lookup[[#This Row],[NR_FR]]&amp;" "&amp;Lookup[[#This Row],[Text_FR]]</f>
        <v>ADC1DL Répartition par branches: vie direct</v>
      </c>
      <c r="H2725" s="149"/>
    </row>
    <row r="2726" spans="1:8" x14ac:dyDescent="0.2">
      <c r="A2726" s="145" t="s">
        <v>742</v>
      </c>
      <c r="B2726" s="145" t="s">
        <v>2232</v>
      </c>
      <c r="C2726" s="145" t="str">
        <f>Lookup[[#This Row],[NR_DE]]&amp;" "&amp;Lookup[[#This Row],[Text_DE]]</f>
        <v>ADILD01000 Kollektivlebensversicherung im Rahmen der beruflichen Vorsorge (A1); (CH)</v>
      </c>
      <c r="D2726" s="145">
        <f>IF(Lookup!A2726&lt;&gt;Lookup!E2726,1,0)</f>
        <v>0</v>
      </c>
      <c r="E2726" s="145" t="s">
        <v>742</v>
      </c>
      <c r="F2726" s="145" t="s">
        <v>743</v>
      </c>
      <c r="G2726" s="145" t="str">
        <f>Lookup[[#This Row],[NR_FR]]&amp;" "&amp;Lookup[[#This Row],[Text_FR]]</f>
        <v>ADILD01000 Assurance collective sur la vie dans le cadre de la prévoyance professionnelle (A1); (CH)</v>
      </c>
      <c r="H2726" s="149"/>
    </row>
    <row r="2727" spans="1:8" x14ac:dyDescent="0.2">
      <c r="A2727" s="145" t="s">
        <v>546</v>
      </c>
      <c r="B2727" s="145" t="s">
        <v>2094</v>
      </c>
      <c r="C2727" s="145" t="str">
        <f>Lookup[[#This Row],[NR_DE]]&amp;" "&amp;Lookup[[#This Row],[Text_DE]]</f>
        <v>ADILD03100 Einzelkapitalversicherung auf den Todes- und Erlebensfall (A3.1); (CH + FB)</v>
      </c>
      <c r="D2727" s="145">
        <f>IF(Lookup!A2727&lt;&gt;Lookup!E2727,1,0)</f>
        <v>0</v>
      </c>
      <c r="E2727" s="145" t="s">
        <v>546</v>
      </c>
      <c r="F2727" s="145" t="s">
        <v>547</v>
      </c>
      <c r="G2727" s="145" t="str">
        <f>Lookup[[#This Row],[NR_FR]]&amp;" "&amp;Lookup[[#This Row],[Text_FR]]</f>
        <v>ADILD03100 Assurance individuelle de capital en cas de vie et en cas de décès (A3.1); (CH + FB)</v>
      </c>
      <c r="H2727" s="149"/>
    </row>
    <row r="2728" spans="1:8" x14ac:dyDescent="0.2">
      <c r="A2728" s="145" t="s">
        <v>548</v>
      </c>
      <c r="B2728" s="145" t="s">
        <v>2095</v>
      </c>
      <c r="C2728" s="145" t="str">
        <f>Lookup[[#This Row],[NR_DE]]&amp;" "&amp;Lookup[[#This Row],[Text_DE]]</f>
        <v>ADILD03200 Einzelrentenversicherung (A3.2); (CH + FB)</v>
      </c>
      <c r="D2728" s="145">
        <f>IF(Lookup!A2728&lt;&gt;Lookup!E2728,1,0)</f>
        <v>0</v>
      </c>
      <c r="E2728" s="145" t="s">
        <v>548</v>
      </c>
      <c r="F2728" s="145" t="s">
        <v>549</v>
      </c>
      <c r="G2728" s="145" t="str">
        <f>Lookup[[#This Row],[NR_FR]]&amp;" "&amp;Lookup[[#This Row],[Text_FR]]</f>
        <v>ADILD03200 Assurance individuelle de rente (A3.2); (CH + FB)</v>
      </c>
      <c r="H2728" s="146"/>
    </row>
    <row r="2729" spans="1:8" x14ac:dyDescent="0.2">
      <c r="A2729" s="145" t="s">
        <v>550</v>
      </c>
      <c r="B2729" s="145" t="s">
        <v>2096</v>
      </c>
      <c r="C2729" s="145" t="str">
        <f>Lookup[[#This Row],[NR_DE]]&amp;" "&amp;Lookup[[#This Row],[Text_DE]]</f>
        <v>ADILD03300 Sonstige Einzellebensversicherung (A3.3); (CH + FB)</v>
      </c>
      <c r="D2729" s="145">
        <f>IF(Lookup!A2729&lt;&gt;Lookup!E2729,1,0)</f>
        <v>0</v>
      </c>
      <c r="E2729" s="145" t="s">
        <v>550</v>
      </c>
      <c r="F2729" s="145" t="s">
        <v>551</v>
      </c>
      <c r="G2729" s="145" t="str">
        <f>Lookup[[#This Row],[NR_FR]]&amp;" "&amp;Lookup[[#This Row],[Text_FR]]</f>
        <v>ADILD03300 Autres assurance individuelles sur la vie (A3.3); (CH + FB)</v>
      </c>
      <c r="H2729" s="148"/>
    </row>
    <row r="2730" spans="1:8" x14ac:dyDescent="0.2">
      <c r="A2730" s="145" t="s">
        <v>744</v>
      </c>
      <c r="B2730" s="145" t="s">
        <v>2233</v>
      </c>
      <c r="C2730" s="145" t="str">
        <f>Lookup[[#This Row],[NR_DE]]&amp;" "&amp;Lookup[[#This Row],[Text_DE]]</f>
        <v>ADILD03400 Kollektivlebensversicherung  ausserhalb der BV (A3.4); (CH)</v>
      </c>
      <c r="D2730" s="145">
        <f>IF(Lookup!A2730&lt;&gt;Lookup!E2730,1,0)</f>
        <v>0</v>
      </c>
      <c r="E2730" s="145" t="s">
        <v>744</v>
      </c>
      <c r="F2730" s="145" t="s">
        <v>745</v>
      </c>
      <c r="G2730" s="145" t="str">
        <f>Lookup[[#This Row],[NR_FR]]&amp;" "&amp;Lookup[[#This Row],[Text_FR]]</f>
        <v>ADILD03400 Assurance collective sur la vie hors de la prévoyance professionnelle (A3.4); (CH)</v>
      </c>
      <c r="H2730" s="148"/>
    </row>
    <row r="2731" spans="1:8" x14ac:dyDescent="0.2">
      <c r="A2731" s="145" t="s">
        <v>746</v>
      </c>
      <c r="B2731" s="145" t="s">
        <v>2234</v>
      </c>
      <c r="C2731" s="145" t="str">
        <f>Lookup[[#This Row],[NR_DE]]&amp;" "&amp;Lookup[[#This Row],[Text_DE]]</f>
        <v>ADILD06300 Sonstige Kapitalisationsgeschäfte (A6.3); (CH)</v>
      </c>
      <c r="D2731" s="145">
        <f>IF(Lookup!A2731&lt;&gt;Lookup!E2731,1,0)</f>
        <v>0</v>
      </c>
      <c r="E2731" s="145" t="s">
        <v>746</v>
      </c>
      <c r="F2731" s="145" t="s">
        <v>747</v>
      </c>
      <c r="G2731" s="145" t="str">
        <f>Lookup[[#This Row],[NR_FR]]&amp;" "&amp;Lookup[[#This Row],[Text_FR]]</f>
        <v>ADILD06300 Autres opérations de capitalisation (A6.3); (CH)</v>
      </c>
      <c r="H2731" s="148"/>
    </row>
    <row r="2732" spans="1:8" x14ac:dyDescent="0.2">
      <c r="A2732" s="145" t="s">
        <v>748</v>
      </c>
      <c r="B2732" s="145" t="s">
        <v>2235</v>
      </c>
      <c r="C2732" s="145" t="str">
        <f>Lookup[[#This Row],[NR_DE]]&amp;" "&amp;Lookup[[#This Row],[Text_DE]]</f>
        <v>ADILD07000 Tontinengeschäfte (A7); (CH)</v>
      </c>
      <c r="D2732" s="145">
        <f>IF(Lookup!A2732&lt;&gt;Lookup!E2732,1,0)</f>
        <v>0</v>
      </c>
      <c r="E2732" s="145" t="s">
        <v>748</v>
      </c>
      <c r="F2732" s="145" t="s">
        <v>749</v>
      </c>
      <c r="G2732" s="145" t="str">
        <f>Lookup[[#This Row],[NR_FR]]&amp;" "&amp;Lookup[[#This Row],[Text_FR]]</f>
        <v>ADILD07000 Opérations tontinières (A7); (CH)</v>
      </c>
    </row>
    <row r="2733" spans="1:8" x14ac:dyDescent="0.2">
      <c r="A2733" s="145" t="s">
        <v>552</v>
      </c>
      <c r="B2733" s="145" t="s">
        <v>2097</v>
      </c>
      <c r="C2733" s="145" t="str">
        <f>Lookup[[#This Row],[NR_DE]]&amp;" "&amp;Lookup[[#This Row],[Text_DE]]</f>
        <v>ADILD08000 Kollektivlebensversicherung (A1, A3.4); (CH + FB)</v>
      </c>
      <c r="D2733" s="145">
        <f>IF(Lookup!A2733&lt;&gt;Lookup!E2733,1,0)</f>
        <v>0</v>
      </c>
      <c r="E2733" s="145" t="s">
        <v>552</v>
      </c>
      <c r="F2733" s="145" t="s">
        <v>553</v>
      </c>
      <c r="G2733" s="145" t="str">
        <f>Lookup[[#This Row],[NR_FR]]&amp;" "&amp;Lookup[[#This Row],[Text_FR]]</f>
        <v>ADILD08000 Assurance collective sur la vie (A1, A3.4); (CH + FB)</v>
      </c>
    </row>
    <row r="2734" spans="1:8" x14ac:dyDescent="0.2">
      <c r="A2734" s="145" t="s">
        <v>554</v>
      </c>
      <c r="B2734" s="145" t="s">
        <v>2098</v>
      </c>
      <c r="C2734" s="145" t="str">
        <f>Lookup[[#This Row],[NR_DE]]&amp;" "&amp;Lookup[[#This Row],[Text_DE]]</f>
        <v>ADILD09000 Sonstige Lebensversicherung (A6.3, A7); (CH + FB)</v>
      </c>
      <c r="D2734" s="145">
        <f>IF(Lookup!A2734&lt;&gt;Lookup!E2734,1,0)</f>
        <v>0</v>
      </c>
      <c r="E2734" s="145" t="s">
        <v>554</v>
      </c>
      <c r="F2734" s="145" t="s">
        <v>555</v>
      </c>
      <c r="G2734" s="145" t="str">
        <f>Lookup[[#This Row],[NR_FR]]&amp;" "&amp;Lookup[[#This Row],[Text_FR]]</f>
        <v>ADILD09000 Autres assurances sur la vie (A6.3, A7); (CH + FB)</v>
      </c>
    </row>
    <row r="2735" spans="1:8" x14ac:dyDescent="0.2">
      <c r="A2735" s="145" t="s">
        <v>794</v>
      </c>
      <c r="B2735" s="145" t="s">
        <v>2260</v>
      </c>
      <c r="C2735" s="145" t="str">
        <f>Lookup[[#This Row],[NR_DE]]&amp;" "&amp;Lookup[[#This Row],[Text_DE]]</f>
        <v>ADC022 Aufteilung in Vorsorge 3a und Vorsorge 3b (pro Branche)</v>
      </c>
      <c r="D2735" s="145">
        <f>IF(Lookup!A2735&lt;&gt;Lookup!E2735,1,0)</f>
        <v>0</v>
      </c>
      <c r="E2735" s="145" t="s">
        <v>794</v>
      </c>
      <c r="F2735" s="145" t="s">
        <v>795</v>
      </c>
      <c r="G2735" s="145" t="str">
        <f>Lookup[[#This Row],[NR_FR]]&amp;" "&amp;Lookup[[#This Row],[Text_FR]]</f>
        <v>ADC022 Répartition en prévoyance 3a et prévoyance 3b (par branche d'assurance)</v>
      </c>
    </row>
    <row r="2736" spans="1:8" x14ac:dyDescent="0.2">
      <c r="A2736" s="145" t="s">
        <v>742</v>
      </c>
      <c r="B2736" s="145" t="s">
        <v>2232</v>
      </c>
      <c r="C2736" s="145" t="str">
        <f>Lookup[[#This Row],[NR_DE]]&amp;" "&amp;Lookup[[#This Row],[Text_DE]]</f>
        <v>ADILD01000 Kollektivlebensversicherung im Rahmen der beruflichen Vorsorge (A1); (CH)</v>
      </c>
      <c r="D2736" s="145">
        <f>IF(Lookup!A2736&lt;&gt;Lookup!E2736,1,0)</f>
        <v>0</v>
      </c>
      <c r="E2736" s="145" t="s">
        <v>742</v>
      </c>
      <c r="F2736" s="145" t="s">
        <v>743</v>
      </c>
      <c r="G2736" s="145" t="str">
        <f>Lookup[[#This Row],[NR_FR]]&amp;" "&amp;Lookup[[#This Row],[Text_FR]]</f>
        <v>ADILD01000 Assurance collective sur la vie dans le cadre de la prévoyance professionnelle (A1); (CH)</v>
      </c>
    </row>
    <row r="2737" spans="1:7" x14ac:dyDescent="0.2">
      <c r="A2737" s="145" t="s">
        <v>796</v>
      </c>
      <c r="B2737" s="145" t="s">
        <v>2261</v>
      </c>
      <c r="C2737" s="145" t="str">
        <f>Lookup[[#This Row],[NR_DE]]&amp;" "&amp;Lookup[[#This Row],[Text_DE]]</f>
        <v>ADI1530 Vorsorge 3a und Kollektivversicherung</v>
      </c>
      <c r="D2737" s="145">
        <f>IF(Lookup!A2737&lt;&gt;Lookup!E2737,1,0)</f>
        <v>0</v>
      </c>
      <c r="E2737" s="145" t="s">
        <v>796</v>
      </c>
      <c r="F2737" s="145" t="s">
        <v>797</v>
      </c>
      <c r="G2737" s="145" t="str">
        <f>Lookup[[#This Row],[NR_FR]]&amp;" "&amp;Lookup[[#This Row],[Text_FR]]</f>
        <v>ADI1530 Prévoyance du pilier 3a et assurance collective</v>
      </c>
    </row>
    <row r="2738" spans="1:7" x14ac:dyDescent="0.2">
      <c r="A2738" s="145" t="s">
        <v>798</v>
      </c>
      <c r="B2738" s="145" t="s">
        <v>2262</v>
      </c>
      <c r="C2738" s="145" t="str">
        <f>Lookup[[#This Row],[NR_DE]]&amp;" "&amp;Lookup[[#This Row],[Text_DE]]</f>
        <v>ADI1540 Vorsorge 3b</v>
      </c>
      <c r="D2738" s="145">
        <f>IF(Lookup!A2738&lt;&gt;Lookup!E2738,1,0)</f>
        <v>0</v>
      </c>
      <c r="E2738" s="145" t="s">
        <v>798</v>
      </c>
      <c r="F2738" s="145" t="s">
        <v>799</v>
      </c>
      <c r="G2738" s="145" t="str">
        <f>Lookup[[#This Row],[NR_FR]]&amp;" "&amp;Lookup[[#This Row],[Text_FR]]</f>
        <v>ADI1540 Prévoyance du pilier 3b</v>
      </c>
    </row>
    <row r="2739" spans="1:7" x14ac:dyDescent="0.2">
      <c r="A2739" s="145" t="s">
        <v>546</v>
      </c>
      <c r="B2739" s="145" t="s">
        <v>2094</v>
      </c>
      <c r="C2739" s="145" t="str">
        <f>Lookup[[#This Row],[NR_DE]]&amp;" "&amp;Lookup[[#This Row],[Text_DE]]</f>
        <v>ADILD03100 Einzelkapitalversicherung auf den Todes- und Erlebensfall (A3.1); (CH + FB)</v>
      </c>
      <c r="D2739" s="145">
        <f>IF(Lookup!A2739&lt;&gt;Lookup!E2739,1,0)</f>
        <v>0</v>
      </c>
      <c r="E2739" s="145" t="s">
        <v>546</v>
      </c>
      <c r="F2739" s="145" t="s">
        <v>547</v>
      </c>
      <c r="G2739" s="145" t="str">
        <f>Lookup[[#This Row],[NR_FR]]&amp;" "&amp;Lookup[[#This Row],[Text_FR]]</f>
        <v>ADILD03100 Assurance individuelle de capital en cas de vie et en cas de décès (A3.1); (CH + FB)</v>
      </c>
    </row>
    <row r="2740" spans="1:7" x14ac:dyDescent="0.2">
      <c r="A2740" s="145" t="s">
        <v>796</v>
      </c>
      <c r="B2740" s="145" t="s">
        <v>2261</v>
      </c>
      <c r="C2740" s="145" t="str">
        <f>Lookup[[#This Row],[NR_DE]]&amp;" "&amp;Lookup[[#This Row],[Text_DE]]</f>
        <v>ADI1530 Vorsorge 3a und Kollektivversicherung</v>
      </c>
      <c r="D2740" s="145">
        <f>IF(Lookup!A2740&lt;&gt;Lookup!E2740,1,0)</f>
        <v>0</v>
      </c>
      <c r="E2740" s="145" t="s">
        <v>796</v>
      </c>
      <c r="F2740" s="145" t="s">
        <v>797</v>
      </c>
      <c r="G2740" s="145" t="str">
        <f>Lookup[[#This Row],[NR_FR]]&amp;" "&amp;Lookup[[#This Row],[Text_FR]]</f>
        <v>ADI1530 Prévoyance du pilier 3a et assurance collective</v>
      </c>
    </row>
    <row r="2741" spans="1:7" x14ac:dyDescent="0.2">
      <c r="A2741" s="145" t="s">
        <v>798</v>
      </c>
      <c r="B2741" s="145" t="s">
        <v>2262</v>
      </c>
      <c r="C2741" s="145" t="str">
        <f>Lookup[[#This Row],[NR_DE]]&amp;" "&amp;Lookup[[#This Row],[Text_DE]]</f>
        <v>ADI1540 Vorsorge 3b</v>
      </c>
      <c r="D2741" s="145">
        <f>IF(Lookup!A2741&lt;&gt;Lookup!E2741,1,0)</f>
        <v>0</v>
      </c>
      <c r="E2741" s="145" t="s">
        <v>798</v>
      </c>
      <c r="F2741" s="145" t="s">
        <v>799</v>
      </c>
      <c r="G2741" s="145" t="str">
        <f>Lookup[[#This Row],[NR_FR]]&amp;" "&amp;Lookup[[#This Row],[Text_FR]]</f>
        <v>ADI1540 Prévoyance du pilier 3b</v>
      </c>
    </row>
    <row r="2742" spans="1:7" x14ac:dyDescent="0.2">
      <c r="A2742" s="145" t="s">
        <v>548</v>
      </c>
      <c r="B2742" s="145" t="s">
        <v>2095</v>
      </c>
      <c r="C2742" s="145" t="str">
        <f>Lookup[[#This Row],[NR_DE]]&amp;" "&amp;Lookup[[#This Row],[Text_DE]]</f>
        <v>ADILD03200 Einzelrentenversicherung (A3.2); (CH + FB)</v>
      </c>
      <c r="D2742" s="145">
        <f>IF(Lookup!A2742&lt;&gt;Lookup!E2742,1,0)</f>
        <v>0</v>
      </c>
      <c r="E2742" s="145" t="s">
        <v>548</v>
      </c>
      <c r="F2742" s="145" t="s">
        <v>549</v>
      </c>
      <c r="G2742" s="145" t="str">
        <f>Lookup[[#This Row],[NR_FR]]&amp;" "&amp;Lookup[[#This Row],[Text_FR]]</f>
        <v>ADILD03200 Assurance individuelle de rente (A3.2); (CH + FB)</v>
      </c>
    </row>
    <row r="2743" spans="1:7" x14ac:dyDescent="0.2">
      <c r="A2743" s="145" t="s">
        <v>796</v>
      </c>
      <c r="B2743" s="145" t="s">
        <v>2261</v>
      </c>
      <c r="C2743" s="145" t="str">
        <f>Lookup[[#This Row],[NR_DE]]&amp;" "&amp;Lookup[[#This Row],[Text_DE]]</f>
        <v>ADI1530 Vorsorge 3a und Kollektivversicherung</v>
      </c>
      <c r="D2743" s="145">
        <f>IF(Lookup!A2743&lt;&gt;Lookup!E2743,1,0)</f>
        <v>0</v>
      </c>
      <c r="E2743" s="145" t="s">
        <v>796</v>
      </c>
      <c r="F2743" s="145" t="s">
        <v>797</v>
      </c>
      <c r="G2743" s="145" t="str">
        <f>Lookup[[#This Row],[NR_FR]]&amp;" "&amp;Lookup[[#This Row],[Text_FR]]</f>
        <v>ADI1530 Prévoyance du pilier 3a et assurance collective</v>
      </c>
    </row>
    <row r="2744" spans="1:7" x14ac:dyDescent="0.2">
      <c r="A2744" s="145" t="s">
        <v>798</v>
      </c>
      <c r="B2744" s="145" t="s">
        <v>2262</v>
      </c>
      <c r="C2744" s="145" t="str">
        <f>Lookup[[#This Row],[NR_DE]]&amp;" "&amp;Lookup[[#This Row],[Text_DE]]</f>
        <v>ADI1540 Vorsorge 3b</v>
      </c>
      <c r="D2744" s="145">
        <f>IF(Lookup!A2744&lt;&gt;Lookup!E2744,1,0)</f>
        <v>0</v>
      </c>
      <c r="E2744" s="145" t="s">
        <v>798</v>
      </c>
      <c r="F2744" s="145" t="s">
        <v>799</v>
      </c>
      <c r="G2744" s="145" t="str">
        <f>Lookup[[#This Row],[NR_FR]]&amp;" "&amp;Lookup[[#This Row],[Text_FR]]</f>
        <v>ADI1540 Prévoyance du pilier 3b</v>
      </c>
    </row>
    <row r="2745" spans="1:7" x14ac:dyDescent="0.2">
      <c r="A2745" s="145" t="s">
        <v>550</v>
      </c>
      <c r="B2745" s="145" t="s">
        <v>2096</v>
      </c>
      <c r="C2745" s="145" t="str">
        <f>Lookup[[#This Row],[NR_DE]]&amp;" "&amp;Lookup[[#This Row],[Text_DE]]</f>
        <v>ADILD03300 Sonstige Einzellebensversicherung (A3.3); (CH + FB)</v>
      </c>
      <c r="D2745" s="145">
        <f>IF(Lookup!A2745&lt;&gt;Lookup!E2745,1,0)</f>
        <v>0</v>
      </c>
      <c r="E2745" s="145" t="s">
        <v>550</v>
      </c>
      <c r="F2745" s="145" t="s">
        <v>551</v>
      </c>
      <c r="G2745" s="145" t="str">
        <f>Lookup[[#This Row],[NR_FR]]&amp;" "&amp;Lookup[[#This Row],[Text_FR]]</f>
        <v>ADILD03300 Autres assurance individuelles sur la vie (A3.3); (CH + FB)</v>
      </c>
    </row>
    <row r="2746" spans="1:7" x14ac:dyDescent="0.2">
      <c r="A2746" s="145" t="s">
        <v>796</v>
      </c>
      <c r="B2746" s="145" t="s">
        <v>2261</v>
      </c>
      <c r="C2746" s="145" t="str">
        <f>Lookup[[#This Row],[NR_DE]]&amp;" "&amp;Lookup[[#This Row],[Text_DE]]</f>
        <v>ADI1530 Vorsorge 3a und Kollektivversicherung</v>
      </c>
      <c r="D2746" s="145">
        <f>IF(Lookup!A2746&lt;&gt;Lookup!E2746,1,0)</f>
        <v>0</v>
      </c>
      <c r="E2746" s="145" t="s">
        <v>796</v>
      </c>
      <c r="F2746" s="145" t="s">
        <v>797</v>
      </c>
      <c r="G2746" s="145" t="str">
        <f>Lookup[[#This Row],[NR_FR]]&amp;" "&amp;Lookup[[#This Row],[Text_FR]]</f>
        <v>ADI1530 Prévoyance du pilier 3a et assurance collective</v>
      </c>
    </row>
    <row r="2747" spans="1:7" x14ac:dyDescent="0.2">
      <c r="A2747" s="145" t="s">
        <v>798</v>
      </c>
      <c r="B2747" s="145" t="s">
        <v>2262</v>
      </c>
      <c r="C2747" s="145" t="str">
        <f>Lookup[[#This Row],[NR_DE]]&amp;" "&amp;Lookup[[#This Row],[Text_DE]]</f>
        <v>ADI1540 Vorsorge 3b</v>
      </c>
      <c r="D2747" s="145">
        <f>IF(Lookup!A2747&lt;&gt;Lookup!E2747,1,0)</f>
        <v>0</v>
      </c>
      <c r="E2747" s="145" t="s">
        <v>798</v>
      </c>
      <c r="F2747" s="145" t="s">
        <v>799</v>
      </c>
      <c r="G2747" s="145" t="str">
        <f>Lookup[[#This Row],[NR_FR]]&amp;" "&amp;Lookup[[#This Row],[Text_FR]]</f>
        <v>ADI1540 Prévoyance du pilier 3b</v>
      </c>
    </row>
    <row r="2748" spans="1:7" x14ac:dyDescent="0.2">
      <c r="A2748" s="145" t="s">
        <v>744</v>
      </c>
      <c r="B2748" s="145" t="s">
        <v>2233</v>
      </c>
      <c r="C2748" s="145" t="str">
        <f>Lookup[[#This Row],[NR_DE]]&amp;" "&amp;Lookup[[#This Row],[Text_DE]]</f>
        <v>ADILD03400 Kollektivlebensversicherung  ausserhalb der BV (A3.4); (CH)</v>
      </c>
      <c r="D2748" s="145">
        <f>IF(Lookup!A2748&lt;&gt;Lookup!E2748,1,0)</f>
        <v>0</v>
      </c>
      <c r="E2748" s="145" t="s">
        <v>744</v>
      </c>
      <c r="F2748" s="145" t="s">
        <v>745</v>
      </c>
      <c r="G2748" s="145" t="str">
        <f>Lookup[[#This Row],[NR_FR]]&amp;" "&amp;Lookup[[#This Row],[Text_FR]]</f>
        <v>ADILD03400 Assurance collective sur la vie hors de la prévoyance professionnelle (A3.4); (CH)</v>
      </c>
    </row>
    <row r="2749" spans="1:7" x14ac:dyDescent="0.2">
      <c r="A2749" s="145" t="s">
        <v>796</v>
      </c>
      <c r="B2749" s="145" t="s">
        <v>2261</v>
      </c>
      <c r="C2749" s="145" t="str">
        <f>Lookup[[#This Row],[NR_DE]]&amp;" "&amp;Lookup[[#This Row],[Text_DE]]</f>
        <v>ADI1530 Vorsorge 3a und Kollektivversicherung</v>
      </c>
      <c r="D2749" s="145">
        <f>IF(Lookup!A2749&lt;&gt;Lookup!E2749,1,0)</f>
        <v>0</v>
      </c>
      <c r="E2749" s="145" t="s">
        <v>796</v>
      </c>
      <c r="F2749" s="145" t="s">
        <v>797</v>
      </c>
      <c r="G2749" s="145" t="str">
        <f>Lookup[[#This Row],[NR_FR]]&amp;" "&amp;Lookup[[#This Row],[Text_FR]]</f>
        <v>ADI1530 Prévoyance du pilier 3a et assurance collective</v>
      </c>
    </row>
    <row r="2750" spans="1:7" x14ac:dyDescent="0.2">
      <c r="A2750" s="145" t="s">
        <v>798</v>
      </c>
      <c r="B2750" s="145" t="s">
        <v>2262</v>
      </c>
      <c r="C2750" s="145" t="str">
        <f>Lookup[[#This Row],[NR_DE]]&amp;" "&amp;Lookup[[#This Row],[Text_DE]]</f>
        <v>ADI1540 Vorsorge 3b</v>
      </c>
      <c r="D2750" s="145">
        <f>IF(Lookup!A2750&lt;&gt;Lookup!E2750,1,0)</f>
        <v>0</v>
      </c>
      <c r="E2750" s="145" t="s">
        <v>798</v>
      </c>
      <c r="F2750" s="145" t="s">
        <v>799</v>
      </c>
      <c r="G2750" s="145" t="str">
        <f>Lookup[[#This Row],[NR_FR]]&amp;" "&amp;Lookup[[#This Row],[Text_FR]]</f>
        <v>ADI1540 Prévoyance du pilier 3b</v>
      </c>
    </row>
    <row r="2751" spans="1:7" x14ac:dyDescent="0.2">
      <c r="A2751" s="145" t="s">
        <v>746</v>
      </c>
      <c r="B2751" s="145" t="s">
        <v>2234</v>
      </c>
      <c r="C2751" s="145" t="str">
        <f>Lookup[[#This Row],[NR_DE]]&amp;" "&amp;Lookup[[#This Row],[Text_DE]]</f>
        <v>ADILD06300 Sonstige Kapitalisationsgeschäfte (A6.3); (CH)</v>
      </c>
      <c r="D2751" s="145">
        <f>IF(Lookup!A2751&lt;&gt;Lookup!E2751,1,0)</f>
        <v>0</v>
      </c>
      <c r="E2751" s="145" t="s">
        <v>746</v>
      </c>
      <c r="F2751" s="145" t="s">
        <v>747</v>
      </c>
      <c r="G2751" s="145" t="str">
        <f>Lookup[[#This Row],[NR_FR]]&amp;" "&amp;Lookup[[#This Row],[Text_FR]]</f>
        <v>ADILD06300 Autres opérations de capitalisation (A6.3); (CH)</v>
      </c>
    </row>
    <row r="2752" spans="1:7" x14ac:dyDescent="0.2">
      <c r="A2752" s="145" t="s">
        <v>796</v>
      </c>
      <c r="B2752" s="145" t="s">
        <v>2261</v>
      </c>
      <c r="C2752" s="145" t="str">
        <f>Lookup[[#This Row],[NR_DE]]&amp;" "&amp;Lookup[[#This Row],[Text_DE]]</f>
        <v>ADI1530 Vorsorge 3a und Kollektivversicherung</v>
      </c>
      <c r="D2752" s="145">
        <f>IF(Lookup!A2752&lt;&gt;Lookup!E2752,1,0)</f>
        <v>0</v>
      </c>
      <c r="E2752" s="145" t="s">
        <v>796</v>
      </c>
      <c r="F2752" s="145" t="s">
        <v>797</v>
      </c>
      <c r="G2752" s="145" t="str">
        <f>Lookup[[#This Row],[NR_FR]]&amp;" "&amp;Lookup[[#This Row],[Text_FR]]</f>
        <v>ADI1530 Prévoyance du pilier 3a et assurance collective</v>
      </c>
    </row>
    <row r="2753" spans="1:7" x14ac:dyDescent="0.2">
      <c r="A2753" s="145" t="s">
        <v>798</v>
      </c>
      <c r="B2753" s="145" t="s">
        <v>2262</v>
      </c>
      <c r="C2753" s="145" t="str">
        <f>Lookup[[#This Row],[NR_DE]]&amp;" "&amp;Lookup[[#This Row],[Text_DE]]</f>
        <v>ADI1540 Vorsorge 3b</v>
      </c>
      <c r="D2753" s="145">
        <f>IF(Lookup!A2753&lt;&gt;Lookup!E2753,1,0)</f>
        <v>0</v>
      </c>
      <c r="E2753" s="145" t="s">
        <v>798</v>
      </c>
      <c r="F2753" s="145" t="s">
        <v>799</v>
      </c>
      <c r="G2753" s="145" t="str">
        <f>Lookup[[#This Row],[NR_FR]]&amp;" "&amp;Lookup[[#This Row],[Text_FR]]</f>
        <v>ADI1540 Prévoyance du pilier 3b</v>
      </c>
    </row>
    <row r="2754" spans="1:7" x14ac:dyDescent="0.2">
      <c r="A2754" s="145" t="s">
        <v>748</v>
      </c>
      <c r="B2754" s="145" t="s">
        <v>2235</v>
      </c>
      <c r="C2754" s="145" t="str">
        <f>Lookup[[#This Row],[NR_DE]]&amp;" "&amp;Lookup[[#This Row],[Text_DE]]</f>
        <v>ADILD07000 Tontinengeschäfte (A7); (CH)</v>
      </c>
      <c r="D2754" s="145">
        <f>IF(Lookup!A2754&lt;&gt;Lookup!E2754,1,0)</f>
        <v>0</v>
      </c>
      <c r="E2754" s="145" t="s">
        <v>748</v>
      </c>
      <c r="F2754" s="145" t="s">
        <v>749</v>
      </c>
      <c r="G2754" s="145" t="str">
        <f>Lookup[[#This Row],[NR_FR]]&amp;" "&amp;Lookup[[#This Row],[Text_FR]]</f>
        <v>ADILD07000 Opérations tontinières (A7); (CH)</v>
      </c>
    </row>
    <row r="2755" spans="1:7" x14ac:dyDescent="0.2">
      <c r="A2755" s="145" t="s">
        <v>796</v>
      </c>
      <c r="B2755" s="145" t="s">
        <v>2261</v>
      </c>
      <c r="C2755" s="145" t="str">
        <f>Lookup[[#This Row],[NR_DE]]&amp;" "&amp;Lookup[[#This Row],[Text_DE]]</f>
        <v>ADI1530 Vorsorge 3a und Kollektivversicherung</v>
      </c>
      <c r="D2755" s="145">
        <f>IF(Lookup!A2755&lt;&gt;Lookup!E2755,1,0)</f>
        <v>0</v>
      </c>
      <c r="E2755" s="145" t="s">
        <v>796</v>
      </c>
      <c r="F2755" s="145" t="s">
        <v>797</v>
      </c>
      <c r="G2755" s="145" t="str">
        <f>Lookup[[#This Row],[NR_FR]]&amp;" "&amp;Lookup[[#This Row],[Text_FR]]</f>
        <v>ADI1530 Prévoyance du pilier 3a et assurance collective</v>
      </c>
    </row>
    <row r="2756" spans="1:7" x14ac:dyDescent="0.2">
      <c r="A2756" s="145" t="s">
        <v>798</v>
      </c>
      <c r="B2756" s="145" t="s">
        <v>2262</v>
      </c>
      <c r="C2756" s="145" t="str">
        <f>Lookup[[#This Row],[NR_DE]]&amp;" "&amp;Lookup[[#This Row],[Text_DE]]</f>
        <v>ADI1540 Vorsorge 3b</v>
      </c>
      <c r="D2756" s="145">
        <f>IF(Lookup!A2756&lt;&gt;Lookup!E2756,1,0)</f>
        <v>0</v>
      </c>
      <c r="E2756" s="145" t="s">
        <v>798</v>
      </c>
      <c r="F2756" s="145" t="s">
        <v>799</v>
      </c>
      <c r="G2756" s="145" t="str">
        <f>Lookup[[#This Row],[NR_FR]]&amp;" "&amp;Lookup[[#This Row],[Text_FR]]</f>
        <v>ADI1540 Prévoyance du pilier 3b</v>
      </c>
    </row>
    <row r="2757" spans="1:7" x14ac:dyDescent="0.2">
      <c r="A2757" s="145">
        <v>309110900</v>
      </c>
      <c r="B2757" s="145" t="s">
        <v>2669</v>
      </c>
      <c r="C2757" s="145" t="str">
        <f>Lookup[[#This Row],[NR_DE]]&amp;" "&amp;Lookup[[#This Row],[Text_DE]]</f>
        <v>309110900 Übrige ausbezahlte Versicherungsleistungen: Brutto</v>
      </c>
      <c r="D2757" s="145">
        <f>IF(Lookup!A2757&lt;&gt;Lookup!E2757,1,0)</f>
        <v>0</v>
      </c>
      <c r="E2757" s="145">
        <v>309110900</v>
      </c>
      <c r="F2757" s="145" t="s">
        <v>1456</v>
      </c>
      <c r="G2757" s="145" t="str">
        <f>Lookup[[#This Row],[NR_FR]]&amp;" "&amp;Lookup[[#This Row],[Text_FR]]</f>
        <v>309110900 Autres prestations d'assurance payées: bruts</v>
      </c>
    </row>
    <row r="2758" spans="1:7" x14ac:dyDescent="0.2">
      <c r="A2758" s="145" t="s">
        <v>544</v>
      </c>
      <c r="B2758" s="145" t="s">
        <v>2093</v>
      </c>
      <c r="C2758" s="145" t="str">
        <f>Lookup[[#This Row],[NR_DE]]&amp;" "&amp;Lookup[[#This Row],[Text_DE]]</f>
        <v>ADC1DL Aufteilung nach Branchen: Leben direkt</v>
      </c>
      <c r="D2758" s="145">
        <f>IF(Lookup!A2758&lt;&gt;Lookup!E2758,1,0)</f>
        <v>0</v>
      </c>
      <c r="E2758" s="145" t="s">
        <v>544</v>
      </c>
      <c r="F2758" s="145" t="s">
        <v>545</v>
      </c>
      <c r="G2758" s="145" t="str">
        <f>Lookup[[#This Row],[NR_FR]]&amp;" "&amp;Lookup[[#This Row],[Text_FR]]</f>
        <v>ADC1DL Répartition par branches: vie direct</v>
      </c>
    </row>
    <row r="2759" spans="1:7" x14ac:dyDescent="0.2">
      <c r="A2759" s="145" t="s">
        <v>742</v>
      </c>
      <c r="B2759" s="145" t="s">
        <v>2232</v>
      </c>
      <c r="C2759" s="145" t="str">
        <f>Lookup[[#This Row],[NR_DE]]&amp;" "&amp;Lookup[[#This Row],[Text_DE]]</f>
        <v>ADILD01000 Kollektivlebensversicherung im Rahmen der beruflichen Vorsorge (A1); (CH)</v>
      </c>
      <c r="D2759" s="145">
        <f>IF(Lookup!A2759&lt;&gt;Lookup!E2759,1,0)</f>
        <v>0</v>
      </c>
      <c r="E2759" s="145" t="s">
        <v>742</v>
      </c>
      <c r="F2759" s="145" t="s">
        <v>743</v>
      </c>
      <c r="G2759" s="145" t="str">
        <f>Lookup[[#This Row],[NR_FR]]&amp;" "&amp;Lookup[[#This Row],[Text_FR]]</f>
        <v>ADILD01000 Assurance collective sur la vie dans le cadre de la prévoyance professionnelle (A1); (CH)</v>
      </c>
    </row>
    <row r="2760" spans="1:7" x14ac:dyDescent="0.2">
      <c r="A2760" s="145" t="s">
        <v>546</v>
      </c>
      <c r="B2760" s="145" t="s">
        <v>2094</v>
      </c>
      <c r="C2760" s="145" t="str">
        <f>Lookup[[#This Row],[NR_DE]]&amp;" "&amp;Lookup[[#This Row],[Text_DE]]</f>
        <v>ADILD03100 Einzelkapitalversicherung auf den Todes- und Erlebensfall (A3.1); (CH + FB)</v>
      </c>
      <c r="D2760" s="145">
        <f>IF(Lookup!A2760&lt;&gt;Lookup!E2760,1,0)</f>
        <v>0</v>
      </c>
      <c r="E2760" s="145" t="s">
        <v>546</v>
      </c>
      <c r="F2760" s="145" t="s">
        <v>547</v>
      </c>
      <c r="G2760" s="145" t="str">
        <f>Lookup[[#This Row],[NR_FR]]&amp;" "&amp;Lookup[[#This Row],[Text_FR]]</f>
        <v>ADILD03100 Assurance individuelle de capital en cas de vie et en cas de décès (A3.1); (CH + FB)</v>
      </c>
    </row>
    <row r="2761" spans="1:7" x14ac:dyDescent="0.2">
      <c r="A2761" s="145" t="s">
        <v>548</v>
      </c>
      <c r="B2761" s="145" t="s">
        <v>2095</v>
      </c>
      <c r="C2761" s="145" t="str">
        <f>Lookup[[#This Row],[NR_DE]]&amp;" "&amp;Lookup[[#This Row],[Text_DE]]</f>
        <v>ADILD03200 Einzelrentenversicherung (A3.2); (CH + FB)</v>
      </c>
      <c r="D2761" s="145">
        <f>IF(Lookup!A2761&lt;&gt;Lookup!E2761,1,0)</f>
        <v>0</v>
      </c>
      <c r="E2761" s="145" t="s">
        <v>548</v>
      </c>
      <c r="F2761" s="145" t="s">
        <v>549</v>
      </c>
      <c r="G2761" s="145" t="str">
        <f>Lookup[[#This Row],[NR_FR]]&amp;" "&amp;Lookup[[#This Row],[Text_FR]]</f>
        <v>ADILD03200 Assurance individuelle de rente (A3.2); (CH + FB)</v>
      </c>
    </row>
    <row r="2762" spans="1:7" x14ac:dyDescent="0.2">
      <c r="A2762" s="145" t="s">
        <v>550</v>
      </c>
      <c r="B2762" s="145" t="s">
        <v>2096</v>
      </c>
      <c r="C2762" s="145" t="str">
        <f>Lookup[[#This Row],[NR_DE]]&amp;" "&amp;Lookup[[#This Row],[Text_DE]]</f>
        <v>ADILD03300 Sonstige Einzellebensversicherung (A3.3); (CH + FB)</v>
      </c>
      <c r="D2762" s="145">
        <f>IF(Lookup!A2762&lt;&gt;Lookup!E2762,1,0)</f>
        <v>0</v>
      </c>
      <c r="E2762" s="145" t="s">
        <v>550</v>
      </c>
      <c r="F2762" s="145" t="s">
        <v>551</v>
      </c>
      <c r="G2762" s="145" t="str">
        <f>Lookup[[#This Row],[NR_FR]]&amp;" "&amp;Lookup[[#This Row],[Text_FR]]</f>
        <v>ADILD03300 Autres assurance individuelles sur la vie (A3.3); (CH + FB)</v>
      </c>
    </row>
    <row r="2763" spans="1:7" x14ac:dyDescent="0.2">
      <c r="A2763" s="145" t="s">
        <v>744</v>
      </c>
      <c r="B2763" s="145" t="s">
        <v>2233</v>
      </c>
      <c r="C2763" s="145" t="str">
        <f>Lookup[[#This Row],[NR_DE]]&amp;" "&amp;Lookup[[#This Row],[Text_DE]]</f>
        <v>ADILD03400 Kollektivlebensversicherung  ausserhalb der BV (A3.4); (CH)</v>
      </c>
      <c r="D2763" s="145">
        <f>IF(Lookup!A2763&lt;&gt;Lookup!E2763,1,0)</f>
        <v>0</v>
      </c>
      <c r="E2763" s="145" t="s">
        <v>744</v>
      </c>
      <c r="F2763" s="145" t="s">
        <v>745</v>
      </c>
      <c r="G2763" s="145" t="str">
        <f>Lookup[[#This Row],[NR_FR]]&amp;" "&amp;Lookup[[#This Row],[Text_FR]]</f>
        <v>ADILD03400 Assurance collective sur la vie hors de la prévoyance professionnelle (A3.4); (CH)</v>
      </c>
    </row>
    <row r="2764" spans="1:7" x14ac:dyDescent="0.2">
      <c r="A2764" s="145" t="s">
        <v>746</v>
      </c>
      <c r="B2764" s="145" t="s">
        <v>2234</v>
      </c>
      <c r="C2764" s="145" t="str">
        <f>Lookup[[#This Row],[NR_DE]]&amp;" "&amp;Lookup[[#This Row],[Text_DE]]</f>
        <v>ADILD06300 Sonstige Kapitalisationsgeschäfte (A6.3); (CH)</v>
      </c>
      <c r="D2764" s="145">
        <f>IF(Lookup!A2764&lt;&gt;Lookup!E2764,1,0)</f>
        <v>0</v>
      </c>
      <c r="E2764" s="145" t="s">
        <v>746</v>
      </c>
      <c r="F2764" s="145" t="s">
        <v>747</v>
      </c>
      <c r="G2764" s="145" t="str">
        <f>Lookup[[#This Row],[NR_FR]]&amp;" "&amp;Lookup[[#This Row],[Text_FR]]</f>
        <v>ADILD06300 Autres opérations de capitalisation (A6.3); (CH)</v>
      </c>
    </row>
    <row r="2765" spans="1:7" x14ac:dyDescent="0.2">
      <c r="A2765" s="145" t="s">
        <v>748</v>
      </c>
      <c r="B2765" s="145" t="s">
        <v>2235</v>
      </c>
      <c r="C2765" s="145" t="str">
        <f>Lookup[[#This Row],[NR_DE]]&amp;" "&amp;Lookup[[#This Row],[Text_DE]]</f>
        <v>ADILD07000 Tontinengeschäfte (A7); (CH)</v>
      </c>
      <c r="D2765" s="145">
        <f>IF(Lookup!A2765&lt;&gt;Lookup!E2765,1,0)</f>
        <v>0</v>
      </c>
      <c r="E2765" s="145" t="s">
        <v>748</v>
      </c>
      <c r="F2765" s="145" t="s">
        <v>749</v>
      </c>
      <c r="G2765" s="145" t="str">
        <f>Lookup[[#This Row],[NR_FR]]&amp;" "&amp;Lookup[[#This Row],[Text_FR]]</f>
        <v>ADILD07000 Opérations tontinières (A7); (CH)</v>
      </c>
    </row>
    <row r="2766" spans="1:7" x14ac:dyDescent="0.2">
      <c r="A2766" s="145" t="s">
        <v>552</v>
      </c>
      <c r="B2766" s="145" t="s">
        <v>2097</v>
      </c>
      <c r="C2766" s="145" t="str">
        <f>Lookup[[#This Row],[NR_DE]]&amp;" "&amp;Lookup[[#This Row],[Text_DE]]</f>
        <v>ADILD08000 Kollektivlebensversicherung (A1, A3.4); (CH + FB)</v>
      </c>
      <c r="D2766" s="145">
        <f>IF(Lookup!A2766&lt;&gt;Lookup!E2766,1,0)</f>
        <v>0</v>
      </c>
      <c r="E2766" s="145" t="s">
        <v>552</v>
      </c>
      <c r="F2766" s="145" t="s">
        <v>553</v>
      </c>
      <c r="G2766" s="145" t="str">
        <f>Lookup[[#This Row],[NR_FR]]&amp;" "&amp;Lookup[[#This Row],[Text_FR]]</f>
        <v>ADILD08000 Assurance collective sur la vie (A1, A3.4); (CH + FB)</v>
      </c>
    </row>
    <row r="2767" spans="1:7" x14ac:dyDescent="0.2">
      <c r="A2767" s="145" t="s">
        <v>554</v>
      </c>
      <c r="B2767" s="145" t="s">
        <v>2098</v>
      </c>
      <c r="C2767" s="145" t="str">
        <f>Lookup[[#This Row],[NR_DE]]&amp;" "&amp;Lookup[[#This Row],[Text_DE]]</f>
        <v>ADILD09000 Sonstige Lebensversicherung (A6.3, A7); (CH + FB)</v>
      </c>
      <c r="D2767" s="145">
        <f>IF(Lookup!A2767&lt;&gt;Lookup!E2767,1,0)</f>
        <v>0</v>
      </c>
      <c r="E2767" s="145" t="s">
        <v>554</v>
      </c>
      <c r="F2767" s="145" t="s">
        <v>555</v>
      </c>
      <c r="G2767" s="145" t="str">
        <f>Lookup[[#This Row],[NR_FR]]&amp;" "&amp;Lookup[[#This Row],[Text_FR]]</f>
        <v>ADILD09000 Autres assurances sur la vie (A6.3, A7); (CH + FB)</v>
      </c>
    </row>
    <row r="2768" spans="1:7" x14ac:dyDescent="0.2">
      <c r="A2768" s="145" t="s">
        <v>794</v>
      </c>
      <c r="B2768" s="145" t="s">
        <v>2260</v>
      </c>
      <c r="C2768" s="145" t="str">
        <f>Lookup[[#This Row],[NR_DE]]&amp;" "&amp;Lookup[[#This Row],[Text_DE]]</f>
        <v>ADC022 Aufteilung in Vorsorge 3a und Vorsorge 3b (pro Branche)</v>
      </c>
      <c r="D2768" s="145">
        <f>IF(Lookup!A2768&lt;&gt;Lookup!E2768,1,0)</f>
        <v>0</v>
      </c>
      <c r="E2768" s="145" t="s">
        <v>794</v>
      </c>
      <c r="F2768" s="145" t="s">
        <v>795</v>
      </c>
      <c r="G2768" s="145" t="str">
        <f>Lookup[[#This Row],[NR_FR]]&amp;" "&amp;Lookup[[#This Row],[Text_FR]]</f>
        <v>ADC022 Répartition en prévoyance 3a et prévoyance 3b (par branche d'assurance)</v>
      </c>
    </row>
    <row r="2769" spans="1:7" x14ac:dyDescent="0.2">
      <c r="A2769" s="145" t="s">
        <v>742</v>
      </c>
      <c r="B2769" s="145" t="s">
        <v>2232</v>
      </c>
      <c r="C2769" s="145" t="str">
        <f>Lookup[[#This Row],[NR_DE]]&amp;" "&amp;Lookup[[#This Row],[Text_DE]]</f>
        <v>ADILD01000 Kollektivlebensversicherung im Rahmen der beruflichen Vorsorge (A1); (CH)</v>
      </c>
      <c r="D2769" s="145">
        <f>IF(Lookup!A2769&lt;&gt;Lookup!E2769,1,0)</f>
        <v>0</v>
      </c>
      <c r="E2769" s="145" t="s">
        <v>742</v>
      </c>
      <c r="F2769" s="145" t="s">
        <v>743</v>
      </c>
      <c r="G2769" s="145" t="str">
        <f>Lookup[[#This Row],[NR_FR]]&amp;" "&amp;Lookup[[#This Row],[Text_FR]]</f>
        <v>ADILD01000 Assurance collective sur la vie dans le cadre de la prévoyance professionnelle (A1); (CH)</v>
      </c>
    </row>
    <row r="2770" spans="1:7" x14ac:dyDescent="0.2">
      <c r="A2770" s="145" t="s">
        <v>796</v>
      </c>
      <c r="B2770" s="145" t="s">
        <v>2261</v>
      </c>
      <c r="C2770" s="145" t="str">
        <f>Lookup[[#This Row],[NR_DE]]&amp;" "&amp;Lookup[[#This Row],[Text_DE]]</f>
        <v>ADI1530 Vorsorge 3a und Kollektivversicherung</v>
      </c>
      <c r="D2770" s="145">
        <f>IF(Lookup!A2770&lt;&gt;Lookup!E2770,1,0)</f>
        <v>0</v>
      </c>
      <c r="E2770" s="145" t="s">
        <v>796</v>
      </c>
      <c r="F2770" s="145" t="s">
        <v>797</v>
      </c>
      <c r="G2770" s="145" t="str">
        <f>Lookup[[#This Row],[NR_FR]]&amp;" "&amp;Lookup[[#This Row],[Text_FR]]</f>
        <v>ADI1530 Prévoyance du pilier 3a et assurance collective</v>
      </c>
    </row>
    <row r="2771" spans="1:7" x14ac:dyDescent="0.2">
      <c r="A2771" s="145" t="s">
        <v>798</v>
      </c>
      <c r="B2771" s="145" t="s">
        <v>2262</v>
      </c>
      <c r="C2771" s="145" t="str">
        <f>Lookup[[#This Row],[NR_DE]]&amp;" "&amp;Lookup[[#This Row],[Text_DE]]</f>
        <v>ADI1540 Vorsorge 3b</v>
      </c>
      <c r="D2771" s="145">
        <f>IF(Lookup!A2771&lt;&gt;Lookup!E2771,1,0)</f>
        <v>0</v>
      </c>
      <c r="E2771" s="145" t="s">
        <v>798</v>
      </c>
      <c r="F2771" s="145" t="s">
        <v>799</v>
      </c>
      <c r="G2771" s="145" t="str">
        <f>Lookup[[#This Row],[NR_FR]]&amp;" "&amp;Lookup[[#This Row],[Text_FR]]</f>
        <v>ADI1540 Prévoyance du pilier 3b</v>
      </c>
    </row>
    <row r="2772" spans="1:7" x14ac:dyDescent="0.2">
      <c r="A2772" s="145" t="s">
        <v>546</v>
      </c>
      <c r="B2772" s="145" t="s">
        <v>2094</v>
      </c>
      <c r="C2772" s="145" t="str">
        <f>Lookup[[#This Row],[NR_DE]]&amp;" "&amp;Lookup[[#This Row],[Text_DE]]</f>
        <v>ADILD03100 Einzelkapitalversicherung auf den Todes- und Erlebensfall (A3.1); (CH + FB)</v>
      </c>
      <c r="D2772" s="145">
        <f>IF(Lookup!A2772&lt;&gt;Lookup!E2772,1,0)</f>
        <v>0</v>
      </c>
      <c r="E2772" s="145" t="s">
        <v>546</v>
      </c>
      <c r="F2772" s="145" t="s">
        <v>547</v>
      </c>
      <c r="G2772" s="145" t="str">
        <f>Lookup[[#This Row],[NR_FR]]&amp;" "&amp;Lookup[[#This Row],[Text_FR]]</f>
        <v>ADILD03100 Assurance individuelle de capital en cas de vie et en cas de décès (A3.1); (CH + FB)</v>
      </c>
    </row>
    <row r="2773" spans="1:7" x14ac:dyDescent="0.2">
      <c r="A2773" s="145" t="s">
        <v>796</v>
      </c>
      <c r="B2773" s="145" t="s">
        <v>2261</v>
      </c>
      <c r="C2773" s="145" t="str">
        <f>Lookup[[#This Row],[NR_DE]]&amp;" "&amp;Lookup[[#This Row],[Text_DE]]</f>
        <v>ADI1530 Vorsorge 3a und Kollektivversicherung</v>
      </c>
      <c r="D2773" s="145">
        <f>IF(Lookup!A2773&lt;&gt;Lookup!E2773,1,0)</f>
        <v>0</v>
      </c>
      <c r="E2773" s="145" t="s">
        <v>796</v>
      </c>
      <c r="F2773" s="145" t="s">
        <v>797</v>
      </c>
      <c r="G2773" s="145" t="str">
        <f>Lookup[[#This Row],[NR_FR]]&amp;" "&amp;Lookup[[#This Row],[Text_FR]]</f>
        <v>ADI1530 Prévoyance du pilier 3a et assurance collective</v>
      </c>
    </row>
    <row r="2774" spans="1:7" x14ac:dyDescent="0.2">
      <c r="A2774" s="145" t="s">
        <v>798</v>
      </c>
      <c r="B2774" s="145" t="s">
        <v>2262</v>
      </c>
      <c r="C2774" s="145" t="str">
        <f>Lookup[[#This Row],[NR_DE]]&amp;" "&amp;Lookup[[#This Row],[Text_DE]]</f>
        <v>ADI1540 Vorsorge 3b</v>
      </c>
      <c r="D2774" s="145">
        <f>IF(Lookup!A2774&lt;&gt;Lookup!E2774,1,0)</f>
        <v>0</v>
      </c>
      <c r="E2774" s="145" t="s">
        <v>798</v>
      </c>
      <c r="F2774" s="145" t="s">
        <v>799</v>
      </c>
      <c r="G2774" s="145" t="str">
        <f>Lookup[[#This Row],[NR_FR]]&amp;" "&amp;Lookup[[#This Row],[Text_FR]]</f>
        <v>ADI1540 Prévoyance du pilier 3b</v>
      </c>
    </row>
    <row r="2775" spans="1:7" x14ac:dyDescent="0.2">
      <c r="A2775" s="145" t="s">
        <v>548</v>
      </c>
      <c r="B2775" s="145" t="s">
        <v>2095</v>
      </c>
      <c r="C2775" s="145" t="str">
        <f>Lookup[[#This Row],[NR_DE]]&amp;" "&amp;Lookup[[#This Row],[Text_DE]]</f>
        <v>ADILD03200 Einzelrentenversicherung (A3.2); (CH + FB)</v>
      </c>
      <c r="D2775" s="145">
        <f>IF(Lookup!A2775&lt;&gt;Lookup!E2775,1,0)</f>
        <v>0</v>
      </c>
      <c r="E2775" s="145" t="s">
        <v>548</v>
      </c>
      <c r="F2775" s="145" t="s">
        <v>549</v>
      </c>
      <c r="G2775" s="145" t="str">
        <f>Lookup[[#This Row],[NR_FR]]&amp;" "&amp;Lookup[[#This Row],[Text_FR]]</f>
        <v>ADILD03200 Assurance individuelle de rente (A3.2); (CH + FB)</v>
      </c>
    </row>
    <row r="2776" spans="1:7" x14ac:dyDescent="0.2">
      <c r="A2776" s="145" t="s">
        <v>796</v>
      </c>
      <c r="B2776" s="145" t="s">
        <v>2261</v>
      </c>
      <c r="C2776" s="145" t="str">
        <f>Lookup[[#This Row],[NR_DE]]&amp;" "&amp;Lookup[[#This Row],[Text_DE]]</f>
        <v>ADI1530 Vorsorge 3a und Kollektivversicherung</v>
      </c>
      <c r="D2776" s="145">
        <f>IF(Lookup!A2776&lt;&gt;Lookup!E2776,1,0)</f>
        <v>0</v>
      </c>
      <c r="E2776" s="145" t="s">
        <v>796</v>
      </c>
      <c r="F2776" s="145" t="s">
        <v>797</v>
      </c>
      <c r="G2776" s="145" t="str">
        <f>Lookup[[#This Row],[NR_FR]]&amp;" "&amp;Lookup[[#This Row],[Text_FR]]</f>
        <v>ADI1530 Prévoyance du pilier 3a et assurance collective</v>
      </c>
    </row>
    <row r="2777" spans="1:7" x14ac:dyDescent="0.2">
      <c r="A2777" s="145" t="s">
        <v>798</v>
      </c>
      <c r="B2777" s="145" t="s">
        <v>2262</v>
      </c>
      <c r="C2777" s="145" t="str">
        <f>Lookup[[#This Row],[NR_DE]]&amp;" "&amp;Lookup[[#This Row],[Text_DE]]</f>
        <v>ADI1540 Vorsorge 3b</v>
      </c>
      <c r="D2777" s="145">
        <f>IF(Lookup!A2777&lt;&gt;Lookup!E2777,1,0)</f>
        <v>0</v>
      </c>
      <c r="E2777" s="145" t="s">
        <v>798</v>
      </c>
      <c r="F2777" s="145" t="s">
        <v>799</v>
      </c>
      <c r="G2777" s="145" t="str">
        <f>Lookup[[#This Row],[NR_FR]]&amp;" "&amp;Lookup[[#This Row],[Text_FR]]</f>
        <v>ADI1540 Prévoyance du pilier 3b</v>
      </c>
    </row>
    <row r="2778" spans="1:7" x14ac:dyDescent="0.2">
      <c r="A2778" s="145" t="s">
        <v>550</v>
      </c>
      <c r="B2778" s="145" t="s">
        <v>2096</v>
      </c>
      <c r="C2778" s="145" t="str">
        <f>Lookup[[#This Row],[NR_DE]]&amp;" "&amp;Lookup[[#This Row],[Text_DE]]</f>
        <v>ADILD03300 Sonstige Einzellebensversicherung (A3.3); (CH + FB)</v>
      </c>
      <c r="D2778" s="145">
        <f>IF(Lookup!A2778&lt;&gt;Lookup!E2778,1,0)</f>
        <v>0</v>
      </c>
      <c r="E2778" s="145" t="s">
        <v>550</v>
      </c>
      <c r="F2778" s="145" t="s">
        <v>551</v>
      </c>
      <c r="G2778" s="145" t="str">
        <f>Lookup[[#This Row],[NR_FR]]&amp;" "&amp;Lookup[[#This Row],[Text_FR]]</f>
        <v>ADILD03300 Autres assurance individuelles sur la vie (A3.3); (CH + FB)</v>
      </c>
    </row>
    <row r="2779" spans="1:7" x14ac:dyDescent="0.2">
      <c r="A2779" s="145" t="s">
        <v>796</v>
      </c>
      <c r="B2779" s="145" t="s">
        <v>2261</v>
      </c>
      <c r="C2779" s="145" t="str">
        <f>Lookup[[#This Row],[NR_DE]]&amp;" "&amp;Lookup[[#This Row],[Text_DE]]</f>
        <v>ADI1530 Vorsorge 3a und Kollektivversicherung</v>
      </c>
      <c r="D2779" s="145">
        <f>IF(Lookup!A2779&lt;&gt;Lookup!E2779,1,0)</f>
        <v>0</v>
      </c>
      <c r="E2779" s="145" t="s">
        <v>796</v>
      </c>
      <c r="F2779" s="145" t="s">
        <v>797</v>
      </c>
      <c r="G2779" s="145" t="str">
        <f>Lookup[[#This Row],[NR_FR]]&amp;" "&amp;Lookup[[#This Row],[Text_FR]]</f>
        <v>ADI1530 Prévoyance du pilier 3a et assurance collective</v>
      </c>
    </row>
    <row r="2780" spans="1:7" x14ac:dyDescent="0.2">
      <c r="A2780" s="145" t="s">
        <v>798</v>
      </c>
      <c r="B2780" s="145" t="s">
        <v>2262</v>
      </c>
      <c r="C2780" s="145" t="str">
        <f>Lookup[[#This Row],[NR_DE]]&amp;" "&amp;Lookup[[#This Row],[Text_DE]]</f>
        <v>ADI1540 Vorsorge 3b</v>
      </c>
      <c r="D2780" s="145">
        <f>IF(Lookup!A2780&lt;&gt;Lookup!E2780,1,0)</f>
        <v>0</v>
      </c>
      <c r="E2780" s="145" t="s">
        <v>798</v>
      </c>
      <c r="F2780" s="145" t="s">
        <v>799</v>
      </c>
      <c r="G2780" s="145" t="str">
        <f>Lookup[[#This Row],[NR_FR]]&amp;" "&amp;Lookup[[#This Row],[Text_FR]]</f>
        <v>ADI1540 Prévoyance du pilier 3b</v>
      </c>
    </row>
    <row r="2781" spans="1:7" x14ac:dyDescent="0.2">
      <c r="A2781" s="145" t="s">
        <v>744</v>
      </c>
      <c r="B2781" s="145" t="s">
        <v>2233</v>
      </c>
      <c r="C2781" s="145" t="str">
        <f>Lookup[[#This Row],[NR_DE]]&amp;" "&amp;Lookup[[#This Row],[Text_DE]]</f>
        <v>ADILD03400 Kollektivlebensversicherung  ausserhalb der BV (A3.4); (CH)</v>
      </c>
      <c r="D2781" s="145">
        <f>IF(Lookup!A2781&lt;&gt;Lookup!E2781,1,0)</f>
        <v>0</v>
      </c>
      <c r="E2781" s="145" t="s">
        <v>744</v>
      </c>
      <c r="F2781" s="145" t="s">
        <v>745</v>
      </c>
      <c r="G2781" s="145" t="str">
        <f>Lookup[[#This Row],[NR_FR]]&amp;" "&amp;Lookup[[#This Row],[Text_FR]]</f>
        <v>ADILD03400 Assurance collective sur la vie hors de la prévoyance professionnelle (A3.4); (CH)</v>
      </c>
    </row>
    <row r="2782" spans="1:7" x14ac:dyDescent="0.2">
      <c r="A2782" s="145" t="s">
        <v>796</v>
      </c>
      <c r="B2782" s="145" t="s">
        <v>2261</v>
      </c>
      <c r="C2782" s="145" t="str">
        <f>Lookup[[#This Row],[NR_DE]]&amp;" "&amp;Lookup[[#This Row],[Text_DE]]</f>
        <v>ADI1530 Vorsorge 3a und Kollektivversicherung</v>
      </c>
      <c r="D2782" s="145">
        <f>IF(Lookup!A2782&lt;&gt;Lookup!E2782,1,0)</f>
        <v>0</v>
      </c>
      <c r="E2782" s="145" t="s">
        <v>796</v>
      </c>
      <c r="F2782" s="145" t="s">
        <v>797</v>
      </c>
      <c r="G2782" s="145" t="str">
        <f>Lookup[[#This Row],[NR_FR]]&amp;" "&amp;Lookup[[#This Row],[Text_FR]]</f>
        <v>ADI1530 Prévoyance du pilier 3a et assurance collective</v>
      </c>
    </row>
    <row r="2783" spans="1:7" x14ac:dyDescent="0.2">
      <c r="A2783" s="145" t="s">
        <v>798</v>
      </c>
      <c r="B2783" s="145" t="s">
        <v>2262</v>
      </c>
      <c r="C2783" s="145" t="str">
        <f>Lookup[[#This Row],[NR_DE]]&amp;" "&amp;Lookup[[#This Row],[Text_DE]]</f>
        <v>ADI1540 Vorsorge 3b</v>
      </c>
      <c r="D2783" s="145">
        <f>IF(Lookup!A2783&lt;&gt;Lookup!E2783,1,0)</f>
        <v>0</v>
      </c>
      <c r="E2783" s="145" t="s">
        <v>798</v>
      </c>
      <c r="F2783" s="145" t="s">
        <v>799</v>
      </c>
      <c r="G2783" s="145" t="str">
        <f>Lookup[[#This Row],[NR_FR]]&amp;" "&amp;Lookup[[#This Row],[Text_FR]]</f>
        <v>ADI1540 Prévoyance du pilier 3b</v>
      </c>
    </row>
    <row r="2784" spans="1:7" x14ac:dyDescent="0.2">
      <c r="A2784" s="145" t="s">
        <v>746</v>
      </c>
      <c r="B2784" s="145" t="s">
        <v>2234</v>
      </c>
      <c r="C2784" s="145" t="str">
        <f>Lookup[[#This Row],[NR_DE]]&amp;" "&amp;Lookup[[#This Row],[Text_DE]]</f>
        <v>ADILD06300 Sonstige Kapitalisationsgeschäfte (A6.3); (CH)</v>
      </c>
      <c r="D2784" s="145">
        <f>IF(Lookup!A2784&lt;&gt;Lookup!E2784,1,0)</f>
        <v>0</v>
      </c>
      <c r="E2784" s="145" t="s">
        <v>746</v>
      </c>
      <c r="F2784" s="145" t="s">
        <v>747</v>
      </c>
      <c r="G2784" s="145" t="str">
        <f>Lookup[[#This Row],[NR_FR]]&amp;" "&amp;Lookup[[#This Row],[Text_FR]]</f>
        <v>ADILD06300 Autres opérations de capitalisation (A6.3); (CH)</v>
      </c>
    </row>
    <row r="2785" spans="1:7" x14ac:dyDescent="0.2">
      <c r="A2785" s="145" t="s">
        <v>796</v>
      </c>
      <c r="B2785" s="145" t="s">
        <v>2261</v>
      </c>
      <c r="C2785" s="145" t="str">
        <f>Lookup[[#This Row],[NR_DE]]&amp;" "&amp;Lookup[[#This Row],[Text_DE]]</f>
        <v>ADI1530 Vorsorge 3a und Kollektivversicherung</v>
      </c>
      <c r="D2785" s="145">
        <f>IF(Lookup!A2785&lt;&gt;Lookup!E2785,1,0)</f>
        <v>0</v>
      </c>
      <c r="E2785" s="145" t="s">
        <v>796</v>
      </c>
      <c r="F2785" s="145" t="s">
        <v>797</v>
      </c>
      <c r="G2785" s="145" t="str">
        <f>Lookup[[#This Row],[NR_FR]]&amp;" "&amp;Lookup[[#This Row],[Text_FR]]</f>
        <v>ADI1530 Prévoyance du pilier 3a et assurance collective</v>
      </c>
    </row>
    <row r="2786" spans="1:7" x14ac:dyDescent="0.2">
      <c r="A2786" s="145" t="s">
        <v>798</v>
      </c>
      <c r="B2786" s="145" t="s">
        <v>2262</v>
      </c>
      <c r="C2786" s="145" t="str">
        <f>Lookup[[#This Row],[NR_DE]]&amp;" "&amp;Lookup[[#This Row],[Text_DE]]</f>
        <v>ADI1540 Vorsorge 3b</v>
      </c>
      <c r="D2786" s="145">
        <f>IF(Lookup!A2786&lt;&gt;Lookup!E2786,1,0)</f>
        <v>0</v>
      </c>
      <c r="E2786" s="145" t="s">
        <v>798</v>
      </c>
      <c r="F2786" s="145" t="s">
        <v>799</v>
      </c>
      <c r="G2786" s="145" t="str">
        <f>Lookup[[#This Row],[NR_FR]]&amp;" "&amp;Lookup[[#This Row],[Text_FR]]</f>
        <v>ADI1540 Prévoyance du pilier 3b</v>
      </c>
    </row>
    <row r="2787" spans="1:7" x14ac:dyDescent="0.2">
      <c r="A2787" s="145" t="s">
        <v>748</v>
      </c>
      <c r="B2787" s="145" t="s">
        <v>2235</v>
      </c>
      <c r="C2787" s="145" t="str">
        <f>Lookup[[#This Row],[NR_DE]]&amp;" "&amp;Lookup[[#This Row],[Text_DE]]</f>
        <v>ADILD07000 Tontinengeschäfte (A7); (CH)</v>
      </c>
      <c r="D2787" s="145">
        <f>IF(Lookup!A2787&lt;&gt;Lookup!E2787,1,0)</f>
        <v>0</v>
      </c>
      <c r="E2787" s="145" t="s">
        <v>748</v>
      </c>
      <c r="F2787" s="145" t="s">
        <v>749</v>
      </c>
      <c r="G2787" s="145" t="str">
        <f>Lookup[[#This Row],[NR_FR]]&amp;" "&amp;Lookup[[#This Row],[Text_FR]]</f>
        <v>ADILD07000 Opérations tontinières (A7); (CH)</v>
      </c>
    </row>
    <row r="2788" spans="1:7" x14ac:dyDescent="0.2">
      <c r="A2788" s="145" t="s">
        <v>796</v>
      </c>
      <c r="B2788" s="145" t="s">
        <v>2261</v>
      </c>
      <c r="C2788" s="145" t="str">
        <f>Lookup[[#This Row],[NR_DE]]&amp;" "&amp;Lookup[[#This Row],[Text_DE]]</f>
        <v>ADI1530 Vorsorge 3a und Kollektivversicherung</v>
      </c>
      <c r="D2788" s="145">
        <f>IF(Lookup!A2788&lt;&gt;Lookup!E2788,1,0)</f>
        <v>0</v>
      </c>
      <c r="E2788" s="145" t="s">
        <v>796</v>
      </c>
      <c r="F2788" s="145" t="s">
        <v>797</v>
      </c>
      <c r="G2788" s="145" t="str">
        <f>Lookup[[#This Row],[NR_FR]]&amp;" "&amp;Lookup[[#This Row],[Text_FR]]</f>
        <v>ADI1530 Prévoyance du pilier 3a et assurance collective</v>
      </c>
    </row>
    <row r="2789" spans="1:7" x14ac:dyDescent="0.2">
      <c r="A2789" s="145" t="s">
        <v>798</v>
      </c>
      <c r="B2789" s="145" t="s">
        <v>2262</v>
      </c>
      <c r="C2789" s="145" t="str">
        <f>Lookup[[#This Row],[NR_DE]]&amp;" "&amp;Lookup[[#This Row],[Text_DE]]</f>
        <v>ADI1540 Vorsorge 3b</v>
      </c>
      <c r="D2789" s="145">
        <f>IF(Lookup!A2789&lt;&gt;Lookup!E2789,1,0)</f>
        <v>0</v>
      </c>
      <c r="E2789" s="145" t="s">
        <v>798</v>
      </c>
      <c r="F2789" s="145" t="s">
        <v>799</v>
      </c>
      <c r="G2789" s="145" t="str">
        <f>Lookup[[#This Row],[NR_FR]]&amp;" "&amp;Lookup[[#This Row],[Text_FR]]</f>
        <v>ADI1540 Prévoyance du pilier 3b</v>
      </c>
    </row>
    <row r="2790" spans="1:7" x14ac:dyDescent="0.2">
      <c r="A2790" s="145">
        <v>309120000</v>
      </c>
      <c r="B2790" s="145" t="s">
        <v>2670</v>
      </c>
      <c r="C2790" s="145" t="str">
        <f>Lookup[[#This Row],[NR_DE]]&amp;" "&amp;Lookup[[#This Row],[Text_DE]]</f>
        <v>309120000 Zahlungen für Versicherungsfälle (Leben); indirektes Geschäft: Brutto</v>
      </c>
      <c r="D2790" s="145">
        <f>IF(Lookup!A2790&lt;&gt;Lookup!E2790,1,0)</f>
        <v>0</v>
      </c>
      <c r="E2790" s="145">
        <v>309120000</v>
      </c>
      <c r="F2790" s="145" t="s">
        <v>1457</v>
      </c>
      <c r="G2790" s="145" t="str">
        <f>Lookup[[#This Row],[NR_FR]]&amp;" "&amp;Lookup[[#This Row],[Text_FR]]</f>
        <v>309120000 Charges des sinistres: montants payés (vie); affaires indirectes: brutes</v>
      </c>
    </row>
    <row r="2791" spans="1:7" x14ac:dyDescent="0.2">
      <c r="A2791" s="145" t="s">
        <v>557</v>
      </c>
      <c r="B2791" s="145" t="s">
        <v>2100</v>
      </c>
      <c r="C2791" s="145" t="str">
        <f>Lookup[[#This Row],[NR_DE]]&amp;" "&amp;Lookup[[#This Row],[Text_DE]]</f>
        <v>ADC1RL Aufteilung nach Branchen: Leben indirekt</v>
      </c>
      <c r="D2791" s="145">
        <f>IF(Lookup!A2791&lt;&gt;Lookup!E2791,1,0)</f>
        <v>0</v>
      </c>
      <c r="E2791" s="145" t="s">
        <v>557</v>
      </c>
      <c r="F2791" s="145" t="s">
        <v>558</v>
      </c>
      <c r="G2791" s="145" t="str">
        <f>Lookup[[#This Row],[NR_FR]]&amp;" "&amp;Lookup[[#This Row],[Text_FR]]</f>
        <v>ADC1RL Répartition par branches: vie indirect</v>
      </c>
    </row>
    <row r="2792" spans="1:7" x14ac:dyDescent="0.2">
      <c r="A2792" s="145" t="s">
        <v>559</v>
      </c>
      <c r="B2792" s="145" t="s">
        <v>2101</v>
      </c>
      <c r="C2792" s="145" t="str">
        <f>Lookup[[#This Row],[NR_DE]]&amp;" "&amp;Lookup[[#This Row],[Text_DE]]</f>
        <v>ADILR03100 RE: Einzelkapitalversicherung (A3.1); (CH + FB)</v>
      </c>
      <c r="D2792" s="145">
        <f>IF(Lookup!A2792&lt;&gt;Lookup!E2792,1,0)</f>
        <v>0</v>
      </c>
      <c r="E2792" s="145" t="s">
        <v>559</v>
      </c>
      <c r="F2792" s="145" t="s">
        <v>560</v>
      </c>
      <c r="G2792" s="145" t="str">
        <f>Lookup[[#This Row],[NR_FR]]&amp;" "&amp;Lookup[[#This Row],[Text_FR]]</f>
        <v>ADILR03100 RE: Assurance individuelle de capital (A3.1); (CH + FB)</v>
      </c>
    </row>
    <row r="2793" spans="1:7" x14ac:dyDescent="0.2">
      <c r="A2793" s="145" t="s">
        <v>561</v>
      </c>
      <c r="B2793" s="145" t="s">
        <v>2102</v>
      </c>
      <c r="C2793" s="145" t="str">
        <f>Lookup[[#This Row],[NR_DE]]&amp;" "&amp;Lookup[[#This Row],[Text_DE]]</f>
        <v>ADILR03200 RE: Einzelrentenversicherung (A3.2); (CH + FB)</v>
      </c>
      <c r="D2793" s="145">
        <f>IF(Lookup!A2793&lt;&gt;Lookup!E2793,1,0)</f>
        <v>0</v>
      </c>
      <c r="E2793" s="145" t="s">
        <v>561</v>
      </c>
      <c r="F2793" s="145" t="s">
        <v>562</v>
      </c>
      <c r="G2793" s="145" t="str">
        <f>Lookup[[#This Row],[NR_FR]]&amp;" "&amp;Lookup[[#This Row],[Text_FR]]</f>
        <v>ADILR03200 RE: Assurance individuelle de rente (A3.2); (CH + FB)</v>
      </c>
    </row>
    <row r="2794" spans="1:7" x14ac:dyDescent="0.2">
      <c r="A2794" s="145" t="s">
        <v>563</v>
      </c>
      <c r="B2794" s="145" t="s">
        <v>2103</v>
      </c>
      <c r="C2794" s="145" t="str">
        <f>Lookup[[#This Row],[NR_DE]]&amp;" "&amp;Lookup[[#This Row],[Text_DE]]</f>
        <v>ADILR03300 RE: Sonstige Einzellebensversicherung (A3.3); (CH + FB)</v>
      </c>
      <c r="D2794" s="145">
        <f>IF(Lookup!A2794&lt;&gt;Lookup!E2794,1,0)</f>
        <v>0</v>
      </c>
      <c r="E2794" s="145" t="s">
        <v>563</v>
      </c>
      <c r="F2794" s="145" t="s">
        <v>564</v>
      </c>
      <c r="G2794" s="145" t="str">
        <f>Lookup[[#This Row],[NR_FR]]&amp;" "&amp;Lookup[[#This Row],[Text_FR]]</f>
        <v>ADILR03300 RE: Autres assurance individuelles sur la vie (A3.3); (CH + FB)</v>
      </c>
    </row>
    <row r="2795" spans="1:7" x14ac:dyDescent="0.2">
      <c r="A2795" s="145" t="s">
        <v>565</v>
      </c>
      <c r="B2795" s="145" t="s">
        <v>2104</v>
      </c>
      <c r="C2795" s="145" t="str">
        <f>Lookup[[#This Row],[NR_DE]]&amp;" "&amp;Lookup[[#This Row],[Text_DE]]</f>
        <v>ADILR08000 RE: Kollektivlebensversicherung (A1, A3.4); (CH + FB)</v>
      </c>
      <c r="D2795" s="145">
        <f>IF(Lookup!A2795&lt;&gt;Lookup!E2795,1,0)</f>
        <v>0</v>
      </c>
      <c r="E2795" s="145" t="s">
        <v>565</v>
      </c>
      <c r="F2795" s="145" t="s">
        <v>566</v>
      </c>
      <c r="G2795" s="145" t="str">
        <f>Lookup[[#This Row],[NR_FR]]&amp;" "&amp;Lookup[[#This Row],[Text_FR]]</f>
        <v>ADILR08000 RE: Assurance collective sur la vie (A1, A3.4); (CH + FB)</v>
      </c>
    </row>
    <row r="2796" spans="1:7" x14ac:dyDescent="0.2">
      <c r="A2796" s="145" t="s">
        <v>567</v>
      </c>
      <c r="B2796" s="145" t="s">
        <v>2105</v>
      </c>
      <c r="C2796" s="145" t="str">
        <f>Lookup[[#This Row],[NR_DE]]&amp;" "&amp;Lookup[[#This Row],[Text_DE]]</f>
        <v>ADILR09000 RE: Sonstige Lebensversicherung (A6.3, A7); (CH + FB)</v>
      </c>
      <c r="D2796" s="145">
        <f>IF(Lookup!A2796&lt;&gt;Lookup!E2796,1,0)</f>
        <v>0</v>
      </c>
      <c r="E2796" s="145" t="s">
        <v>567</v>
      </c>
      <c r="F2796" s="145" t="s">
        <v>568</v>
      </c>
      <c r="G2796" s="145" t="str">
        <f>Lookup[[#This Row],[NR_FR]]&amp;" "&amp;Lookup[[#This Row],[Text_FR]]</f>
        <v>ADILR09000 RE: Autres assurances sur la vie (A6.3, A7); (CH + FB)</v>
      </c>
    </row>
    <row r="2797" spans="1:7" x14ac:dyDescent="0.2">
      <c r="A2797" s="145" t="s">
        <v>751</v>
      </c>
      <c r="B2797" s="145" t="s">
        <v>2237</v>
      </c>
      <c r="C2797" s="145" t="str">
        <f>Lookup[[#This Row],[NR_DE]]&amp;" "&amp;Lookup[[#This Row],[Text_DE]]</f>
        <v>ADC007 Aufteilung nach Zedenten-Regionen</v>
      </c>
      <c r="D2797" s="145">
        <f>IF(Lookup!A2797&lt;&gt;Lookup!E2797,1,0)</f>
        <v>0</v>
      </c>
      <c r="E2797" s="145" t="s">
        <v>751</v>
      </c>
      <c r="F2797" s="145" t="s">
        <v>752</v>
      </c>
      <c r="G2797" s="145" t="str">
        <f>Lookup[[#This Row],[NR_FR]]&amp;" "&amp;Lookup[[#This Row],[Text_FR]]</f>
        <v>ADC007 Répartition par régions des cédantes</v>
      </c>
    </row>
    <row r="2798" spans="1:7" x14ac:dyDescent="0.2">
      <c r="A2798" s="145" t="s">
        <v>753</v>
      </c>
      <c r="B2798" s="145" t="s">
        <v>2238</v>
      </c>
      <c r="C2798" s="145" t="str">
        <f>Lookup[[#This Row],[NR_DE]]&amp;" "&amp;Lookup[[#This Row],[Text_DE]]</f>
        <v>ADI1000 Europa</v>
      </c>
      <c r="D2798" s="145">
        <f>IF(Lookup!A2798&lt;&gt;Lookup!E2798,1,0)</f>
        <v>0</v>
      </c>
      <c r="E2798" s="145" t="s">
        <v>753</v>
      </c>
      <c r="F2798" s="145" t="s">
        <v>754</v>
      </c>
      <c r="G2798" s="145" t="str">
        <f>Lookup[[#This Row],[NR_FR]]&amp;" "&amp;Lookup[[#This Row],[Text_FR]]</f>
        <v>ADI1000 Europe</v>
      </c>
    </row>
    <row r="2799" spans="1:7" x14ac:dyDescent="0.2">
      <c r="A2799" s="145" t="s">
        <v>755</v>
      </c>
      <c r="B2799" s="145" t="s">
        <v>2239</v>
      </c>
      <c r="C2799" s="145" t="str">
        <f>Lookup[[#This Row],[NR_DE]]&amp;" "&amp;Lookup[[#This Row],[Text_DE]]</f>
        <v>ADI1010 Nordamerika</v>
      </c>
      <c r="D2799" s="145">
        <f>IF(Lookup!A2799&lt;&gt;Lookup!E2799,1,0)</f>
        <v>0</v>
      </c>
      <c r="E2799" s="145" t="s">
        <v>755</v>
      </c>
      <c r="F2799" s="145" t="s">
        <v>756</v>
      </c>
      <c r="G2799" s="145" t="str">
        <f>Lookup[[#This Row],[NR_FR]]&amp;" "&amp;Lookup[[#This Row],[Text_FR]]</f>
        <v>ADI1010 Amérique du Nord</v>
      </c>
    </row>
    <row r="2800" spans="1:7" x14ac:dyDescent="0.2">
      <c r="A2800" s="145" t="s">
        <v>757</v>
      </c>
      <c r="B2800" s="145" t="s">
        <v>2240</v>
      </c>
      <c r="C2800" s="145" t="str">
        <f>Lookup[[#This Row],[NR_DE]]&amp;" "&amp;Lookup[[#This Row],[Text_DE]]</f>
        <v>ADI1020 Mittel- und Südamerika</v>
      </c>
      <c r="D2800" s="145">
        <f>IF(Lookup!A2800&lt;&gt;Lookup!E2800,1,0)</f>
        <v>0</v>
      </c>
      <c r="E2800" s="145" t="s">
        <v>757</v>
      </c>
      <c r="F2800" s="145" t="s">
        <v>758</v>
      </c>
      <c r="G2800" s="145" t="str">
        <f>Lookup[[#This Row],[NR_FR]]&amp;" "&amp;Lookup[[#This Row],[Text_FR]]</f>
        <v>ADI1020 Amérique centrale et Amérique du Sud</v>
      </c>
    </row>
    <row r="2801" spans="1:7" x14ac:dyDescent="0.2">
      <c r="A2801" s="145" t="s">
        <v>759</v>
      </c>
      <c r="B2801" s="145" t="s">
        <v>2241</v>
      </c>
      <c r="C2801" s="145" t="str">
        <f>Lookup[[#This Row],[NR_DE]]&amp;" "&amp;Lookup[[#This Row],[Text_DE]]</f>
        <v>ADI1030 Asien/Pazifik</v>
      </c>
      <c r="D2801" s="145">
        <f>IF(Lookup!A2801&lt;&gt;Lookup!E2801,1,0)</f>
        <v>0</v>
      </c>
      <c r="E2801" s="145" t="s">
        <v>759</v>
      </c>
      <c r="F2801" s="145" t="s">
        <v>760</v>
      </c>
      <c r="G2801" s="145" t="str">
        <f>Lookup[[#This Row],[NR_FR]]&amp;" "&amp;Lookup[[#This Row],[Text_FR]]</f>
        <v>ADI1030 Asie/Pacifique</v>
      </c>
    </row>
    <row r="2802" spans="1:7" x14ac:dyDescent="0.2">
      <c r="A2802" s="145" t="s">
        <v>761</v>
      </c>
      <c r="B2802" s="145" t="s">
        <v>2242</v>
      </c>
      <c r="C2802" s="145" t="str">
        <f>Lookup[[#This Row],[NR_DE]]&amp;" "&amp;Lookup[[#This Row],[Text_DE]]</f>
        <v>ADI1040 Übrige Länder</v>
      </c>
      <c r="D2802" s="145">
        <f>IF(Lookup!A2802&lt;&gt;Lookup!E2802,1,0)</f>
        <v>0</v>
      </c>
      <c r="E2802" s="145" t="s">
        <v>761</v>
      </c>
      <c r="F2802" s="145" t="s">
        <v>762</v>
      </c>
      <c r="G2802" s="145" t="str">
        <f>Lookup[[#This Row],[NR_FR]]&amp;" "&amp;Lookup[[#This Row],[Text_FR]]</f>
        <v>ADI1040 Autres  pays de domicile</v>
      </c>
    </row>
    <row r="2803" spans="1:7" x14ac:dyDescent="0.2">
      <c r="A2803" s="145" t="s">
        <v>763</v>
      </c>
      <c r="B2803" s="145" t="s">
        <v>2243</v>
      </c>
      <c r="C2803" s="145" t="str">
        <f>Lookup[[#This Row],[NR_DE]]&amp;" "&amp;Lookup[[#This Row],[Text_DE]]</f>
        <v>ADC006 Aufteilung nach Vertragsart</v>
      </c>
      <c r="D2803" s="145">
        <f>IF(Lookup!A2803&lt;&gt;Lookup!E2803,1,0)</f>
        <v>0</v>
      </c>
      <c r="E2803" s="145" t="s">
        <v>763</v>
      </c>
      <c r="F2803" s="145" t="s">
        <v>764</v>
      </c>
      <c r="G2803" s="145" t="str">
        <f>Lookup[[#This Row],[NR_FR]]&amp;" "&amp;Lookup[[#This Row],[Text_FR]]</f>
        <v>ADC006 Répartition par types de contrat</v>
      </c>
    </row>
    <row r="2804" spans="1:7" x14ac:dyDescent="0.2">
      <c r="A2804" s="145" t="s">
        <v>765</v>
      </c>
      <c r="B2804" s="145" t="s">
        <v>2244</v>
      </c>
      <c r="C2804" s="145" t="str">
        <f>Lookup[[#This Row],[NR_DE]]&amp;" "&amp;Lookup[[#This Row],[Text_DE]]</f>
        <v>ADI1100 Proportional</v>
      </c>
      <c r="D2804" s="145">
        <f>IF(Lookup!A2804&lt;&gt;Lookup!E2804,1,0)</f>
        <v>0</v>
      </c>
      <c r="E2804" s="145" t="s">
        <v>765</v>
      </c>
      <c r="F2804" s="145" t="s">
        <v>766</v>
      </c>
      <c r="G2804" s="145" t="str">
        <f>Lookup[[#This Row],[NR_FR]]&amp;" "&amp;Lookup[[#This Row],[Text_FR]]</f>
        <v>ADI1100 Proportionnel</v>
      </c>
    </row>
    <row r="2805" spans="1:7" x14ac:dyDescent="0.2">
      <c r="A2805" s="145" t="s">
        <v>767</v>
      </c>
      <c r="B2805" s="145" t="s">
        <v>2245</v>
      </c>
      <c r="C2805" s="145" t="str">
        <f>Lookup[[#This Row],[NR_DE]]&amp;" "&amp;Lookup[[#This Row],[Text_DE]]</f>
        <v>ADI1110 Nicht Proportional</v>
      </c>
      <c r="D2805" s="145">
        <f>IF(Lookup!A2805&lt;&gt;Lookup!E2805,1,0)</f>
        <v>0</v>
      </c>
      <c r="E2805" s="145" t="s">
        <v>767</v>
      </c>
      <c r="F2805" s="145" t="s">
        <v>768</v>
      </c>
      <c r="G2805" s="145" t="str">
        <f>Lookup[[#This Row],[NR_FR]]&amp;" "&amp;Lookup[[#This Row],[Text_FR]]</f>
        <v>ADI1110 Non proportionnel</v>
      </c>
    </row>
    <row r="2806" spans="1:7" x14ac:dyDescent="0.2">
      <c r="A2806" s="145" t="s">
        <v>769</v>
      </c>
      <c r="B2806" s="145" t="s">
        <v>2671</v>
      </c>
      <c r="C2806" s="145" t="str">
        <f>Lookup[[#This Row],[NR_DE]]&amp;" "&amp;Lookup[[#This Row],[Text_DE]]</f>
        <v xml:space="preserve">ADI1120 Übriges   </v>
      </c>
      <c r="D2806" s="145">
        <f>IF(Lookup!A2806&lt;&gt;Lookup!E2806,1,0)</f>
        <v>0</v>
      </c>
      <c r="E2806" s="145" t="s">
        <v>769</v>
      </c>
      <c r="F2806" s="145" t="s">
        <v>17</v>
      </c>
      <c r="G2806" s="145" t="str">
        <f>Lookup[[#This Row],[NR_FR]]&amp;" "&amp;Lookup[[#This Row],[Text_FR]]</f>
        <v>ADI1120 Autres</v>
      </c>
    </row>
    <row r="2807" spans="1:7" x14ac:dyDescent="0.2">
      <c r="A2807" s="145" t="s">
        <v>770</v>
      </c>
      <c r="B2807" s="145" t="s">
        <v>2247</v>
      </c>
      <c r="C2807" s="145" t="str">
        <f>Lookup[[#This Row],[NR_DE]]&amp;" "&amp;Lookup[[#This Row],[Text_DE]]</f>
        <v>ADC009 Aufteilung nach gruppenintern/gruppenextern</v>
      </c>
      <c r="D2807" s="145">
        <f>IF(Lookup!A2807&lt;&gt;Lookup!E2807,1,0)</f>
        <v>0</v>
      </c>
      <c r="E2807" s="145" t="s">
        <v>770</v>
      </c>
      <c r="F2807" s="145" t="s">
        <v>771</v>
      </c>
      <c r="G2807" s="145" t="str">
        <f>Lookup[[#This Row],[NR_FR]]&amp;" "&amp;Lookup[[#This Row],[Text_FR]]</f>
        <v>ADC009 Répartition entre interne/externe au groupe</v>
      </c>
    </row>
    <row r="2808" spans="1:7" x14ac:dyDescent="0.2">
      <c r="A2808" s="145" t="s">
        <v>772</v>
      </c>
      <c r="B2808" s="145" t="s">
        <v>2248</v>
      </c>
      <c r="C2808" s="145" t="str">
        <f>Lookup[[#This Row],[NR_DE]]&amp;" "&amp;Lookup[[#This Row],[Text_DE]]</f>
        <v>ADI0610 Gruppenintern</v>
      </c>
      <c r="D2808" s="145">
        <f>IF(Lookup!A2808&lt;&gt;Lookup!E2808,1,0)</f>
        <v>0</v>
      </c>
      <c r="E2808" s="145" t="s">
        <v>772</v>
      </c>
      <c r="F2808" s="145" t="s">
        <v>773</v>
      </c>
      <c r="G2808" s="145" t="str">
        <f>Lookup[[#This Row],[NR_FR]]&amp;" "&amp;Lookup[[#This Row],[Text_FR]]</f>
        <v>ADI0610 Interne au groupe</v>
      </c>
    </row>
    <row r="2809" spans="1:7" x14ac:dyDescent="0.2">
      <c r="A2809" s="145" t="s">
        <v>774</v>
      </c>
      <c r="B2809" s="145" t="s">
        <v>2249</v>
      </c>
      <c r="C2809" s="145" t="str">
        <f>Lookup[[#This Row],[NR_DE]]&amp;" "&amp;Lookup[[#This Row],[Text_DE]]</f>
        <v>ADI0620 Gruppenextern</v>
      </c>
      <c r="D2809" s="145">
        <f>IF(Lookup!A2809&lt;&gt;Lookup!E2809,1,0)</f>
        <v>0</v>
      </c>
      <c r="E2809" s="145" t="s">
        <v>774</v>
      </c>
      <c r="F2809" s="145" t="s">
        <v>775</v>
      </c>
      <c r="G2809" s="145" t="str">
        <f>Lookup[[#This Row],[NR_FR]]&amp;" "&amp;Lookup[[#This Row],[Text_FR]]</f>
        <v>ADI0620 Externe au groupe</v>
      </c>
    </row>
    <row r="2810" spans="1:7" x14ac:dyDescent="0.2">
      <c r="A2810" s="145">
        <v>309200000</v>
      </c>
      <c r="B2810" s="145" t="s">
        <v>2672</v>
      </c>
      <c r="C2810" s="145" t="str">
        <f>Lookup[[#This Row],[NR_DE]]&amp;" "&amp;Lookup[[#This Row],[Text_DE]]</f>
        <v>309200000 Zahlungen für Versicherungsfälle für anteilgebundene Lebensversicherung: Brutto</v>
      </c>
      <c r="D2810" s="145">
        <f>IF(Lookup!A2810&lt;&gt;Lookup!E2810,1,0)</f>
        <v>0</v>
      </c>
      <c r="E2810" s="145">
        <v>309200000</v>
      </c>
      <c r="F2810" s="145" t="s">
        <v>1458</v>
      </c>
      <c r="G2810" s="145" t="str">
        <f>Lookup[[#This Row],[NR_FR]]&amp;" "&amp;Lookup[[#This Row],[Text_FR]]</f>
        <v>309200000 Charges des sinistres: montants payés de l'assurance sur la vie liée à des participations: brutes</v>
      </c>
    </row>
    <row r="2811" spans="1:7" x14ac:dyDescent="0.2">
      <c r="A2811" s="145">
        <v>309210000</v>
      </c>
      <c r="B2811" s="145" t="s">
        <v>2673</v>
      </c>
      <c r="C2811" s="145" t="str">
        <f>Lookup[[#This Row],[NR_DE]]&amp;" "&amp;Lookup[[#This Row],[Text_DE]]</f>
        <v>309210000 Zahlungen für Versicherungsfälle für anteilgebundene Lebensversicherung; direktes Geschäft: Brutto</v>
      </c>
      <c r="D2811" s="145">
        <f>IF(Lookup!A2811&lt;&gt;Lookup!E2811,1,0)</f>
        <v>0</v>
      </c>
      <c r="E2811" s="145">
        <v>309210000</v>
      </c>
      <c r="F2811" s="145" t="s">
        <v>1459</v>
      </c>
      <c r="G2811" s="145" t="str">
        <f>Lookup[[#This Row],[NR_FR]]&amp;" "&amp;Lookup[[#This Row],[Text_FR]]</f>
        <v>309210000 Charges des sinistres: montants payés de l'assurance sur la vie liée à des participations; affaires directes: brutes</v>
      </c>
    </row>
    <row r="2812" spans="1:7" x14ac:dyDescent="0.2">
      <c r="A2812" s="145" t="s">
        <v>1309</v>
      </c>
      <c r="B2812" s="145" t="s">
        <v>2568</v>
      </c>
      <c r="C2812" s="145" t="str">
        <f>Lookup[[#This Row],[NR_DE]]&amp;" "&amp;Lookup[[#This Row],[Text_DE]]</f>
        <v>APP002 Angaben freier Dienstleistungsverkehr im Fürstentum Liechtenstein</v>
      </c>
      <c r="D2812" s="145">
        <f>IF(Lookup!A2812&lt;&gt;Lookup!E2812,1,0)</f>
        <v>0</v>
      </c>
      <c r="E2812" s="145" t="s">
        <v>1309</v>
      </c>
      <c r="F2812" s="145" t="s">
        <v>1310</v>
      </c>
      <c r="G2812" s="145" t="str">
        <f>Lookup[[#This Row],[NR_FR]]&amp;" "&amp;Lookup[[#This Row],[Text_FR]]</f>
        <v>APP002 Affaires en libre prestation de service dans la Principauté du Liechtenstein</v>
      </c>
    </row>
    <row r="2813" spans="1:7" x14ac:dyDescent="0.2">
      <c r="A2813" s="145" t="s">
        <v>1326</v>
      </c>
      <c r="B2813" s="145" t="s">
        <v>2578</v>
      </c>
      <c r="C2813" s="145" t="str">
        <f>Lookup[[#This Row],[NR_DE]]&amp;" "&amp;Lookup[[#This Row],[Text_DE]]</f>
        <v>ADI0853 Anteilgebundene Lebensversicherung</v>
      </c>
      <c r="D2813" s="145">
        <f>IF(Lookup!A2813&lt;&gt;Lookup!E2813,1,0)</f>
        <v>0</v>
      </c>
      <c r="E2813" s="145" t="s">
        <v>1326</v>
      </c>
      <c r="F2813" s="145" t="s">
        <v>1327</v>
      </c>
      <c r="G2813" s="145" t="str">
        <f>Lookup[[#This Row],[NR_FR]]&amp;" "&amp;Lookup[[#This Row],[Text_FR]]</f>
        <v>ADI0853 Assurance sur la vie liée à des participations</v>
      </c>
    </row>
    <row r="2814" spans="1:7" x14ac:dyDescent="0.2">
      <c r="A2814" s="145" t="s">
        <v>1317</v>
      </c>
      <c r="B2814" s="145" t="s">
        <v>2569</v>
      </c>
      <c r="C2814" s="145" t="str">
        <f>Lookup[[#This Row],[NR_DE]]&amp;" "&amp;Lookup[[#This Row],[Text_DE]]</f>
        <v>APP003 Angaben Niederlassungen im Fürstentum Liechtenstein</v>
      </c>
      <c r="D2814" s="145">
        <f>IF(Lookup!A2814&lt;&gt;Lookup!E2814,1,0)</f>
        <v>0</v>
      </c>
      <c r="E2814" s="145" t="s">
        <v>1317</v>
      </c>
      <c r="F2814" s="145" t="s">
        <v>1318</v>
      </c>
      <c r="G2814" s="145" t="str">
        <f>Lookup[[#This Row],[NR_FR]]&amp;" "&amp;Lookup[[#This Row],[Text_FR]]</f>
        <v>APP003 Affaires par l'intermédiaire d'une succursale dans la Principauté du Liechtenstein</v>
      </c>
    </row>
    <row r="2815" spans="1:7" x14ac:dyDescent="0.2">
      <c r="A2815" s="145" t="s">
        <v>1326</v>
      </c>
      <c r="B2815" s="145" t="s">
        <v>2578</v>
      </c>
      <c r="C2815" s="145" t="str">
        <f>Lookup[[#This Row],[NR_DE]]&amp;" "&amp;Lookup[[#This Row],[Text_DE]]</f>
        <v>ADI0853 Anteilgebundene Lebensversicherung</v>
      </c>
      <c r="D2815" s="145">
        <f>IF(Lookup!A2815&lt;&gt;Lookup!E2815,1,0)</f>
        <v>0</v>
      </c>
      <c r="E2815" s="145" t="s">
        <v>1326</v>
      </c>
      <c r="F2815" s="145" t="s">
        <v>1327</v>
      </c>
      <c r="G2815" s="145" t="str">
        <f>Lookup[[#This Row],[NR_FR]]&amp;" "&amp;Lookup[[#This Row],[Text_FR]]</f>
        <v>ADI0853 Assurance sur la vie liée à des participations</v>
      </c>
    </row>
    <row r="2816" spans="1:7" x14ac:dyDescent="0.2">
      <c r="A2816" s="145">
        <v>309210100</v>
      </c>
      <c r="B2816" s="145" t="s">
        <v>2674</v>
      </c>
      <c r="C2816" s="145" t="str">
        <f>Lookup[[#This Row],[NR_DE]]&amp;" "&amp;Lookup[[#This Row],[Text_DE]]</f>
        <v>309210100 Kapitalauszahlungen im Todes- und Erlebensfall für anteilgebundene Lebensversicherung</v>
      </c>
      <c r="D2816" s="145">
        <f>IF(Lookup!A2816&lt;&gt;Lookup!E2816,1,0)</f>
        <v>0</v>
      </c>
      <c r="E2816" s="145">
        <v>309210100</v>
      </c>
      <c r="F2816" s="145" t="s">
        <v>1460</v>
      </c>
      <c r="G2816" s="145" t="str">
        <f>Lookup[[#This Row],[NR_FR]]&amp;" "&amp;Lookup[[#This Row],[Text_FR]]</f>
        <v>309210100 Paiements de capital en cas de décès et de vie de l'assurance sur la vie liée à des participations: bruts</v>
      </c>
    </row>
    <row r="2817" spans="1:7" x14ac:dyDescent="0.2">
      <c r="A2817" s="145" t="s">
        <v>1028</v>
      </c>
      <c r="B2817" s="145" t="s">
        <v>2386</v>
      </c>
      <c r="C2817" s="145" t="str">
        <f>Lookup[[#This Row],[NR_DE]]&amp;" "&amp;Lookup[[#This Row],[Text_DE]]</f>
        <v xml:space="preserve">ADC1DA Aufteilung nach Arten der anteilgebundenen Lebensversicherung </v>
      </c>
      <c r="D2817" s="145">
        <f>IF(Lookup!A2817&lt;&gt;Lookup!E2817,1,0)</f>
        <v>0</v>
      </c>
      <c r="E2817" s="145" t="s">
        <v>1028</v>
      </c>
      <c r="F2817" s="145" t="s">
        <v>1029</v>
      </c>
      <c r="G2817" s="145" t="str">
        <f>Lookup[[#This Row],[NR_FR]]&amp;" "&amp;Lookup[[#This Row],[Text_FR]]</f>
        <v>ADC1DA Répartition par genres d'assurance sur la vie liée à des participations</v>
      </c>
    </row>
    <row r="2818" spans="1:7" x14ac:dyDescent="0.2">
      <c r="A2818" s="145" t="s">
        <v>1030</v>
      </c>
      <c r="B2818" s="145" t="s">
        <v>2387</v>
      </c>
      <c r="C2818" s="145" t="str">
        <f>Lookup[[#This Row],[NR_DE]]&amp;" "&amp;Lookup[[#This Row],[Text_DE]]</f>
        <v>ADILD02000 Anteilgebundene Lebensversicherung (A2); (FB)</v>
      </c>
      <c r="D2818" s="145">
        <f>IF(Lookup!A2818&lt;&gt;Lookup!E2818,1,0)</f>
        <v>0</v>
      </c>
      <c r="E2818" s="145" t="s">
        <v>1030</v>
      </c>
      <c r="F2818" s="145" t="s">
        <v>1031</v>
      </c>
      <c r="G2818" s="145" t="str">
        <f>Lookup[[#This Row],[NR_FR]]&amp;" "&amp;Lookup[[#This Row],[Text_FR]]</f>
        <v>ADILD02000 Assurance sur la vie liée à des participations (A2); (FB)</v>
      </c>
    </row>
    <row r="2819" spans="1:7" x14ac:dyDescent="0.2">
      <c r="A2819" s="145" t="s">
        <v>1032</v>
      </c>
      <c r="B2819" s="145" t="s">
        <v>2388</v>
      </c>
      <c r="C2819" s="145" t="str">
        <f>Lookup[[#This Row],[NR_DE]]&amp;" "&amp;Lookup[[#This Row],[Text_DE]]</f>
        <v>ADILD02100 An Fondsanteile gebundene Kapitalversicherung ( A2.1, A2.2); (CH)</v>
      </c>
      <c r="D2819" s="145">
        <f>IF(Lookup!A2819&lt;&gt;Lookup!E2819,1,0)</f>
        <v>0</v>
      </c>
      <c r="E2819" s="145" t="s">
        <v>1032</v>
      </c>
      <c r="F2819" s="145" t="s">
        <v>1033</v>
      </c>
      <c r="G2819" s="145" t="str">
        <f>Lookup[[#This Row],[NR_FR]]&amp;" "&amp;Lookup[[#This Row],[Text_FR]]</f>
        <v>ADILD02100 Assurance de capital liée à des fonds de placement (A2.1, A2.2); (CH)</v>
      </c>
    </row>
    <row r="2820" spans="1:7" x14ac:dyDescent="0.2">
      <c r="A2820" s="145" t="s">
        <v>1034</v>
      </c>
      <c r="B2820" s="145" t="s">
        <v>2389</v>
      </c>
      <c r="C2820" s="145" t="str">
        <f>Lookup[[#This Row],[NR_DE]]&amp;" "&amp;Lookup[[#This Row],[Text_DE]]</f>
        <v>ADILD02300 An Fondsanteile gebundene Rentenversicherung (A2.3); (CH)</v>
      </c>
      <c r="D2820" s="145">
        <f>IF(Lookup!A2820&lt;&gt;Lookup!E2820,1,0)</f>
        <v>0</v>
      </c>
      <c r="E2820" s="145" t="s">
        <v>1034</v>
      </c>
      <c r="F2820" s="145" t="s">
        <v>1035</v>
      </c>
      <c r="G2820" s="145" t="str">
        <f>Lookup[[#This Row],[NR_FR]]&amp;" "&amp;Lookup[[#This Row],[Text_FR]]</f>
        <v>ADILD02300 Assurance de rentes liée à des parts de fonds de placement (A2.3); (CH)</v>
      </c>
    </row>
    <row r="2821" spans="1:7" x14ac:dyDescent="0.2">
      <c r="A2821" s="145" t="s">
        <v>1036</v>
      </c>
      <c r="B2821" s="145" t="s">
        <v>2390</v>
      </c>
      <c r="C2821" s="145" t="str">
        <f>Lookup[[#This Row],[NR_DE]]&amp;" "&amp;Lookup[[#This Row],[Text_DE]]</f>
        <v>ADILD02400 An interne Anlagebestände und andere Bezugswerte gebundene Kapitalversicherung (A2.4, A2.5); (CH)</v>
      </c>
      <c r="D2821" s="145">
        <f>IF(Lookup!A2821&lt;&gt;Lookup!E2821,1,0)</f>
        <v>0</v>
      </c>
      <c r="E2821" s="145" t="s">
        <v>1036</v>
      </c>
      <c r="F2821" s="145" t="s">
        <v>1037</v>
      </c>
      <c r="G2821" s="145" t="str">
        <f>Lookup[[#This Row],[NR_FR]]&amp;" "&amp;Lookup[[#This Row],[Text_FR]]</f>
        <v>ADILD02400 Assurance sur la vie liée à des fonds cantonnés ou à d'autres valeurs de référence (A2.4, A2.5); (CH)</v>
      </c>
    </row>
    <row r="2822" spans="1:7" x14ac:dyDescent="0.2">
      <c r="A2822" s="145" t="s">
        <v>1038</v>
      </c>
      <c r="B2822" s="145" t="s">
        <v>2391</v>
      </c>
      <c r="C2822" s="145" t="str">
        <f>Lookup[[#This Row],[NR_DE]]&amp;" "&amp;Lookup[[#This Row],[Text_DE]]</f>
        <v>ADILD02600 An interne Anlagebestände und andere Bezugswerte gebundene Rentenversicherung (A2.6); (CH)</v>
      </c>
      <c r="D2822" s="145">
        <f>IF(Lookup!A2822&lt;&gt;Lookup!E2822,1,0)</f>
        <v>0</v>
      </c>
      <c r="E2822" s="145" t="s">
        <v>1038</v>
      </c>
      <c r="F2822" s="145" t="s">
        <v>1039</v>
      </c>
      <c r="G2822" s="145" t="str">
        <f>Lookup[[#This Row],[NR_FR]]&amp;" "&amp;Lookup[[#This Row],[Text_FR]]</f>
        <v>ADILD02600 Assurance de rentes liée à des fonds cantonnés ou à d'autres valeurs de référence (A2.6); (CH)</v>
      </c>
    </row>
    <row r="2823" spans="1:7" x14ac:dyDescent="0.2">
      <c r="A2823" s="145" t="s">
        <v>1040</v>
      </c>
      <c r="B2823" s="145" t="s">
        <v>2392</v>
      </c>
      <c r="C2823" s="145" t="str">
        <f>Lookup[[#This Row],[NR_DE]]&amp;" "&amp;Lookup[[#This Row],[Text_DE]]</f>
        <v>ADILD06100 Fondsanteilgebundene Kapitalisationsgeschäfte (A6.1); (CH)</v>
      </c>
      <c r="D2823" s="145">
        <f>IF(Lookup!A2823&lt;&gt;Lookup!E2823,1,0)</f>
        <v>0</v>
      </c>
      <c r="E2823" s="145" t="s">
        <v>1040</v>
      </c>
      <c r="F2823" s="145" t="s">
        <v>1041</v>
      </c>
      <c r="G2823" s="145" t="str">
        <f>Lookup[[#This Row],[NR_FR]]&amp;" "&amp;Lookup[[#This Row],[Text_FR]]</f>
        <v>ADILD06100 Opérations de capitalisation liées à des parts de fonds (A6.1); (CH)</v>
      </c>
    </row>
    <row r="2824" spans="1:7" x14ac:dyDescent="0.2">
      <c r="A2824" s="145" t="s">
        <v>1042</v>
      </c>
      <c r="B2824" s="145" t="s">
        <v>2393</v>
      </c>
      <c r="C2824" s="145" t="str">
        <f>Lookup[[#This Row],[NR_DE]]&amp;" "&amp;Lookup[[#This Row],[Text_DE]]</f>
        <v>ADILD06200 An interne Anlagebestände gebundene Kapitalisationsgeschäfte (A6.2); (CH)</v>
      </c>
      <c r="D2824" s="145">
        <f>IF(Lookup!A2824&lt;&gt;Lookup!E2824,1,0)</f>
        <v>0</v>
      </c>
      <c r="E2824" s="145" t="s">
        <v>1042</v>
      </c>
      <c r="F2824" s="145" t="s">
        <v>1043</v>
      </c>
      <c r="G2824" s="145" t="str">
        <f>Lookup[[#This Row],[NR_FR]]&amp;" "&amp;Lookup[[#This Row],[Text_FR]]</f>
        <v>ADILD06200 Opérations de capitalisation liées à des portefeuilles de placement internes (A6.2); (CH)</v>
      </c>
    </row>
    <row r="2825" spans="1:7" x14ac:dyDescent="0.2">
      <c r="A2825" s="145" t="s">
        <v>1054</v>
      </c>
      <c r="B2825" s="145" t="s">
        <v>2401</v>
      </c>
      <c r="C2825" s="145" t="str">
        <f>Lookup[[#This Row],[NR_DE]]&amp;" "&amp;Lookup[[#This Row],[Text_DE]]</f>
        <v>ADC023 Aufteilung in Vorsorge 3a und Vorsorge 3b (pro Art der anteilgebundenen Lebensversicherung)</v>
      </c>
      <c r="D2825" s="145">
        <f>IF(Lookup!A2825&lt;&gt;Lookup!E2825,1,0)</f>
        <v>0</v>
      </c>
      <c r="E2825" s="145" t="s">
        <v>1054</v>
      </c>
      <c r="F2825" s="145" t="s">
        <v>1055</v>
      </c>
      <c r="G2825" s="145" t="str">
        <f>Lookup[[#This Row],[NR_FR]]&amp;" "&amp;Lookup[[#This Row],[Text_FR]]</f>
        <v>ADC023 Répartition en prévoyance 3a et prévoyance 3b (par genres d'assurance sur la vie liée à des participations)</v>
      </c>
    </row>
    <row r="2826" spans="1:7" x14ac:dyDescent="0.2">
      <c r="A2826" s="145" t="s">
        <v>1032</v>
      </c>
      <c r="B2826" s="145" t="s">
        <v>2388</v>
      </c>
      <c r="C2826" s="145" t="str">
        <f>Lookup[[#This Row],[NR_DE]]&amp;" "&amp;Lookup[[#This Row],[Text_DE]]</f>
        <v>ADILD02100 An Fondsanteile gebundene Kapitalversicherung ( A2.1, A2.2); (CH)</v>
      </c>
      <c r="D2826" s="145">
        <f>IF(Lookup!A2826&lt;&gt;Lookup!E2826,1,0)</f>
        <v>0</v>
      </c>
      <c r="E2826" s="145" t="s">
        <v>1032</v>
      </c>
      <c r="F2826" s="145" t="s">
        <v>1033</v>
      </c>
      <c r="G2826" s="145" t="str">
        <f>Lookup[[#This Row],[NR_FR]]&amp;" "&amp;Lookup[[#This Row],[Text_FR]]</f>
        <v>ADILD02100 Assurance de capital liée à des fonds de placement (A2.1, A2.2); (CH)</v>
      </c>
    </row>
    <row r="2827" spans="1:7" x14ac:dyDescent="0.2">
      <c r="A2827" s="145" t="s">
        <v>796</v>
      </c>
      <c r="B2827" s="145" t="s">
        <v>2261</v>
      </c>
      <c r="C2827" s="145" t="str">
        <f>Lookup[[#This Row],[NR_DE]]&amp;" "&amp;Lookup[[#This Row],[Text_DE]]</f>
        <v>ADI1530 Vorsorge 3a und Kollektivversicherung</v>
      </c>
      <c r="D2827" s="145">
        <f>IF(Lookup!A2827&lt;&gt;Lookup!E2827,1,0)</f>
        <v>0</v>
      </c>
      <c r="E2827" s="145" t="s">
        <v>796</v>
      </c>
      <c r="F2827" s="145" t="s">
        <v>797</v>
      </c>
      <c r="G2827" s="145" t="str">
        <f>Lookup[[#This Row],[NR_FR]]&amp;" "&amp;Lookup[[#This Row],[Text_FR]]</f>
        <v>ADI1530 Prévoyance du pilier 3a et assurance collective</v>
      </c>
    </row>
    <row r="2828" spans="1:7" x14ac:dyDescent="0.2">
      <c r="A2828" s="145" t="s">
        <v>798</v>
      </c>
      <c r="B2828" s="145" t="s">
        <v>2262</v>
      </c>
      <c r="C2828" s="145" t="str">
        <f>Lookup[[#This Row],[NR_DE]]&amp;" "&amp;Lookup[[#This Row],[Text_DE]]</f>
        <v>ADI1540 Vorsorge 3b</v>
      </c>
      <c r="D2828" s="145">
        <f>IF(Lookup!A2828&lt;&gt;Lookup!E2828,1,0)</f>
        <v>0</v>
      </c>
      <c r="E2828" s="145" t="s">
        <v>798</v>
      </c>
      <c r="F2828" s="145" t="s">
        <v>799</v>
      </c>
      <c r="G2828" s="145" t="str">
        <f>Lookup[[#This Row],[NR_FR]]&amp;" "&amp;Lookup[[#This Row],[Text_FR]]</f>
        <v>ADI1540 Prévoyance du pilier 3b</v>
      </c>
    </row>
    <row r="2829" spans="1:7" x14ac:dyDescent="0.2">
      <c r="A2829" s="145" t="s">
        <v>1034</v>
      </c>
      <c r="B2829" s="145" t="s">
        <v>2389</v>
      </c>
      <c r="C2829" s="145" t="str">
        <f>Lookup[[#This Row],[NR_DE]]&amp;" "&amp;Lookup[[#This Row],[Text_DE]]</f>
        <v>ADILD02300 An Fondsanteile gebundene Rentenversicherung (A2.3); (CH)</v>
      </c>
      <c r="D2829" s="145">
        <f>IF(Lookup!A2829&lt;&gt;Lookup!E2829,1,0)</f>
        <v>0</v>
      </c>
      <c r="E2829" s="145" t="s">
        <v>1034</v>
      </c>
      <c r="F2829" s="145" t="s">
        <v>1035</v>
      </c>
      <c r="G2829" s="145" t="str">
        <f>Lookup[[#This Row],[NR_FR]]&amp;" "&amp;Lookup[[#This Row],[Text_FR]]</f>
        <v>ADILD02300 Assurance de rentes liée à des parts de fonds de placement (A2.3); (CH)</v>
      </c>
    </row>
    <row r="2830" spans="1:7" x14ac:dyDescent="0.2">
      <c r="A2830" s="145" t="s">
        <v>796</v>
      </c>
      <c r="B2830" s="145" t="s">
        <v>2261</v>
      </c>
      <c r="C2830" s="145" t="str">
        <f>Lookup[[#This Row],[NR_DE]]&amp;" "&amp;Lookup[[#This Row],[Text_DE]]</f>
        <v>ADI1530 Vorsorge 3a und Kollektivversicherung</v>
      </c>
      <c r="D2830" s="145">
        <f>IF(Lookup!A2830&lt;&gt;Lookup!E2830,1,0)</f>
        <v>0</v>
      </c>
      <c r="E2830" s="145" t="s">
        <v>796</v>
      </c>
      <c r="F2830" s="145" t="s">
        <v>797</v>
      </c>
      <c r="G2830" s="145" t="str">
        <f>Lookup[[#This Row],[NR_FR]]&amp;" "&amp;Lookup[[#This Row],[Text_FR]]</f>
        <v>ADI1530 Prévoyance du pilier 3a et assurance collective</v>
      </c>
    </row>
    <row r="2831" spans="1:7" x14ac:dyDescent="0.2">
      <c r="A2831" s="145" t="s">
        <v>798</v>
      </c>
      <c r="B2831" s="145" t="s">
        <v>2262</v>
      </c>
      <c r="C2831" s="145" t="str">
        <f>Lookup[[#This Row],[NR_DE]]&amp;" "&amp;Lookup[[#This Row],[Text_DE]]</f>
        <v>ADI1540 Vorsorge 3b</v>
      </c>
      <c r="D2831" s="145">
        <f>IF(Lookup!A2831&lt;&gt;Lookup!E2831,1,0)</f>
        <v>0</v>
      </c>
      <c r="E2831" s="145" t="s">
        <v>798</v>
      </c>
      <c r="F2831" s="145" t="s">
        <v>799</v>
      </c>
      <c r="G2831" s="145" t="str">
        <f>Lookup[[#This Row],[NR_FR]]&amp;" "&amp;Lookup[[#This Row],[Text_FR]]</f>
        <v>ADI1540 Prévoyance du pilier 3b</v>
      </c>
    </row>
    <row r="2832" spans="1:7" x14ac:dyDescent="0.2">
      <c r="A2832" s="145" t="s">
        <v>1036</v>
      </c>
      <c r="B2832" s="145" t="s">
        <v>2390</v>
      </c>
      <c r="C2832" s="145" t="str">
        <f>Lookup[[#This Row],[NR_DE]]&amp;" "&amp;Lookup[[#This Row],[Text_DE]]</f>
        <v>ADILD02400 An interne Anlagebestände und andere Bezugswerte gebundene Kapitalversicherung (A2.4, A2.5); (CH)</v>
      </c>
      <c r="D2832" s="145">
        <f>IF(Lookup!A2832&lt;&gt;Lookup!E2832,1,0)</f>
        <v>0</v>
      </c>
      <c r="E2832" s="145" t="s">
        <v>1036</v>
      </c>
      <c r="F2832" s="145" t="s">
        <v>1037</v>
      </c>
      <c r="G2832" s="145" t="str">
        <f>Lookup[[#This Row],[NR_FR]]&amp;" "&amp;Lookup[[#This Row],[Text_FR]]</f>
        <v>ADILD02400 Assurance sur la vie liée à des fonds cantonnés ou à d'autres valeurs de référence (A2.4, A2.5); (CH)</v>
      </c>
    </row>
    <row r="2833" spans="1:7" x14ac:dyDescent="0.2">
      <c r="A2833" s="145" t="s">
        <v>796</v>
      </c>
      <c r="B2833" s="145" t="s">
        <v>2261</v>
      </c>
      <c r="C2833" s="145" t="str">
        <f>Lookup[[#This Row],[NR_DE]]&amp;" "&amp;Lookup[[#This Row],[Text_DE]]</f>
        <v>ADI1530 Vorsorge 3a und Kollektivversicherung</v>
      </c>
      <c r="D2833" s="145">
        <f>IF(Lookup!A2833&lt;&gt;Lookup!E2833,1,0)</f>
        <v>0</v>
      </c>
      <c r="E2833" s="145" t="s">
        <v>796</v>
      </c>
      <c r="F2833" s="145" t="s">
        <v>797</v>
      </c>
      <c r="G2833" s="145" t="str">
        <f>Lookup[[#This Row],[NR_FR]]&amp;" "&amp;Lookup[[#This Row],[Text_FR]]</f>
        <v>ADI1530 Prévoyance du pilier 3a et assurance collective</v>
      </c>
    </row>
    <row r="2834" spans="1:7" x14ac:dyDescent="0.2">
      <c r="A2834" s="145" t="s">
        <v>798</v>
      </c>
      <c r="B2834" s="145" t="s">
        <v>2262</v>
      </c>
      <c r="C2834" s="145" t="str">
        <f>Lookup[[#This Row],[NR_DE]]&amp;" "&amp;Lookup[[#This Row],[Text_DE]]</f>
        <v>ADI1540 Vorsorge 3b</v>
      </c>
      <c r="D2834" s="145">
        <f>IF(Lookup!A2834&lt;&gt;Lookup!E2834,1,0)</f>
        <v>0</v>
      </c>
      <c r="E2834" s="145" t="s">
        <v>798</v>
      </c>
      <c r="F2834" s="145" t="s">
        <v>799</v>
      </c>
      <c r="G2834" s="145" t="str">
        <f>Lookup[[#This Row],[NR_FR]]&amp;" "&amp;Lookup[[#This Row],[Text_FR]]</f>
        <v>ADI1540 Prévoyance du pilier 3b</v>
      </c>
    </row>
    <row r="2835" spans="1:7" x14ac:dyDescent="0.2">
      <c r="A2835" s="145" t="s">
        <v>1038</v>
      </c>
      <c r="B2835" s="145" t="s">
        <v>2391</v>
      </c>
      <c r="C2835" s="145" t="str">
        <f>Lookup[[#This Row],[NR_DE]]&amp;" "&amp;Lookup[[#This Row],[Text_DE]]</f>
        <v>ADILD02600 An interne Anlagebestände und andere Bezugswerte gebundene Rentenversicherung (A2.6); (CH)</v>
      </c>
      <c r="D2835" s="145">
        <f>IF(Lookup!A2835&lt;&gt;Lookup!E2835,1,0)</f>
        <v>0</v>
      </c>
      <c r="E2835" s="145" t="s">
        <v>1038</v>
      </c>
      <c r="F2835" s="145" t="s">
        <v>1039</v>
      </c>
      <c r="G2835" s="145" t="str">
        <f>Lookup[[#This Row],[NR_FR]]&amp;" "&amp;Lookup[[#This Row],[Text_FR]]</f>
        <v>ADILD02600 Assurance de rentes liée à des fonds cantonnés ou à d'autres valeurs de référence (A2.6); (CH)</v>
      </c>
    </row>
    <row r="2836" spans="1:7" x14ac:dyDescent="0.2">
      <c r="A2836" s="145" t="s">
        <v>796</v>
      </c>
      <c r="B2836" s="145" t="s">
        <v>2261</v>
      </c>
      <c r="C2836" s="145" t="str">
        <f>Lookup[[#This Row],[NR_DE]]&amp;" "&amp;Lookup[[#This Row],[Text_DE]]</f>
        <v>ADI1530 Vorsorge 3a und Kollektivversicherung</v>
      </c>
      <c r="D2836" s="145">
        <f>IF(Lookup!A2836&lt;&gt;Lookup!E2836,1,0)</f>
        <v>0</v>
      </c>
      <c r="E2836" s="145" t="s">
        <v>796</v>
      </c>
      <c r="F2836" s="145" t="s">
        <v>797</v>
      </c>
      <c r="G2836" s="145" t="str">
        <f>Lookup[[#This Row],[NR_FR]]&amp;" "&amp;Lookup[[#This Row],[Text_FR]]</f>
        <v>ADI1530 Prévoyance du pilier 3a et assurance collective</v>
      </c>
    </row>
    <row r="2837" spans="1:7" x14ac:dyDescent="0.2">
      <c r="A2837" s="145" t="s">
        <v>798</v>
      </c>
      <c r="B2837" s="145" t="s">
        <v>2262</v>
      </c>
      <c r="C2837" s="145" t="str">
        <f>Lookup[[#This Row],[NR_DE]]&amp;" "&amp;Lookup[[#This Row],[Text_DE]]</f>
        <v>ADI1540 Vorsorge 3b</v>
      </c>
      <c r="D2837" s="145">
        <f>IF(Lookup!A2837&lt;&gt;Lookup!E2837,1,0)</f>
        <v>0</v>
      </c>
      <c r="E2837" s="145" t="s">
        <v>798</v>
      </c>
      <c r="F2837" s="145" t="s">
        <v>799</v>
      </c>
      <c r="G2837" s="145" t="str">
        <f>Lookup[[#This Row],[NR_FR]]&amp;" "&amp;Lookup[[#This Row],[Text_FR]]</f>
        <v>ADI1540 Prévoyance du pilier 3b</v>
      </c>
    </row>
    <row r="2838" spans="1:7" x14ac:dyDescent="0.2">
      <c r="A2838" s="145" t="s">
        <v>1040</v>
      </c>
      <c r="B2838" s="145" t="s">
        <v>2392</v>
      </c>
      <c r="C2838" s="145" t="str">
        <f>Lookup[[#This Row],[NR_DE]]&amp;" "&amp;Lookup[[#This Row],[Text_DE]]</f>
        <v>ADILD06100 Fondsanteilgebundene Kapitalisationsgeschäfte (A6.1); (CH)</v>
      </c>
      <c r="D2838" s="145">
        <f>IF(Lookup!A2838&lt;&gt;Lookup!E2838,1,0)</f>
        <v>0</v>
      </c>
      <c r="E2838" s="145" t="s">
        <v>1040</v>
      </c>
      <c r="F2838" s="145" t="s">
        <v>1041</v>
      </c>
      <c r="G2838" s="145" t="str">
        <f>Lookup[[#This Row],[NR_FR]]&amp;" "&amp;Lookup[[#This Row],[Text_FR]]</f>
        <v>ADILD06100 Opérations de capitalisation liées à des parts de fonds (A6.1); (CH)</v>
      </c>
    </row>
    <row r="2839" spans="1:7" x14ac:dyDescent="0.2">
      <c r="A2839" s="145" t="s">
        <v>796</v>
      </c>
      <c r="B2839" s="145" t="s">
        <v>2261</v>
      </c>
      <c r="C2839" s="145" t="str">
        <f>Lookup[[#This Row],[NR_DE]]&amp;" "&amp;Lookup[[#This Row],[Text_DE]]</f>
        <v>ADI1530 Vorsorge 3a und Kollektivversicherung</v>
      </c>
      <c r="D2839" s="145">
        <f>IF(Lookup!A2839&lt;&gt;Lookup!E2839,1,0)</f>
        <v>0</v>
      </c>
      <c r="E2839" s="145" t="s">
        <v>796</v>
      </c>
      <c r="F2839" s="145" t="s">
        <v>797</v>
      </c>
      <c r="G2839" s="145" t="str">
        <f>Lookup[[#This Row],[NR_FR]]&amp;" "&amp;Lookup[[#This Row],[Text_FR]]</f>
        <v>ADI1530 Prévoyance du pilier 3a et assurance collective</v>
      </c>
    </row>
    <row r="2840" spans="1:7" x14ac:dyDescent="0.2">
      <c r="A2840" s="145" t="s">
        <v>798</v>
      </c>
      <c r="B2840" s="145" t="s">
        <v>2262</v>
      </c>
      <c r="C2840" s="145" t="str">
        <f>Lookup[[#This Row],[NR_DE]]&amp;" "&amp;Lookup[[#This Row],[Text_DE]]</f>
        <v>ADI1540 Vorsorge 3b</v>
      </c>
      <c r="D2840" s="145">
        <f>IF(Lookup!A2840&lt;&gt;Lookup!E2840,1,0)</f>
        <v>0</v>
      </c>
      <c r="E2840" s="145" t="s">
        <v>798</v>
      </c>
      <c r="F2840" s="145" t="s">
        <v>799</v>
      </c>
      <c r="G2840" s="145" t="str">
        <f>Lookup[[#This Row],[NR_FR]]&amp;" "&amp;Lookup[[#This Row],[Text_FR]]</f>
        <v>ADI1540 Prévoyance du pilier 3b</v>
      </c>
    </row>
    <row r="2841" spans="1:7" x14ac:dyDescent="0.2">
      <c r="A2841" s="145" t="s">
        <v>1042</v>
      </c>
      <c r="B2841" s="145" t="s">
        <v>2393</v>
      </c>
      <c r="C2841" s="145" t="str">
        <f>Lookup[[#This Row],[NR_DE]]&amp;" "&amp;Lookup[[#This Row],[Text_DE]]</f>
        <v>ADILD06200 An interne Anlagebestände gebundene Kapitalisationsgeschäfte (A6.2); (CH)</v>
      </c>
      <c r="D2841" s="145">
        <f>IF(Lookup!A2841&lt;&gt;Lookup!E2841,1,0)</f>
        <v>0</v>
      </c>
      <c r="E2841" s="145" t="s">
        <v>1042</v>
      </c>
      <c r="F2841" s="145" t="s">
        <v>1043</v>
      </c>
      <c r="G2841" s="145" t="str">
        <f>Lookup[[#This Row],[NR_FR]]&amp;" "&amp;Lookup[[#This Row],[Text_FR]]</f>
        <v>ADILD06200 Opérations de capitalisation liées à des portefeuilles de placement internes (A6.2); (CH)</v>
      </c>
    </row>
    <row r="2842" spans="1:7" x14ac:dyDescent="0.2">
      <c r="A2842" s="145" t="s">
        <v>796</v>
      </c>
      <c r="B2842" s="145" t="s">
        <v>2261</v>
      </c>
      <c r="C2842" s="145" t="str">
        <f>Lookup[[#This Row],[NR_DE]]&amp;" "&amp;Lookup[[#This Row],[Text_DE]]</f>
        <v>ADI1530 Vorsorge 3a und Kollektivversicherung</v>
      </c>
      <c r="D2842" s="145">
        <f>IF(Lookup!A2842&lt;&gt;Lookup!E2842,1,0)</f>
        <v>0</v>
      </c>
      <c r="E2842" s="145" t="s">
        <v>796</v>
      </c>
      <c r="F2842" s="145" t="s">
        <v>797</v>
      </c>
      <c r="G2842" s="145" t="str">
        <f>Lookup[[#This Row],[NR_FR]]&amp;" "&amp;Lookup[[#This Row],[Text_FR]]</f>
        <v>ADI1530 Prévoyance du pilier 3a et assurance collective</v>
      </c>
    </row>
    <row r="2843" spans="1:7" x14ac:dyDescent="0.2">
      <c r="A2843" s="145" t="s">
        <v>798</v>
      </c>
      <c r="B2843" s="145" t="s">
        <v>2262</v>
      </c>
      <c r="C2843" s="145" t="str">
        <f>Lookup[[#This Row],[NR_DE]]&amp;" "&amp;Lookup[[#This Row],[Text_DE]]</f>
        <v>ADI1540 Vorsorge 3b</v>
      </c>
      <c r="D2843" s="145">
        <f>IF(Lookup!A2843&lt;&gt;Lookup!E2843,1,0)</f>
        <v>0</v>
      </c>
      <c r="E2843" s="145" t="s">
        <v>798</v>
      </c>
      <c r="F2843" s="145" t="s">
        <v>799</v>
      </c>
      <c r="G2843" s="145" t="str">
        <f>Lookup[[#This Row],[NR_FR]]&amp;" "&amp;Lookup[[#This Row],[Text_FR]]</f>
        <v>ADI1540 Prévoyance du pilier 3b</v>
      </c>
    </row>
    <row r="2844" spans="1:7" x14ac:dyDescent="0.2">
      <c r="A2844" s="145">
        <v>309210200</v>
      </c>
      <c r="B2844" s="145" t="s">
        <v>2675</v>
      </c>
      <c r="C2844" s="145" t="str">
        <f>Lookup[[#This Row],[NR_DE]]&amp;" "&amp;Lookup[[#This Row],[Text_DE]]</f>
        <v>309210200 Renten (Alters- und Hinterbliebenenrenten) für anteilgebundene Lebensversicherung</v>
      </c>
      <c r="D2844" s="145">
        <f>IF(Lookup!A2844&lt;&gt;Lookup!E2844,1,0)</f>
        <v>0</v>
      </c>
      <c r="E2844" s="145">
        <v>309210200</v>
      </c>
      <c r="F2844" s="145" t="s">
        <v>1461</v>
      </c>
      <c r="G2844" s="145" t="str">
        <f>Lookup[[#This Row],[NR_FR]]&amp;" "&amp;Lookup[[#This Row],[Text_FR]]</f>
        <v>309210200 Rentes (rentes de vieillesse et de survivants) de l'assurance sur la vie liée à des participations: brutes</v>
      </c>
    </row>
    <row r="2845" spans="1:7" x14ac:dyDescent="0.2">
      <c r="A2845" s="145" t="s">
        <v>1028</v>
      </c>
      <c r="B2845" s="145" t="s">
        <v>2386</v>
      </c>
      <c r="C2845" s="145" t="str">
        <f>Lookup[[#This Row],[NR_DE]]&amp;" "&amp;Lookup[[#This Row],[Text_DE]]</f>
        <v xml:space="preserve">ADC1DA Aufteilung nach Arten der anteilgebundenen Lebensversicherung </v>
      </c>
      <c r="D2845" s="145">
        <f>IF(Lookup!A2845&lt;&gt;Lookup!E2845,1,0)</f>
        <v>0</v>
      </c>
      <c r="E2845" s="145" t="s">
        <v>1028</v>
      </c>
      <c r="F2845" s="145" t="s">
        <v>1029</v>
      </c>
      <c r="G2845" s="145" t="str">
        <f>Lookup[[#This Row],[NR_FR]]&amp;" "&amp;Lookup[[#This Row],[Text_FR]]</f>
        <v>ADC1DA Répartition par genres d'assurance sur la vie liée à des participations</v>
      </c>
    </row>
    <row r="2846" spans="1:7" x14ac:dyDescent="0.2">
      <c r="A2846" s="145" t="s">
        <v>1030</v>
      </c>
      <c r="B2846" s="145" t="s">
        <v>2387</v>
      </c>
      <c r="C2846" s="145" t="str">
        <f>Lookup[[#This Row],[NR_DE]]&amp;" "&amp;Lookup[[#This Row],[Text_DE]]</f>
        <v>ADILD02000 Anteilgebundene Lebensversicherung (A2); (FB)</v>
      </c>
      <c r="D2846" s="145">
        <f>IF(Lookup!A2846&lt;&gt;Lookup!E2846,1,0)</f>
        <v>0</v>
      </c>
      <c r="E2846" s="145" t="s">
        <v>1030</v>
      </c>
      <c r="F2846" s="145" t="s">
        <v>1031</v>
      </c>
      <c r="G2846" s="145" t="str">
        <f>Lookup[[#This Row],[NR_FR]]&amp;" "&amp;Lookup[[#This Row],[Text_FR]]</f>
        <v>ADILD02000 Assurance sur la vie liée à des participations (A2); (FB)</v>
      </c>
    </row>
    <row r="2847" spans="1:7" x14ac:dyDescent="0.2">
      <c r="A2847" s="145" t="s">
        <v>1032</v>
      </c>
      <c r="B2847" s="145" t="s">
        <v>2388</v>
      </c>
      <c r="C2847" s="145" t="str">
        <f>Lookup[[#This Row],[NR_DE]]&amp;" "&amp;Lookup[[#This Row],[Text_DE]]</f>
        <v>ADILD02100 An Fondsanteile gebundene Kapitalversicherung ( A2.1, A2.2); (CH)</v>
      </c>
      <c r="D2847" s="145">
        <f>IF(Lookup!A2847&lt;&gt;Lookup!E2847,1,0)</f>
        <v>0</v>
      </c>
      <c r="E2847" s="145" t="s">
        <v>1032</v>
      </c>
      <c r="F2847" s="145" t="s">
        <v>1033</v>
      </c>
      <c r="G2847" s="145" t="str">
        <f>Lookup[[#This Row],[NR_FR]]&amp;" "&amp;Lookup[[#This Row],[Text_FR]]</f>
        <v>ADILD02100 Assurance de capital liée à des fonds de placement (A2.1, A2.2); (CH)</v>
      </c>
    </row>
    <row r="2848" spans="1:7" x14ac:dyDescent="0.2">
      <c r="A2848" s="145" t="s">
        <v>1034</v>
      </c>
      <c r="B2848" s="145" t="s">
        <v>2389</v>
      </c>
      <c r="C2848" s="145" t="str">
        <f>Lookup[[#This Row],[NR_DE]]&amp;" "&amp;Lookup[[#This Row],[Text_DE]]</f>
        <v>ADILD02300 An Fondsanteile gebundene Rentenversicherung (A2.3); (CH)</v>
      </c>
      <c r="D2848" s="145">
        <f>IF(Lookup!A2848&lt;&gt;Lookup!E2848,1,0)</f>
        <v>0</v>
      </c>
      <c r="E2848" s="145" t="s">
        <v>1034</v>
      </c>
      <c r="F2848" s="145" t="s">
        <v>1035</v>
      </c>
      <c r="G2848" s="145" t="str">
        <f>Lookup[[#This Row],[NR_FR]]&amp;" "&amp;Lookup[[#This Row],[Text_FR]]</f>
        <v>ADILD02300 Assurance de rentes liée à des parts de fonds de placement (A2.3); (CH)</v>
      </c>
    </row>
    <row r="2849" spans="1:7" x14ac:dyDescent="0.2">
      <c r="A2849" s="145" t="s">
        <v>1036</v>
      </c>
      <c r="B2849" s="145" t="s">
        <v>2390</v>
      </c>
      <c r="C2849" s="145" t="str">
        <f>Lookup[[#This Row],[NR_DE]]&amp;" "&amp;Lookup[[#This Row],[Text_DE]]</f>
        <v>ADILD02400 An interne Anlagebestände und andere Bezugswerte gebundene Kapitalversicherung (A2.4, A2.5); (CH)</v>
      </c>
      <c r="D2849" s="145">
        <f>IF(Lookup!A2849&lt;&gt;Lookup!E2849,1,0)</f>
        <v>0</v>
      </c>
      <c r="E2849" s="145" t="s">
        <v>1036</v>
      </c>
      <c r="F2849" s="145" t="s">
        <v>1037</v>
      </c>
      <c r="G2849" s="145" t="str">
        <f>Lookup[[#This Row],[NR_FR]]&amp;" "&amp;Lookup[[#This Row],[Text_FR]]</f>
        <v>ADILD02400 Assurance sur la vie liée à des fonds cantonnés ou à d'autres valeurs de référence (A2.4, A2.5); (CH)</v>
      </c>
    </row>
    <row r="2850" spans="1:7" x14ac:dyDescent="0.2">
      <c r="A2850" s="145" t="s">
        <v>1038</v>
      </c>
      <c r="B2850" s="145" t="s">
        <v>2391</v>
      </c>
      <c r="C2850" s="145" t="str">
        <f>Lookup[[#This Row],[NR_DE]]&amp;" "&amp;Lookup[[#This Row],[Text_DE]]</f>
        <v>ADILD02600 An interne Anlagebestände und andere Bezugswerte gebundene Rentenversicherung (A2.6); (CH)</v>
      </c>
      <c r="D2850" s="145">
        <f>IF(Lookup!A2850&lt;&gt;Lookup!E2850,1,0)</f>
        <v>0</v>
      </c>
      <c r="E2850" s="145" t="s">
        <v>1038</v>
      </c>
      <c r="F2850" s="145" t="s">
        <v>1039</v>
      </c>
      <c r="G2850" s="145" t="str">
        <f>Lookup[[#This Row],[NR_FR]]&amp;" "&amp;Lookup[[#This Row],[Text_FR]]</f>
        <v>ADILD02600 Assurance de rentes liée à des fonds cantonnés ou à d'autres valeurs de référence (A2.6); (CH)</v>
      </c>
    </row>
    <row r="2851" spans="1:7" x14ac:dyDescent="0.2">
      <c r="A2851" s="145" t="s">
        <v>1040</v>
      </c>
      <c r="B2851" s="145" t="s">
        <v>2392</v>
      </c>
      <c r="C2851" s="145" t="str">
        <f>Lookup[[#This Row],[NR_DE]]&amp;" "&amp;Lookup[[#This Row],[Text_DE]]</f>
        <v>ADILD06100 Fondsanteilgebundene Kapitalisationsgeschäfte (A6.1); (CH)</v>
      </c>
      <c r="D2851" s="145">
        <f>IF(Lookup!A2851&lt;&gt;Lookup!E2851,1,0)</f>
        <v>0</v>
      </c>
      <c r="E2851" s="145" t="s">
        <v>1040</v>
      </c>
      <c r="F2851" s="145" t="s">
        <v>1041</v>
      </c>
      <c r="G2851" s="145" t="str">
        <f>Lookup[[#This Row],[NR_FR]]&amp;" "&amp;Lookup[[#This Row],[Text_FR]]</f>
        <v>ADILD06100 Opérations de capitalisation liées à des parts de fonds (A6.1); (CH)</v>
      </c>
    </row>
    <row r="2852" spans="1:7" x14ac:dyDescent="0.2">
      <c r="A2852" s="145" t="s">
        <v>1042</v>
      </c>
      <c r="B2852" s="145" t="s">
        <v>2393</v>
      </c>
      <c r="C2852" s="145" t="str">
        <f>Lookup[[#This Row],[NR_DE]]&amp;" "&amp;Lookup[[#This Row],[Text_DE]]</f>
        <v>ADILD06200 An interne Anlagebestände gebundene Kapitalisationsgeschäfte (A6.2); (CH)</v>
      </c>
      <c r="D2852" s="145">
        <f>IF(Lookup!A2852&lt;&gt;Lookup!E2852,1,0)</f>
        <v>0</v>
      </c>
      <c r="E2852" s="145" t="s">
        <v>1042</v>
      </c>
      <c r="F2852" s="145" t="s">
        <v>1043</v>
      </c>
      <c r="G2852" s="145" t="str">
        <f>Lookup[[#This Row],[NR_FR]]&amp;" "&amp;Lookup[[#This Row],[Text_FR]]</f>
        <v>ADILD06200 Opérations de capitalisation liées à des portefeuilles de placement internes (A6.2); (CH)</v>
      </c>
    </row>
    <row r="2853" spans="1:7" x14ac:dyDescent="0.2">
      <c r="A2853" s="145" t="s">
        <v>1054</v>
      </c>
      <c r="B2853" s="145" t="s">
        <v>2401</v>
      </c>
      <c r="C2853" s="145" t="str">
        <f>Lookup[[#This Row],[NR_DE]]&amp;" "&amp;Lookup[[#This Row],[Text_DE]]</f>
        <v>ADC023 Aufteilung in Vorsorge 3a und Vorsorge 3b (pro Art der anteilgebundenen Lebensversicherung)</v>
      </c>
      <c r="D2853" s="145">
        <f>IF(Lookup!A2853&lt;&gt;Lookup!E2853,1,0)</f>
        <v>0</v>
      </c>
      <c r="E2853" s="145" t="s">
        <v>1054</v>
      </c>
      <c r="F2853" s="145" t="s">
        <v>1055</v>
      </c>
      <c r="G2853" s="145" t="str">
        <f>Lookup[[#This Row],[NR_FR]]&amp;" "&amp;Lookup[[#This Row],[Text_FR]]</f>
        <v>ADC023 Répartition en prévoyance 3a et prévoyance 3b (par genres d'assurance sur la vie liée à des participations)</v>
      </c>
    </row>
    <row r="2854" spans="1:7" x14ac:dyDescent="0.2">
      <c r="A2854" s="145" t="s">
        <v>1032</v>
      </c>
      <c r="B2854" s="145" t="s">
        <v>2388</v>
      </c>
      <c r="C2854" s="145" t="str">
        <f>Lookup[[#This Row],[NR_DE]]&amp;" "&amp;Lookup[[#This Row],[Text_DE]]</f>
        <v>ADILD02100 An Fondsanteile gebundene Kapitalversicherung ( A2.1, A2.2); (CH)</v>
      </c>
      <c r="D2854" s="145">
        <f>IF(Lookup!A2854&lt;&gt;Lookup!E2854,1,0)</f>
        <v>0</v>
      </c>
      <c r="E2854" s="145" t="s">
        <v>1032</v>
      </c>
      <c r="F2854" s="145" t="s">
        <v>1033</v>
      </c>
      <c r="G2854" s="145" t="str">
        <f>Lookup[[#This Row],[NR_FR]]&amp;" "&amp;Lookup[[#This Row],[Text_FR]]</f>
        <v>ADILD02100 Assurance de capital liée à des fonds de placement (A2.1, A2.2); (CH)</v>
      </c>
    </row>
    <row r="2855" spans="1:7" x14ac:dyDescent="0.2">
      <c r="A2855" s="145" t="s">
        <v>796</v>
      </c>
      <c r="B2855" s="145" t="s">
        <v>2261</v>
      </c>
      <c r="C2855" s="145" t="str">
        <f>Lookup[[#This Row],[NR_DE]]&amp;" "&amp;Lookup[[#This Row],[Text_DE]]</f>
        <v>ADI1530 Vorsorge 3a und Kollektivversicherung</v>
      </c>
      <c r="D2855" s="145">
        <f>IF(Lookup!A2855&lt;&gt;Lookup!E2855,1,0)</f>
        <v>0</v>
      </c>
      <c r="E2855" s="145" t="s">
        <v>796</v>
      </c>
      <c r="F2855" s="145" t="s">
        <v>797</v>
      </c>
      <c r="G2855" s="145" t="str">
        <f>Lookup[[#This Row],[NR_FR]]&amp;" "&amp;Lookup[[#This Row],[Text_FR]]</f>
        <v>ADI1530 Prévoyance du pilier 3a et assurance collective</v>
      </c>
    </row>
    <row r="2856" spans="1:7" x14ac:dyDescent="0.2">
      <c r="A2856" s="145" t="s">
        <v>798</v>
      </c>
      <c r="B2856" s="145" t="s">
        <v>2262</v>
      </c>
      <c r="C2856" s="145" t="str">
        <f>Lookup[[#This Row],[NR_DE]]&amp;" "&amp;Lookup[[#This Row],[Text_DE]]</f>
        <v>ADI1540 Vorsorge 3b</v>
      </c>
      <c r="D2856" s="145">
        <f>IF(Lookup!A2856&lt;&gt;Lookup!E2856,1,0)</f>
        <v>0</v>
      </c>
      <c r="E2856" s="145" t="s">
        <v>798</v>
      </c>
      <c r="F2856" s="145" t="s">
        <v>799</v>
      </c>
      <c r="G2856" s="145" t="str">
        <f>Lookup[[#This Row],[NR_FR]]&amp;" "&amp;Lookup[[#This Row],[Text_FR]]</f>
        <v>ADI1540 Prévoyance du pilier 3b</v>
      </c>
    </row>
    <row r="2857" spans="1:7" x14ac:dyDescent="0.2">
      <c r="A2857" s="145" t="s">
        <v>1034</v>
      </c>
      <c r="B2857" s="145" t="s">
        <v>2389</v>
      </c>
      <c r="C2857" s="145" t="str">
        <f>Lookup[[#This Row],[NR_DE]]&amp;" "&amp;Lookup[[#This Row],[Text_DE]]</f>
        <v>ADILD02300 An Fondsanteile gebundene Rentenversicherung (A2.3); (CH)</v>
      </c>
      <c r="D2857" s="145">
        <f>IF(Lookup!A2857&lt;&gt;Lookup!E2857,1,0)</f>
        <v>0</v>
      </c>
      <c r="E2857" s="145" t="s">
        <v>1034</v>
      </c>
      <c r="F2857" s="145" t="s">
        <v>1035</v>
      </c>
      <c r="G2857" s="145" t="str">
        <f>Lookup[[#This Row],[NR_FR]]&amp;" "&amp;Lookup[[#This Row],[Text_FR]]</f>
        <v>ADILD02300 Assurance de rentes liée à des parts de fonds de placement (A2.3); (CH)</v>
      </c>
    </row>
    <row r="2858" spans="1:7" x14ac:dyDescent="0.2">
      <c r="A2858" s="145" t="s">
        <v>796</v>
      </c>
      <c r="B2858" s="145" t="s">
        <v>2261</v>
      </c>
      <c r="C2858" s="145" t="str">
        <f>Lookup[[#This Row],[NR_DE]]&amp;" "&amp;Lookup[[#This Row],[Text_DE]]</f>
        <v>ADI1530 Vorsorge 3a und Kollektivversicherung</v>
      </c>
      <c r="D2858" s="145">
        <f>IF(Lookup!A2858&lt;&gt;Lookup!E2858,1,0)</f>
        <v>0</v>
      </c>
      <c r="E2858" s="145" t="s">
        <v>796</v>
      </c>
      <c r="F2858" s="145" t="s">
        <v>797</v>
      </c>
      <c r="G2858" s="145" t="str">
        <f>Lookup[[#This Row],[NR_FR]]&amp;" "&amp;Lookup[[#This Row],[Text_FR]]</f>
        <v>ADI1530 Prévoyance du pilier 3a et assurance collective</v>
      </c>
    </row>
    <row r="2859" spans="1:7" x14ac:dyDescent="0.2">
      <c r="A2859" s="145" t="s">
        <v>798</v>
      </c>
      <c r="B2859" s="145" t="s">
        <v>2262</v>
      </c>
      <c r="C2859" s="145" t="str">
        <f>Lookup[[#This Row],[NR_DE]]&amp;" "&amp;Lookup[[#This Row],[Text_DE]]</f>
        <v>ADI1540 Vorsorge 3b</v>
      </c>
      <c r="D2859" s="145">
        <f>IF(Lookup!A2859&lt;&gt;Lookup!E2859,1,0)</f>
        <v>0</v>
      </c>
      <c r="E2859" s="145" t="s">
        <v>798</v>
      </c>
      <c r="F2859" s="145" t="s">
        <v>799</v>
      </c>
      <c r="G2859" s="145" t="str">
        <f>Lookup[[#This Row],[NR_FR]]&amp;" "&amp;Lookup[[#This Row],[Text_FR]]</f>
        <v>ADI1540 Prévoyance du pilier 3b</v>
      </c>
    </row>
    <row r="2860" spans="1:7" x14ac:dyDescent="0.2">
      <c r="A2860" s="145" t="s">
        <v>1036</v>
      </c>
      <c r="B2860" s="145" t="s">
        <v>2390</v>
      </c>
      <c r="C2860" s="145" t="str">
        <f>Lookup[[#This Row],[NR_DE]]&amp;" "&amp;Lookup[[#This Row],[Text_DE]]</f>
        <v>ADILD02400 An interne Anlagebestände und andere Bezugswerte gebundene Kapitalversicherung (A2.4, A2.5); (CH)</v>
      </c>
      <c r="D2860" s="145">
        <f>IF(Lookup!A2860&lt;&gt;Lookup!E2860,1,0)</f>
        <v>0</v>
      </c>
      <c r="E2860" s="145" t="s">
        <v>1036</v>
      </c>
      <c r="F2860" s="145" t="s">
        <v>1037</v>
      </c>
      <c r="G2860" s="145" t="str">
        <f>Lookup[[#This Row],[NR_FR]]&amp;" "&amp;Lookup[[#This Row],[Text_FR]]</f>
        <v>ADILD02400 Assurance sur la vie liée à des fonds cantonnés ou à d'autres valeurs de référence (A2.4, A2.5); (CH)</v>
      </c>
    </row>
    <row r="2861" spans="1:7" x14ac:dyDescent="0.2">
      <c r="A2861" s="145" t="s">
        <v>796</v>
      </c>
      <c r="B2861" s="145" t="s">
        <v>2261</v>
      </c>
      <c r="C2861" s="145" t="str">
        <f>Lookup[[#This Row],[NR_DE]]&amp;" "&amp;Lookup[[#This Row],[Text_DE]]</f>
        <v>ADI1530 Vorsorge 3a und Kollektivversicherung</v>
      </c>
      <c r="D2861" s="145">
        <f>IF(Lookup!A2861&lt;&gt;Lookup!E2861,1,0)</f>
        <v>0</v>
      </c>
      <c r="E2861" s="145" t="s">
        <v>796</v>
      </c>
      <c r="F2861" s="145" t="s">
        <v>797</v>
      </c>
      <c r="G2861" s="145" t="str">
        <f>Lookup[[#This Row],[NR_FR]]&amp;" "&amp;Lookup[[#This Row],[Text_FR]]</f>
        <v>ADI1530 Prévoyance du pilier 3a et assurance collective</v>
      </c>
    </row>
    <row r="2862" spans="1:7" x14ac:dyDescent="0.2">
      <c r="A2862" s="145" t="s">
        <v>798</v>
      </c>
      <c r="B2862" s="145" t="s">
        <v>2262</v>
      </c>
      <c r="C2862" s="145" t="str">
        <f>Lookup[[#This Row],[NR_DE]]&amp;" "&amp;Lookup[[#This Row],[Text_DE]]</f>
        <v>ADI1540 Vorsorge 3b</v>
      </c>
      <c r="D2862" s="145">
        <f>IF(Lookup!A2862&lt;&gt;Lookup!E2862,1,0)</f>
        <v>0</v>
      </c>
      <c r="E2862" s="145" t="s">
        <v>798</v>
      </c>
      <c r="F2862" s="145" t="s">
        <v>799</v>
      </c>
      <c r="G2862" s="145" t="str">
        <f>Lookup[[#This Row],[NR_FR]]&amp;" "&amp;Lookup[[#This Row],[Text_FR]]</f>
        <v>ADI1540 Prévoyance du pilier 3b</v>
      </c>
    </row>
    <row r="2863" spans="1:7" x14ac:dyDescent="0.2">
      <c r="A2863" s="145" t="s">
        <v>1038</v>
      </c>
      <c r="B2863" s="145" t="s">
        <v>2391</v>
      </c>
      <c r="C2863" s="145" t="str">
        <f>Lookup[[#This Row],[NR_DE]]&amp;" "&amp;Lookup[[#This Row],[Text_DE]]</f>
        <v>ADILD02600 An interne Anlagebestände und andere Bezugswerte gebundene Rentenversicherung (A2.6); (CH)</v>
      </c>
      <c r="D2863" s="145">
        <f>IF(Lookup!A2863&lt;&gt;Lookup!E2863,1,0)</f>
        <v>0</v>
      </c>
      <c r="E2863" s="145" t="s">
        <v>1038</v>
      </c>
      <c r="F2863" s="145" t="s">
        <v>1039</v>
      </c>
      <c r="G2863" s="145" t="str">
        <f>Lookup[[#This Row],[NR_FR]]&amp;" "&amp;Lookup[[#This Row],[Text_FR]]</f>
        <v>ADILD02600 Assurance de rentes liée à des fonds cantonnés ou à d'autres valeurs de référence (A2.6); (CH)</v>
      </c>
    </row>
    <row r="2864" spans="1:7" x14ac:dyDescent="0.2">
      <c r="A2864" s="145" t="s">
        <v>796</v>
      </c>
      <c r="B2864" s="145" t="s">
        <v>2261</v>
      </c>
      <c r="C2864" s="145" t="str">
        <f>Lookup[[#This Row],[NR_DE]]&amp;" "&amp;Lookup[[#This Row],[Text_DE]]</f>
        <v>ADI1530 Vorsorge 3a und Kollektivversicherung</v>
      </c>
      <c r="D2864" s="145">
        <f>IF(Lookup!A2864&lt;&gt;Lookup!E2864,1,0)</f>
        <v>0</v>
      </c>
      <c r="E2864" s="145" t="s">
        <v>796</v>
      </c>
      <c r="F2864" s="145" t="s">
        <v>797</v>
      </c>
      <c r="G2864" s="145" t="str">
        <f>Lookup[[#This Row],[NR_FR]]&amp;" "&amp;Lookup[[#This Row],[Text_FR]]</f>
        <v>ADI1530 Prévoyance du pilier 3a et assurance collective</v>
      </c>
    </row>
    <row r="2865" spans="1:7" x14ac:dyDescent="0.2">
      <c r="A2865" s="145" t="s">
        <v>798</v>
      </c>
      <c r="B2865" s="145" t="s">
        <v>2262</v>
      </c>
      <c r="C2865" s="145" t="str">
        <f>Lookup[[#This Row],[NR_DE]]&amp;" "&amp;Lookup[[#This Row],[Text_DE]]</f>
        <v>ADI1540 Vorsorge 3b</v>
      </c>
      <c r="D2865" s="145">
        <f>IF(Lookup!A2865&lt;&gt;Lookup!E2865,1,0)</f>
        <v>0</v>
      </c>
      <c r="E2865" s="145" t="s">
        <v>798</v>
      </c>
      <c r="F2865" s="145" t="s">
        <v>799</v>
      </c>
      <c r="G2865" s="145" t="str">
        <f>Lookup[[#This Row],[NR_FR]]&amp;" "&amp;Lookup[[#This Row],[Text_FR]]</f>
        <v>ADI1540 Prévoyance du pilier 3b</v>
      </c>
    </row>
    <row r="2866" spans="1:7" x14ac:dyDescent="0.2">
      <c r="A2866" s="145" t="s">
        <v>1040</v>
      </c>
      <c r="B2866" s="145" t="s">
        <v>2392</v>
      </c>
      <c r="C2866" s="145" t="str">
        <f>Lookup[[#This Row],[NR_DE]]&amp;" "&amp;Lookup[[#This Row],[Text_DE]]</f>
        <v>ADILD06100 Fondsanteilgebundene Kapitalisationsgeschäfte (A6.1); (CH)</v>
      </c>
      <c r="D2866" s="145">
        <f>IF(Lookup!A2866&lt;&gt;Lookup!E2866,1,0)</f>
        <v>0</v>
      </c>
      <c r="E2866" s="145" t="s">
        <v>1040</v>
      </c>
      <c r="F2866" s="145" t="s">
        <v>1041</v>
      </c>
      <c r="G2866" s="145" t="str">
        <f>Lookup[[#This Row],[NR_FR]]&amp;" "&amp;Lookup[[#This Row],[Text_FR]]</f>
        <v>ADILD06100 Opérations de capitalisation liées à des parts de fonds (A6.1); (CH)</v>
      </c>
    </row>
    <row r="2867" spans="1:7" x14ac:dyDescent="0.2">
      <c r="A2867" s="145" t="s">
        <v>796</v>
      </c>
      <c r="B2867" s="145" t="s">
        <v>2261</v>
      </c>
      <c r="C2867" s="145" t="str">
        <f>Lookup[[#This Row],[NR_DE]]&amp;" "&amp;Lookup[[#This Row],[Text_DE]]</f>
        <v>ADI1530 Vorsorge 3a und Kollektivversicherung</v>
      </c>
      <c r="D2867" s="145">
        <f>IF(Lookup!A2867&lt;&gt;Lookup!E2867,1,0)</f>
        <v>0</v>
      </c>
      <c r="E2867" s="145" t="s">
        <v>796</v>
      </c>
      <c r="F2867" s="145" t="s">
        <v>797</v>
      </c>
      <c r="G2867" s="145" t="str">
        <f>Lookup[[#This Row],[NR_FR]]&amp;" "&amp;Lookup[[#This Row],[Text_FR]]</f>
        <v>ADI1530 Prévoyance du pilier 3a et assurance collective</v>
      </c>
    </row>
    <row r="2868" spans="1:7" x14ac:dyDescent="0.2">
      <c r="A2868" s="145" t="s">
        <v>798</v>
      </c>
      <c r="B2868" s="145" t="s">
        <v>2262</v>
      </c>
      <c r="C2868" s="145" t="str">
        <f>Lookup[[#This Row],[NR_DE]]&amp;" "&amp;Lookup[[#This Row],[Text_DE]]</f>
        <v>ADI1540 Vorsorge 3b</v>
      </c>
      <c r="D2868" s="145">
        <f>IF(Lookup!A2868&lt;&gt;Lookup!E2868,1,0)</f>
        <v>0</v>
      </c>
      <c r="E2868" s="145" t="s">
        <v>798</v>
      </c>
      <c r="F2868" s="145" t="s">
        <v>799</v>
      </c>
      <c r="G2868" s="145" t="str">
        <f>Lookup[[#This Row],[NR_FR]]&amp;" "&amp;Lookup[[#This Row],[Text_FR]]</f>
        <v>ADI1540 Prévoyance du pilier 3b</v>
      </c>
    </row>
    <row r="2869" spans="1:7" x14ac:dyDescent="0.2">
      <c r="A2869" s="145" t="s">
        <v>1042</v>
      </c>
      <c r="B2869" s="145" t="s">
        <v>2393</v>
      </c>
      <c r="C2869" s="145" t="str">
        <f>Lookup[[#This Row],[NR_DE]]&amp;" "&amp;Lookup[[#This Row],[Text_DE]]</f>
        <v>ADILD06200 An interne Anlagebestände gebundene Kapitalisationsgeschäfte (A6.2); (CH)</v>
      </c>
      <c r="D2869" s="145">
        <f>IF(Lookup!A2869&lt;&gt;Lookup!E2869,1,0)</f>
        <v>0</v>
      </c>
      <c r="E2869" s="145" t="s">
        <v>1042</v>
      </c>
      <c r="F2869" s="145" t="s">
        <v>1043</v>
      </c>
      <c r="G2869" s="145" t="str">
        <f>Lookup[[#This Row],[NR_FR]]&amp;" "&amp;Lookup[[#This Row],[Text_FR]]</f>
        <v>ADILD06200 Opérations de capitalisation liées à des portefeuilles de placement internes (A6.2); (CH)</v>
      </c>
    </row>
    <row r="2870" spans="1:7" x14ac:dyDescent="0.2">
      <c r="A2870" s="145" t="s">
        <v>796</v>
      </c>
      <c r="B2870" s="145" t="s">
        <v>2261</v>
      </c>
      <c r="C2870" s="145" t="str">
        <f>Lookup[[#This Row],[NR_DE]]&amp;" "&amp;Lookup[[#This Row],[Text_DE]]</f>
        <v>ADI1530 Vorsorge 3a und Kollektivversicherung</v>
      </c>
      <c r="D2870" s="145">
        <f>IF(Lookup!A2870&lt;&gt;Lookup!E2870,1,0)</f>
        <v>0</v>
      </c>
      <c r="E2870" s="145" t="s">
        <v>796</v>
      </c>
      <c r="F2870" s="145" t="s">
        <v>797</v>
      </c>
      <c r="G2870" s="145" t="str">
        <f>Lookup[[#This Row],[NR_FR]]&amp;" "&amp;Lookup[[#This Row],[Text_FR]]</f>
        <v>ADI1530 Prévoyance du pilier 3a et assurance collective</v>
      </c>
    </row>
    <row r="2871" spans="1:7" x14ac:dyDescent="0.2">
      <c r="A2871" s="145" t="s">
        <v>798</v>
      </c>
      <c r="B2871" s="145" t="s">
        <v>2262</v>
      </c>
      <c r="C2871" s="145" t="str">
        <f>Lookup[[#This Row],[NR_DE]]&amp;" "&amp;Lookup[[#This Row],[Text_DE]]</f>
        <v>ADI1540 Vorsorge 3b</v>
      </c>
      <c r="D2871" s="145">
        <f>IF(Lookup!A2871&lt;&gt;Lookup!E2871,1,0)</f>
        <v>0</v>
      </c>
      <c r="E2871" s="145" t="s">
        <v>798</v>
      </c>
      <c r="F2871" s="145" t="s">
        <v>799</v>
      </c>
      <c r="G2871" s="145" t="str">
        <f>Lookup[[#This Row],[NR_FR]]&amp;" "&amp;Lookup[[#This Row],[Text_FR]]</f>
        <v>ADI1540 Prévoyance du pilier 3b</v>
      </c>
    </row>
    <row r="2872" spans="1:7" x14ac:dyDescent="0.2">
      <c r="A2872" s="145">
        <v>309210300</v>
      </c>
      <c r="B2872" s="145" t="s">
        <v>2676</v>
      </c>
      <c r="C2872" s="145" t="str">
        <f>Lookup[[#This Row],[NR_DE]]&amp;" "&amp;Lookup[[#This Row],[Text_DE]]</f>
        <v>309210300 Erwerbsunfähigkeit und Invalidität (Renten und Prämienbefreiung) für anteilgebundene Lebensversicherung</v>
      </c>
      <c r="D2872" s="145">
        <f>IF(Lookup!A2872&lt;&gt;Lookup!E2872,1,0)</f>
        <v>0</v>
      </c>
      <c r="E2872" s="145">
        <v>309210300</v>
      </c>
      <c r="F2872" s="145" t="s">
        <v>1462</v>
      </c>
      <c r="G2872" s="145" t="str">
        <f>Lookup[[#This Row],[NR_FR]]&amp;" "&amp;Lookup[[#This Row],[Text_FR]]</f>
        <v>309210300 Incapacité de gain et invalidité (rentes et libération du service des primes) de l'assurance sur la vie liée à des participations: bruts</v>
      </c>
    </row>
    <row r="2873" spans="1:7" x14ac:dyDescent="0.2">
      <c r="A2873" s="145" t="s">
        <v>1028</v>
      </c>
      <c r="B2873" s="145" t="s">
        <v>2386</v>
      </c>
      <c r="C2873" s="145" t="str">
        <f>Lookup[[#This Row],[NR_DE]]&amp;" "&amp;Lookup[[#This Row],[Text_DE]]</f>
        <v xml:space="preserve">ADC1DA Aufteilung nach Arten der anteilgebundenen Lebensversicherung </v>
      </c>
      <c r="D2873" s="145">
        <f>IF(Lookup!A2873&lt;&gt;Lookup!E2873,1,0)</f>
        <v>0</v>
      </c>
      <c r="E2873" s="145" t="s">
        <v>1028</v>
      </c>
      <c r="F2873" s="145" t="s">
        <v>1029</v>
      </c>
      <c r="G2873" s="145" t="str">
        <f>Lookup[[#This Row],[NR_FR]]&amp;" "&amp;Lookup[[#This Row],[Text_FR]]</f>
        <v>ADC1DA Répartition par genres d'assurance sur la vie liée à des participations</v>
      </c>
    </row>
    <row r="2874" spans="1:7" x14ac:dyDescent="0.2">
      <c r="A2874" s="145" t="s">
        <v>1030</v>
      </c>
      <c r="B2874" s="145" t="s">
        <v>2387</v>
      </c>
      <c r="C2874" s="145" t="str">
        <f>Lookup[[#This Row],[NR_DE]]&amp;" "&amp;Lookup[[#This Row],[Text_DE]]</f>
        <v>ADILD02000 Anteilgebundene Lebensversicherung (A2); (FB)</v>
      </c>
      <c r="D2874" s="145">
        <f>IF(Lookup!A2874&lt;&gt;Lookup!E2874,1,0)</f>
        <v>0</v>
      </c>
      <c r="E2874" s="145" t="s">
        <v>1030</v>
      </c>
      <c r="F2874" s="145" t="s">
        <v>1031</v>
      </c>
      <c r="G2874" s="145" t="str">
        <f>Lookup[[#This Row],[NR_FR]]&amp;" "&amp;Lookup[[#This Row],[Text_FR]]</f>
        <v>ADILD02000 Assurance sur la vie liée à des participations (A2); (FB)</v>
      </c>
    </row>
    <row r="2875" spans="1:7" x14ac:dyDescent="0.2">
      <c r="A2875" s="145" t="s">
        <v>1032</v>
      </c>
      <c r="B2875" s="145" t="s">
        <v>2388</v>
      </c>
      <c r="C2875" s="145" t="str">
        <f>Lookup[[#This Row],[NR_DE]]&amp;" "&amp;Lookup[[#This Row],[Text_DE]]</f>
        <v>ADILD02100 An Fondsanteile gebundene Kapitalversicherung ( A2.1, A2.2); (CH)</v>
      </c>
      <c r="D2875" s="145">
        <f>IF(Lookup!A2875&lt;&gt;Lookup!E2875,1,0)</f>
        <v>0</v>
      </c>
      <c r="E2875" s="145" t="s">
        <v>1032</v>
      </c>
      <c r="F2875" s="145" t="s">
        <v>1033</v>
      </c>
      <c r="G2875" s="145" t="str">
        <f>Lookup[[#This Row],[NR_FR]]&amp;" "&amp;Lookup[[#This Row],[Text_FR]]</f>
        <v>ADILD02100 Assurance de capital liée à des fonds de placement (A2.1, A2.2); (CH)</v>
      </c>
    </row>
    <row r="2876" spans="1:7" x14ac:dyDescent="0.2">
      <c r="A2876" s="145" t="s">
        <v>1034</v>
      </c>
      <c r="B2876" s="145" t="s">
        <v>2389</v>
      </c>
      <c r="C2876" s="145" t="str">
        <f>Lookup[[#This Row],[NR_DE]]&amp;" "&amp;Lookup[[#This Row],[Text_DE]]</f>
        <v>ADILD02300 An Fondsanteile gebundene Rentenversicherung (A2.3); (CH)</v>
      </c>
      <c r="D2876" s="145">
        <f>IF(Lookup!A2876&lt;&gt;Lookup!E2876,1,0)</f>
        <v>0</v>
      </c>
      <c r="E2876" s="145" t="s">
        <v>1034</v>
      </c>
      <c r="F2876" s="145" t="s">
        <v>1035</v>
      </c>
      <c r="G2876" s="145" t="str">
        <f>Lookup[[#This Row],[NR_FR]]&amp;" "&amp;Lookup[[#This Row],[Text_FR]]</f>
        <v>ADILD02300 Assurance de rentes liée à des parts de fonds de placement (A2.3); (CH)</v>
      </c>
    </row>
    <row r="2877" spans="1:7" x14ac:dyDescent="0.2">
      <c r="A2877" s="145" t="s">
        <v>1036</v>
      </c>
      <c r="B2877" s="145" t="s">
        <v>2390</v>
      </c>
      <c r="C2877" s="145" t="str">
        <f>Lookup[[#This Row],[NR_DE]]&amp;" "&amp;Lookup[[#This Row],[Text_DE]]</f>
        <v>ADILD02400 An interne Anlagebestände und andere Bezugswerte gebundene Kapitalversicherung (A2.4, A2.5); (CH)</v>
      </c>
      <c r="D2877" s="145">
        <f>IF(Lookup!A2877&lt;&gt;Lookup!E2877,1,0)</f>
        <v>0</v>
      </c>
      <c r="E2877" s="145" t="s">
        <v>1036</v>
      </c>
      <c r="F2877" s="145" t="s">
        <v>1037</v>
      </c>
      <c r="G2877" s="145" t="str">
        <f>Lookup[[#This Row],[NR_FR]]&amp;" "&amp;Lookup[[#This Row],[Text_FR]]</f>
        <v>ADILD02400 Assurance sur la vie liée à des fonds cantonnés ou à d'autres valeurs de référence (A2.4, A2.5); (CH)</v>
      </c>
    </row>
    <row r="2878" spans="1:7" x14ac:dyDescent="0.2">
      <c r="A2878" s="145" t="s">
        <v>1038</v>
      </c>
      <c r="B2878" s="145" t="s">
        <v>2391</v>
      </c>
      <c r="C2878" s="145" t="str">
        <f>Lookup[[#This Row],[NR_DE]]&amp;" "&amp;Lookup[[#This Row],[Text_DE]]</f>
        <v>ADILD02600 An interne Anlagebestände und andere Bezugswerte gebundene Rentenversicherung (A2.6); (CH)</v>
      </c>
      <c r="D2878" s="145">
        <f>IF(Lookup!A2878&lt;&gt;Lookup!E2878,1,0)</f>
        <v>0</v>
      </c>
      <c r="E2878" s="145" t="s">
        <v>1038</v>
      </c>
      <c r="F2878" s="145" t="s">
        <v>1039</v>
      </c>
      <c r="G2878" s="145" t="str">
        <f>Lookup[[#This Row],[NR_FR]]&amp;" "&amp;Lookup[[#This Row],[Text_FR]]</f>
        <v>ADILD02600 Assurance de rentes liée à des fonds cantonnés ou à d'autres valeurs de référence (A2.6); (CH)</v>
      </c>
    </row>
    <row r="2879" spans="1:7" x14ac:dyDescent="0.2">
      <c r="A2879" s="145" t="s">
        <v>1040</v>
      </c>
      <c r="B2879" s="145" t="s">
        <v>2392</v>
      </c>
      <c r="C2879" s="145" t="str">
        <f>Lookup[[#This Row],[NR_DE]]&amp;" "&amp;Lookup[[#This Row],[Text_DE]]</f>
        <v>ADILD06100 Fondsanteilgebundene Kapitalisationsgeschäfte (A6.1); (CH)</v>
      </c>
      <c r="D2879" s="145">
        <f>IF(Lookup!A2879&lt;&gt;Lookup!E2879,1,0)</f>
        <v>0</v>
      </c>
      <c r="E2879" s="145" t="s">
        <v>1040</v>
      </c>
      <c r="F2879" s="145" t="s">
        <v>1041</v>
      </c>
      <c r="G2879" s="145" t="str">
        <f>Lookup[[#This Row],[NR_FR]]&amp;" "&amp;Lookup[[#This Row],[Text_FR]]</f>
        <v>ADILD06100 Opérations de capitalisation liées à des parts de fonds (A6.1); (CH)</v>
      </c>
    </row>
    <row r="2880" spans="1:7" x14ac:dyDescent="0.2">
      <c r="A2880" s="145" t="s">
        <v>1042</v>
      </c>
      <c r="B2880" s="145" t="s">
        <v>2393</v>
      </c>
      <c r="C2880" s="145" t="str">
        <f>Lookup[[#This Row],[NR_DE]]&amp;" "&amp;Lookup[[#This Row],[Text_DE]]</f>
        <v>ADILD06200 An interne Anlagebestände gebundene Kapitalisationsgeschäfte (A6.2); (CH)</v>
      </c>
      <c r="D2880" s="145">
        <f>IF(Lookup!A2880&lt;&gt;Lookup!E2880,1,0)</f>
        <v>0</v>
      </c>
      <c r="E2880" s="145" t="s">
        <v>1042</v>
      </c>
      <c r="F2880" s="145" t="s">
        <v>1043</v>
      </c>
      <c r="G2880" s="145" t="str">
        <f>Lookup[[#This Row],[NR_FR]]&amp;" "&amp;Lookup[[#This Row],[Text_FR]]</f>
        <v>ADILD06200 Opérations de capitalisation liées à des portefeuilles de placement internes (A6.2); (CH)</v>
      </c>
    </row>
    <row r="2881" spans="1:7" x14ac:dyDescent="0.2">
      <c r="A2881" s="145" t="s">
        <v>1054</v>
      </c>
      <c r="B2881" s="145" t="s">
        <v>2401</v>
      </c>
      <c r="C2881" s="145" t="str">
        <f>Lookup[[#This Row],[NR_DE]]&amp;" "&amp;Lookup[[#This Row],[Text_DE]]</f>
        <v>ADC023 Aufteilung in Vorsorge 3a und Vorsorge 3b (pro Art der anteilgebundenen Lebensversicherung)</v>
      </c>
      <c r="D2881" s="145">
        <f>IF(Lookup!A2881&lt;&gt;Lookup!E2881,1,0)</f>
        <v>0</v>
      </c>
      <c r="E2881" s="145" t="s">
        <v>1054</v>
      </c>
      <c r="F2881" s="145" t="s">
        <v>1055</v>
      </c>
      <c r="G2881" s="145" t="str">
        <f>Lookup[[#This Row],[NR_FR]]&amp;" "&amp;Lookup[[#This Row],[Text_FR]]</f>
        <v>ADC023 Répartition en prévoyance 3a et prévoyance 3b (par genres d'assurance sur la vie liée à des participations)</v>
      </c>
    </row>
    <row r="2882" spans="1:7" x14ac:dyDescent="0.2">
      <c r="A2882" s="145" t="s">
        <v>1032</v>
      </c>
      <c r="B2882" s="145" t="s">
        <v>2388</v>
      </c>
      <c r="C2882" s="145" t="str">
        <f>Lookup[[#This Row],[NR_DE]]&amp;" "&amp;Lookup[[#This Row],[Text_DE]]</f>
        <v>ADILD02100 An Fondsanteile gebundene Kapitalversicherung ( A2.1, A2.2); (CH)</v>
      </c>
      <c r="D2882" s="145">
        <f>IF(Lookup!A2882&lt;&gt;Lookup!E2882,1,0)</f>
        <v>0</v>
      </c>
      <c r="E2882" s="145" t="s">
        <v>1032</v>
      </c>
      <c r="F2882" s="145" t="s">
        <v>1033</v>
      </c>
      <c r="G2882" s="145" t="str">
        <f>Lookup[[#This Row],[NR_FR]]&amp;" "&amp;Lookup[[#This Row],[Text_FR]]</f>
        <v>ADILD02100 Assurance de capital liée à des fonds de placement (A2.1, A2.2); (CH)</v>
      </c>
    </row>
    <row r="2883" spans="1:7" x14ac:dyDescent="0.2">
      <c r="A2883" s="145" t="s">
        <v>796</v>
      </c>
      <c r="B2883" s="145" t="s">
        <v>2261</v>
      </c>
      <c r="C2883" s="145" t="str">
        <f>Lookup[[#This Row],[NR_DE]]&amp;" "&amp;Lookup[[#This Row],[Text_DE]]</f>
        <v>ADI1530 Vorsorge 3a und Kollektivversicherung</v>
      </c>
      <c r="D2883" s="145">
        <f>IF(Lookup!A2883&lt;&gt;Lookup!E2883,1,0)</f>
        <v>0</v>
      </c>
      <c r="E2883" s="145" t="s">
        <v>796</v>
      </c>
      <c r="F2883" s="145" t="s">
        <v>797</v>
      </c>
      <c r="G2883" s="145" t="str">
        <f>Lookup[[#This Row],[NR_FR]]&amp;" "&amp;Lookup[[#This Row],[Text_FR]]</f>
        <v>ADI1530 Prévoyance du pilier 3a et assurance collective</v>
      </c>
    </row>
    <row r="2884" spans="1:7" x14ac:dyDescent="0.2">
      <c r="A2884" s="145" t="s">
        <v>798</v>
      </c>
      <c r="B2884" s="145" t="s">
        <v>2262</v>
      </c>
      <c r="C2884" s="145" t="str">
        <f>Lookup[[#This Row],[NR_DE]]&amp;" "&amp;Lookup[[#This Row],[Text_DE]]</f>
        <v>ADI1540 Vorsorge 3b</v>
      </c>
      <c r="D2884" s="145">
        <f>IF(Lookup!A2884&lt;&gt;Lookup!E2884,1,0)</f>
        <v>0</v>
      </c>
      <c r="E2884" s="145" t="s">
        <v>798</v>
      </c>
      <c r="F2884" s="145" t="s">
        <v>799</v>
      </c>
      <c r="G2884" s="145" t="str">
        <f>Lookup[[#This Row],[NR_FR]]&amp;" "&amp;Lookup[[#This Row],[Text_FR]]</f>
        <v>ADI1540 Prévoyance du pilier 3b</v>
      </c>
    </row>
    <row r="2885" spans="1:7" x14ac:dyDescent="0.2">
      <c r="A2885" s="145" t="s">
        <v>1034</v>
      </c>
      <c r="B2885" s="145" t="s">
        <v>2389</v>
      </c>
      <c r="C2885" s="145" t="str">
        <f>Lookup[[#This Row],[NR_DE]]&amp;" "&amp;Lookup[[#This Row],[Text_DE]]</f>
        <v>ADILD02300 An Fondsanteile gebundene Rentenversicherung (A2.3); (CH)</v>
      </c>
      <c r="D2885" s="145">
        <f>IF(Lookup!A2885&lt;&gt;Lookup!E2885,1,0)</f>
        <v>0</v>
      </c>
      <c r="E2885" s="145" t="s">
        <v>1034</v>
      </c>
      <c r="F2885" s="145" t="s">
        <v>1035</v>
      </c>
      <c r="G2885" s="145" t="str">
        <f>Lookup[[#This Row],[NR_FR]]&amp;" "&amp;Lookup[[#This Row],[Text_FR]]</f>
        <v>ADILD02300 Assurance de rentes liée à des parts de fonds de placement (A2.3); (CH)</v>
      </c>
    </row>
    <row r="2886" spans="1:7" x14ac:dyDescent="0.2">
      <c r="A2886" s="145" t="s">
        <v>796</v>
      </c>
      <c r="B2886" s="145" t="s">
        <v>2261</v>
      </c>
      <c r="C2886" s="145" t="str">
        <f>Lookup[[#This Row],[NR_DE]]&amp;" "&amp;Lookup[[#This Row],[Text_DE]]</f>
        <v>ADI1530 Vorsorge 3a und Kollektivversicherung</v>
      </c>
      <c r="D2886" s="145">
        <f>IF(Lookup!A2886&lt;&gt;Lookup!E2886,1,0)</f>
        <v>0</v>
      </c>
      <c r="E2886" s="145" t="s">
        <v>796</v>
      </c>
      <c r="F2886" s="145" t="s">
        <v>797</v>
      </c>
      <c r="G2886" s="145" t="str">
        <f>Lookup[[#This Row],[NR_FR]]&amp;" "&amp;Lookup[[#This Row],[Text_FR]]</f>
        <v>ADI1530 Prévoyance du pilier 3a et assurance collective</v>
      </c>
    </row>
    <row r="2887" spans="1:7" x14ac:dyDescent="0.2">
      <c r="A2887" s="145" t="s">
        <v>798</v>
      </c>
      <c r="B2887" s="145" t="s">
        <v>2262</v>
      </c>
      <c r="C2887" s="145" t="str">
        <f>Lookup[[#This Row],[NR_DE]]&amp;" "&amp;Lookup[[#This Row],[Text_DE]]</f>
        <v>ADI1540 Vorsorge 3b</v>
      </c>
      <c r="D2887" s="145">
        <f>IF(Lookup!A2887&lt;&gt;Lookup!E2887,1,0)</f>
        <v>0</v>
      </c>
      <c r="E2887" s="145" t="s">
        <v>798</v>
      </c>
      <c r="F2887" s="145" t="s">
        <v>799</v>
      </c>
      <c r="G2887" s="145" t="str">
        <f>Lookup[[#This Row],[NR_FR]]&amp;" "&amp;Lookup[[#This Row],[Text_FR]]</f>
        <v>ADI1540 Prévoyance du pilier 3b</v>
      </c>
    </row>
    <row r="2888" spans="1:7" x14ac:dyDescent="0.2">
      <c r="A2888" s="145" t="s">
        <v>1036</v>
      </c>
      <c r="B2888" s="145" t="s">
        <v>2390</v>
      </c>
      <c r="C2888" s="145" t="str">
        <f>Lookup[[#This Row],[NR_DE]]&amp;" "&amp;Lookup[[#This Row],[Text_DE]]</f>
        <v>ADILD02400 An interne Anlagebestände und andere Bezugswerte gebundene Kapitalversicherung (A2.4, A2.5); (CH)</v>
      </c>
      <c r="D2888" s="145">
        <f>IF(Lookup!A2888&lt;&gt;Lookup!E2888,1,0)</f>
        <v>0</v>
      </c>
      <c r="E2888" s="145" t="s">
        <v>1036</v>
      </c>
      <c r="F2888" s="145" t="s">
        <v>1037</v>
      </c>
      <c r="G2888" s="145" t="str">
        <f>Lookup[[#This Row],[NR_FR]]&amp;" "&amp;Lookup[[#This Row],[Text_FR]]</f>
        <v>ADILD02400 Assurance sur la vie liée à des fonds cantonnés ou à d'autres valeurs de référence (A2.4, A2.5); (CH)</v>
      </c>
    </row>
    <row r="2889" spans="1:7" x14ac:dyDescent="0.2">
      <c r="A2889" s="145" t="s">
        <v>796</v>
      </c>
      <c r="B2889" s="145" t="s">
        <v>2261</v>
      </c>
      <c r="C2889" s="145" t="str">
        <f>Lookup[[#This Row],[NR_DE]]&amp;" "&amp;Lookup[[#This Row],[Text_DE]]</f>
        <v>ADI1530 Vorsorge 3a und Kollektivversicherung</v>
      </c>
      <c r="D2889" s="145">
        <f>IF(Lookup!A2889&lt;&gt;Lookup!E2889,1,0)</f>
        <v>0</v>
      </c>
      <c r="E2889" s="145" t="s">
        <v>796</v>
      </c>
      <c r="F2889" s="145" t="s">
        <v>797</v>
      </c>
      <c r="G2889" s="145" t="str">
        <f>Lookup[[#This Row],[NR_FR]]&amp;" "&amp;Lookup[[#This Row],[Text_FR]]</f>
        <v>ADI1530 Prévoyance du pilier 3a et assurance collective</v>
      </c>
    </row>
    <row r="2890" spans="1:7" x14ac:dyDescent="0.2">
      <c r="A2890" s="145" t="s">
        <v>798</v>
      </c>
      <c r="B2890" s="145" t="s">
        <v>2262</v>
      </c>
      <c r="C2890" s="145" t="str">
        <f>Lookup[[#This Row],[NR_DE]]&amp;" "&amp;Lookup[[#This Row],[Text_DE]]</f>
        <v>ADI1540 Vorsorge 3b</v>
      </c>
      <c r="D2890" s="145">
        <f>IF(Lookup!A2890&lt;&gt;Lookup!E2890,1,0)</f>
        <v>0</v>
      </c>
      <c r="E2890" s="145" t="s">
        <v>798</v>
      </c>
      <c r="F2890" s="145" t="s">
        <v>799</v>
      </c>
      <c r="G2890" s="145" t="str">
        <f>Lookup[[#This Row],[NR_FR]]&amp;" "&amp;Lookup[[#This Row],[Text_FR]]</f>
        <v>ADI1540 Prévoyance du pilier 3b</v>
      </c>
    </row>
    <row r="2891" spans="1:7" x14ac:dyDescent="0.2">
      <c r="A2891" s="145" t="s">
        <v>1038</v>
      </c>
      <c r="B2891" s="145" t="s">
        <v>2391</v>
      </c>
      <c r="C2891" s="145" t="str">
        <f>Lookup[[#This Row],[NR_DE]]&amp;" "&amp;Lookup[[#This Row],[Text_DE]]</f>
        <v>ADILD02600 An interne Anlagebestände und andere Bezugswerte gebundene Rentenversicherung (A2.6); (CH)</v>
      </c>
      <c r="D2891" s="145">
        <f>IF(Lookup!A2891&lt;&gt;Lookup!E2891,1,0)</f>
        <v>0</v>
      </c>
      <c r="E2891" s="145" t="s">
        <v>1038</v>
      </c>
      <c r="F2891" s="145" t="s">
        <v>1039</v>
      </c>
      <c r="G2891" s="145" t="str">
        <f>Lookup[[#This Row],[NR_FR]]&amp;" "&amp;Lookup[[#This Row],[Text_FR]]</f>
        <v>ADILD02600 Assurance de rentes liée à des fonds cantonnés ou à d'autres valeurs de référence (A2.6); (CH)</v>
      </c>
    </row>
    <row r="2892" spans="1:7" x14ac:dyDescent="0.2">
      <c r="A2892" s="145" t="s">
        <v>796</v>
      </c>
      <c r="B2892" s="145" t="s">
        <v>2261</v>
      </c>
      <c r="C2892" s="145" t="str">
        <f>Lookup[[#This Row],[NR_DE]]&amp;" "&amp;Lookup[[#This Row],[Text_DE]]</f>
        <v>ADI1530 Vorsorge 3a und Kollektivversicherung</v>
      </c>
      <c r="D2892" s="145">
        <f>IF(Lookup!A2892&lt;&gt;Lookup!E2892,1,0)</f>
        <v>0</v>
      </c>
      <c r="E2892" s="145" t="s">
        <v>796</v>
      </c>
      <c r="F2892" s="145" t="s">
        <v>797</v>
      </c>
      <c r="G2892" s="145" t="str">
        <f>Lookup[[#This Row],[NR_FR]]&amp;" "&amp;Lookup[[#This Row],[Text_FR]]</f>
        <v>ADI1530 Prévoyance du pilier 3a et assurance collective</v>
      </c>
    </row>
    <row r="2893" spans="1:7" x14ac:dyDescent="0.2">
      <c r="A2893" s="145" t="s">
        <v>798</v>
      </c>
      <c r="B2893" s="145" t="s">
        <v>2262</v>
      </c>
      <c r="C2893" s="145" t="str">
        <f>Lookup[[#This Row],[NR_DE]]&amp;" "&amp;Lookup[[#This Row],[Text_DE]]</f>
        <v>ADI1540 Vorsorge 3b</v>
      </c>
      <c r="D2893" s="145">
        <f>IF(Lookup!A2893&lt;&gt;Lookup!E2893,1,0)</f>
        <v>0</v>
      </c>
      <c r="E2893" s="145" t="s">
        <v>798</v>
      </c>
      <c r="F2893" s="145" t="s">
        <v>799</v>
      </c>
      <c r="G2893" s="145" t="str">
        <f>Lookup[[#This Row],[NR_FR]]&amp;" "&amp;Lookup[[#This Row],[Text_FR]]</f>
        <v>ADI1540 Prévoyance du pilier 3b</v>
      </c>
    </row>
    <row r="2894" spans="1:7" x14ac:dyDescent="0.2">
      <c r="A2894" s="145" t="s">
        <v>1040</v>
      </c>
      <c r="B2894" s="145" t="s">
        <v>2392</v>
      </c>
      <c r="C2894" s="145" t="str">
        <f>Lookup[[#This Row],[NR_DE]]&amp;" "&amp;Lookup[[#This Row],[Text_DE]]</f>
        <v>ADILD06100 Fondsanteilgebundene Kapitalisationsgeschäfte (A6.1); (CH)</v>
      </c>
      <c r="D2894" s="145">
        <f>IF(Lookup!A2894&lt;&gt;Lookup!E2894,1,0)</f>
        <v>0</v>
      </c>
      <c r="E2894" s="145" t="s">
        <v>1040</v>
      </c>
      <c r="F2894" s="145" t="s">
        <v>1041</v>
      </c>
      <c r="G2894" s="145" t="str">
        <f>Lookup[[#This Row],[NR_FR]]&amp;" "&amp;Lookup[[#This Row],[Text_FR]]</f>
        <v>ADILD06100 Opérations de capitalisation liées à des parts de fonds (A6.1); (CH)</v>
      </c>
    </row>
    <row r="2895" spans="1:7" x14ac:dyDescent="0.2">
      <c r="A2895" s="145" t="s">
        <v>796</v>
      </c>
      <c r="B2895" s="145" t="s">
        <v>2261</v>
      </c>
      <c r="C2895" s="145" t="str">
        <f>Lookup[[#This Row],[NR_DE]]&amp;" "&amp;Lookup[[#This Row],[Text_DE]]</f>
        <v>ADI1530 Vorsorge 3a und Kollektivversicherung</v>
      </c>
      <c r="D2895" s="145">
        <f>IF(Lookup!A2895&lt;&gt;Lookup!E2895,1,0)</f>
        <v>0</v>
      </c>
      <c r="E2895" s="145" t="s">
        <v>796</v>
      </c>
      <c r="F2895" s="145" t="s">
        <v>797</v>
      </c>
      <c r="G2895" s="145" t="str">
        <f>Lookup[[#This Row],[NR_FR]]&amp;" "&amp;Lookup[[#This Row],[Text_FR]]</f>
        <v>ADI1530 Prévoyance du pilier 3a et assurance collective</v>
      </c>
    </row>
    <row r="2896" spans="1:7" x14ac:dyDescent="0.2">
      <c r="A2896" s="145" t="s">
        <v>798</v>
      </c>
      <c r="B2896" s="145" t="s">
        <v>2262</v>
      </c>
      <c r="C2896" s="145" t="str">
        <f>Lookup[[#This Row],[NR_DE]]&amp;" "&amp;Lookup[[#This Row],[Text_DE]]</f>
        <v>ADI1540 Vorsorge 3b</v>
      </c>
      <c r="D2896" s="145">
        <f>IF(Lookup!A2896&lt;&gt;Lookup!E2896,1,0)</f>
        <v>0</v>
      </c>
      <c r="E2896" s="145" t="s">
        <v>798</v>
      </c>
      <c r="F2896" s="145" t="s">
        <v>799</v>
      </c>
      <c r="G2896" s="145" t="str">
        <f>Lookup[[#This Row],[NR_FR]]&amp;" "&amp;Lookup[[#This Row],[Text_FR]]</f>
        <v>ADI1540 Prévoyance du pilier 3b</v>
      </c>
    </row>
    <row r="2897" spans="1:7" x14ac:dyDescent="0.2">
      <c r="A2897" s="145" t="s">
        <v>1042</v>
      </c>
      <c r="B2897" s="145" t="s">
        <v>2393</v>
      </c>
      <c r="C2897" s="145" t="str">
        <f>Lookup[[#This Row],[NR_DE]]&amp;" "&amp;Lookup[[#This Row],[Text_DE]]</f>
        <v>ADILD06200 An interne Anlagebestände gebundene Kapitalisationsgeschäfte (A6.2); (CH)</v>
      </c>
      <c r="D2897" s="145">
        <f>IF(Lookup!A2897&lt;&gt;Lookup!E2897,1,0)</f>
        <v>0</v>
      </c>
      <c r="E2897" s="145" t="s">
        <v>1042</v>
      </c>
      <c r="F2897" s="145" t="s">
        <v>1043</v>
      </c>
      <c r="G2897" s="145" t="str">
        <f>Lookup[[#This Row],[NR_FR]]&amp;" "&amp;Lookup[[#This Row],[Text_FR]]</f>
        <v>ADILD06200 Opérations de capitalisation liées à des portefeuilles de placement internes (A6.2); (CH)</v>
      </c>
    </row>
    <row r="2898" spans="1:7" x14ac:dyDescent="0.2">
      <c r="A2898" s="145" t="s">
        <v>796</v>
      </c>
      <c r="B2898" s="145" t="s">
        <v>2261</v>
      </c>
      <c r="C2898" s="145" t="str">
        <f>Lookup[[#This Row],[NR_DE]]&amp;" "&amp;Lookup[[#This Row],[Text_DE]]</f>
        <v>ADI1530 Vorsorge 3a und Kollektivversicherung</v>
      </c>
      <c r="D2898" s="145">
        <f>IF(Lookup!A2898&lt;&gt;Lookup!E2898,1,0)</f>
        <v>0</v>
      </c>
      <c r="E2898" s="145" t="s">
        <v>796</v>
      </c>
      <c r="F2898" s="145" t="s">
        <v>797</v>
      </c>
      <c r="G2898" s="145" t="str">
        <f>Lookup[[#This Row],[NR_FR]]&amp;" "&amp;Lookup[[#This Row],[Text_FR]]</f>
        <v>ADI1530 Prévoyance du pilier 3a et assurance collective</v>
      </c>
    </row>
    <row r="2899" spans="1:7" x14ac:dyDescent="0.2">
      <c r="A2899" s="145" t="s">
        <v>798</v>
      </c>
      <c r="B2899" s="145" t="s">
        <v>2262</v>
      </c>
      <c r="C2899" s="145" t="str">
        <f>Lookup[[#This Row],[NR_DE]]&amp;" "&amp;Lookup[[#This Row],[Text_DE]]</f>
        <v>ADI1540 Vorsorge 3b</v>
      </c>
      <c r="D2899" s="145">
        <f>IF(Lookup!A2899&lt;&gt;Lookup!E2899,1,0)</f>
        <v>0</v>
      </c>
      <c r="E2899" s="145" t="s">
        <v>798</v>
      </c>
      <c r="F2899" s="145" t="s">
        <v>799</v>
      </c>
      <c r="G2899" s="145" t="str">
        <f>Lookup[[#This Row],[NR_FR]]&amp;" "&amp;Lookup[[#This Row],[Text_FR]]</f>
        <v>ADI1540 Prévoyance du pilier 3b</v>
      </c>
    </row>
    <row r="2900" spans="1:7" x14ac:dyDescent="0.2">
      <c r="A2900" s="145">
        <v>309210400</v>
      </c>
      <c r="B2900" s="145" t="s">
        <v>2677</v>
      </c>
      <c r="C2900" s="145" t="str">
        <f>Lookup[[#This Row],[NR_DE]]&amp;" "&amp;Lookup[[#This Row],[Text_DE]]</f>
        <v>309210400 Erwerbsunfähigkeit und Invalidität (Kapital) für anteilgebundene Lebensversicherung</v>
      </c>
      <c r="D2900" s="145">
        <f>IF(Lookup!A2900&lt;&gt;Lookup!E2900,1,0)</f>
        <v>0</v>
      </c>
      <c r="E2900" s="145">
        <v>309210400</v>
      </c>
      <c r="F2900" s="145" t="s">
        <v>1463</v>
      </c>
      <c r="G2900" s="145" t="str">
        <f>Lookup[[#This Row],[NR_FR]]&amp;" "&amp;Lookup[[#This Row],[Text_FR]]</f>
        <v>309210400 Incapacité de gain et invalidité (capital) de l'assurance sur la vie liée à des participations: bruts</v>
      </c>
    </row>
    <row r="2901" spans="1:7" x14ac:dyDescent="0.2">
      <c r="A2901" s="145" t="s">
        <v>1028</v>
      </c>
      <c r="B2901" s="145" t="s">
        <v>2386</v>
      </c>
      <c r="C2901" s="145" t="str">
        <f>Lookup[[#This Row],[NR_DE]]&amp;" "&amp;Lookup[[#This Row],[Text_DE]]</f>
        <v xml:space="preserve">ADC1DA Aufteilung nach Arten der anteilgebundenen Lebensversicherung </v>
      </c>
      <c r="D2901" s="145">
        <f>IF(Lookup!A2901&lt;&gt;Lookup!E2901,1,0)</f>
        <v>0</v>
      </c>
      <c r="E2901" s="145" t="s">
        <v>1028</v>
      </c>
      <c r="F2901" s="145" t="s">
        <v>1029</v>
      </c>
      <c r="G2901" s="145" t="str">
        <f>Lookup[[#This Row],[NR_FR]]&amp;" "&amp;Lookup[[#This Row],[Text_FR]]</f>
        <v>ADC1DA Répartition par genres d'assurance sur la vie liée à des participations</v>
      </c>
    </row>
    <row r="2902" spans="1:7" x14ac:dyDescent="0.2">
      <c r="A2902" s="145" t="s">
        <v>1030</v>
      </c>
      <c r="B2902" s="145" t="s">
        <v>2387</v>
      </c>
      <c r="C2902" s="145" t="str">
        <f>Lookup[[#This Row],[NR_DE]]&amp;" "&amp;Lookup[[#This Row],[Text_DE]]</f>
        <v>ADILD02000 Anteilgebundene Lebensversicherung (A2); (FB)</v>
      </c>
      <c r="D2902" s="145">
        <f>IF(Lookup!A2902&lt;&gt;Lookup!E2902,1,0)</f>
        <v>0</v>
      </c>
      <c r="E2902" s="145" t="s">
        <v>1030</v>
      </c>
      <c r="F2902" s="145" t="s">
        <v>1031</v>
      </c>
      <c r="G2902" s="145" t="str">
        <f>Lookup[[#This Row],[NR_FR]]&amp;" "&amp;Lookup[[#This Row],[Text_FR]]</f>
        <v>ADILD02000 Assurance sur la vie liée à des participations (A2); (FB)</v>
      </c>
    </row>
    <row r="2903" spans="1:7" x14ac:dyDescent="0.2">
      <c r="A2903" s="145" t="s">
        <v>1032</v>
      </c>
      <c r="B2903" s="145" t="s">
        <v>2388</v>
      </c>
      <c r="C2903" s="145" t="str">
        <f>Lookup[[#This Row],[NR_DE]]&amp;" "&amp;Lookup[[#This Row],[Text_DE]]</f>
        <v>ADILD02100 An Fondsanteile gebundene Kapitalversicherung ( A2.1, A2.2); (CH)</v>
      </c>
      <c r="D2903" s="145">
        <f>IF(Lookup!A2903&lt;&gt;Lookup!E2903,1,0)</f>
        <v>0</v>
      </c>
      <c r="E2903" s="145" t="s">
        <v>1032</v>
      </c>
      <c r="F2903" s="145" t="s">
        <v>1033</v>
      </c>
      <c r="G2903" s="145" t="str">
        <f>Lookup[[#This Row],[NR_FR]]&amp;" "&amp;Lookup[[#This Row],[Text_FR]]</f>
        <v>ADILD02100 Assurance de capital liée à des fonds de placement (A2.1, A2.2); (CH)</v>
      </c>
    </row>
    <row r="2904" spans="1:7" x14ac:dyDescent="0.2">
      <c r="A2904" s="145" t="s">
        <v>1034</v>
      </c>
      <c r="B2904" s="145" t="s">
        <v>2389</v>
      </c>
      <c r="C2904" s="145" t="str">
        <f>Lookup[[#This Row],[NR_DE]]&amp;" "&amp;Lookup[[#This Row],[Text_DE]]</f>
        <v>ADILD02300 An Fondsanteile gebundene Rentenversicherung (A2.3); (CH)</v>
      </c>
      <c r="D2904" s="145">
        <f>IF(Lookup!A2904&lt;&gt;Lookup!E2904,1,0)</f>
        <v>0</v>
      </c>
      <c r="E2904" s="145" t="s">
        <v>1034</v>
      </c>
      <c r="F2904" s="145" t="s">
        <v>1035</v>
      </c>
      <c r="G2904" s="145" t="str">
        <f>Lookup[[#This Row],[NR_FR]]&amp;" "&amp;Lookup[[#This Row],[Text_FR]]</f>
        <v>ADILD02300 Assurance de rentes liée à des parts de fonds de placement (A2.3); (CH)</v>
      </c>
    </row>
    <row r="2905" spans="1:7" x14ac:dyDescent="0.2">
      <c r="A2905" s="145" t="s">
        <v>1036</v>
      </c>
      <c r="B2905" s="145" t="s">
        <v>2390</v>
      </c>
      <c r="C2905" s="145" t="str">
        <f>Lookup[[#This Row],[NR_DE]]&amp;" "&amp;Lookup[[#This Row],[Text_DE]]</f>
        <v>ADILD02400 An interne Anlagebestände und andere Bezugswerte gebundene Kapitalversicherung (A2.4, A2.5); (CH)</v>
      </c>
      <c r="D2905" s="145">
        <f>IF(Lookup!A2905&lt;&gt;Lookup!E2905,1,0)</f>
        <v>0</v>
      </c>
      <c r="E2905" s="145" t="s">
        <v>1036</v>
      </c>
      <c r="F2905" s="145" t="s">
        <v>1037</v>
      </c>
      <c r="G2905" s="145" t="str">
        <f>Lookup[[#This Row],[NR_FR]]&amp;" "&amp;Lookup[[#This Row],[Text_FR]]</f>
        <v>ADILD02400 Assurance sur la vie liée à des fonds cantonnés ou à d'autres valeurs de référence (A2.4, A2.5); (CH)</v>
      </c>
    </row>
    <row r="2906" spans="1:7" x14ac:dyDescent="0.2">
      <c r="A2906" s="145" t="s">
        <v>1038</v>
      </c>
      <c r="B2906" s="145" t="s">
        <v>2391</v>
      </c>
      <c r="C2906" s="145" t="str">
        <f>Lookup[[#This Row],[NR_DE]]&amp;" "&amp;Lookup[[#This Row],[Text_DE]]</f>
        <v>ADILD02600 An interne Anlagebestände und andere Bezugswerte gebundene Rentenversicherung (A2.6); (CH)</v>
      </c>
      <c r="D2906" s="145">
        <f>IF(Lookup!A2906&lt;&gt;Lookup!E2906,1,0)</f>
        <v>0</v>
      </c>
      <c r="E2906" s="145" t="s">
        <v>1038</v>
      </c>
      <c r="F2906" s="145" t="s">
        <v>1039</v>
      </c>
      <c r="G2906" s="145" t="str">
        <f>Lookup[[#This Row],[NR_FR]]&amp;" "&amp;Lookup[[#This Row],[Text_FR]]</f>
        <v>ADILD02600 Assurance de rentes liée à des fonds cantonnés ou à d'autres valeurs de référence (A2.6); (CH)</v>
      </c>
    </row>
    <row r="2907" spans="1:7" x14ac:dyDescent="0.2">
      <c r="A2907" s="145" t="s">
        <v>1040</v>
      </c>
      <c r="B2907" s="145" t="s">
        <v>2392</v>
      </c>
      <c r="C2907" s="145" t="str">
        <f>Lookup[[#This Row],[NR_DE]]&amp;" "&amp;Lookup[[#This Row],[Text_DE]]</f>
        <v>ADILD06100 Fondsanteilgebundene Kapitalisationsgeschäfte (A6.1); (CH)</v>
      </c>
      <c r="D2907" s="145">
        <f>IF(Lookup!A2907&lt;&gt;Lookup!E2907,1,0)</f>
        <v>0</v>
      </c>
      <c r="E2907" s="145" t="s">
        <v>1040</v>
      </c>
      <c r="F2907" s="145" t="s">
        <v>1041</v>
      </c>
      <c r="G2907" s="145" t="str">
        <f>Lookup[[#This Row],[NR_FR]]&amp;" "&amp;Lookup[[#This Row],[Text_FR]]</f>
        <v>ADILD06100 Opérations de capitalisation liées à des parts de fonds (A6.1); (CH)</v>
      </c>
    </row>
    <row r="2908" spans="1:7" x14ac:dyDescent="0.2">
      <c r="A2908" s="145" t="s">
        <v>1042</v>
      </c>
      <c r="B2908" s="145" t="s">
        <v>2393</v>
      </c>
      <c r="C2908" s="145" t="str">
        <f>Lookup[[#This Row],[NR_DE]]&amp;" "&amp;Lookup[[#This Row],[Text_DE]]</f>
        <v>ADILD06200 An interne Anlagebestände gebundene Kapitalisationsgeschäfte (A6.2); (CH)</v>
      </c>
      <c r="D2908" s="145">
        <f>IF(Lookup!A2908&lt;&gt;Lookup!E2908,1,0)</f>
        <v>0</v>
      </c>
      <c r="E2908" s="145" t="s">
        <v>1042</v>
      </c>
      <c r="F2908" s="145" t="s">
        <v>1043</v>
      </c>
      <c r="G2908" s="145" t="str">
        <f>Lookup[[#This Row],[NR_FR]]&amp;" "&amp;Lookup[[#This Row],[Text_FR]]</f>
        <v>ADILD06200 Opérations de capitalisation liées à des portefeuilles de placement internes (A6.2); (CH)</v>
      </c>
    </row>
    <row r="2909" spans="1:7" x14ac:dyDescent="0.2">
      <c r="A2909" s="145" t="s">
        <v>1054</v>
      </c>
      <c r="B2909" s="145" t="s">
        <v>2401</v>
      </c>
      <c r="C2909" s="145" t="str">
        <f>Lookup[[#This Row],[NR_DE]]&amp;" "&amp;Lookup[[#This Row],[Text_DE]]</f>
        <v>ADC023 Aufteilung in Vorsorge 3a und Vorsorge 3b (pro Art der anteilgebundenen Lebensversicherung)</v>
      </c>
      <c r="D2909" s="145">
        <f>IF(Lookup!A2909&lt;&gt;Lookup!E2909,1,0)</f>
        <v>0</v>
      </c>
      <c r="E2909" s="145" t="s">
        <v>1054</v>
      </c>
      <c r="F2909" s="145" t="s">
        <v>1055</v>
      </c>
      <c r="G2909" s="145" t="str">
        <f>Lookup[[#This Row],[NR_FR]]&amp;" "&amp;Lookup[[#This Row],[Text_FR]]</f>
        <v>ADC023 Répartition en prévoyance 3a et prévoyance 3b (par genres d'assurance sur la vie liée à des participations)</v>
      </c>
    </row>
    <row r="2910" spans="1:7" x14ac:dyDescent="0.2">
      <c r="A2910" s="145" t="s">
        <v>1032</v>
      </c>
      <c r="B2910" s="145" t="s">
        <v>2388</v>
      </c>
      <c r="C2910" s="145" t="str">
        <f>Lookup[[#This Row],[NR_DE]]&amp;" "&amp;Lookup[[#This Row],[Text_DE]]</f>
        <v>ADILD02100 An Fondsanteile gebundene Kapitalversicherung ( A2.1, A2.2); (CH)</v>
      </c>
      <c r="D2910" s="145">
        <f>IF(Lookup!A2910&lt;&gt;Lookup!E2910,1,0)</f>
        <v>0</v>
      </c>
      <c r="E2910" s="145" t="s">
        <v>1032</v>
      </c>
      <c r="F2910" s="145" t="s">
        <v>1033</v>
      </c>
      <c r="G2910" s="145" t="str">
        <f>Lookup[[#This Row],[NR_FR]]&amp;" "&amp;Lookup[[#This Row],[Text_FR]]</f>
        <v>ADILD02100 Assurance de capital liée à des fonds de placement (A2.1, A2.2); (CH)</v>
      </c>
    </row>
    <row r="2911" spans="1:7" x14ac:dyDescent="0.2">
      <c r="A2911" s="145" t="s">
        <v>796</v>
      </c>
      <c r="B2911" s="145" t="s">
        <v>2261</v>
      </c>
      <c r="C2911" s="145" t="str">
        <f>Lookup[[#This Row],[NR_DE]]&amp;" "&amp;Lookup[[#This Row],[Text_DE]]</f>
        <v>ADI1530 Vorsorge 3a und Kollektivversicherung</v>
      </c>
      <c r="D2911" s="145">
        <f>IF(Lookup!A2911&lt;&gt;Lookup!E2911,1,0)</f>
        <v>0</v>
      </c>
      <c r="E2911" s="145" t="s">
        <v>796</v>
      </c>
      <c r="F2911" s="145" t="s">
        <v>797</v>
      </c>
      <c r="G2911" s="145" t="str">
        <f>Lookup[[#This Row],[NR_FR]]&amp;" "&amp;Lookup[[#This Row],[Text_FR]]</f>
        <v>ADI1530 Prévoyance du pilier 3a et assurance collective</v>
      </c>
    </row>
    <row r="2912" spans="1:7" x14ac:dyDescent="0.2">
      <c r="A2912" s="145" t="s">
        <v>798</v>
      </c>
      <c r="B2912" s="145" t="s">
        <v>2262</v>
      </c>
      <c r="C2912" s="145" t="str">
        <f>Lookup[[#This Row],[NR_DE]]&amp;" "&amp;Lookup[[#This Row],[Text_DE]]</f>
        <v>ADI1540 Vorsorge 3b</v>
      </c>
      <c r="D2912" s="145">
        <f>IF(Lookup!A2912&lt;&gt;Lookup!E2912,1,0)</f>
        <v>0</v>
      </c>
      <c r="E2912" s="145" t="s">
        <v>798</v>
      </c>
      <c r="F2912" s="145" t="s">
        <v>799</v>
      </c>
      <c r="G2912" s="145" t="str">
        <f>Lookup[[#This Row],[NR_FR]]&amp;" "&amp;Lookup[[#This Row],[Text_FR]]</f>
        <v>ADI1540 Prévoyance du pilier 3b</v>
      </c>
    </row>
    <row r="2913" spans="1:7" x14ac:dyDescent="0.2">
      <c r="A2913" s="145" t="s">
        <v>1034</v>
      </c>
      <c r="B2913" s="145" t="s">
        <v>2389</v>
      </c>
      <c r="C2913" s="145" t="str">
        <f>Lookup[[#This Row],[NR_DE]]&amp;" "&amp;Lookup[[#This Row],[Text_DE]]</f>
        <v>ADILD02300 An Fondsanteile gebundene Rentenversicherung (A2.3); (CH)</v>
      </c>
      <c r="D2913" s="145">
        <f>IF(Lookup!A2913&lt;&gt;Lookup!E2913,1,0)</f>
        <v>0</v>
      </c>
      <c r="E2913" s="145" t="s">
        <v>1034</v>
      </c>
      <c r="F2913" s="145" t="s">
        <v>1035</v>
      </c>
      <c r="G2913" s="145" t="str">
        <f>Lookup[[#This Row],[NR_FR]]&amp;" "&amp;Lookup[[#This Row],[Text_FR]]</f>
        <v>ADILD02300 Assurance de rentes liée à des parts de fonds de placement (A2.3); (CH)</v>
      </c>
    </row>
    <row r="2914" spans="1:7" x14ac:dyDescent="0.2">
      <c r="A2914" s="145" t="s">
        <v>796</v>
      </c>
      <c r="B2914" s="145" t="s">
        <v>2261</v>
      </c>
      <c r="C2914" s="145" t="str">
        <f>Lookup[[#This Row],[NR_DE]]&amp;" "&amp;Lookup[[#This Row],[Text_DE]]</f>
        <v>ADI1530 Vorsorge 3a und Kollektivversicherung</v>
      </c>
      <c r="D2914" s="145">
        <f>IF(Lookup!A2914&lt;&gt;Lookup!E2914,1,0)</f>
        <v>0</v>
      </c>
      <c r="E2914" s="145" t="s">
        <v>796</v>
      </c>
      <c r="F2914" s="145" t="s">
        <v>797</v>
      </c>
      <c r="G2914" s="145" t="str">
        <f>Lookup[[#This Row],[NR_FR]]&amp;" "&amp;Lookup[[#This Row],[Text_FR]]</f>
        <v>ADI1530 Prévoyance du pilier 3a et assurance collective</v>
      </c>
    </row>
    <row r="2915" spans="1:7" x14ac:dyDescent="0.2">
      <c r="A2915" s="145" t="s">
        <v>798</v>
      </c>
      <c r="B2915" s="145" t="s">
        <v>2262</v>
      </c>
      <c r="C2915" s="145" t="str">
        <f>Lookup[[#This Row],[NR_DE]]&amp;" "&amp;Lookup[[#This Row],[Text_DE]]</f>
        <v>ADI1540 Vorsorge 3b</v>
      </c>
      <c r="D2915" s="145">
        <f>IF(Lookup!A2915&lt;&gt;Lookup!E2915,1,0)</f>
        <v>0</v>
      </c>
      <c r="E2915" s="145" t="s">
        <v>798</v>
      </c>
      <c r="F2915" s="145" t="s">
        <v>799</v>
      </c>
      <c r="G2915" s="145" t="str">
        <f>Lookup[[#This Row],[NR_FR]]&amp;" "&amp;Lookup[[#This Row],[Text_FR]]</f>
        <v>ADI1540 Prévoyance du pilier 3b</v>
      </c>
    </row>
    <row r="2916" spans="1:7" x14ac:dyDescent="0.2">
      <c r="A2916" s="145" t="s">
        <v>1036</v>
      </c>
      <c r="B2916" s="145" t="s">
        <v>2390</v>
      </c>
      <c r="C2916" s="145" t="str">
        <f>Lookup[[#This Row],[NR_DE]]&amp;" "&amp;Lookup[[#This Row],[Text_DE]]</f>
        <v>ADILD02400 An interne Anlagebestände und andere Bezugswerte gebundene Kapitalversicherung (A2.4, A2.5); (CH)</v>
      </c>
      <c r="D2916" s="145">
        <f>IF(Lookup!A2916&lt;&gt;Lookup!E2916,1,0)</f>
        <v>0</v>
      </c>
      <c r="E2916" s="145" t="s">
        <v>1036</v>
      </c>
      <c r="F2916" s="145" t="s">
        <v>1037</v>
      </c>
      <c r="G2916" s="145" t="str">
        <f>Lookup[[#This Row],[NR_FR]]&amp;" "&amp;Lookup[[#This Row],[Text_FR]]</f>
        <v>ADILD02400 Assurance sur la vie liée à des fonds cantonnés ou à d'autres valeurs de référence (A2.4, A2.5); (CH)</v>
      </c>
    </row>
    <row r="2917" spans="1:7" x14ac:dyDescent="0.2">
      <c r="A2917" s="145" t="s">
        <v>796</v>
      </c>
      <c r="B2917" s="145" t="s">
        <v>2261</v>
      </c>
      <c r="C2917" s="145" t="str">
        <f>Lookup[[#This Row],[NR_DE]]&amp;" "&amp;Lookup[[#This Row],[Text_DE]]</f>
        <v>ADI1530 Vorsorge 3a und Kollektivversicherung</v>
      </c>
      <c r="D2917" s="145">
        <f>IF(Lookup!A2917&lt;&gt;Lookup!E2917,1,0)</f>
        <v>0</v>
      </c>
      <c r="E2917" s="145" t="s">
        <v>796</v>
      </c>
      <c r="F2917" s="145" t="s">
        <v>797</v>
      </c>
      <c r="G2917" s="145" t="str">
        <f>Lookup[[#This Row],[NR_FR]]&amp;" "&amp;Lookup[[#This Row],[Text_FR]]</f>
        <v>ADI1530 Prévoyance du pilier 3a et assurance collective</v>
      </c>
    </row>
    <row r="2918" spans="1:7" x14ac:dyDescent="0.2">
      <c r="A2918" s="145" t="s">
        <v>798</v>
      </c>
      <c r="B2918" s="145" t="s">
        <v>2262</v>
      </c>
      <c r="C2918" s="145" t="str">
        <f>Lookup[[#This Row],[NR_DE]]&amp;" "&amp;Lookup[[#This Row],[Text_DE]]</f>
        <v>ADI1540 Vorsorge 3b</v>
      </c>
      <c r="D2918" s="145">
        <f>IF(Lookup!A2918&lt;&gt;Lookup!E2918,1,0)</f>
        <v>0</v>
      </c>
      <c r="E2918" s="145" t="s">
        <v>798</v>
      </c>
      <c r="F2918" s="145" t="s">
        <v>799</v>
      </c>
      <c r="G2918" s="145" t="str">
        <f>Lookup[[#This Row],[NR_FR]]&amp;" "&amp;Lookup[[#This Row],[Text_FR]]</f>
        <v>ADI1540 Prévoyance du pilier 3b</v>
      </c>
    </row>
    <row r="2919" spans="1:7" x14ac:dyDescent="0.2">
      <c r="A2919" s="145" t="s">
        <v>1038</v>
      </c>
      <c r="B2919" s="145" t="s">
        <v>2391</v>
      </c>
      <c r="C2919" s="145" t="str">
        <f>Lookup[[#This Row],[NR_DE]]&amp;" "&amp;Lookup[[#This Row],[Text_DE]]</f>
        <v>ADILD02600 An interne Anlagebestände und andere Bezugswerte gebundene Rentenversicherung (A2.6); (CH)</v>
      </c>
      <c r="D2919" s="145">
        <f>IF(Lookup!A2919&lt;&gt;Lookup!E2919,1,0)</f>
        <v>0</v>
      </c>
      <c r="E2919" s="145" t="s">
        <v>1038</v>
      </c>
      <c r="F2919" s="145" t="s">
        <v>1039</v>
      </c>
      <c r="G2919" s="145" t="str">
        <f>Lookup[[#This Row],[NR_FR]]&amp;" "&amp;Lookup[[#This Row],[Text_FR]]</f>
        <v>ADILD02600 Assurance de rentes liée à des fonds cantonnés ou à d'autres valeurs de référence (A2.6); (CH)</v>
      </c>
    </row>
    <row r="2920" spans="1:7" x14ac:dyDescent="0.2">
      <c r="A2920" s="145" t="s">
        <v>796</v>
      </c>
      <c r="B2920" s="145" t="s">
        <v>2261</v>
      </c>
      <c r="C2920" s="145" t="str">
        <f>Lookup[[#This Row],[NR_DE]]&amp;" "&amp;Lookup[[#This Row],[Text_DE]]</f>
        <v>ADI1530 Vorsorge 3a und Kollektivversicherung</v>
      </c>
      <c r="D2920" s="145">
        <f>IF(Lookup!A2920&lt;&gt;Lookup!E2920,1,0)</f>
        <v>0</v>
      </c>
      <c r="E2920" s="145" t="s">
        <v>796</v>
      </c>
      <c r="F2920" s="145" t="s">
        <v>797</v>
      </c>
      <c r="G2920" s="145" t="str">
        <f>Lookup[[#This Row],[NR_FR]]&amp;" "&amp;Lookup[[#This Row],[Text_FR]]</f>
        <v>ADI1530 Prévoyance du pilier 3a et assurance collective</v>
      </c>
    </row>
    <row r="2921" spans="1:7" x14ac:dyDescent="0.2">
      <c r="A2921" s="145" t="s">
        <v>798</v>
      </c>
      <c r="B2921" s="145" t="s">
        <v>2262</v>
      </c>
      <c r="C2921" s="145" t="str">
        <f>Lookup[[#This Row],[NR_DE]]&amp;" "&amp;Lookup[[#This Row],[Text_DE]]</f>
        <v>ADI1540 Vorsorge 3b</v>
      </c>
      <c r="D2921" s="145">
        <f>IF(Lookup!A2921&lt;&gt;Lookup!E2921,1,0)</f>
        <v>0</v>
      </c>
      <c r="E2921" s="145" t="s">
        <v>798</v>
      </c>
      <c r="F2921" s="145" t="s">
        <v>799</v>
      </c>
      <c r="G2921" s="145" t="str">
        <f>Lookup[[#This Row],[NR_FR]]&amp;" "&amp;Lookup[[#This Row],[Text_FR]]</f>
        <v>ADI1540 Prévoyance du pilier 3b</v>
      </c>
    </row>
    <row r="2922" spans="1:7" x14ac:dyDescent="0.2">
      <c r="A2922" s="145" t="s">
        <v>1040</v>
      </c>
      <c r="B2922" s="145" t="s">
        <v>2392</v>
      </c>
      <c r="C2922" s="145" t="str">
        <f>Lookup[[#This Row],[NR_DE]]&amp;" "&amp;Lookup[[#This Row],[Text_DE]]</f>
        <v>ADILD06100 Fondsanteilgebundene Kapitalisationsgeschäfte (A6.1); (CH)</v>
      </c>
      <c r="D2922" s="145">
        <f>IF(Lookup!A2922&lt;&gt;Lookup!E2922,1,0)</f>
        <v>0</v>
      </c>
      <c r="E2922" s="145" t="s">
        <v>1040</v>
      </c>
      <c r="F2922" s="145" t="s">
        <v>1041</v>
      </c>
      <c r="G2922" s="145" t="str">
        <f>Lookup[[#This Row],[NR_FR]]&amp;" "&amp;Lookup[[#This Row],[Text_FR]]</f>
        <v>ADILD06100 Opérations de capitalisation liées à des parts de fonds (A6.1); (CH)</v>
      </c>
    </row>
    <row r="2923" spans="1:7" x14ac:dyDescent="0.2">
      <c r="A2923" s="145" t="s">
        <v>796</v>
      </c>
      <c r="B2923" s="145" t="s">
        <v>2261</v>
      </c>
      <c r="C2923" s="145" t="str">
        <f>Lookup[[#This Row],[NR_DE]]&amp;" "&amp;Lookup[[#This Row],[Text_DE]]</f>
        <v>ADI1530 Vorsorge 3a und Kollektivversicherung</v>
      </c>
      <c r="D2923" s="145">
        <f>IF(Lookup!A2923&lt;&gt;Lookup!E2923,1,0)</f>
        <v>0</v>
      </c>
      <c r="E2923" s="145" t="s">
        <v>796</v>
      </c>
      <c r="F2923" s="145" t="s">
        <v>797</v>
      </c>
      <c r="G2923" s="145" t="str">
        <f>Lookup[[#This Row],[NR_FR]]&amp;" "&amp;Lookup[[#This Row],[Text_FR]]</f>
        <v>ADI1530 Prévoyance du pilier 3a et assurance collective</v>
      </c>
    </row>
    <row r="2924" spans="1:7" x14ac:dyDescent="0.2">
      <c r="A2924" s="145" t="s">
        <v>798</v>
      </c>
      <c r="B2924" s="145" t="s">
        <v>2262</v>
      </c>
      <c r="C2924" s="145" t="str">
        <f>Lookup[[#This Row],[NR_DE]]&amp;" "&amp;Lookup[[#This Row],[Text_DE]]</f>
        <v>ADI1540 Vorsorge 3b</v>
      </c>
      <c r="D2924" s="145">
        <f>IF(Lookup!A2924&lt;&gt;Lookup!E2924,1,0)</f>
        <v>0</v>
      </c>
      <c r="E2924" s="145" t="s">
        <v>798</v>
      </c>
      <c r="F2924" s="145" t="s">
        <v>799</v>
      </c>
      <c r="G2924" s="145" t="str">
        <f>Lookup[[#This Row],[NR_FR]]&amp;" "&amp;Lookup[[#This Row],[Text_FR]]</f>
        <v>ADI1540 Prévoyance du pilier 3b</v>
      </c>
    </row>
    <row r="2925" spans="1:7" x14ac:dyDescent="0.2">
      <c r="A2925" s="145" t="s">
        <v>1042</v>
      </c>
      <c r="B2925" s="145" t="s">
        <v>2393</v>
      </c>
      <c r="C2925" s="145" t="str">
        <f>Lookup[[#This Row],[NR_DE]]&amp;" "&amp;Lookup[[#This Row],[Text_DE]]</f>
        <v>ADILD06200 An interne Anlagebestände gebundene Kapitalisationsgeschäfte (A6.2); (CH)</v>
      </c>
      <c r="D2925" s="145">
        <f>IF(Lookup!A2925&lt;&gt;Lookup!E2925,1,0)</f>
        <v>0</v>
      </c>
      <c r="E2925" s="145" t="s">
        <v>1042</v>
      </c>
      <c r="F2925" s="145" t="s">
        <v>1043</v>
      </c>
      <c r="G2925" s="145" t="str">
        <f>Lookup[[#This Row],[NR_FR]]&amp;" "&amp;Lookup[[#This Row],[Text_FR]]</f>
        <v>ADILD06200 Opérations de capitalisation liées à des portefeuilles de placement internes (A6.2); (CH)</v>
      </c>
    </row>
    <row r="2926" spans="1:7" x14ac:dyDescent="0.2">
      <c r="A2926" s="145" t="s">
        <v>796</v>
      </c>
      <c r="B2926" s="145" t="s">
        <v>2261</v>
      </c>
      <c r="C2926" s="145" t="str">
        <f>Lookup[[#This Row],[NR_DE]]&amp;" "&amp;Lookup[[#This Row],[Text_DE]]</f>
        <v>ADI1530 Vorsorge 3a und Kollektivversicherung</v>
      </c>
      <c r="D2926" s="145">
        <f>IF(Lookup!A2926&lt;&gt;Lookup!E2926,1,0)</f>
        <v>0</v>
      </c>
      <c r="E2926" s="145" t="s">
        <v>796</v>
      </c>
      <c r="F2926" s="145" t="s">
        <v>797</v>
      </c>
      <c r="G2926" s="145" t="str">
        <f>Lookup[[#This Row],[NR_FR]]&amp;" "&amp;Lookup[[#This Row],[Text_FR]]</f>
        <v>ADI1530 Prévoyance du pilier 3a et assurance collective</v>
      </c>
    </row>
    <row r="2927" spans="1:7" x14ac:dyDescent="0.2">
      <c r="A2927" s="145" t="s">
        <v>798</v>
      </c>
      <c r="B2927" s="145" t="s">
        <v>2262</v>
      </c>
      <c r="C2927" s="145" t="str">
        <f>Lookup[[#This Row],[NR_DE]]&amp;" "&amp;Lookup[[#This Row],[Text_DE]]</f>
        <v>ADI1540 Vorsorge 3b</v>
      </c>
      <c r="D2927" s="145">
        <f>IF(Lookup!A2927&lt;&gt;Lookup!E2927,1,0)</f>
        <v>0</v>
      </c>
      <c r="E2927" s="145" t="s">
        <v>798</v>
      </c>
      <c r="F2927" s="145" t="s">
        <v>799</v>
      </c>
      <c r="G2927" s="145" t="str">
        <f>Lookup[[#This Row],[NR_FR]]&amp;" "&amp;Lookup[[#This Row],[Text_FR]]</f>
        <v>ADI1540 Prévoyance du pilier 3b</v>
      </c>
    </row>
    <row r="2928" spans="1:7" x14ac:dyDescent="0.2">
      <c r="A2928" s="145">
        <v>309210500</v>
      </c>
      <c r="B2928" s="145" t="s">
        <v>2678</v>
      </c>
      <c r="C2928" s="145" t="str">
        <f>Lookup[[#This Row],[NR_DE]]&amp;" "&amp;Lookup[[#This Row],[Text_DE]]</f>
        <v>309210500 Rückkäufe für anteilgebundene Lebensversicherung</v>
      </c>
      <c r="D2928" s="145">
        <f>IF(Lookup!A2928&lt;&gt;Lookup!E2928,1,0)</f>
        <v>0</v>
      </c>
      <c r="E2928" s="145">
        <v>309210500</v>
      </c>
      <c r="F2928" s="145" t="s">
        <v>1464</v>
      </c>
      <c r="G2928" s="145" t="str">
        <f>Lookup[[#This Row],[NR_FR]]&amp;" "&amp;Lookup[[#This Row],[Text_FR]]</f>
        <v>309210500 Rachats de l'assurance sur la vie liée à des participations: bruts</v>
      </c>
    </row>
    <row r="2929" spans="1:7" x14ac:dyDescent="0.2">
      <c r="A2929" s="145" t="s">
        <v>1028</v>
      </c>
      <c r="B2929" s="145" t="s">
        <v>2386</v>
      </c>
      <c r="C2929" s="145" t="str">
        <f>Lookup[[#This Row],[NR_DE]]&amp;" "&amp;Lookup[[#This Row],[Text_DE]]</f>
        <v xml:space="preserve">ADC1DA Aufteilung nach Arten der anteilgebundenen Lebensversicherung </v>
      </c>
      <c r="D2929" s="145">
        <f>IF(Lookup!A2929&lt;&gt;Lookup!E2929,1,0)</f>
        <v>0</v>
      </c>
      <c r="E2929" s="145" t="s">
        <v>1028</v>
      </c>
      <c r="F2929" s="145" t="s">
        <v>1029</v>
      </c>
      <c r="G2929" s="145" t="str">
        <f>Lookup[[#This Row],[NR_FR]]&amp;" "&amp;Lookup[[#This Row],[Text_FR]]</f>
        <v>ADC1DA Répartition par genres d'assurance sur la vie liée à des participations</v>
      </c>
    </row>
    <row r="2930" spans="1:7" x14ac:dyDescent="0.2">
      <c r="A2930" s="145" t="s">
        <v>1030</v>
      </c>
      <c r="B2930" s="145" t="s">
        <v>2387</v>
      </c>
      <c r="C2930" s="145" t="str">
        <f>Lookup[[#This Row],[NR_DE]]&amp;" "&amp;Lookup[[#This Row],[Text_DE]]</f>
        <v>ADILD02000 Anteilgebundene Lebensversicherung (A2); (FB)</v>
      </c>
      <c r="D2930" s="145">
        <f>IF(Lookup!A2930&lt;&gt;Lookup!E2930,1,0)</f>
        <v>0</v>
      </c>
      <c r="E2930" s="145" t="s">
        <v>1030</v>
      </c>
      <c r="F2930" s="145" t="s">
        <v>1031</v>
      </c>
      <c r="G2930" s="145" t="str">
        <f>Lookup[[#This Row],[NR_FR]]&amp;" "&amp;Lookup[[#This Row],[Text_FR]]</f>
        <v>ADILD02000 Assurance sur la vie liée à des participations (A2); (FB)</v>
      </c>
    </row>
    <row r="2931" spans="1:7" x14ac:dyDescent="0.2">
      <c r="A2931" s="145" t="s">
        <v>1032</v>
      </c>
      <c r="B2931" s="145" t="s">
        <v>2388</v>
      </c>
      <c r="C2931" s="145" t="str">
        <f>Lookup[[#This Row],[NR_DE]]&amp;" "&amp;Lookup[[#This Row],[Text_DE]]</f>
        <v>ADILD02100 An Fondsanteile gebundene Kapitalversicherung ( A2.1, A2.2); (CH)</v>
      </c>
      <c r="D2931" s="145">
        <f>IF(Lookup!A2931&lt;&gt;Lookup!E2931,1,0)</f>
        <v>0</v>
      </c>
      <c r="E2931" s="145" t="s">
        <v>1032</v>
      </c>
      <c r="F2931" s="145" t="s">
        <v>1033</v>
      </c>
      <c r="G2931" s="145" t="str">
        <f>Lookup[[#This Row],[NR_FR]]&amp;" "&amp;Lookup[[#This Row],[Text_FR]]</f>
        <v>ADILD02100 Assurance de capital liée à des fonds de placement (A2.1, A2.2); (CH)</v>
      </c>
    </row>
    <row r="2932" spans="1:7" x14ac:dyDescent="0.2">
      <c r="A2932" s="145" t="s">
        <v>1034</v>
      </c>
      <c r="B2932" s="145" t="s">
        <v>2389</v>
      </c>
      <c r="C2932" s="145" t="str">
        <f>Lookup[[#This Row],[NR_DE]]&amp;" "&amp;Lookup[[#This Row],[Text_DE]]</f>
        <v>ADILD02300 An Fondsanteile gebundene Rentenversicherung (A2.3); (CH)</v>
      </c>
      <c r="D2932" s="145">
        <f>IF(Lookup!A2932&lt;&gt;Lookup!E2932,1,0)</f>
        <v>0</v>
      </c>
      <c r="E2932" s="145" t="s">
        <v>1034</v>
      </c>
      <c r="F2932" s="145" t="s">
        <v>1035</v>
      </c>
      <c r="G2932" s="145" t="str">
        <f>Lookup[[#This Row],[NR_FR]]&amp;" "&amp;Lookup[[#This Row],[Text_FR]]</f>
        <v>ADILD02300 Assurance de rentes liée à des parts de fonds de placement (A2.3); (CH)</v>
      </c>
    </row>
    <row r="2933" spans="1:7" x14ac:dyDescent="0.2">
      <c r="A2933" s="145" t="s">
        <v>1036</v>
      </c>
      <c r="B2933" s="145" t="s">
        <v>2390</v>
      </c>
      <c r="C2933" s="145" t="str">
        <f>Lookup[[#This Row],[NR_DE]]&amp;" "&amp;Lookup[[#This Row],[Text_DE]]</f>
        <v>ADILD02400 An interne Anlagebestände und andere Bezugswerte gebundene Kapitalversicherung (A2.4, A2.5); (CH)</v>
      </c>
      <c r="D2933" s="145">
        <f>IF(Lookup!A2933&lt;&gt;Lookup!E2933,1,0)</f>
        <v>0</v>
      </c>
      <c r="E2933" s="145" t="s">
        <v>1036</v>
      </c>
      <c r="F2933" s="145" t="s">
        <v>1037</v>
      </c>
      <c r="G2933" s="145" t="str">
        <f>Lookup[[#This Row],[NR_FR]]&amp;" "&amp;Lookup[[#This Row],[Text_FR]]</f>
        <v>ADILD02400 Assurance sur la vie liée à des fonds cantonnés ou à d'autres valeurs de référence (A2.4, A2.5); (CH)</v>
      </c>
    </row>
    <row r="2934" spans="1:7" x14ac:dyDescent="0.2">
      <c r="A2934" s="145" t="s">
        <v>1038</v>
      </c>
      <c r="B2934" s="145" t="s">
        <v>2391</v>
      </c>
      <c r="C2934" s="145" t="str">
        <f>Lookup[[#This Row],[NR_DE]]&amp;" "&amp;Lookup[[#This Row],[Text_DE]]</f>
        <v>ADILD02600 An interne Anlagebestände und andere Bezugswerte gebundene Rentenversicherung (A2.6); (CH)</v>
      </c>
      <c r="D2934" s="145">
        <f>IF(Lookup!A2934&lt;&gt;Lookup!E2934,1,0)</f>
        <v>0</v>
      </c>
      <c r="E2934" s="145" t="s">
        <v>1038</v>
      </c>
      <c r="F2934" s="145" t="s">
        <v>1039</v>
      </c>
      <c r="G2934" s="145" t="str">
        <f>Lookup[[#This Row],[NR_FR]]&amp;" "&amp;Lookup[[#This Row],[Text_FR]]</f>
        <v>ADILD02600 Assurance de rentes liée à des fonds cantonnés ou à d'autres valeurs de référence (A2.6); (CH)</v>
      </c>
    </row>
    <row r="2935" spans="1:7" x14ac:dyDescent="0.2">
      <c r="A2935" s="145" t="s">
        <v>1040</v>
      </c>
      <c r="B2935" s="145" t="s">
        <v>2392</v>
      </c>
      <c r="C2935" s="145" t="str">
        <f>Lookup[[#This Row],[NR_DE]]&amp;" "&amp;Lookup[[#This Row],[Text_DE]]</f>
        <v>ADILD06100 Fondsanteilgebundene Kapitalisationsgeschäfte (A6.1); (CH)</v>
      </c>
      <c r="D2935" s="145">
        <f>IF(Lookup!A2935&lt;&gt;Lookup!E2935,1,0)</f>
        <v>0</v>
      </c>
      <c r="E2935" s="145" t="s">
        <v>1040</v>
      </c>
      <c r="F2935" s="145" t="s">
        <v>1041</v>
      </c>
      <c r="G2935" s="145" t="str">
        <f>Lookup[[#This Row],[NR_FR]]&amp;" "&amp;Lookup[[#This Row],[Text_FR]]</f>
        <v>ADILD06100 Opérations de capitalisation liées à des parts de fonds (A6.1); (CH)</v>
      </c>
    </row>
    <row r="2936" spans="1:7" x14ac:dyDescent="0.2">
      <c r="A2936" s="145" t="s">
        <v>1042</v>
      </c>
      <c r="B2936" s="145" t="s">
        <v>2393</v>
      </c>
      <c r="C2936" s="145" t="str">
        <f>Lookup[[#This Row],[NR_DE]]&amp;" "&amp;Lookup[[#This Row],[Text_DE]]</f>
        <v>ADILD06200 An interne Anlagebestände gebundene Kapitalisationsgeschäfte (A6.2); (CH)</v>
      </c>
      <c r="D2936" s="145">
        <f>IF(Lookup!A2936&lt;&gt;Lookup!E2936,1,0)</f>
        <v>0</v>
      </c>
      <c r="E2936" s="145" t="s">
        <v>1042</v>
      </c>
      <c r="F2936" s="145" t="s">
        <v>1043</v>
      </c>
      <c r="G2936" s="145" t="str">
        <f>Lookup[[#This Row],[NR_FR]]&amp;" "&amp;Lookup[[#This Row],[Text_FR]]</f>
        <v>ADILD06200 Opérations de capitalisation liées à des portefeuilles de placement internes (A6.2); (CH)</v>
      </c>
    </row>
    <row r="2937" spans="1:7" x14ac:dyDescent="0.2">
      <c r="A2937" s="145" t="s">
        <v>1054</v>
      </c>
      <c r="B2937" s="145" t="s">
        <v>2401</v>
      </c>
      <c r="C2937" s="145" t="str">
        <f>Lookup[[#This Row],[NR_DE]]&amp;" "&amp;Lookup[[#This Row],[Text_DE]]</f>
        <v>ADC023 Aufteilung in Vorsorge 3a und Vorsorge 3b (pro Art der anteilgebundenen Lebensversicherung)</v>
      </c>
      <c r="D2937" s="145">
        <f>IF(Lookup!A2937&lt;&gt;Lookup!E2937,1,0)</f>
        <v>0</v>
      </c>
      <c r="E2937" s="145" t="s">
        <v>1054</v>
      </c>
      <c r="F2937" s="145" t="s">
        <v>1055</v>
      </c>
      <c r="G2937" s="145" t="str">
        <f>Lookup[[#This Row],[NR_FR]]&amp;" "&amp;Lookup[[#This Row],[Text_FR]]</f>
        <v>ADC023 Répartition en prévoyance 3a et prévoyance 3b (par genres d'assurance sur la vie liée à des participations)</v>
      </c>
    </row>
    <row r="2938" spans="1:7" x14ac:dyDescent="0.2">
      <c r="A2938" s="145" t="s">
        <v>1032</v>
      </c>
      <c r="B2938" s="145" t="s">
        <v>2388</v>
      </c>
      <c r="C2938" s="145" t="str">
        <f>Lookup[[#This Row],[NR_DE]]&amp;" "&amp;Lookup[[#This Row],[Text_DE]]</f>
        <v>ADILD02100 An Fondsanteile gebundene Kapitalversicherung ( A2.1, A2.2); (CH)</v>
      </c>
      <c r="D2938" s="145">
        <f>IF(Lookup!A2938&lt;&gt;Lookup!E2938,1,0)</f>
        <v>0</v>
      </c>
      <c r="E2938" s="145" t="s">
        <v>1032</v>
      </c>
      <c r="F2938" s="145" t="s">
        <v>1033</v>
      </c>
      <c r="G2938" s="145" t="str">
        <f>Lookup[[#This Row],[NR_FR]]&amp;" "&amp;Lookup[[#This Row],[Text_FR]]</f>
        <v>ADILD02100 Assurance de capital liée à des fonds de placement (A2.1, A2.2); (CH)</v>
      </c>
    </row>
    <row r="2939" spans="1:7" x14ac:dyDescent="0.2">
      <c r="A2939" s="145" t="s">
        <v>796</v>
      </c>
      <c r="B2939" s="145" t="s">
        <v>2261</v>
      </c>
      <c r="C2939" s="145" t="str">
        <f>Lookup[[#This Row],[NR_DE]]&amp;" "&amp;Lookup[[#This Row],[Text_DE]]</f>
        <v>ADI1530 Vorsorge 3a und Kollektivversicherung</v>
      </c>
      <c r="D2939" s="145">
        <f>IF(Lookup!A2939&lt;&gt;Lookup!E2939,1,0)</f>
        <v>0</v>
      </c>
      <c r="E2939" s="145" t="s">
        <v>796</v>
      </c>
      <c r="F2939" s="145" t="s">
        <v>797</v>
      </c>
      <c r="G2939" s="145" t="str">
        <f>Lookup[[#This Row],[NR_FR]]&amp;" "&amp;Lookup[[#This Row],[Text_FR]]</f>
        <v>ADI1530 Prévoyance du pilier 3a et assurance collective</v>
      </c>
    </row>
    <row r="2940" spans="1:7" x14ac:dyDescent="0.2">
      <c r="A2940" s="145" t="s">
        <v>798</v>
      </c>
      <c r="B2940" s="145" t="s">
        <v>2262</v>
      </c>
      <c r="C2940" s="145" t="str">
        <f>Lookup[[#This Row],[NR_DE]]&amp;" "&amp;Lookup[[#This Row],[Text_DE]]</f>
        <v>ADI1540 Vorsorge 3b</v>
      </c>
      <c r="D2940" s="145">
        <f>IF(Lookup!A2940&lt;&gt;Lookup!E2940,1,0)</f>
        <v>0</v>
      </c>
      <c r="E2940" s="145" t="s">
        <v>798</v>
      </c>
      <c r="F2940" s="145" t="s">
        <v>799</v>
      </c>
      <c r="G2940" s="145" t="str">
        <f>Lookup[[#This Row],[NR_FR]]&amp;" "&amp;Lookup[[#This Row],[Text_FR]]</f>
        <v>ADI1540 Prévoyance du pilier 3b</v>
      </c>
    </row>
    <row r="2941" spans="1:7" x14ac:dyDescent="0.2">
      <c r="A2941" s="145" t="s">
        <v>1034</v>
      </c>
      <c r="B2941" s="145" t="s">
        <v>2389</v>
      </c>
      <c r="C2941" s="145" t="str">
        <f>Lookup[[#This Row],[NR_DE]]&amp;" "&amp;Lookup[[#This Row],[Text_DE]]</f>
        <v>ADILD02300 An Fondsanteile gebundene Rentenversicherung (A2.3); (CH)</v>
      </c>
      <c r="D2941" s="145">
        <f>IF(Lookup!A2941&lt;&gt;Lookup!E2941,1,0)</f>
        <v>0</v>
      </c>
      <c r="E2941" s="145" t="s">
        <v>1034</v>
      </c>
      <c r="F2941" s="145" t="s">
        <v>1035</v>
      </c>
      <c r="G2941" s="145" t="str">
        <f>Lookup[[#This Row],[NR_FR]]&amp;" "&amp;Lookup[[#This Row],[Text_FR]]</f>
        <v>ADILD02300 Assurance de rentes liée à des parts de fonds de placement (A2.3); (CH)</v>
      </c>
    </row>
    <row r="2942" spans="1:7" x14ac:dyDescent="0.2">
      <c r="A2942" s="145" t="s">
        <v>796</v>
      </c>
      <c r="B2942" s="145" t="s">
        <v>2261</v>
      </c>
      <c r="C2942" s="145" t="str">
        <f>Lookup[[#This Row],[NR_DE]]&amp;" "&amp;Lookup[[#This Row],[Text_DE]]</f>
        <v>ADI1530 Vorsorge 3a und Kollektivversicherung</v>
      </c>
      <c r="D2942" s="145">
        <f>IF(Lookup!A2942&lt;&gt;Lookup!E2942,1,0)</f>
        <v>0</v>
      </c>
      <c r="E2942" s="145" t="s">
        <v>796</v>
      </c>
      <c r="F2942" s="145" t="s">
        <v>797</v>
      </c>
      <c r="G2942" s="145" t="str">
        <f>Lookup[[#This Row],[NR_FR]]&amp;" "&amp;Lookup[[#This Row],[Text_FR]]</f>
        <v>ADI1530 Prévoyance du pilier 3a et assurance collective</v>
      </c>
    </row>
    <row r="2943" spans="1:7" x14ac:dyDescent="0.2">
      <c r="A2943" s="145" t="s">
        <v>798</v>
      </c>
      <c r="B2943" s="145" t="s">
        <v>2262</v>
      </c>
      <c r="C2943" s="145" t="str">
        <f>Lookup[[#This Row],[NR_DE]]&amp;" "&amp;Lookup[[#This Row],[Text_DE]]</f>
        <v>ADI1540 Vorsorge 3b</v>
      </c>
      <c r="D2943" s="145">
        <f>IF(Lookup!A2943&lt;&gt;Lookup!E2943,1,0)</f>
        <v>0</v>
      </c>
      <c r="E2943" s="145" t="s">
        <v>798</v>
      </c>
      <c r="F2943" s="145" t="s">
        <v>799</v>
      </c>
      <c r="G2943" s="145" t="str">
        <f>Lookup[[#This Row],[NR_FR]]&amp;" "&amp;Lookup[[#This Row],[Text_FR]]</f>
        <v>ADI1540 Prévoyance du pilier 3b</v>
      </c>
    </row>
    <row r="2944" spans="1:7" x14ac:dyDescent="0.2">
      <c r="A2944" s="145" t="s">
        <v>1036</v>
      </c>
      <c r="B2944" s="145" t="s">
        <v>2390</v>
      </c>
      <c r="C2944" s="145" t="str">
        <f>Lookup[[#This Row],[NR_DE]]&amp;" "&amp;Lookup[[#This Row],[Text_DE]]</f>
        <v>ADILD02400 An interne Anlagebestände und andere Bezugswerte gebundene Kapitalversicherung (A2.4, A2.5); (CH)</v>
      </c>
      <c r="D2944" s="145">
        <f>IF(Lookup!A2944&lt;&gt;Lookup!E2944,1,0)</f>
        <v>0</v>
      </c>
      <c r="E2944" s="145" t="s">
        <v>1036</v>
      </c>
      <c r="F2944" s="145" t="s">
        <v>1037</v>
      </c>
      <c r="G2944" s="145" t="str">
        <f>Lookup[[#This Row],[NR_FR]]&amp;" "&amp;Lookup[[#This Row],[Text_FR]]</f>
        <v>ADILD02400 Assurance sur la vie liée à des fonds cantonnés ou à d'autres valeurs de référence (A2.4, A2.5); (CH)</v>
      </c>
    </row>
    <row r="2945" spans="1:7" x14ac:dyDescent="0.2">
      <c r="A2945" s="145" t="s">
        <v>796</v>
      </c>
      <c r="B2945" s="145" t="s">
        <v>2261</v>
      </c>
      <c r="C2945" s="145" t="str">
        <f>Lookup[[#This Row],[NR_DE]]&amp;" "&amp;Lookup[[#This Row],[Text_DE]]</f>
        <v>ADI1530 Vorsorge 3a und Kollektivversicherung</v>
      </c>
      <c r="D2945" s="145">
        <f>IF(Lookup!A2945&lt;&gt;Lookup!E2945,1,0)</f>
        <v>0</v>
      </c>
      <c r="E2945" s="145" t="s">
        <v>796</v>
      </c>
      <c r="F2945" s="145" t="s">
        <v>797</v>
      </c>
      <c r="G2945" s="145" t="str">
        <f>Lookup[[#This Row],[NR_FR]]&amp;" "&amp;Lookup[[#This Row],[Text_FR]]</f>
        <v>ADI1530 Prévoyance du pilier 3a et assurance collective</v>
      </c>
    </row>
    <row r="2946" spans="1:7" x14ac:dyDescent="0.2">
      <c r="A2946" s="145" t="s">
        <v>798</v>
      </c>
      <c r="B2946" s="145" t="s">
        <v>2262</v>
      </c>
      <c r="C2946" s="145" t="str">
        <f>Lookup[[#This Row],[NR_DE]]&amp;" "&amp;Lookup[[#This Row],[Text_DE]]</f>
        <v>ADI1540 Vorsorge 3b</v>
      </c>
      <c r="D2946" s="145">
        <f>IF(Lookup!A2946&lt;&gt;Lookup!E2946,1,0)</f>
        <v>0</v>
      </c>
      <c r="E2946" s="145" t="s">
        <v>798</v>
      </c>
      <c r="F2946" s="145" t="s">
        <v>799</v>
      </c>
      <c r="G2946" s="145" t="str">
        <f>Lookup[[#This Row],[NR_FR]]&amp;" "&amp;Lookup[[#This Row],[Text_FR]]</f>
        <v>ADI1540 Prévoyance du pilier 3b</v>
      </c>
    </row>
    <row r="2947" spans="1:7" x14ac:dyDescent="0.2">
      <c r="A2947" s="145" t="s">
        <v>1038</v>
      </c>
      <c r="B2947" s="145" t="s">
        <v>2391</v>
      </c>
      <c r="C2947" s="145" t="str">
        <f>Lookup[[#This Row],[NR_DE]]&amp;" "&amp;Lookup[[#This Row],[Text_DE]]</f>
        <v>ADILD02600 An interne Anlagebestände und andere Bezugswerte gebundene Rentenversicherung (A2.6); (CH)</v>
      </c>
      <c r="D2947" s="145">
        <f>IF(Lookup!A2947&lt;&gt;Lookup!E2947,1,0)</f>
        <v>0</v>
      </c>
      <c r="E2947" s="145" t="s">
        <v>1038</v>
      </c>
      <c r="F2947" s="145" t="s">
        <v>1039</v>
      </c>
      <c r="G2947" s="145" t="str">
        <f>Lookup[[#This Row],[NR_FR]]&amp;" "&amp;Lookup[[#This Row],[Text_FR]]</f>
        <v>ADILD02600 Assurance de rentes liée à des fonds cantonnés ou à d'autres valeurs de référence (A2.6); (CH)</v>
      </c>
    </row>
    <row r="2948" spans="1:7" x14ac:dyDescent="0.2">
      <c r="A2948" s="145" t="s">
        <v>796</v>
      </c>
      <c r="B2948" s="145" t="s">
        <v>2261</v>
      </c>
      <c r="C2948" s="145" t="str">
        <f>Lookup[[#This Row],[NR_DE]]&amp;" "&amp;Lookup[[#This Row],[Text_DE]]</f>
        <v>ADI1530 Vorsorge 3a und Kollektivversicherung</v>
      </c>
      <c r="D2948" s="145">
        <f>IF(Lookup!A2948&lt;&gt;Lookup!E2948,1,0)</f>
        <v>0</v>
      </c>
      <c r="E2948" s="145" t="s">
        <v>796</v>
      </c>
      <c r="F2948" s="145" t="s">
        <v>797</v>
      </c>
      <c r="G2948" s="145" t="str">
        <f>Lookup[[#This Row],[NR_FR]]&amp;" "&amp;Lookup[[#This Row],[Text_FR]]</f>
        <v>ADI1530 Prévoyance du pilier 3a et assurance collective</v>
      </c>
    </row>
    <row r="2949" spans="1:7" x14ac:dyDescent="0.2">
      <c r="A2949" s="145" t="s">
        <v>798</v>
      </c>
      <c r="B2949" s="145" t="s">
        <v>2262</v>
      </c>
      <c r="C2949" s="145" t="str">
        <f>Lookup[[#This Row],[NR_DE]]&amp;" "&amp;Lookup[[#This Row],[Text_DE]]</f>
        <v>ADI1540 Vorsorge 3b</v>
      </c>
      <c r="D2949" s="145">
        <f>IF(Lookup!A2949&lt;&gt;Lookup!E2949,1,0)</f>
        <v>0</v>
      </c>
      <c r="E2949" s="145" t="s">
        <v>798</v>
      </c>
      <c r="F2949" s="145" t="s">
        <v>799</v>
      </c>
      <c r="G2949" s="145" t="str">
        <f>Lookup[[#This Row],[NR_FR]]&amp;" "&amp;Lookup[[#This Row],[Text_FR]]</f>
        <v>ADI1540 Prévoyance du pilier 3b</v>
      </c>
    </row>
    <row r="2950" spans="1:7" x14ac:dyDescent="0.2">
      <c r="A2950" s="145" t="s">
        <v>1040</v>
      </c>
      <c r="B2950" s="145" t="s">
        <v>2392</v>
      </c>
      <c r="C2950" s="145" t="str">
        <f>Lookup[[#This Row],[NR_DE]]&amp;" "&amp;Lookup[[#This Row],[Text_DE]]</f>
        <v>ADILD06100 Fondsanteilgebundene Kapitalisationsgeschäfte (A6.1); (CH)</v>
      </c>
      <c r="D2950" s="145">
        <f>IF(Lookup!A2950&lt;&gt;Lookup!E2950,1,0)</f>
        <v>0</v>
      </c>
      <c r="E2950" s="145" t="s">
        <v>1040</v>
      </c>
      <c r="F2950" s="145" t="s">
        <v>1041</v>
      </c>
      <c r="G2950" s="145" t="str">
        <f>Lookup[[#This Row],[NR_FR]]&amp;" "&amp;Lookup[[#This Row],[Text_FR]]</f>
        <v>ADILD06100 Opérations de capitalisation liées à des parts de fonds (A6.1); (CH)</v>
      </c>
    </row>
    <row r="2951" spans="1:7" x14ac:dyDescent="0.2">
      <c r="A2951" s="145" t="s">
        <v>796</v>
      </c>
      <c r="B2951" s="145" t="s">
        <v>2261</v>
      </c>
      <c r="C2951" s="145" t="str">
        <f>Lookup[[#This Row],[NR_DE]]&amp;" "&amp;Lookup[[#This Row],[Text_DE]]</f>
        <v>ADI1530 Vorsorge 3a und Kollektivversicherung</v>
      </c>
      <c r="D2951" s="145">
        <f>IF(Lookup!A2951&lt;&gt;Lookup!E2951,1,0)</f>
        <v>0</v>
      </c>
      <c r="E2951" s="145" t="s">
        <v>796</v>
      </c>
      <c r="F2951" s="145" t="s">
        <v>797</v>
      </c>
      <c r="G2951" s="145" t="str">
        <f>Lookup[[#This Row],[NR_FR]]&amp;" "&amp;Lookup[[#This Row],[Text_FR]]</f>
        <v>ADI1530 Prévoyance du pilier 3a et assurance collective</v>
      </c>
    </row>
    <row r="2952" spans="1:7" x14ac:dyDescent="0.2">
      <c r="A2952" s="145" t="s">
        <v>798</v>
      </c>
      <c r="B2952" s="145" t="s">
        <v>2262</v>
      </c>
      <c r="C2952" s="145" t="str">
        <f>Lookup[[#This Row],[NR_DE]]&amp;" "&amp;Lookup[[#This Row],[Text_DE]]</f>
        <v>ADI1540 Vorsorge 3b</v>
      </c>
      <c r="D2952" s="145">
        <f>IF(Lookup!A2952&lt;&gt;Lookup!E2952,1,0)</f>
        <v>0</v>
      </c>
      <c r="E2952" s="145" t="s">
        <v>798</v>
      </c>
      <c r="F2952" s="145" t="s">
        <v>799</v>
      </c>
      <c r="G2952" s="145" t="str">
        <f>Lookup[[#This Row],[NR_FR]]&amp;" "&amp;Lookup[[#This Row],[Text_FR]]</f>
        <v>ADI1540 Prévoyance du pilier 3b</v>
      </c>
    </row>
    <row r="2953" spans="1:7" x14ac:dyDescent="0.2">
      <c r="A2953" s="145" t="s">
        <v>1042</v>
      </c>
      <c r="B2953" s="145" t="s">
        <v>2393</v>
      </c>
      <c r="C2953" s="145" t="str">
        <f>Lookup[[#This Row],[NR_DE]]&amp;" "&amp;Lookup[[#This Row],[Text_DE]]</f>
        <v>ADILD06200 An interne Anlagebestände gebundene Kapitalisationsgeschäfte (A6.2); (CH)</v>
      </c>
      <c r="D2953" s="145">
        <f>IF(Lookup!A2953&lt;&gt;Lookup!E2953,1,0)</f>
        <v>0</v>
      </c>
      <c r="E2953" s="145" t="s">
        <v>1042</v>
      </c>
      <c r="F2953" s="145" t="s">
        <v>1043</v>
      </c>
      <c r="G2953" s="145" t="str">
        <f>Lookup[[#This Row],[NR_FR]]&amp;" "&amp;Lookup[[#This Row],[Text_FR]]</f>
        <v>ADILD06200 Opérations de capitalisation liées à des portefeuilles de placement internes (A6.2); (CH)</v>
      </c>
    </row>
    <row r="2954" spans="1:7" x14ac:dyDescent="0.2">
      <c r="A2954" s="145" t="s">
        <v>796</v>
      </c>
      <c r="B2954" s="145" t="s">
        <v>2261</v>
      </c>
      <c r="C2954" s="145" t="str">
        <f>Lookup[[#This Row],[NR_DE]]&amp;" "&amp;Lookup[[#This Row],[Text_DE]]</f>
        <v>ADI1530 Vorsorge 3a und Kollektivversicherung</v>
      </c>
      <c r="D2954" s="145">
        <f>IF(Lookup!A2954&lt;&gt;Lookup!E2954,1,0)</f>
        <v>0</v>
      </c>
      <c r="E2954" s="145" t="s">
        <v>796</v>
      </c>
      <c r="F2954" s="145" t="s">
        <v>797</v>
      </c>
      <c r="G2954" s="145" t="str">
        <f>Lookup[[#This Row],[NR_FR]]&amp;" "&amp;Lookup[[#This Row],[Text_FR]]</f>
        <v>ADI1530 Prévoyance du pilier 3a et assurance collective</v>
      </c>
    </row>
    <row r="2955" spans="1:7" x14ac:dyDescent="0.2">
      <c r="A2955" s="145" t="s">
        <v>798</v>
      </c>
      <c r="B2955" s="145" t="s">
        <v>2262</v>
      </c>
      <c r="C2955" s="145" t="str">
        <f>Lookup[[#This Row],[NR_DE]]&amp;" "&amp;Lookup[[#This Row],[Text_DE]]</f>
        <v>ADI1540 Vorsorge 3b</v>
      </c>
      <c r="D2955" s="145">
        <f>IF(Lookup!A2955&lt;&gt;Lookup!E2955,1,0)</f>
        <v>0</v>
      </c>
      <c r="E2955" s="145" t="s">
        <v>798</v>
      </c>
      <c r="F2955" s="145" t="s">
        <v>799</v>
      </c>
      <c r="G2955" s="145" t="str">
        <f>Lookup[[#This Row],[NR_FR]]&amp;" "&amp;Lookup[[#This Row],[Text_FR]]</f>
        <v>ADI1540 Prévoyance du pilier 3b</v>
      </c>
    </row>
    <row r="2956" spans="1:7" x14ac:dyDescent="0.2">
      <c r="A2956" s="145">
        <v>309210600</v>
      </c>
      <c r="B2956" s="145" t="s">
        <v>2679</v>
      </c>
      <c r="C2956" s="145" t="str">
        <f>Lookup[[#This Row],[NR_DE]]&amp;" "&amp;Lookup[[#This Row],[Text_DE]]</f>
        <v>309210600 Freizügigkeitsleistungen (inkl. Wohneigentumsförderung und Scheidungsabfindung) für anteilgebundene Lebensversicherung</v>
      </c>
      <c r="D2956" s="145">
        <f>IF(Lookup!A2956&lt;&gt;Lookup!E2956,1,0)</f>
        <v>0</v>
      </c>
      <c r="E2956" s="145">
        <v>309210600</v>
      </c>
      <c r="F2956" s="145" t="s">
        <v>1465</v>
      </c>
      <c r="G2956" s="145" t="str">
        <f>Lookup[[#This Row],[NR_FR]]&amp;" "&amp;Lookup[[#This Row],[Text_FR]]</f>
        <v>309210600 Prestations de libre passage (y compris encouragement à la propriété du logement et indemnité en cas de divorce) de l'assurance sur la vie liée à des participations: bruts</v>
      </c>
    </row>
    <row r="2957" spans="1:7" x14ac:dyDescent="0.2">
      <c r="A2957" s="145">
        <v>309210700</v>
      </c>
      <c r="B2957" s="145" t="s">
        <v>2680</v>
      </c>
      <c r="C2957" s="145" t="str">
        <f>Lookup[[#This Row],[NR_DE]]&amp;" "&amp;Lookup[[#This Row],[Text_DE]]</f>
        <v>309210700 Leistungen bei Vertragsauflösung für anteilgebundene Lebensversicherung</v>
      </c>
      <c r="D2957" s="145">
        <f>IF(Lookup!A2957&lt;&gt;Lookup!E2957,1,0)</f>
        <v>0</v>
      </c>
      <c r="E2957" s="145">
        <v>309210700</v>
      </c>
      <c r="F2957" s="145" t="s">
        <v>1466</v>
      </c>
      <c r="G2957" s="145" t="str">
        <f>Lookup[[#This Row],[NR_FR]]&amp;" "&amp;Lookup[[#This Row],[Text_FR]]</f>
        <v>309210700 Prestations lors de la dissolution du contrat de l'assurance sur la vie liée à des participations: bruts</v>
      </c>
    </row>
    <row r="2958" spans="1:7" x14ac:dyDescent="0.2">
      <c r="A2958" s="145" t="s">
        <v>1028</v>
      </c>
      <c r="B2958" s="145" t="s">
        <v>2386</v>
      </c>
      <c r="C2958" s="145" t="str">
        <f>Lookup[[#This Row],[NR_DE]]&amp;" "&amp;Lookup[[#This Row],[Text_DE]]</f>
        <v xml:space="preserve">ADC1DA Aufteilung nach Arten der anteilgebundenen Lebensversicherung </v>
      </c>
      <c r="D2958" s="145">
        <f>IF(Lookup!A2958&lt;&gt;Lookup!E2958,1,0)</f>
        <v>0</v>
      </c>
      <c r="E2958" s="145" t="s">
        <v>1028</v>
      </c>
      <c r="F2958" s="145" t="s">
        <v>1029</v>
      </c>
      <c r="G2958" s="145" t="str">
        <f>Lookup[[#This Row],[NR_FR]]&amp;" "&amp;Lookup[[#This Row],[Text_FR]]</f>
        <v>ADC1DA Répartition par genres d'assurance sur la vie liée à des participations</v>
      </c>
    </row>
    <row r="2959" spans="1:7" x14ac:dyDescent="0.2">
      <c r="A2959" s="145" t="s">
        <v>1030</v>
      </c>
      <c r="B2959" s="145" t="s">
        <v>2387</v>
      </c>
      <c r="C2959" s="145" t="str">
        <f>Lookup[[#This Row],[NR_DE]]&amp;" "&amp;Lookup[[#This Row],[Text_DE]]</f>
        <v>ADILD02000 Anteilgebundene Lebensversicherung (A2); (FB)</v>
      </c>
      <c r="D2959" s="145">
        <f>IF(Lookup!A2959&lt;&gt;Lookup!E2959,1,0)</f>
        <v>0</v>
      </c>
      <c r="E2959" s="145" t="s">
        <v>1030</v>
      </c>
      <c r="F2959" s="145" t="s">
        <v>1031</v>
      </c>
      <c r="G2959" s="145" t="str">
        <f>Lookup[[#This Row],[NR_FR]]&amp;" "&amp;Lookup[[#This Row],[Text_FR]]</f>
        <v>ADILD02000 Assurance sur la vie liée à des participations (A2); (FB)</v>
      </c>
    </row>
    <row r="2960" spans="1:7" x14ac:dyDescent="0.2">
      <c r="A2960" s="145" t="s">
        <v>1032</v>
      </c>
      <c r="B2960" s="145" t="s">
        <v>2388</v>
      </c>
      <c r="C2960" s="145" t="str">
        <f>Lookup[[#This Row],[NR_DE]]&amp;" "&amp;Lookup[[#This Row],[Text_DE]]</f>
        <v>ADILD02100 An Fondsanteile gebundene Kapitalversicherung ( A2.1, A2.2); (CH)</v>
      </c>
      <c r="D2960" s="145">
        <f>IF(Lookup!A2960&lt;&gt;Lookup!E2960,1,0)</f>
        <v>0</v>
      </c>
      <c r="E2960" s="145" t="s">
        <v>1032</v>
      </c>
      <c r="F2960" s="145" t="s">
        <v>1033</v>
      </c>
      <c r="G2960" s="145" t="str">
        <f>Lookup[[#This Row],[NR_FR]]&amp;" "&amp;Lookup[[#This Row],[Text_FR]]</f>
        <v>ADILD02100 Assurance de capital liée à des fonds de placement (A2.1, A2.2); (CH)</v>
      </c>
    </row>
    <row r="2961" spans="1:7" x14ac:dyDescent="0.2">
      <c r="A2961" s="145" t="s">
        <v>1034</v>
      </c>
      <c r="B2961" s="145" t="s">
        <v>2389</v>
      </c>
      <c r="C2961" s="145" t="str">
        <f>Lookup[[#This Row],[NR_DE]]&amp;" "&amp;Lookup[[#This Row],[Text_DE]]</f>
        <v>ADILD02300 An Fondsanteile gebundene Rentenversicherung (A2.3); (CH)</v>
      </c>
      <c r="D2961" s="145">
        <f>IF(Lookup!A2961&lt;&gt;Lookup!E2961,1,0)</f>
        <v>0</v>
      </c>
      <c r="E2961" s="145" t="s">
        <v>1034</v>
      </c>
      <c r="F2961" s="145" t="s">
        <v>1035</v>
      </c>
      <c r="G2961" s="145" t="str">
        <f>Lookup[[#This Row],[NR_FR]]&amp;" "&amp;Lookup[[#This Row],[Text_FR]]</f>
        <v>ADILD02300 Assurance de rentes liée à des parts de fonds de placement (A2.3); (CH)</v>
      </c>
    </row>
    <row r="2962" spans="1:7" x14ac:dyDescent="0.2">
      <c r="A2962" s="145" t="s">
        <v>1036</v>
      </c>
      <c r="B2962" s="145" t="s">
        <v>2390</v>
      </c>
      <c r="C2962" s="145" t="str">
        <f>Lookup[[#This Row],[NR_DE]]&amp;" "&amp;Lookup[[#This Row],[Text_DE]]</f>
        <v>ADILD02400 An interne Anlagebestände und andere Bezugswerte gebundene Kapitalversicherung (A2.4, A2.5); (CH)</v>
      </c>
      <c r="D2962" s="145">
        <f>IF(Lookup!A2962&lt;&gt;Lookup!E2962,1,0)</f>
        <v>0</v>
      </c>
      <c r="E2962" s="145" t="s">
        <v>1036</v>
      </c>
      <c r="F2962" s="145" t="s">
        <v>1037</v>
      </c>
      <c r="G2962" s="145" t="str">
        <f>Lookup[[#This Row],[NR_FR]]&amp;" "&amp;Lookup[[#This Row],[Text_FR]]</f>
        <v>ADILD02400 Assurance sur la vie liée à des fonds cantonnés ou à d'autres valeurs de référence (A2.4, A2.5); (CH)</v>
      </c>
    </row>
    <row r="2963" spans="1:7" x14ac:dyDescent="0.2">
      <c r="A2963" s="145" t="s">
        <v>1038</v>
      </c>
      <c r="B2963" s="145" t="s">
        <v>2391</v>
      </c>
      <c r="C2963" s="145" t="str">
        <f>Lookup[[#This Row],[NR_DE]]&amp;" "&amp;Lookup[[#This Row],[Text_DE]]</f>
        <v>ADILD02600 An interne Anlagebestände und andere Bezugswerte gebundene Rentenversicherung (A2.6); (CH)</v>
      </c>
      <c r="D2963" s="145">
        <f>IF(Lookup!A2963&lt;&gt;Lookup!E2963,1,0)</f>
        <v>0</v>
      </c>
      <c r="E2963" s="145" t="s">
        <v>1038</v>
      </c>
      <c r="F2963" s="145" t="s">
        <v>1039</v>
      </c>
      <c r="G2963" s="145" t="str">
        <f>Lookup[[#This Row],[NR_FR]]&amp;" "&amp;Lookup[[#This Row],[Text_FR]]</f>
        <v>ADILD02600 Assurance de rentes liée à des fonds cantonnés ou à d'autres valeurs de référence (A2.6); (CH)</v>
      </c>
    </row>
    <row r="2964" spans="1:7" x14ac:dyDescent="0.2">
      <c r="A2964" s="145" t="s">
        <v>1040</v>
      </c>
      <c r="B2964" s="145" t="s">
        <v>2392</v>
      </c>
      <c r="C2964" s="145" t="str">
        <f>Lookup[[#This Row],[NR_DE]]&amp;" "&amp;Lookup[[#This Row],[Text_DE]]</f>
        <v>ADILD06100 Fondsanteilgebundene Kapitalisationsgeschäfte (A6.1); (CH)</v>
      </c>
      <c r="D2964" s="145">
        <f>IF(Lookup!A2964&lt;&gt;Lookup!E2964,1,0)</f>
        <v>0</v>
      </c>
      <c r="E2964" s="145" t="s">
        <v>1040</v>
      </c>
      <c r="F2964" s="145" t="s">
        <v>1041</v>
      </c>
      <c r="G2964" s="145" t="str">
        <f>Lookup[[#This Row],[NR_FR]]&amp;" "&amp;Lookup[[#This Row],[Text_FR]]</f>
        <v>ADILD06100 Opérations de capitalisation liées à des parts de fonds (A6.1); (CH)</v>
      </c>
    </row>
    <row r="2965" spans="1:7" x14ac:dyDescent="0.2">
      <c r="A2965" s="145" t="s">
        <v>1042</v>
      </c>
      <c r="B2965" s="145" t="s">
        <v>2393</v>
      </c>
      <c r="C2965" s="145" t="str">
        <f>Lookup[[#This Row],[NR_DE]]&amp;" "&amp;Lookup[[#This Row],[Text_DE]]</f>
        <v>ADILD06200 An interne Anlagebestände gebundene Kapitalisationsgeschäfte (A6.2); (CH)</v>
      </c>
      <c r="D2965" s="145">
        <f>IF(Lookup!A2965&lt;&gt;Lookup!E2965,1,0)</f>
        <v>0</v>
      </c>
      <c r="E2965" s="145" t="s">
        <v>1042</v>
      </c>
      <c r="F2965" s="145" t="s">
        <v>1043</v>
      </c>
      <c r="G2965" s="145" t="str">
        <f>Lookup[[#This Row],[NR_FR]]&amp;" "&amp;Lookup[[#This Row],[Text_FR]]</f>
        <v>ADILD06200 Opérations de capitalisation liées à des portefeuilles de placement internes (A6.2); (CH)</v>
      </c>
    </row>
    <row r="2966" spans="1:7" x14ac:dyDescent="0.2">
      <c r="A2966" s="145">
        <v>309210800</v>
      </c>
      <c r="B2966" s="145" t="s">
        <v>2681</v>
      </c>
      <c r="C2966" s="145" t="str">
        <f>Lookup[[#This Row],[NR_DE]]&amp;" "&amp;Lookup[[#This Row],[Text_DE]]</f>
        <v>309210800 Leistungsbearbeitungsaufwendungen für anteilgebundene Lebensversicherung</v>
      </c>
      <c r="D2966" s="145">
        <f>IF(Lookup!A2966&lt;&gt;Lookup!E2966,1,0)</f>
        <v>0</v>
      </c>
      <c r="E2966" s="145">
        <v>309210800</v>
      </c>
      <c r="F2966" s="145" t="s">
        <v>1467</v>
      </c>
      <c r="G2966" s="145" t="str">
        <f>Lookup[[#This Row],[NR_FR]]&amp;" "&amp;Lookup[[#This Row],[Text_FR]]</f>
        <v>309210800 Dépenses de traitement des prestations de l'assurance sur la vie liée à des participations: brutes</v>
      </c>
    </row>
    <row r="2967" spans="1:7" x14ac:dyDescent="0.2">
      <c r="A2967" s="145">
        <v>309210900</v>
      </c>
      <c r="B2967" s="145" t="s">
        <v>2682</v>
      </c>
      <c r="C2967" s="145" t="str">
        <f>Lookup[[#This Row],[NR_DE]]&amp;" "&amp;Lookup[[#This Row],[Text_DE]]</f>
        <v>309210900 Übrige ausbezahlte Versicherungsleistungen für anteilgebundene Lebensversicherung</v>
      </c>
      <c r="D2967" s="145">
        <f>IF(Lookup!A2967&lt;&gt;Lookup!E2967,1,0)</f>
        <v>0</v>
      </c>
      <c r="E2967" s="145">
        <v>309210900</v>
      </c>
      <c r="F2967" s="145" t="s">
        <v>1468</v>
      </c>
      <c r="G2967" s="145" t="str">
        <f>Lookup[[#This Row],[NR_FR]]&amp;" "&amp;Lookup[[#This Row],[Text_FR]]</f>
        <v>309210900 Autres prestations d'assurance payées de l'assurance sur la vie liée à des participations: bruts</v>
      </c>
    </row>
    <row r="2968" spans="1:7" x14ac:dyDescent="0.2">
      <c r="A2968" s="145" t="s">
        <v>1028</v>
      </c>
      <c r="B2968" s="145" t="s">
        <v>2386</v>
      </c>
      <c r="C2968" s="145" t="str">
        <f>Lookup[[#This Row],[NR_DE]]&amp;" "&amp;Lookup[[#This Row],[Text_DE]]</f>
        <v xml:space="preserve">ADC1DA Aufteilung nach Arten der anteilgebundenen Lebensversicherung </v>
      </c>
      <c r="D2968" s="145">
        <f>IF(Lookup!A2968&lt;&gt;Lookup!E2968,1,0)</f>
        <v>0</v>
      </c>
      <c r="E2968" s="145" t="s">
        <v>1028</v>
      </c>
      <c r="F2968" s="145" t="s">
        <v>1029</v>
      </c>
      <c r="G2968" s="145" t="str">
        <f>Lookup[[#This Row],[NR_FR]]&amp;" "&amp;Lookup[[#This Row],[Text_FR]]</f>
        <v>ADC1DA Répartition par genres d'assurance sur la vie liée à des participations</v>
      </c>
    </row>
    <row r="2969" spans="1:7" x14ac:dyDescent="0.2">
      <c r="A2969" s="145" t="s">
        <v>1030</v>
      </c>
      <c r="B2969" s="145" t="s">
        <v>2387</v>
      </c>
      <c r="C2969" s="145" t="str">
        <f>Lookup[[#This Row],[NR_DE]]&amp;" "&amp;Lookup[[#This Row],[Text_DE]]</f>
        <v>ADILD02000 Anteilgebundene Lebensversicherung (A2); (FB)</v>
      </c>
      <c r="D2969" s="145">
        <f>IF(Lookup!A2969&lt;&gt;Lookup!E2969,1,0)</f>
        <v>0</v>
      </c>
      <c r="E2969" s="145" t="s">
        <v>1030</v>
      </c>
      <c r="F2969" s="145" t="s">
        <v>1031</v>
      </c>
      <c r="G2969" s="145" t="str">
        <f>Lookup[[#This Row],[NR_FR]]&amp;" "&amp;Lookup[[#This Row],[Text_FR]]</f>
        <v>ADILD02000 Assurance sur la vie liée à des participations (A2); (FB)</v>
      </c>
    </row>
    <row r="2970" spans="1:7" x14ac:dyDescent="0.2">
      <c r="A2970" s="145" t="s">
        <v>1032</v>
      </c>
      <c r="B2970" s="145" t="s">
        <v>2388</v>
      </c>
      <c r="C2970" s="145" t="str">
        <f>Lookup[[#This Row],[NR_DE]]&amp;" "&amp;Lookup[[#This Row],[Text_DE]]</f>
        <v>ADILD02100 An Fondsanteile gebundene Kapitalversicherung ( A2.1, A2.2); (CH)</v>
      </c>
      <c r="D2970" s="145">
        <f>IF(Lookup!A2970&lt;&gt;Lookup!E2970,1,0)</f>
        <v>0</v>
      </c>
      <c r="E2970" s="145" t="s">
        <v>1032</v>
      </c>
      <c r="F2970" s="145" t="s">
        <v>1033</v>
      </c>
      <c r="G2970" s="145" t="str">
        <f>Lookup[[#This Row],[NR_FR]]&amp;" "&amp;Lookup[[#This Row],[Text_FR]]</f>
        <v>ADILD02100 Assurance de capital liée à des fonds de placement (A2.1, A2.2); (CH)</v>
      </c>
    </row>
    <row r="2971" spans="1:7" x14ac:dyDescent="0.2">
      <c r="A2971" s="145" t="s">
        <v>1034</v>
      </c>
      <c r="B2971" s="145" t="s">
        <v>2389</v>
      </c>
      <c r="C2971" s="145" t="str">
        <f>Lookup[[#This Row],[NR_DE]]&amp;" "&amp;Lookup[[#This Row],[Text_DE]]</f>
        <v>ADILD02300 An Fondsanteile gebundene Rentenversicherung (A2.3); (CH)</v>
      </c>
      <c r="D2971" s="145">
        <f>IF(Lookup!A2971&lt;&gt;Lookup!E2971,1,0)</f>
        <v>0</v>
      </c>
      <c r="E2971" s="145" t="s">
        <v>1034</v>
      </c>
      <c r="F2971" s="145" t="s">
        <v>1035</v>
      </c>
      <c r="G2971" s="145" t="str">
        <f>Lookup[[#This Row],[NR_FR]]&amp;" "&amp;Lookup[[#This Row],[Text_FR]]</f>
        <v>ADILD02300 Assurance de rentes liée à des parts de fonds de placement (A2.3); (CH)</v>
      </c>
    </row>
    <row r="2972" spans="1:7" x14ac:dyDescent="0.2">
      <c r="A2972" s="145" t="s">
        <v>1036</v>
      </c>
      <c r="B2972" s="145" t="s">
        <v>2390</v>
      </c>
      <c r="C2972" s="145" t="str">
        <f>Lookup[[#This Row],[NR_DE]]&amp;" "&amp;Lookup[[#This Row],[Text_DE]]</f>
        <v>ADILD02400 An interne Anlagebestände und andere Bezugswerte gebundene Kapitalversicherung (A2.4, A2.5); (CH)</v>
      </c>
      <c r="D2972" s="145">
        <f>IF(Lookup!A2972&lt;&gt;Lookup!E2972,1,0)</f>
        <v>0</v>
      </c>
      <c r="E2972" s="145" t="s">
        <v>1036</v>
      </c>
      <c r="F2972" s="145" t="s">
        <v>1037</v>
      </c>
      <c r="G2972" s="145" t="str">
        <f>Lookup[[#This Row],[NR_FR]]&amp;" "&amp;Lookup[[#This Row],[Text_FR]]</f>
        <v>ADILD02400 Assurance sur la vie liée à des fonds cantonnés ou à d'autres valeurs de référence (A2.4, A2.5); (CH)</v>
      </c>
    </row>
    <row r="2973" spans="1:7" x14ac:dyDescent="0.2">
      <c r="A2973" s="145" t="s">
        <v>1038</v>
      </c>
      <c r="B2973" s="145" t="s">
        <v>2391</v>
      </c>
      <c r="C2973" s="145" t="str">
        <f>Lookup[[#This Row],[NR_DE]]&amp;" "&amp;Lookup[[#This Row],[Text_DE]]</f>
        <v>ADILD02600 An interne Anlagebestände und andere Bezugswerte gebundene Rentenversicherung (A2.6); (CH)</v>
      </c>
      <c r="D2973" s="145">
        <f>IF(Lookup!A2973&lt;&gt;Lookup!E2973,1,0)</f>
        <v>0</v>
      </c>
      <c r="E2973" s="145" t="s">
        <v>1038</v>
      </c>
      <c r="F2973" s="145" t="s">
        <v>1039</v>
      </c>
      <c r="G2973" s="145" t="str">
        <f>Lookup[[#This Row],[NR_FR]]&amp;" "&amp;Lookup[[#This Row],[Text_FR]]</f>
        <v>ADILD02600 Assurance de rentes liée à des fonds cantonnés ou à d'autres valeurs de référence (A2.6); (CH)</v>
      </c>
    </row>
    <row r="2974" spans="1:7" x14ac:dyDescent="0.2">
      <c r="A2974" s="145" t="s">
        <v>1040</v>
      </c>
      <c r="B2974" s="145" t="s">
        <v>2392</v>
      </c>
      <c r="C2974" s="145" t="str">
        <f>Lookup[[#This Row],[NR_DE]]&amp;" "&amp;Lookup[[#This Row],[Text_DE]]</f>
        <v>ADILD06100 Fondsanteilgebundene Kapitalisationsgeschäfte (A6.1); (CH)</v>
      </c>
      <c r="D2974" s="145">
        <f>IF(Lookup!A2974&lt;&gt;Lookup!E2974,1,0)</f>
        <v>0</v>
      </c>
      <c r="E2974" s="145" t="s">
        <v>1040</v>
      </c>
      <c r="F2974" s="145" t="s">
        <v>1041</v>
      </c>
      <c r="G2974" s="145" t="str">
        <f>Lookup[[#This Row],[NR_FR]]&amp;" "&amp;Lookup[[#This Row],[Text_FR]]</f>
        <v>ADILD06100 Opérations de capitalisation liées à des parts de fonds (A6.1); (CH)</v>
      </c>
    </row>
    <row r="2975" spans="1:7" x14ac:dyDescent="0.2">
      <c r="A2975" s="145" t="s">
        <v>1042</v>
      </c>
      <c r="B2975" s="145" t="s">
        <v>2393</v>
      </c>
      <c r="C2975" s="145" t="str">
        <f>Lookup[[#This Row],[NR_DE]]&amp;" "&amp;Lookup[[#This Row],[Text_DE]]</f>
        <v>ADILD06200 An interne Anlagebestände gebundene Kapitalisationsgeschäfte (A6.2); (CH)</v>
      </c>
      <c r="D2975" s="145">
        <f>IF(Lookup!A2975&lt;&gt;Lookup!E2975,1,0)</f>
        <v>0</v>
      </c>
      <c r="E2975" s="145" t="s">
        <v>1042</v>
      </c>
      <c r="F2975" s="145" t="s">
        <v>1043</v>
      </c>
      <c r="G2975" s="145" t="str">
        <f>Lookup[[#This Row],[NR_FR]]&amp;" "&amp;Lookup[[#This Row],[Text_FR]]</f>
        <v>ADILD06200 Opérations de capitalisation liées à des portefeuilles de placement internes (A6.2); (CH)</v>
      </c>
    </row>
    <row r="2976" spans="1:7" x14ac:dyDescent="0.2">
      <c r="A2976" s="145" t="s">
        <v>1054</v>
      </c>
      <c r="B2976" s="145" t="s">
        <v>2401</v>
      </c>
      <c r="C2976" s="145" t="str">
        <f>Lookup[[#This Row],[NR_DE]]&amp;" "&amp;Lookup[[#This Row],[Text_DE]]</f>
        <v>ADC023 Aufteilung in Vorsorge 3a und Vorsorge 3b (pro Art der anteilgebundenen Lebensversicherung)</v>
      </c>
      <c r="D2976" s="145">
        <f>IF(Lookup!A2976&lt;&gt;Lookup!E2976,1,0)</f>
        <v>0</v>
      </c>
      <c r="E2976" s="145" t="s">
        <v>1054</v>
      </c>
      <c r="F2976" s="145" t="s">
        <v>1055</v>
      </c>
      <c r="G2976" s="145" t="str">
        <f>Lookup[[#This Row],[NR_FR]]&amp;" "&amp;Lookup[[#This Row],[Text_FR]]</f>
        <v>ADC023 Répartition en prévoyance 3a et prévoyance 3b (par genres d'assurance sur la vie liée à des participations)</v>
      </c>
    </row>
    <row r="2977" spans="1:7" x14ac:dyDescent="0.2">
      <c r="A2977" s="145" t="s">
        <v>1032</v>
      </c>
      <c r="B2977" s="145" t="s">
        <v>2388</v>
      </c>
      <c r="C2977" s="145" t="str">
        <f>Lookup[[#This Row],[NR_DE]]&amp;" "&amp;Lookup[[#This Row],[Text_DE]]</f>
        <v>ADILD02100 An Fondsanteile gebundene Kapitalversicherung ( A2.1, A2.2); (CH)</v>
      </c>
      <c r="D2977" s="145">
        <f>IF(Lookup!A2977&lt;&gt;Lookup!E2977,1,0)</f>
        <v>0</v>
      </c>
      <c r="E2977" s="145" t="s">
        <v>1032</v>
      </c>
      <c r="F2977" s="145" t="s">
        <v>1033</v>
      </c>
      <c r="G2977" s="145" t="str">
        <f>Lookup[[#This Row],[NR_FR]]&amp;" "&amp;Lookup[[#This Row],[Text_FR]]</f>
        <v>ADILD02100 Assurance de capital liée à des fonds de placement (A2.1, A2.2); (CH)</v>
      </c>
    </row>
    <row r="2978" spans="1:7" x14ac:dyDescent="0.2">
      <c r="A2978" s="145" t="s">
        <v>796</v>
      </c>
      <c r="B2978" s="145" t="s">
        <v>2261</v>
      </c>
      <c r="C2978" s="145" t="str">
        <f>Lookup[[#This Row],[NR_DE]]&amp;" "&amp;Lookup[[#This Row],[Text_DE]]</f>
        <v>ADI1530 Vorsorge 3a und Kollektivversicherung</v>
      </c>
      <c r="D2978" s="145">
        <f>IF(Lookup!A2978&lt;&gt;Lookup!E2978,1,0)</f>
        <v>0</v>
      </c>
      <c r="E2978" s="145" t="s">
        <v>796</v>
      </c>
      <c r="F2978" s="145" t="s">
        <v>797</v>
      </c>
      <c r="G2978" s="145" t="str">
        <f>Lookup[[#This Row],[NR_FR]]&amp;" "&amp;Lookup[[#This Row],[Text_FR]]</f>
        <v>ADI1530 Prévoyance du pilier 3a et assurance collective</v>
      </c>
    </row>
    <row r="2979" spans="1:7" x14ac:dyDescent="0.2">
      <c r="A2979" s="145" t="s">
        <v>798</v>
      </c>
      <c r="B2979" s="145" t="s">
        <v>2262</v>
      </c>
      <c r="C2979" s="145" t="str">
        <f>Lookup[[#This Row],[NR_DE]]&amp;" "&amp;Lookup[[#This Row],[Text_DE]]</f>
        <v>ADI1540 Vorsorge 3b</v>
      </c>
      <c r="D2979" s="145">
        <f>IF(Lookup!A2979&lt;&gt;Lookup!E2979,1,0)</f>
        <v>0</v>
      </c>
      <c r="E2979" s="145" t="s">
        <v>798</v>
      </c>
      <c r="F2979" s="145" t="s">
        <v>799</v>
      </c>
      <c r="G2979" s="145" t="str">
        <f>Lookup[[#This Row],[NR_FR]]&amp;" "&amp;Lookup[[#This Row],[Text_FR]]</f>
        <v>ADI1540 Prévoyance du pilier 3b</v>
      </c>
    </row>
    <row r="2980" spans="1:7" x14ac:dyDescent="0.2">
      <c r="A2980" s="145" t="s">
        <v>1034</v>
      </c>
      <c r="B2980" s="145" t="s">
        <v>2389</v>
      </c>
      <c r="C2980" s="145" t="str">
        <f>Lookup[[#This Row],[NR_DE]]&amp;" "&amp;Lookup[[#This Row],[Text_DE]]</f>
        <v>ADILD02300 An Fondsanteile gebundene Rentenversicherung (A2.3); (CH)</v>
      </c>
      <c r="D2980" s="145">
        <f>IF(Lookup!A2980&lt;&gt;Lookup!E2980,1,0)</f>
        <v>0</v>
      </c>
      <c r="E2980" s="145" t="s">
        <v>1034</v>
      </c>
      <c r="F2980" s="145" t="s">
        <v>1035</v>
      </c>
      <c r="G2980" s="145" t="str">
        <f>Lookup[[#This Row],[NR_FR]]&amp;" "&amp;Lookup[[#This Row],[Text_FR]]</f>
        <v>ADILD02300 Assurance de rentes liée à des parts de fonds de placement (A2.3); (CH)</v>
      </c>
    </row>
    <row r="2981" spans="1:7" x14ac:dyDescent="0.2">
      <c r="A2981" s="145" t="s">
        <v>796</v>
      </c>
      <c r="B2981" s="145" t="s">
        <v>2261</v>
      </c>
      <c r="C2981" s="145" t="str">
        <f>Lookup[[#This Row],[NR_DE]]&amp;" "&amp;Lookup[[#This Row],[Text_DE]]</f>
        <v>ADI1530 Vorsorge 3a und Kollektivversicherung</v>
      </c>
      <c r="D2981" s="145">
        <f>IF(Lookup!A2981&lt;&gt;Lookup!E2981,1,0)</f>
        <v>0</v>
      </c>
      <c r="E2981" s="145" t="s">
        <v>796</v>
      </c>
      <c r="F2981" s="145" t="s">
        <v>797</v>
      </c>
      <c r="G2981" s="145" t="str">
        <f>Lookup[[#This Row],[NR_FR]]&amp;" "&amp;Lookup[[#This Row],[Text_FR]]</f>
        <v>ADI1530 Prévoyance du pilier 3a et assurance collective</v>
      </c>
    </row>
    <row r="2982" spans="1:7" x14ac:dyDescent="0.2">
      <c r="A2982" s="145" t="s">
        <v>798</v>
      </c>
      <c r="B2982" s="145" t="s">
        <v>2262</v>
      </c>
      <c r="C2982" s="145" t="str">
        <f>Lookup[[#This Row],[NR_DE]]&amp;" "&amp;Lookup[[#This Row],[Text_DE]]</f>
        <v>ADI1540 Vorsorge 3b</v>
      </c>
      <c r="D2982" s="145">
        <f>IF(Lookup!A2982&lt;&gt;Lookup!E2982,1,0)</f>
        <v>0</v>
      </c>
      <c r="E2982" s="145" t="s">
        <v>798</v>
      </c>
      <c r="F2982" s="145" t="s">
        <v>799</v>
      </c>
      <c r="G2982" s="145" t="str">
        <f>Lookup[[#This Row],[NR_FR]]&amp;" "&amp;Lookup[[#This Row],[Text_FR]]</f>
        <v>ADI1540 Prévoyance du pilier 3b</v>
      </c>
    </row>
    <row r="2983" spans="1:7" x14ac:dyDescent="0.2">
      <c r="A2983" s="145" t="s">
        <v>1036</v>
      </c>
      <c r="B2983" s="145" t="s">
        <v>2390</v>
      </c>
      <c r="C2983" s="145" t="str">
        <f>Lookup[[#This Row],[NR_DE]]&amp;" "&amp;Lookup[[#This Row],[Text_DE]]</f>
        <v>ADILD02400 An interne Anlagebestände und andere Bezugswerte gebundene Kapitalversicherung (A2.4, A2.5); (CH)</v>
      </c>
      <c r="D2983" s="145">
        <f>IF(Lookup!A2983&lt;&gt;Lookup!E2983,1,0)</f>
        <v>0</v>
      </c>
      <c r="E2983" s="145" t="s">
        <v>1036</v>
      </c>
      <c r="F2983" s="145" t="s">
        <v>1037</v>
      </c>
      <c r="G2983" s="145" t="str">
        <f>Lookup[[#This Row],[NR_FR]]&amp;" "&amp;Lookup[[#This Row],[Text_FR]]</f>
        <v>ADILD02400 Assurance sur la vie liée à des fonds cantonnés ou à d'autres valeurs de référence (A2.4, A2.5); (CH)</v>
      </c>
    </row>
    <row r="2984" spans="1:7" x14ac:dyDescent="0.2">
      <c r="A2984" s="145" t="s">
        <v>796</v>
      </c>
      <c r="B2984" s="145" t="s">
        <v>2261</v>
      </c>
      <c r="C2984" s="145" t="str">
        <f>Lookup[[#This Row],[NR_DE]]&amp;" "&amp;Lookup[[#This Row],[Text_DE]]</f>
        <v>ADI1530 Vorsorge 3a und Kollektivversicherung</v>
      </c>
      <c r="D2984" s="145">
        <f>IF(Lookup!A2984&lt;&gt;Lookup!E2984,1,0)</f>
        <v>0</v>
      </c>
      <c r="E2984" s="145" t="s">
        <v>796</v>
      </c>
      <c r="F2984" s="145" t="s">
        <v>797</v>
      </c>
      <c r="G2984" s="145" t="str">
        <f>Lookup[[#This Row],[NR_FR]]&amp;" "&amp;Lookup[[#This Row],[Text_FR]]</f>
        <v>ADI1530 Prévoyance du pilier 3a et assurance collective</v>
      </c>
    </row>
    <row r="2985" spans="1:7" x14ac:dyDescent="0.2">
      <c r="A2985" s="145" t="s">
        <v>798</v>
      </c>
      <c r="B2985" s="145" t="s">
        <v>2262</v>
      </c>
      <c r="C2985" s="145" t="str">
        <f>Lookup[[#This Row],[NR_DE]]&amp;" "&amp;Lookup[[#This Row],[Text_DE]]</f>
        <v>ADI1540 Vorsorge 3b</v>
      </c>
      <c r="D2985" s="145">
        <f>IF(Lookup!A2985&lt;&gt;Lookup!E2985,1,0)</f>
        <v>0</v>
      </c>
      <c r="E2985" s="145" t="s">
        <v>798</v>
      </c>
      <c r="F2985" s="145" t="s">
        <v>799</v>
      </c>
      <c r="G2985" s="145" t="str">
        <f>Lookup[[#This Row],[NR_FR]]&amp;" "&amp;Lookup[[#This Row],[Text_FR]]</f>
        <v>ADI1540 Prévoyance du pilier 3b</v>
      </c>
    </row>
    <row r="2986" spans="1:7" x14ac:dyDescent="0.2">
      <c r="A2986" s="145" t="s">
        <v>1038</v>
      </c>
      <c r="B2986" s="145" t="s">
        <v>2391</v>
      </c>
      <c r="C2986" s="145" t="str">
        <f>Lookup[[#This Row],[NR_DE]]&amp;" "&amp;Lookup[[#This Row],[Text_DE]]</f>
        <v>ADILD02600 An interne Anlagebestände und andere Bezugswerte gebundene Rentenversicherung (A2.6); (CH)</v>
      </c>
      <c r="D2986" s="145">
        <f>IF(Lookup!A2986&lt;&gt;Lookup!E2986,1,0)</f>
        <v>0</v>
      </c>
      <c r="E2986" s="145" t="s">
        <v>1038</v>
      </c>
      <c r="F2986" s="145" t="s">
        <v>1039</v>
      </c>
      <c r="G2986" s="145" t="str">
        <f>Lookup[[#This Row],[NR_FR]]&amp;" "&amp;Lookup[[#This Row],[Text_FR]]</f>
        <v>ADILD02600 Assurance de rentes liée à des fonds cantonnés ou à d'autres valeurs de référence (A2.6); (CH)</v>
      </c>
    </row>
    <row r="2987" spans="1:7" x14ac:dyDescent="0.2">
      <c r="A2987" s="145" t="s">
        <v>796</v>
      </c>
      <c r="B2987" s="145" t="s">
        <v>2261</v>
      </c>
      <c r="C2987" s="145" t="str">
        <f>Lookup[[#This Row],[NR_DE]]&amp;" "&amp;Lookup[[#This Row],[Text_DE]]</f>
        <v>ADI1530 Vorsorge 3a und Kollektivversicherung</v>
      </c>
      <c r="D2987" s="145">
        <f>IF(Lookup!A2987&lt;&gt;Lookup!E2987,1,0)</f>
        <v>0</v>
      </c>
      <c r="E2987" s="145" t="s">
        <v>796</v>
      </c>
      <c r="F2987" s="145" t="s">
        <v>797</v>
      </c>
      <c r="G2987" s="145" t="str">
        <f>Lookup[[#This Row],[NR_FR]]&amp;" "&amp;Lookup[[#This Row],[Text_FR]]</f>
        <v>ADI1530 Prévoyance du pilier 3a et assurance collective</v>
      </c>
    </row>
    <row r="2988" spans="1:7" x14ac:dyDescent="0.2">
      <c r="A2988" s="145" t="s">
        <v>798</v>
      </c>
      <c r="B2988" s="145" t="s">
        <v>2262</v>
      </c>
      <c r="C2988" s="145" t="str">
        <f>Lookup[[#This Row],[NR_DE]]&amp;" "&amp;Lookup[[#This Row],[Text_DE]]</f>
        <v>ADI1540 Vorsorge 3b</v>
      </c>
      <c r="D2988" s="145">
        <f>IF(Lookup!A2988&lt;&gt;Lookup!E2988,1,0)</f>
        <v>0</v>
      </c>
      <c r="E2988" s="145" t="s">
        <v>798</v>
      </c>
      <c r="F2988" s="145" t="s">
        <v>799</v>
      </c>
      <c r="G2988" s="145" t="str">
        <f>Lookup[[#This Row],[NR_FR]]&amp;" "&amp;Lookup[[#This Row],[Text_FR]]</f>
        <v>ADI1540 Prévoyance du pilier 3b</v>
      </c>
    </row>
    <row r="2989" spans="1:7" x14ac:dyDescent="0.2">
      <c r="A2989" s="145" t="s">
        <v>1040</v>
      </c>
      <c r="B2989" s="145" t="s">
        <v>2392</v>
      </c>
      <c r="C2989" s="145" t="str">
        <f>Lookup[[#This Row],[NR_DE]]&amp;" "&amp;Lookup[[#This Row],[Text_DE]]</f>
        <v>ADILD06100 Fondsanteilgebundene Kapitalisationsgeschäfte (A6.1); (CH)</v>
      </c>
      <c r="D2989" s="145">
        <f>IF(Lookup!A2989&lt;&gt;Lookup!E2989,1,0)</f>
        <v>0</v>
      </c>
      <c r="E2989" s="145" t="s">
        <v>1040</v>
      </c>
      <c r="F2989" s="145" t="s">
        <v>1041</v>
      </c>
      <c r="G2989" s="145" t="str">
        <f>Lookup[[#This Row],[NR_FR]]&amp;" "&amp;Lookup[[#This Row],[Text_FR]]</f>
        <v>ADILD06100 Opérations de capitalisation liées à des parts de fonds (A6.1); (CH)</v>
      </c>
    </row>
    <row r="2990" spans="1:7" x14ac:dyDescent="0.2">
      <c r="A2990" s="145" t="s">
        <v>796</v>
      </c>
      <c r="B2990" s="145" t="s">
        <v>2261</v>
      </c>
      <c r="C2990" s="145" t="str">
        <f>Lookup[[#This Row],[NR_DE]]&amp;" "&amp;Lookup[[#This Row],[Text_DE]]</f>
        <v>ADI1530 Vorsorge 3a und Kollektivversicherung</v>
      </c>
      <c r="D2990" s="145">
        <f>IF(Lookup!A2990&lt;&gt;Lookup!E2990,1,0)</f>
        <v>0</v>
      </c>
      <c r="E2990" s="145" t="s">
        <v>796</v>
      </c>
      <c r="F2990" s="145" t="s">
        <v>797</v>
      </c>
      <c r="G2990" s="145" t="str">
        <f>Lookup[[#This Row],[NR_FR]]&amp;" "&amp;Lookup[[#This Row],[Text_FR]]</f>
        <v>ADI1530 Prévoyance du pilier 3a et assurance collective</v>
      </c>
    </row>
    <row r="2991" spans="1:7" x14ac:dyDescent="0.2">
      <c r="A2991" s="145" t="s">
        <v>798</v>
      </c>
      <c r="B2991" s="145" t="s">
        <v>2262</v>
      </c>
      <c r="C2991" s="145" t="str">
        <f>Lookup[[#This Row],[NR_DE]]&amp;" "&amp;Lookup[[#This Row],[Text_DE]]</f>
        <v>ADI1540 Vorsorge 3b</v>
      </c>
      <c r="D2991" s="145">
        <f>IF(Lookup!A2991&lt;&gt;Lookup!E2991,1,0)</f>
        <v>0</v>
      </c>
      <c r="E2991" s="145" t="s">
        <v>798</v>
      </c>
      <c r="F2991" s="145" t="s">
        <v>799</v>
      </c>
      <c r="G2991" s="145" t="str">
        <f>Lookup[[#This Row],[NR_FR]]&amp;" "&amp;Lookup[[#This Row],[Text_FR]]</f>
        <v>ADI1540 Prévoyance du pilier 3b</v>
      </c>
    </row>
    <row r="2992" spans="1:7" x14ac:dyDescent="0.2">
      <c r="A2992" s="145" t="s">
        <v>1042</v>
      </c>
      <c r="B2992" s="145" t="s">
        <v>2393</v>
      </c>
      <c r="C2992" s="145" t="str">
        <f>Lookup[[#This Row],[NR_DE]]&amp;" "&amp;Lookup[[#This Row],[Text_DE]]</f>
        <v>ADILD06200 An interne Anlagebestände gebundene Kapitalisationsgeschäfte (A6.2); (CH)</v>
      </c>
      <c r="D2992" s="145">
        <f>IF(Lookup!A2992&lt;&gt;Lookup!E2992,1,0)</f>
        <v>0</v>
      </c>
      <c r="E2992" s="145" t="s">
        <v>1042</v>
      </c>
      <c r="F2992" s="145" t="s">
        <v>1043</v>
      </c>
      <c r="G2992" s="145" t="str">
        <f>Lookup[[#This Row],[NR_FR]]&amp;" "&amp;Lookup[[#This Row],[Text_FR]]</f>
        <v>ADILD06200 Opérations de capitalisation liées à des portefeuilles de placement internes (A6.2); (CH)</v>
      </c>
    </row>
    <row r="2993" spans="1:7" x14ac:dyDescent="0.2">
      <c r="A2993" s="145" t="s">
        <v>796</v>
      </c>
      <c r="B2993" s="145" t="s">
        <v>2261</v>
      </c>
      <c r="C2993" s="145" t="str">
        <f>Lookup[[#This Row],[NR_DE]]&amp;" "&amp;Lookup[[#This Row],[Text_DE]]</f>
        <v>ADI1530 Vorsorge 3a und Kollektivversicherung</v>
      </c>
      <c r="D2993" s="145">
        <f>IF(Lookup!A2993&lt;&gt;Lookup!E2993,1,0)</f>
        <v>0</v>
      </c>
      <c r="E2993" s="145" t="s">
        <v>796</v>
      </c>
      <c r="F2993" s="145" t="s">
        <v>797</v>
      </c>
      <c r="G2993" s="145" t="str">
        <f>Lookup[[#This Row],[NR_FR]]&amp;" "&amp;Lookup[[#This Row],[Text_FR]]</f>
        <v>ADI1530 Prévoyance du pilier 3a et assurance collective</v>
      </c>
    </row>
    <row r="2994" spans="1:7" x14ac:dyDescent="0.2">
      <c r="A2994" s="145" t="s">
        <v>798</v>
      </c>
      <c r="B2994" s="145" t="s">
        <v>2262</v>
      </c>
      <c r="C2994" s="145" t="str">
        <f>Lookup[[#This Row],[NR_DE]]&amp;" "&amp;Lookup[[#This Row],[Text_DE]]</f>
        <v>ADI1540 Vorsorge 3b</v>
      </c>
      <c r="D2994" s="145">
        <f>IF(Lookup!A2994&lt;&gt;Lookup!E2994,1,0)</f>
        <v>0</v>
      </c>
      <c r="E2994" s="145" t="s">
        <v>798</v>
      </c>
      <c r="F2994" s="145" t="s">
        <v>799</v>
      </c>
      <c r="G2994" s="145" t="str">
        <f>Lookup[[#This Row],[NR_FR]]&amp;" "&amp;Lookup[[#This Row],[Text_FR]]</f>
        <v>ADI1540 Prévoyance du pilier 3b</v>
      </c>
    </row>
    <row r="2995" spans="1:7" x14ac:dyDescent="0.2">
      <c r="A2995" s="145">
        <v>309220000</v>
      </c>
      <c r="B2995" s="145" t="s">
        <v>2683</v>
      </c>
      <c r="C2995" s="145" t="str">
        <f>Lookup[[#This Row],[NR_DE]]&amp;" "&amp;Lookup[[#This Row],[Text_DE]]</f>
        <v>309220000 Zahlungen für Versicherungsfälle für anteilgebundene Lebensversicherung; indirektes Geschäft: Brutto</v>
      </c>
      <c r="D2995" s="145">
        <f>IF(Lookup!A2995&lt;&gt;Lookup!E2995,1,0)</f>
        <v>0</v>
      </c>
      <c r="E2995" s="145">
        <v>309220000</v>
      </c>
      <c r="F2995" s="145" t="s">
        <v>1469</v>
      </c>
      <c r="G2995" s="145" t="str">
        <f>Lookup[[#This Row],[NR_FR]]&amp;" "&amp;Lookup[[#This Row],[Text_FR]]</f>
        <v>309220000 Charges des sinistres: montants payés de l'assurance sur la vie liée à des participations; affaires indirectes: brutes</v>
      </c>
    </row>
    <row r="2996" spans="1:7" x14ac:dyDescent="0.2">
      <c r="A2996" s="145" t="s">
        <v>1045</v>
      </c>
      <c r="B2996" s="145" t="s">
        <v>2395</v>
      </c>
      <c r="C2996" s="145" t="str">
        <f>Lookup[[#This Row],[NR_DE]]&amp;" "&amp;Lookup[[#This Row],[Text_DE]]</f>
        <v>ADC1RA Aufteilung nach Arten der anteilgebundenen Lebensversicherung</v>
      </c>
      <c r="D2996" s="145">
        <f>IF(Lookup!A2996&lt;&gt;Lookup!E2996,1,0)</f>
        <v>0</v>
      </c>
      <c r="E2996" s="145" t="s">
        <v>1045</v>
      </c>
      <c r="F2996" s="145" t="s">
        <v>1029</v>
      </c>
      <c r="G2996" s="145" t="str">
        <f>Lookup[[#This Row],[NR_FR]]&amp;" "&amp;Lookup[[#This Row],[Text_FR]]</f>
        <v>ADC1RA Répartition par genres d'assurance sur la vie liée à des participations</v>
      </c>
    </row>
    <row r="2997" spans="1:7" x14ac:dyDescent="0.2">
      <c r="A2997" s="145" t="s">
        <v>1046</v>
      </c>
      <c r="B2997" s="145" t="s">
        <v>2396</v>
      </c>
      <c r="C2997" s="145" t="str">
        <f>Lookup[[#This Row],[NR_DE]]&amp;" "&amp;Lookup[[#This Row],[Text_DE]]</f>
        <v>ADILR02000 RE: Anteilgebundene Lebensversicherung (A2); (FB)</v>
      </c>
      <c r="D2997" s="145">
        <f>IF(Lookup!A2997&lt;&gt;Lookup!E2997,1,0)</f>
        <v>0</v>
      </c>
      <c r="E2997" s="145" t="s">
        <v>1046</v>
      </c>
      <c r="F2997" s="145" t="s">
        <v>1047</v>
      </c>
      <c r="G2997" s="145" t="str">
        <f>Lookup[[#This Row],[NR_FR]]&amp;" "&amp;Lookup[[#This Row],[Text_FR]]</f>
        <v>ADILR02000 RE: Assurance sur la vie liée à des participations (A2); (FB)</v>
      </c>
    </row>
    <row r="2998" spans="1:7" x14ac:dyDescent="0.2">
      <c r="A2998" s="145" t="s">
        <v>1048</v>
      </c>
      <c r="B2998" s="145" t="s">
        <v>2397</v>
      </c>
      <c r="C2998" s="145" t="str">
        <f>Lookup[[#This Row],[NR_DE]]&amp;" "&amp;Lookup[[#This Row],[Text_DE]]</f>
        <v>ADILR02700 RE: An Fondsanteile und interne Anlagebestände gebundene Versicherung, mit Garantien (A2.2, A2.5); (CH)</v>
      </c>
      <c r="D2998" s="145">
        <f>IF(Lookup!A2998&lt;&gt;Lookup!E2998,1,0)</f>
        <v>0</v>
      </c>
      <c r="E2998" s="145" t="s">
        <v>1048</v>
      </c>
      <c r="F2998" s="145" t="s">
        <v>1049</v>
      </c>
      <c r="G2998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2999" spans="1:7" x14ac:dyDescent="0.2">
      <c r="A2999" s="145" t="s">
        <v>1050</v>
      </c>
      <c r="B2999" s="145" t="s">
        <v>2398</v>
      </c>
      <c r="C2999" s="145" t="str">
        <f>Lookup[[#This Row],[NR_DE]]&amp;" "&amp;Lookup[[#This Row],[Text_DE]]</f>
        <v>ADILR02800 RE: An Fondsanteile und interne Anlagebestände gebundene Versicherung, sonstige (A2.1, A2.3, A2.4, A2.6, A6.1, A6.2); (CH)</v>
      </c>
      <c r="D2999" s="145">
        <f>IF(Lookup!A2999&lt;&gt;Lookup!E2999,1,0)</f>
        <v>0</v>
      </c>
      <c r="E2999" s="145" t="s">
        <v>1050</v>
      </c>
      <c r="F2999" s="145" t="s">
        <v>1051</v>
      </c>
      <c r="G2999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000" spans="1:7" x14ac:dyDescent="0.2">
      <c r="A3000" s="145" t="s">
        <v>751</v>
      </c>
      <c r="B3000" s="145" t="s">
        <v>2237</v>
      </c>
      <c r="C3000" s="145" t="str">
        <f>Lookup[[#This Row],[NR_DE]]&amp;" "&amp;Lookup[[#This Row],[Text_DE]]</f>
        <v>ADC007 Aufteilung nach Zedenten-Regionen</v>
      </c>
      <c r="D3000" s="145">
        <f>IF(Lookup!A3000&lt;&gt;Lookup!E3000,1,0)</f>
        <v>0</v>
      </c>
      <c r="E3000" s="145" t="s">
        <v>751</v>
      </c>
      <c r="F3000" s="145" t="s">
        <v>752</v>
      </c>
      <c r="G3000" s="145" t="str">
        <f>Lookup[[#This Row],[NR_FR]]&amp;" "&amp;Lookup[[#This Row],[Text_FR]]</f>
        <v>ADC007 Répartition par régions des cédantes</v>
      </c>
    </row>
    <row r="3001" spans="1:7" x14ac:dyDescent="0.2">
      <c r="A3001" s="145" t="s">
        <v>753</v>
      </c>
      <c r="B3001" s="145" t="s">
        <v>2238</v>
      </c>
      <c r="C3001" s="145" t="str">
        <f>Lookup[[#This Row],[NR_DE]]&amp;" "&amp;Lookup[[#This Row],[Text_DE]]</f>
        <v>ADI1000 Europa</v>
      </c>
      <c r="D3001" s="145">
        <f>IF(Lookup!A3001&lt;&gt;Lookup!E3001,1,0)</f>
        <v>0</v>
      </c>
      <c r="E3001" s="145" t="s">
        <v>753</v>
      </c>
      <c r="F3001" s="145" t="s">
        <v>754</v>
      </c>
      <c r="G3001" s="145" t="str">
        <f>Lookup[[#This Row],[NR_FR]]&amp;" "&amp;Lookup[[#This Row],[Text_FR]]</f>
        <v>ADI1000 Europe</v>
      </c>
    </row>
    <row r="3002" spans="1:7" x14ac:dyDescent="0.2">
      <c r="A3002" s="145" t="s">
        <v>755</v>
      </c>
      <c r="B3002" s="145" t="s">
        <v>2239</v>
      </c>
      <c r="C3002" s="145" t="str">
        <f>Lookup[[#This Row],[NR_DE]]&amp;" "&amp;Lookup[[#This Row],[Text_DE]]</f>
        <v>ADI1010 Nordamerika</v>
      </c>
      <c r="D3002" s="145">
        <f>IF(Lookup!A3002&lt;&gt;Lookup!E3002,1,0)</f>
        <v>0</v>
      </c>
      <c r="E3002" s="145" t="s">
        <v>755</v>
      </c>
      <c r="F3002" s="145" t="s">
        <v>756</v>
      </c>
      <c r="G3002" s="145" t="str">
        <f>Lookup[[#This Row],[NR_FR]]&amp;" "&amp;Lookup[[#This Row],[Text_FR]]</f>
        <v>ADI1010 Amérique du Nord</v>
      </c>
    </row>
    <row r="3003" spans="1:7" x14ac:dyDescent="0.2">
      <c r="A3003" s="145" t="s">
        <v>757</v>
      </c>
      <c r="B3003" s="145" t="s">
        <v>2240</v>
      </c>
      <c r="C3003" s="145" t="str">
        <f>Lookup[[#This Row],[NR_DE]]&amp;" "&amp;Lookup[[#This Row],[Text_DE]]</f>
        <v>ADI1020 Mittel- und Südamerika</v>
      </c>
      <c r="D3003" s="145">
        <f>IF(Lookup!A3003&lt;&gt;Lookup!E3003,1,0)</f>
        <v>0</v>
      </c>
      <c r="E3003" s="145" t="s">
        <v>757</v>
      </c>
      <c r="F3003" s="145" t="s">
        <v>758</v>
      </c>
      <c r="G3003" s="145" t="str">
        <f>Lookup[[#This Row],[NR_FR]]&amp;" "&amp;Lookup[[#This Row],[Text_FR]]</f>
        <v>ADI1020 Amérique centrale et Amérique du Sud</v>
      </c>
    </row>
    <row r="3004" spans="1:7" x14ac:dyDescent="0.2">
      <c r="A3004" s="145" t="s">
        <v>759</v>
      </c>
      <c r="B3004" s="145" t="s">
        <v>2241</v>
      </c>
      <c r="C3004" s="145" t="str">
        <f>Lookup[[#This Row],[NR_DE]]&amp;" "&amp;Lookup[[#This Row],[Text_DE]]</f>
        <v>ADI1030 Asien/Pazifik</v>
      </c>
      <c r="D3004" s="145">
        <f>IF(Lookup!A3004&lt;&gt;Lookup!E3004,1,0)</f>
        <v>0</v>
      </c>
      <c r="E3004" s="145" t="s">
        <v>759</v>
      </c>
      <c r="F3004" s="145" t="s">
        <v>760</v>
      </c>
      <c r="G3004" s="145" t="str">
        <f>Lookup[[#This Row],[NR_FR]]&amp;" "&amp;Lookup[[#This Row],[Text_FR]]</f>
        <v>ADI1030 Asie/Pacifique</v>
      </c>
    </row>
    <row r="3005" spans="1:7" x14ac:dyDescent="0.2">
      <c r="A3005" s="145" t="s">
        <v>761</v>
      </c>
      <c r="B3005" s="145" t="s">
        <v>2242</v>
      </c>
      <c r="C3005" s="145" t="str">
        <f>Lookup[[#This Row],[NR_DE]]&amp;" "&amp;Lookup[[#This Row],[Text_DE]]</f>
        <v>ADI1040 Übrige Länder</v>
      </c>
      <c r="D3005" s="145">
        <f>IF(Lookup!A3005&lt;&gt;Lookup!E3005,1,0)</f>
        <v>0</v>
      </c>
      <c r="E3005" s="145" t="s">
        <v>761</v>
      </c>
      <c r="F3005" s="145" t="s">
        <v>762</v>
      </c>
      <c r="G3005" s="145" t="str">
        <f>Lookup[[#This Row],[NR_FR]]&amp;" "&amp;Lookup[[#This Row],[Text_FR]]</f>
        <v>ADI1040 Autres  pays de domicile</v>
      </c>
    </row>
    <row r="3006" spans="1:7" x14ac:dyDescent="0.2">
      <c r="A3006" s="145" t="s">
        <v>763</v>
      </c>
      <c r="B3006" s="145" t="s">
        <v>2243</v>
      </c>
      <c r="C3006" s="145" t="str">
        <f>Lookup[[#This Row],[NR_DE]]&amp;" "&amp;Lookup[[#This Row],[Text_DE]]</f>
        <v>ADC006 Aufteilung nach Vertragsart</v>
      </c>
      <c r="D3006" s="145">
        <f>IF(Lookup!A3006&lt;&gt;Lookup!E3006,1,0)</f>
        <v>0</v>
      </c>
      <c r="E3006" s="145" t="s">
        <v>763</v>
      </c>
      <c r="F3006" s="145" t="s">
        <v>764</v>
      </c>
      <c r="G3006" s="145" t="str">
        <f>Lookup[[#This Row],[NR_FR]]&amp;" "&amp;Lookup[[#This Row],[Text_FR]]</f>
        <v>ADC006 Répartition par types de contrat</v>
      </c>
    </row>
    <row r="3007" spans="1:7" x14ac:dyDescent="0.2">
      <c r="A3007" s="145" t="s">
        <v>765</v>
      </c>
      <c r="B3007" s="145" t="s">
        <v>2244</v>
      </c>
      <c r="C3007" s="145" t="str">
        <f>Lookup[[#This Row],[NR_DE]]&amp;" "&amp;Lookup[[#This Row],[Text_DE]]</f>
        <v>ADI1100 Proportional</v>
      </c>
      <c r="D3007" s="145">
        <f>IF(Lookup!A3007&lt;&gt;Lookup!E3007,1,0)</f>
        <v>0</v>
      </c>
      <c r="E3007" s="145" t="s">
        <v>765</v>
      </c>
      <c r="F3007" s="145" t="s">
        <v>766</v>
      </c>
      <c r="G3007" s="145" t="str">
        <f>Lookup[[#This Row],[NR_FR]]&amp;" "&amp;Lookup[[#This Row],[Text_FR]]</f>
        <v>ADI1100 Proportionnel</v>
      </c>
    </row>
    <row r="3008" spans="1:7" x14ac:dyDescent="0.2">
      <c r="A3008" s="145" t="s">
        <v>767</v>
      </c>
      <c r="B3008" s="145" t="s">
        <v>2245</v>
      </c>
      <c r="C3008" s="145" t="str">
        <f>Lookup[[#This Row],[NR_DE]]&amp;" "&amp;Lookup[[#This Row],[Text_DE]]</f>
        <v>ADI1110 Nicht Proportional</v>
      </c>
      <c r="D3008" s="145">
        <f>IF(Lookup!A3008&lt;&gt;Lookup!E3008,1,0)</f>
        <v>0</v>
      </c>
      <c r="E3008" s="145" t="s">
        <v>767</v>
      </c>
      <c r="F3008" s="145" t="s">
        <v>768</v>
      </c>
      <c r="G3008" s="145" t="str">
        <f>Lookup[[#This Row],[NR_FR]]&amp;" "&amp;Lookup[[#This Row],[Text_FR]]</f>
        <v>ADI1110 Non proportionnel</v>
      </c>
    </row>
    <row r="3009" spans="1:7" x14ac:dyDescent="0.2">
      <c r="A3009" s="145" t="s">
        <v>769</v>
      </c>
      <c r="B3009" s="145" t="s">
        <v>2671</v>
      </c>
      <c r="C3009" s="145" t="str">
        <f>Lookup[[#This Row],[NR_DE]]&amp;" "&amp;Lookup[[#This Row],[Text_DE]]</f>
        <v xml:space="preserve">ADI1120 Übriges   </v>
      </c>
      <c r="D3009" s="145">
        <f>IF(Lookup!A3009&lt;&gt;Lookup!E3009,1,0)</f>
        <v>0</v>
      </c>
      <c r="E3009" s="145" t="s">
        <v>769</v>
      </c>
      <c r="F3009" s="145" t="s">
        <v>17</v>
      </c>
      <c r="G3009" s="145" t="str">
        <f>Lookup[[#This Row],[NR_FR]]&amp;" "&amp;Lookup[[#This Row],[Text_FR]]</f>
        <v>ADI1120 Autres</v>
      </c>
    </row>
    <row r="3010" spans="1:7" x14ac:dyDescent="0.2">
      <c r="A3010" s="145" t="s">
        <v>770</v>
      </c>
      <c r="B3010" s="145" t="s">
        <v>2247</v>
      </c>
      <c r="C3010" s="145" t="str">
        <f>Lookup[[#This Row],[NR_DE]]&amp;" "&amp;Lookup[[#This Row],[Text_DE]]</f>
        <v>ADC009 Aufteilung nach gruppenintern/gruppenextern</v>
      </c>
      <c r="D3010" s="145">
        <f>IF(Lookup!A3010&lt;&gt;Lookup!E3010,1,0)</f>
        <v>0</v>
      </c>
      <c r="E3010" s="145" t="s">
        <v>770</v>
      </c>
      <c r="F3010" s="145" t="s">
        <v>771</v>
      </c>
      <c r="G3010" s="145" t="str">
        <f>Lookup[[#This Row],[NR_FR]]&amp;" "&amp;Lookup[[#This Row],[Text_FR]]</f>
        <v>ADC009 Répartition entre interne/externe au groupe</v>
      </c>
    </row>
    <row r="3011" spans="1:7" x14ac:dyDescent="0.2">
      <c r="A3011" s="145" t="s">
        <v>772</v>
      </c>
      <c r="B3011" s="145" t="s">
        <v>2248</v>
      </c>
      <c r="C3011" s="145" t="str">
        <f>Lookup[[#This Row],[NR_DE]]&amp;" "&amp;Lookup[[#This Row],[Text_DE]]</f>
        <v>ADI0610 Gruppenintern</v>
      </c>
      <c r="D3011" s="145">
        <f>IF(Lookup!A3011&lt;&gt;Lookup!E3011,1,0)</f>
        <v>0</v>
      </c>
      <c r="E3011" s="145" t="s">
        <v>772</v>
      </c>
      <c r="F3011" s="145" t="s">
        <v>773</v>
      </c>
      <c r="G3011" s="145" t="str">
        <f>Lookup[[#This Row],[NR_FR]]&amp;" "&amp;Lookup[[#This Row],[Text_FR]]</f>
        <v>ADI0610 Interne au groupe</v>
      </c>
    </row>
    <row r="3012" spans="1:7" x14ac:dyDescent="0.2">
      <c r="A3012" s="145" t="s">
        <v>774</v>
      </c>
      <c r="B3012" s="145" t="s">
        <v>2249</v>
      </c>
      <c r="C3012" s="145" t="str">
        <f>Lookup[[#This Row],[NR_DE]]&amp;" "&amp;Lookup[[#This Row],[Text_DE]]</f>
        <v>ADI0620 Gruppenextern</v>
      </c>
      <c r="D3012" s="145">
        <f>IF(Lookup!A3012&lt;&gt;Lookup!E3012,1,0)</f>
        <v>0</v>
      </c>
      <c r="E3012" s="145" t="s">
        <v>774</v>
      </c>
      <c r="F3012" s="145" t="s">
        <v>775</v>
      </c>
      <c r="G3012" s="145" t="str">
        <f>Lookup[[#This Row],[NR_FR]]&amp;" "&amp;Lookup[[#This Row],[Text_FR]]</f>
        <v>ADI0620 Externe au groupe</v>
      </c>
    </row>
    <row r="3013" spans="1:7" x14ac:dyDescent="0.2">
      <c r="A3013" s="145">
        <v>309300000</v>
      </c>
      <c r="B3013" s="145" t="s">
        <v>2684</v>
      </c>
      <c r="C3013" s="145" t="str">
        <f>Lookup[[#This Row],[NR_DE]]&amp;" "&amp;Lookup[[#This Row],[Text_DE]]</f>
        <v>309300000 Zahlungen für Versicherungsfälle (Nicht-Leben): Brutto</v>
      </c>
      <c r="D3013" s="145">
        <f>IF(Lookup!A3013&lt;&gt;Lookup!E3013,1,0)</f>
        <v>0</v>
      </c>
      <c r="E3013" s="145">
        <v>309300000</v>
      </c>
      <c r="F3013" s="145" t="s">
        <v>1470</v>
      </c>
      <c r="G3013" s="145" t="str">
        <f>Lookup[[#This Row],[NR_FR]]&amp;" "&amp;Lookup[[#This Row],[Text_FR]]</f>
        <v>309300000 Charges des sinistres: montants payés (non-vie): brutes</v>
      </c>
    </row>
    <row r="3014" spans="1:7" x14ac:dyDescent="0.2">
      <c r="A3014" s="145">
        <v>309300100</v>
      </c>
      <c r="B3014" s="145" t="s">
        <v>2685</v>
      </c>
      <c r="C3014" s="145" t="str">
        <f>Lookup[[#This Row],[NR_DE]]&amp;" "&amp;Lookup[[#This Row],[Text_DE]]</f>
        <v>309300100 Zahlungen für Versicherungsfälle (Nicht-Leben); direktes Geschäft: Brutto</v>
      </c>
      <c r="D3014" s="145">
        <f>IF(Lookup!A3014&lt;&gt;Lookup!E3014,1,0)</f>
        <v>0</v>
      </c>
      <c r="E3014" s="145">
        <v>309300100</v>
      </c>
      <c r="F3014" s="145" t="s">
        <v>1471</v>
      </c>
      <c r="G3014" s="145" t="str">
        <f>Lookup[[#This Row],[NR_FR]]&amp;" "&amp;Lookup[[#This Row],[Text_FR]]</f>
        <v>309300100 Charges des sinistres: montants payés (non-vie); affaires directes: brutes</v>
      </c>
    </row>
    <row r="3015" spans="1:7" x14ac:dyDescent="0.2">
      <c r="A3015" s="145" t="s">
        <v>593</v>
      </c>
      <c r="B3015" s="145" t="s">
        <v>2128</v>
      </c>
      <c r="C3015" s="145" t="str">
        <f>Lookup[[#This Row],[NR_DE]]&amp;" "&amp;Lookup[[#This Row],[Text_DE]]</f>
        <v>ADC1DS Aufteilung nach Branchen: Nicht-Leben direkt</v>
      </c>
      <c r="D3015" s="145">
        <f>IF(Lookup!A3015&lt;&gt;Lookup!E3015,1,0)</f>
        <v>0</v>
      </c>
      <c r="E3015" s="145" t="s">
        <v>593</v>
      </c>
      <c r="F3015" s="145" t="s">
        <v>594</v>
      </c>
      <c r="G3015" s="145" t="str">
        <f>Lookup[[#This Row],[NR_FR]]&amp;" "&amp;Lookup[[#This Row],[Text_FR]]</f>
        <v>ADC1DS Répartition par branches: non-vie direct</v>
      </c>
    </row>
    <row r="3016" spans="1:7" x14ac:dyDescent="0.2">
      <c r="A3016" s="145" t="s">
        <v>595</v>
      </c>
      <c r="B3016" s="145" t="s">
        <v>2129</v>
      </c>
      <c r="C3016" s="145" t="str">
        <f>Lookup[[#This Row],[NR_DE]]&amp;" "&amp;Lookup[[#This Row],[Text_DE]]</f>
        <v>ADISD01000 Unfallversicherung (CH + FB)</v>
      </c>
      <c r="D3016" s="145">
        <f>IF(Lookup!A3016&lt;&gt;Lookup!E3016,1,0)</f>
        <v>0</v>
      </c>
      <c r="E3016" s="145" t="s">
        <v>595</v>
      </c>
      <c r="F3016" s="145" t="s">
        <v>596</v>
      </c>
      <c r="G3016" s="145" t="str">
        <f>Lookup[[#This Row],[NR_FR]]&amp;" "&amp;Lookup[[#This Row],[Text_FR]]</f>
        <v>ADISD01000 Assurance accidents (CH + FB)</v>
      </c>
    </row>
    <row r="3017" spans="1:7" x14ac:dyDescent="0.2">
      <c r="A3017" s="145" t="s">
        <v>886</v>
      </c>
      <c r="B3017" s="145" t="s">
        <v>2305</v>
      </c>
      <c r="C3017" s="145" t="str">
        <f>Lookup[[#This Row],[NR_DE]]&amp;" "&amp;Lookup[[#This Row],[Text_DE]]</f>
        <v>ADISD01100 Einzelunfallversicherung (CH)</v>
      </c>
      <c r="D3017" s="145">
        <f>IF(Lookup!A3017&lt;&gt;Lookup!E3017,1,0)</f>
        <v>0</v>
      </c>
      <c r="E3017" s="145" t="s">
        <v>886</v>
      </c>
      <c r="F3017" s="145" t="s">
        <v>887</v>
      </c>
      <c r="G3017" s="145" t="str">
        <f>Lookup[[#This Row],[NR_FR]]&amp;" "&amp;Lookup[[#This Row],[Text_FR]]</f>
        <v>ADISD01100 Assurance accidents individuelle (CH)</v>
      </c>
    </row>
    <row r="3018" spans="1:7" x14ac:dyDescent="0.2">
      <c r="A3018" s="145" t="s">
        <v>888</v>
      </c>
      <c r="B3018" s="145" t="s">
        <v>2306</v>
      </c>
      <c r="C3018" s="145" t="str">
        <f>Lookup[[#This Row],[NR_DE]]&amp;" "&amp;Lookup[[#This Row],[Text_DE]]</f>
        <v>ADISD01200 Obligatorische Berufsunfallversicherung - BU nach UVG (CH)</v>
      </c>
      <c r="D3018" s="145">
        <f>IF(Lookup!A3018&lt;&gt;Lookup!E3018,1,0)</f>
        <v>0</v>
      </c>
      <c r="E3018" s="145" t="s">
        <v>888</v>
      </c>
      <c r="F3018" s="145" t="s">
        <v>889</v>
      </c>
      <c r="G3018" s="145" t="str">
        <f>Lookup[[#This Row],[NR_FR]]&amp;" "&amp;Lookup[[#This Row],[Text_FR]]</f>
        <v>ADISD01200 Assurance accidents professionnels obligatoire - AP selon LAA (CH)</v>
      </c>
    </row>
    <row r="3019" spans="1:7" x14ac:dyDescent="0.2">
      <c r="A3019" s="145" t="s">
        <v>890</v>
      </c>
      <c r="B3019" s="145" t="s">
        <v>2307</v>
      </c>
      <c r="C3019" s="145" t="str">
        <f>Lookup[[#This Row],[NR_DE]]&amp;" "&amp;Lookup[[#This Row],[Text_DE]]</f>
        <v>ADISD01300 Freiwillige UVG-Versicherung (CH)</v>
      </c>
      <c r="D3019" s="145">
        <f>IF(Lookup!A3019&lt;&gt;Lookup!E3019,1,0)</f>
        <v>0</v>
      </c>
      <c r="E3019" s="145" t="s">
        <v>890</v>
      </c>
      <c r="F3019" s="145" t="s">
        <v>891</v>
      </c>
      <c r="G3019" s="145" t="str">
        <f>Lookup[[#This Row],[NR_FR]]&amp;" "&amp;Lookup[[#This Row],[Text_FR]]</f>
        <v>ADISD01300 Assurance facultative selon la LAA (CH)</v>
      </c>
    </row>
    <row r="3020" spans="1:7" x14ac:dyDescent="0.2">
      <c r="A3020" s="145" t="s">
        <v>892</v>
      </c>
      <c r="B3020" s="145" t="s">
        <v>2308</v>
      </c>
      <c r="C3020" s="145" t="str">
        <f>Lookup[[#This Row],[NR_DE]]&amp;" "&amp;Lookup[[#This Row],[Text_DE]]</f>
        <v>ADISD01400 UVG-Zusatzversicherung (CH)</v>
      </c>
      <c r="D3020" s="145">
        <f>IF(Lookup!A3020&lt;&gt;Lookup!E3020,1,0)</f>
        <v>0</v>
      </c>
      <c r="E3020" s="145" t="s">
        <v>892</v>
      </c>
      <c r="F3020" s="145" t="s">
        <v>893</v>
      </c>
      <c r="G3020" s="145" t="str">
        <f>Lookup[[#This Row],[NR_FR]]&amp;" "&amp;Lookup[[#This Row],[Text_FR]]</f>
        <v>ADISD01400 Assurance complémentaire selon LAA (CH)</v>
      </c>
    </row>
    <row r="3021" spans="1:7" x14ac:dyDescent="0.2">
      <c r="A3021" s="145" t="s">
        <v>894</v>
      </c>
      <c r="B3021" s="145" t="s">
        <v>2309</v>
      </c>
      <c r="C3021" s="145" t="str">
        <f>Lookup[[#This Row],[NR_DE]]&amp;" "&amp;Lookup[[#This Row],[Text_DE]]</f>
        <v>ADISD01500 Motorfahrzeuginsassen-Unfallversicherung (CH)</v>
      </c>
      <c r="D3021" s="145">
        <f>IF(Lookup!A3021&lt;&gt;Lookup!E3021,1,0)</f>
        <v>0</v>
      </c>
      <c r="E3021" s="145" t="s">
        <v>894</v>
      </c>
      <c r="F3021" s="145" t="s">
        <v>895</v>
      </c>
      <c r="G3021" s="145" t="str">
        <f>Lookup[[#This Row],[NR_FR]]&amp;" "&amp;Lookup[[#This Row],[Text_FR]]</f>
        <v>ADISD01500 Assurance accidents des passagers de véhicules automobiles (CH)</v>
      </c>
    </row>
    <row r="3022" spans="1:7" x14ac:dyDescent="0.2">
      <c r="A3022" s="145" t="s">
        <v>896</v>
      </c>
      <c r="B3022" s="145" t="s">
        <v>2310</v>
      </c>
      <c r="C3022" s="145" t="str">
        <f>Lookup[[#This Row],[NR_DE]]&amp;" "&amp;Lookup[[#This Row],[Text_DE]]</f>
        <v>ADISD01600 Übrige Kollektivunfallversicherung (CH)</v>
      </c>
      <c r="D3022" s="145">
        <f>IF(Lookup!A3022&lt;&gt;Lookup!E3022,1,0)</f>
        <v>0</v>
      </c>
      <c r="E3022" s="145" t="s">
        <v>896</v>
      </c>
      <c r="F3022" s="145" t="s">
        <v>897</v>
      </c>
      <c r="G3022" s="145" t="str">
        <f>Lookup[[#This Row],[NR_FR]]&amp;" "&amp;Lookup[[#This Row],[Text_FR]]</f>
        <v>ADISD01600 Autre assurance accidents collective (CH)</v>
      </c>
    </row>
    <row r="3023" spans="1:7" x14ac:dyDescent="0.2">
      <c r="A3023" s="145" t="s">
        <v>898</v>
      </c>
      <c r="B3023" s="145" t="s">
        <v>2311</v>
      </c>
      <c r="C3023" s="145" t="str">
        <f>Lookup[[#This Row],[NR_DE]]&amp;" "&amp;Lookup[[#This Row],[Text_DE]]</f>
        <v>ADISD01700 Obligatorische Nichtberufsunfallversicherung - NBU nach UVG (CH)</v>
      </c>
      <c r="D3023" s="145">
        <f>IF(Lookup!A3023&lt;&gt;Lookup!E3023,1,0)</f>
        <v>0</v>
      </c>
      <c r="E3023" s="145" t="s">
        <v>898</v>
      </c>
      <c r="F3023" s="145" t="s">
        <v>899</v>
      </c>
      <c r="G3023" s="145" t="str">
        <f>Lookup[[#This Row],[NR_FR]]&amp;" "&amp;Lookup[[#This Row],[Text_FR]]</f>
        <v>ADISD01700 Assurance accidents non professionnels obligatoire - ANP selon LAA (CH)</v>
      </c>
    </row>
    <row r="3024" spans="1:7" x14ac:dyDescent="0.2">
      <c r="A3024" s="145" t="s">
        <v>597</v>
      </c>
      <c r="B3024" s="145" t="s">
        <v>2130</v>
      </c>
      <c r="C3024" s="145" t="str">
        <f>Lookup[[#This Row],[NR_DE]]&amp;" "&amp;Lookup[[#This Row],[Text_DE]]</f>
        <v>ADISD02000 Krankenversicherung (CH + FB)</v>
      </c>
      <c r="D3024" s="145">
        <f>IF(Lookup!A3024&lt;&gt;Lookup!E3024,1,0)</f>
        <v>0</v>
      </c>
      <c r="E3024" s="145" t="s">
        <v>597</v>
      </c>
      <c r="F3024" s="145" t="s">
        <v>598</v>
      </c>
      <c r="G3024" s="145" t="str">
        <f>Lookup[[#This Row],[NR_FR]]&amp;" "&amp;Lookup[[#This Row],[Text_FR]]</f>
        <v>ADISD02000 Assurance maladie (CH + FB)</v>
      </c>
    </row>
    <row r="3025" spans="1:7" x14ac:dyDescent="0.2">
      <c r="A3025" s="145" t="s">
        <v>900</v>
      </c>
      <c r="B3025" s="145" t="s">
        <v>2312</v>
      </c>
      <c r="C3025" s="145" t="str">
        <f>Lookup[[#This Row],[NR_DE]]&amp;" "&amp;Lookup[[#This Row],[Text_DE]]</f>
        <v>ADISD02100 VVG Krankenversicherung: Ambulante Heilbehandlungen (CH)</v>
      </c>
      <c r="D3025" s="145">
        <f>IF(Lookup!A3025&lt;&gt;Lookup!E3025,1,0)</f>
        <v>0</v>
      </c>
      <c r="E3025" s="145" t="s">
        <v>900</v>
      </c>
      <c r="F3025" s="145" t="s">
        <v>901</v>
      </c>
      <c r="G3025" s="145" t="str">
        <f>Lookup[[#This Row],[NR_FR]]&amp;" "&amp;Lookup[[#This Row],[Text_FR]]</f>
        <v>ADISD02100 Assurance maladie selon la LCA: traitements ambulatoires (CH)</v>
      </c>
    </row>
    <row r="3026" spans="1:7" x14ac:dyDescent="0.2">
      <c r="A3026" s="145" t="s">
        <v>902</v>
      </c>
      <c r="B3026" s="145" t="s">
        <v>2313</v>
      </c>
      <c r="C3026" s="145" t="str">
        <f>Lookup[[#This Row],[NR_DE]]&amp;" "&amp;Lookup[[#This Row],[Text_DE]]</f>
        <v>ADISD02200 VVG Krankenversicherung: Stationäre Heilbehandlungen (CH)</v>
      </c>
      <c r="D3026" s="145">
        <f>IF(Lookup!A3026&lt;&gt;Lookup!E3026,1,0)</f>
        <v>0</v>
      </c>
      <c r="E3026" s="145" t="s">
        <v>902</v>
      </c>
      <c r="F3026" s="145" t="s">
        <v>903</v>
      </c>
      <c r="G3026" s="145" t="str">
        <f>Lookup[[#This Row],[NR_FR]]&amp;" "&amp;Lookup[[#This Row],[Text_FR]]</f>
        <v>ADISD02200 Assurance maladie selon la LCA: traitements stationnaires (CH)</v>
      </c>
    </row>
    <row r="3027" spans="1:7" x14ac:dyDescent="0.2">
      <c r="A3027" s="145" t="s">
        <v>904</v>
      </c>
      <c r="B3027" s="145" t="s">
        <v>2314</v>
      </c>
      <c r="C3027" s="145" t="str">
        <f>Lookup[[#This Row],[NR_DE]]&amp;" "&amp;Lookup[[#This Row],[Text_DE]]</f>
        <v>ADISD02300 VVG Krankenversicherung: Pflege (CH)</v>
      </c>
      <c r="D3027" s="145">
        <f>IF(Lookup!A3027&lt;&gt;Lookup!E3027,1,0)</f>
        <v>0</v>
      </c>
      <c r="E3027" s="145" t="s">
        <v>904</v>
      </c>
      <c r="F3027" s="145" t="s">
        <v>905</v>
      </c>
      <c r="G3027" s="145" t="str">
        <f>Lookup[[#This Row],[NR_FR]]&amp;" "&amp;Lookup[[#This Row],[Text_FR]]</f>
        <v>ADISD02300 Assurance maladie selon la LCA: soins (CH)</v>
      </c>
    </row>
    <row r="3028" spans="1:7" x14ac:dyDescent="0.2">
      <c r="A3028" s="145" t="s">
        <v>906</v>
      </c>
      <c r="B3028" s="145" t="s">
        <v>2315</v>
      </c>
      <c r="C3028" s="145" t="str">
        <f>Lookup[[#This Row],[NR_DE]]&amp;" "&amp;Lookup[[#This Row],[Text_DE]]</f>
        <v>ADISD02400 VVG Einzelkrankenversicherung: Erwerbsausfall (CH)</v>
      </c>
      <c r="D3028" s="145">
        <f>IF(Lookup!A3028&lt;&gt;Lookup!E3028,1,0)</f>
        <v>0</v>
      </c>
      <c r="E3028" s="145" t="s">
        <v>906</v>
      </c>
      <c r="F3028" s="145" t="s">
        <v>907</v>
      </c>
      <c r="G3028" s="145" t="str">
        <f>Lookup[[#This Row],[NR_FR]]&amp;" "&amp;Lookup[[#This Row],[Text_FR]]</f>
        <v>ADISD02400 Assurance maladie individuelle selon la LCA: perte de gains (CH)</v>
      </c>
    </row>
    <row r="3029" spans="1:7" x14ac:dyDescent="0.2">
      <c r="A3029" s="145" t="s">
        <v>908</v>
      </c>
      <c r="B3029" s="145" t="s">
        <v>2316</v>
      </c>
      <c r="C3029" s="145" t="str">
        <f>Lookup[[#This Row],[NR_DE]]&amp;" "&amp;Lookup[[#This Row],[Text_DE]]</f>
        <v>ADISD02500 VVG Kollektivkrankenversicherung: Erwerbsausfall (CH)</v>
      </c>
      <c r="D3029" s="145">
        <f>IF(Lookup!A3029&lt;&gt;Lookup!E3029,1,0)</f>
        <v>0</v>
      </c>
      <c r="E3029" s="145" t="s">
        <v>908</v>
      </c>
      <c r="F3029" s="145" t="s">
        <v>909</v>
      </c>
      <c r="G3029" s="145" t="str">
        <f>Lookup[[#This Row],[NR_FR]]&amp;" "&amp;Lookup[[#This Row],[Text_FR]]</f>
        <v>ADISD02500 Assurance maladie collective selon la LCA: perte de gains (CH)</v>
      </c>
    </row>
    <row r="3030" spans="1:7" x14ac:dyDescent="0.2">
      <c r="A3030" s="145" t="s">
        <v>599</v>
      </c>
      <c r="B3030" s="145" t="s">
        <v>2131</v>
      </c>
      <c r="C3030" s="145" t="str">
        <f>Lookup[[#This Row],[NR_DE]]&amp;" "&amp;Lookup[[#This Row],[Text_DE]]</f>
        <v>ADISD03000 Landfahrzeug-Kasko (ohne Schienenfahrzeuge); (CH + FB)</v>
      </c>
      <c r="D3030" s="145">
        <f>IF(Lookup!A3030&lt;&gt;Lookup!E3030,1,0)</f>
        <v>0</v>
      </c>
      <c r="E3030" s="145" t="s">
        <v>599</v>
      </c>
      <c r="F3030" s="145" t="s">
        <v>600</v>
      </c>
      <c r="G3030" s="145" t="str">
        <f>Lookup[[#This Row],[NR_FR]]&amp;" "&amp;Lookup[[#This Row],[Text_FR]]</f>
        <v>ADISD03000 Corps de véhicules terrestres (autres que ferroviaires); (CH + FB)</v>
      </c>
    </row>
    <row r="3031" spans="1:7" x14ac:dyDescent="0.2">
      <c r="A3031" s="145" t="s">
        <v>910</v>
      </c>
      <c r="B3031" s="145" t="s">
        <v>2317</v>
      </c>
      <c r="C3031" s="145" t="str">
        <f>Lookup[[#This Row],[NR_DE]]&amp;" "&amp;Lookup[[#This Row],[Text_DE]]</f>
        <v>ADISD04000 Schienenfahrzeug-Kasko (CH)</v>
      </c>
      <c r="D3031" s="145">
        <f>IF(Lookup!A3031&lt;&gt;Lookup!E3031,1,0)</f>
        <v>0</v>
      </c>
      <c r="E3031" s="145" t="s">
        <v>910</v>
      </c>
      <c r="F3031" s="145" t="s">
        <v>911</v>
      </c>
      <c r="G3031" s="145" t="str">
        <f>Lookup[[#This Row],[NR_FR]]&amp;" "&amp;Lookup[[#This Row],[Text_FR]]</f>
        <v>ADISD04000 Corps de véhicules ferroviaires (CH)</v>
      </c>
    </row>
    <row r="3032" spans="1:7" x14ac:dyDescent="0.2">
      <c r="A3032" s="145" t="s">
        <v>912</v>
      </c>
      <c r="B3032" s="145" t="s">
        <v>2318</v>
      </c>
      <c r="C3032" s="145" t="str">
        <f>Lookup[[#This Row],[NR_DE]]&amp;" "&amp;Lookup[[#This Row],[Text_DE]]</f>
        <v>ADISD05000 Luftfahrzeug-Kasko (CH)</v>
      </c>
      <c r="D3032" s="145">
        <f>IF(Lookup!A3032&lt;&gt;Lookup!E3032,1,0)</f>
        <v>0</v>
      </c>
      <c r="E3032" s="145" t="s">
        <v>912</v>
      </c>
      <c r="F3032" s="145" t="s">
        <v>913</v>
      </c>
      <c r="G3032" s="145" t="str">
        <f>Lookup[[#This Row],[NR_FR]]&amp;" "&amp;Lookup[[#This Row],[Text_FR]]</f>
        <v>ADISD05000 Corps de véhicules aériens (CH)</v>
      </c>
    </row>
    <row r="3033" spans="1:7" x14ac:dyDescent="0.2">
      <c r="A3033" s="145" t="s">
        <v>914</v>
      </c>
      <c r="B3033" s="145" t="s">
        <v>2319</v>
      </c>
      <c r="C3033" s="145" t="str">
        <f>Lookup[[#This Row],[NR_DE]]&amp;" "&amp;Lookup[[#This Row],[Text_DE]]</f>
        <v>ADISD06000 See-, Binnensee-, und Flussschifffahrts-Kasko (CH)</v>
      </c>
      <c r="D3033" s="145">
        <f>IF(Lookup!A3033&lt;&gt;Lookup!E3033,1,0)</f>
        <v>0</v>
      </c>
      <c r="E3033" s="145" t="s">
        <v>914</v>
      </c>
      <c r="F3033" s="145" t="s">
        <v>915</v>
      </c>
      <c r="G3033" s="145" t="str">
        <f>Lookup[[#This Row],[NR_FR]]&amp;" "&amp;Lookup[[#This Row],[Text_FR]]</f>
        <v>ADISD06000 Corps de véhicules maritimes, lacustres et fluviaux (CH)</v>
      </c>
    </row>
    <row r="3034" spans="1:7" x14ac:dyDescent="0.2">
      <c r="A3034" s="145" t="s">
        <v>916</v>
      </c>
      <c r="B3034" s="145" t="s">
        <v>2320</v>
      </c>
      <c r="C3034" s="145" t="str">
        <f>Lookup[[#This Row],[NR_DE]]&amp;" "&amp;Lookup[[#This Row],[Text_DE]]</f>
        <v>ADISD07000 Transportgüter (einschliesslich Waren, Gepäckstücke und alle sonstigen Güter); (CH)</v>
      </c>
      <c r="D3034" s="145">
        <f>IF(Lookup!A3034&lt;&gt;Lookup!E3034,1,0)</f>
        <v>0</v>
      </c>
      <c r="E3034" s="145" t="s">
        <v>916</v>
      </c>
      <c r="F3034" s="145" t="s">
        <v>917</v>
      </c>
      <c r="G3034" s="145" t="str">
        <f>Lookup[[#This Row],[NR_FR]]&amp;" "&amp;Lookup[[#This Row],[Text_FR]]</f>
        <v>ADISD07000 Marchandises transportées (y compris les marchandises, bagages et tous autres biens); (CH)</v>
      </c>
    </row>
    <row r="3035" spans="1:7" x14ac:dyDescent="0.2">
      <c r="A3035" s="145" t="s">
        <v>918</v>
      </c>
      <c r="B3035" s="145" t="s">
        <v>2321</v>
      </c>
      <c r="C3035" s="145" t="str">
        <f>Lookup[[#This Row],[NR_DE]]&amp;" "&amp;Lookup[[#This Row],[Text_DE]]</f>
        <v>ADISD08100 Feuer (CH)</v>
      </c>
      <c r="D3035" s="145">
        <f>IF(Lookup!A3035&lt;&gt;Lookup!E3035,1,0)</f>
        <v>0</v>
      </c>
      <c r="E3035" s="145" t="s">
        <v>918</v>
      </c>
      <c r="F3035" s="145" t="s">
        <v>919</v>
      </c>
      <c r="G3035" s="145" t="str">
        <f>Lookup[[#This Row],[NR_FR]]&amp;" "&amp;Lookup[[#This Row],[Text_FR]]</f>
        <v>ADISD08100 Incendie (CH)</v>
      </c>
    </row>
    <row r="3036" spans="1:7" x14ac:dyDescent="0.2">
      <c r="A3036" s="145" t="s">
        <v>920</v>
      </c>
      <c r="B3036" s="145" t="s">
        <v>2322</v>
      </c>
      <c r="C3036" s="145" t="str">
        <f>Lookup[[#This Row],[NR_DE]]&amp;" "&amp;Lookup[[#This Row],[Text_DE]]</f>
        <v>ADISD08200 Elementarschäden (CH)</v>
      </c>
      <c r="D3036" s="145">
        <f>IF(Lookup!A3036&lt;&gt;Lookup!E3036,1,0)</f>
        <v>0</v>
      </c>
      <c r="E3036" s="145" t="s">
        <v>920</v>
      </c>
      <c r="F3036" s="145" t="s">
        <v>921</v>
      </c>
      <c r="G3036" s="145" t="str">
        <f>Lookup[[#This Row],[NR_FR]]&amp;" "&amp;Lookup[[#This Row],[Text_FR]]</f>
        <v>ADISD08200 Eléments naturels (CH)</v>
      </c>
    </row>
    <row r="3037" spans="1:7" x14ac:dyDescent="0.2">
      <c r="A3037" s="145" t="s">
        <v>922</v>
      </c>
      <c r="B3037" s="145" t="s">
        <v>2323</v>
      </c>
      <c r="C3037" s="145" t="str">
        <f>Lookup[[#This Row],[NR_DE]]&amp;" "&amp;Lookup[[#This Row],[Text_DE]]</f>
        <v>ADISD09000 Sonstige Sachschäden (CH)</v>
      </c>
      <c r="D3037" s="145">
        <f>IF(Lookup!A3037&lt;&gt;Lookup!E3037,1,0)</f>
        <v>0</v>
      </c>
      <c r="E3037" s="145" t="s">
        <v>922</v>
      </c>
      <c r="F3037" s="145" t="s">
        <v>923</v>
      </c>
      <c r="G3037" s="145" t="str">
        <f>Lookup[[#This Row],[NR_FR]]&amp;" "&amp;Lookup[[#This Row],[Text_FR]]</f>
        <v>ADISD09000 Autres dommages aux biens (CH)</v>
      </c>
    </row>
    <row r="3038" spans="1:7" x14ac:dyDescent="0.2">
      <c r="A3038" s="145" t="s">
        <v>601</v>
      </c>
      <c r="B3038" s="145" t="s">
        <v>2132</v>
      </c>
      <c r="C3038" s="145" t="str">
        <f>Lookup[[#This Row],[NR_DE]]&amp;" "&amp;Lookup[[#This Row],[Text_DE]]</f>
        <v>ADISD09900 Feuer, Elementarschäden und andere Sachschäden (CH + FB)</v>
      </c>
      <c r="D3038" s="145">
        <f>IF(Lookup!A3038&lt;&gt;Lookup!E3038,1,0)</f>
        <v>0</v>
      </c>
      <c r="E3038" s="145" t="s">
        <v>601</v>
      </c>
      <c r="F3038" s="145" t="s">
        <v>602</v>
      </c>
      <c r="G3038" s="145" t="str">
        <f>Lookup[[#This Row],[NR_FR]]&amp;" "&amp;Lookup[[#This Row],[Text_FR]]</f>
        <v>ADISD09900 Incendie, dommages naturels et autres dommages aux biens (CH + FB)</v>
      </c>
    </row>
    <row r="3039" spans="1:7" x14ac:dyDescent="0.2">
      <c r="A3039" s="145" t="s">
        <v>603</v>
      </c>
      <c r="B3039" s="145" t="s">
        <v>2133</v>
      </c>
      <c r="C3039" s="145" t="str">
        <f>Lookup[[#This Row],[NR_DE]]&amp;" "&amp;Lookup[[#This Row],[Text_DE]]</f>
        <v>ADISD10000 Haftpflicht für Landfahrzeuge mit eigenem Antrieb (CH + FB)</v>
      </c>
      <c r="D3039" s="145">
        <f>IF(Lookup!A3039&lt;&gt;Lookup!E3039,1,0)</f>
        <v>0</v>
      </c>
      <c r="E3039" s="145" t="s">
        <v>603</v>
      </c>
      <c r="F3039" s="145" t="s">
        <v>604</v>
      </c>
      <c r="G3039" s="145" t="str">
        <f>Lookup[[#This Row],[NR_FR]]&amp;" "&amp;Lookup[[#This Row],[Text_FR]]</f>
        <v>ADISD10000 Responsabilité civile pour véhicules terrestres automoteurs (CH + FB)</v>
      </c>
    </row>
    <row r="3040" spans="1:7" x14ac:dyDescent="0.2">
      <c r="A3040" s="145" t="s">
        <v>924</v>
      </c>
      <c r="B3040" s="145" t="s">
        <v>2324</v>
      </c>
      <c r="C3040" s="145" t="str">
        <f>Lookup[[#This Row],[NR_DE]]&amp;" "&amp;Lookup[[#This Row],[Text_DE]]</f>
        <v>ADISD11000 Luftfahrzeughaftpflicht (CH)</v>
      </c>
      <c r="D3040" s="145">
        <f>IF(Lookup!A3040&lt;&gt;Lookup!E3040,1,0)</f>
        <v>0</v>
      </c>
      <c r="E3040" s="145" t="s">
        <v>924</v>
      </c>
      <c r="F3040" s="145" t="s">
        <v>925</v>
      </c>
      <c r="G3040" s="145" t="str">
        <f>Lookup[[#This Row],[NR_FR]]&amp;" "&amp;Lookup[[#This Row],[Text_FR]]</f>
        <v>ADISD11000 Responsabilité civile pour véhicules aériens (CH)</v>
      </c>
    </row>
    <row r="3041" spans="1:7" x14ac:dyDescent="0.2">
      <c r="A3041" s="145" t="s">
        <v>926</v>
      </c>
      <c r="B3041" s="145" t="s">
        <v>2325</v>
      </c>
      <c r="C3041" s="145" t="str">
        <f>Lookup[[#This Row],[NR_DE]]&amp;" "&amp;Lookup[[#This Row],[Text_DE]]</f>
        <v>ADISD12000 See-, Binnensee- und Flussschifffahrtshaftpflicht (CH)</v>
      </c>
      <c r="D3041" s="145">
        <f>IF(Lookup!A3041&lt;&gt;Lookup!E3041,1,0)</f>
        <v>0</v>
      </c>
      <c r="E3041" s="145" t="s">
        <v>926</v>
      </c>
      <c r="F3041" s="145" t="s">
        <v>927</v>
      </c>
      <c r="G3041" s="145" t="str">
        <f>Lookup[[#This Row],[NR_FR]]&amp;" "&amp;Lookup[[#This Row],[Text_FR]]</f>
        <v>ADISD12000 Responsabilité civile pour véhicules maritimes, lacustres et fluviaux (CH)</v>
      </c>
    </row>
    <row r="3042" spans="1:7" x14ac:dyDescent="0.2">
      <c r="A3042" s="145" t="s">
        <v>605</v>
      </c>
      <c r="B3042" s="145" t="s">
        <v>2134</v>
      </c>
      <c r="C3042" s="145" t="str">
        <f>Lookup[[#This Row],[NR_DE]]&amp;" "&amp;Lookup[[#This Row],[Text_DE]]</f>
        <v>ADISD12900 Transportversicherung (CH + FB)</v>
      </c>
      <c r="D3042" s="145">
        <f>IF(Lookup!A3042&lt;&gt;Lookup!E3042,1,0)</f>
        <v>0</v>
      </c>
      <c r="E3042" s="145" t="s">
        <v>605</v>
      </c>
      <c r="F3042" s="145" t="s">
        <v>606</v>
      </c>
      <c r="G3042" s="145" t="str">
        <f>Lookup[[#This Row],[NR_FR]]&amp;" "&amp;Lookup[[#This Row],[Text_FR]]</f>
        <v>ADISD12900 Assurance de transport (CH + FB)</v>
      </c>
    </row>
    <row r="3043" spans="1:7" x14ac:dyDescent="0.2">
      <c r="A3043" s="145" t="s">
        <v>607</v>
      </c>
      <c r="B3043" s="145" t="s">
        <v>2135</v>
      </c>
      <c r="C3043" s="145" t="str">
        <f>Lookup[[#This Row],[NR_DE]]&amp;" "&amp;Lookup[[#This Row],[Text_DE]]</f>
        <v>ADISD13000 Allgemeine Haftpflicht (CH + FB)</v>
      </c>
      <c r="D3043" s="145">
        <f>IF(Lookup!A3043&lt;&gt;Lookup!E3043,1,0)</f>
        <v>0</v>
      </c>
      <c r="E3043" s="145" t="s">
        <v>607</v>
      </c>
      <c r="F3043" s="145" t="s">
        <v>608</v>
      </c>
      <c r="G3043" s="145" t="str">
        <f>Lookup[[#This Row],[NR_FR]]&amp;" "&amp;Lookup[[#This Row],[Text_FR]]</f>
        <v>ADISD13000 Responsabilité civile générale (CH + FB)</v>
      </c>
    </row>
    <row r="3044" spans="1:7" x14ac:dyDescent="0.2">
      <c r="A3044" s="145" t="s">
        <v>928</v>
      </c>
      <c r="B3044" s="145" t="s">
        <v>2326</v>
      </c>
      <c r="C3044" s="145" t="str">
        <f>Lookup[[#This Row],[NR_DE]]&amp;" "&amp;Lookup[[#This Row],[Text_DE]]</f>
        <v>ADISD13100 Berufshaftpflicht (CH)</v>
      </c>
      <c r="D3044" s="145">
        <f>IF(Lookup!A3044&lt;&gt;Lookup!E3044,1,0)</f>
        <v>0</v>
      </c>
      <c r="E3044" s="145" t="s">
        <v>928</v>
      </c>
      <c r="F3044" s="145" t="s">
        <v>929</v>
      </c>
      <c r="G3044" s="145" t="str">
        <f>Lookup[[#This Row],[NR_FR]]&amp;" "&amp;Lookup[[#This Row],[Text_FR]]</f>
        <v>ADISD13100 Responsabilité civile professionnelle (CH)</v>
      </c>
    </row>
    <row r="3045" spans="1:7" x14ac:dyDescent="0.2">
      <c r="A3045" s="145" t="s">
        <v>930</v>
      </c>
      <c r="B3045" s="145" t="s">
        <v>2327</v>
      </c>
      <c r="C3045" s="145" t="str">
        <f>Lookup[[#This Row],[NR_DE]]&amp;" "&amp;Lookup[[#This Row],[Text_DE]]</f>
        <v>ADISD14000 Kredit (CH)</v>
      </c>
      <c r="D3045" s="145">
        <f>IF(Lookup!A3045&lt;&gt;Lookup!E3045,1,0)</f>
        <v>0</v>
      </c>
      <c r="E3045" s="145" t="s">
        <v>930</v>
      </c>
      <c r="F3045" s="145" t="s">
        <v>931</v>
      </c>
      <c r="G3045" s="145" t="str">
        <f>Lookup[[#This Row],[NR_FR]]&amp;" "&amp;Lookup[[#This Row],[Text_FR]]</f>
        <v>ADISD14000 Crédit (CH)</v>
      </c>
    </row>
    <row r="3046" spans="1:7" x14ac:dyDescent="0.2">
      <c r="A3046" s="145" t="s">
        <v>932</v>
      </c>
      <c r="B3046" s="145" t="s">
        <v>2328</v>
      </c>
      <c r="C3046" s="145" t="str">
        <f>Lookup[[#This Row],[NR_DE]]&amp;" "&amp;Lookup[[#This Row],[Text_DE]]</f>
        <v>ADISD15000 Kaution (CH)</v>
      </c>
      <c r="D3046" s="145">
        <f>IF(Lookup!A3046&lt;&gt;Lookup!E3046,1,0)</f>
        <v>0</v>
      </c>
      <c r="E3046" s="145" t="s">
        <v>932</v>
      </c>
      <c r="F3046" s="145" t="s">
        <v>933</v>
      </c>
      <c r="G3046" s="145" t="str">
        <f>Lookup[[#This Row],[NR_FR]]&amp;" "&amp;Lookup[[#This Row],[Text_FR]]</f>
        <v>ADISD15000 Caution (CH)</v>
      </c>
    </row>
    <row r="3047" spans="1:7" x14ac:dyDescent="0.2">
      <c r="A3047" s="145" t="s">
        <v>934</v>
      </c>
      <c r="B3047" s="145" t="s">
        <v>2329</v>
      </c>
      <c r="C3047" s="145" t="str">
        <f>Lookup[[#This Row],[NR_DE]]&amp;" "&amp;Lookup[[#This Row],[Text_DE]]</f>
        <v>ADISD16000 Verschiedene finanzielle Verluste (CH)</v>
      </c>
      <c r="D3047" s="145">
        <f>IF(Lookup!A3047&lt;&gt;Lookup!E3047,1,0)</f>
        <v>0</v>
      </c>
      <c r="E3047" s="145" t="s">
        <v>934</v>
      </c>
      <c r="F3047" s="145" t="s">
        <v>935</v>
      </c>
      <c r="G3047" s="145" t="str">
        <f>Lookup[[#This Row],[NR_FR]]&amp;" "&amp;Lookup[[#This Row],[Text_FR]]</f>
        <v>ADISD16000 Pertes pécuniaires diverses (CH)</v>
      </c>
    </row>
    <row r="3048" spans="1:7" x14ac:dyDescent="0.2">
      <c r="A3048" s="145" t="s">
        <v>609</v>
      </c>
      <c r="B3048" s="145" t="s">
        <v>2136</v>
      </c>
      <c r="C3048" s="145" t="str">
        <f>Lookup[[#This Row],[NR_DE]]&amp;" "&amp;Lookup[[#This Row],[Text_DE]]</f>
        <v>ADISD17000 Rechtsschutz (CH + FB)</v>
      </c>
      <c r="D3048" s="145">
        <f>IF(Lookup!A3048&lt;&gt;Lookup!E3048,1,0)</f>
        <v>0</v>
      </c>
      <c r="E3048" s="145" t="s">
        <v>609</v>
      </c>
      <c r="F3048" s="145" t="s">
        <v>610</v>
      </c>
      <c r="G3048" s="145" t="str">
        <f>Lookup[[#This Row],[NR_FR]]&amp;" "&amp;Lookup[[#This Row],[Text_FR]]</f>
        <v>ADISD17000 Protection juridique (CH + FB)</v>
      </c>
    </row>
    <row r="3049" spans="1:7" x14ac:dyDescent="0.2">
      <c r="A3049" s="145" t="s">
        <v>936</v>
      </c>
      <c r="B3049" s="145" t="s">
        <v>2330</v>
      </c>
      <c r="C3049" s="145" t="str">
        <f>Lookup[[#This Row],[NR_DE]]&amp;" "&amp;Lookup[[#This Row],[Text_DE]]</f>
        <v>ADISD18000 Touristische Beistandsleistung (CH)</v>
      </c>
      <c r="D3049" s="145">
        <f>IF(Lookup!A3049&lt;&gt;Lookup!E3049,1,0)</f>
        <v>0</v>
      </c>
      <c r="E3049" s="145" t="s">
        <v>936</v>
      </c>
      <c r="F3049" s="145" t="s">
        <v>937</v>
      </c>
      <c r="G3049" s="145" t="str">
        <f>Lookup[[#This Row],[NR_FR]]&amp;" "&amp;Lookup[[#This Row],[Text_FR]]</f>
        <v>ADISD18000 Assistance (CH)</v>
      </c>
    </row>
    <row r="3050" spans="1:7" x14ac:dyDescent="0.2">
      <c r="A3050" s="145" t="s">
        <v>611</v>
      </c>
      <c r="B3050" s="145" t="s">
        <v>2137</v>
      </c>
      <c r="C3050" s="145" t="str">
        <f>Lookup[[#This Row],[NR_DE]]&amp;" "&amp;Lookup[[#This Row],[Text_DE]]</f>
        <v>ADISD19000 Kredit, Kaution, verschiedene finanzielle Verluste und touristische Beistandsleistung (CH + FB)</v>
      </c>
      <c r="D3050" s="145">
        <f>IF(Lookup!A3050&lt;&gt;Lookup!E3050,1,0)</f>
        <v>0</v>
      </c>
      <c r="E3050" s="145" t="s">
        <v>611</v>
      </c>
      <c r="F3050" s="145" t="s">
        <v>612</v>
      </c>
      <c r="G3050" s="145" t="str">
        <f>Lookup[[#This Row],[NR_FR]]&amp;" "&amp;Lookup[[#This Row],[Text_FR]]</f>
        <v>ADISD19000 Crédit, caution, pertes pécuniaires diverses et assistance (CH + FB)</v>
      </c>
    </row>
    <row r="3051" spans="1:7" x14ac:dyDescent="0.2">
      <c r="A3051" s="145" t="s">
        <v>938</v>
      </c>
      <c r="B3051" s="145" t="s">
        <v>2331</v>
      </c>
      <c r="C3051" s="145" t="str">
        <f>Lookup[[#This Row],[NR_DE]]&amp;" "&amp;Lookup[[#This Row],[Text_DE]]</f>
        <v>ADC055 Aufteilung Elementarschäden</v>
      </c>
      <c r="D3051" s="145">
        <f>IF(Lookup!A3051&lt;&gt;Lookup!E3051,1,0)</f>
        <v>0</v>
      </c>
      <c r="E3051" s="145" t="s">
        <v>938</v>
      </c>
      <c r="F3051" s="145" t="s">
        <v>939</v>
      </c>
      <c r="G3051" s="145" t="str">
        <f>Lookup[[#This Row],[NR_FR]]&amp;" "&amp;Lookup[[#This Row],[Text_FR]]</f>
        <v>ADC055 Répartition éléments naturels</v>
      </c>
    </row>
    <row r="3052" spans="1:7" x14ac:dyDescent="0.2">
      <c r="A3052" s="145" t="s">
        <v>940</v>
      </c>
      <c r="B3052" s="145" t="s">
        <v>2332</v>
      </c>
      <c r="C3052" s="145" t="str">
        <f>Lookup[[#This Row],[NR_DE]]&amp;" "&amp;Lookup[[#This Row],[Text_DE]]</f>
        <v>ADI0710 Deckung gemäss AVO</v>
      </c>
      <c r="D3052" s="145">
        <f>IF(Lookup!A3052&lt;&gt;Lookup!E3052,1,0)</f>
        <v>0</v>
      </c>
      <c r="E3052" s="145" t="s">
        <v>940</v>
      </c>
      <c r="F3052" s="145" t="s">
        <v>941</v>
      </c>
      <c r="G3052" s="145" t="str">
        <f>Lookup[[#This Row],[NR_FR]]&amp;" "&amp;Lookup[[#This Row],[Text_FR]]</f>
        <v>ADI0710 Couverture selon OS</v>
      </c>
    </row>
    <row r="3053" spans="1:7" x14ac:dyDescent="0.2">
      <c r="A3053" s="145" t="s">
        <v>942</v>
      </c>
      <c r="B3053" s="145" t="s">
        <v>2333</v>
      </c>
      <c r="C3053" s="145" t="str">
        <f>Lookup[[#This Row],[NR_DE]]&amp;" "&amp;Lookup[[#This Row],[Text_DE]]</f>
        <v>ADI0720 ES-Deckung "Spezial"</v>
      </c>
      <c r="D3053" s="145">
        <f>IF(Lookup!A3053&lt;&gt;Lookup!E3053,1,0)</f>
        <v>0</v>
      </c>
      <c r="E3053" s="145" t="s">
        <v>942</v>
      </c>
      <c r="F3053" s="145" t="s">
        <v>943</v>
      </c>
      <c r="G3053" s="145" t="str">
        <f>Lookup[[#This Row],[NR_FR]]&amp;" "&amp;Lookup[[#This Row],[Text_FR]]</f>
        <v>ADI0720 Couverture éléments naturels "spéciale"</v>
      </c>
    </row>
    <row r="3054" spans="1:7" x14ac:dyDescent="0.2">
      <c r="A3054" s="145" t="s">
        <v>1472</v>
      </c>
      <c r="B3054" s="145" t="s">
        <v>2686</v>
      </c>
      <c r="C3054" s="145" t="str">
        <f>Lookup[[#This Row],[NR_DE]]&amp;" "&amp;Lookup[[#This Row],[Text_DE]]</f>
        <v>ADC070 Aufteilung der Zahlungen</v>
      </c>
      <c r="D3054" s="145">
        <f>IF(Lookup!A3054&lt;&gt;Lookup!E3054,1,0)</f>
        <v>0</v>
      </c>
      <c r="E3054" s="145" t="s">
        <v>1472</v>
      </c>
      <c r="F3054" s="145" t="s">
        <v>1473</v>
      </c>
      <c r="G3054" s="145" t="str">
        <f>Lookup[[#This Row],[NR_FR]]&amp;" "&amp;Lookup[[#This Row],[Text_FR]]</f>
        <v>ADC070 Répartition des paiements</v>
      </c>
    </row>
    <row r="3055" spans="1:7" x14ac:dyDescent="0.2">
      <c r="A3055" s="145" t="s">
        <v>2934</v>
      </c>
      <c r="B3055" s="145" t="s">
        <v>2687</v>
      </c>
      <c r="C3055" s="145" t="str">
        <f>Lookup[[#This Row],[NR_DE]]&amp;" "&amp;Lookup[[#This Row],[Text_DE]]</f>
        <v>ADI1220 Zahlungen für Renten</v>
      </c>
      <c r="D3055" s="145">
        <f>IF(Lookup!A3055&lt;&gt;Lookup!E3055,1,0)</f>
        <v>0</v>
      </c>
      <c r="E3055" s="145" t="s">
        <v>2934</v>
      </c>
      <c r="F3055" s="145" t="s">
        <v>1474</v>
      </c>
      <c r="G3055" s="145" t="str">
        <f>Lookup[[#This Row],[NR_FR]]&amp;" "&amp;Lookup[[#This Row],[Text_FR]]</f>
        <v>ADI1220 Paiements pour rentes</v>
      </c>
    </row>
    <row r="3056" spans="1:7" x14ac:dyDescent="0.2">
      <c r="A3056" s="145" t="s">
        <v>2935</v>
      </c>
      <c r="B3056" s="145" t="s">
        <v>2688</v>
      </c>
      <c r="C3056" s="145" t="str">
        <f>Lookup[[#This Row],[NR_DE]]&amp;" "&amp;Lookup[[#This Row],[Text_DE]]</f>
        <v>ADI1230 Zahlungen für Schäden ohne Renten</v>
      </c>
      <c r="D3056" s="145">
        <f>IF(Lookup!A3056&lt;&gt;Lookup!E3056,1,0)</f>
        <v>0</v>
      </c>
      <c r="E3056" s="145" t="s">
        <v>2935</v>
      </c>
      <c r="F3056" s="145" t="s">
        <v>1475</v>
      </c>
      <c r="G3056" s="145" t="str">
        <f>Lookup[[#This Row],[NR_FR]]&amp;" "&amp;Lookup[[#This Row],[Text_FR]]</f>
        <v>ADI1230 Paiements pour sinistres, sans rentes</v>
      </c>
    </row>
    <row r="3057" spans="1:7" x14ac:dyDescent="0.2">
      <c r="A3057" s="145" t="s">
        <v>1309</v>
      </c>
      <c r="B3057" s="145" t="s">
        <v>2568</v>
      </c>
      <c r="C3057" s="145" t="str">
        <f>Lookup[[#This Row],[NR_DE]]&amp;" "&amp;Lookup[[#This Row],[Text_DE]]</f>
        <v>APP002 Angaben freier Dienstleistungsverkehr im Fürstentum Liechtenstein</v>
      </c>
      <c r="D3057" s="145">
        <f>IF(Lookup!A3057&lt;&gt;Lookup!E3057,1,0)</f>
        <v>0</v>
      </c>
      <c r="E3057" s="145" t="s">
        <v>1309</v>
      </c>
      <c r="F3057" s="145" t="s">
        <v>1310</v>
      </c>
      <c r="G3057" s="145" t="str">
        <f>Lookup[[#This Row],[NR_FR]]&amp;" "&amp;Lookup[[#This Row],[Text_FR]]</f>
        <v>APP002 Affaires en libre prestation de service dans la Principauté du Liechtenstein</v>
      </c>
    </row>
    <row r="3058" spans="1:7" x14ac:dyDescent="0.2">
      <c r="A3058" s="145" t="s">
        <v>1369</v>
      </c>
      <c r="B3058" s="145" t="s">
        <v>2603</v>
      </c>
      <c r="C3058" s="145" t="str">
        <f>Lookup[[#This Row],[NR_DE]]&amp;" "&amp;Lookup[[#This Row],[Text_DE]]</f>
        <v>ADI0860 Unfallversicherung</v>
      </c>
      <c r="D3058" s="145">
        <f>IF(Lookup!A3058&lt;&gt;Lookup!E3058,1,0)</f>
        <v>0</v>
      </c>
      <c r="E3058" s="145" t="s">
        <v>1369</v>
      </c>
      <c r="F3058" s="145" t="s">
        <v>1393</v>
      </c>
      <c r="G3058" s="145" t="str">
        <f>Lookup[[#This Row],[NR_FR]]&amp;" "&amp;Lookup[[#This Row],[Text_FR]]</f>
        <v>ADI0860 Assurance accidents</v>
      </c>
    </row>
    <row r="3059" spans="1:7" x14ac:dyDescent="0.2">
      <c r="A3059" s="145" t="s">
        <v>1371</v>
      </c>
      <c r="B3059" s="145" t="s">
        <v>2604</v>
      </c>
      <c r="C3059" s="145" t="str">
        <f>Lookup[[#This Row],[NR_DE]]&amp;" "&amp;Lookup[[#This Row],[Text_DE]]</f>
        <v>ADI0870 Krankenversicherung</v>
      </c>
      <c r="D3059" s="145">
        <f>IF(Lookup!A3059&lt;&gt;Lookup!E3059,1,0)</f>
        <v>0</v>
      </c>
      <c r="E3059" s="145" t="s">
        <v>1371</v>
      </c>
      <c r="F3059" s="145" t="s">
        <v>1372</v>
      </c>
      <c r="G3059" s="145" t="str">
        <f>Lookup[[#This Row],[NR_FR]]&amp;" "&amp;Lookup[[#This Row],[Text_FR]]</f>
        <v>ADI0870 Assurance maladie</v>
      </c>
    </row>
    <row r="3060" spans="1:7" x14ac:dyDescent="0.2">
      <c r="A3060" s="145" t="s">
        <v>1373</v>
      </c>
      <c r="B3060" s="145" t="s">
        <v>2605</v>
      </c>
      <c r="C3060" s="145" t="str">
        <f>Lookup[[#This Row],[NR_DE]]&amp;" "&amp;Lookup[[#This Row],[Text_DE]]</f>
        <v>ADI0880 Haftpflicht für Landfahrzeuge mit eigenem Antrieb</v>
      </c>
      <c r="D3060" s="145">
        <f>IF(Lookup!A3060&lt;&gt;Lookup!E3060,1,0)</f>
        <v>0</v>
      </c>
      <c r="E3060" s="145" t="s">
        <v>1373</v>
      </c>
      <c r="F3060" s="145" t="s">
        <v>1374</v>
      </c>
      <c r="G3060" s="145" t="str">
        <f>Lookup[[#This Row],[NR_FR]]&amp;" "&amp;Lookup[[#This Row],[Text_FR]]</f>
        <v>ADI0880 Responsabilité civile pour véhicules terrestres automoteurs</v>
      </c>
    </row>
    <row r="3061" spans="1:7" x14ac:dyDescent="0.2">
      <c r="A3061" s="145" t="s">
        <v>1375</v>
      </c>
      <c r="B3061" s="145" t="s">
        <v>2606</v>
      </c>
      <c r="C3061" s="145" t="str">
        <f>Lookup[[#This Row],[NR_DE]]&amp;" "&amp;Lookup[[#This Row],[Text_DE]]</f>
        <v>ADI0890 Landfahrzeug-Kasko (ohne Schienenfahrzeuge)</v>
      </c>
      <c r="D3061" s="145">
        <f>IF(Lookup!A3061&lt;&gt;Lookup!E3061,1,0)</f>
        <v>0</v>
      </c>
      <c r="E3061" s="145" t="s">
        <v>1375</v>
      </c>
      <c r="F3061" s="145" t="s">
        <v>1376</v>
      </c>
      <c r="G3061" s="145" t="str">
        <f>Lookup[[#This Row],[NR_FR]]&amp;" "&amp;Lookup[[#This Row],[Text_FR]]</f>
        <v>ADI0890 Corps de véhicules terrestres (autres que ferroviaires)</v>
      </c>
    </row>
    <row r="3062" spans="1:7" x14ac:dyDescent="0.2">
      <c r="A3062" s="145" t="s">
        <v>1377</v>
      </c>
      <c r="B3062" s="145" t="s">
        <v>2607</v>
      </c>
      <c r="C3062" s="145" t="str">
        <f>Lookup[[#This Row],[NR_DE]]&amp;" "&amp;Lookup[[#This Row],[Text_DE]]</f>
        <v>ADI0900 Transportversicherung</v>
      </c>
      <c r="D3062" s="145">
        <f>IF(Lookup!A3062&lt;&gt;Lookup!E3062,1,0)</f>
        <v>0</v>
      </c>
      <c r="E3062" s="145" t="s">
        <v>1377</v>
      </c>
      <c r="F3062" s="145" t="s">
        <v>1378</v>
      </c>
      <c r="G3062" s="145" t="str">
        <f>Lookup[[#This Row],[NR_FR]]&amp;" "&amp;Lookup[[#This Row],[Text_FR]]</f>
        <v>ADI0900 Assurance de transport</v>
      </c>
    </row>
    <row r="3063" spans="1:7" x14ac:dyDescent="0.2">
      <c r="A3063" s="145" t="s">
        <v>1379</v>
      </c>
      <c r="B3063" s="145" t="s">
        <v>2608</v>
      </c>
      <c r="C3063" s="145" t="str">
        <f>Lookup[[#This Row],[NR_DE]]&amp;" "&amp;Lookup[[#This Row],[Text_DE]]</f>
        <v>ADI0910 Feuer und sonstige Sachschäden</v>
      </c>
      <c r="D3063" s="145">
        <f>IF(Lookup!A3063&lt;&gt;Lookup!E3063,1,0)</f>
        <v>0</v>
      </c>
      <c r="E3063" s="145" t="s">
        <v>1379</v>
      </c>
      <c r="F3063" s="145" t="s">
        <v>1380</v>
      </c>
      <c r="G3063" s="145" t="str">
        <f>Lookup[[#This Row],[NR_FR]]&amp;" "&amp;Lookup[[#This Row],[Text_FR]]</f>
        <v>ADI0910 Incendie et autres dommages aux biens</v>
      </c>
    </row>
    <row r="3064" spans="1:7" x14ac:dyDescent="0.2">
      <c r="A3064" s="145" t="s">
        <v>1381</v>
      </c>
      <c r="B3064" s="145" t="s">
        <v>2609</v>
      </c>
      <c r="C3064" s="145" t="str">
        <f>Lookup[[#This Row],[NR_DE]]&amp;" "&amp;Lookup[[#This Row],[Text_DE]]</f>
        <v>ADI0915 Elementarschäden</v>
      </c>
      <c r="D3064" s="145">
        <f>IF(Lookup!A3064&lt;&gt;Lookup!E3064,1,0)</f>
        <v>0</v>
      </c>
      <c r="E3064" s="145" t="s">
        <v>1381</v>
      </c>
      <c r="F3064" s="145" t="s">
        <v>1382</v>
      </c>
      <c r="G3064" s="145" t="str">
        <f>Lookup[[#This Row],[NR_FR]]&amp;" "&amp;Lookup[[#This Row],[Text_FR]]</f>
        <v>ADI0915 Eléments naturels</v>
      </c>
    </row>
    <row r="3065" spans="1:7" x14ac:dyDescent="0.2">
      <c r="A3065" s="145" t="s">
        <v>1383</v>
      </c>
      <c r="B3065" s="145" t="s">
        <v>2610</v>
      </c>
      <c r="C3065" s="145" t="str">
        <f>Lookup[[#This Row],[NR_DE]]&amp;" "&amp;Lookup[[#This Row],[Text_DE]]</f>
        <v>ADI0920 Allgemeine Haftpflicht</v>
      </c>
      <c r="D3065" s="145">
        <f>IF(Lookup!A3065&lt;&gt;Lookup!E3065,1,0)</f>
        <v>0</v>
      </c>
      <c r="E3065" s="145" t="s">
        <v>1383</v>
      </c>
      <c r="F3065" s="145" t="s">
        <v>1384</v>
      </c>
      <c r="G3065" s="145" t="str">
        <f>Lookup[[#This Row],[NR_FR]]&amp;" "&amp;Lookup[[#This Row],[Text_FR]]</f>
        <v>ADI0920 Responsabilité civile générale</v>
      </c>
    </row>
    <row r="3066" spans="1:7" x14ac:dyDescent="0.2">
      <c r="A3066" s="145" t="s">
        <v>1385</v>
      </c>
      <c r="B3066" s="145" t="s">
        <v>2611</v>
      </c>
      <c r="C3066" s="145" t="str">
        <f>Lookup[[#This Row],[NR_DE]]&amp;" "&amp;Lookup[[#This Row],[Text_DE]]</f>
        <v>ADI0930 Kredit und Kaution</v>
      </c>
      <c r="D3066" s="145">
        <f>IF(Lookup!A3066&lt;&gt;Lookup!E3066,1,0)</f>
        <v>0</v>
      </c>
      <c r="E3066" s="145" t="s">
        <v>1385</v>
      </c>
      <c r="F3066" s="145" t="s">
        <v>1386</v>
      </c>
      <c r="G3066" s="145" t="str">
        <f>Lookup[[#This Row],[NR_FR]]&amp;" "&amp;Lookup[[#This Row],[Text_FR]]</f>
        <v>ADI0930 Crédit et caution</v>
      </c>
    </row>
    <row r="3067" spans="1:7" x14ac:dyDescent="0.2">
      <c r="A3067" s="145" t="s">
        <v>1387</v>
      </c>
      <c r="B3067" s="145" t="s">
        <v>2612</v>
      </c>
      <c r="C3067" s="145" t="str">
        <f>Lookup[[#This Row],[NR_DE]]&amp;" "&amp;Lookup[[#This Row],[Text_DE]]</f>
        <v>ADI0940 Verschiedene finanzielle Verluste</v>
      </c>
      <c r="D3067" s="145">
        <f>IF(Lookup!A3067&lt;&gt;Lookup!E3067,1,0)</f>
        <v>0</v>
      </c>
      <c r="E3067" s="145" t="s">
        <v>1387</v>
      </c>
      <c r="F3067" s="145" t="s">
        <v>1388</v>
      </c>
      <c r="G3067" s="145" t="str">
        <f>Lookup[[#This Row],[NR_FR]]&amp;" "&amp;Lookup[[#This Row],[Text_FR]]</f>
        <v>ADI0940 Pertes pécuniaires diverses</v>
      </c>
    </row>
    <row r="3068" spans="1:7" x14ac:dyDescent="0.2">
      <c r="A3068" s="145" t="s">
        <v>1389</v>
      </c>
      <c r="B3068" s="145" t="s">
        <v>2613</v>
      </c>
      <c r="C3068" s="145" t="str">
        <f>Lookup[[#This Row],[NR_DE]]&amp;" "&amp;Lookup[[#This Row],[Text_DE]]</f>
        <v>ADI0950 Rechtsschutz</v>
      </c>
      <c r="D3068" s="145">
        <f>IF(Lookup!A3068&lt;&gt;Lookup!E3068,1,0)</f>
        <v>0</v>
      </c>
      <c r="E3068" s="145" t="s">
        <v>1389</v>
      </c>
      <c r="F3068" s="145" t="s">
        <v>1390</v>
      </c>
      <c r="G3068" s="145" t="str">
        <f>Lookup[[#This Row],[NR_FR]]&amp;" "&amp;Lookup[[#This Row],[Text_FR]]</f>
        <v>ADI0950 Protection juridique</v>
      </c>
    </row>
    <row r="3069" spans="1:7" x14ac:dyDescent="0.2">
      <c r="A3069" s="145" t="s">
        <v>1391</v>
      </c>
      <c r="B3069" s="145" t="s">
        <v>2614</v>
      </c>
      <c r="C3069" s="145" t="str">
        <f>Lookup[[#This Row],[NR_DE]]&amp;" "&amp;Lookup[[#This Row],[Text_DE]]</f>
        <v>ADI0960 Touristische Beistandsleistung</v>
      </c>
      <c r="D3069" s="145">
        <f>IF(Lookup!A3069&lt;&gt;Lookup!E3069,1,0)</f>
        <v>0</v>
      </c>
      <c r="E3069" s="145" t="s">
        <v>1391</v>
      </c>
      <c r="F3069" s="145" t="s">
        <v>1392</v>
      </c>
      <c r="G3069" s="145" t="str">
        <f>Lookup[[#This Row],[NR_FR]]&amp;" "&amp;Lookup[[#This Row],[Text_FR]]</f>
        <v>ADI0960 Assurance assistance touristique</v>
      </c>
    </row>
    <row r="3070" spans="1:7" x14ac:dyDescent="0.2">
      <c r="A3070" s="145" t="s">
        <v>1476</v>
      </c>
      <c r="B3070" s="145" t="s">
        <v>2689</v>
      </c>
      <c r="C3070" s="145" t="str">
        <f>Lookup[[#This Row],[NR_DE]]&amp;" "&amp;Lookup[[#This Row],[Text_DE]]</f>
        <v>ADD024 Geschäft in Liechtenstein: Besonderheiten zur Motorfahrzeug-Haftpflichtversicherung (Freier Dienstleistungsverkehr)</v>
      </c>
      <c r="D3070" s="145">
        <f>IF(Lookup!A3070&lt;&gt;Lookup!E3070,1,0)</f>
        <v>0</v>
      </c>
      <c r="E3070" s="145" t="s">
        <v>1476</v>
      </c>
      <c r="F3070" s="145" t="s">
        <v>1477</v>
      </c>
      <c r="G3070" s="145" t="str">
        <f>Lookup[[#This Row],[NR_FR]]&amp;" "&amp;Lookup[[#This Row],[Text_FR]]</f>
        <v xml:space="preserve">ADD024 Affaires au Liechtenstein (LPS): Particularités de l'assurance responsabilité civile des véhicules automobiles (libre prestation de service) </v>
      </c>
    </row>
    <row r="3071" spans="1:7" x14ac:dyDescent="0.2">
      <c r="A3071" s="145" t="s">
        <v>1478</v>
      </c>
      <c r="B3071" s="145" t="s">
        <v>2690</v>
      </c>
      <c r="C3071" s="145" t="str">
        <f>Lookup[[#This Row],[NR_DE]]&amp;" "&amp;Lookup[[#This Row],[Text_DE]]</f>
        <v>ADI1050 Anzahl Schadenfälle</v>
      </c>
      <c r="D3071" s="145">
        <f>IF(Lookup!A3071&lt;&gt;Lookup!E3071,1,0)</f>
        <v>0</v>
      </c>
      <c r="E3071" s="145" t="s">
        <v>1478</v>
      </c>
      <c r="F3071" s="145" t="s">
        <v>1479</v>
      </c>
      <c r="G3071" s="145" t="str">
        <f>Lookup[[#This Row],[NR_FR]]&amp;" "&amp;Lookup[[#This Row],[Text_FR]]</f>
        <v>ADI1050 Nombre de sinistres</v>
      </c>
    </row>
    <row r="3072" spans="1:7" x14ac:dyDescent="0.2">
      <c r="A3072" s="145" t="s">
        <v>1480</v>
      </c>
      <c r="B3072" s="145" t="s">
        <v>2691</v>
      </c>
      <c r="C3072" s="145" t="str">
        <f>Lookup[[#This Row],[NR_DE]]&amp;" "&amp;Lookup[[#This Row],[Text_DE]]</f>
        <v>ADI1060 Aufwendungen für Versicherungsfälle</v>
      </c>
      <c r="D3072" s="145">
        <f>IF(Lookup!A3072&lt;&gt;Lookup!E3072,1,0)</f>
        <v>0</v>
      </c>
      <c r="E3072" s="145" t="s">
        <v>1480</v>
      </c>
      <c r="F3072" s="145" t="s">
        <v>1481</v>
      </c>
      <c r="G3072" s="145" t="str">
        <f>Lookup[[#This Row],[NR_FR]]&amp;" "&amp;Lookup[[#This Row],[Text_FR]]</f>
        <v>ADI1060 Charge des sinistres</v>
      </c>
    </row>
    <row r="3073" spans="1:7" x14ac:dyDescent="0.2">
      <c r="A3073" s="145" t="s">
        <v>1317</v>
      </c>
      <c r="B3073" s="145" t="s">
        <v>2569</v>
      </c>
      <c r="C3073" s="145" t="str">
        <f>Lookup[[#This Row],[NR_DE]]&amp;" "&amp;Lookup[[#This Row],[Text_DE]]</f>
        <v>APP003 Angaben Niederlassungen im Fürstentum Liechtenstein</v>
      </c>
      <c r="D3073" s="145">
        <f>IF(Lookup!A3073&lt;&gt;Lookup!E3073,1,0)</f>
        <v>0</v>
      </c>
      <c r="E3073" s="145" t="s">
        <v>1317</v>
      </c>
      <c r="F3073" s="145" t="s">
        <v>1318</v>
      </c>
      <c r="G3073" s="145" t="str">
        <f>Lookup[[#This Row],[NR_FR]]&amp;" "&amp;Lookup[[#This Row],[Text_FR]]</f>
        <v>APP003 Affaires par l'intermédiaire d'une succursale dans la Principauté du Liechtenstein</v>
      </c>
    </row>
    <row r="3074" spans="1:7" x14ac:dyDescent="0.2">
      <c r="A3074" s="145" t="s">
        <v>1369</v>
      </c>
      <c r="B3074" s="145" t="s">
        <v>2603</v>
      </c>
      <c r="C3074" s="145" t="str">
        <f>Lookup[[#This Row],[NR_DE]]&amp;" "&amp;Lookup[[#This Row],[Text_DE]]</f>
        <v>ADI0860 Unfallversicherung</v>
      </c>
      <c r="D3074" s="145">
        <f>IF(Lookup!A3074&lt;&gt;Lookup!E3074,1,0)</f>
        <v>0</v>
      </c>
      <c r="E3074" s="145" t="s">
        <v>1369</v>
      </c>
      <c r="F3074" s="145" t="s">
        <v>1393</v>
      </c>
      <c r="G3074" s="145" t="str">
        <f>Lookup[[#This Row],[NR_FR]]&amp;" "&amp;Lookup[[#This Row],[Text_FR]]</f>
        <v>ADI0860 Assurance accidents</v>
      </c>
    </row>
    <row r="3075" spans="1:7" x14ac:dyDescent="0.2">
      <c r="A3075" s="145" t="s">
        <v>1371</v>
      </c>
      <c r="B3075" s="145" t="s">
        <v>2604</v>
      </c>
      <c r="C3075" s="145" t="str">
        <f>Lookup[[#This Row],[NR_DE]]&amp;" "&amp;Lookup[[#This Row],[Text_DE]]</f>
        <v>ADI0870 Krankenversicherung</v>
      </c>
      <c r="D3075" s="145">
        <f>IF(Lookup!A3075&lt;&gt;Lookup!E3075,1,0)</f>
        <v>0</v>
      </c>
      <c r="E3075" s="145" t="s">
        <v>1371</v>
      </c>
      <c r="F3075" s="145" t="s">
        <v>1372</v>
      </c>
      <c r="G3075" s="145" t="str">
        <f>Lookup[[#This Row],[NR_FR]]&amp;" "&amp;Lookup[[#This Row],[Text_FR]]</f>
        <v>ADI0870 Assurance maladie</v>
      </c>
    </row>
    <row r="3076" spans="1:7" x14ac:dyDescent="0.2">
      <c r="A3076" s="145" t="s">
        <v>1373</v>
      </c>
      <c r="B3076" s="145" t="s">
        <v>2605</v>
      </c>
      <c r="C3076" s="145" t="str">
        <f>Lookup[[#This Row],[NR_DE]]&amp;" "&amp;Lookup[[#This Row],[Text_DE]]</f>
        <v>ADI0880 Haftpflicht für Landfahrzeuge mit eigenem Antrieb</v>
      </c>
      <c r="D3076" s="145">
        <f>IF(Lookup!A3076&lt;&gt;Lookup!E3076,1,0)</f>
        <v>0</v>
      </c>
      <c r="E3076" s="145" t="s">
        <v>1373</v>
      </c>
      <c r="F3076" s="145" t="s">
        <v>1374</v>
      </c>
      <c r="G3076" s="145" t="str">
        <f>Lookup[[#This Row],[NR_FR]]&amp;" "&amp;Lookup[[#This Row],[Text_FR]]</f>
        <v>ADI0880 Responsabilité civile pour véhicules terrestres automoteurs</v>
      </c>
    </row>
    <row r="3077" spans="1:7" x14ac:dyDescent="0.2">
      <c r="A3077" s="145" t="s">
        <v>1375</v>
      </c>
      <c r="B3077" s="145" t="s">
        <v>2606</v>
      </c>
      <c r="C3077" s="145" t="str">
        <f>Lookup[[#This Row],[NR_DE]]&amp;" "&amp;Lookup[[#This Row],[Text_DE]]</f>
        <v>ADI0890 Landfahrzeug-Kasko (ohne Schienenfahrzeuge)</v>
      </c>
      <c r="D3077" s="145">
        <f>IF(Lookup!A3077&lt;&gt;Lookup!E3077,1,0)</f>
        <v>0</v>
      </c>
      <c r="E3077" s="145" t="s">
        <v>1375</v>
      </c>
      <c r="F3077" s="145" t="s">
        <v>1376</v>
      </c>
      <c r="G3077" s="145" t="str">
        <f>Lookup[[#This Row],[NR_FR]]&amp;" "&amp;Lookup[[#This Row],[Text_FR]]</f>
        <v>ADI0890 Corps de véhicules terrestres (autres que ferroviaires)</v>
      </c>
    </row>
    <row r="3078" spans="1:7" x14ac:dyDescent="0.2">
      <c r="A3078" s="145" t="s">
        <v>1377</v>
      </c>
      <c r="B3078" s="145" t="s">
        <v>2607</v>
      </c>
      <c r="C3078" s="145" t="str">
        <f>Lookup[[#This Row],[NR_DE]]&amp;" "&amp;Lookup[[#This Row],[Text_DE]]</f>
        <v>ADI0900 Transportversicherung</v>
      </c>
      <c r="D3078" s="145">
        <f>IF(Lookup!A3078&lt;&gt;Lookup!E3078,1,0)</f>
        <v>0</v>
      </c>
      <c r="E3078" s="145" t="s">
        <v>1377</v>
      </c>
      <c r="F3078" s="145" t="s">
        <v>1378</v>
      </c>
      <c r="G3078" s="145" t="str">
        <f>Lookup[[#This Row],[NR_FR]]&amp;" "&amp;Lookup[[#This Row],[Text_FR]]</f>
        <v>ADI0900 Assurance de transport</v>
      </c>
    </row>
    <row r="3079" spans="1:7" x14ac:dyDescent="0.2">
      <c r="A3079" s="145" t="s">
        <v>1379</v>
      </c>
      <c r="B3079" s="145" t="s">
        <v>2608</v>
      </c>
      <c r="C3079" s="145" t="str">
        <f>Lookup[[#This Row],[NR_DE]]&amp;" "&amp;Lookup[[#This Row],[Text_DE]]</f>
        <v>ADI0910 Feuer und sonstige Sachschäden</v>
      </c>
      <c r="D3079" s="145">
        <f>IF(Lookup!A3079&lt;&gt;Lookup!E3079,1,0)</f>
        <v>0</v>
      </c>
      <c r="E3079" s="145" t="s">
        <v>1379</v>
      </c>
      <c r="F3079" s="145" t="s">
        <v>1380</v>
      </c>
      <c r="G3079" s="145" t="str">
        <f>Lookup[[#This Row],[NR_FR]]&amp;" "&amp;Lookup[[#This Row],[Text_FR]]</f>
        <v>ADI0910 Incendie et autres dommages aux biens</v>
      </c>
    </row>
    <row r="3080" spans="1:7" x14ac:dyDescent="0.2">
      <c r="A3080" s="145" t="s">
        <v>1381</v>
      </c>
      <c r="B3080" s="145" t="s">
        <v>2609</v>
      </c>
      <c r="C3080" s="145" t="str">
        <f>Lookup[[#This Row],[NR_DE]]&amp;" "&amp;Lookup[[#This Row],[Text_DE]]</f>
        <v>ADI0915 Elementarschäden</v>
      </c>
      <c r="D3080" s="145">
        <f>IF(Lookup!A3080&lt;&gt;Lookup!E3080,1,0)</f>
        <v>0</v>
      </c>
      <c r="E3080" s="145" t="s">
        <v>1381</v>
      </c>
      <c r="F3080" s="145" t="s">
        <v>1382</v>
      </c>
      <c r="G3080" s="145" t="str">
        <f>Lookup[[#This Row],[NR_FR]]&amp;" "&amp;Lookup[[#This Row],[Text_FR]]</f>
        <v>ADI0915 Eléments naturels</v>
      </c>
    </row>
    <row r="3081" spans="1:7" x14ac:dyDescent="0.2">
      <c r="A3081" s="145" t="s">
        <v>1383</v>
      </c>
      <c r="B3081" s="145" t="s">
        <v>2610</v>
      </c>
      <c r="C3081" s="145" t="str">
        <f>Lookup[[#This Row],[NR_DE]]&amp;" "&amp;Lookup[[#This Row],[Text_DE]]</f>
        <v>ADI0920 Allgemeine Haftpflicht</v>
      </c>
      <c r="D3081" s="145">
        <f>IF(Lookup!A3081&lt;&gt;Lookup!E3081,1,0)</f>
        <v>0</v>
      </c>
      <c r="E3081" s="145" t="s">
        <v>1383</v>
      </c>
      <c r="F3081" s="145" t="s">
        <v>1384</v>
      </c>
      <c r="G3081" s="145" t="str">
        <f>Lookup[[#This Row],[NR_FR]]&amp;" "&amp;Lookup[[#This Row],[Text_FR]]</f>
        <v>ADI0920 Responsabilité civile générale</v>
      </c>
    </row>
    <row r="3082" spans="1:7" x14ac:dyDescent="0.2">
      <c r="A3082" s="145" t="s">
        <v>1385</v>
      </c>
      <c r="B3082" s="145" t="s">
        <v>2611</v>
      </c>
      <c r="C3082" s="145" t="str">
        <f>Lookup[[#This Row],[NR_DE]]&amp;" "&amp;Lookup[[#This Row],[Text_DE]]</f>
        <v>ADI0930 Kredit und Kaution</v>
      </c>
      <c r="D3082" s="145">
        <f>IF(Lookup!A3082&lt;&gt;Lookup!E3082,1,0)</f>
        <v>0</v>
      </c>
      <c r="E3082" s="145" t="s">
        <v>1385</v>
      </c>
      <c r="F3082" s="145" t="s">
        <v>1386</v>
      </c>
      <c r="G3082" s="145" t="str">
        <f>Lookup[[#This Row],[NR_FR]]&amp;" "&amp;Lookup[[#This Row],[Text_FR]]</f>
        <v>ADI0930 Crédit et caution</v>
      </c>
    </row>
    <row r="3083" spans="1:7" x14ac:dyDescent="0.2">
      <c r="A3083" s="145" t="s">
        <v>1387</v>
      </c>
      <c r="B3083" s="145" t="s">
        <v>2612</v>
      </c>
      <c r="C3083" s="145" t="str">
        <f>Lookup[[#This Row],[NR_DE]]&amp;" "&amp;Lookup[[#This Row],[Text_DE]]</f>
        <v>ADI0940 Verschiedene finanzielle Verluste</v>
      </c>
      <c r="D3083" s="145">
        <f>IF(Lookup!A3083&lt;&gt;Lookup!E3083,1,0)</f>
        <v>0</v>
      </c>
      <c r="E3083" s="145" t="s">
        <v>1387</v>
      </c>
      <c r="F3083" s="145" t="s">
        <v>1388</v>
      </c>
      <c r="G3083" s="145" t="str">
        <f>Lookup[[#This Row],[NR_FR]]&amp;" "&amp;Lookup[[#This Row],[Text_FR]]</f>
        <v>ADI0940 Pertes pécuniaires diverses</v>
      </c>
    </row>
    <row r="3084" spans="1:7" x14ac:dyDescent="0.2">
      <c r="A3084" s="145" t="s">
        <v>1389</v>
      </c>
      <c r="B3084" s="145" t="s">
        <v>2613</v>
      </c>
      <c r="C3084" s="145" t="str">
        <f>Lookup[[#This Row],[NR_DE]]&amp;" "&amp;Lookup[[#This Row],[Text_DE]]</f>
        <v>ADI0950 Rechtsschutz</v>
      </c>
      <c r="D3084" s="145">
        <f>IF(Lookup!A3084&lt;&gt;Lookup!E3084,1,0)</f>
        <v>0</v>
      </c>
      <c r="E3084" s="145" t="s">
        <v>1389</v>
      </c>
      <c r="F3084" s="145" t="s">
        <v>1390</v>
      </c>
      <c r="G3084" s="145" t="str">
        <f>Lookup[[#This Row],[NR_FR]]&amp;" "&amp;Lookup[[#This Row],[Text_FR]]</f>
        <v>ADI0950 Protection juridique</v>
      </c>
    </row>
    <row r="3085" spans="1:7" x14ac:dyDescent="0.2">
      <c r="A3085" s="145" t="s">
        <v>1391</v>
      </c>
      <c r="B3085" s="145" t="s">
        <v>2614</v>
      </c>
      <c r="C3085" s="145" t="str">
        <f>Lookup[[#This Row],[NR_DE]]&amp;" "&amp;Lookup[[#This Row],[Text_DE]]</f>
        <v>ADI0960 Touristische Beistandsleistung</v>
      </c>
      <c r="D3085" s="145">
        <f>IF(Lookup!A3085&lt;&gt;Lookup!E3085,1,0)</f>
        <v>0</v>
      </c>
      <c r="E3085" s="145" t="s">
        <v>1391</v>
      </c>
      <c r="F3085" s="145" t="s">
        <v>1392</v>
      </c>
      <c r="G3085" s="145" t="str">
        <f>Lookup[[#This Row],[NR_FR]]&amp;" "&amp;Lookup[[#This Row],[Text_FR]]</f>
        <v>ADI0960 Assurance assistance touristique</v>
      </c>
    </row>
    <row r="3086" spans="1:7" x14ac:dyDescent="0.2">
      <c r="A3086" s="145" t="s">
        <v>2936</v>
      </c>
      <c r="B3086" s="145" t="s">
        <v>2692</v>
      </c>
      <c r="C3086" s="145" t="str">
        <f>Lookup[[#This Row],[NR_DE]]&amp;" "&amp;Lookup[[#This Row],[Text_DE]]</f>
        <v xml:space="preserve">ADD025 Geschäft in Liechtenstein: Besonderheiten zur Motorfahrzeug-Haftpflichtversicherung (Niederlassungen) </v>
      </c>
      <c r="D3086" s="145">
        <f>IF(Lookup!A3086&lt;&gt;Lookup!E3086,1,0)</f>
        <v>0</v>
      </c>
      <c r="E3086" s="145" t="s">
        <v>2936</v>
      </c>
      <c r="F3086" s="145" t="s">
        <v>1482</v>
      </c>
      <c r="G3086" s="145" t="str">
        <f>Lookup[[#This Row],[NR_FR]]&amp;" "&amp;Lookup[[#This Row],[Text_FR]]</f>
        <v>ADD025 Affaires au Liechtenstein (succ.): Particularités de l'assurance responsabilité civile des véhicules automobiles (succursale)</v>
      </c>
    </row>
    <row r="3087" spans="1:7" x14ac:dyDescent="0.2">
      <c r="A3087" s="145" t="s">
        <v>2937</v>
      </c>
      <c r="B3087" s="145" t="s">
        <v>2690</v>
      </c>
      <c r="C3087" s="145" t="str">
        <f>Lookup[[#This Row],[NR_DE]]&amp;" "&amp;Lookup[[#This Row],[Text_DE]]</f>
        <v>ADI1070 Anzahl Schadenfälle</v>
      </c>
      <c r="D3087" s="145">
        <f>IF(Lookup!A3087&lt;&gt;Lookup!E3087,1,0)</f>
        <v>0</v>
      </c>
      <c r="E3087" s="145" t="s">
        <v>2937</v>
      </c>
      <c r="F3087" s="145" t="s">
        <v>1479</v>
      </c>
      <c r="G3087" s="145" t="str">
        <f>Lookup[[#This Row],[NR_FR]]&amp;" "&amp;Lookup[[#This Row],[Text_FR]]</f>
        <v>ADI1070 Nombre de sinistres</v>
      </c>
    </row>
    <row r="3088" spans="1:7" x14ac:dyDescent="0.2">
      <c r="A3088" s="145" t="s">
        <v>2938</v>
      </c>
      <c r="B3088" s="145" t="s">
        <v>2691</v>
      </c>
      <c r="C3088" s="145" t="str">
        <f>Lookup[[#This Row],[NR_DE]]&amp;" "&amp;Lookup[[#This Row],[Text_DE]]</f>
        <v>ADI1080 Aufwendungen für Versicherungsfälle</v>
      </c>
      <c r="D3088" s="145">
        <f>IF(Lookup!A3088&lt;&gt;Lookup!E3088,1,0)</f>
        <v>0</v>
      </c>
      <c r="E3088" s="145" t="s">
        <v>2938</v>
      </c>
      <c r="F3088" s="145" t="s">
        <v>1481</v>
      </c>
      <c r="G3088" s="145" t="str">
        <f>Lookup[[#This Row],[NR_FR]]&amp;" "&amp;Lookup[[#This Row],[Text_FR]]</f>
        <v>ADI1080 Charge des sinistres</v>
      </c>
    </row>
    <row r="3089" spans="1:7" x14ac:dyDescent="0.2">
      <c r="A3089" s="145">
        <v>309300200</v>
      </c>
      <c r="B3089" s="145" t="s">
        <v>2693</v>
      </c>
      <c r="C3089" s="145" t="str">
        <f>Lookup[[#This Row],[NR_DE]]&amp;" "&amp;Lookup[[#This Row],[Text_DE]]</f>
        <v>309300200 Zahlungen für Versicherungsfälle (Nicht-Leben); indirektes Geschäft: Brutto</v>
      </c>
      <c r="D3089" s="145">
        <f>IF(Lookup!A3089&lt;&gt;Lookup!E3089,1,0)</f>
        <v>0</v>
      </c>
      <c r="E3089" s="145">
        <v>309300200</v>
      </c>
      <c r="F3089" s="145" t="s">
        <v>1483</v>
      </c>
      <c r="G3089" s="145" t="str">
        <f>Lookup[[#This Row],[NR_FR]]&amp;" "&amp;Lookup[[#This Row],[Text_FR]]</f>
        <v>309300200 Charges des sinistres: montants payés (non-vie); affaires indirectes: brutes</v>
      </c>
    </row>
    <row r="3090" spans="1:7" x14ac:dyDescent="0.2">
      <c r="A3090" s="145" t="s">
        <v>614</v>
      </c>
      <c r="B3090" s="145" t="s">
        <v>2139</v>
      </c>
      <c r="C3090" s="145" t="str">
        <f>Lookup[[#This Row],[NR_DE]]&amp;" "&amp;Lookup[[#This Row],[Text_DE]]</f>
        <v>ADC1RS Aufteilung nach Branchen: Nicht-Leben indirekt</v>
      </c>
      <c r="D3090" s="145">
        <f>IF(Lookup!A3090&lt;&gt;Lookup!E3090,1,0)</f>
        <v>0</v>
      </c>
      <c r="E3090" s="145" t="s">
        <v>614</v>
      </c>
      <c r="F3090" s="145" t="s">
        <v>615</v>
      </c>
      <c r="G3090" s="145" t="str">
        <f>Lookup[[#This Row],[NR_FR]]&amp;" "&amp;Lookup[[#This Row],[Text_FR]]</f>
        <v>ADC1RS Répartition par branches: non-vie indirect</v>
      </c>
    </row>
    <row r="3091" spans="1:7" x14ac:dyDescent="0.2">
      <c r="A3091" s="145" t="s">
        <v>616</v>
      </c>
      <c r="B3091" s="145" t="s">
        <v>2140</v>
      </c>
      <c r="C3091" s="145" t="str">
        <f>Lookup[[#This Row],[NR_DE]]&amp;" "&amp;Lookup[[#This Row],[Text_DE]]</f>
        <v>ADISR01000 RE: Unfallversicherung (CH + FB)</v>
      </c>
      <c r="D3091" s="145">
        <f>IF(Lookup!A3091&lt;&gt;Lookup!E3091,1,0)</f>
        <v>0</v>
      </c>
      <c r="E3091" s="145" t="s">
        <v>616</v>
      </c>
      <c r="F3091" s="145" t="s">
        <v>617</v>
      </c>
      <c r="G3091" s="145" t="str">
        <f>Lookup[[#This Row],[NR_FR]]&amp;" "&amp;Lookup[[#This Row],[Text_FR]]</f>
        <v>ADISR01000 RE: Assurance accidents (CH + FB)</v>
      </c>
    </row>
    <row r="3092" spans="1:7" x14ac:dyDescent="0.2">
      <c r="A3092" s="145" t="s">
        <v>945</v>
      </c>
      <c r="B3092" s="145" t="s">
        <v>2335</v>
      </c>
      <c r="C3092" s="145" t="str">
        <f>Lookup[[#This Row],[NR_DE]]&amp;" "&amp;Lookup[[#This Row],[Text_DE]]</f>
        <v>ADISR01800 RE: Arbeitsunfälle und Berufskrankheiten (CH)</v>
      </c>
      <c r="D3092" s="145">
        <f>IF(Lookup!A3092&lt;&gt;Lookup!E3092,1,0)</f>
        <v>0</v>
      </c>
      <c r="E3092" s="145" t="s">
        <v>945</v>
      </c>
      <c r="F3092" s="145" t="s">
        <v>946</v>
      </c>
      <c r="G3092" s="145" t="str">
        <f>Lookup[[#This Row],[NR_FR]]&amp;" "&amp;Lookup[[#This Row],[Text_FR]]</f>
        <v>ADISR01800 RE: Accidents de travail et maladies professionnelles (CH)</v>
      </c>
    </row>
    <row r="3093" spans="1:7" x14ac:dyDescent="0.2">
      <c r="A3093" s="145" t="s">
        <v>947</v>
      </c>
      <c r="B3093" s="145" t="s">
        <v>2336</v>
      </c>
      <c r="C3093" s="145" t="str">
        <f>Lookup[[#This Row],[NR_DE]]&amp;" "&amp;Lookup[[#This Row],[Text_DE]]</f>
        <v>ADISR01900 RE: Unfall: Übrige (CH)</v>
      </c>
      <c r="D3093" s="145">
        <f>IF(Lookup!A3093&lt;&gt;Lookup!E3093,1,0)</f>
        <v>0</v>
      </c>
      <c r="E3093" s="145" t="s">
        <v>947</v>
      </c>
      <c r="F3093" s="145" t="s">
        <v>948</v>
      </c>
      <c r="G3093" s="145" t="str">
        <f>Lookup[[#This Row],[NR_FR]]&amp;" "&amp;Lookup[[#This Row],[Text_FR]]</f>
        <v>ADISR01900 RE: Assurance accidents: autres (CH)</v>
      </c>
    </row>
    <row r="3094" spans="1:7" x14ac:dyDescent="0.2">
      <c r="A3094" s="145" t="s">
        <v>618</v>
      </c>
      <c r="B3094" s="145" t="s">
        <v>2141</v>
      </c>
      <c r="C3094" s="145" t="str">
        <f>Lookup[[#This Row],[NR_DE]]&amp;" "&amp;Lookup[[#This Row],[Text_DE]]</f>
        <v>ADISR02000 RE: Krankenversicherung (CH + FB)</v>
      </c>
      <c r="D3094" s="145">
        <f>IF(Lookup!A3094&lt;&gt;Lookup!E3094,1,0)</f>
        <v>0</v>
      </c>
      <c r="E3094" s="145" t="s">
        <v>618</v>
      </c>
      <c r="F3094" s="145" t="s">
        <v>619</v>
      </c>
      <c r="G3094" s="145" t="str">
        <f>Lookup[[#This Row],[NR_FR]]&amp;" "&amp;Lookup[[#This Row],[Text_FR]]</f>
        <v>ADISR02000 RE: Assurance maladie (CH + FB)</v>
      </c>
    </row>
    <row r="3095" spans="1:7" x14ac:dyDescent="0.2">
      <c r="A3095" s="145" t="s">
        <v>620</v>
      </c>
      <c r="B3095" s="145" t="s">
        <v>2142</v>
      </c>
      <c r="C3095" s="145" t="str">
        <f>Lookup[[#This Row],[NR_DE]]&amp;" "&amp;Lookup[[#This Row],[Text_DE]]</f>
        <v>ADISR03000 RE: Landfahrzeug-Kasko (ohne Schienenfahrzeuge); (CH + FB)</v>
      </c>
      <c r="D3095" s="145">
        <f>IF(Lookup!A3095&lt;&gt;Lookup!E3095,1,0)</f>
        <v>0</v>
      </c>
      <c r="E3095" s="145" t="s">
        <v>620</v>
      </c>
      <c r="F3095" s="145" t="s">
        <v>621</v>
      </c>
      <c r="G3095" s="145" t="str">
        <f>Lookup[[#This Row],[NR_FR]]&amp;" "&amp;Lookup[[#This Row],[Text_FR]]</f>
        <v>ADISR03000 RE: Corps de véhicules terrestres (autres que ferroviaires); (CH + FB)</v>
      </c>
    </row>
    <row r="3096" spans="1:7" x14ac:dyDescent="0.2">
      <c r="A3096" s="145" t="s">
        <v>949</v>
      </c>
      <c r="B3096" s="145" t="s">
        <v>2337</v>
      </c>
      <c r="C3096" s="145" t="str">
        <f>Lookup[[#This Row],[NR_DE]]&amp;" "&amp;Lookup[[#This Row],[Text_DE]]</f>
        <v>ADISR09100 RE: Sachgeschäft ohne Katastrophen (CH)</v>
      </c>
      <c r="D3096" s="145">
        <f>IF(Lookup!A3096&lt;&gt;Lookup!E3096,1,0)</f>
        <v>0</v>
      </c>
      <c r="E3096" s="145" t="s">
        <v>949</v>
      </c>
      <c r="F3096" s="145" t="s">
        <v>950</v>
      </c>
      <c r="G3096" s="145" t="str">
        <f>Lookup[[#This Row],[NR_FR]]&amp;" "&amp;Lookup[[#This Row],[Text_FR]]</f>
        <v>ADISR09100 RE: Assurance de choses - sans les catastrophes (CH)</v>
      </c>
    </row>
    <row r="3097" spans="1:7" x14ac:dyDescent="0.2">
      <c r="A3097" s="145" t="s">
        <v>951</v>
      </c>
      <c r="B3097" s="145" t="s">
        <v>2338</v>
      </c>
      <c r="C3097" s="145" t="str">
        <f>Lookup[[#This Row],[NR_DE]]&amp;" "&amp;Lookup[[#This Row],[Text_DE]]</f>
        <v>ADISR09200 RE: Sachgeschäft - Katastrophen (CH)</v>
      </c>
      <c r="D3097" s="145">
        <f>IF(Lookup!A3097&lt;&gt;Lookup!E3097,1,0)</f>
        <v>0</v>
      </c>
      <c r="E3097" s="145" t="s">
        <v>951</v>
      </c>
      <c r="F3097" s="145" t="s">
        <v>952</v>
      </c>
      <c r="G3097" s="145" t="str">
        <f>Lookup[[#This Row],[NR_FR]]&amp;" "&amp;Lookup[[#This Row],[Text_FR]]</f>
        <v>ADISR09200 RE: Assurance de choses - catastrophes (CH)</v>
      </c>
    </row>
    <row r="3098" spans="1:7" x14ac:dyDescent="0.2">
      <c r="A3098" s="145" t="s">
        <v>622</v>
      </c>
      <c r="B3098" s="145" t="s">
        <v>2143</v>
      </c>
      <c r="C3098" s="145" t="str">
        <f>Lookup[[#This Row],[NR_DE]]&amp;" "&amp;Lookup[[#This Row],[Text_DE]]</f>
        <v>ADISR09900 RE: Feuer, Elementarschäden und andere Sachschäden (CH + FB)</v>
      </c>
      <c r="D3098" s="145">
        <f>IF(Lookup!A3098&lt;&gt;Lookup!E3098,1,0)</f>
        <v>0</v>
      </c>
      <c r="E3098" s="145" t="s">
        <v>622</v>
      </c>
      <c r="F3098" s="145" t="s">
        <v>623</v>
      </c>
      <c r="G3098" s="145" t="str">
        <f>Lookup[[#This Row],[NR_FR]]&amp;" "&amp;Lookup[[#This Row],[Text_FR]]</f>
        <v>ADISR09900 RE: Incendie, dommages naturels et autres dommages aux biens (CH + FB)</v>
      </c>
    </row>
    <row r="3099" spans="1:7" x14ac:dyDescent="0.2">
      <c r="A3099" s="145" t="s">
        <v>624</v>
      </c>
      <c r="B3099" s="145" t="s">
        <v>2144</v>
      </c>
      <c r="C3099" s="145" t="str">
        <f>Lookup[[#This Row],[NR_DE]]&amp;" "&amp;Lookup[[#This Row],[Text_DE]]</f>
        <v>ADISR10000 RE: Haftpflicht für Landfahrzeuge mit eigenem Antrieb (CH + FB)</v>
      </c>
      <c r="D3099" s="145">
        <f>IF(Lookup!A3099&lt;&gt;Lookup!E3099,1,0)</f>
        <v>0</v>
      </c>
      <c r="E3099" s="145" t="s">
        <v>624</v>
      </c>
      <c r="F3099" s="145" t="s">
        <v>625</v>
      </c>
      <c r="G3099" s="145" t="str">
        <f>Lookup[[#This Row],[NR_FR]]&amp;" "&amp;Lookup[[#This Row],[Text_FR]]</f>
        <v>ADISR10000 RE: Responsabilité civile pour véhicules terrestres automoteurs (CH + FB)</v>
      </c>
    </row>
    <row r="3100" spans="1:7" x14ac:dyDescent="0.2">
      <c r="A3100" s="145" t="s">
        <v>626</v>
      </c>
      <c r="B3100" s="145" t="s">
        <v>2145</v>
      </c>
      <c r="C3100" s="145" t="str">
        <f>Lookup[[#This Row],[NR_DE]]&amp;" "&amp;Lookup[[#This Row],[Text_DE]]</f>
        <v>ADISR12900 RE: Transportversicherung (CH + FB)</v>
      </c>
      <c r="D3100" s="145">
        <f>IF(Lookup!A3100&lt;&gt;Lookup!E3100,1,0)</f>
        <v>0</v>
      </c>
      <c r="E3100" s="145" t="s">
        <v>626</v>
      </c>
      <c r="F3100" s="145" t="s">
        <v>627</v>
      </c>
      <c r="G3100" s="145" t="str">
        <f>Lookup[[#This Row],[NR_FR]]&amp;" "&amp;Lookup[[#This Row],[Text_FR]]</f>
        <v>ADISR12900 RE: Assurance de transport (CH + FB)</v>
      </c>
    </row>
    <row r="3101" spans="1:7" x14ac:dyDescent="0.2">
      <c r="A3101" s="145" t="s">
        <v>628</v>
      </c>
      <c r="B3101" s="145" t="s">
        <v>2146</v>
      </c>
      <c r="C3101" s="145" t="str">
        <f>Lookup[[#This Row],[NR_DE]]&amp;" "&amp;Lookup[[#This Row],[Text_DE]]</f>
        <v>ADISR13000 RE: Allgemeine Haftpflicht (CH + FB)</v>
      </c>
      <c r="D3101" s="145">
        <f>IF(Lookup!A3101&lt;&gt;Lookup!E3101,1,0)</f>
        <v>0</v>
      </c>
      <c r="E3101" s="145" t="s">
        <v>628</v>
      </c>
      <c r="F3101" s="145" t="s">
        <v>629</v>
      </c>
      <c r="G3101" s="145" t="str">
        <f>Lookup[[#This Row],[NR_FR]]&amp;" "&amp;Lookup[[#This Row],[Text_FR]]</f>
        <v>ADISR13000 RE: Responsabilité civile générale (CH + FB)</v>
      </c>
    </row>
    <row r="3102" spans="1:7" x14ac:dyDescent="0.2">
      <c r="A3102" s="145" t="s">
        <v>953</v>
      </c>
      <c r="B3102" s="145" t="s">
        <v>2339</v>
      </c>
      <c r="C3102" s="145" t="str">
        <f>Lookup[[#This Row],[NR_DE]]&amp;" "&amp;Lookup[[#This Row],[Text_DE]]</f>
        <v>ADISR13100 RE: Berufshaftpflicht (CH)</v>
      </c>
      <c r="D3102" s="145">
        <f>IF(Lookup!A3102&lt;&gt;Lookup!E3102,1,0)</f>
        <v>0</v>
      </c>
      <c r="E3102" s="145" t="s">
        <v>953</v>
      </c>
      <c r="F3102" s="145" t="s">
        <v>954</v>
      </c>
      <c r="G3102" s="145" t="str">
        <f>Lookup[[#This Row],[NR_FR]]&amp;" "&amp;Lookup[[#This Row],[Text_FR]]</f>
        <v>ADISR13100 RE: Responsabilité civile professionnelle (CH)</v>
      </c>
    </row>
    <row r="3103" spans="1:7" x14ac:dyDescent="0.2">
      <c r="A3103" s="145" t="s">
        <v>955</v>
      </c>
      <c r="B3103" s="145" t="s">
        <v>2340</v>
      </c>
      <c r="C3103" s="145" t="str">
        <f>Lookup[[#This Row],[NR_DE]]&amp;" "&amp;Lookup[[#This Row],[Text_DE]]</f>
        <v>ADISR15900 RE: Kredit und Kaution (CH)</v>
      </c>
      <c r="D3103" s="145">
        <f>IF(Lookup!A3103&lt;&gt;Lookup!E3103,1,0)</f>
        <v>0</v>
      </c>
      <c r="E3103" s="145" t="s">
        <v>955</v>
      </c>
      <c r="F3103" s="145" t="s">
        <v>956</v>
      </c>
      <c r="G3103" s="145" t="str">
        <f>Lookup[[#This Row],[NR_FR]]&amp;" "&amp;Lookup[[#This Row],[Text_FR]]</f>
        <v>ADISR15900 RE: Crédit et caution (CH)</v>
      </c>
    </row>
    <row r="3104" spans="1:7" x14ac:dyDescent="0.2">
      <c r="A3104" s="145" t="s">
        <v>957</v>
      </c>
      <c r="B3104" s="145" t="s">
        <v>2341</v>
      </c>
      <c r="C3104" s="145" t="str">
        <f>Lookup[[#This Row],[NR_DE]]&amp;" "&amp;Lookup[[#This Row],[Text_DE]]</f>
        <v>ADISR16000 RE: Verschiedene finanzielle Verluste (CH)</v>
      </c>
      <c r="D3104" s="145">
        <f>IF(Lookup!A3104&lt;&gt;Lookup!E3104,1,0)</f>
        <v>0</v>
      </c>
      <c r="E3104" s="145" t="s">
        <v>957</v>
      </c>
      <c r="F3104" s="145" t="s">
        <v>958</v>
      </c>
      <c r="G3104" s="145" t="str">
        <f>Lookup[[#This Row],[NR_FR]]&amp;" "&amp;Lookup[[#This Row],[Text_FR]]</f>
        <v>ADISR16000 RE: Pertes pécuniaires diverses (CH)</v>
      </c>
    </row>
    <row r="3105" spans="1:7" x14ac:dyDescent="0.2">
      <c r="A3105" s="145" t="s">
        <v>630</v>
      </c>
      <c r="B3105" s="145" t="s">
        <v>2147</v>
      </c>
      <c r="C3105" s="145" t="str">
        <f>Lookup[[#This Row],[NR_DE]]&amp;" "&amp;Lookup[[#This Row],[Text_DE]]</f>
        <v>ADISR17000 RE: Rechtsschutz (CH + FB)</v>
      </c>
      <c r="D3105" s="145">
        <f>IF(Lookup!A3105&lt;&gt;Lookup!E3105,1,0)</f>
        <v>0</v>
      </c>
      <c r="E3105" s="145" t="s">
        <v>630</v>
      </c>
      <c r="F3105" s="145" t="s">
        <v>631</v>
      </c>
      <c r="G3105" s="145" t="str">
        <f>Lookup[[#This Row],[NR_FR]]&amp;" "&amp;Lookup[[#This Row],[Text_FR]]</f>
        <v>ADISR17000 RE: Protection juridique (CH + FB)</v>
      </c>
    </row>
    <row r="3106" spans="1:7" x14ac:dyDescent="0.2">
      <c r="A3106" s="145" t="s">
        <v>959</v>
      </c>
      <c r="B3106" s="145" t="s">
        <v>2342</v>
      </c>
      <c r="C3106" s="145" t="str">
        <f>Lookup[[#This Row],[NR_DE]]&amp;" "&amp;Lookup[[#This Row],[Text_DE]]</f>
        <v>ADISR18000 RE: Touristische Beistandsleistung (CH)</v>
      </c>
      <c r="D3106" s="145">
        <f>IF(Lookup!A3106&lt;&gt;Lookup!E3106,1,0)</f>
        <v>0</v>
      </c>
      <c r="E3106" s="145" t="s">
        <v>959</v>
      </c>
      <c r="F3106" s="145" t="s">
        <v>960</v>
      </c>
      <c r="G3106" s="145" t="str">
        <f>Lookup[[#This Row],[NR_FR]]&amp;" "&amp;Lookup[[#This Row],[Text_FR]]</f>
        <v>ADISR18000 RE: Assurance assistance touristique (CH)</v>
      </c>
    </row>
    <row r="3107" spans="1:7" x14ac:dyDescent="0.2">
      <c r="A3107" s="145" t="s">
        <v>632</v>
      </c>
      <c r="B3107" s="145" t="s">
        <v>2148</v>
      </c>
      <c r="C3107" s="145" t="str">
        <f>Lookup[[#This Row],[NR_DE]]&amp;" "&amp;Lookup[[#This Row],[Text_DE]]</f>
        <v>ADISR19000 RE: Kredit, Kaution, verschiedene finanzielle Verluste und touristische Beistandsleistung (CH + FB)</v>
      </c>
      <c r="D3107" s="145">
        <f>IF(Lookup!A3107&lt;&gt;Lookup!E3107,1,0)</f>
        <v>0</v>
      </c>
      <c r="E3107" s="145" t="s">
        <v>632</v>
      </c>
      <c r="F3107" s="145" t="s">
        <v>633</v>
      </c>
      <c r="G3107" s="145" t="str">
        <f>Lookup[[#This Row],[NR_FR]]&amp;" "&amp;Lookup[[#This Row],[Text_FR]]</f>
        <v>ADISR19000 RE: Crédit, caution, pertes pécuniaires diverses et assistance (CH + FB)</v>
      </c>
    </row>
    <row r="3108" spans="1:7" x14ac:dyDescent="0.2">
      <c r="A3108" s="145" t="s">
        <v>751</v>
      </c>
      <c r="B3108" s="145" t="s">
        <v>2237</v>
      </c>
      <c r="C3108" s="145" t="str">
        <f>Lookup[[#This Row],[NR_DE]]&amp;" "&amp;Lookup[[#This Row],[Text_DE]]</f>
        <v>ADC007 Aufteilung nach Zedenten-Regionen</v>
      </c>
      <c r="D3108" s="145">
        <f>IF(Lookup!A3108&lt;&gt;Lookup!E3108,1,0)</f>
        <v>0</v>
      </c>
      <c r="E3108" s="145" t="s">
        <v>751</v>
      </c>
      <c r="F3108" s="145" t="s">
        <v>752</v>
      </c>
      <c r="G3108" s="145" t="str">
        <f>Lookup[[#This Row],[NR_FR]]&amp;" "&amp;Lookup[[#This Row],[Text_FR]]</f>
        <v>ADC007 Répartition par régions des cédantes</v>
      </c>
    </row>
    <row r="3109" spans="1:7" x14ac:dyDescent="0.2">
      <c r="A3109" s="145" t="s">
        <v>753</v>
      </c>
      <c r="B3109" s="145" t="s">
        <v>2238</v>
      </c>
      <c r="C3109" s="145" t="str">
        <f>Lookup[[#This Row],[NR_DE]]&amp;" "&amp;Lookup[[#This Row],[Text_DE]]</f>
        <v>ADI1000 Europa</v>
      </c>
      <c r="D3109" s="145">
        <f>IF(Lookup!A3109&lt;&gt;Lookup!E3109,1,0)</f>
        <v>0</v>
      </c>
      <c r="E3109" s="145" t="s">
        <v>753</v>
      </c>
      <c r="F3109" s="145" t="s">
        <v>754</v>
      </c>
      <c r="G3109" s="145" t="str">
        <f>Lookup[[#This Row],[NR_FR]]&amp;" "&amp;Lookup[[#This Row],[Text_FR]]</f>
        <v>ADI1000 Europe</v>
      </c>
    </row>
    <row r="3110" spans="1:7" x14ac:dyDescent="0.2">
      <c r="A3110" s="145" t="s">
        <v>755</v>
      </c>
      <c r="B3110" s="145" t="s">
        <v>2239</v>
      </c>
      <c r="C3110" s="145" t="str">
        <f>Lookup[[#This Row],[NR_DE]]&amp;" "&amp;Lookup[[#This Row],[Text_DE]]</f>
        <v>ADI1010 Nordamerika</v>
      </c>
      <c r="D3110" s="145">
        <f>IF(Lookup!A3110&lt;&gt;Lookup!E3110,1,0)</f>
        <v>0</v>
      </c>
      <c r="E3110" s="145" t="s">
        <v>755</v>
      </c>
      <c r="F3110" s="145" t="s">
        <v>756</v>
      </c>
      <c r="G3110" s="145" t="str">
        <f>Lookup[[#This Row],[NR_FR]]&amp;" "&amp;Lookup[[#This Row],[Text_FR]]</f>
        <v>ADI1010 Amérique du Nord</v>
      </c>
    </row>
    <row r="3111" spans="1:7" x14ac:dyDescent="0.2">
      <c r="A3111" s="145" t="s">
        <v>757</v>
      </c>
      <c r="B3111" s="145" t="s">
        <v>2240</v>
      </c>
      <c r="C3111" s="145" t="str">
        <f>Lookup[[#This Row],[NR_DE]]&amp;" "&amp;Lookup[[#This Row],[Text_DE]]</f>
        <v>ADI1020 Mittel- und Südamerika</v>
      </c>
      <c r="D3111" s="145">
        <f>IF(Lookup!A3111&lt;&gt;Lookup!E3111,1,0)</f>
        <v>0</v>
      </c>
      <c r="E3111" s="145" t="s">
        <v>757</v>
      </c>
      <c r="F3111" s="145" t="s">
        <v>758</v>
      </c>
      <c r="G3111" s="145" t="str">
        <f>Lookup[[#This Row],[NR_FR]]&amp;" "&amp;Lookup[[#This Row],[Text_FR]]</f>
        <v>ADI1020 Amérique centrale et Amérique du Sud</v>
      </c>
    </row>
    <row r="3112" spans="1:7" x14ac:dyDescent="0.2">
      <c r="A3112" s="145" t="s">
        <v>759</v>
      </c>
      <c r="B3112" s="145" t="s">
        <v>2241</v>
      </c>
      <c r="C3112" s="145" t="str">
        <f>Lookup[[#This Row],[NR_DE]]&amp;" "&amp;Lookup[[#This Row],[Text_DE]]</f>
        <v>ADI1030 Asien/Pazifik</v>
      </c>
      <c r="D3112" s="145">
        <f>IF(Lookup!A3112&lt;&gt;Lookup!E3112,1,0)</f>
        <v>0</v>
      </c>
      <c r="E3112" s="145" t="s">
        <v>759</v>
      </c>
      <c r="F3112" s="145" t="s">
        <v>760</v>
      </c>
      <c r="G3112" s="145" t="str">
        <f>Lookup[[#This Row],[NR_FR]]&amp;" "&amp;Lookup[[#This Row],[Text_FR]]</f>
        <v>ADI1030 Asie/Pacifique</v>
      </c>
    </row>
    <row r="3113" spans="1:7" x14ac:dyDescent="0.2">
      <c r="A3113" s="145" t="s">
        <v>761</v>
      </c>
      <c r="B3113" s="145" t="s">
        <v>2242</v>
      </c>
      <c r="C3113" s="145" t="str">
        <f>Lookup[[#This Row],[NR_DE]]&amp;" "&amp;Lookup[[#This Row],[Text_DE]]</f>
        <v>ADI1040 Übrige Länder</v>
      </c>
      <c r="D3113" s="145">
        <f>IF(Lookup!A3113&lt;&gt;Lookup!E3113,1,0)</f>
        <v>0</v>
      </c>
      <c r="E3113" s="145" t="s">
        <v>761</v>
      </c>
      <c r="F3113" s="145" t="s">
        <v>762</v>
      </c>
      <c r="G3113" s="145" t="str">
        <f>Lookup[[#This Row],[NR_FR]]&amp;" "&amp;Lookup[[#This Row],[Text_FR]]</f>
        <v>ADI1040 Autres  pays de domicile</v>
      </c>
    </row>
    <row r="3114" spans="1:7" x14ac:dyDescent="0.2">
      <c r="A3114" s="145" t="s">
        <v>763</v>
      </c>
      <c r="B3114" s="145" t="s">
        <v>2243</v>
      </c>
      <c r="C3114" s="145" t="str">
        <f>Lookup[[#This Row],[NR_DE]]&amp;" "&amp;Lookup[[#This Row],[Text_DE]]</f>
        <v>ADC006 Aufteilung nach Vertragsart</v>
      </c>
      <c r="D3114" s="145">
        <f>IF(Lookup!A3114&lt;&gt;Lookup!E3114,1,0)</f>
        <v>0</v>
      </c>
      <c r="E3114" s="145" t="s">
        <v>763</v>
      </c>
      <c r="F3114" s="145" t="s">
        <v>764</v>
      </c>
      <c r="G3114" s="145" t="str">
        <f>Lookup[[#This Row],[NR_FR]]&amp;" "&amp;Lookup[[#This Row],[Text_FR]]</f>
        <v>ADC006 Répartition par types de contrat</v>
      </c>
    </row>
    <row r="3115" spans="1:7" x14ac:dyDescent="0.2">
      <c r="A3115" s="145" t="s">
        <v>765</v>
      </c>
      <c r="B3115" s="145" t="s">
        <v>2244</v>
      </c>
      <c r="C3115" s="145" t="str">
        <f>Lookup[[#This Row],[NR_DE]]&amp;" "&amp;Lookup[[#This Row],[Text_DE]]</f>
        <v>ADI1100 Proportional</v>
      </c>
      <c r="D3115" s="145">
        <f>IF(Lookup!A3115&lt;&gt;Lookup!E3115,1,0)</f>
        <v>0</v>
      </c>
      <c r="E3115" s="145" t="s">
        <v>765</v>
      </c>
      <c r="F3115" s="145" t="s">
        <v>766</v>
      </c>
      <c r="G3115" s="145" t="str">
        <f>Lookup[[#This Row],[NR_FR]]&amp;" "&amp;Lookup[[#This Row],[Text_FR]]</f>
        <v>ADI1100 Proportionnel</v>
      </c>
    </row>
    <row r="3116" spans="1:7" x14ac:dyDescent="0.2">
      <c r="A3116" s="145" t="s">
        <v>767</v>
      </c>
      <c r="B3116" s="145" t="s">
        <v>2245</v>
      </c>
      <c r="C3116" s="145" t="str">
        <f>Lookup[[#This Row],[NR_DE]]&amp;" "&amp;Lookup[[#This Row],[Text_DE]]</f>
        <v>ADI1110 Nicht Proportional</v>
      </c>
      <c r="D3116" s="145">
        <f>IF(Lookup!A3116&lt;&gt;Lookup!E3116,1,0)</f>
        <v>0</v>
      </c>
      <c r="E3116" s="145" t="s">
        <v>767</v>
      </c>
      <c r="F3116" s="145" t="s">
        <v>768</v>
      </c>
      <c r="G3116" s="145" t="str">
        <f>Lookup[[#This Row],[NR_FR]]&amp;" "&amp;Lookup[[#This Row],[Text_FR]]</f>
        <v>ADI1110 Non proportionnel</v>
      </c>
    </row>
    <row r="3117" spans="1:7" x14ac:dyDescent="0.2">
      <c r="A3117" s="145" t="s">
        <v>769</v>
      </c>
      <c r="B3117" s="145" t="s">
        <v>2246</v>
      </c>
      <c r="C3117" s="145" t="str">
        <f>Lookup[[#This Row],[NR_DE]]&amp;" "&amp;Lookup[[#This Row],[Text_DE]]</f>
        <v>ADI1120 Übriges</v>
      </c>
      <c r="D3117" s="145">
        <f>IF(Lookup!A3117&lt;&gt;Lookup!E3117,1,0)</f>
        <v>0</v>
      </c>
      <c r="E3117" s="145" t="s">
        <v>769</v>
      </c>
      <c r="F3117" s="145" t="s">
        <v>17</v>
      </c>
      <c r="G3117" s="145" t="str">
        <f>Lookup[[#This Row],[NR_FR]]&amp;" "&amp;Lookup[[#This Row],[Text_FR]]</f>
        <v>ADI1120 Autres</v>
      </c>
    </row>
    <row r="3118" spans="1:7" x14ac:dyDescent="0.2">
      <c r="A3118" s="145" t="s">
        <v>770</v>
      </c>
      <c r="B3118" s="145" t="s">
        <v>2247</v>
      </c>
      <c r="C3118" s="145" t="str">
        <f>Lookup[[#This Row],[NR_DE]]&amp;" "&amp;Lookup[[#This Row],[Text_DE]]</f>
        <v>ADC009 Aufteilung nach gruppenintern/gruppenextern</v>
      </c>
      <c r="D3118" s="145">
        <f>IF(Lookup!A3118&lt;&gt;Lookup!E3118,1,0)</f>
        <v>0</v>
      </c>
      <c r="E3118" s="145" t="s">
        <v>770</v>
      </c>
      <c r="F3118" s="145" t="s">
        <v>771</v>
      </c>
      <c r="G3118" s="145" t="str">
        <f>Lookup[[#This Row],[NR_FR]]&amp;" "&amp;Lookup[[#This Row],[Text_FR]]</f>
        <v>ADC009 Répartition entre interne/externe au groupe</v>
      </c>
    </row>
    <row r="3119" spans="1:7" x14ac:dyDescent="0.2">
      <c r="A3119" s="145" t="s">
        <v>772</v>
      </c>
      <c r="B3119" s="145" t="s">
        <v>2248</v>
      </c>
      <c r="C3119" s="145" t="str">
        <f>Lookup[[#This Row],[NR_DE]]&amp;" "&amp;Lookup[[#This Row],[Text_DE]]</f>
        <v>ADI0610 Gruppenintern</v>
      </c>
      <c r="D3119" s="145">
        <f>IF(Lookup!A3119&lt;&gt;Lookup!E3119,1,0)</f>
        <v>0</v>
      </c>
      <c r="E3119" s="145" t="s">
        <v>772</v>
      </c>
      <c r="F3119" s="145" t="s">
        <v>773</v>
      </c>
      <c r="G3119" s="145" t="str">
        <f>Lookup[[#This Row],[NR_FR]]&amp;" "&amp;Lookup[[#This Row],[Text_FR]]</f>
        <v>ADI0610 Interne au groupe</v>
      </c>
    </row>
    <row r="3120" spans="1:7" x14ac:dyDescent="0.2">
      <c r="A3120" s="145" t="s">
        <v>774</v>
      </c>
      <c r="B3120" s="145" t="s">
        <v>2249</v>
      </c>
      <c r="C3120" s="145" t="str">
        <f>Lookup[[#This Row],[NR_DE]]&amp;" "&amp;Lookup[[#This Row],[Text_DE]]</f>
        <v>ADI0620 Gruppenextern</v>
      </c>
      <c r="D3120" s="145">
        <f>IF(Lookup!A3120&lt;&gt;Lookup!E3120,1,0)</f>
        <v>0</v>
      </c>
      <c r="E3120" s="145" t="s">
        <v>774</v>
      </c>
      <c r="F3120" s="145" t="s">
        <v>775</v>
      </c>
      <c r="G3120" s="145" t="str">
        <f>Lookup[[#This Row],[NR_FR]]&amp;" "&amp;Lookup[[#This Row],[Text_FR]]</f>
        <v>ADI0620 Externe au groupe</v>
      </c>
    </row>
    <row r="3121" spans="1:7" x14ac:dyDescent="0.2">
      <c r="A3121" s="145">
        <v>310000000</v>
      </c>
      <c r="B3121" s="145" t="s">
        <v>2694</v>
      </c>
      <c r="C3121" s="145" t="str">
        <f>Lookup[[#This Row],[NR_DE]]&amp;" "&amp;Lookup[[#This Row],[Text_DE]]</f>
        <v>310000000 Zahlungen für Versicherungsfälle: Anteil der Rückversicherer</v>
      </c>
      <c r="D3121" s="145">
        <f>IF(Lookup!A3121&lt;&gt;Lookup!E3121,1,0)</f>
        <v>0</v>
      </c>
      <c r="E3121" s="145">
        <v>310000000</v>
      </c>
      <c r="F3121" s="145" t="s">
        <v>1484</v>
      </c>
      <c r="G3121" s="145" t="str">
        <f>Lookup[[#This Row],[NR_FR]]&amp;" "&amp;Lookup[[#This Row],[Text_FR]]</f>
        <v>310000000 Charges de sinistres - montants payés: part des réassureurs</v>
      </c>
    </row>
    <row r="3122" spans="1:7" x14ac:dyDescent="0.2">
      <c r="A3122" s="145">
        <v>310100000</v>
      </c>
      <c r="B3122" s="145" t="s">
        <v>2695</v>
      </c>
      <c r="C3122" s="145" t="str">
        <f>Lookup[[#This Row],[NR_DE]]&amp;" "&amp;Lookup[[#This Row],[Text_DE]]</f>
        <v>310100000 Zahlungen für Versicherungsfälle (Leben): Anteil der Rückversicherer</v>
      </c>
      <c r="D3122" s="145">
        <f>IF(Lookup!A3122&lt;&gt;Lookup!E3122,1,0)</f>
        <v>0</v>
      </c>
      <c r="E3122" s="145">
        <v>310100000</v>
      </c>
      <c r="F3122" s="145" t="s">
        <v>1485</v>
      </c>
      <c r="G3122" s="145" t="str">
        <f>Lookup[[#This Row],[NR_FR]]&amp;" "&amp;Lookup[[#This Row],[Text_FR]]</f>
        <v>310100000 Charges de sinistres (vie) - montants payés: part des réassureurs</v>
      </c>
    </row>
    <row r="3123" spans="1:7" x14ac:dyDescent="0.2">
      <c r="A3123" s="145">
        <v>310100100</v>
      </c>
      <c r="B3123" s="145" t="s">
        <v>2696</v>
      </c>
      <c r="C3123" s="145" t="str">
        <f>Lookup[[#This Row],[NR_DE]]&amp;" "&amp;Lookup[[#This Row],[Text_DE]]</f>
        <v>310100100 Zahlungen für Versicherungsfälle (Leben); direktes Geschäft: Anteil der Rückversicherer</v>
      </c>
      <c r="D3123" s="145">
        <f>IF(Lookup!A3123&lt;&gt;Lookup!E3123,1,0)</f>
        <v>0</v>
      </c>
      <c r="E3123" s="145">
        <v>310100100</v>
      </c>
      <c r="F3123" s="145" t="s">
        <v>1486</v>
      </c>
      <c r="G3123" s="145" t="str">
        <f>Lookup[[#This Row],[NR_FR]]&amp;" "&amp;Lookup[[#This Row],[Text_FR]]</f>
        <v>310100100 Charges de sinistres (vie) - montants payés; affaires directes: part des réassureurs</v>
      </c>
    </row>
    <row r="3124" spans="1:7" x14ac:dyDescent="0.2">
      <c r="A3124" s="145" t="s">
        <v>544</v>
      </c>
      <c r="B3124" s="145" t="s">
        <v>2093</v>
      </c>
      <c r="C3124" s="145" t="str">
        <f>Lookup[[#This Row],[NR_DE]]&amp;" "&amp;Lookup[[#This Row],[Text_DE]]</f>
        <v>ADC1DL Aufteilung nach Branchen: Leben direkt</v>
      </c>
      <c r="D3124" s="145">
        <f>IF(Lookup!A3124&lt;&gt;Lookup!E3124,1,0)</f>
        <v>0</v>
      </c>
      <c r="E3124" s="145" t="s">
        <v>544</v>
      </c>
      <c r="F3124" s="145" t="s">
        <v>1487</v>
      </c>
      <c r="G3124" s="145" t="str">
        <f>Lookup[[#This Row],[NR_FR]]&amp;" "&amp;Lookup[[#This Row],[Text_FR]]</f>
        <v>ADC1DL Répartition par branches: niveau 1 (CH + FBCH + FB)</v>
      </c>
    </row>
    <row r="3125" spans="1:7" x14ac:dyDescent="0.2">
      <c r="A3125" s="145" t="s">
        <v>546</v>
      </c>
      <c r="B3125" s="145" t="s">
        <v>2094</v>
      </c>
      <c r="C3125" s="145" t="str">
        <f>Lookup[[#This Row],[NR_DE]]&amp;" "&amp;Lookup[[#This Row],[Text_DE]]</f>
        <v>ADILD03100 Einzelkapitalversicherung auf den Todes- und Erlebensfall (A3.1); (CH + FB)</v>
      </c>
      <c r="D3125" s="145">
        <f>IF(Lookup!A3125&lt;&gt;Lookup!E3125,1,0)</f>
        <v>0</v>
      </c>
      <c r="E3125" s="145" t="s">
        <v>546</v>
      </c>
      <c r="F3125" s="145" t="s">
        <v>547</v>
      </c>
      <c r="G3125" s="145" t="str">
        <f>Lookup[[#This Row],[NR_FR]]&amp;" "&amp;Lookup[[#This Row],[Text_FR]]</f>
        <v>ADILD03100 Assurance individuelle de capital en cas de vie et en cas de décès (A3.1); (CH + FB)</v>
      </c>
    </row>
    <row r="3126" spans="1:7" x14ac:dyDescent="0.2">
      <c r="A3126" s="145" t="s">
        <v>548</v>
      </c>
      <c r="B3126" s="145" t="s">
        <v>2095</v>
      </c>
      <c r="C3126" s="145" t="str">
        <f>Lookup[[#This Row],[NR_DE]]&amp;" "&amp;Lookup[[#This Row],[Text_DE]]</f>
        <v>ADILD03200 Einzelrentenversicherung (A3.2); (CH + FB)</v>
      </c>
      <c r="D3126" s="145">
        <f>IF(Lookup!A3126&lt;&gt;Lookup!E3126,1,0)</f>
        <v>0</v>
      </c>
      <c r="E3126" s="145" t="s">
        <v>548</v>
      </c>
      <c r="F3126" s="145" t="s">
        <v>549</v>
      </c>
      <c r="G3126" s="145" t="str">
        <f>Lookup[[#This Row],[NR_FR]]&amp;" "&amp;Lookup[[#This Row],[Text_FR]]</f>
        <v>ADILD03200 Assurance individuelle de rente (A3.2); (CH + FB)</v>
      </c>
    </row>
    <row r="3127" spans="1:7" x14ac:dyDescent="0.2">
      <c r="A3127" s="145" t="s">
        <v>550</v>
      </c>
      <c r="B3127" s="145" t="s">
        <v>2096</v>
      </c>
      <c r="C3127" s="145" t="str">
        <f>Lookup[[#This Row],[NR_DE]]&amp;" "&amp;Lookup[[#This Row],[Text_DE]]</f>
        <v>ADILD03300 Sonstige Einzellebensversicherung (A3.3); (CH + FB)</v>
      </c>
      <c r="D3127" s="145">
        <f>IF(Lookup!A3127&lt;&gt;Lookup!E3127,1,0)</f>
        <v>0</v>
      </c>
      <c r="E3127" s="145" t="s">
        <v>550</v>
      </c>
      <c r="F3127" s="145" t="s">
        <v>551</v>
      </c>
      <c r="G3127" s="145" t="str">
        <f>Lookup[[#This Row],[NR_FR]]&amp;" "&amp;Lookup[[#This Row],[Text_FR]]</f>
        <v>ADILD03300 Autres assurance individuelles sur la vie (A3.3); (CH + FB)</v>
      </c>
    </row>
    <row r="3128" spans="1:7" x14ac:dyDescent="0.2">
      <c r="A3128" s="145" t="s">
        <v>552</v>
      </c>
      <c r="B3128" s="145" t="s">
        <v>2097</v>
      </c>
      <c r="C3128" s="145" t="str">
        <f>Lookup[[#This Row],[NR_DE]]&amp;" "&amp;Lookup[[#This Row],[Text_DE]]</f>
        <v>ADILD08000 Kollektivlebensversicherung (A1, A3.4); (CH + FB)</v>
      </c>
      <c r="D3128" s="145">
        <f>IF(Lookup!A3128&lt;&gt;Lookup!E3128,1,0)</f>
        <v>0</v>
      </c>
      <c r="E3128" s="145" t="s">
        <v>552</v>
      </c>
      <c r="F3128" s="145" t="s">
        <v>553</v>
      </c>
      <c r="G3128" s="145" t="str">
        <f>Lookup[[#This Row],[NR_FR]]&amp;" "&amp;Lookup[[#This Row],[Text_FR]]</f>
        <v>ADILD08000 Assurance collective sur la vie (A1, A3.4); (CH + FB)</v>
      </c>
    </row>
    <row r="3129" spans="1:7" x14ac:dyDescent="0.2">
      <c r="A3129" s="145" t="s">
        <v>554</v>
      </c>
      <c r="B3129" s="145" t="s">
        <v>2098</v>
      </c>
      <c r="C3129" s="145" t="str">
        <f>Lookup[[#This Row],[NR_DE]]&amp;" "&amp;Lookup[[#This Row],[Text_DE]]</f>
        <v>ADILD09000 Sonstige Lebensversicherung (A6.3, A7); (CH + FB)</v>
      </c>
      <c r="D3129" s="145">
        <f>IF(Lookup!A3129&lt;&gt;Lookup!E3129,1,0)</f>
        <v>0</v>
      </c>
      <c r="E3129" s="145" t="s">
        <v>554</v>
      </c>
      <c r="F3129" s="145" t="s">
        <v>555</v>
      </c>
      <c r="G3129" s="145" t="str">
        <f>Lookup[[#This Row],[NR_FR]]&amp;" "&amp;Lookup[[#This Row],[Text_FR]]</f>
        <v>ADILD09000 Autres assurances sur la vie (A6.3, A7); (CH + FB)</v>
      </c>
    </row>
    <row r="3130" spans="1:7" x14ac:dyDescent="0.2">
      <c r="A3130" s="145">
        <v>310100200</v>
      </c>
      <c r="B3130" s="145" t="s">
        <v>2697</v>
      </c>
      <c r="C3130" s="145" t="str">
        <f>Lookup[[#This Row],[NR_DE]]&amp;" "&amp;Lookup[[#This Row],[Text_DE]]</f>
        <v>310100200 Zahlungen für Versicherungsfälle (Leben); indirektes Geschäft: Anteil der Retrozessionäre</v>
      </c>
      <c r="D3130" s="145">
        <f>IF(Lookup!A3130&lt;&gt;Lookup!E3130,1,0)</f>
        <v>0</v>
      </c>
      <c r="E3130" s="145">
        <v>310100200</v>
      </c>
      <c r="F3130" s="145" t="s">
        <v>1488</v>
      </c>
      <c r="G3130" s="145" t="str">
        <f>Lookup[[#This Row],[NR_FR]]&amp;" "&amp;Lookup[[#This Row],[Text_FR]]</f>
        <v>310100200 Charges de sinistres (vie) - montants payés; affaires indirectes: part des rétrocessionnaires</v>
      </c>
    </row>
    <row r="3131" spans="1:7" x14ac:dyDescent="0.2">
      <c r="A3131" s="145" t="s">
        <v>557</v>
      </c>
      <c r="B3131" s="145" t="s">
        <v>2100</v>
      </c>
      <c r="C3131" s="145" t="str">
        <f>Lookup[[#This Row],[NR_DE]]&amp;" "&amp;Lookup[[#This Row],[Text_DE]]</f>
        <v>ADC1RL Aufteilung nach Branchen: Leben indirekt</v>
      </c>
      <c r="D3131" s="145">
        <f>IF(Lookup!A3131&lt;&gt;Lookup!E3131,1,0)</f>
        <v>0</v>
      </c>
      <c r="E3131" s="145" t="s">
        <v>557</v>
      </c>
      <c r="F3131" s="145" t="s">
        <v>558</v>
      </c>
      <c r="G3131" s="145" t="str">
        <f>Lookup[[#This Row],[NR_FR]]&amp;" "&amp;Lookup[[#This Row],[Text_FR]]</f>
        <v>ADC1RL Répartition par branches: vie indirect</v>
      </c>
    </row>
    <row r="3132" spans="1:7" x14ac:dyDescent="0.2">
      <c r="A3132" s="145" t="s">
        <v>559</v>
      </c>
      <c r="B3132" s="145" t="s">
        <v>2101</v>
      </c>
      <c r="C3132" s="145" t="str">
        <f>Lookup[[#This Row],[NR_DE]]&amp;" "&amp;Lookup[[#This Row],[Text_DE]]</f>
        <v>ADILR03100 RE: Einzelkapitalversicherung (A3.1); (CH + FB)</v>
      </c>
      <c r="D3132" s="145">
        <f>IF(Lookup!A3132&lt;&gt;Lookup!E3132,1,0)</f>
        <v>0</v>
      </c>
      <c r="E3132" s="145" t="s">
        <v>559</v>
      </c>
      <c r="F3132" s="145" t="s">
        <v>560</v>
      </c>
      <c r="G3132" s="145" t="str">
        <f>Lookup[[#This Row],[NR_FR]]&amp;" "&amp;Lookup[[#This Row],[Text_FR]]</f>
        <v>ADILR03100 RE: Assurance individuelle de capital (A3.1); (CH + FB)</v>
      </c>
    </row>
    <row r="3133" spans="1:7" x14ac:dyDescent="0.2">
      <c r="A3133" s="145" t="s">
        <v>561</v>
      </c>
      <c r="B3133" s="145" t="s">
        <v>2102</v>
      </c>
      <c r="C3133" s="145" t="str">
        <f>Lookup[[#This Row],[NR_DE]]&amp;" "&amp;Lookup[[#This Row],[Text_DE]]</f>
        <v>ADILR03200 RE: Einzelrentenversicherung (A3.2); (CH + FB)</v>
      </c>
      <c r="D3133" s="145">
        <f>IF(Lookup!A3133&lt;&gt;Lookup!E3133,1,0)</f>
        <v>0</v>
      </c>
      <c r="E3133" s="145" t="s">
        <v>561</v>
      </c>
      <c r="F3133" s="145" t="s">
        <v>562</v>
      </c>
      <c r="G3133" s="145" t="str">
        <f>Lookup[[#This Row],[NR_FR]]&amp;" "&amp;Lookup[[#This Row],[Text_FR]]</f>
        <v>ADILR03200 RE: Assurance individuelle de rente (A3.2); (CH + FB)</v>
      </c>
    </row>
    <row r="3134" spans="1:7" x14ac:dyDescent="0.2">
      <c r="A3134" s="145" t="s">
        <v>563</v>
      </c>
      <c r="B3134" s="145" t="s">
        <v>2103</v>
      </c>
      <c r="C3134" s="145" t="str">
        <f>Lookup[[#This Row],[NR_DE]]&amp;" "&amp;Lookup[[#This Row],[Text_DE]]</f>
        <v>ADILR03300 RE: Sonstige Einzellebensversicherung (A3.3); (CH + FB)</v>
      </c>
      <c r="D3134" s="145">
        <f>IF(Lookup!A3134&lt;&gt;Lookup!E3134,1,0)</f>
        <v>0</v>
      </c>
      <c r="E3134" s="145" t="s">
        <v>563</v>
      </c>
      <c r="F3134" s="145" t="s">
        <v>564</v>
      </c>
      <c r="G3134" s="145" t="str">
        <f>Lookup[[#This Row],[NR_FR]]&amp;" "&amp;Lookup[[#This Row],[Text_FR]]</f>
        <v>ADILR03300 RE: Autres assurance individuelles sur la vie (A3.3); (CH + FB)</v>
      </c>
    </row>
    <row r="3135" spans="1:7" x14ac:dyDescent="0.2">
      <c r="A3135" s="145" t="s">
        <v>565</v>
      </c>
      <c r="B3135" s="145" t="s">
        <v>2104</v>
      </c>
      <c r="C3135" s="145" t="str">
        <f>Lookup[[#This Row],[NR_DE]]&amp;" "&amp;Lookup[[#This Row],[Text_DE]]</f>
        <v>ADILR08000 RE: Kollektivlebensversicherung (A1, A3.4); (CH + FB)</v>
      </c>
      <c r="D3135" s="145">
        <f>IF(Lookup!A3135&lt;&gt;Lookup!E3135,1,0)</f>
        <v>0</v>
      </c>
      <c r="E3135" s="145" t="s">
        <v>565</v>
      </c>
      <c r="F3135" s="145" t="s">
        <v>566</v>
      </c>
      <c r="G3135" s="145" t="str">
        <f>Lookup[[#This Row],[NR_FR]]&amp;" "&amp;Lookup[[#This Row],[Text_FR]]</f>
        <v>ADILR08000 RE: Assurance collective sur la vie (A1, A3.4); (CH + FB)</v>
      </c>
    </row>
    <row r="3136" spans="1:7" x14ac:dyDescent="0.2">
      <c r="A3136" s="145" t="s">
        <v>567</v>
      </c>
      <c r="B3136" s="145" t="s">
        <v>2105</v>
      </c>
      <c r="C3136" s="145" t="str">
        <f>Lookup[[#This Row],[NR_DE]]&amp;" "&amp;Lookup[[#This Row],[Text_DE]]</f>
        <v>ADILR09000 RE: Sonstige Lebensversicherung (A6.3, A7); (CH + FB)</v>
      </c>
      <c r="D3136" s="145">
        <f>IF(Lookup!A3136&lt;&gt;Lookup!E3136,1,0)</f>
        <v>0</v>
      </c>
      <c r="E3136" s="145" t="s">
        <v>567</v>
      </c>
      <c r="F3136" s="145" t="s">
        <v>568</v>
      </c>
      <c r="G3136" s="145" t="str">
        <f>Lookup[[#This Row],[NR_FR]]&amp;" "&amp;Lookup[[#This Row],[Text_FR]]</f>
        <v>ADILR09000 RE: Autres assurances sur la vie (A6.3, A7); (CH + FB)</v>
      </c>
    </row>
    <row r="3137" spans="1:7" x14ac:dyDescent="0.2">
      <c r="A3137" s="145">
        <v>310200000</v>
      </c>
      <c r="B3137" s="145" t="s">
        <v>2698</v>
      </c>
      <c r="C3137" s="145" t="str">
        <f>Lookup[[#This Row],[NR_DE]]&amp;" "&amp;Lookup[[#This Row],[Text_DE]]</f>
        <v>310200000 Zahlungen für Versicherungsfälle für anteilgebundene Lebensversicherung: Anteil der Rückversicherer</v>
      </c>
      <c r="D3137" s="145">
        <f>IF(Lookup!A3137&lt;&gt;Lookup!E3137,1,0)</f>
        <v>0</v>
      </c>
      <c r="E3137" s="145">
        <v>310200000</v>
      </c>
      <c r="F3137" s="145" t="s">
        <v>1489</v>
      </c>
      <c r="G3137" s="145" t="str">
        <f>Lookup[[#This Row],[NR_FR]]&amp;" "&amp;Lookup[[#This Row],[Text_FR]]</f>
        <v>310200000 Charges des sinistres: montants payés de l'assurance sur la vie liée à des participations: part des réassureurs</v>
      </c>
    </row>
    <row r="3138" spans="1:7" x14ac:dyDescent="0.2">
      <c r="A3138" s="145">
        <v>310200100</v>
      </c>
      <c r="B3138" s="145" t="s">
        <v>2699</v>
      </c>
      <c r="C3138" s="145" t="str">
        <f>Lookup[[#This Row],[NR_DE]]&amp;" "&amp;Lookup[[#This Row],[Text_DE]]</f>
        <v>310200100 Zahlungen für Versicherungsfälle für anteilgebundene Lebensversicherung; direktes Geschäft: Anteil der Rückversicherer</v>
      </c>
      <c r="D3138" s="145">
        <f>IF(Lookup!A3138&lt;&gt;Lookup!E3138,1,0)</f>
        <v>0</v>
      </c>
      <c r="E3138" s="145">
        <v>310200100</v>
      </c>
      <c r="F3138" s="145" t="s">
        <v>1490</v>
      </c>
      <c r="G3138" s="145" t="str">
        <f>Lookup[[#This Row],[NR_FR]]&amp;" "&amp;Lookup[[#This Row],[Text_FR]]</f>
        <v>310200100 Charges des sinistres: montants payés de l'assurance sur la vie liée à des participations; affaires directes: part des réassureurs</v>
      </c>
    </row>
    <row r="3139" spans="1:7" x14ac:dyDescent="0.2">
      <c r="A3139" s="145">
        <v>310200200</v>
      </c>
      <c r="B3139" s="145" t="s">
        <v>2700</v>
      </c>
      <c r="C3139" s="145" t="str">
        <f>Lookup[[#This Row],[NR_DE]]&amp;" "&amp;Lookup[[#This Row],[Text_DE]]</f>
        <v>310200200 Zahlungen für Versicherungsfälle für anteilgebundene Lebensversicherung; indirektes Geschäft: Anteil der Retrozessionäre</v>
      </c>
      <c r="D3139" s="145">
        <f>IF(Lookup!A3139&lt;&gt;Lookup!E3139,1,0)</f>
        <v>0</v>
      </c>
      <c r="E3139" s="145">
        <v>310200200</v>
      </c>
      <c r="F3139" s="145" t="s">
        <v>1491</v>
      </c>
      <c r="G3139" s="145" t="str">
        <f>Lookup[[#This Row],[NR_FR]]&amp;" "&amp;Lookup[[#This Row],[Text_FR]]</f>
        <v>310200200 Charges des sinistres: montants payés de l'assurance sur la vie liée à des participations; affaires indirectes: part des rétrocessionnaires</v>
      </c>
    </row>
    <row r="3140" spans="1:7" x14ac:dyDescent="0.2">
      <c r="A3140" s="145">
        <v>310300000</v>
      </c>
      <c r="B3140" s="145" t="s">
        <v>2701</v>
      </c>
      <c r="C3140" s="145" t="str">
        <f>Lookup[[#This Row],[NR_DE]]&amp;" "&amp;Lookup[[#This Row],[Text_DE]]</f>
        <v>310300000 Zahlungen für Versicherungsfälle (Nicht-Leben): Anteil der Rückversicherer</v>
      </c>
      <c r="D3140" s="145">
        <f>IF(Lookup!A3140&lt;&gt;Lookup!E3140,1,0)</f>
        <v>0</v>
      </c>
      <c r="E3140" s="145">
        <v>310300000</v>
      </c>
      <c r="F3140" s="145" t="s">
        <v>1492</v>
      </c>
      <c r="G3140" s="145" t="str">
        <f>Lookup[[#This Row],[NR_FR]]&amp;" "&amp;Lookup[[#This Row],[Text_FR]]</f>
        <v>310300000 Charges des sinistres: montants payés (non-vie): part des réassureurs</v>
      </c>
    </row>
    <row r="3141" spans="1:7" x14ac:dyDescent="0.2">
      <c r="A3141" s="145">
        <v>310300100</v>
      </c>
      <c r="B3141" s="145" t="s">
        <v>2702</v>
      </c>
      <c r="C3141" s="145" t="str">
        <f>Lookup[[#This Row],[NR_DE]]&amp;" "&amp;Lookup[[#This Row],[Text_DE]]</f>
        <v>310300100 Zahlungen für Versicherungsfälle (Nicht-Leben); direktes Geschäft: Anteil der Rückversicherer</v>
      </c>
      <c r="D3141" s="145">
        <f>IF(Lookup!A3141&lt;&gt;Lookup!E3141,1,0)</f>
        <v>0</v>
      </c>
      <c r="E3141" s="145">
        <v>310300100</v>
      </c>
      <c r="F3141" s="145" t="s">
        <v>1493</v>
      </c>
      <c r="G3141" s="145" t="str">
        <f>Lookup[[#This Row],[NR_FR]]&amp;" "&amp;Lookup[[#This Row],[Text_FR]]</f>
        <v>310300100 Charges des sinistres: montants payés (non-vie); affaires directes: part des réassureurs</v>
      </c>
    </row>
    <row r="3142" spans="1:7" x14ac:dyDescent="0.2">
      <c r="A3142" s="145" t="s">
        <v>593</v>
      </c>
      <c r="B3142" s="145" t="s">
        <v>2128</v>
      </c>
      <c r="C3142" s="145" t="str">
        <f>Lookup[[#This Row],[NR_DE]]&amp;" "&amp;Lookup[[#This Row],[Text_DE]]</f>
        <v>ADC1DS Aufteilung nach Branchen: Nicht-Leben direkt</v>
      </c>
      <c r="D3142" s="145">
        <f>IF(Lookup!A3142&lt;&gt;Lookup!E3142,1,0)</f>
        <v>0</v>
      </c>
      <c r="E3142" s="145" t="s">
        <v>593</v>
      </c>
      <c r="F3142" s="145" t="s">
        <v>594</v>
      </c>
      <c r="G3142" s="145" t="str">
        <f>Lookup[[#This Row],[NR_FR]]&amp;" "&amp;Lookup[[#This Row],[Text_FR]]</f>
        <v>ADC1DS Répartition par branches: non-vie direct</v>
      </c>
    </row>
    <row r="3143" spans="1:7" x14ac:dyDescent="0.2">
      <c r="A3143" s="145" t="s">
        <v>595</v>
      </c>
      <c r="B3143" s="145" t="s">
        <v>2129</v>
      </c>
      <c r="C3143" s="145" t="str">
        <f>Lookup[[#This Row],[NR_DE]]&amp;" "&amp;Lookup[[#This Row],[Text_DE]]</f>
        <v>ADISD01000 Unfallversicherung (CH + FB)</v>
      </c>
      <c r="D3143" s="145">
        <f>IF(Lookup!A3143&lt;&gt;Lookup!E3143,1,0)</f>
        <v>0</v>
      </c>
      <c r="E3143" s="145" t="s">
        <v>595</v>
      </c>
      <c r="F3143" s="145" t="s">
        <v>596</v>
      </c>
      <c r="G3143" s="145" t="str">
        <f>Lookup[[#This Row],[NR_FR]]&amp;" "&amp;Lookup[[#This Row],[Text_FR]]</f>
        <v>ADISD01000 Assurance accidents (CH + FB)</v>
      </c>
    </row>
    <row r="3144" spans="1:7" x14ac:dyDescent="0.2">
      <c r="A3144" s="145" t="s">
        <v>597</v>
      </c>
      <c r="B3144" s="145" t="s">
        <v>2130</v>
      </c>
      <c r="C3144" s="145" t="str">
        <f>Lookup[[#This Row],[NR_DE]]&amp;" "&amp;Lookup[[#This Row],[Text_DE]]</f>
        <v>ADISD02000 Krankenversicherung (CH + FB)</v>
      </c>
      <c r="D3144" s="145">
        <f>IF(Lookup!A3144&lt;&gt;Lookup!E3144,1,0)</f>
        <v>0</v>
      </c>
      <c r="E3144" s="145" t="s">
        <v>597</v>
      </c>
      <c r="F3144" s="145" t="s">
        <v>598</v>
      </c>
      <c r="G3144" s="145" t="str">
        <f>Lookup[[#This Row],[NR_FR]]&amp;" "&amp;Lookup[[#This Row],[Text_FR]]</f>
        <v>ADISD02000 Assurance maladie (CH + FB)</v>
      </c>
    </row>
    <row r="3145" spans="1:7" x14ac:dyDescent="0.2">
      <c r="A3145" s="145" t="s">
        <v>599</v>
      </c>
      <c r="B3145" s="145" t="s">
        <v>2131</v>
      </c>
      <c r="C3145" s="145" t="str">
        <f>Lookup[[#This Row],[NR_DE]]&amp;" "&amp;Lookup[[#This Row],[Text_DE]]</f>
        <v>ADISD03000 Landfahrzeug-Kasko (ohne Schienenfahrzeuge); (CH + FB)</v>
      </c>
      <c r="D3145" s="145">
        <f>IF(Lookup!A3145&lt;&gt;Lookup!E3145,1,0)</f>
        <v>0</v>
      </c>
      <c r="E3145" s="145" t="s">
        <v>599</v>
      </c>
      <c r="F3145" s="145" t="s">
        <v>600</v>
      </c>
      <c r="G3145" s="145" t="str">
        <f>Lookup[[#This Row],[NR_FR]]&amp;" "&amp;Lookup[[#This Row],[Text_FR]]</f>
        <v>ADISD03000 Corps de véhicules terrestres (autres que ferroviaires); (CH + FB)</v>
      </c>
    </row>
    <row r="3146" spans="1:7" x14ac:dyDescent="0.2">
      <c r="A3146" s="145" t="s">
        <v>601</v>
      </c>
      <c r="B3146" s="145" t="s">
        <v>2132</v>
      </c>
      <c r="C3146" s="145" t="str">
        <f>Lookup[[#This Row],[NR_DE]]&amp;" "&amp;Lookup[[#This Row],[Text_DE]]</f>
        <v>ADISD09900 Feuer, Elementarschäden und andere Sachschäden (CH + FB)</v>
      </c>
      <c r="D3146" s="145">
        <f>IF(Lookup!A3146&lt;&gt;Lookup!E3146,1,0)</f>
        <v>0</v>
      </c>
      <c r="E3146" s="145" t="s">
        <v>601</v>
      </c>
      <c r="F3146" s="145" t="s">
        <v>602</v>
      </c>
      <c r="G3146" s="145" t="str">
        <f>Lookup[[#This Row],[NR_FR]]&amp;" "&amp;Lookup[[#This Row],[Text_FR]]</f>
        <v>ADISD09900 Incendie, dommages naturels et autres dommages aux biens (CH + FB)</v>
      </c>
    </row>
    <row r="3147" spans="1:7" x14ac:dyDescent="0.2">
      <c r="A3147" s="145" t="s">
        <v>603</v>
      </c>
      <c r="B3147" s="145" t="s">
        <v>2133</v>
      </c>
      <c r="C3147" s="145" t="str">
        <f>Lookup[[#This Row],[NR_DE]]&amp;" "&amp;Lookup[[#This Row],[Text_DE]]</f>
        <v>ADISD10000 Haftpflicht für Landfahrzeuge mit eigenem Antrieb (CH + FB)</v>
      </c>
      <c r="D3147" s="145">
        <f>IF(Lookup!A3147&lt;&gt;Lookup!E3147,1,0)</f>
        <v>0</v>
      </c>
      <c r="E3147" s="145" t="s">
        <v>603</v>
      </c>
      <c r="F3147" s="145" t="s">
        <v>604</v>
      </c>
      <c r="G3147" s="145" t="str">
        <f>Lookup[[#This Row],[NR_FR]]&amp;" "&amp;Lookup[[#This Row],[Text_FR]]</f>
        <v>ADISD10000 Responsabilité civile pour véhicules terrestres automoteurs (CH + FB)</v>
      </c>
    </row>
    <row r="3148" spans="1:7" x14ac:dyDescent="0.2">
      <c r="A3148" s="145" t="s">
        <v>605</v>
      </c>
      <c r="B3148" s="145" t="s">
        <v>2134</v>
      </c>
      <c r="C3148" s="145" t="str">
        <f>Lookup[[#This Row],[NR_DE]]&amp;" "&amp;Lookup[[#This Row],[Text_DE]]</f>
        <v>ADISD12900 Transportversicherung (CH + FB)</v>
      </c>
      <c r="D3148" s="145">
        <f>IF(Lookup!A3148&lt;&gt;Lookup!E3148,1,0)</f>
        <v>0</v>
      </c>
      <c r="E3148" s="145" t="s">
        <v>605</v>
      </c>
      <c r="F3148" s="145" t="s">
        <v>606</v>
      </c>
      <c r="G3148" s="145" t="str">
        <f>Lookup[[#This Row],[NR_FR]]&amp;" "&amp;Lookup[[#This Row],[Text_FR]]</f>
        <v>ADISD12900 Assurance de transport (CH + FB)</v>
      </c>
    </row>
    <row r="3149" spans="1:7" x14ac:dyDescent="0.2">
      <c r="A3149" s="145" t="s">
        <v>607</v>
      </c>
      <c r="B3149" s="145" t="s">
        <v>2135</v>
      </c>
      <c r="C3149" s="145" t="str">
        <f>Lookup[[#This Row],[NR_DE]]&amp;" "&amp;Lookup[[#This Row],[Text_DE]]</f>
        <v>ADISD13000 Allgemeine Haftpflicht (CH + FB)</v>
      </c>
      <c r="D3149" s="145">
        <f>IF(Lookup!A3149&lt;&gt;Lookup!E3149,1,0)</f>
        <v>0</v>
      </c>
      <c r="E3149" s="145" t="s">
        <v>607</v>
      </c>
      <c r="F3149" s="145" t="s">
        <v>608</v>
      </c>
      <c r="G3149" s="145" t="str">
        <f>Lookup[[#This Row],[NR_FR]]&amp;" "&amp;Lookup[[#This Row],[Text_FR]]</f>
        <v>ADISD13000 Responsabilité civile générale (CH + FB)</v>
      </c>
    </row>
    <row r="3150" spans="1:7" x14ac:dyDescent="0.2">
      <c r="A3150" s="145" t="s">
        <v>609</v>
      </c>
      <c r="B3150" s="145" t="s">
        <v>2136</v>
      </c>
      <c r="C3150" s="145" t="str">
        <f>Lookup[[#This Row],[NR_DE]]&amp;" "&amp;Lookup[[#This Row],[Text_DE]]</f>
        <v>ADISD17000 Rechtsschutz (CH + FB)</v>
      </c>
      <c r="D3150" s="145">
        <f>IF(Lookup!A3150&lt;&gt;Lookup!E3150,1,0)</f>
        <v>0</v>
      </c>
      <c r="E3150" s="145" t="s">
        <v>609</v>
      </c>
      <c r="F3150" s="145" t="s">
        <v>610</v>
      </c>
      <c r="G3150" s="145" t="str">
        <f>Lookup[[#This Row],[NR_FR]]&amp;" "&amp;Lookup[[#This Row],[Text_FR]]</f>
        <v>ADISD17000 Protection juridique (CH + FB)</v>
      </c>
    </row>
    <row r="3151" spans="1:7" x14ac:dyDescent="0.2">
      <c r="A3151" s="145" t="s">
        <v>611</v>
      </c>
      <c r="B3151" s="145" t="s">
        <v>2137</v>
      </c>
      <c r="C3151" s="145" t="str">
        <f>Lookup[[#This Row],[NR_DE]]&amp;" "&amp;Lookup[[#This Row],[Text_DE]]</f>
        <v>ADISD19000 Kredit, Kaution, verschiedene finanzielle Verluste und touristische Beistandsleistung (CH + FB)</v>
      </c>
      <c r="D3151" s="145">
        <f>IF(Lookup!A3151&lt;&gt;Lookup!E3151,1,0)</f>
        <v>0</v>
      </c>
      <c r="E3151" s="145" t="s">
        <v>611</v>
      </c>
      <c r="F3151" s="145" t="s">
        <v>612</v>
      </c>
      <c r="G3151" s="145" t="str">
        <f>Lookup[[#This Row],[NR_FR]]&amp;" "&amp;Lookup[[#This Row],[Text_FR]]</f>
        <v>ADISD19000 Crédit, caution, pertes pécuniaires diverses et assistance (CH + FB)</v>
      </c>
    </row>
    <row r="3152" spans="1:7" x14ac:dyDescent="0.2">
      <c r="A3152" s="145">
        <v>310300200</v>
      </c>
      <c r="B3152" s="145" t="s">
        <v>2703</v>
      </c>
      <c r="C3152" s="145" t="str">
        <f>Lookup[[#This Row],[NR_DE]]&amp;" "&amp;Lookup[[#This Row],[Text_DE]]</f>
        <v>310300200 Zahlungen für Versicherungsfälle (Nicht-Leben); indirektes Geschäft: Anteil der Retrozessionäre</v>
      </c>
      <c r="D3152" s="145">
        <f>IF(Lookup!A3152&lt;&gt;Lookup!E3152,1,0)</f>
        <v>0</v>
      </c>
      <c r="E3152" s="145">
        <v>310300200</v>
      </c>
      <c r="F3152" s="145" t="s">
        <v>1494</v>
      </c>
      <c r="G3152" s="145" t="str">
        <f>Lookup[[#This Row],[NR_FR]]&amp;" "&amp;Lookup[[#This Row],[Text_FR]]</f>
        <v>310300200 Charges des sinistres: montants payés (non-vie); affaires indirectes: part des rétrocessionnaires</v>
      </c>
    </row>
    <row r="3153" spans="1:7" x14ac:dyDescent="0.2">
      <c r="A3153" s="145" t="s">
        <v>614</v>
      </c>
      <c r="B3153" s="145" t="s">
        <v>2139</v>
      </c>
      <c r="C3153" s="145" t="str">
        <f>Lookup[[#This Row],[NR_DE]]&amp;" "&amp;Lookup[[#This Row],[Text_DE]]</f>
        <v>ADC1RS Aufteilung nach Branchen: Nicht-Leben indirekt</v>
      </c>
      <c r="D3153" s="145">
        <f>IF(Lookup!A3153&lt;&gt;Lookup!E3153,1,0)</f>
        <v>0</v>
      </c>
      <c r="E3153" s="145" t="s">
        <v>614</v>
      </c>
      <c r="F3153" s="145" t="s">
        <v>615</v>
      </c>
      <c r="G3153" s="145" t="str">
        <f>Lookup[[#This Row],[NR_FR]]&amp;" "&amp;Lookup[[#This Row],[Text_FR]]</f>
        <v>ADC1RS Répartition par branches: non-vie indirect</v>
      </c>
    </row>
    <row r="3154" spans="1:7" x14ac:dyDescent="0.2">
      <c r="A3154" s="145" t="s">
        <v>616</v>
      </c>
      <c r="B3154" s="145" t="s">
        <v>2140</v>
      </c>
      <c r="C3154" s="145" t="str">
        <f>Lookup[[#This Row],[NR_DE]]&amp;" "&amp;Lookup[[#This Row],[Text_DE]]</f>
        <v>ADISR01000 RE: Unfallversicherung (CH + FB)</v>
      </c>
      <c r="D3154" s="145">
        <f>IF(Lookup!A3154&lt;&gt;Lookup!E3154,1,0)</f>
        <v>0</v>
      </c>
      <c r="E3154" s="145" t="s">
        <v>616</v>
      </c>
      <c r="F3154" s="145" t="s">
        <v>617</v>
      </c>
      <c r="G3154" s="145" t="str">
        <f>Lookup[[#This Row],[NR_FR]]&amp;" "&amp;Lookup[[#This Row],[Text_FR]]</f>
        <v>ADISR01000 RE: Assurance accidents (CH + FB)</v>
      </c>
    </row>
    <row r="3155" spans="1:7" x14ac:dyDescent="0.2">
      <c r="A3155" s="145" t="s">
        <v>618</v>
      </c>
      <c r="B3155" s="145" t="s">
        <v>2141</v>
      </c>
      <c r="C3155" s="145" t="str">
        <f>Lookup[[#This Row],[NR_DE]]&amp;" "&amp;Lookup[[#This Row],[Text_DE]]</f>
        <v>ADISR02000 RE: Krankenversicherung (CH + FB)</v>
      </c>
      <c r="D3155" s="145">
        <f>IF(Lookup!A3155&lt;&gt;Lookup!E3155,1,0)</f>
        <v>0</v>
      </c>
      <c r="E3155" s="145" t="s">
        <v>618</v>
      </c>
      <c r="F3155" s="145" t="s">
        <v>619</v>
      </c>
      <c r="G3155" s="145" t="str">
        <f>Lookup[[#This Row],[NR_FR]]&amp;" "&amp;Lookup[[#This Row],[Text_FR]]</f>
        <v>ADISR02000 RE: Assurance maladie (CH + FB)</v>
      </c>
    </row>
    <row r="3156" spans="1:7" x14ac:dyDescent="0.2">
      <c r="A3156" s="145" t="s">
        <v>620</v>
      </c>
      <c r="B3156" s="145" t="s">
        <v>2142</v>
      </c>
      <c r="C3156" s="145" t="str">
        <f>Lookup[[#This Row],[NR_DE]]&amp;" "&amp;Lookup[[#This Row],[Text_DE]]</f>
        <v>ADISR03000 RE: Landfahrzeug-Kasko (ohne Schienenfahrzeuge); (CH + FB)</v>
      </c>
      <c r="D3156" s="145">
        <f>IF(Lookup!A3156&lt;&gt;Lookup!E3156,1,0)</f>
        <v>0</v>
      </c>
      <c r="E3156" s="145" t="s">
        <v>620</v>
      </c>
      <c r="F3156" s="145" t="s">
        <v>621</v>
      </c>
      <c r="G3156" s="145" t="str">
        <f>Lookup[[#This Row],[NR_FR]]&amp;" "&amp;Lookup[[#This Row],[Text_FR]]</f>
        <v>ADISR03000 RE: Corps de véhicules terrestres (autres que ferroviaires); (CH + FB)</v>
      </c>
    </row>
    <row r="3157" spans="1:7" x14ac:dyDescent="0.2">
      <c r="A3157" s="145" t="s">
        <v>622</v>
      </c>
      <c r="B3157" s="145" t="s">
        <v>2143</v>
      </c>
      <c r="C3157" s="145" t="str">
        <f>Lookup[[#This Row],[NR_DE]]&amp;" "&amp;Lookup[[#This Row],[Text_DE]]</f>
        <v>ADISR09900 RE: Feuer, Elementarschäden und andere Sachschäden (CH + FB)</v>
      </c>
      <c r="D3157" s="145">
        <f>IF(Lookup!A3157&lt;&gt;Lookup!E3157,1,0)</f>
        <v>0</v>
      </c>
      <c r="E3157" s="145" t="s">
        <v>622</v>
      </c>
      <c r="F3157" s="145" t="s">
        <v>623</v>
      </c>
      <c r="G3157" s="145" t="str">
        <f>Lookup[[#This Row],[NR_FR]]&amp;" "&amp;Lookup[[#This Row],[Text_FR]]</f>
        <v>ADISR09900 RE: Incendie, dommages naturels et autres dommages aux biens (CH + FB)</v>
      </c>
    </row>
    <row r="3158" spans="1:7" x14ac:dyDescent="0.2">
      <c r="A3158" s="145" t="s">
        <v>624</v>
      </c>
      <c r="B3158" s="145" t="s">
        <v>2144</v>
      </c>
      <c r="C3158" s="145" t="str">
        <f>Lookup[[#This Row],[NR_DE]]&amp;" "&amp;Lookup[[#This Row],[Text_DE]]</f>
        <v>ADISR10000 RE: Haftpflicht für Landfahrzeuge mit eigenem Antrieb (CH + FB)</v>
      </c>
      <c r="D3158" s="145">
        <f>IF(Lookup!A3158&lt;&gt;Lookup!E3158,1,0)</f>
        <v>0</v>
      </c>
      <c r="E3158" s="145" t="s">
        <v>624</v>
      </c>
      <c r="F3158" s="145" t="s">
        <v>625</v>
      </c>
      <c r="G3158" s="145" t="str">
        <f>Lookup[[#This Row],[NR_FR]]&amp;" "&amp;Lookup[[#This Row],[Text_FR]]</f>
        <v>ADISR10000 RE: Responsabilité civile pour véhicules terrestres automoteurs (CH + FB)</v>
      </c>
    </row>
    <row r="3159" spans="1:7" x14ac:dyDescent="0.2">
      <c r="A3159" s="145" t="s">
        <v>626</v>
      </c>
      <c r="B3159" s="145" t="s">
        <v>2145</v>
      </c>
      <c r="C3159" s="145" t="str">
        <f>Lookup[[#This Row],[NR_DE]]&amp;" "&amp;Lookup[[#This Row],[Text_DE]]</f>
        <v>ADISR12900 RE: Transportversicherung (CH + FB)</v>
      </c>
      <c r="D3159" s="145">
        <f>IF(Lookup!A3159&lt;&gt;Lookup!E3159,1,0)</f>
        <v>0</v>
      </c>
      <c r="E3159" s="145" t="s">
        <v>626</v>
      </c>
      <c r="F3159" s="145" t="s">
        <v>627</v>
      </c>
      <c r="G3159" s="145" t="str">
        <f>Lookup[[#This Row],[NR_FR]]&amp;" "&amp;Lookup[[#This Row],[Text_FR]]</f>
        <v>ADISR12900 RE: Assurance de transport (CH + FB)</v>
      </c>
    </row>
    <row r="3160" spans="1:7" x14ac:dyDescent="0.2">
      <c r="A3160" s="145" t="s">
        <v>628</v>
      </c>
      <c r="B3160" s="145" t="s">
        <v>2146</v>
      </c>
      <c r="C3160" s="145" t="str">
        <f>Lookup[[#This Row],[NR_DE]]&amp;" "&amp;Lookup[[#This Row],[Text_DE]]</f>
        <v>ADISR13000 RE: Allgemeine Haftpflicht (CH + FB)</v>
      </c>
      <c r="D3160" s="145">
        <f>IF(Lookup!A3160&lt;&gt;Lookup!E3160,1,0)</f>
        <v>0</v>
      </c>
      <c r="E3160" s="145" t="s">
        <v>628</v>
      </c>
      <c r="F3160" s="145" t="s">
        <v>629</v>
      </c>
      <c r="G3160" s="145" t="str">
        <f>Lookup[[#This Row],[NR_FR]]&amp;" "&amp;Lookup[[#This Row],[Text_FR]]</f>
        <v>ADISR13000 RE: Responsabilité civile générale (CH + FB)</v>
      </c>
    </row>
    <row r="3161" spans="1:7" x14ac:dyDescent="0.2">
      <c r="A3161" s="145" t="s">
        <v>630</v>
      </c>
      <c r="B3161" s="145" t="s">
        <v>2147</v>
      </c>
      <c r="C3161" s="145" t="str">
        <f>Lookup[[#This Row],[NR_DE]]&amp;" "&amp;Lookup[[#This Row],[Text_DE]]</f>
        <v>ADISR17000 RE: Rechtsschutz (CH + FB)</v>
      </c>
      <c r="D3161" s="145">
        <f>IF(Lookup!A3161&lt;&gt;Lookup!E3161,1,0)</f>
        <v>0</v>
      </c>
      <c r="E3161" s="145" t="s">
        <v>630</v>
      </c>
      <c r="F3161" s="145" t="s">
        <v>631</v>
      </c>
      <c r="G3161" s="145" t="str">
        <f>Lookup[[#This Row],[NR_FR]]&amp;" "&amp;Lookup[[#This Row],[Text_FR]]</f>
        <v>ADISR17000 RE: Protection juridique (CH + FB)</v>
      </c>
    </row>
    <row r="3162" spans="1:7" x14ac:dyDescent="0.2">
      <c r="A3162" s="145" t="s">
        <v>632</v>
      </c>
      <c r="B3162" s="145" t="s">
        <v>2148</v>
      </c>
      <c r="C3162" s="145" t="str">
        <f>Lookup[[#This Row],[NR_DE]]&amp;" "&amp;Lookup[[#This Row],[Text_DE]]</f>
        <v>ADISR19000 RE: Kredit, Kaution, verschiedene finanzielle Verluste und touristische Beistandsleistung (CH + FB)</v>
      </c>
      <c r="D3162" s="145">
        <f>IF(Lookup!A3162&lt;&gt;Lookup!E3162,1,0)</f>
        <v>0</v>
      </c>
      <c r="E3162" s="145" t="s">
        <v>632</v>
      </c>
      <c r="F3162" s="145" t="s">
        <v>633</v>
      </c>
      <c r="G3162" s="145" t="str">
        <f>Lookup[[#This Row],[NR_FR]]&amp;" "&amp;Lookup[[#This Row],[Text_FR]]</f>
        <v>ADISR19000 RE: Crédit, caution, pertes pécuniaires diverses et assistance (CH + FB)</v>
      </c>
    </row>
    <row r="3163" spans="1:7" x14ac:dyDescent="0.2">
      <c r="A3163" s="145">
        <v>311000000</v>
      </c>
      <c r="B3163" s="145" t="s">
        <v>2704</v>
      </c>
      <c r="C3163" s="145" t="str">
        <f>Lookup[[#This Row],[NR_DE]]&amp;" "&amp;Lookup[[#This Row],[Text_DE]]</f>
        <v>311000000 Veränderung der versicherungstechnischen Rückstellungen: Brutto</v>
      </c>
      <c r="D3163" s="145">
        <f>IF(Lookup!A3163&lt;&gt;Lookup!E3163,1,0)</f>
        <v>0</v>
      </c>
      <c r="E3163" s="145">
        <v>311000000</v>
      </c>
      <c r="F3163" s="145" t="s">
        <v>1495</v>
      </c>
      <c r="G3163" s="145" t="str">
        <f>Lookup[[#This Row],[NR_FR]]&amp;" "&amp;Lookup[[#This Row],[Text_FR]]</f>
        <v>311000000 Variations des provisions techniques: brutes</v>
      </c>
    </row>
    <row r="3164" spans="1:7" x14ac:dyDescent="0.2">
      <c r="A3164" s="145">
        <v>311100000</v>
      </c>
      <c r="B3164" s="145" t="s">
        <v>2705</v>
      </c>
      <c r="C3164" s="145" t="str">
        <f>Lookup[[#This Row],[NR_DE]]&amp;" "&amp;Lookup[[#This Row],[Text_DE]]</f>
        <v>311100000 Veränderung der versicherungstechnischen Rückstellungen (Leben): Brutto</v>
      </c>
      <c r="D3164" s="145">
        <f>IF(Lookup!A3164&lt;&gt;Lookup!E3164,1,0)</f>
        <v>0</v>
      </c>
      <c r="E3164" s="145">
        <v>311100000</v>
      </c>
      <c r="F3164" s="145" t="s">
        <v>1496</v>
      </c>
      <c r="G3164" s="145" t="str">
        <f>Lookup[[#This Row],[NR_FR]]&amp;" "&amp;Lookup[[#This Row],[Text_FR]]</f>
        <v>311100000 Variations des provisions techniques (vie): brutes</v>
      </c>
    </row>
    <row r="3165" spans="1:7" x14ac:dyDescent="0.2">
      <c r="A3165" s="145">
        <v>311110000</v>
      </c>
      <c r="B3165" s="145" t="s">
        <v>2706</v>
      </c>
      <c r="C3165" s="145" t="str">
        <f>Lookup[[#This Row],[NR_DE]]&amp;" "&amp;Lookup[[#This Row],[Text_DE]]</f>
        <v>311110000 Veränderung des Deckungskapitals (Leben): Brutto</v>
      </c>
      <c r="D3165" s="145">
        <f>IF(Lookup!A3165&lt;&gt;Lookup!E3165,1,0)</f>
        <v>0</v>
      </c>
      <c r="E3165" s="145">
        <v>311110000</v>
      </c>
      <c r="F3165" s="145" t="s">
        <v>1497</v>
      </c>
      <c r="G3165" s="145" t="str">
        <f>Lookup[[#This Row],[NR_FR]]&amp;" "&amp;Lookup[[#This Row],[Text_FR]]</f>
        <v>311110000 Variations des réserves mathématiques (vie): brutes</v>
      </c>
    </row>
    <row r="3166" spans="1:7" x14ac:dyDescent="0.2">
      <c r="A3166" s="145">
        <v>311110100</v>
      </c>
      <c r="B3166" s="145" t="s">
        <v>2707</v>
      </c>
      <c r="C3166" s="145" t="str">
        <f>Lookup[[#This Row],[NR_DE]]&amp;" "&amp;Lookup[[#This Row],[Text_DE]]</f>
        <v>311110100 Veränderung des Deckungskapitals (Leben); direktes Geschäft: Brutto</v>
      </c>
      <c r="D3166" s="145">
        <f>IF(Lookup!A3166&lt;&gt;Lookup!E3166,1,0)</f>
        <v>0</v>
      </c>
      <c r="E3166" s="145">
        <v>311110100</v>
      </c>
      <c r="F3166" s="145" t="s">
        <v>1498</v>
      </c>
      <c r="G3166" s="145" t="str">
        <f>Lookup[[#This Row],[NR_FR]]&amp;" "&amp;Lookup[[#This Row],[Text_FR]]</f>
        <v>311110100 Variations des réserves mathématiques (vie); affaires directes: brutes</v>
      </c>
    </row>
    <row r="3167" spans="1:7" x14ac:dyDescent="0.2">
      <c r="A3167" s="145" t="s">
        <v>544</v>
      </c>
      <c r="B3167" s="145" t="s">
        <v>2093</v>
      </c>
      <c r="C3167" s="145" t="str">
        <f>Lookup[[#This Row],[NR_DE]]&amp;" "&amp;Lookup[[#This Row],[Text_DE]]</f>
        <v>ADC1DL Aufteilung nach Branchen: Leben direkt</v>
      </c>
      <c r="D3167" s="145">
        <f>IF(Lookup!A3167&lt;&gt;Lookup!E3167,1,0)</f>
        <v>0</v>
      </c>
      <c r="E3167" s="145" t="s">
        <v>544</v>
      </c>
      <c r="F3167" s="145" t="s">
        <v>545</v>
      </c>
      <c r="G3167" s="145" t="str">
        <f>Lookup[[#This Row],[NR_FR]]&amp;" "&amp;Lookup[[#This Row],[Text_FR]]</f>
        <v>ADC1DL Répartition par branches: vie direct</v>
      </c>
    </row>
    <row r="3168" spans="1:7" x14ac:dyDescent="0.2">
      <c r="A3168" s="145" t="s">
        <v>742</v>
      </c>
      <c r="B3168" s="145" t="s">
        <v>2232</v>
      </c>
      <c r="C3168" s="145" t="str">
        <f>Lookup[[#This Row],[NR_DE]]&amp;" "&amp;Lookup[[#This Row],[Text_DE]]</f>
        <v>ADILD01000 Kollektivlebensversicherung im Rahmen der beruflichen Vorsorge (A1); (CH)</v>
      </c>
      <c r="D3168" s="145">
        <f>IF(Lookup!A3168&lt;&gt;Lookup!E3168,1,0)</f>
        <v>0</v>
      </c>
      <c r="E3168" s="145" t="s">
        <v>742</v>
      </c>
      <c r="F3168" s="145" t="s">
        <v>743</v>
      </c>
      <c r="G3168" s="145" t="str">
        <f>Lookup[[#This Row],[NR_FR]]&amp;" "&amp;Lookup[[#This Row],[Text_FR]]</f>
        <v>ADILD01000 Assurance collective sur la vie dans le cadre de la prévoyance professionnelle (A1); (CH)</v>
      </c>
    </row>
    <row r="3169" spans="1:7" x14ac:dyDescent="0.2">
      <c r="A3169" s="145" t="s">
        <v>546</v>
      </c>
      <c r="B3169" s="145" t="s">
        <v>2094</v>
      </c>
      <c r="C3169" s="145" t="str">
        <f>Lookup[[#This Row],[NR_DE]]&amp;" "&amp;Lookup[[#This Row],[Text_DE]]</f>
        <v>ADILD03100 Einzelkapitalversicherung auf den Todes- und Erlebensfall (A3.1); (CH + FB)</v>
      </c>
      <c r="D3169" s="145">
        <f>IF(Lookup!A3169&lt;&gt;Lookup!E3169,1,0)</f>
        <v>0</v>
      </c>
      <c r="E3169" s="145" t="s">
        <v>546</v>
      </c>
      <c r="F3169" s="145" t="s">
        <v>547</v>
      </c>
      <c r="G3169" s="145" t="str">
        <f>Lookup[[#This Row],[NR_FR]]&amp;" "&amp;Lookup[[#This Row],[Text_FR]]</f>
        <v>ADILD03100 Assurance individuelle de capital en cas de vie et en cas de décès (A3.1); (CH + FB)</v>
      </c>
    </row>
    <row r="3170" spans="1:7" x14ac:dyDescent="0.2">
      <c r="A3170" s="145" t="s">
        <v>548</v>
      </c>
      <c r="B3170" s="145" t="s">
        <v>2095</v>
      </c>
      <c r="C3170" s="145" t="str">
        <f>Lookup[[#This Row],[NR_DE]]&amp;" "&amp;Lookup[[#This Row],[Text_DE]]</f>
        <v>ADILD03200 Einzelrentenversicherung (A3.2); (CH + FB)</v>
      </c>
      <c r="D3170" s="145">
        <f>IF(Lookup!A3170&lt;&gt;Lookup!E3170,1,0)</f>
        <v>0</v>
      </c>
      <c r="E3170" s="145" t="s">
        <v>548</v>
      </c>
      <c r="F3170" s="145" t="s">
        <v>549</v>
      </c>
      <c r="G3170" s="145" t="str">
        <f>Lookup[[#This Row],[NR_FR]]&amp;" "&amp;Lookup[[#This Row],[Text_FR]]</f>
        <v>ADILD03200 Assurance individuelle de rente (A3.2); (CH + FB)</v>
      </c>
    </row>
    <row r="3171" spans="1:7" x14ac:dyDescent="0.2">
      <c r="A3171" s="145" t="s">
        <v>550</v>
      </c>
      <c r="B3171" s="145" t="s">
        <v>2096</v>
      </c>
      <c r="C3171" s="145" t="str">
        <f>Lookup[[#This Row],[NR_DE]]&amp;" "&amp;Lookup[[#This Row],[Text_DE]]</f>
        <v>ADILD03300 Sonstige Einzellebensversicherung (A3.3); (CH + FB)</v>
      </c>
      <c r="D3171" s="145">
        <f>IF(Lookup!A3171&lt;&gt;Lookup!E3171,1,0)</f>
        <v>0</v>
      </c>
      <c r="E3171" s="145" t="s">
        <v>550</v>
      </c>
      <c r="F3171" s="145" t="s">
        <v>551</v>
      </c>
      <c r="G3171" s="145" t="str">
        <f>Lookup[[#This Row],[NR_FR]]&amp;" "&amp;Lookup[[#This Row],[Text_FR]]</f>
        <v>ADILD03300 Autres assurance individuelles sur la vie (A3.3); (CH + FB)</v>
      </c>
    </row>
    <row r="3172" spans="1:7" x14ac:dyDescent="0.2">
      <c r="A3172" s="145" t="s">
        <v>744</v>
      </c>
      <c r="B3172" s="145" t="s">
        <v>2233</v>
      </c>
      <c r="C3172" s="145" t="str">
        <f>Lookup[[#This Row],[NR_DE]]&amp;" "&amp;Lookup[[#This Row],[Text_DE]]</f>
        <v>ADILD03400 Kollektivlebensversicherung  ausserhalb der BV (A3.4); (CH)</v>
      </c>
      <c r="D3172" s="145">
        <f>IF(Lookup!A3172&lt;&gt;Lookup!E3172,1,0)</f>
        <v>0</v>
      </c>
      <c r="E3172" s="145" t="s">
        <v>744</v>
      </c>
      <c r="F3172" s="145" t="s">
        <v>745</v>
      </c>
      <c r="G3172" s="145" t="str">
        <f>Lookup[[#This Row],[NR_FR]]&amp;" "&amp;Lookup[[#This Row],[Text_FR]]</f>
        <v>ADILD03400 Assurance collective sur la vie hors de la prévoyance professionnelle (A3.4); (CH)</v>
      </c>
    </row>
    <row r="3173" spans="1:7" x14ac:dyDescent="0.2">
      <c r="A3173" s="145" t="s">
        <v>746</v>
      </c>
      <c r="B3173" s="145" t="s">
        <v>2234</v>
      </c>
      <c r="C3173" s="145" t="str">
        <f>Lookup[[#This Row],[NR_DE]]&amp;" "&amp;Lookup[[#This Row],[Text_DE]]</f>
        <v>ADILD06300 Sonstige Kapitalisationsgeschäfte (A6.3); (CH)</v>
      </c>
      <c r="D3173" s="145">
        <f>IF(Lookup!A3173&lt;&gt;Lookup!E3173,1,0)</f>
        <v>0</v>
      </c>
      <c r="E3173" s="145" t="s">
        <v>746</v>
      </c>
      <c r="F3173" s="145" t="s">
        <v>747</v>
      </c>
      <c r="G3173" s="145" t="str">
        <f>Lookup[[#This Row],[NR_FR]]&amp;" "&amp;Lookup[[#This Row],[Text_FR]]</f>
        <v>ADILD06300 Autres opérations de capitalisation (A6.3); (CH)</v>
      </c>
    </row>
    <row r="3174" spans="1:7" x14ac:dyDescent="0.2">
      <c r="A3174" s="145" t="s">
        <v>748</v>
      </c>
      <c r="B3174" s="145" t="s">
        <v>2235</v>
      </c>
      <c r="C3174" s="145" t="str">
        <f>Lookup[[#This Row],[NR_DE]]&amp;" "&amp;Lookup[[#This Row],[Text_DE]]</f>
        <v>ADILD07000 Tontinengeschäfte (A7); (CH)</v>
      </c>
      <c r="D3174" s="145">
        <f>IF(Lookup!A3174&lt;&gt;Lookup!E3174,1,0)</f>
        <v>0</v>
      </c>
      <c r="E3174" s="145" t="s">
        <v>748</v>
      </c>
      <c r="F3174" s="145" t="s">
        <v>749</v>
      </c>
      <c r="G3174" s="145" t="str">
        <f>Lookup[[#This Row],[NR_FR]]&amp;" "&amp;Lookup[[#This Row],[Text_FR]]</f>
        <v>ADILD07000 Opérations tontinières (A7); (CH)</v>
      </c>
    </row>
    <row r="3175" spans="1:7" x14ac:dyDescent="0.2">
      <c r="A3175" s="145" t="s">
        <v>552</v>
      </c>
      <c r="B3175" s="145" t="s">
        <v>2097</v>
      </c>
      <c r="C3175" s="145" t="str">
        <f>Lookup[[#This Row],[NR_DE]]&amp;" "&amp;Lookup[[#This Row],[Text_DE]]</f>
        <v>ADILD08000 Kollektivlebensversicherung (A1, A3.4); (CH + FB)</v>
      </c>
      <c r="D3175" s="145">
        <f>IF(Lookup!A3175&lt;&gt;Lookup!E3175,1,0)</f>
        <v>0</v>
      </c>
      <c r="E3175" s="145" t="s">
        <v>552</v>
      </c>
      <c r="F3175" s="145" t="s">
        <v>553</v>
      </c>
      <c r="G3175" s="145" t="str">
        <f>Lookup[[#This Row],[NR_FR]]&amp;" "&amp;Lookup[[#This Row],[Text_FR]]</f>
        <v>ADILD08000 Assurance collective sur la vie (A1, A3.4); (CH + FB)</v>
      </c>
    </row>
    <row r="3176" spans="1:7" x14ac:dyDescent="0.2">
      <c r="A3176" s="145" t="s">
        <v>554</v>
      </c>
      <c r="B3176" s="145" t="s">
        <v>2098</v>
      </c>
      <c r="C3176" s="145" t="str">
        <f>Lookup[[#This Row],[NR_DE]]&amp;" "&amp;Lookup[[#This Row],[Text_DE]]</f>
        <v>ADILD09000 Sonstige Lebensversicherung (A6.3, A7); (CH + FB)</v>
      </c>
      <c r="D3176" s="145">
        <f>IF(Lookup!A3176&lt;&gt;Lookup!E3176,1,0)</f>
        <v>0</v>
      </c>
      <c r="E3176" s="145" t="s">
        <v>554</v>
      </c>
      <c r="F3176" s="145" t="s">
        <v>555</v>
      </c>
      <c r="G3176" s="145" t="str">
        <f>Lookup[[#This Row],[NR_FR]]&amp;" "&amp;Lookup[[#This Row],[Text_FR]]</f>
        <v>ADILD09000 Autres assurances sur la vie (A6.3, A7); (CH + FB)</v>
      </c>
    </row>
    <row r="3177" spans="1:7" x14ac:dyDescent="0.2">
      <c r="A3177" s="145" t="s">
        <v>794</v>
      </c>
      <c r="B3177" s="145" t="s">
        <v>2260</v>
      </c>
      <c r="C3177" s="145" t="str">
        <f>Lookup[[#This Row],[NR_DE]]&amp;" "&amp;Lookup[[#This Row],[Text_DE]]</f>
        <v>ADC022 Aufteilung in Vorsorge 3a und Vorsorge 3b (pro Branche)</v>
      </c>
      <c r="D3177" s="145">
        <f>IF(Lookup!A3177&lt;&gt;Lookup!E3177,1,0)</f>
        <v>0</v>
      </c>
      <c r="E3177" s="145" t="s">
        <v>794</v>
      </c>
      <c r="F3177" s="145" t="s">
        <v>795</v>
      </c>
      <c r="G3177" s="145" t="str">
        <f>Lookup[[#This Row],[NR_FR]]&amp;" "&amp;Lookup[[#This Row],[Text_FR]]</f>
        <v>ADC022 Répartition en prévoyance 3a et prévoyance 3b (par branche d'assurance)</v>
      </c>
    </row>
    <row r="3178" spans="1:7" x14ac:dyDescent="0.2">
      <c r="A3178" s="145" t="s">
        <v>742</v>
      </c>
      <c r="B3178" s="145" t="s">
        <v>2232</v>
      </c>
      <c r="C3178" s="145" t="str">
        <f>Lookup[[#This Row],[NR_DE]]&amp;" "&amp;Lookup[[#This Row],[Text_DE]]</f>
        <v>ADILD01000 Kollektivlebensversicherung im Rahmen der beruflichen Vorsorge (A1); (CH)</v>
      </c>
      <c r="D3178" s="145">
        <f>IF(Lookup!A3178&lt;&gt;Lookup!E3178,1,0)</f>
        <v>0</v>
      </c>
      <c r="E3178" s="145" t="s">
        <v>742</v>
      </c>
      <c r="F3178" s="145" t="s">
        <v>743</v>
      </c>
      <c r="G3178" s="145" t="str">
        <f>Lookup[[#This Row],[NR_FR]]&amp;" "&amp;Lookup[[#This Row],[Text_FR]]</f>
        <v>ADILD01000 Assurance collective sur la vie dans le cadre de la prévoyance professionnelle (A1); (CH)</v>
      </c>
    </row>
    <row r="3179" spans="1:7" x14ac:dyDescent="0.2">
      <c r="A3179" s="145" t="s">
        <v>796</v>
      </c>
      <c r="B3179" s="145" t="s">
        <v>2261</v>
      </c>
      <c r="C3179" s="145" t="str">
        <f>Lookup[[#This Row],[NR_DE]]&amp;" "&amp;Lookup[[#This Row],[Text_DE]]</f>
        <v>ADI1530 Vorsorge 3a und Kollektivversicherung</v>
      </c>
      <c r="D3179" s="145">
        <f>IF(Lookup!A3179&lt;&gt;Lookup!E3179,1,0)</f>
        <v>0</v>
      </c>
      <c r="E3179" s="145" t="s">
        <v>796</v>
      </c>
      <c r="F3179" s="145" t="s">
        <v>797</v>
      </c>
      <c r="G3179" s="145" t="str">
        <f>Lookup[[#This Row],[NR_FR]]&amp;" "&amp;Lookup[[#This Row],[Text_FR]]</f>
        <v>ADI1530 Prévoyance du pilier 3a et assurance collective</v>
      </c>
    </row>
    <row r="3180" spans="1:7" x14ac:dyDescent="0.2">
      <c r="A3180" s="145" t="s">
        <v>798</v>
      </c>
      <c r="B3180" s="145" t="s">
        <v>2262</v>
      </c>
      <c r="C3180" s="145" t="str">
        <f>Lookup[[#This Row],[NR_DE]]&amp;" "&amp;Lookup[[#This Row],[Text_DE]]</f>
        <v>ADI1540 Vorsorge 3b</v>
      </c>
      <c r="D3180" s="145">
        <f>IF(Lookup!A3180&lt;&gt;Lookup!E3180,1,0)</f>
        <v>0</v>
      </c>
      <c r="E3180" s="145" t="s">
        <v>798</v>
      </c>
      <c r="F3180" s="145" t="s">
        <v>799</v>
      </c>
      <c r="G3180" s="145" t="str">
        <f>Lookup[[#This Row],[NR_FR]]&amp;" "&amp;Lookup[[#This Row],[Text_FR]]</f>
        <v>ADI1540 Prévoyance du pilier 3b</v>
      </c>
    </row>
    <row r="3181" spans="1:7" x14ac:dyDescent="0.2">
      <c r="A3181" s="145" t="s">
        <v>546</v>
      </c>
      <c r="B3181" s="145" t="s">
        <v>2094</v>
      </c>
      <c r="C3181" s="145" t="str">
        <f>Lookup[[#This Row],[NR_DE]]&amp;" "&amp;Lookup[[#This Row],[Text_DE]]</f>
        <v>ADILD03100 Einzelkapitalversicherung auf den Todes- und Erlebensfall (A3.1); (CH + FB)</v>
      </c>
      <c r="D3181" s="145">
        <f>IF(Lookup!A3181&lt;&gt;Lookup!E3181,1,0)</f>
        <v>0</v>
      </c>
      <c r="E3181" s="145" t="s">
        <v>546</v>
      </c>
      <c r="F3181" s="145" t="s">
        <v>547</v>
      </c>
      <c r="G3181" s="145" t="str">
        <f>Lookup[[#This Row],[NR_FR]]&amp;" "&amp;Lookup[[#This Row],[Text_FR]]</f>
        <v>ADILD03100 Assurance individuelle de capital en cas de vie et en cas de décès (A3.1); (CH + FB)</v>
      </c>
    </row>
    <row r="3182" spans="1:7" x14ac:dyDescent="0.2">
      <c r="A3182" s="145" t="s">
        <v>796</v>
      </c>
      <c r="B3182" s="145" t="s">
        <v>2261</v>
      </c>
      <c r="C3182" s="145" t="str">
        <f>Lookup[[#This Row],[NR_DE]]&amp;" "&amp;Lookup[[#This Row],[Text_DE]]</f>
        <v>ADI1530 Vorsorge 3a und Kollektivversicherung</v>
      </c>
      <c r="D3182" s="145">
        <f>IF(Lookup!A3182&lt;&gt;Lookup!E3182,1,0)</f>
        <v>0</v>
      </c>
      <c r="E3182" s="145" t="s">
        <v>796</v>
      </c>
      <c r="F3182" s="145" t="s">
        <v>797</v>
      </c>
      <c r="G3182" s="145" t="str">
        <f>Lookup[[#This Row],[NR_FR]]&amp;" "&amp;Lookup[[#This Row],[Text_FR]]</f>
        <v>ADI1530 Prévoyance du pilier 3a et assurance collective</v>
      </c>
    </row>
    <row r="3183" spans="1:7" x14ac:dyDescent="0.2">
      <c r="A3183" s="145" t="s">
        <v>798</v>
      </c>
      <c r="B3183" s="145" t="s">
        <v>2262</v>
      </c>
      <c r="C3183" s="145" t="str">
        <f>Lookup[[#This Row],[NR_DE]]&amp;" "&amp;Lookup[[#This Row],[Text_DE]]</f>
        <v>ADI1540 Vorsorge 3b</v>
      </c>
      <c r="D3183" s="145">
        <f>IF(Lookup!A3183&lt;&gt;Lookup!E3183,1,0)</f>
        <v>0</v>
      </c>
      <c r="E3183" s="145" t="s">
        <v>798</v>
      </c>
      <c r="F3183" s="145" t="s">
        <v>799</v>
      </c>
      <c r="G3183" s="145" t="str">
        <f>Lookup[[#This Row],[NR_FR]]&amp;" "&amp;Lookup[[#This Row],[Text_FR]]</f>
        <v>ADI1540 Prévoyance du pilier 3b</v>
      </c>
    </row>
    <row r="3184" spans="1:7" x14ac:dyDescent="0.2">
      <c r="A3184" s="145" t="s">
        <v>548</v>
      </c>
      <c r="B3184" s="145" t="s">
        <v>2095</v>
      </c>
      <c r="C3184" s="145" t="str">
        <f>Lookup[[#This Row],[NR_DE]]&amp;" "&amp;Lookup[[#This Row],[Text_DE]]</f>
        <v>ADILD03200 Einzelrentenversicherung (A3.2); (CH + FB)</v>
      </c>
      <c r="D3184" s="145">
        <f>IF(Lookup!A3184&lt;&gt;Lookup!E3184,1,0)</f>
        <v>0</v>
      </c>
      <c r="E3184" s="145" t="s">
        <v>548</v>
      </c>
      <c r="F3184" s="145" t="s">
        <v>549</v>
      </c>
      <c r="G3184" s="145" t="str">
        <f>Lookup[[#This Row],[NR_FR]]&amp;" "&amp;Lookup[[#This Row],[Text_FR]]</f>
        <v>ADILD03200 Assurance individuelle de rente (A3.2); (CH + FB)</v>
      </c>
    </row>
    <row r="3185" spans="1:7" x14ac:dyDescent="0.2">
      <c r="A3185" s="145" t="s">
        <v>796</v>
      </c>
      <c r="B3185" s="145" t="s">
        <v>2261</v>
      </c>
      <c r="C3185" s="145" t="str">
        <f>Lookup[[#This Row],[NR_DE]]&amp;" "&amp;Lookup[[#This Row],[Text_DE]]</f>
        <v>ADI1530 Vorsorge 3a und Kollektivversicherung</v>
      </c>
      <c r="D3185" s="145">
        <f>IF(Lookup!A3185&lt;&gt;Lookup!E3185,1,0)</f>
        <v>0</v>
      </c>
      <c r="E3185" s="145" t="s">
        <v>796</v>
      </c>
      <c r="F3185" s="145" t="s">
        <v>797</v>
      </c>
      <c r="G3185" s="145" t="str">
        <f>Lookup[[#This Row],[NR_FR]]&amp;" "&amp;Lookup[[#This Row],[Text_FR]]</f>
        <v>ADI1530 Prévoyance du pilier 3a et assurance collective</v>
      </c>
    </row>
    <row r="3186" spans="1:7" x14ac:dyDescent="0.2">
      <c r="A3186" s="145" t="s">
        <v>798</v>
      </c>
      <c r="B3186" s="145" t="s">
        <v>2262</v>
      </c>
      <c r="C3186" s="145" t="str">
        <f>Lookup[[#This Row],[NR_DE]]&amp;" "&amp;Lookup[[#This Row],[Text_DE]]</f>
        <v>ADI1540 Vorsorge 3b</v>
      </c>
      <c r="D3186" s="145">
        <f>IF(Lookup!A3186&lt;&gt;Lookup!E3186,1,0)</f>
        <v>0</v>
      </c>
      <c r="E3186" s="145" t="s">
        <v>798</v>
      </c>
      <c r="F3186" s="145" t="s">
        <v>799</v>
      </c>
      <c r="G3186" s="145" t="str">
        <f>Lookup[[#This Row],[NR_FR]]&amp;" "&amp;Lookup[[#This Row],[Text_FR]]</f>
        <v>ADI1540 Prévoyance du pilier 3b</v>
      </c>
    </row>
    <row r="3187" spans="1:7" x14ac:dyDescent="0.2">
      <c r="A3187" s="145" t="s">
        <v>550</v>
      </c>
      <c r="B3187" s="145" t="s">
        <v>2096</v>
      </c>
      <c r="C3187" s="145" t="str">
        <f>Lookup[[#This Row],[NR_DE]]&amp;" "&amp;Lookup[[#This Row],[Text_DE]]</f>
        <v>ADILD03300 Sonstige Einzellebensversicherung (A3.3); (CH + FB)</v>
      </c>
      <c r="D3187" s="145">
        <f>IF(Lookup!A3187&lt;&gt;Lookup!E3187,1,0)</f>
        <v>0</v>
      </c>
      <c r="E3187" s="145" t="s">
        <v>550</v>
      </c>
      <c r="F3187" s="145" t="s">
        <v>551</v>
      </c>
      <c r="G3187" s="145" t="str">
        <f>Lookup[[#This Row],[NR_FR]]&amp;" "&amp;Lookup[[#This Row],[Text_FR]]</f>
        <v>ADILD03300 Autres assurance individuelles sur la vie (A3.3); (CH + FB)</v>
      </c>
    </row>
    <row r="3188" spans="1:7" x14ac:dyDescent="0.2">
      <c r="A3188" s="145" t="s">
        <v>796</v>
      </c>
      <c r="B3188" s="145" t="s">
        <v>2261</v>
      </c>
      <c r="C3188" s="145" t="str">
        <f>Lookup[[#This Row],[NR_DE]]&amp;" "&amp;Lookup[[#This Row],[Text_DE]]</f>
        <v>ADI1530 Vorsorge 3a und Kollektivversicherung</v>
      </c>
      <c r="D3188" s="145">
        <f>IF(Lookup!A3188&lt;&gt;Lookup!E3188,1,0)</f>
        <v>0</v>
      </c>
      <c r="E3188" s="145" t="s">
        <v>796</v>
      </c>
      <c r="F3188" s="145" t="s">
        <v>797</v>
      </c>
      <c r="G3188" s="145" t="str">
        <f>Lookup[[#This Row],[NR_FR]]&amp;" "&amp;Lookup[[#This Row],[Text_FR]]</f>
        <v>ADI1530 Prévoyance du pilier 3a et assurance collective</v>
      </c>
    </row>
    <row r="3189" spans="1:7" x14ac:dyDescent="0.2">
      <c r="A3189" s="145" t="s">
        <v>798</v>
      </c>
      <c r="B3189" s="145" t="s">
        <v>2262</v>
      </c>
      <c r="C3189" s="145" t="str">
        <f>Lookup[[#This Row],[NR_DE]]&amp;" "&amp;Lookup[[#This Row],[Text_DE]]</f>
        <v>ADI1540 Vorsorge 3b</v>
      </c>
      <c r="D3189" s="145">
        <f>IF(Lookup!A3189&lt;&gt;Lookup!E3189,1,0)</f>
        <v>0</v>
      </c>
      <c r="E3189" s="145" t="s">
        <v>798</v>
      </c>
      <c r="F3189" s="145" t="s">
        <v>799</v>
      </c>
      <c r="G3189" s="145" t="str">
        <f>Lookup[[#This Row],[NR_FR]]&amp;" "&amp;Lookup[[#This Row],[Text_FR]]</f>
        <v>ADI1540 Prévoyance du pilier 3b</v>
      </c>
    </row>
    <row r="3190" spans="1:7" x14ac:dyDescent="0.2">
      <c r="A3190" s="145" t="s">
        <v>744</v>
      </c>
      <c r="B3190" s="145" t="s">
        <v>2233</v>
      </c>
      <c r="C3190" s="145" t="str">
        <f>Lookup[[#This Row],[NR_DE]]&amp;" "&amp;Lookup[[#This Row],[Text_DE]]</f>
        <v>ADILD03400 Kollektivlebensversicherung  ausserhalb der BV (A3.4); (CH)</v>
      </c>
      <c r="D3190" s="145">
        <f>IF(Lookup!A3190&lt;&gt;Lookup!E3190,1,0)</f>
        <v>0</v>
      </c>
      <c r="E3190" s="145" t="s">
        <v>744</v>
      </c>
      <c r="F3190" s="145" t="s">
        <v>745</v>
      </c>
      <c r="G3190" s="145" t="str">
        <f>Lookup[[#This Row],[NR_FR]]&amp;" "&amp;Lookup[[#This Row],[Text_FR]]</f>
        <v>ADILD03400 Assurance collective sur la vie hors de la prévoyance professionnelle (A3.4); (CH)</v>
      </c>
    </row>
    <row r="3191" spans="1:7" x14ac:dyDescent="0.2">
      <c r="A3191" s="145" t="s">
        <v>796</v>
      </c>
      <c r="B3191" s="145" t="s">
        <v>2261</v>
      </c>
      <c r="C3191" s="145" t="str">
        <f>Lookup[[#This Row],[NR_DE]]&amp;" "&amp;Lookup[[#This Row],[Text_DE]]</f>
        <v>ADI1530 Vorsorge 3a und Kollektivversicherung</v>
      </c>
      <c r="D3191" s="145">
        <f>IF(Lookup!A3191&lt;&gt;Lookup!E3191,1,0)</f>
        <v>0</v>
      </c>
      <c r="E3191" s="145" t="s">
        <v>796</v>
      </c>
      <c r="F3191" s="145" t="s">
        <v>797</v>
      </c>
      <c r="G3191" s="145" t="str">
        <f>Lookup[[#This Row],[NR_FR]]&amp;" "&amp;Lookup[[#This Row],[Text_FR]]</f>
        <v>ADI1530 Prévoyance du pilier 3a et assurance collective</v>
      </c>
    </row>
    <row r="3192" spans="1:7" x14ac:dyDescent="0.2">
      <c r="A3192" s="145" t="s">
        <v>798</v>
      </c>
      <c r="B3192" s="145" t="s">
        <v>2262</v>
      </c>
      <c r="C3192" s="145" t="str">
        <f>Lookup[[#This Row],[NR_DE]]&amp;" "&amp;Lookup[[#This Row],[Text_DE]]</f>
        <v>ADI1540 Vorsorge 3b</v>
      </c>
      <c r="D3192" s="145">
        <f>IF(Lookup!A3192&lt;&gt;Lookup!E3192,1,0)</f>
        <v>0</v>
      </c>
      <c r="E3192" s="145" t="s">
        <v>798</v>
      </c>
      <c r="F3192" s="145" t="s">
        <v>799</v>
      </c>
      <c r="G3192" s="145" t="str">
        <f>Lookup[[#This Row],[NR_FR]]&amp;" "&amp;Lookup[[#This Row],[Text_FR]]</f>
        <v>ADI1540 Prévoyance du pilier 3b</v>
      </c>
    </row>
    <row r="3193" spans="1:7" x14ac:dyDescent="0.2">
      <c r="A3193" s="145" t="s">
        <v>746</v>
      </c>
      <c r="B3193" s="145" t="s">
        <v>2234</v>
      </c>
      <c r="C3193" s="145" t="str">
        <f>Lookup[[#This Row],[NR_DE]]&amp;" "&amp;Lookup[[#This Row],[Text_DE]]</f>
        <v>ADILD06300 Sonstige Kapitalisationsgeschäfte (A6.3); (CH)</v>
      </c>
      <c r="D3193" s="145">
        <f>IF(Lookup!A3193&lt;&gt;Lookup!E3193,1,0)</f>
        <v>0</v>
      </c>
      <c r="E3193" s="145" t="s">
        <v>746</v>
      </c>
      <c r="F3193" s="145" t="s">
        <v>747</v>
      </c>
      <c r="G3193" s="145" t="str">
        <f>Lookup[[#This Row],[NR_FR]]&amp;" "&amp;Lookup[[#This Row],[Text_FR]]</f>
        <v>ADILD06300 Autres opérations de capitalisation (A6.3); (CH)</v>
      </c>
    </row>
    <row r="3194" spans="1:7" x14ac:dyDescent="0.2">
      <c r="A3194" s="145" t="s">
        <v>796</v>
      </c>
      <c r="B3194" s="145" t="s">
        <v>2261</v>
      </c>
      <c r="C3194" s="145" t="str">
        <f>Lookup[[#This Row],[NR_DE]]&amp;" "&amp;Lookup[[#This Row],[Text_DE]]</f>
        <v>ADI1530 Vorsorge 3a und Kollektivversicherung</v>
      </c>
      <c r="D3194" s="145">
        <f>IF(Lookup!A3194&lt;&gt;Lookup!E3194,1,0)</f>
        <v>0</v>
      </c>
      <c r="E3194" s="145" t="s">
        <v>796</v>
      </c>
      <c r="F3194" s="145" t="s">
        <v>797</v>
      </c>
      <c r="G3194" s="145" t="str">
        <f>Lookup[[#This Row],[NR_FR]]&amp;" "&amp;Lookup[[#This Row],[Text_FR]]</f>
        <v>ADI1530 Prévoyance du pilier 3a et assurance collective</v>
      </c>
    </row>
    <row r="3195" spans="1:7" x14ac:dyDescent="0.2">
      <c r="A3195" s="145" t="s">
        <v>798</v>
      </c>
      <c r="B3195" s="145" t="s">
        <v>2262</v>
      </c>
      <c r="C3195" s="145" t="str">
        <f>Lookup[[#This Row],[NR_DE]]&amp;" "&amp;Lookup[[#This Row],[Text_DE]]</f>
        <v>ADI1540 Vorsorge 3b</v>
      </c>
      <c r="D3195" s="145">
        <f>IF(Lookup!A3195&lt;&gt;Lookup!E3195,1,0)</f>
        <v>0</v>
      </c>
      <c r="E3195" s="145" t="s">
        <v>798</v>
      </c>
      <c r="F3195" s="145" t="s">
        <v>799</v>
      </c>
      <c r="G3195" s="145" t="str">
        <f>Lookup[[#This Row],[NR_FR]]&amp;" "&amp;Lookup[[#This Row],[Text_FR]]</f>
        <v>ADI1540 Prévoyance du pilier 3b</v>
      </c>
    </row>
    <row r="3196" spans="1:7" x14ac:dyDescent="0.2">
      <c r="A3196" s="145" t="s">
        <v>748</v>
      </c>
      <c r="B3196" s="145" t="s">
        <v>2235</v>
      </c>
      <c r="C3196" s="145" t="str">
        <f>Lookup[[#This Row],[NR_DE]]&amp;" "&amp;Lookup[[#This Row],[Text_DE]]</f>
        <v>ADILD07000 Tontinengeschäfte (A7); (CH)</v>
      </c>
      <c r="D3196" s="145">
        <f>IF(Lookup!A3196&lt;&gt;Lookup!E3196,1,0)</f>
        <v>0</v>
      </c>
      <c r="E3196" s="145" t="s">
        <v>748</v>
      </c>
      <c r="F3196" s="145" t="s">
        <v>749</v>
      </c>
      <c r="G3196" s="145" t="str">
        <f>Lookup[[#This Row],[NR_FR]]&amp;" "&amp;Lookup[[#This Row],[Text_FR]]</f>
        <v>ADILD07000 Opérations tontinières (A7); (CH)</v>
      </c>
    </row>
    <row r="3197" spans="1:7" x14ac:dyDescent="0.2">
      <c r="A3197" s="145" t="s">
        <v>796</v>
      </c>
      <c r="B3197" s="145" t="s">
        <v>2261</v>
      </c>
      <c r="C3197" s="145" t="str">
        <f>Lookup[[#This Row],[NR_DE]]&amp;" "&amp;Lookup[[#This Row],[Text_DE]]</f>
        <v>ADI1530 Vorsorge 3a und Kollektivversicherung</v>
      </c>
      <c r="D3197" s="145">
        <f>IF(Lookup!A3197&lt;&gt;Lookup!E3197,1,0)</f>
        <v>0</v>
      </c>
      <c r="E3197" s="145" t="s">
        <v>796</v>
      </c>
      <c r="F3197" s="145" t="s">
        <v>797</v>
      </c>
      <c r="G3197" s="145" t="str">
        <f>Lookup[[#This Row],[NR_FR]]&amp;" "&amp;Lookup[[#This Row],[Text_FR]]</f>
        <v>ADI1530 Prévoyance du pilier 3a et assurance collective</v>
      </c>
    </row>
    <row r="3198" spans="1:7" x14ac:dyDescent="0.2">
      <c r="A3198" s="145" t="s">
        <v>798</v>
      </c>
      <c r="B3198" s="145" t="s">
        <v>2262</v>
      </c>
      <c r="C3198" s="145" t="str">
        <f>Lookup[[#This Row],[NR_DE]]&amp;" "&amp;Lookup[[#This Row],[Text_DE]]</f>
        <v>ADI1540 Vorsorge 3b</v>
      </c>
      <c r="D3198" s="145">
        <f>IF(Lookup!A3198&lt;&gt;Lookup!E3198,1,0)</f>
        <v>0</v>
      </c>
      <c r="E3198" s="145" t="s">
        <v>798</v>
      </c>
      <c r="F3198" s="145" t="s">
        <v>799</v>
      </c>
      <c r="G3198" s="145" t="str">
        <f>Lookup[[#This Row],[NR_FR]]&amp;" "&amp;Lookup[[#This Row],[Text_FR]]</f>
        <v>ADI1540 Prévoyance du pilier 3b</v>
      </c>
    </row>
    <row r="3199" spans="1:7" x14ac:dyDescent="0.2">
      <c r="A3199" s="145">
        <v>311110200</v>
      </c>
      <c r="B3199" s="145" t="s">
        <v>2708</v>
      </c>
      <c r="C3199" s="145" t="str">
        <f>Lookup[[#This Row],[NR_DE]]&amp;" "&amp;Lookup[[#This Row],[Text_DE]]</f>
        <v>311110200 Veränderung des Deckungskapitals (Leben); indirektes Geschäft: Brutto</v>
      </c>
      <c r="D3199" s="145">
        <f>IF(Lookup!A3199&lt;&gt;Lookup!E3199,1,0)</f>
        <v>0</v>
      </c>
      <c r="E3199" s="145">
        <v>311110200</v>
      </c>
      <c r="F3199" s="145" t="s">
        <v>1499</v>
      </c>
      <c r="G3199" s="145" t="str">
        <f>Lookup[[#This Row],[NR_FR]]&amp;" "&amp;Lookup[[#This Row],[Text_FR]]</f>
        <v>311110200 Variations des réserves mathématiques (vie); affaires indirectes: brutes</v>
      </c>
    </row>
    <row r="3200" spans="1:7" x14ac:dyDescent="0.2">
      <c r="A3200" s="145" t="s">
        <v>557</v>
      </c>
      <c r="B3200" s="145" t="s">
        <v>2100</v>
      </c>
      <c r="C3200" s="145" t="str">
        <f>Lookup[[#This Row],[NR_DE]]&amp;" "&amp;Lookup[[#This Row],[Text_DE]]</f>
        <v>ADC1RL Aufteilung nach Branchen: Leben indirekt</v>
      </c>
      <c r="D3200" s="145">
        <f>IF(Lookup!A3200&lt;&gt;Lookup!E3200,1,0)</f>
        <v>0</v>
      </c>
      <c r="E3200" s="145" t="s">
        <v>557</v>
      </c>
      <c r="F3200" s="145" t="s">
        <v>558</v>
      </c>
      <c r="G3200" s="145" t="str">
        <f>Lookup[[#This Row],[NR_FR]]&amp;" "&amp;Lookup[[#This Row],[Text_FR]]</f>
        <v>ADC1RL Répartition par branches: vie indirect</v>
      </c>
    </row>
    <row r="3201" spans="1:7" x14ac:dyDescent="0.2">
      <c r="A3201" s="145" t="s">
        <v>559</v>
      </c>
      <c r="B3201" s="145" t="s">
        <v>2101</v>
      </c>
      <c r="C3201" s="145" t="str">
        <f>Lookup[[#This Row],[NR_DE]]&amp;" "&amp;Lookup[[#This Row],[Text_DE]]</f>
        <v>ADILR03100 RE: Einzelkapitalversicherung (A3.1); (CH + FB)</v>
      </c>
      <c r="D3201" s="145">
        <f>IF(Lookup!A3201&lt;&gt;Lookup!E3201,1,0)</f>
        <v>0</v>
      </c>
      <c r="E3201" s="145" t="s">
        <v>559</v>
      </c>
      <c r="F3201" s="145" t="s">
        <v>560</v>
      </c>
      <c r="G3201" s="145" t="str">
        <f>Lookup[[#This Row],[NR_FR]]&amp;" "&amp;Lookup[[#This Row],[Text_FR]]</f>
        <v>ADILR03100 RE: Assurance individuelle de capital (A3.1); (CH + FB)</v>
      </c>
    </row>
    <row r="3202" spans="1:7" x14ac:dyDescent="0.2">
      <c r="A3202" s="145" t="s">
        <v>561</v>
      </c>
      <c r="B3202" s="145" t="s">
        <v>2102</v>
      </c>
      <c r="C3202" s="145" t="str">
        <f>Lookup[[#This Row],[NR_DE]]&amp;" "&amp;Lookup[[#This Row],[Text_DE]]</f>
        <v>ADILR03200 RE: Einzelrentenversicherung (A3.2); (CH + FB)</v>
      </c>
      <c r="D3202" s="145">
        <f>IF(Lookup!A3202&lt;&gt;Lookup!E3202,1,0)</f>
        <v>0</v>
      </c>
      <c r="E3202" s="145" t="s">
        <v>561</v>
      </c>
      <c r="F3202" s="145" t="s">
        <v>562</v>
      </c>
      <c r="G3202" s="145" t="str">
        <f>Lookup[[#This Row],[NR_FR]]&amp;" "&amp;Lookup[[#This Row],[Text_FR]]</f>
        <v>ADILR03200 RE: Assurance individuelle de rente (A3.2); (CH + FB)</v>
      </c>
    </row>
    <row r="3203" spans="1:7" x14ac:dyDescent="0.2">
      <c r="A3203" s="145" t="s">
        <v>563</v>
      </c>
      <c r="B3203" s="145" t="s">
        <v>2103</v>
      </c>
      <c r="C3203" s="145" t="str">
        <f>Lookup[[#This Row],[NR_DE]]&amp;" "&amp;Lookup[[#This Row],[Text_DE]]</f>
        <v>ADILR03300 RE: Sonstige Einzellebensversicherung (A3.3); (CH + FB)</v>
      </c>
      <c r="D3203" s="145">
        <f>IF(Lookup!A3203&lt;&gt;Lookup!E3203,1,0)</f>
        <v>0</v>
      </c>
      <c r="E3203" s="145" t="s">
        <v>563</v>
      </c>
      <c r="F3203" s="145" t="s">
        <v>564</v>
      </c>
      <c r="G3203" s="145" t="str">
        <f>Lookup[[#This Row],[NR_FR]]&amp;" "&amp;Lookup[[#This Row],[Text_FR]]</f>
        <v>ADILR03300 RE: Autres assurance individuelles sur la vie (A3.3); (CH + FB)</v>
      </c>
    </row>
    <row r="3204" spans="1:7" x14ac:dyDescent="0.2">
      <c r="A3204" s="145" t="s">
        <v>565</v>
      </c>
      <c r="B3204" s="145" t="s">
        <v>2104</v>
      </c>
      <c r="C3204" s="145" t="str">
        <f>Lookup[[#This Row],[NR_DE]]&amp;" "&amp;Lookup[[#This Row],[Text_DE]]</f>
        <v>ADILR08000 RE: Kollektivlebensversicherung (A1, A3.4); (CH + FB)</v>
      </c>
      <c r="D3204" s="145">
        <f>IF(Lookup!A3204&lt;&gt;Lookup!E3204,1,0)</f>
        <v>0</v>
      </c>
      <c r="E3204" s="145" t="s">
        <v>565</v>
      </c>
      <c r="F3204" s="145" t="s">
        <v>566</v>
      </c>
      <c r="G3204" s="145" t="str">
        <f>Lookup[[#This Row],[NR_FR]]&amp;" "&amp;Lookup[[#This Row],[Text_FR]]</f>
        <v>ADILR08000 RE: Assurance collective sur la vie (A1, A3.4); (CH + FB)</v>
      </c>
    </row>
    <row r="3205" spans="1:7" x14ac:dyDescent="0.2">
      <c r="A3205" s="145" t="s">
        <v>567</v>
      </c>
      <c r="B3205" s="145" t="s">
        <v>2105</v>
      </c>
      <c r="C3205" s="145" t="str">
        <f>Lookup[[#This Row],[NR_DE]]&amp;" "&amp;Lookup[[#This Row],[Text_DE]]</f>
        <v>ADILR09000 RE: Sonstige Lebensversicherung (A6.3, A7); (CH + FB)</v>
      </c>
      <c r="D3205" s="145">
        <f>IF(Lookup!A3205&lt;&gt;Lookup!E3205,1,0)</f>
        <v>0</v>
      </c>
      <c r="E3205" s="145" t="s">
        <v>567</v>
      </c>
      <c r="F3205" s="145" t="s">
        <v>568</v>
      </c>
      <c r="G3205" s="145" t="str">
        <f>Lookup[[#This Row],[NR_FR]]&amp;" "&amp;Lookup[[#This Row],[Text_FR]]</f>
        <v>ADILR09000 RE: Autres assurances sur la vie (A6.3, A7); (CH + FB)</v>
      </c>
    </row>
    <row r="3206" spans="1:7" x14ac:dyDescent="0.2">
      <c r="A3206" s="145" t="s">
        <v>751</v>
      </c>
      <c r="B3206" s="145" t="s">
        <v>2237</v>
      </c>
      <c r="C3206" s="145" t="str">
        <f>Lookup[[#This Row],[NR_DE]]&amp;" "&amp;Lookup[[#This Row],[Text_DE]]</f>
        <v>ADC007 Aufteilung nach Zedenten-Regionen</v>
      </c>
      <c r="D3206" s="145">
        <f>IF(Lookup!A3206&lt;&gt;Lookup!E3206,1,0)</f>
        <v>0</v>
      </c>
      <c r="E3206" s="145" t="s">
        <v>751</v>
      </c>
      <c r="F3206" s="145" t="s">
        <v>752</v>
      </c>
      <c r="G3206" s="145" t="str">
        <f>Lookup[[#This Row],[NR_FR]]&amp;" "&amp;Lookup[[#This Row],[Text_FR]]</f>
        <v>ADC007 Répartition par régions des cédantes</v>
      </c>
    </row>
    <row r="3207" spans="1:7" x14ac:dyDescent="0.2">
      <c r="A3207" s="145" t="s">
        <v>753</v>
      </c>
      <c r="B3207" s="145" t="s">
        <v>2238</v>
      </c>
      <c r="C3207" s="145" t="str">
        <f>Lookup[[#This Row],[NR_DE]]&amp;" "&amp;Lookup[[#This Row],[Text_DE]]</f>
        <v>ADI1000 Europa</v>
      </c>
      <c r="D3207" s="145">
        <f>IF(Lookup!A3207&lt;&gt;Lookup!E3207,1,0)</f>
        <v>0</v>
      </c>
      <c r="E3207" s="145" t="s">
        <v>753</v>
      </c>
      <c r="F3207" s="145" t="s">
        <v>754</v>
      </c>
      <c r="G3207" s="145" t="str">
        <f>Lookup[[#This Row],[NR_FR]]&amp;" "&amp;Lookup[[#This Row],[Text_FR]]</f>
        <v>ADI1000 Europe</v>
      </c>
    </row>
    <row r="3208" spans="1:7" x14ac:dyDescent="0.2">
      <c r="A3208" s="145" t="s">
        <v>755</v>
      </c>
      <c r="B3208" s="145" t="s">
        <v>2239</v>
      </c>
      <c r="C3208" s="145" t="str">
        <f>Lookup[[#This Row],[NR_DE]]&amp;" "&amp;Lookup[[#This Row],[Text_DE]]</f>
        <v>ADI1010 Nordamerika</v>
      </c>
      <c r="D3208" s="145">
        <f>IF(Lookup!A3208&lt;&gt;Lookup!E3208,1,0)</f>
        <v>0</v>
      </c>
      <c r="E3208" s="145" t="s">
        <v>755</v>
      </c>
      <c r="F3208" s="145" t="s">
        <v>756</v>
      </c>
      <c r="G3208" s="145" t="str">
        <f>Lookup[[#This Row],[NR_FR]]&amp;" "&amp;Lookup[[#This Row],[Text_FR]]</f>
        <v>ADI1010 Amérique du Nord</v>
      </c>
    </row>
    <row r="3209" spans="1:7" x14ac:dyDescent="0.2">
      <c r="A3209" s="145" t="s">
        <v>757</v>
      </c>
      <c r="B3209" s="145" t="s">
        <v>2240</v>
      </c>
      <c r="C3209" s="145" t="str">
        <f>Lookup[[#This Row],[NR_DE]]&amp;" "&amp;Lookup[[#This Row],[Text_DE]]</f>
        <v>ADI1020 Mittel- und Südamerika</v>
      </c>
      <c r="D3209" s="145">
        <f>IF(Lookup!A3209&lt;&gt;Lookup!E3209,1,0)</f>
        <v>0</v>
      </c>
      <c r="E3209" s="145" t="s">
        <v>757</v>
      </c>
      <c r="F3209" s="145" t="s">
        <v>758</v>
      </c>
      <c r="G3209" s="145" t="str">
        <f>Lookup[[#This Row],[NR_FR]]&amp;" "&amp;Lookup[[#This Row],[Text_FR]]</f>
        <v>ADI1020 Amérique centrale et Amérique du Sud</v>
      </c>
    </row>
    <row r="3210" spans="1:7" x14ac:dyDescent="0.2">
      <c r="A3210" s="145" t="s">
        <v>759</v>
      </c>
      <c r="B3210" s="145" t="s">
        <v>2241</v>
      </c>
      <c r="C3210" s="145" t="str">
        <f>Lookup[[#This Row],[NR_DE]]&amp;" "&amp;Lookup[[#This Row],[Text_DE]]</f>
        <v>ADI1030 Asien/Pazifik</v>
      </c>
      <c r="D3210" s="145">
        <f>IF(Lookup!A3210&lt;&gt;Lookup!E3210,1,0)</f>
        <v>0</v>
      </c>
      <c r="E3210" s="145" t="s">
        <v>759</v>
      </c>
      <c r="F3210" s="145" t="s">
        <v>760</v>
      </c>
      <c r="G3210" s="145" t="str">
        <f>Lookup[[#This Row],[NR_FR]]&amp;" "&amp;Lookup[[#This Row],[Text_FR]]</f>
        <v>ADI1030 Asie/Pacifique</v>
      </c>
    </row>
    <row r="3211" spans="1:7" x14ac:dyDescent="0.2">
      <c r="A3211" s="145" t="s">
        <v>761</v>
      </c>
      <c r="B3211" s="145" t="s">
        <v>2242</v>
      </c>
      <c r="C3211" s="145" t="str">
        <f>Lookup[[#This Row],[NR_DE]]&amp;" "&amp;Lookup[[#This Row],[Text_DE]]</f>
        <v>ADI1040 Übrige Länder</v>
      </c>
      <c r="D3211" s="145">
        <f>IF(Lookup!A3211&lt;&gt;Lookup!E3211,1,0)</f>
        <v>0</v>
      </c>
      <c r="E3211" s="145" t="s">
        <v>761</v>
      </c>
      <c r="F3211" s="145" t="s">
        <v>762</v>
      </c>
      <c r="G3211" s="145" t="str">
        <f>Lookup[[#This Row],[NR_FR]]&amp;" "&amp;Lookup[[#This Row],[Text_FR]]</f>
        <v>ADI1040 Autres  pays de domicile</v>
      </c>
    </row>
    <row r="3212" spans="1:7" x14ac:dyDescent="0.2">
      <c r="A3212" s="145" t="s">
        <v>763</v>
      </c>
      <c r="B3212" s="145" t="s">
        <v>2243</v>
      </c>
      <c r="C3212" s="145" t="str">
        <f>Lookup[[#This Row],[NR_DE]]&amp;" "&amp;Lookup[[#This Row],[Text_DE]]</f>
        <v>ADC006 Aufteilung nach Vertragsart</v>
      </c>
      <c r="D3212" s="145">
        <f>IF(Lookup!A3212&lt;&gt;Lookup!E3212,1,0)</f>
        <v>0</v>
      </c>
      <c r="E3212" s="145" t="s">
        <v>763</v>
      </c>
      <c r="F3212" s="145" t="s">
        <v>764</v>
      </c>
      <c r="G3212" s="145" t="str">
        <f>Lookup[[#This Row],[NR_FR]]&amp;" "&amp;Lookup[[#This Row],[Text_FR]]</f>
        <v>ADC006 Répartition par types de contrat</v>
      </c>
    </row>
    <row r="3213" spans="1:7" x14ac:dyDescent="0.2">
      <c r="A3213" s="145" t="s">
        <v>765</v>
      </c>
      <c r="B3213" s="145" t="s">
        <v>2244</v>
      </c>
      <c r="C3213" s="145" t="str">
        <f>Lookup[[#This Row],[NR_DE]]&amp;" "&amp;Lookup[[#This Row],[Text_DE]]</f>
        <v>ADI1100 Proportional</v>
      </c>
      <c r="D3213" s="145">
        <f>IF(Lookup!A3213&lt;&gt;Lookup!E3213,1,0)</f>
        <v>0</v>
      </c>
      <c r="E3213" s="145" t="s">
        <v>765</v>
      </c>
      <c r="F3213" s="145" t="s">
        <v>766</v>
      </c>
      <c r="G3213" s="145" t="str">
        <f>Lookup[[#This Row],[NR_FR]]&amp;" "&amp;Lookup[[#This Row],[Text_FR]]</f>
        <v>ADI1100 Proportionnel</v>
      </c>
    </row>
    <row r="3214" spans="1:7" x14ac:dyDescent="0.2">
      <c r="A3214" s="145" t="s">
        <v>767</v>
      </c>
      <c r="B3214" s="145" t="s">
        <v>2245</v>
      </c>
      <c r="C3214" s="145" t="str">
        <f>Lookup[[#This Row],[NR_DE]]&amp;" "&amp;Lookup[[#This Row],[Text_DE]]</f>
        <v>ADI1110 Nicht Proportional</v>
      </c>
      <c r="D3214" s="145">
        <f>IF(Lookup!A3214&lt;&gt;Lookup!E3214,1,0)</f>
        <v>0</v>
      </c>
      <c r="E3214" s="145" t="s">
        <v>767</v>
      </c>
      <c r="F3214" s="145" t="s">
        <v>768</v>
      </c>
      <c r="G3214" s="145" t="str">
        <f>Lookup[[#This Row],[NR_FR]]&amp;" "&amp;Lookup[[#This Row],[Text_FR]]</f>
        <v>ADI1110 Non proportionnel</v>
      </c>
    </row>
    <row r="3215" spans="1:7" x14ac:dyDescent="0.2">
      <c r="A3215" s="145" t="s">
        <v>769</v>
      </c>
      <c r="B3215" s="145" t="s">
        <v>2246</v>
      </c>
      <c r="C3215" s="145" t="str">
        <f>Lookup[[#This Row],[NR_DE]]&amp;" "&amp;Lookup[[#This Row],[Text_DE]]</f>
        <v>ADI1120 Übriges</v>
      </c>
      <c r="D3215" s="145">
        <f>IF(Lookup!A3215&lt;&gt;Lookup!E3215,1,0)</f>
        <v>0</v>
      </c>
      <c r="E3215" s="145" t="s">
        <v>769</v>
      </c>
      <c r="F3215" s="145" t="s">
        <v>17</v>
      </c>
      <c r="G3215" s="145" t="str">
        <f>Lookup[[#This Row],[NR_FR]]&amp;" "&amp;Lookup[[#This Row],[Text_FR]]</f>
        <v>ADI1120 Autres</v>
      </c>
    </row>
    <row r="3216" spans="1:7" x14ac:dyDescent="0.2">
      <c r="A3216" s="145" t="s">
        <v>770</v>
      </c>
      <c r="B3216" s="145" t="s">
        <v>2247</v>
      </c>
      <c r="C3216" s="145" t="str">
        <f>Lookup[[#This Row],[NR_DE]]&amp;" "&amp;Lookup[[#This Row],[Text_DE]]</f>
        <v>ADC009 Aufteilung nach gruppenintern/gruppenextern</v>
      </c>
      <c r="D3216" s="145">
        <f>IF(Lookup!A3216&lt;&gt;Lookup!E3216,1,0)</f>
        <v>0</v>
      </c>
      <c r="E3216" s="145" t="s">
        <v>770</v>
      </c>
      <c r="F3216" s="145" t="s">
        <v>771</v>
      </c>
      <c r="G3216" s="145" t="str">
        <f>Lookup[[#This Row],[NR_FR]]&amp;" "&amp;Lookup[[#This Row],[Text_FR]]</f>
        <v>ADC009 Répartition entre interne/externe au groupe</v>
      </c>
    </row>
    <row r="3217" spans="1:7" x14ac:dyDescent="0.2">
      <c r="A3217" s="145" t="s">
        <v>772</v>
      </c>
      <c r="B3217" s="145" t="s">
        <v>2248</v>
      </c>
      <c r="C3217" s="145" t="str">
        <f>Lookup[[#This Row],[NR_DE]]&amp;" "&amp;Lookup[[#This Row],[Text_DE]]</f>
        <v>ADI0610 Gruppenintern</v>
      </c>
      <c r="D3217" s="145">
        <f>IF(Lookup!A3217&lt;&gt;Lookup!E3217,1,0)</f>
        <v>0</v>
      </c>
      <c r="E3217" s="145" t="s">
        <v>772</v>
      </c>
      <c r="F3217" s="145" t="s">
        <v>773</v>
      </c>
      <c r="G3217" s="145" t="str">
        <f>Lookup[[#This Row],[NR_FR]]&amp;" "&amp;Lookup[[#This Row],[Text_FR]]</f>
        <v>ADI0610 Interne au groupe</v>
      </c>
    </row>
    <row r="3218" spans="1:7" x14ac:dyDescent="0.2">
      <c r="A3218" s="145" t="s">
        <v>774</v>
      </c>
      <c r="B3218" s="145" t="s">
        <v>2249</v>
      </c>
      <c r="C3218" s="145" t="str">
        <f>Lookup[[#This Row],[NR_DE]]&amp;" "&amp;Lookup[[#This Row],[Text_DE]]</f>
        <v>ADI0620 Gruppenextern</v>
      </c>
      <c r="D3218" s="145">
        <f>IF(Lookup!A3218&lt;&gt;Lookup!E3218,1,0)</f>
        <v>0</v>
      </c>
      <c r="E3218" s="145" t="s">
        <v>774</v>
      </c>
      <c r="F3218" s="145" t="s">
        <v>775</v>
      </c>
      <c r="G3218" s="145" t="str">
        <f>Lookup[[#This Row],[NR_FR]]&amp;" "&amp;Lookup[[#This Row],[Text_FR]]</f>
        <v>ADI0620 Externe au groupe</v>
      </c>
    </row>
    <row r="3219" spans="1:7" x14ac:dyDescent="0.2">
      <c r="A3219" s="145" t="s">
        <v>807</v>
      </c>
      <c r="B3219" s="145" t="s">
        <v>2267</v>
      </c>
      <c r="C3219" s="145" t="str">
        <f>Lookup[[#This Row],[NR_DE]]&amp;" "&amp;Lookup[[#This Row],[Text_DE]]</f>
        <v>ADC106 Aufteilung nach den 20 grössten Zedenten</v>
      </c>
      <c r="D3219" s="145">
        <f>IF(Lookup!A3219&lt;&gt;Lookup!E3219,1,0)</f>
        <v>0</v>
      </c>
      <c r="E3219" s="145" t="s">
        <v>807</v>
      </c>
      <c r="F3219" s="145" t="s">
        <v>808</v>
      </c>
      <c r="G3219" s="145" t="str">
        <f>Lookup[[#This Row],[NR_FR]]&amp;" "&amp;Lookup[[#This Row],[Text_FR]]</f>
        <v>ADC106 Répartition selon les 20 cédantes les plus importantes</v>
      </c>
    </row>
    <row r="3220" spans="1:7" x14ac:dyDescent="0.2">
      <c r="B3220" s="145">
        <v>1</v>
      </c>
      <c r="C3220" s="145" t="str">
        <f>Lookup[[#This Row],[NR_DE]]&amp;" "&amp;Lookup[[#This Row],[Text_DE]]</f>
        <v xml:space="preserve"> 1</v>
      </c>
      <c r="D3220" s="145">
        <f>IF(Lookup!A3220&lt;&gt;Lookup!E3220,1,0)</f>
        <v>0</v>
      </c>
      <c r="F3220" s="145">
        <v>1</v>
      </c>
      <c r="G3220" s="145" t="str">
        <f>Lookup[[#This Row],[NR_FR]]&amp;" "&amp;Lookup[[#This Row],[Text_FR]]</f>
        <v xml:space="preserve"> 1</v>
      </c>
    </row>
    <row r="3221" spans="1:7" x14ac:dyDescent="0.2">
      <c r="B3221" s="145">
        <v>2</v>
      </c>
      <c r="C3221" s="145" t="str">
        <f>Lookup[[#This Row],[NR_DE]]&amp;" "&amp;Lookup[[#This Row],[Text_DE]]</f>
        <v xml:space="preserve"> 2</v>
      </c>
      <c r="D3221" s="145">
        <f>IF(Lookup!A3221&lt;&gt;Lookup!E3221,1,0)</f>
        <v>0</v>
      </c>
      <c r="F3221" s="145">
        <v>2</v>
      </c>
      <c r="G3221" s="145" t="str">
        <f>Lookup[[#This Row],[NR_FR]]&amp;" "&amp;Lookup[[#This Row],[Text_FR]]</f>
        <v xml:space="preserve"> 2</v>
      </c>
    </row>
    <row r="3222" spans="1:7" x14ac:dyDescent="0.2">
      <c r="B3222" s="145">
        <v>3</v>
      </c>
      <c r="C3222" s="145" t="str">
        <f>Lookup[[#This Row],[NR_DE]]&amp;" "&amp;Lookup[[#This Row],[Text_DE]]</f>
        <v xml:space="preserve"> 3</v>
      </c>
      <c r="D3222" s="145">
        <f>IF(Lookup!A3222&lt;&gt;Lookup!E3222,1,0)</f>
        <v>0</v>
      </c>
      <c r="F3222" s="145">
        <v>3</v>
      </c>
      <c r="G3222" s="145" t="str">
        <f>Lookup[[#This Row],[NR_FR]]&amp;" "&amp;Lookup[[#This Row],[Text_FR]]</f>
        <v xml:space="preserve"> 3</v>
      </c>
    </row>
    <row r="3223" spans="1:7" x14ac:dyDescent="0.2">
      <c r="B3223" s="145">
        <v>4</v>
      </c>
      <c r="C3223" s="145" t="str">
        <f>Lookup[[#This Row],[NR_DE]]&amp;" "&amp;Lookup[[#This Row],[Text_DE]]</f>
        <v xml:space="preserve"> 4</v>
      </c>
      <c r="D3223" s="145">
        <f>IF(Lookup!A3223&lt;&gt;Lookup!E3223,1,0)</f>
        <v>0</v>
      </c>
      <c r="F3223" s="145">
        <v>4</v>
      </c>
      <c r="G3223" s="145" t="str">
        <f>Lookup[[#This Row],[NR_FR]]&amp;" "&amp;Lookup[[#This Row],[Text_FR]]</f>
        <v xml:space="preserve"> 4</v>
      </c>
    </row>
    <row r="3224" spans="1:7" x14ac:dyDescent="0.2">
      <c r="B3224" s="145">
        <v>5</v>
      </c>
      <c r="C3224" s="145" t="str">
        <f>Lookup[[#This Row],[NR_DE]]&amp;" "&amp;Lookup[[#This Row],[Text_DE]]</f>
        <v xml:space="preserve"> 5</v>
      </c>
      <c r="D3224" s="145">
        <f>IF(Lookup!A3224&lt;&gt;Lookup!E3224,1,0)</f>
        <v>0</v>
      </c>
      <c r="F3224" s="145">
        <v>5</v>
      </c>
      <c r="G3224" s="145" t="str">
        <f>Lookup[[#This Row],[NR_FR]]&amp;" "&amp;Lookup[[#This Row],[Text_FR]]</f>
        <v xml:space="preserve"> 5</v>
      </c>
    </row>
    <row r="3225" spans="1:7" x14ac:dyDescent="0.2">
      <c r="B3225" s="145">
        <v>6</v>
      </c>
      <c r="C3225" s="145" t="str">
        <f>Lookup[[#This Row],[NR_DE]]&amp;" "&amp;Lookup[[#This Row],[Text_DE]]</f>
        <v xml:space="preserve"> 6</v>
      </c>
      <c r="D3225" s="145">
        <f>IF(Lookup!A3225&lt;&gt;Lookup!E3225,1,0)</f>
        <v>0</v>
      </c>
      <c r="F3225" s="145">
        <v>6</v>
      </c>
      <c r="G3225" s="145" t="str">
        <f>Lookup[[#This Row],[NR_FR]]&amp;" "&amp;Lookup[[#This Row],[Text_FR]]</f>
        <v xml:space="preserve"> 6</v>
      </c>
    </row>
    <row r="3226" spans="1:7" x14ac:dyDescent="0.2">
      <c r="B3226" s="145">
        <v>7</v>
      </c>
      <c r="C3226" s="145" t="str">
        <f>Lookup[[#This Row],[NR_DE]]&amp;" "&amp;Lookup[[#This Row],[Text_DE]]</f>
        <v xml:space="preserve"> 7</v>
      </c>
      <c r="D3226" s="145">
        <f>IF(Lookup!A3226&lt;&gt;Lookup!E3226,1,0)</f>
        <v>0</v>
      </c>
      <c r="F3226" s="145">
        <v>7</v>
      </c>
      <c r="G3226" s="145" t="str">
        <f>Lookup[[#This Row],[NR_FR]]&amp;" "&amp;Lookup[[#This Row],[Text_FR]]</f>
        <v xml:space="preserve"> 7</v>
      </c>
    </row>
    <row r="3227" spans="1:7" x14ac:dyDescent="0.2">
      <c r="B3227" s="145">
        <v>8</v>
      </c>
      <c r="C3227" s="145" t="str">
        <f>Lookup[[#This Row],[NR_DE]]&amp;" "&amp;Lookup[[#This Row],[Text_DE]]</f>
        <v xml:space="preserve"> 8</v>
      </c>
      <c r="D3227" s="145">
        <f>IF(Lookup!A3227&lt;&gt;Lookup!E3227,1,0)</f>
        <v>0</v>
      </c>
      <c r="F3227" s="145">
        <v>8</v>
      </c>
      <c r="G3227" s="145" t="str">
        <f>Lookup[[#This Row],[NR_FR]]&amp;" "&amp;Lookup[[#This Row],[Text_FR]]</f>
        <v xml:space="preserve"> 8</v>
      </c>
    </row>
    <row r="3228" spans="1:7" x14ac:dyDescent="0.2">
      <c r="B3228" s="145">
        <v>9</v>
      </c>
      <c r="C3228" s="145" t="str">
        <f>Lookup[[#This Row],[NR_DE]]&amp;" "&amp;Lookup[[#This Row],[Text_DE]]</f>
        <v xml:space="preserve"> 9</v>
      </c>
      <c r="D3228" s="145">
        <f>IF(Lookup!A3228&lt;&gt;Lookup!E3228,1,0)</f>
        <v>0</v>
      </c>
      <c r="F3228" s="145">
        <v>9</v>
      </c>
      <c r="G3228" s="145" t="str">
        <f>Lookup[[#This Row],[NR_FR]]&amp;" "&amp;Lookup[[#This Row],[Text_FR]]</f>
        <v xml:space="preserve"> 9</v>
      </c>
    </row>
    <row r="3229" spans="1:7" x14ac:dyDescent="0.2">
      <c r="B3229" s="145">
        <v>10</v>
      </c>
      <c r="C3229" s="145" t="str">
        <f>Lookup[[#This Row],[NR_DE]]&amp;" "&amp;Lookup[[#This Row],[Text_DE]]</f>
        <v xml:space="preserve"> 10</v>
      </c>
      <c r="D3229" s="145">
        <f>IF(Lookup!A3229&lt;&gt;Lookup!E3229,1,0)</f>
        <v>0</v>
      </c>
      <c r="F3229" s="145">
        <v>10</v>
      </c>
      <c r="G3229" s="145" t="str">
        <f>Lookup[[#This Row],[NR_FR]]&amp;" "&amp;Lookup[[#This Row],[Text_FR]]</f>
        <v xml:space="preserve"> 10</v>
      </c>
    </row>
    <row r="3230" spans="1:7" x14ac:dyDescent="0.2">
      <c r="B3230" s="145">
        <v>11</v>
      </c>
      <c r="C3230" s="145" t="str">
        <f>Lookup[[#This Row],[NR_DE]]&amp;" "&amp;Lookup[[#This Row],[Text_DE]]</f>
        <v xml:space="preserve"> 11</v>
      </c>
      <c r="D3230" s="145">
        <f>IF(Lookup!A3230&lt;&gt;Lookup!E3230,1,0)</f>
        <v>0</v>
      </c>
      <c r="F3230" s="145">
        <v>11</v>
      </c>
      <c r="G3230" s="145" t="str">
        <f>Lookup[[#This Row],[NR_FR]]&amp;" "&amp;Lookup[[#This Row],[Text_FR]]</f>
        <v xml:space="preserve"> 11</v>
      </c>
    </row>
    <row r="3231" spans="1:7" x14ac:dyDescent="0.2">
      <c r="B3231" s="145">
        <v>12</v>
      </c>
      <c r="C3231" s="145" t="str">
        <f>Lookup[[#This Row],[NR_DE]]&amp;" "&amp;Lookup[[#This Row],[Text_DE]]</f>
        <v xml:space="preserve"> 12</v>
      </c>
      <c r="D3231" s="145">
        <f>IF(Lookup!A3231&lt;&gt;Lookup!E3231,1,0)</f>
        <v>0</v>
      </c>
      <c r="F3231" s="145">
        <v>12</v>
      </c>
      <c r="G3231" s="145" t="str">
        <f>Lookup[[#This Row],[NR_FR]]&amp;" "&amp;Lookup[[#This Row],[Text_FR]]</f>
        <v xml:space="preserve"> 12</v>
      </c>
    </row>
    <row r="3232" spans="1:7" x14ac:dyDescent="0.2">
      <c r="B3232" s="145">
        <v>13</v>
      </c>
      <c r="C3232" s="145" t="str">
        <f>Lookup[[#This Row],[NR_DE]]&amp;" "&amp;Lookup[[#This Row],[Text_DE]]</f>
        <v xml:space="preserve"> 13</v>
      </c>
      <c r="D3232" s="145">
        <f>IF(Lookup!A3232&lt;&gt;Lookup!E3232,1,0)</f>
        <v>0</v>
      </c>
      <c r="F3232" s="145">
        <v>13</v>
      </c>
      <c r="G3232" s="145" t="str">
        <f>Lookup[[#This Row],[NR_FR]]&amp;" "&amp;Lookup[[#This Row],[Text_FR]]</f>
        <v xml:space="preserve"> 13</v>
      </c>
    </row>
    <row r="3233" spans="1:7" x14ac:dyDescent="0.2">
      <c r="B3233" s="145">
        <v>14</v>
      </c>
      <c r="C3233" s="145" t="str">
        <f>Lookup[[#This Row],[NR_DE]]&amp;" "&amp;Lookup[[#This Row],[Text_DE]]</f>
        <v xml:space="preserve"> 14</v>
      </c>
      <c r="D3233" s="145">
        <f>IF(Lookup!A3233&lt;&gt;Lookup!E3233,1,0)</f>
        <v>0</v>
      </c>
      <c r="F3233" s="145">
        <v>14</v>
      </c>
      <c r="G3233" s="145" t="str">
        <f>Lookup[[#This Row],[NR_FR]]&amp;" "&amp;Lookup[[#This Row],[Text_FR]]</f>
        <v xml:space="preserve"> 14</v>
      </c>
    </row>
    <row r="3234" spans="1:7" x14ac:dyDescent="0.2">
      <c r="B3234" s="145">
        <v>15</v>
      </c>
      <c r="C3234" s="145" t="str">
        <f>Lookup[[#This Row],[NR_DE]]&amp;" "&amp;Lookup[[#This Row],[Text_DE]]</f>
        <v xml:space="preserve"> 15</v>
      </c>
      <c r="D3234" s="145">
        <f>IF(Lookup!A3234&lt;&gt;Lookup!E3234,1,0)</f>
        <v>0</v>
      </c>
      <c r="F3234" s="145">
        <v>15</v>
      </c>
      <c r="G3234" s="145" t="str">
        <f>Lookup[[#This Row],[NR_FR]]&amp;" "&amp;Lookup[[#This Row],[Text_FR]]</f>
        <v xml:space="preserve"> 15</v>
      </c>
    </row>
    <row r="3235" spans="1:7" x14ac:dyDescent="0.2">
      <c r="B3235" s="145">
        <v>16</v>
      </c>
      <c r="C3235" s="145" t="str">
        <f>Lookup[[#This Row],[NR_DE]]&amp;" "&amp;Lookup[[#This Row],[Text_DE]]</f>
        <v xml:space="preserve"> 16</v>
      </c>
      <c r="D3235" s="145">
        <f>IF(Lookup!A3235&lt;&gt;Lookup!E3235,1,0)</f>
        <v>0</v>
      </c>
      <c r="F3235" s="145">
        <v>16</v>
      </c>
      <c r="G3235" s="145" t="str">
        <f>Lookup[[#This Row],[NR_FR]]&amp;" "&amp;Lookup[[#This Row],[Text_FR]]</f>
        <v xml:space="preserve"> 16</v>
      </c>
    </row>
    <row r="3236" spans="1:7" x14ac:dyDescent="0.2">
      <c r="B3236" s="145">
        <v>17</v>
      </c>
      <c r="C3236" s="145" t="str">
        <f>Lookup[[#This Row],[NR_DE]]&amp;" "&amp;Lookup[[#This Row],[Text_DE]]</f>
        <v xml:space="preserve"> 17</v>
      </c>
      <c r="D3236" s="145">
        <f>IF(Lookup!A3236&lt;&gt;Lookup!E3236,1,0)</f>
        <v>0</v>
      </c>
      <c r="F3236" s="145">
        <v>17</v>
      </c>
      <c r="G3236" s="145" t="str">
        <f>Lookup[[#This Row],[NR_FR]]&amp;" "&amp;Lookup[[#This Row],[Text_FR]]</f>
        <v xml:space="preserve"> 17</v>
      </c>
    </row>
    <row r="3237" spans="1:7" x14ac:dyDescent="0.2">
      <c r="B3237" s="145">
        <v>18</v>
      </c>
      <c r="C3237" s="145" t="str">
        <f>Lookup[[#This Row],[NR_DE]]&amp;" "&amp;Lookup[[#This Row],[Text_DE]]</f>
        <v xml:space="preserve"> 18</v>
      </c>
      <c r="D3237" s="145">
        <f>IF(Lookup!A3237&lt;&gt;Lookup!E3237,1,0)</f>
        <v>0</v>
      </c>
      <c r="F3237" s="145">
        <v>18</v>
      </c>
      <c r="G3237" s="145" t="str">
        <f>Lookup[[#This Row],[NR_FR]]&amp;" "&amp;Lookup[[#This Row],[Text_FR]]</f>
        <v xml:space="preserve"> 18</v>
      </c>
    </row>
    <row r="3238" spans="1:7" x14ac:dyDescent="0.2">
      <c r="B3238" s="145">
        <v>19</v>
      </c>
      <c r="C3238" s="145" t="str">
        <f>Lookup[[#This Row],[NR_DE]]&amp;" "&amp;Lookup[[#This Row],[Text_DE]]</f>
        <v xml:space="preserve"> 19</v>
      </c>
      <c r="D3238" s="145">
        <f>IF(Lookup!A3238&lt;&gt;Lookup!E3238,1,0)</f>
        <v>0</v>
      </c>
      <c r="F3238" s="145">
        <v>19</v>
      </c>
      <c r="G3238" s="145" t="str">
        <f>Lookup[[#This Row],[NR_FR]]&amp;" "&amp;Lookup[[#This Row],[Text_FR]]</f>
        <v xml:space="preserve"> 19</v>
      </c>
    </row>
    <row r="3239" spans="1:7" x14ac:dyDescent="0.2">
      <c r="B3239" s="145">
        <v>20</v>
      </c>
      <c r="C3239" s="145" t="str">
        <f>Lookup[[#This Row],[NR_DE]]&amp;" "&amp;Lookup[[#This Row],[Text_DE]]</f>
        <v xml:space="preserve"> 20</v>
      </c>
      <c r="D3239" s="145">
        <f>IF(Lookup!A3239&lt;&gt;Lookup!E3239,1,0)</f>
        <v>0</v>
      </c>
      <c r="F3239" s="145">
        <v>20</v>
      </c>
      <c r="G3239" s="145" t="str">
        <f>Lookup[[#This Row],[NR_FR]]&amp;" "&amp;Lookup[[#This Row],[Text_FR]]</f>
        <v xml:space="preserve"> 20</v>
      </c>
    </row>
    <row r="3240" spans="1:7" x14ac:dyDescent="0.2">
      <c r="A3240" s="145">
        <v>311120000</v>
      </c>
      <c r="B3240" s="145" t="s">
        <v>2709</v>
      </c>
      <c r="C3240" s="145" t="str">
        <f>Lookup[[#This Row],[NR_DE]]&amp;" "&amp;Lookup[[#This Row],[Text_DE]]</f>
        <v xml:space="preserve">311120000 Veränderung der Rückstellungen für eingetretene, noch nicht ausbezahlte Versicherungsleistungen (Leben): Brutto </v>
      </c>
      <c r="D3240" s="145">
        <f>IF(Lookup!A3240&lt;&gt;Lookup!E3240,1,0)</f>
        <v>0</v>
      </c>
      <c r="E3240" s="145">
        <v>311120000</v>
      </c>
      <c r="F3240" s="145" t="s">
        <v>1500</v>
      </c>
      <c r="G3240" s="145" t="str">
        <f>Lookup[[#This Row],[NR_FR]]&amp;" "&amp;Lookup[[#This Row],[Text_FR]]</f>
        <v>311120000 Variations des provisions pour sinistres survenus mais non encore liquidés (vie): brutes</v>
      </c>
    </row>
    <row r="3241" spans="1:7" x14ac:dyDescent="0.2">
      <c r="A3241" s="145">
        <v>311120100</v>
      </c>
      <c r="B3241" s="145" t="s">
        <v>2710</v>
      </c>
      <c r="C3241" s="145" t="str">
        <f>Lookup[[#This Row],[NR_DE]]&amp;" "&amp;Lookup[[#This Row],[Text_DE]]</f>
        <v xml:space="preserve">311120100 Veränderung der Rückstellungen für eingetretene, noch nicht ausbezahlte Versicherungsleistungen (Leben); direktes Geschäft: Brutto </v>
      </c>
      <c r="D3241" s="145">
        <f>IF(Lookup!A3241&lt;&gt;Lookup!E3241,1,0)</f>
        <v>0</v>
      </c>
      <c r="E3241" s="145">
        <v>311120100</v>
      </c>
      <c r="F3241" s="145" t="s">
        <v>1501</v>
      </c>
      <c r="G3241" s="145" t="str">
        <f>Lookup[[#This Row],[NR_FR]]&amp;" "&amp;Lookup[[#This Row],[Text_FR]]</f>
        <v>311120100 Variations des provisions pour sinistres survenus mais non encore liquidés (vie); affaires directes: brutes</v>
      </c>
    </row>
    <row r="3242" spans="1:7" x14ac:dyDescent="0.2">
      <c r="A3242" s="145" t="s">
        <v>544</v>
      </c>
      <c r="B3242" s="145" t="s">
        <v>2093</v>
      </c>
      <c r="C3242" s="145" t="str">
        <f>Lookup[[#This Row],[NR_DE]]&amp;" "&amp;Lookup[[#This Row],[Text_DE]]</f>
        <v>ADC1DL Aufteilung nach Branchen: Leben direkt</v>
      </c>
      <c r="D3242" s="145">
        <f>IF(Lookup!A3242&lt;&gt;Lookup!E3242,1,0)</f>
        <v>0</v>
      </c>
      <c r="E3242" s="145" t="s">
        <v>544</v>
      </c>
      <c r="F3242" s="145" t="s">
        <v>545</v>
      </c>
      <c r="G3242" s="145" t="str">
        <f>Lookup[[#This Row],[NR_FR]]&amp;" "&amp;Lookup[[#This Row],[Text_FR]]</f>
        <v>ADC1DL Répartition par branches: vie direct</v>
      </c>
    </row>
    <row r="3243" spans="1:7" x14ac:dyDescent="0.2">
      <c r="A3243" s="145" t="s">
        <v>742</v>
      </c>
      <c r="B3243" s="145" t="s">
        <v>2232</v>
      </c>
      <c r="C3243" s="145" t="str">
        <f>Lookup[[#This Row],[NR_DE]]&amp;" "&amp;Lookup[[#This Row],[Text_DE]]</f>
        <v>ADILD01000 Kollektivlebensversicherung im Rahmen der beruflichen Vorsorge (A1); (CH)</v>
      </c>
      <c r="D3243" s="145">
        <f>IF(Lookup!A3243&lt;&gt;Lookup!E3243,1,0)</f>
        <v>0</v>
      </c>
      <c r="E3243" s="145" t="s">
        <v>742</v>
      </c>
      <c r="F3243" s="145" t="s">
        <v>743</v>
      </c>
      <c r="G3243" s="145" t="str">
        <f>Lookup[[#This Row],[NR_FR]]&amp;" "&amp;Lookup[[#This Row],[Text_FR]]</f>
        <v>ADILD01000 Assurance collective sur la vie dans le cadre de la prévoyance professionnelle (A1); (CH)</v>
      </c>
    </row>
    <row r="3244" spans="1:7" x14ac:dyDescent="0.2">
      <c r="A3244" s="145" t="s">
        <v>546</v>
      </c>
      <c r="B3244" s="145" t="s">
        <v>2094</v>
      </c>
      <c r="C3244" s="145" t="str">
        <f>Lookup[[#This Row],[NR_DE]]&amp;" "&amp;Lookup[[#This Row],[Text_DE]]</f>
        <v>ADILD03100 Einzelkapitalversicherung auf den Todes- und Erlebensfall (A3.1); (CH + FB)</v>
      </c>
      <c r="D3244" s="145">
        <f>IF(Lookup!A3244&lt;&gt;Lookup!E3244,1,0)</f>
        <v>0</v>
      </c>
      <c r="E3244" s="145" t="s">
        <v>546</v>
      </c>
      <c r="F3244" s="145" t="s">
        <v>547</v>
      </c>
      <c r="G3244" s="145" t="str">
        <f>Lookup[[#This Row],[NR_FR]]&amp;" "&amp;Lookup[[#This Row],[Text_FR]]</f>
        <v>ADILD03100 Assurance individuelle de capital en cas de vie et en cas de décès (A3.1); (CH + FB)</v>
      </c>
    </row>
    <row r="3245" spans="1:7" x14ac:dyDescent="0.2">
      <c r="A3245" s="145" t="s">
        <v>548</v>
      </c>
      <c r="B3245" s="145" t="s">
        <v>2095</v>
      </c>
      <c r="C3245" s="145" t="str">
        <f>Lookup[[#This Row],[NR_DE]]&amp;" "&amp;Lookup[[#This Row],[Text_DE]]</f>
        <v>ADILD03200 Einzelrentenversicherung (A3.2); (CH + FB)</v>
      </c>
      <c r="D3245" s="145">
        <f>IF(Lookup!A3245&lt;&gt;Lookup!E3245,1,0)</f>
        <v>0</v>
      </c>
      <c r="E3245" s="145" t="s">
        <v>548</v>
      </c>
      <c r="F3245" s="145" t="s">
        <v>549</v>
      </c>
      <c r="G3245" s="145" t="str">
        <f>Lookup[[#This Row],[NR_FR]]&amp;" "&amp;Lookup[[#This Row],[Text_FR]]</f>
        <v>ADILD03200 Assurance individuelle de rente (A3.2); (CH + FB)</v>
      </c>
    </row>
    <row r="3246" spans="1:7" x14ac:dyDescent="0.2">
      <c r="A3246" s="145" t="s">
        <v>550</v>
      </c>
      <c r="B3246" s="145" t="s">
        <v>2096</v>
      </c>
      <c r="C3246" s="145" t="str">
        <f>Lookup[[#This Row],[NR_DE]]&amp;" "&amp;Lookup[[#This Row],[Text_DE]]</f>
        <v>ADILD03300 Sonstige Einzellebensversicherung (A3.3); (CH + FB)</v>
      </c>
      <c r="D3246" s="145">
        <f>IF(Lookup!A3246&lt;&gt;Lookup!E3246,1,0)</f>
        <v>0</v>
      </c>
      <c r="E3246" s="145" t="s">
        <v>550</v>
      </c>
      <c r="F3246" s="145" t="s">
        <v>551</v>
      </c>
      <c r="G3246" s="145" t="str">
        <f>Lookup[[#This Row],[NR_FR]]&amp;" "&amp;Lookup[[#This Row],[Text_FR]]</f>
        <v>ADILD03300 Autres assurance individuelles sur la vie (A3.3); (CH + FB)</v>
      </c>
    </row>
    <row r="3247" spans="1:7" x14ac:dyDescent="0.2">
      <c r="A3247" s="145" t="s">
        <v>744</v>
      </c>
      <c r="B3247" s="145" t="s">
        <v>2233</v>
      </c>
      <c r="C3247" s="145" t="str">
        <f>Lookup[[#This Row],[NR_DE]]&amp;" "&amp;Lookup[[#This Row],[Text_DE]]</f>
        <v>ADILD03400 Kollektivlebensversicherung  ausserhalb der BV (A3.4); (CH)</v>
      </c>
      <c r="D3247" s="145">
        <f>IF(Lookup!A3247&lt;&gt;Lookup!E3247,1,0)</f>
        <v>0</v>
      </c>
      <c r="E3247" s="145" t="s">
        <v>744</v>
      </c>
      <c r="F3247" s="145" t="s">
        <v>745</v>
      </c>
      <c r="G3247" s="145" t="str">
        <f>Lookup[[#This Row],[NR_FR]]&amp;" "&amp;Lookup[[#This Row],[Text_FR]]</f>
        <v>ADILD03400 Assurance collective sur la vie hors de la prévoyance professionnelle (A3.4); (CH)</v>
      </c>
    </row>
    <row r="3248" spans="1:7" x14ac:dyDescent="0.2">
      <c r="A3248" s="145" t="s">
        <v>746</v>
      </c>
      <c r="B3248" s="145" t="s">
        <v>2234</v>
      </c>
      <c r="C3248" s="145" t="str">
        <f>Lookup[[#This Row],[NR_DE]]&amp;" "&amp;Lookup[[#This Row],[Text_DE]]</f>
        <v>ADILD06300 Sonstige Kapitalisationsgeschäfte (A6.3); (CH)</v>
      </c>
      <c r="D3248" s="145">
        <f>IF(Lookup!A3248&lt;&gt;Lookup!E3248,1,0)</f>
        <v>0</v>
      </c>
      <c r="E3248" s="145" t="s">
        <v>746</v>
      </c>
      <c r="F3248" s="145" t="s">
        <v>747</v>
      </c>
      <c r="G3248" s="145" t="str">
        <f>Lookup[[#This Row],[NR_FR]]&amp;" "&amp;Lookup[[#This Row],[Text_FR]]</f>
        <v>ADILD06300 Autres opérations de capitalisation (A6.3); (CH)</v>
      </c>
    </row>
    <row r="3249" spans="1:7" x14ac:dyDescent="0.2">
      <c r="A3249" s="145" t="s">
        <v>748</v>
      </c>
      <c r="B3249" s="145" t="s">
        <v>2235</v>
      </c>
      <c r="C3249" s="145" t="str">
        <f>Lookup[[#This Row],[NR_DE]]&amp;" "&amp;Lookup[[#This Row],[Text_DE]]</f>
        <v>ADILD07000 Tontinengeschäfte (A7); (CH)</v>
      </c>
      <c r="D3249" s="145">
        <f>IF(Lookup!A3249&lt;&gt;Lookup!E3249,1,0)</f>
        <v>0</v>
      </c>
      <c r="E3249" s="145" t="s">
        <v>748</v>
      </c>
      <c r="F3249" s="145" t="s">
        <v>749</v>
      </c>
      <c r="G3249" s="145" t="str">
        <f>Lookup[[#This Row],[NR_FR]]&amp;" "&amp;Lookup[[#This Row],[Text_FR]]</f>
        <v>ADILD07000 Opérations tontinières (A7); (CH)</v>
      </c>
    </row>
    <row r="3250" spans="1:7" x14ac:dyDescent="0.2">
      <c r="A3250" s="145" t="s">
        <v>552</v>
      </c>
      <c r="B3250" s="145" t="s">
        <v>2097</v>
      </c>
      <c r="C3250" s="145" t="str">
        <f>Lookup[[#This Row],[NR_DE]]&amp;" "&amp;Lookup[[#This Row],[Text_DE]]</f>
        <v>ADILD08000 Kollektivlebensversicherung (A1, A3.4); (CH + FB)</v>
      </c>
      <c r="D3250" s="145">
        <f>IF(Lookup!A3250&lt;&gt;Lookup!E3250,1,0)</f>
        <v>0</v>
      </c>
      <c r="E3250" s="145" t="s">
        <v>552</v>
      </c>
      <c r="F3250" s="145" t="s">
        <v>553</v>
      </c>
      <c r="G3250" s="145" t="str">
        <f>Lookup[[#This Row],[NR_FR]]&amp;" "&amp;Lookup[[#This Row],[Text_FR]]</f>
        <v>ADILD08000 Assurance collective sur la vie (A1, A3.4); (CH + FB)</v>
      </c>
    </row>
    <row r="3251" spans="1:7" x14ac:dyDescent="0.2">
      <c r="A3251" s="145" t="s">
        <v>554</v>
      </c>
      <c r="B3251" s="145" t="s">
        <v>2098</v>
      </c>
      <c r="C3251" s="145" t="str">
        <f>Lookup[[#This Row],[NR_DE]]&amp;" "&amp;Lookup[[#This Row],[Text_DE]]</f>
        <v>ADILD09000 Sonstige Lebensversicherung (A6.3, A7); (CH + FB)</v>
      </c>
      <c r="D3251" s="145">
        <f>IF(Lookup!A3251&lt;&gt;Lookup!E3251,1,0)</f>
        <v>0</v>
      </c>
      <c r="E3251" s="145" t="s">
        <v>554</v>
      </c>
      <c r="F3251" s="145" t="s">
        <v>555</v>
      </c>
      <c r="G3251" s="145" t="str">
        <f>Lookup[[#This Row],[NR_FR]]&amp;" "&amp;Lookup[[#This Row],[Text_FR]]</f>
        <v>ADILD09000 Autres assurances sur la vie (A6.3, A7); (CH + FB)</v>
      </c>
    </row>
    <row r="3252" spans="1:7" x14ac:dyDescent="0.2">
      <c r="A3252" s="145">
        <v>311120200</v>
      </c>
      <c r="B3252" s="145" t="s">
        <v>2711</v>
      </c>
      <c r="C3252" s="145" t="str">
        <f>Lookup[[#This Row],[NR_DE]]&amp;" "&amp;Lookup[[#This Row],[Text_DE]]</f>
        <v xml:space="preserve">311120200 Veränderung der Rückstellungen für eingetretene, noch nicht ausbezahlte Versicherungsleistungen (Leben); indirektes Geschäft: Brutto </v>
      </c>
      <c r="D3252" s="145">
        <f>IF(Lookup!A3252&lt;&gt;Lookup!E3252,1,0)</f>
        <v>0</v>
      </c>
      <c r="E3252" s="145">
        <v>311120200</v>
      </c>
      <c r="F3252" s="145" t="s">
        <v>1502</v>
      </c>
      <c r="G3252" s="145" t="str">
        <f>Lookup[[#This Row],[NR_FR]]&amp;" "&amp;Lookup[[#This Row],[Text_FR]]</f>
        <v>311120200 Variations des provisions pour sinistres survenus mais non encore liquidés (vie); affaires indirectes: brutes</v>
      </c>
    </row>
    <row r="3253" spans="1:7" x14ac:dyDescent="0.2">
      <c r="A3253" s="145" t="s">
        <v>557</v>
      </c>
      <c r="B3253" s="145" t="s">
        <v>2100</v>
      </c>
      <c r="C3253" s="145" t="str">
        <f>Lookup[[#This Row],[NR_DE]]&amp;" "&amp;Lookup[[#This Row],[Text_DE]]</f>
        <v>ADC1RL Aufteilung nach Branchen: Leben indirekt</v>
      </c>
      <c r="D3253" s="145">
        <f>IF(Lookup!A3253&lt;&gt;Lookup!E3253,1,0)</f>
        <v>0</v>
      </c>
      <c r="E3253" s="145" t="s">
        <v>557</v>
      </c>
      <c r="F3253" s="145" t="s">
        <v>558</v>
      </c>
      <c r="G3253" s="145" t="str">
        <f>Lookup[[#This Row],[NR_FR]]&amp;" "&amp;Lookup[[#This Row],[Text_FR]]</f>
        <v>ADC1RL Répartition par branches: vie indirect</v>
      </c>
    </row>
    <row r="3254" spans="1:7" x14ac:dyDescent="0.2">
      <c r="A3254" s="145" t="s">
        <v>559</v>
      </c>
      <c r="B3254" s="145" t="s">
        <v>2101</v>
      </c>
      <c r="C3254" s="145" t="str">
        <f>Lookup[[#This Row],[NR_DE]]&amp;" "&amp;Lookup[[#This Row],[Text_DE]]</f>
        <v>ADILR03100 RE: Einzelkapitalversicherung (A3.1); (CH + FB)</v>
      </c>
      <c r="D3254" s="145">
        <f>IF(Lookup!A3254&lt;&gt;Lookup!E3254,1,0)</f>
        <v>0</v>
      </c>
      <c r="E3254" s="145" t="s">
        <v>559</v>
      </c>
      <c r="F3254" s="145" t="s">
        <v>560</v>
      </c>
      <c r="G3254" s="145" t="str">
        <f>Lookup[[#This Row],[NR_FR]]&amp;" "&amp;Lookup[[#This Row],[Text_FR]]</f>
        <v>ADILR03100 RE: Assurance individuelle de capital (A3.1); (CH + FB)</v>
      </c>
    </row>
    <row r="3255" spans="1:7" x14ac:dyDescent="0.2">
      <c r="A3255" s="145" t="s">
        <v>561</v>
      </c>
      <c r="B3255" s="145" t="s">
        <v>2102</v>
      </c>
      <c r="C3255" s="145" t="str">
        <f>Lookup[[#This Row],[NR_DE]]&amp;" "&amp;Lookup[[#This Row],[Text_DE]]</f>
        <v>ADILR03200 RE: Einzelrentenversicherung (A3.2); (CH + FB)</v>
      </c>
      <c r="D3255" s="145">
        <f>IF(Lookup!A3255&lt;&gt;Lookup!E3255,1,0)</f>
        <v>0</v>
      </c>
      <c r="E3255" s="145" t="s">
        <v>561</v>
      </c>
      <c r="F3255" s="145" t="s">
        <v>562</v>
      </c>
      <c r="G3255" s="145" t="str">
        <f>Lookup[[#This Row],[NR_FR]]&amp;" "&amp;Lookup[[#This Row],[Text_FR]]</f>
        <v>ADILR03200 RE: Assurance individuelle de rente (A3.2); (CH + FB)</v>
      </c>
    </row>
    <row r="3256" spans="1:7" x14ac:dyDescent="0.2">
      <c r="A3256" s="145" t="s">
        <v>563</v>
      </c>
      <c r="B3256" s="145" t="s">
        <v>2103</v>
      </c>
      <c r="C3256" s="145" t="str">
        <f>Lookup[[#This Row],[NR_DE]]&amp;" "&amp;Lookup[[#This Row],[Text_DE]]</f>
        <v>ADILR03300 RE: Sonstige Einzellebensversicherung (A3.3); (CH + FB)</v>
      </c>
      <c r="D3256" s="145">
        <f>IF(Lookup!A3256&lt;&gt;Lookup!E3256,1,0)</f>
        <v>0</v>
      </c>
      <c r="E3256" s="145" t="s">
        <v>563</v>
      </c>
      <c r="F3256" s="145" t="s">
        <v>564</v>
      </c>
      <c r="G3256" s="145" t="str">
        <f>Lookup[[#This Row],[NR_FR]]&amp;" "&amp;Lookup[[#This Row],[Text_FR]]</f>
        <v>ADILR03300 RE: Autres assurance individuelles sur la vie (A3.3); (CH + FB)</v>
      </c>
    </row>
    <row r="3257" spans="1:7" x14ac:dyDescent="0.2">
      <c r="A3257" s="145" t="s">
        <v>565</v>
      </c>
      <c r="B3257" s="145" t="s">
        <v>2104</v>
      </c>
      <c r="C3257" s="145" t="str">
        <f>Lookup[[#This Row],[NR_DE]]&amp;" "&amp;Lookup[[#This Row],[Text_DE]]</f>
        <v>ADILR08000 RE: Kollektivlebensversicherung (A1, A3.4); (CH + FB)</v>
      </c>
      <c r="D3257" s="145">
        <f>IF(Lookup!A3257&lt;&gt;Lookup!E3257,1,0)</f>
        <v>0</v>
      </c>
      <c r="E3257" s="145" t="s">
        <v>565</v>
      </c>
      <c r="F3257" s="145" t="s">
        <v>566</v>
      </c>
      <c r="G3257" s="145" t="str">
        <f>Lookup[[#This Row],[NR_FR]]&amp;" "&amp;Lookup[[#This Row],[Text_FR]]</f>
        <v>ADILR08000 RE: Assurance collective sur la vie (A1, A3.4); (CH + FB)</v>
      </c>
    </row>
    <row r="3258" spans="1:7" x14ac:dyDescent="0.2">
      <c r="A3258" s="145" t="s">
        <v>567</v>
      </c>
      <c r="B3258" s="145" t="s">
        <v>2105</v>
      </c>
      <c r="C3258" s="145" t="str">
        <f>Lookup[[#This Row],[NR_DE]]&amp;" "&amp;Lookup[[#This Row],[Text_DE]]</f>
        <v>ADILR09000 RE: Sonstige Lebensversicherung (A6.3, A7); (CH + FB)</v>
      </c>
      <c r="D3258" s="145">
        <f>IF(Lookup!A3258&lt;&gt;Lookup!E3258,1,0)</f>
        <v>0</v>
      </c>
      <c r="E3258" s="145" t="s">
        <v>567</v>
      </c>
      <c r="F3258" s="145" t="s">
        <v>568</v>
      </c>
      <c r="G3258" s="145" t="str">
        <f>Lookup[[#This Row],[NR_FR]]&amp;" "&amp;Lookup[[#This Row],[Text_FR]]</f>
        <v>ADILR09000 RE: Autres assurances sur la vie (A6.3, A7); (CH + FB)</v>
      </c>
    </row>
    <row r="3259" spans="1:7" x14ac:dyDescent="0.2">
      <c r="A3259" s="145" t="s">
        <v>751</v>
      </c>
      <c r="B3259" s="145" t="s">
        <v>2237</v>
      </c>
      <c r="C3259" s="145" t="str">
        <f>Lookup[[#This Row],[NR_DE]]&amp;" "&amp;Lookup[[#This Row],[Text_DE]]</f>
        <v>ADC007 Aufteilung nach Zedenten-Regionen</v>
      </c>
      <c r="D3259" s="145">
        <f>IF(Lookup!A3259&lt;&gt;Lookup!E3259,1,0)</f>
        <v>0</v>
      </c>
      <c r="E3259" s="145" t="s">
        <v>751</v>
      </c>
      <c r="F3259" s="145" t="s">
        <v>752</v>
      </c>
      <c r="G3259" s="145" t="str">
        <f>Lookup[[#This Row],[NR_FR]]&amp;" "&amp;Lookup[[#This Row],[Text_FR]]</f>
        <v>ADC007 Répartition par régions des cédantes</v>
      </c>
    </row>
    <row r="3260" spans="1:7" x14ac:dyDescent="0.2">
      <c r="A3260" s="145" t="s">
        <v>753</v>
      </c>
      <c r="B3260" s="145" t="s">
        <v>2238</v>
      </c>
      <c r="C3260" s="145" t="str">
        <f>Lookup[[#This Row],[NR_DE]]&amp;" "&amp;Lookup[[#This Row],[Text_DE]]</f>
        <v>ADI1000 Europa</v>
      </c>
      <c r="D3260" s="145">
        <f>IF(Lookup!A3260&lt;&gt;Lookup!E3260,1,0)</f>
        <v>0</v>
      </c>
      <c r="E3260" s="145" t="s">
        <v>753</v>
      </c>
      <c r="F3260" s="145" t="s">
        <v>754</v>
      </c>
      <c r="G3260" s="145" t="str">
        <f>Lookup[[#This Row],[NR_FR]]&amp;" "&amp;Lookup[[#This Row],[Text_FR]]</f>
        <v>ADI1000 Europe</v>
      </c>
    </row>
    <row r="3261" spans="1:7" x14ac:dyDescent="0.2">
      <c r="A3261" s="145" t="s">
        <v>755</v>
      </c>
      <c r="B3261" s="145" t="s">
        <v>2239</v>
      </c>
      <c r="C3261" s="145" t="str">
        <f>Lookup[[#This Row],[NR_DE]]&amp;" "&amp;Lookup[[#This Row],[Text_DE]]</f>
        <v>ADI1010 Nordamerika</v>
      </c>
      <c r="D3261" s="145">
        <f>IF(Lookup!A3261&lt;&gt;Lookup!E3261,1,0)</f>
        <v>0</v>
      </c>
      <c r="E3261" s="145" t="s">
        <v>755</v>
      </c>
      <c r="F3261" s="145" t="s">
        <v>756</v>
      </c>
      <c r="G3261" s="145" t="str">
        <f>Lookup[[#This Row],[NR_FR]]&amp;" "&amp;Lookup[[#This Row],[Text_FR]]</f>
        <v>ADI1010 Amérique du Nord</v>
      </c>
    </row>
    <row r="3262" spans="1:7" x14ac:dyDescent="0.2">
      <c r="A3262" s="145" t="s">
        <v>757</v>
      </c>
      <c r="B3262" s="145" t="s">
        <v>2240</v>
      </c>
      <c r="C3262" s="145" t="str">
        <f>Lookup[[#This Row],[NR_DE]]&amp;" "&amp;Lookup[[#This Row],[Text_DE]]</f>
        <v>ADI1020 Mittel- und Südamerika</v>
      </c>
      <c r="D3262" s="145">
        <f>IF(Lookup!A3262&lt;&gt;Lookup!E3262,1,0)</f>
        <v>0</v>
      </c>
      <c r="E3262" s="145" t="s">
        <v>757</v>
      </c>
      <c r="F3262" s="145" t="s">
        <v>758</v>
      </c>
      <c r="G3262" s="145" t="str">
        <f>Lookup[[#This Row],[NR_FR]]&amp;" "&amp;Lookup[[#This Row],[Text_FR]]</f>
        <v>ADI1020 Amérique centrale et Amérique du Sud</v>
      </c>
    </row>
    <row r="3263" spans="1:7" x14ac:dyDescent="0.2">
      <c r="A3263" s="145" t="s">
        <v>759</v>
      </c>
      <c r="B3263" s="145" t="s">
        <v>2241</v>
      </c>
      <c r="C3263" s="145" t="str">
        <f>Lookup[[#This Row],[NR_DE]]&amp;" "&amp;Lookup[[#This Row],[Text_DE]]</f>
        <v>ADI1030 Asien/Pazifik</v>
      </c>
      <c r="D3263" s="145">
        <f>IF(Lookup!A3263&lt;&gt;Lookup!E3263,1,0)</f>
        <v>0</v>
      </c>
      <c r="E3263" s="145" t="s">
        <v>759</v>
      </c>
      <c r="F3263" s="145" t="s">
        <v>760</v>
      </c>
      <c r="G3263" s="145" t="str">
        <f>Lookup[[#This Row],[NR_FR]]&amp;" "&amp;Lookup[[#This Row],[Text_FR]]</f>
        <v>ADI1030 Asie/Pacifique</v>
      </c>
    </row>
    <row r="3264" spans="1:7" x14ac:dyDescent="0.2">
      <c r="A3264" s="145" t="s">
        <v>761</v>
      </c>
      <c r="B3264" s="145" t="s">
        <v>2242</v>
      </c>
      <c r="C3264" s="145" t="str">
        <f>Lookup[[#This Row],[NR_DE]]&amp;" "&amp;Lookup[[#This Row],[Text_DE]]</f>
        <v>ADI1040 Übrige Länder</v>
      </c>
      <c r="D3264" s="145">
        <f>IF(Lookup!A3264&lt;&gt;Lookup!E3264,1,0)</f>
        <v>0</v>
      </c>
      <c r="E3264" s="145" t="s">
        <v>761</v>
      </c>
      <c r="F3264" s="145" t="s">
        <v>762</v>
      </c>
      <c r="G3264" s="145" t="str">
        <f>Lookup[[#This Row],[NR_FR]]&amp;" "&amp;Lookup[[#This Row],[Text_FR]]</f>
        <v>ADI1040 Autres  pays de domicile</v>
      </c>
    </row>
    <row r="3265" spans="1:7" x14ac:dyDescent="0.2">
      <c r="A3265" s="145" t="s">
        <v>763</v>
      </c>
      <c r="B3265" s="145" t="s">
        <v>2243</v>
      </c>
      <c r="C3265" s="145" t="str">
        <f>Lookup[[#This Row],[NR_DE]]&amp;" "&amp;Lookup[[#This Row],[Text_DE]]</f>
        <v>ADC006 Aufteilung nach Vertragsart</v>
      </c>
      <c r="D3265" s="145">
        <f>IF(Lookup!A3265&lt;&gt;Lookup!E3265,1,0)</f>
        <v>0</v>
      </c>
      <c r="E3265" s="145" t="s">
        <v>763</v>
      </c>
      <c r="F3265" s="145" t="s">
        <v>764</v>
      </c>
      <c r="G3265" s="145" t="str">
        <f>Lookup[[#This Row],[NR_FR]]&amp;" "&amp;Lookup[[#This Row],[Text_FR]]</f>
        <v>ADC006 Répartition par types de contrat</v>
      </c>
    </row>
    <row r="3266" spans="1:7" x14ac:dyDescent="0.2">
      <c r="A3266" s="145" t="s">
        <v>765</v>
      </c>
      <c r="B3266" s="145" t="s">
        <v>2244</v>
      </c>
      <c r="C3266" s="145" t="str">
        <f>Lookup[[#This Row],[NR_DE]]&amp;" "&amp;Lookup[[#This Row],[Text_DE]]</f>
        <v>ADI1100 Proportional</v>
      </c>
      <c r="D3266" s="145">
        <f>IF(Lookup!A3266&lt;&gt;Lookup!E3266,1,0)</f>
        <v>0</v>
      </c>
      <c r="E3266" s="145" t="s">
        <v>765</v>
      </c>
      <c r="F3266" s="145" t="s">
        <v>766</v>
      </c>
      <c r="G3266" s="145" t="str">
        <f>Lookup[[#This Row],[NR_FR]]&amp;" "&amp;Lookup[[#This Row],[Text_FR]]</f>
        <v>ADI1100 Proportionnel</v>
      </c>
    </row>
    <row r="3267" spans="1:7" x14ac:dyDescent="0.2">
      <c r="A3267" s="145" t="s">
        <v>767</v>
      </c>
      <c r="B3267" s="145" t="s">
        <v>2245</v>
      </c>
      <c r="C3267" s="145" t="str">
        <f>Lookup[[#This Row],[NR_DE]]&amp;" "&amp;Lookup[[#This Row],[Text_DE]]</f>
        <v>ADI1110 Nicht Proportional</v>
      </c>
      <c r="D3267" s="145">
        <f>IF(Lookup!A3267&lt;&gt;Lookup!E3267,1,0)</f>
        <v>0</v>
      </c>
      <c r="E3267" s="145" t="s">
        <v>767</v>
      </c>
      <c r="F3267" s="145" t="s">
        <v>768</v>
      </c>
      <c r="G3267" s="145" t="str">
        <f>Lookup[[#This Row],[NR_FR]]&amp;" "&amp;Lookup[[#This Row],[Text_FR]]</f>
        <v>ADI1110 Non proportionnel</v>
      </c>
    </row>
    <row r="3268" spans="1:7" x14ac:dyDescent="0.2">
      <c r="A3268" s="145" t="s">
        <v>769</v>
      </c>
      <c r="B3268" s="145" t="s">
        <v>2246</v>
      </c>
      <c r="C3268" s="145" t="str">
        <f>Lookup[[#This Row],[NR_DE]]&amp;" "&amp;Lookup[[#This Row],[Text_DE]]</f>
        <v>ADI1120 Übriges</v>
      </c>
      <c r="D3268" s="145">
        <f>IF(Lookup!A3268&lt;&gt;Lookup!E3268,1,0)</f>
        <v>0</v>
      </c>
      <c r="E3268" s="145" t="s">
        <v>769</v>
      </c>
      <c r="F3268" s="145" t="s">
        <v>17</v>
      </c>
      <c r="G3268" s="145" t="str">
        <f>Lookup[[#This Row],[NR_FR]]&amp;" "&amp;Lookup[[#This Row],[Text_FR]]</f>
        <v>ADI1120 Autres</v>
      </c>
    </row>
    <row r="3269" spans="1:7" x14ac:dyDescent="0.2">
      <c r="A3269" s="145" t="s">
        <v>770</v>
      </c>
      <c r="B3269" s="145" t="s">
        <v>2247</v>
      </c>
      <c r="C3269" s="145" t="str">
        <f>Lookup[[#This Row],[NR_DE]]&amp;" "&amp;Lookup[[#This Row],[Text_DE]]</f>
        <v>ADC009 Aufteilung nach gruppenintern/gruppenextern</v>
      </c>
      <c r="D3269" s="145">
        <f>IF(Lookup!A3269&lt;&gt;Lookup!E3269,1,0)</f>
        <v>0</v>
      </c>
      <c r="E3269" s="145" t="s">
        <v>770</v>
      </c>
      <c r="F3269" s="145" t="s">
        <v>771</v>
      </c>
      <c r="G3269" s="145" t="str">
        <f>Lookup[[#This Row],[NR_FR]]&amp;" "&amp;Lookup[[#This Row],[Text_FR]]</f>
        <v>ADC009 Répartition entre interne/externe au groupe</v>
      </c>
    </row>
    <row r="3270" spans="1:7" x14ac:dyDescent="0.2">
      <c r="A3270" s="145" t="s">
        <v>772</v>
      </c>
      <c r="B3270" s="145" t="s">
        <v>2248</v>
      </c>
      <c r="C3270" s="145" t="str">
        <f>Lookup[[#This Row],[NR_DE]]&amp;" "&amp;Lookup[[#This Row],[Text_DE]]</f>
        <v>ADI0610 Gruppenintern</v>
      </c>
      <c r="D3270" s="145">
        <f>IF(Lookup!A3270&lt;&gt;Lookup!E3270,1,0)</f>
        <v>0</v>
      </c>
      <c r="E3270" s="145" t="s">
        <v>772</v>
      </c>
      <c r="F3270" s="145" t="s">
        <v>773</v>
      </c>
      <c r="G3270" s="145" t="str">
        <f>Lookup[[#This Row],[NR_FR]]&amp;" "&amp;Lookup[[#This Row],[Text_FR]]</f>
        <v>ADI0610 Interne au groupe</v>
      </c>
    </row>
    <row r="3271" spans="1:7" x14ac:dyDescent="0.2">
      <c r="A3271" s="145" t="s">
        <v>774</v>
      </c>
      <c r="B3271" s="145" t="s">
        <v>2249</v>
      </c>
      <c r="C3271" s="145" t="str">
        <f>Lookup[[#This Row],[NR_DE]]&amp;" "&amp;Lookup[[#This Row],[Text_DE]]</f>
        <v>ADI0620 Gruppenextern</v>
      </c>
      <c r="D3271" s="145">
        <f>IF(Lookup!A3271&lt;&gt;Lookup!E3271,1,0)</f>
        <v>0</v>
      </c>
      <c r="E3271" s="145" t="s">
        <v>774</v>
      </c>
      <c r="F3271" s="145" t="s">
        <v>775</v>
      </c>
      <c r="G3271" s="145" t="str">
        <f>Lookup[[#This Row],[NR_FR]]&amp;" "&amp;Lookup[[#This Row],[Text_FR]]</f>
        <v>ADI0620 Externe au groupe</v>
      </c>
    </row>
    <row r="3272" spans="1:7" x14ac:dyDescent="0.2">
      <c r="A3272" s="145" t="s">
        <v>807</v>
      </c>
      <c r="B3272" s="145" t="s">
        <v>2267</v>
      </c>
      <c r="C3272" s="145" t="str">
        <f>Lookup[[#This Row],[NR_DE]]&amp;" "&amp;Lookup[[#This Row],[Text_DE]]</f>
        <v>ADC106 Aufteilung nach den 20 grössten Zedenten</v>
      </c>
      <c r="D3272" s="145">
        <f>IF(Lookup!A3272&lt;&gt;Lookup!E3272,1,0)</f>
        <v>0</v>
      </c>
      <c r="E3272" s="145" t="s">
        <v>807</v>
      </c>
      <c r="F3272" s="145" t="s">
        <v>808</v>
      </c>
      <c r="G3272" s="145" t="str">
        <f>Lookup[[#This Row],[NR_FR]]&amp;" "&amp;Lookup[[#This Row],[Text_FR]]</f>
        <v>ADC106 Répartition selon les 20 cédantes les plus importantes</v>
      </c>
    </row>
    <row r="3273" spans="1:7" x14ac:dyDescent="0.2">
      <c r="B3273" s="145">
        <v>1</v>
      </c>
      <c r="C3273" s="145" t="str">
        <f>Lookup[[#This Row],[NR_DE]]&amp;" "&amp;Lookup[[#This Row],[Text_DE]]</f>
        <v xml:space="preserve"> 1</v>
      </c>
      <c r="D3273" s="145">
        <f>IF(Lookup!A3273&lt;&gt;Lookup!E3273,1,0)</f>
        <v>0</v>
      </c>
      <c r="F3273" s="145">
        <v>1</v>
      </c>
      <c r="G3273" s="145" t="str">
        <f>Lookup[[#This Row],[NR_FR]]&amp;" "&amp;Lookup[[#This Row],[Text_FR]]</f>
        <v xml:space="preserve"> 1</v>
      </c>
    </row>
    <row r="3274" spans="1:7" x14ac:dyDescent="0.2">
      <c r="B3274" s="145">
        <v>2</v>
      </c>
      <c r="C3274" s="145" t="str">
        <f>Lookup[[#This Row],[NR_DE]]&amp;" "&amp;Lookup[[#This Row],[Text_DE]]</f>
        <v xml:space="preserve"> 2</v>
      </c>
      <c r="D3274" s="145">
        <f>IF(Lookup!A3274&lt;&gt;Lookup!E3274,1,0)</f>
        <v>0</v>
      </c>
      <c r="F3274" s="145">
        <v>2</v>
      </c>
      <c r="G3274" s="145" t="str">
        <f>Lookup[[#This Row],[NR_FR]]&amp;" "&amp;Lookup[[#This Row],[Text_FR]]</f>
        <v xml:space="preserve"> 2</v>
      </c>
    </row>
    <row r="3275" spans="1:7" x14ac:dyDescent="0.2">
      <c r="B3275" s="145">
        <v>3</v>
      </c>
      <c r="C3275" s="145" t="str">
        <f>Lookup[[#This Row],[NR_DE]]&amp;" "&amp;Lookup[[#This Row],[Text_DE]]</f>
        <v xml:space="preserve"> 3</v>
      </c>
      <c r="D3275" s="145">
        <f>IF(Lookup!A3275&lt;&gt;Lookup!E3275,1,0)</f>
        <v>0</v>
      </c>
      <c r="F3275" s="145">
        <v>3</v>
      </c>
      <c r="G3275" s="145" t="str">
        <f>Lookup[[#This Row],[NR_FR]]&amp;" "&amp;Lookup[[#This Row],[Text_FR]]</f>
        <v xml:space="preserve"> 3</v>
      </c>
    </row>
    <row r="3276" spans="1:7" x14ac:dyDescent="0.2">
      <c r="B3276" s="145">
        <v>4</v>
      </c>
      <c r="C3276" s="145" t="str">
        <f>Lookup[[#This Row],[NR_DE]]&amp;" "&amp;Lookup[[#This Row],[Text_DE]]</f>
        <v xml:space="preserve"> 4</v>
      </c>
      <c r="D3276" s="145">
        <f>IF(Lookup!A3276&lt;&gt;Lookup!E3276,1,0)</f>
        <v>0</v>
      </c>
      <c r="F3276" s="145">
        <v>4</v>
      </c>
      <c r="G3276" s="145" t="str">
        <f>Lookup[[#This Row],[NR_FR]]&amp;" "&amp;Lookup[[#This Row],[Text_FR]]</f>
        <v xml:space="preserve"> 4</v>
      </c>
    </row>
    <row r="3277" spans="1:7" x14ac:dyDescent="0.2">
      <c r="B3277" s="145">
        <v>5</v>
      </c>
      <c r="C3277" s="145" t="str">
        <f>Lookup[[#This Row],[NR_DE]]&amp;" "&amp;Lookup[[#This Row],[Text_DE]]</f>
        <v xml:space="preserve"> 5</v>
      </c>
      <c r="D3277" s="145">
        <f>IF(Lookup!A3277&lt;&gt;Lookup!E3277,1,0)</f>
        <v>0</v>
      </c>
      <c r="F3277" s="145">
        <v>5</v>
      </c>
      <c r="G3277" s="145" t="str">
        <f>Lookup[[#This Row],[NR_FR]]&amp;" "&amp;Lookup[[#This Row],[Text_FR]]</f>
        <v xml:space="preserve"> 5</v>
      </c>
    </row>
    <row r="3278" spans="1:7" x14ac:dyDescent="0.2">
      <c r="B3278" s="145">
        <v>6</v>
      </c>
      <c r="C3278" s="145" t="str">
        <f>Lookup[[#This Row],[NR_DE]]&amp;" "&amp;Lookup[[#This Row],[Text_DE]]</f>
        <v xml:space="preserve"> 6</v>
      </c>
      <c r="D3278" s="145">
        <f>IF(Lookup!A3278&lt;&gt;Lookup!E3278,1,0)</f>
        <v>0</v>
      </c>
      <c r="F3278" s="145">
        <v>6</v>
      </c>
      <c r="G3278" s="145" t="str">
        <f>Lookup[[#This Row],[NR_FR]]&amp;" "&amp;Lookup[[#This Row],[Text_FR]]</f>
        <v xml:space="preserve"> 6</v>
      </c>
    </row>
    <row r="3279" spans="1:7" x14ac:dyDescent="0.2">
      <c r="B3279" s="145">
        <v>7</v>
      </c>
      <c r="C3279" s="145" t="str">
        <f>Lookup[[#This Row],[NR_DE]]&amp;" "&amp;Lookup[[#This Row],[Text_DE]]</f>
        <v xml:space="preserve"> 7</v>
      </c>
      <c r="D3279" s="145">
        <f>IF(Lookup!A3279&lt;&gt;Lookup!E3279,1,0)</f>
        <v>0</v>
      </c>
      <c r="F3279" s="145">
        <v>7</v>
      </c>
      <c r="G3279" s="145" t="str">
        <f>Lookup[[#This Row],[NR_FR]]&amp;" "&amp;Lookup[[#This Row],[Text_FR]]</f>
        <v xml:space="preserve"> 7</v>
      </c>
    </row>
    <row r="3280" spans="1:7" x14ac:dyDescent="0.2">
      <c r="B3280" s="145">
        <v>8</v>
      </c>
      <c r="C3280" s="145" t="str">
        <f>Lookup[[#This Row],[NR_DE]]&amp;" "&amp;Lookup[[#This Row],[Text_DE]]</f>
        <v xml:space="preserve"> 8</v>
      </c>
      <c r="D3280" s="145">
        <f>IF(Lookup!A3280&lt;&gt;Lookup!E3280,1,0)</f>
        <v>0</v>
      </c>
      <c r="F3280" s="145">
        <v>8</v>
      </c>
      <c r="G3280" s="145" t="str">
        <f>Lookup[[#This Row],[NR_FR]]&amp;" "&amp;Lookup[[#This Row],[Text_FR]]</f>
        <v xml:space="preserve"> 8</v>
      </c>
    </row>
    <row r="3281" spans="1:7" x14ac:dyDescent="0.2">
      <c r="B3281" s="145">
        <v>9</v>
      </c>
      <c r="C3281" s="145" t="str">
        <f>Lookup[[#This Row],[NR_DE]]&amp;" "&amp;Lookup[[#This Row],[Text_DE]]</f>
        <v xml:space="preserve"> 9</v>
      </c>
      <c r="D3281" s="145">
        <f>IF(Lookup!A3281&lt;&gt;Lookup!E3281,1,0)</f>
        <v>0</v>
      </c>
      <c r="F3281" s="145">
        <v>9</v>
      </c>
      <c r="G3281" s="145" t="str">
        <f>Lookup[[#This Row],[NR_FR]]&amp;" "&amp;Lookup[[#This Row],[Text_FR]]</f>
        <v xml:space="preserve"> 9</v>
      </c>
    </row>
    <row r="3282" spans="1:7" x14ac:dyDescent="0.2">
      <c r="B3282" s="145">
        <v>10</v>
      </c>
      <c r="C3282" s="145" t="str">
        <f>Lookup[[#This Row],[NR_DE]]&amp;" "&amp;Lookup[[#This Row],[Text_DE]]</f>
        <v xml:space="preserve"> 10</v>
      </c>
      <c r="D3282" s="145">
        <f>IF(Lookup!A3282&lt;&gt;Lookup!E3282,1,0)</f>
        <v>0</v>
      </c>
      <c r="F3282" s="145">
        <v>10</v>
      </c>
      <c r="G3282" s="145" t="str">
        <f>Lookup[[#This Row],[NR_FR]]&amp;" "&amp;Lookup[[#This Row],[Text_FR]]</f>
        <v xml:space="preserve"> 10</v>
      </c>
    </row>
    <row r="3283" spans="1:7" x14ac:dyDescent="0.2">
      <c r="B3283" s="145">
        <v>11</v>
      </c>
      <c r="C3283" s="145" t="str">
        <f>Lookup[[#This Row],[NR_DE]]&amp;" "&amp;Lookup[[#This Row],[Text_DE]]</f>
        <v xml:space="preserve"> 11</v>
      </c>
      <c r="D3283" s="145">
        <f>IF(Lookup!A3283&lt;&gt;Lookup!E3283,1,0)</f>
        <v>0</v>
      </c>
      <c r="F3283" s="145">
        <v>11</v>
      </c>
      <c r="G3283" s="145" t="str">
        <f>Lookup[[#This Row],[NR_FR]]&amp;" "&amp;Lookup[[#This Row],[Text_FR]]</f>
        <v xml:space="preserve"> 11</v>
      </c>
    </row>
    <row r="3284" spans="1:7" x14ac:dyDescent="0.2">
      <c r="B3284" s="145">
        <v>12</v>
      </c>
      <c r="C3284" s="145" t="str">
        <f>Lookup[[#This Row],[NR_DE]]&amp;" "&amp;Lookup[[#This Row],[Text_DE]]</f>
        <v xml:space="preserve"> 12</v>
      </c>
      <c r="D3284" s="145">
        <f>IF(Lookup!A3284&lt;&gt;Lookup!E3284,1,0)</f>
        <v>0</v>
      </c>
      <c r="F3284" s="145">
        <v>12</v>
      </c>
      <c r="G3284" s="145" t="str">
        <f>Lookup[[#This Row],[NR_FR]]&amp;" "&amp;Lookup[[#This Row],[Text_FR]]</f>
        <v xml:space="preserve"> 12</v>
      </c>
    </row>
    <row r="3285" spans="1:7" x14ac:dyDescent="0.2">
      <c r="B3285" s="145">
        <v>13</v>
      </c>
      <c r="C3285" s="145" t="str">
        <f>Lookup[[#This Row],[NR_DE]]&amp;" "&amp;Lookup[[#This Row],[Text_DE]]</f>
        <v xml:space="preserve"> 13</v>
      </c>
      <c r="D3285" s="145">
        <f>IF(Lookup!A3285&lt;&gt;Lookup!E3285,1,0)</f>
        <v>0</v>
      </c>
      <c r="F3285" s="145">
        <v>13</v>
      </c>
      <c r="G3285" s="145" t="str">
        <f>Lookup[[#This Row],[NR_FR]]&amp;" "&amp;Lookup[[#This Row],[Text_FR]]</f>
        <v xml:space="preserve"> 13</v>
      </c>
    </row>
    <row r="3286" spans="1:7" x14ac:dyDescent="0.2">
      <c r="B3286" s="145">
        <v>14</v>
      </c>
      <c r="C3286" s="145" t="str">
        <f>Lookup[[#This Row],[NR_DE]]&amp;" "&amp;Lookup[[#This Row],[Text_DE]]</f>
        <v xml:space="preserve"> 14</v>
      </c>
      <c r="D3286" s="145">
        <f>IF(Lookup!A3286&lt;&gt;Lookup!E3286,1,0)</f>
        <v>0</v>
      </c>
      <c r="F3286" s="145">
        <v>14</v>
      </c>
      <c r="G3286" s="145" t="str">
        <f>Lookup[[#This Row],[NR_FR]]&amp;" "&amp;Lookup[[#This Row],[Text_FR]]</f>
        <v xml:space="preserve"> 14</v>
      </c>
    </row>
    <row r="3287" spans="1:7" x14ac:dyDescent="0.2">
      <c r="B3287" s="145">
        <v>15</v>
      </c>
      <c r="C3287" s="145" t="str">
        <f>Lookup[[#This Row],[NR_DE]]&amp;" "&amp;Lookup[[#This Row],[Text_DE]]</f>
        <v xml:space="preserve"> 15</v>
      </c>
      <c r="D3287" s="145">
        <f>IF(Lookup!A3287&lt;&gt;Lookup!E3287,1,0)</f>
        <v>0</v>
      </c>
      <c r="F3287" s="145">
        <v>15</v>
      </c>
      <c r="G3287" s="145" t="str">
        <f>Lookup[[#This Row],[NR_FR]]&amp;" "&amp;Lookup[[#This Row],[Text_FR]]</f>
        <v xml:space="preserve"> 15</v>
      </c>
    </row>
    <row r="3288" spans="1:7" x14ac:dyDescent="0.2">
      <c r="B3288" s="145">
        <v>16</v>
      </c>
      <c r="C3288" s="145" t="str">
        <f>Lookup[[#This Row],[NR_DE]]&amp;" "&amp;Lookup[[#This Row],[Text_DE]]</f>
        <v xml:space="preserve"> 16</v>
      </c>
      <c r="D3288" s="145">
        <f>IF(Lookup!A3288&lt;&gt;Lookup!E3288,1,0)</f>
        <v>0</v>
      </c>
      <c r="F3288" s="145">
        <v>16</v>
      </c>
      <c r="G3288" s="145" t="str">
        <f>Lookup[[#This Row],[NR_FR]]&amp;" "&amp;Lookup[[#This Row],[Text_FR]]</f>
        <v xml:space="preserve"> 16</v>
      </c>
    </row>
    <row r="3289" spans="1:7" x14ac:dyDescent="0.2">
      <c r="B3289" s="145">
        <v>17</v>
      </c>
      <c r="C3289" s="145" t="str">
        <f>Lookup[[#This Row],[NR_DE]]&amp;" "&amp;Lookup[[#This Row],[Text_DE]]</f>
        <v xml:space="preserve"> 17</v>
      </c>
      <c r="D3289" s="145">
        <f>IF(Lookup!A3289&lt;&gt;Lookup!E3289,1,0)</f>
        <v>0</v>
      </c>
      <c r="F3289" s="145">
        <v>17</v>
      </c>
      <c r="G3289" s="145" t="str">
        <f>Lookup[[#This Row],[NR_FR]]&amp;" "&amp;Lookup[[#This Row],[Text_FR]]</f>
        <v xml:space="preserve"> 17</v>
      </c>
    </row>
    <row r="3290" spans="1:7" x14ac:dyDescent="0.2">
      <c r="B3290" s="145">
        <v>18</v>
      </c>
      <c r="C3290" s="145" t="str">
        <f>Lookup[[#This Row],[NR_DE]]&amp;" "&amp;Lookup[[#This Row],[Text_DE]]</f>
        <v xml:space="preserve"> 18</v>
      </c>
      <c r="D3290" s="145">
        <f>IF(Lookup!A3290&lt;&gt;Lookup!E3290,1,0)</f>
        <v>0</v>
      </c>
      <c r="F3290" s="145">
        <v>18</v>
      </c>
      <c r="G3290" s="145" t="str">
        <f>Lookup[[#This Row],[NR_FR]]&amp;" "&amp;Lookup[[#This Row],[Text_FR]]</f>
        <v xml:space="preserve"> 18</v>
      </c>
    </row>
    <row r="3291" spans="1:7" x14ac:dyDescent="0.2">
      <c r="B3291" s="145">
        <v>19</v>
      </c>
      <c r="C3291" s="145" t="str">
        <f>Lookup[[#This Row],[NR_DE]]&amp;" "&amp;Lookup[[#This Row],[Text_DE]]</f>
        <v xml:space="preserve"> 19</v>
      </c>
      <c r="D3291" s="145">
        <f>IF(Lookup!A3291&lt;&gt;Lookup!E3291,1,0)</f>
        <v>0</v>
      </c>
      <c r="F3291" s="145">
        <v>19</v>
      </c>
      <c r="G3291" s="145" t="str">
        <f>Lookup[[#This Row],[NR_FR]]&amp;" "&amp;Lookup[[#This Row],[Text_FR]]</f>
        <v xml:space="preserve"> 19</v>
      </c>
    </row>
    <row r="3292" spans="1:7" x14ac:dyDescent="0.2">
      <c r="B3292" s="145">
        <v>20</v>
      </c>
      <c r="C3292" s="145" t="str">
        <f>Lookup[[#This Row],[NR_DE]]&amp;" "&amp;Lookup[[#This Row],[Text_DE]]</f>
        <v xml:space="preserve"> 20</v>
      </c>
      <c r="D3292" s="145">
        <f>IF(Lookup!A3292&lt;&gt;Lookup!E3292,1,0)</f>
        <v>0</v>
      </c>
      <c r="F3292" s="145">
        <v>20</v>
      </c>
      <c r="G3292" s="145" t="str">
        <f>Lookup[[#This Row],[NR_FR]]&amp;" "&amp;Lookup[[#This Row],[Text_FR]]</f>
        <v xml:space="preserve"> 20</v>
      </c>
    </row>
    <row r="3293" spans="1:7" x14ac:dyDescent="0.2">
      <c r="A3293" s="145">
        <v>311130000</v>
      </c>
      <c r="B3293" s="145" t="s">
        <v>2712</v>
      </c>
      <c r="C3293" s="145" t="str">
        <f>Lookup[[#This Row],[NR_DE]]&amp;" "&amp;Lookup[[#This Row],[Text_DE]]</f>
        <v>311130000 Veränderung der Schwankungsrückstellungen (Leben): Brutto</v>
      </c>
      <c r="D3293" s="145">
        <f>IF(Lookup!A3293&lt;&gt;Lookup!E3293,1,0)</f>
        <v>0</v>
      </c>
      <c r="E3293" s="145">
        <v>311130000</v>
      </c>
      <c r="F3293" s="145" t="s">
        <v>1503</v>
      </c>
      <c r="G3293" s="145" t="str">
        <f>Lookup[[#This Row],[NR_FR]]&amp;" "&amp;Lookup[[#This Row],[Text_FR]]</f>
        <v>311130000 Variations des provisions de fluctuation (vie): brutes</v>
      </c>
    </row>
    <row r="3294" spans="1:7" x14ac:dyDescent="0.2">
      <c r="A3294" s="145">
        <v>311130100</v>
      </c>
      <c r="B3294" s="145" t="s">
        <v>2713</v>
      </c>
      <c r="C3294" s="145" t="str">
        <f>Lookup[[#This Row],[NR_DE]]&amp;" "&amp;Lookup[[#This Row],[Text_DE]]</f>
        <v>311130100 Veränderung der Schwankungsrückstellungen (Leben); direktes Geschäft: Brutto</v>
      </c>
      <c r="D3294" s="145">
        <f>IF(Lookup!A3294&lt;&gt;Lookup!E3294,1,0)</f>
        <v>0</v>
      </c>
      <c r="E3294" s="145">
        <v>311130100</v>
      </c>
      <c r="F3294" s="145" t="s">
        <v>1504</v>
      </c>
      <c r="G3294" s="145" t="str">
        <f>Lookup[[#This Row],[NR_FR]]&amp;" "&amp;Lookup[[#This Row],[Text_FR]]</f>
        <v>311130100 Variations des provisions de fluctuation (vie); affaires directes: brutes</v>
      </c>
    </row>
    <row r="3295" spans="1:7" x14ac:dyDescent="0.2">
      <c r="A3295" s="145" t="s">
        <v>544</v>
      </c>
      <c r="B3295" s="145" t="s">
        <v>2093</v>
      </c>
      <c r="C3295" s="145" t="str">
        <f>Lookup[[#This Row],[NR_DE]]&amp;" "&amp;Lookup[[#This Row],[Text_DE]]</f>
        <v>ADC1DL Aufteilung nach Branchen: Leben direkt</v>
      </c>
      <c r="D3295" s="145">
        <f>IF(Lookup!A3295&lt;&gt;Lookup!E3295,1,0)</f>
        <v>0</v>
      </c>
      <c r="E3295" s="145" t="s">
        <v>544</v>
      </c>
      <c r="F3295" s="145" t="s">
        <v>545</v>
      </c>
      <c r="G3295" s="145" t="str">
        <f>Lookup[[#This Row],[NR_FR]]&amp;" "&amp;Lookup[[#This Row],[Text_FR]]</f>
        <v>ADC1DL Répartition par branches: vie direct</v>
      </c>
    </row>
    <row r="3296" spans="1:7" x14ac:dyDescent="0.2">
      <c r="A3296" s="145" t="s">
        <v>742</v>
      </c>
      <c r="B3296" s="145" t="s">
        <v>2232</v>
      </c>
      <c r="C3296" s="145" t="str">
        <f>Lookup[[#This Row],[NR_DE]]&amp;" "&amp;Lookup[[#This Row],[Text_DE]]</f>
        <v>ADILD01000 Kollektivlebensversicherung im Rahmen der beruflichen Vorsorge (A1); (CH)</v>
      </c>
      <c r="D3296" s="145">
        <f>IF(Lookup!A3296&lt;&gt;Lookup!E3296,1,0)</f>
        <v>0</v>
      </c>
      <c r="E3296" s="145" t="s">
        <v>742</v>
      </c>
      <c r="F3296" s="145" t="s">
        <v>743</v>
      </c>
      <c r="G3296" s="145" t="str">
        <f>Lookup[[#This Row],[NR_FR]]&amp;" "&amp;Lookup[[#This Row],[Text_FR]]</f>
        <v>ADILD01000 Assurance collective sur la vie dans le cadre de la prévoyance professionnelle (A1); (CH)</v>
      </c>
    </row>
    <row r="3297" spans="1:7" x14ac:dyDescent="0.2">
      <c r="A3297" s="145" t="s">
        <v>546</v>
      </c>
      <c r="B3297" s="145" t="s">
        <v>2094</v>
      </c>
      <c r="C3297" s="145" t="str">
        <f>Lookup[[#This Row],[NR_DE]]&amp;" "&amp;Lookup[[#This Row],[Text_DE]]</f>
        <v>ADILD03100 Einzelkapitalversicherung auf den Todes- und Erlebensfall (A3.1); (CH + FB)</v>
      </c>
      <c r="D3297" s="145">
        <f>IF(Lookup!A3297&lt;&gt;Lookup!E3297,1,0)</f>
        <v>0</v>
      </c>
      <c r="E3297" s="145" t="s">
        <v>546</v>
      </c>
      <c r="F3297" s="145" t="s">
        <v>547</v>
      </c>
      <c r="G3297" s="145" t="str">
        <f>Lookup[[#This Row],[NR_FR]]&amp;" "&amp;Lookup[[#This Row],[Text_FR]]</f>
        <v>ADILD03100 Assurance individuelle de capital en cas de vie et en cas de décès (A3.1); (CH + FB)</v>
      </c>
    </row>
    <row r="3298" spans="1:7" x14ac:dyDescent="0.2">
      <c r="A3298" s="145" t="s">
        <v>548</v>
      </c>
      <c r="B3298" s="145" t="s">
        <v>2095</v>
      </c>
      <c r="C3298" s="145" t="str">
        <f>Lookup[[#This Row],[NR_DE]]&amp;" "&amp;Lookup[[#This Row],[Text_DE]]</f>
        <v>ADILD03200 Einzelrentenversicherung (A3.2); (CH + FB)</v>
      </c>
      <c r="D3298" s="145">
        <f>IF(Lookup!A3298&lt;&gt;Lookup!E3298,1,0)</f>
        <v>0</v>
      </c>
      <c r="E3298" s="145" t="s">
        <v>548</v>
      </c>
      <c r="F3298" s="145" t="s">
        <v>549</v>
      </c>
      <c r="G3298" s="145" t="str">
        <f>Lookup[[#This Row],[NR_FR]]&amp;" "&amp;Lookup[[#This Row],[Text_FR]]</f>
        <v>ADILD03200 Assurance individuelle de rente (A3.2); (CH + FB)</v>
      </c>
    </row>
    <row r="3299" spans="1:7" x14ac:dyDescent="0.2">
      <c r="A3299" s="145" t="s">
        <v>550</v>
      </c>
      <c r="B3299" s="145" t="s">
        <v>2096</v>
      </c>
      <c r="C3299" s="145" t="str">
        <f>Lookup[[#This Row],[NR_DE]]&amp;" "&amp;Lookup[[#This Row],[Text_DE]]</f>
        <v>ADILD03300 Sonstige Einzellebensversicherung (A3.3); (CH + FB)</v>
      </c>
      <c r="D3299" s="145">
        <f>IF(Lookup!A3299&lt;&gt;Lookup!E3299,1,0)</f>
        <v>0</v>
      </c>
      <c r="E3299" s="145" t="s">
        <v>550</v>
      </c>
      <c r="F3299" s="145" t="s">
        <v>551</v>
      </c>
      <c r="G3299" s="145" t="str">
        <f>Lookup[[#This Row],[NR_FR]]&amp;" "&amp;Lookup[[#This Row],[Text_FR]]</f>
        <v>ADILD03300 Autres assurance individuelles sur la vie (A3.3); (CH + FB)</v>
      </c>
    </row>
    <row r="3300" spans="1:7" x14ac:dyDescent="0.2">
      <c r="A3300" s="145" t="s">
        <v>744</v>
      </c>
      <c r="B3300" s="145" t="s">
        <v>2233</v>
      </c>
      <c r="C3300" s="145" t="str">
        <f>Lookup[[#This Row],[NR_DE]]&amp;" "&amp;Lookup[[#This Row],[Text_DE]]</f>
        <v>ADILD03400 Kollektivlebensversicherung  ausserhalb der BV (A3.4); (CH)</v>
      </c>
      <c r="D3300" s="145">
        <f>IF(Lookup!A3300&lt;&gt;Lookup!E3300,1,0)</f>
        <v>0</v>
      </c>
      <c r="E3300" s="145" t="s">
        <v>744</v>
      </c>
      <c r="F3300" s="145" t="s">
        <v>745</v>
      </c>
      <c r="G3300" s="145" t="str">
        <f>Lookup[[#This Row],[NR_FR]]&amp;" "&amp;Lookup[[#This Row],[Text_FR]]</f>
        <v>ADILD03400 Assurance collective sur la vie hors de la prévoyance professionnelle (A3.4); (CH)</v>
      </c>
    </row>
    <row r="3301" spans="1:7" x14ac:dyDescent="0.2">
      <c r="A3301" s="145" t="s">
        <v>746</v>
      </c>
      <c r="B3301" s="145" t="s">
        <v>2234</v>
      </c>
      <c r="C3301" s="145" t="str">
        <f>Lookup[[#This Row],[NR_DE]]&amp;" "&amp;Lookup[[#This Row],[Text_DE]]</f>
        <v>ADILD06300 Sonstige Kapitalisationsgeschäfte (A6.3); (CH)</v>
      </c>
      <c r="D3301" s="145">
        <f>IF(Lookup!A3301&lt;&gt;Lookup!E3301,1,0)</f>
        <v>0</v>
      </c>
      <c r="E3301" s="145" t="s">
        <v>746</v>
      </c>
      <c r="F3301" s="145" t="s">
        <v>747</v>
      </c>
      <c r="G3301" s="145" t="str">
        <f>Lookup[[#This Row],[NR_FR]]&amp;" "&amp;Lookup[[#This Row],[Text_FR]]</f>
        <v>ADILD06300 Autres opérations de capitalisation (A6.3); (CH)</v>
      </c>
    </row>
    <row r="3302" spans="1:7" x14ac:dyDescent="0.2">
      <c r="A3302" s="145" t="s">
        <v>748</v>
      </c>
      <c r="B3302" s="145" t="s">
        <v>2235</v>
      </c>
      <c r="C3302" s="145" t="str">
        <f>Lookup[[#This Row],[NR_DE]]&amp;" "&amp;Lookup[[#This Row],[Text_DE]]</f>
        <v>ADILD07000 Tontinengeschäfte (A7); (CH)</v>
      </c>
      <c r="D3302" s="145">
        <f>IF(Lookup!A3302&lt;&gt;Lookup!E3302,1,0)</f>
        <v>0</v>
      </c>
      <c r="E3302" s="145" t="s">
        <v>748</v>
      </c>
      <c r="F3302" s="145" t="s">
        <v>749</v>
      </c>
      <c r="G3302" s="145" t="str">
        <f>Lookup[[#This Row],[NR_FR]]&amp;" "&amp;Lookup[[#This Row],[Text_FR]]</f>
        <v>ADILD07000 Opérations tontinières (A7); (CH)</v>
      </c>
    </row>
    <row r="3303" spans="1:7" x14ac:dyDescent="0.2">
      <c r="A3303" s="145" t="s">
        <v>552</v>
      </c>
      <c r="B3303" s="145" t="s">
        <v>2097</v>
      </c>
      <c r="C3303" s="145" t="str">
        <f>Lookup[[#This Row],[NR_DE]]&amp;" "&amp;Lookup[[#This Row],[Text_DE]]</f>
        <v>ADILD08000 Kollektivlebensversicherung (A1, A3.4); (CH + FB)</v>
      </c>
      <c r="D3303" s="145">
        <f>IF(Lookup!A3303&lt;&gt;Lookup!E3303,1,0)</f>
        <v>0</v>
      </c>
      <c r="E3303" s="145" t="s">
        <v>552</v>
      </c>
      <c r="F3303" s="145" t="s">
        <v>553</v>
      </c>
      <c r="G3303" s="145" t="str">
        <f>Lookup[[#This Row],[NR_FR]]&amp;" "&amp;Lookup[[#This Row],[Text_FR]]</f>
        <v>ADILD08000 Assurance collective sur la vie (A1, A3.4); (CH + FB)</v>
      </c>
    </row>
    <row r="3304" spans="1:7" x14ac:dyDescent="0.2">
      <c r="A3304" s="145" t="s">
        <v>554</v>
      </c>
      <c r="B3304" s="145" t="s">
        <v>2098</v>
      </c>
      <c r="C3304" s="145" t="str">
        <f>Lookup[[#This Row],[NR_DE]]&amp;" "&amp;Lookup[[#This Row],[Text_DE]]</f>
        <v>ADILD09000 Sonstige Lebensversicherung (A6.3, A7); (CH + FB)</v>
      </c>
      <c r="D3304" s="145">
        <f>IF(Lookup!A3304&lt;&gt;Lookup!E3304,1,0)</f>
        <v>0</v>
      </c>
      <c r="E3304" s="145" t="s">
        <v>554</v>
      </c>
      <c r="F3304" s="145" t="s">
        <v>555</v>
      </c>
      <c r="G3304" s="145" t="str">
        <f>Lookup[[#This Row],[NR_FR]]&amp;" "&amp;Lookup[[#This Row],[Text_FR]]</f>
        <v>ADILD09000 Autres assurances sur la vie (A6.3, A7); (CH + FB)</v>
      </c>
    </row>
    <row r="3305" spans="1:7" x14ac:dyDescent="0.2">
      <c r="A3305" s="145">
        <v>311130200</v>
      </c>
      <c r="B3305" s="145" t="s">
        <v>2714</v>
      </c>
      <c r="C3305" s="145" t="str">
        <f>Lookup[[#This Row],[NR_DE]]&amp;" "&amp;Lookup[[#This Row],[Text_DE]]</f>
        <v>311130200 Veränderung der Schwankungsrückstellungen (Leben); indirektes Geschäft: Brutto</v>
      </c>
      <c r="D3305" s="145">
        <f>IF(Lookup!A3305&lt;&gt;Lookup!E3305,1,0)</f>
        <v>0</v>
      </c>
      <c r="E3305" s="145">
        <v>311130200</v>
      </c>
      <c r="F3305" s="145" t="s">
        <v>1505</v>
      </c>
      <c r="G3305" s="145" t="str">
        <f>Lookup[[#This Row],[NR_FR]]&amp;" "&amp;Lookup[[#This Row],[Text_FR]]</f>
        <v>311130200 Variations des provisions de fluctuation (vie); affaires indirectes: brutes</v>
      </c>
    </row>
    <row r="3306" spans="1:7" x14ac:dyDescent="0.2">
      <c r="A3306" s="145" t="s">
        <v>557</v>
      </c>
      <c r="B3306" s="145" t="s">
        <v>2100</v>
      </c>
      <c r="C3306" s="145" t="str">
        <f>Lookup[[#This Row],[NR_DE]]&amp;" "&amp;Lookup[[#This Row],[Text_DE]]</f>
        <v>ADC1RL Aufteilung nach Branchen: Leben indirekt</v>
      </c>
      <c r="D3306" s="145">
        <f>IF(Lookup!A3306&lt;&gt;Lookup!E3306,1,0)</f>
        <v>0</v>
      </c>
      <c r="E3306" s="145" t="s">
        <v>557</v>
      </c>
      <c r="F3306" s="145" t="s">
        <v>558</v>
      </c>
      <c r="G3306" s="145" t="str">
        <f>Lookup[[#This Row],[NR_FR]]&amp;" "&amp;Lookup[[#This Row],[Text_FR]]</f>
        <v>ADC1RL Répartition par branches: vie indirect</v>
      </c>
    </row>
    <row r="3307" spans="1:7" x14ac:dyDescent="0.2">
      <c r="A3307" s="145" t="s">
        <v>559</v>
      </c>
      <c r="B3307" s="145" t="s">
        <v>2101</v>
      </c>
      <c r="C3307" s="145" t="str">
        <f>Lookup[[#This Row],[NR_DE]]&amp;" "&amp;Lookup[[#This Row],[Text_DE]]</f>
        <v>ADILR03100 RE: Einzelkapitalversicherung (A3.1); (CH + FB)</v>
      </c>
      <c r="D3307" s="145">
        <f>IF(Lookup!A3307&lt;&gt;Lookup!E3307,1,0)</f>
        <v>0</v>
      </c>
      <c r="E3307" s="145" t="s">
        <v>559</v>
      </c>
      <c r="F3307" s="145" t="s">
        <v>560</v>
      </c>
      <c r="G3307" s="145" t="str">
        <f>Lookup[[#This Row],[NR_FR]]&amp;" "&amp;Lookup[[#This Row],[Text_FR]]</f>
        <v>ADILR03100 RE: Assurance individuelle de capital (A3.1); (CH + FB)</v>
      </c>
    </row>
    <row r="3308" spans="1:7" x14ac:dyDescent="0.2">
      <c r="A3308" s="145" t="s">
        <v>561</v>
      </c>
      <c r="B3308" s="145" t="s">
        <v>2102</v>
      </c>
      <c r="C3308" s="145" t="str">
        <f>Lookup[[#This Row],[NR_DE]]&amp;" "&amp;Lookup[[#This Row],[Text_DE]]</f>
        <v>ADILR03200 RE: Einzelrentenversicherung (A3.2); (CH + FB)</v>
      </c>
      <c r="D3308" s="145">
        <f>IF(Lookup!A3308&lt;&gt;Lookup!E3308,1,0)</f>
        <v>0</v>
      </c>
      <c r="E3308" s="145" t="s">
        <v>561</v>
      </c>
      <c r="F3308" s="145" t="s">
        <v>562</v>
      </c>
      <c r="G3308" s="145" t="str">
        <f>Lookup[[#This Row],[NR_FR]]&amp;" "&amp;Lookup[[#This Row],[Text_FR]]</f>
        <v>ADILR03200 RE: Assurance individuelle de rente (A3.2); (CH + FB)</v>
      </c>
    </row>
    <row r="3309" spans="1:7" x14ac:dyDescent="0.2">
      <c r="A3309" s="145" t="s">
        <v>563</v>
      </c>
      <c r="B3309" s="145" t="s">
        <v>2103</v>
      </c>
      <c r="C3309" s="145" t="str">
        <f>Lookup[[#This Row],[NR_DE]]&amp;" "&amp;Lookup[[#This Row],[Text_DE]]</f>
        <v>ADILR03300 RE: Sonstige Einzellebensversicherung (A3.3); (CH + FB)</v>
      </c>
      <c r="D3309" s="145">
        <f>IF(Lookup!A3309&lt;&gt;Lookup!E3309,1,0)</f>
        <v>0</v>
      </c>
      <c r="E3309" s="145" t="s">
        <v>563</v>
      </c>
      <c r="F3309" s="145" t="s">
        <v>564</v>
      </c>
      <c r="G3309" s="145" t="str">
        <f>Lookup[[#This Row],[NR_FR]]&amp;" "&amp;Lookup[[#This Row],[Text_FR]]</f>
        <v>ADILR03300 RE: Autres assurance individuelles sur la vie (A3.3); (CH + FB)</v>
      </c>
    </row>
    <row r="3310" spans="1:7" x14ac:dyDescent="0.2">
      <c r="A3310" s="145" t="s">
        <v>565</v>
      </c>
      <c r="B3310" s="145" t="s">
        <v>2104</v>
      </c>
      <c r="C3310" s="145" t="str">
        <f>Lookup[[#This Row],[NR_DE]]&amp;" "&amp;Lookup[[#This Row],[Text_DE]]</f>
        <v>ADILR08000 RE: Kollektivlebensversicherung (A1, A3.4); (CH + FB)</v>
      </c>
      <c r="D3310" s="145">
        <f>IF(Lookup!A3310&lt;&gt;Lookup!E3310,1,0)</f>
        <v>0</v>
      </c>
      <c r="E3310" s="145" t="s">
        <v>565</v>
      </c>
      <c r="F3310" s="145" t="s">
        <v>566</v>
      </c>
      <c r="G3310" s="145" t="str">
        <f>Lookup[[#This Row],[NR_FR]]&amp;" "&amp;Lookup[[#This Row],[Text_FR]]</f>
        <v>ADILR08000 RE: Assurance collective sur la vie (A1, A3.4); (CH + FB)</v>
      </c>
    </row>
    <row r="3311" spans="1:7" x14ac:dyDescent="0.2">
      <c r="A3311" s="145" t="s">
        <v>567</v>
      </c>
      <c r="B3311" s="145" t="s">
        <v>2105</v>
      </c>
      <c r="C3311" s="145" t="str">
        <f>Lookup[[#This Row],[NR_DE]]&amp;" "&amp;Lookup[[#This Row],[Text_DE]]</f>
        <v>ADILR09000 RE: Sonstige Lebensversicherung (A6.3, A7); (CH + FB)</v>
      </c>
      <c r="D3311" s="145">
        <f>IF(Lookup!A3311&lt;&gt;Lookup!E3311,1,0)</f>
        <v>0</v>
      </c>
      <c r="E3311" s="145" t="s">
        <v>567</v>
      </c>
      <c r="F3311" s="145" t="s">
        <v>568</v>
      </c>
      <c r="G3311" s="145" t="str">
        <f>Lookup[[#This Row],[NR_FR]]&amp;" "&amp;Lookup[[#This Row],[Text_FR]]</f>
        <v>ADILR09000 RE: Autres assurances sur la vie (A6.3, A7); (CH + FB)</v>
      </c>
    </row>
    <row r="3312" spans="1:7" x14ac:dyDescent="0.2">
      <c r="A3312" s="145">
        <v>311140000</v>
      </c>
      <c r="B3312" s="145" t="s">
        <v>2715</v>
      </c>
      <c r="C3312" s="145" t="str">
        <f>Lookup[[#This Row],[NR_DE]]&amp;" "&amp;Lookup[[#This Row],[Text_DE]]</f>
        <v>311140000 Veränderung der übrigen versicherungstechnischen Rückstellungen (Leben): Brutto</v>
      </c>
      <c r="D3312" s="145">
        <f>IF(Lookup!A3312&lt;&gt;Lookup!E3312,1,0)</f>
        <v>0</v>
      </c>
      <c r="E3312" s="145">
        <v>311140000</v>
      </c>
      <c r="F3312" s="145" t="s">
        <v>1506</v>
      </c>
      <c r="G3312" s="145" t="str">
        <f>Lookup[[#This Row],[NR_FR]]&amp;" "&amp;Lookup[[#This Row],[Text_FR]]</f>
        <v>311140000 Variations des autres provisions techniques (vie): brutes</v>
      </c>
    </row>
    <row r="3313" spans="1:7" x14ac:dyDescent="0.2">
      <c r="A3313" s="145">
        <v>311140100</v>
      </c>
      <c r="B3313" s="145" t="s">
        <v>2716</v>
      </c>
      <c r="C3313" s="145" t="str">
        <f>Lookup[[#This Row],[NR_DE]]&amp;" "&amp;Lookup[[#This Row],[Text_DE]]</f>
        <v>311140100 Veränderung des Zillmerabschlags (Leben): Brutto</v>
      </c>
      <c r="D3313" s="145">
        <f>IF(Lookup!A3313&lt;&gt;Lookup!E3313,1,0)</f>
        <v>0</v>
      </c>
      <c r="E3313" s="145">
        <v>311140100</v>
      </c>
      <c r="F3313" s="145" t="s">
        <v>1507</v>
      </c>
      <c r="G3313" s="145" t="str">
        <f>Lookup[[#This Row],[NR_FR]]&amp;" "&amp;Lookup[[#This Row],[Text_FR]]</f>
        <v>311140100 Variations de la déduction de Zillmer (vie): brutes</v>
      </c>
    </row>
    <row r="3314" spans="1:7" x14ac:dyDescent="0.2">
      <c r="A3314" s="145">
        <v>311140200</v>
      </c>
      <c r="B3314" s="145" t="s">
        <v>2717</v>
      </c>
      <c r="C3314" s="145" t="str">
        <f>Lookup[[#This Row],[NR_DE]]&amp;" "&amp;Lookup[[#This Row],[Text_DE]]</f>
        <v>311140200 Veränderung der Rückstellungen für den Teuerungsfonds (Leben): Brutto</v>
      </c>
      <c r="D3314" s="145">
        <f>IF(Lookup!A3314&lt;&gt;Lookup!E3314,1,0)</f>
        <v>0</v>
      </c>
      <c r="E3314" s="145">
        <v>311140200</v>
      </c>
      <c r="F3314" s="145" t="s">
        <v>1508</v>
      </c>
      <c r="G3314" s="145" t="str">
        <f>Lookup[[#This Row],[NR_FR]]&amp;" "&amp;Lookup[[#This Row],[Text_FR]]</f>
        <v>311140200 Variations des provisions pour le fonds de renchérissement (vie): brutes</v>
      </c>
    </row>
    <row r="3315" spans="1:7" x14ac:dyDescent="0.2">
      <c r="A3315" s="145">
        <v>311140300</v>
      </c>
      <c r="B3315" s="145" t="s">
        <v>2718</v>
      </c>
      <c r="C3315" s="145" t="str">
        <f>Lookup[[#This Row],[NR_DE]]&amp;" "&amp;Lookup[[#This Row],[Text_DE]]</f>
        <v>311140300 Veränderung der sonstigen versicherungstechnischen Rückstellungen (Leben); direktes Geschäft: Brutto</v>
      </c>
      <c r="D3315" s="145">
        <f>IF(Lookup!A3315&lt;&gt;Lookup!E3315,1,0)</f>
        <v>0</v>
      </c>
      <c r="E3315" s="145">
        <v>311140300</v>
      </c>
      <c r="F3315" s="145" t="s">
        <v>1509</v>
      </c>
      <c r="G3315" s="145" t="str">
        <f>Lookup[[#This Row],[NR_FR]]&amp;" "&amp;Lookup[[#This Row],[Text_FR]]</f>
        <v>311140300 Variations des diverses provisions techniques (vie); affaires directes: brutes</v>
      </c>
    </row>
    <row r="3316" spans="1:7" x14ac:dyDescent="0.2">
      <c r="A3316" s="145" t="s">
        <v>544</v>
      </c>
      <c r="B3316" s="145" t="s">
        <v>2093</v>
      </c>
      <c r="C3316" s="145" t="str">
        <f>Lookup[[#This Row],[NR_DE]]&amp;" "&amp;Lookup[[#This Row],[Text_DE]]</f>
        <v>ADC1DL Aufteilung nach Branchen: Leben direkt</v>
      </c>
      <c r="D3316" s="145">
        <f>IF(Lookup!A3316&lt;&gt;Lookup!E3316,1,0)</f>
        <v>0</v>
      </c>
      <c r="E3316" s="145" t="s">
        <v>544</v>
      </c>
      <c r="F3316" s="145" t="s">
        <v>545</v>
      </c>
      <c r="G3316" s="145" t="str">
        <f>Lookup[[#This Row],[NR_FR]]&amp;" "&amp;Lookup[[#This Row],[Text_FR]]</f>
        <v>ADC1DL Répartition par branches: vie direct</v>
      </c>
    </row>
    <row r="3317" spans="1:7" x14ac:dyDescent="0.2">
      <c r="A3317" s="145" t="s">
        <v>742</v>
      </c>
      <c r="B3317" s="145" t="s">
        <v>2232</v>
      </c>
      <c r="C3317" s="145" t="str">
        <f>Lookup[[#This Row],[NR_DE]]&amp;" "&amp;Lookup[[#This Row],[Text_DE]]</f>
        <v>ADILD01000 Kollektivlebensversicherung im Rahmen der beruflichen Vorsorge (A1); (CH)</v>
      </c>
      <c r="D3317" s="145">
        <f>IF(Lookup!A3317&lt;&gt;Lookup!E3317,1,0)</f>
        <v>0</v>
      </c>
      <c r="E3317" s="145" t="s">
        <v>742</v>
      </c>
      <c r="F3317" s="145" t="s">
        <v>743</v>
      </c>
      <c r="G3317" s="145" t="str">
        <f>Lookup[[#This Row],[NR_FR]]&amp;" "&amp;Lookup[[#This Row],[Text_FR]]</f>
        <v>ADILD01000 Assurance collective sur la vie dans le cadre de la prévoyance professionnelle (A1); (CH)</v>
      </c>
    </row>
    <row r="3318" spans="1:7" x14ac:dyDescent="0.2">
      <c r="A3318" s="145" t="s">
        <v>546</v>
      </c>
      <c r="B3318" s="145" t="s">
        <v>2094</v>
      </c>
      <c r="C3318" s="145" t="str">
        <f>Lookup[[#This Row],[NR_DE]]&amp;" "&amp;Lookup[[#This Row],[Text_DE]]</f>
        <v>ADILD03100 Einzelkapitalversicherung auf den Todes- und Erlebensfall (A3.1); (CH + FB)</v>
      </c>
      <c r="D3318" s="145">
        <f>IF(Lookup!A3318&lt;&gt;Lookup!E3318,1,0)</f>
        <v>0</v>
      </c>
      <c r="E3318" s="145" t="s">
        <v>546</v>
      </c>
      <c r="F3318" s="145" t="s">
        <v>547</v>
      </c>
      <c r="G3318" s="145" t="str">
        <f>Lookup[[#This Row],[NR_FR]]&amp;" "&amp;Lookup[[#This Row],[Text_FR]]</f>
        <v>ADILD03100 Assurance individuelle de capital en cas de vie et en cas de décès (A3.1); (CH + FB)</v>
      </c>
    </row>
    <row r="3319" spans="1:7" x14ac:dyDescent="0.2">
      <c r="A3319" s="145" t="s">
        <v>548</v>
      </c>
      <c r="B3319" s="145" t="s">
        <v>2095</v>
      </c>
      <c r="C3319" s="145" t="str">
        <f>Lookup[[#This Row],[NR_DE]]&amp;" "&amp;Lookup[[#This Row],[Text_DE]]</f>
        <v>ADILD03200 Einzelrentenversicherung (A3.2); (CH + FB)</v>
      </c>
      <c r="D3319" s="145">
        <f>IF(Lookup!A3319&lt;&gt;Lookup!E3319,1,0)</f>
        <v>0</v>
      </c>
      <c r="E3319" s="145" t="s">
        <v>548</v>
      </c>
      <c r="F3319" s="145" t="s">
        <v>549</v>
      </c>
      <c r="G3319" s="145" t="str">
        <f>Lookup[[#This Row],[NR_FR]]&amp;" "&amp;Lookup[[#This Row],[Text_FR]]</f>
        <v>ADILD03200 Assurance individuelle de rente (A3.2); (CH + FB)</v>
      </c>
    </row>
    <row r="3320" spans="1:7" x14ac:dyDescent="0.2">
      <c r="A3320" s="145" t="s">
        <v>550</v>
      </c>
      <c r="B3320" s="145" t="s">
        <v>2096</v>
      </c>
      <c r="C3320" s="145" t="str">
        <f>Lookup[[#This Row],[NR_DE]]&amp;" "&amp;Lookup[[#This Row],[Text_DE]]</f>
        <v>ADILD03300 Sonstige Einzellebensversicherung (A3.3); (CH + FB)</v>
      </c>
      <c r="D3320" s="145">
        <f>IF(Lookup!A3320&lt;&gt;Lookup!E3320,1,0)</f>
        <v>0</v>
      </c>
      <c r="E3320" s="145" t="s">
        <v>550</v>
      </c>
      <c r="F3320" s="145" t="s">
        <v>551</v>
      </c>
      <c r="G3320" s="145" t="str">
        <f>Lookup[[#This Row],[NR_FR]]&amp;" "&amp;Lookup[[#This Row],[Text_FR]]</f>
        <v>ADILD03300 Autres assurance individuelles sur la vie (A3.3); (CH + FB)</v>
      </c>
    </row>
    <row r="3321" spans="1:7" x14ac:dyDescent="0.2">
      <c r="A3321" s="145" t="s">
        <v>744</v>
      </c>
      <c r="B3321" s="145" t="s">
        <v>2233</v>
      </c>
      <c r="C3321" s="145" t="str">
        <f>Lookup[[#This Row],[NR_DE]]&amp;" "&amp;Lookup[[#This Row],[Text_DE]]</f>
        <v>ADILD03400 Kollektivlebensversicherung  ausserhalb der BV (A3.4); (CH)</v>
      </c>
      <c r="D3321" s="145">
        <f>IF(Lookup!A3321&lt;&gt;Lookup!E3321,1,0)</f>
        <v>0</v>
      </c>
      <c r="E3321" s="145" t="s">
        <v>744</v>
      </c>
      <c r="F3321" s="145" t="s">
        <v>745</v>
      </c>
      <c r="G3321" s="145" t="str">
        <f>Lookup[[#This Row],[NR_FR]]&amp;" "&amp;Lookup[[#This Row],[Text_FR]]</f>
        <v>ADILD03400 Assurance collective sur la vie hors de la prévoyance professionnelle (A3.4); (CH)</v>
      </c>
    </row>
    <row r="3322" spans="1:7" x14ac:dyDescent="0.2">
      <c r="A3322" s="145" t="s">
        <v>746</v>
      </c>
      <c r="B3322" s="145" t="s">
        <v>2234</v>
      </c>
      <c r="C3322" s="145" t="str">
        <f>Lookup[[#This Row],[NR_DE]]&amp;" "&amp;Lookup[[#This Row],[Text_DE]]</f>
        <v>ADILD06300 Sonstige Kapitalisationsgeschäfte (A6.3); (CH)</v>
      </c>
      <c r="D3322" s="145">
        <f>IF(Lookup!A3322&lt;&gt;Lookup!E3322,1,0)</f>
        <v>0</v>
      </c>
      <c r="E3322" s="145" t="s">
        <v>746</v>
      </c>
      <c r="F3322" s="145" t="s">
        <v>747</v>
      </c>
      <c r="G3322" s="145" t="str">
        <f>Lookup[[#This Row],[NR_FR]]&amp;" "&amp;Lookup[[#This Row],[Text_FR]]</f>
        <v>ADILD06300 Autres opérations de capitalisation (A6.3); (CH)</v>
      </c>
    </row>
    <row r="3323" spans="1:7" x14ac:dyDescent="0.2">
      <c r="A3323" s="145" t="s">
        <v>748</v>
      </c>
      <c r="B3323" s="145" t="s">
        <v>2235</v>
      </c>
      <c r="C3323" s="145" t="str">
        <f>Lookup[[#This Row],[NR_DE]]&amp;" "&amp;Lookup[[#This Row],[Text_DE]]</f>
        <v>ADILD07000 Tontinengeschäfte (A7); (CH)</v>
      </c>
      <c r="D3323" s="145">
        <f>IF(Lookup!A3323&lt;&gt;Lookup!E3323,1,0)</f>
        <v>0</v>
      </c>
      <c r="E3323" s="145" t="s">
        <v>748</v>
      </c>
      <c r="F3323" s="145" t="s">
        <v>749</v>
      </c>
      <c r="G3323" s="145" t="str">
        <f>Lookup[[#This Row],[NR_FR]]&amp;" "&amp;Lookup[[#This Row],[Text_FR]]</f>
        <v>ADILD07000 Opérations tontinières (A7); (CH)</v>
      </c>
    </row>
    <row r="3324" spans="1:7" x14ac:dyDescent="0.2">
      <c r="A3324" s="145" t="s">
        <v>552</v>
      </c>
      <c r="B3324" s="145" t="s">
        <v>2097</v>
      </c>
      <c r="C3324" s="145" t="str">
        <f>Lookup[[#This Row],[NR_DE]]&amp;" "&amp;Lookup[[#This Row],[Text_DE]]</f>
        <v>ADILD08000 Kollektivlebensversicherung (A1, A3.4); (CH + FB)</v>
      </c>
      <c r="D3324" s="145">
        <f>IF(Lookup!A3324&lt;&gt;Lookup!E3324,1,0)</f>
        <v>0</v>
      </c>
      <c r="E3324" s="145" t="s">
        <v>552</v>
      </c>
      <c r="F3324" s="145" t="s">
        <v>553</v>
      </c>
      <c r="G3324" s="145" t="str">
        <f>Lookup[[#This Row],[NR_FR]]&amp;" "&amp;Lookup[[#This Row],[Text_FR]]</f>
        <v>ADILD08000 Assurance collective sur la vie (A1, A3.4); (CH + FB)</v>
      </c>
    </row>
    <row r="3325" spans="1:7" x14ac:dyDescent="0.2">
      <c r="A3325" s="145" t="s">
        <v>554</v>
      </c>
      <c r="B3325" s="145" t="s">
        <v>2098</v>
      </c>
      <c r="C3325" s="145" t="str">
        <f>Lookup[[#This Row],[NR_DE]]&amp;" "&amp;Lookup[[#This Row],[Text_DE]]</f>
        <v>ADILD09000 Sonstige Lebensversicherung (A6.3, A7); (CH + FB)</v>
      </c>
      <c r="D3325" s="145">
        <f>IF(Lookup!A3325&lt;&gt;Lookup!E3325,1,0)</f>
        <v>0</v>
      </c>
      <c r="E3325" s="145" t="s">
        <v>554</v>
      </c>
      <c r="F3325" s="145" t="s">
        <v>555</v>
      </c>
      <c r="G3325" s="145" t="str">
        <f>Lookup[[#This Row],[NR_FR]]&amp;" "&amp;Lookup[[#This Row],[Text_FR]]</f>
        <v>ADILD09000 Autres assurances sur la vie (A6.3, A7); (CH + FB)</v>
      </c>
    </row>
    <row r="3326" spans="1:7" x14ac:dyDescent="0.2">
      <c r="A3326" s="145">
        <v>311140400</v>
      </c>
      <c r="B3326" s="145" t="s">
        <v>2719</v>
      </c>
      <c r="C3326" s="145" t="str">
        <f>Lookup[[#This Row],[NR_DE]]&amp;" "&amp;Lookup[[#This Row],[Text_DE]]</f>
        <v>311140400 Veränderung der übrigen versicherungstechnischen Rückstellungen (Leben); indirektes Geschäft: Brutto</v>
      </c>
      <c r="D3326" s="145">
        <f>IF(Lookup!A3326&lt;&gt;Lookup!E3326,1,0)</f>
        <v>0</v>
      </c>
      <c r="E3326" s="145">
        <v>311140400</v>
      </c>
      <c r="F3326" s="145" t="s">
        <v>1510</v>
      </c>
      <c r="G3326" s="145" t="str">
        <f>Lookup[[#This Row],[NR_FR]]&amp;" "&amp;Lookup[[#This Row],[Text_FR]]</f>
        <v>311140400 Variations des diverses provisions techniques (vie); affaires indirectes: brutes</v>
      </c>
    </row>
    <row r="3327" spans="1:7" x14ac:dyDescent="0.2">
      <c r="A3327" s="145" t="s">
        <v>557</v>
      </c>
      <c r="B3327" s="145" t="s">
        <v>2100</v>
      </c>
      <c r="C3327" s="145" t="str">
        <f>Lookup[[#This Row],[NR_DE]]&amp;" "&amp;Lookup[[#This Row],[Text_DE]]</f>
        <v>ADC1RL Aufteilung nach Branchen: Leben indirekt</v>
      </c>
      <c r="D3327" s="145">
        <f>IF(Lookup!A3327&lt;&gt;Lookup!E3327,1,0)</f>
        <v>0</v>
      </c>
      <c r="E3327" s="145" t="s">
        <v>557</v>
      </c>
      <c r="F3327" s="145" t="s">
        <v>558</v>
      </c>
      <c r="G3327" s="145" t="str">
        <f>Lookup[[#This Row],[NR_FR]]&amp;" "&amp;Lookup[[#This Row],[Text_FR]]</f>
        <v>ADC1RL Répartition par branches: vie indirect</v>
      </c>
    </row>
    <row r="3328" spans="1:7" x14ac:dyDescent="0.2">
      <c r="A3328" s="145" t="s">
        <v>559</v>
      </c>
      <c r="B3328" s="145" t="s">
        <v>2101</v>
      </c>
      <c r="C3328" s="145" t="str">
        <f>Lookup[[#This Row],[NR_DE]]&amp;" "&amp;Lookup[[#This Row],[Text_DE]]</f>
        <v>ADILR03100 RE: Einzelkapitalversicherung (A3.1); (CH + FB)</v>
      </c>
      <c r="D3328" s="145">
        <f>IF(Lookup!A3328&lt;&gt;Lookup!E3328,1,0)</f>
        <v>0</v>
      </c>
      <c r="E3328" s="145" t="s">
        <v>559</v>
      </c>
      <c r="F3328" s="145" t="s">
        <v>560</v>
      </c>
      <c r="G3328" s="145" t="str">
        <f>Lookup[[#This Row],[NR_FR]]&amp;" "&amp;Lookup[[#This Row],[Text_FR]]</f>
        <v>ADILR03100 RE: Assurance individuelle de capital (A3.1); (CH + FB)</v>
      </c>
    </row>
    <row r="3329" spans="1:7" x14ac:dyDescent="0.2">
      <c r="A3329" s="145" t="s">
        <v>561</v>
      </c>
      <c r="B3329" s="145" t="s">
        <v>2102</v>
      </c>
      <c r="C3329" s="145" t="str">
        <f>Lookup[[#This Row],[NR_DE]]&amp;" "&amp;Lookup[[#This Row],[Text_DE]]</f>
        <v>ADILR03200 RE: Einzelrentenversicherung (A3.2); (CH + FB)</v>
      </c>
      <c r="D3329" s="145">
        <f>IF(Lookup!A3329&lt;&gt;Lookup!E3329,1,0)</f>
        <v>0</v>
      </c>
      <c r="E3329" s="145" t="s">
        <v>561</v>
      </c>
      <c r="F3329" s="145" t="s">
        <v>562</v>
      </c>
      <c r="G3329" s="145" t="str">
        <f>Lookup[[#This Row],[NR_FR]]&amp;" "&amp;Lookup[[#This Row],[Text_FR]]</f>
        <v>ADILR03200 RE: Assurance individuelle de rente (A3.2); (CH + FB)</v>
      </c>
    </row>
    <row r="3330" spans="1:7" x14ac:dyDescent="0.2">
      <c r="A3330" s="145" t="s">
        <v>563</v>
      </c>
      <c r="B3330" s="145" t="s">
        <v>2103</v>
      </c>
      <c r="C3330" s="145" t="str">
        <f>Lookup[[#This Row],[NR_DE]]&amp;" "&amp;Lookup[[#This Row],[Text_DE]]</f>
        <v>ADILR03300 RE: Sonstige Einzellebensversicherung (A3.3); (CH + FB)</v>
      </c>
      <c r="D3330" s="145">
        <f>IF(Lookup!A3330&lt;&gt;Lookup!E3330,1,0)</f>
        <v>0</v>
      </c>
      <c r="E3330" s="145" t="s">
        <v>563</v>
      </c>
      <c r="F3330" s="145" t="s">
        <v>564</v>
      </c>
      <c r="G3330" s="145" t="str">
        <f>Lookup[[#This Row],[NR_FR]]&amp;" "&amp;Lookup[[#This Row],[Text_FR]]</f>
        <v>ADILR03300 RE: Autres assurance individuelles sur la vie (A3.3); (CH + FB)</v>
      </c>
    </row>
    <row r="3331" spans="1:7" x14ac:dyDescent="0.2">
      <c r="A3331" s="145" t="s">
        <v>565</v>
      </c>
      <c r="B3331" s="145" t="s">
        <v>2104</v>
      </c>
      <c r="C3331" s="145" t="str">
        <f>Lookup[[#This Row],[NR_DE]]&amp;" "&amp;Lookup[[#This Row],[Text_DE]]</f>
        <v>ADILR08000 RE: Kollektivlebensversicherung (A1, A3.4); (CH + FB)</v>
      </c>
      <c r="D3331" s="145">
        <f>IF(Lookup!A3331&lt;&gt;Lookup!E3331,1,0)</f>
        <v>0</v>
      </c>
      <c r="E3331" s="145" t="s">
        <v>565</v>
      </c>
      <c r="F3331" s="145" t="s">
        <v>566</v>
      </c>
      <c r="G3331" s="145" t="str">
        <f>Lookup[[#This Row],[NR_FR]]&amp;" "&amp;Lookup[[#This Row],[Text_FR]]</f>
        <v>ADILR08000 RE: Assurance collective sur la vie (A1, A3.4); (CH + FB)</v>
      </c>
    </row>
    <row r="3332" spans="1:7" x14ac:dyDescent="0.2">
      <c r="A3332" s="145" t="s">
        <v>567</v>
      </c>
      <c r="B3332" s="145" t="s">
        <v>2105</v>
      </c>
      <c r="C3332" s="145" t="str">
        <f>Lookup[[#This Row],[NR_DE]]&amp;" "&amp;Lookup[[#This Row],[Text_DE]]</f>
        <v>ADILR09000 RE: Sonstige Lebensversicherung (A6.3, A7); (CH + FB)</v>
      </c>
      <c r="D3332" s="145">
        <f>IF(Lookup!A3332&lt;&gt;Lookup!E3332,1,0)</f>
        <v>0</v>
      </c>
      <c r="E3332" s="145" t="s">
        <v>567</v>
      </c>
      <c r="F3332" s="145" t="s">
        <v>568</v>
      </c>
      <c r="G3332" s="145" t="str">
        <f>Lookup[[#This Row],[NR_FR]]&amp;" "&amp;Lookup[[#This Row],[Text_FR]]</f>
        <v>ADILR09000 RE: Autres assurances sur la vie (A6.3, A7); (CH + FB)</v>
      </c>
    </row>
    <row r="3333" spans="1:7" x14ac:dyDescent="0.2">
      <c r="A3333" s="145" t="s">
        <v>751</v>
      </c>
      <c r="B3333" s="145" t="s">
        <v>2237</v>
      </c>
      <c r="C3333" s="145" t="str">
        <f>Lookup[[#This Row],[NR_DE]]&amp;" "&amp;Lookup[[#This Row],[Text_DE]]</f>
        <v>ADC007 Aufteilung nach Zedenten-Regionen</v>
      </c>
      <c r="D3333" s="145">
        <f>IF(Lookup!A3333&lt;&gt;Lookup!E3333,1,0)</f>
        <v>0</v>
      </c>
      <c r="E3333" s="145" t="s">
        <v>751</v>
      </c>
      <c r="F3333" s="145" t="s">
        <v>752</v>
      </c>
      <c r="G3333" s="145" t="str">
        <f>Lookup[[#This Row],[NR_FR]]&amp;" "&amp;Lookup[[#This Row],[Text_FR]]</f>
        <v>ADC007 Répartition par régions des cédantes</v>
      </c>
    </row>
    <row r="3334" spans="1:7" x14ac:dyDescent="0.2">
      <c r="A3334" s="145" t="s">
        <v>753</v>
      </c>
      <c r="B3334" s="145" t="s">
        <v>2238</v>
      </c>
      <c r="C3334" s="145" t="str">
        <f>Lookup[[#This Row],[NR_DE]]&amp;" "&amp;Lookup[[#This Row],[Text_DE]]</f>
        <v>ADI1000 Europa</v>
      </c>
      <c r="D3334" s="145">
        <f>IF(Lookup!A3334&lt;&gt;Lookup!E3334,1,0)</f>
        <v>0</v>
      </c>
      <c r="E3334" s="145" t="s">
        <v>753</v>
      </c>
      <c r="F3334" s="145" t="s">
        <v>754</v>
      </c>
      <c r="G3334" s="145" t="str">
        <f>Lookup[[#This Row],[NR_FR]]&amp;" "&amp;Lookup[[#This Row],[Text_FR]]</f>
        <v>ADI1000 Europe</v>
      </c>
    </row>
    <row r="3335" spans="1:7" x14ac:dyDescent="0.2">
      <c r="A3335" s="145" t="s">
        <v>755</v>
      </c>
      <c r="B3335" s="145" t="s">
        <v>2239</v>
      </c>
      <c r="C3335" s="145" t="str">
        <f>Lookup[[#This Row],[NR_DE]]&amp;" "&amp;Lookup[[#This Row],[Text_DE]]</f>
        <v>ADI1010 Nordamerika</v>
      </c>
      <c r="D3335" s="145">
        <f>IF(Lookup!A3335&lt;&gt;Lookup!E3335,1,0)</f>
        <v>0</v>
      </c>
      <c r="E3335" s="145" t="s">
        <v>755</v>
      </c>
      <c r="F3335" s="145" t="s">
        <v>756</v>
      </c>
      <c r="G3335" s="145" t="str">
        <f>Lookup[[#This Row],[NR_FR]]&amp;" "&amp;Lookup[[#This Row],[Text_FR]]</f>
        <v>ADI1010 Amérique du Nord</v>
      </c>
    </row>
    <row r="3336" spans="1:7" x14ac:dyDescent="0.2">
      <c r="A3336" s="145" t="s">
        <v>757</v>
      </c>
      <c r="B3336" s="145" t="s">
        <v>2240</v>
      </c>
      <c r="C3336" s="145" t="str">
        <f>Lookup[[#This Row],[NR_DE]]&amp;" "&amp;Lookup[[#This Row],[Text_DE]]</f>
        <v>ADI1020 Mittel- und Südamerika</v>
      </c>
      <c r="D3336" s="145">
        <f>IF(Lookup!A3336&lt;&gt;Lookup!E3336,1,0)</f>
        <v>0</v>
      </c>
      <c r="E3336" s="145" t="s">
        <v>757</v>
      </c>
      <c r="F3336" s="145" t="s">
        <v>758</v>
      </c>
      <c r="G3336" s="145" t="str">
        <f>Lookup[[#This Row],[NR_FR]]&amp;" "&amp;Lookup[[#This Row],[Text_FR]]</f>
        <v>ADI1020 Amérique centrale et Amérique du Sud</v>
      </c>
    </row>
    <row r="3337" spans="1:7" x14ac:dyDescent="0.2">
      <c r="A3337" s="145" t="s">
        <v>759</v>
      </c>
      <c r="B3337" s="145" t="s">
        <v>2241</v>
      </c>
      <c r="C3337" s="145" t="str">
        <f>Lookup[[#This Row],[NR_DE]]&amp;" "&amp;Lookup[[#This Row],[Text_DE]]</f>
        <v>ADI1030 Asien/Pazifik</v>
      </c>
      <c r="D3337" s="145">
        <f>IF(Lookup!A3337&lt;&gt;Lookup!E3337,1,0)</f>
        <v>0</v>
      </c>
      <c r="E3337" s="145" t="s">
        <v>759</v>
      </c>
      <c r="F3337" s="145" t="s">
        <v>760</v>
      </c>
      <c r="G3337" s="145" t="str">
        <f>Lookup[[#This Row],[NR_FR]]&amp;" "&amp;Lookup[[#This Row],[Text_FR]]</f>
        <v>ADI1030 Asie/Pacifique</v>
      </c>
    </row>
    <row r="3338" spans="1:7" x14ac:dyDescent="0.2">
      <c r="A3338" s="145" t="s">
        <v>761</v>
      </c>
      <c r="B3338" s="145" t="s">
        <v>2242</v>
      </c>
      <c r="C3338" s="145" t="str">
        <f>Lookup[[#This Row],[NR_DE]]&amp;" "&amp;Lookup[[#This Row],[Text_DE]]</f>
        <v>ADI1040 Übrige Länder</v>
      </c>
      <c r="D3338" s="145">
        <f>IF(Lookup!A3338&lt;&gt;Lookup!E3338,1,0)</f>
        <v>0</v>
      </c>
      <c r="E3338" s="145" t="s">
        <v>761</v>
      </c>
      <c r="F3338" s="145" t="s">
        <v>762</v>
      </c>
      <c r="G3338" s="145" t="str">
        <f>Lookup[[#This Row],[NR_FR]]&amp;" "&amp;Lookup[[#This Row],[Text_FR]]</f>
        <v>ADI1040 Autres  pays de domicile</v>
      </c>
    </row>
    <row r="3339" spans="1:7" x14ac:dyDescent="0.2">
      <c r="A3339" s="145" t="s">
        <v>763</v>
      </c>
      <c r="B3339" s="145" t="s">
        <v>2243</v>
      </c>
      <c r="C3339" s="145" t="str">
        <f>Lookup[[#This Row],[NR_DE]]&amp;" "&amp;Lookup[[#This Row],[Text_DE]]</f>
        <v>ADC006 Aufteilung nach Vertragsart</v>
      </c>
      <c r="D3339" s="145">
        <f>IF(Lookup!A3339&lt;&gt;Lookup!E3339,1,0)</f>
        <v>0</v>
      </c>
      <c r="E3339" s="145" t="s">
        <v>763</v>
      </c>
      <c r="F3339" s="145" t="s">
        <v>764</v>
      </c>
      <c r="G3339" s="145" t="str">
        <f>Lookup[[#This Row],[NR_FR]]&amp;" "&amp;Lookup[[#This Row],[Text_FR]]</f>
        <v>ADC006 Répartition par types de contrat</v>
      </c>
    </row>
    <row r="3340" spans="1:7" x14ac:dyDescent="0.2">
      <c r="A3340" s="145" t="s">
        <v>765</v>
      </c>
      <c r="B3340" s="145" t="s">
        <v>2244</v>
      </c>
      <c r="C3340" s="145" t="str">
        <f>Lookup[[#This Row],[NR_DE]]&amp;" "&amp;Lookup[[#This Row],[Text_DE]]</f>
        <v>ADI1100 Proportional</v>
      </c>
      <c r="D3340" s="145">
        <f>IF(Lookup!A3340&lt;&gt;Lookup!E3340,1,0)</f>
        <v>0</v>
      </c>
      <c r="E3340" s="145" t="s">
        <v>765</v>
      </c>
      <c r="F3340" s="145" t="s">
        <v>766</v>
      </c>
      <c r="G3340" s="145" t="str">
        <f>Lookup[[#This Row],[NR_FR]]&amp;" "&amp;Lookup[[#This Row],[Text_FR]]</f>
        <v>ADI1100 Proportionnel</v>
      </c>
    </row>
    <row r="3341" spans="1:7" x14ac:dyDescent="0.2">
      <c r="A3341" s="145" t="s">
        <v>767</v>
      </c>
      <c r="B3341" s="145" t="s">
        <v>2245</v>
      </c>
      <c r="C3341" s="145" t="str">
        <f>Lookup[[#This Row],[NR_DE]]&amp;" "&amp;Lookup[[#This Row],[Text_DE]]</f>
        <v>ADI1110 Nicht Proportional</v>
      </c>
      <c r="D3341" s="145">
        <f>IF(Lookup!A3341&lt;&gt;Lookup!E3341,1,0)</f>
        <v>0</v>
      </c>
      <c r="E3341" s="145" t="s">
        <v>767</v>
      </c>
      <c r="F3341" s="145" t="s">
        <v>768</v>
      </c>
      <c r="G3341" s="145" t="str">
        <f>Lookup[[#This Row],[NR_FR]]&amp;" "&amp;Lookup[[#This Row],[Text_FR]]</f>
        <v>ADI1110 Non proportionnel</v>
      </c>
    </row>
    <row r="3342" spans="1:7" x14ac:dyDescent="0.2">
      <c r="A3342" s="145" t="s">
        <v>769</v>
      </c>
      <c r="B3342" s="145" t="s">
        <v>2246</v>
      </c>
      <c r="C3342" s="145" t="str">
        <f>Lookup[[#This Row],[NR_DE]]&amp;" "&amp;Lookup[[#This Row],[Text_DE]]</f>
        <v>ADI1120 Übriges</v>
      </c>
      <c r="D3342" s="145">
        <f>IF(Lookup!A3342&lt;&gt;Lookup!E3342,1,0)</f>
        <v>0</v>
      </c>
      <c r="E3342" s="145" t="s">
        <v>769</v>
      </c>
      <c r="F3342" s="145" t="s">
        <v>17</v>
      </c>
      <c r="G3342" s="145" t="str">
        <f>Lookup[[#This Row],[NR_FR]]&amp;" "&amp;Lookup[[#This Row],[Text_FR]]</f>
        <v>ADI1120 Autres</v>
      </c>
    </row>
    <row r="3343" spans="1:7" x14ac:dyDescent="0.2">
      <c r="A3343" s="145" t="s">
        <v>770</v>
      </c>
      <c r="B3343" s="145" t="s">
        <v>2247</v>
      </c>
      <c r="C3343" s="145" t="str">
        <f>Lookup[[#This Row],[NR_DE]]&amp;" "&amp;Lookup[[#This Row],[Text_DE]]</f>
        <v>ADC009 Aufteilung nach gruppenintern/gruppenextern</v>
      </c>
      <c r="D3343" s="145">
        <f>IF(Lookup!A3343&lt;&gt;Lookup!E3343,1,0)</f>
        <v>0</v>
      </c>
      <c r="E3343" s="145" t="s">
        <v>770</v>
      </c>
      <c r="F3343" s="145" t="s">
        <v>771</v>
      </c>
      <c r="G3343" s="145" t="str">
        <f>Lookup[[#This Row],[NR_FR]]&amp;" "&amp;Lookup[[#This Row],[Text_FR]]</f>
        <v>ADC009 Répartition entre interne/externe au groupe</v>
      </c>
    </row>
    <row r="3344" spans="1:7" x14ac:dyDescent="0.2">
      <c r="A3344" s="145" t="s">
        <v>772</v>
      </c>
      <c r="B3344" s="145" t="s">
        <v>2248</v>
      </c>
      <c r="C3344" s="145" t="str">
        <f>Lookup[[#This Row],[NR_DE]]&amp;" "&amp;Lookup[[#This Row],[Text_DE]]</f>
        <v>ADI0610 Gruppenintern</v>
      </c>
      <c r="D3344" s="145">
        <f>IF(Lookup!A3344&lt;&gt;Lookup!E3344,1,0)</f>
        <v>0</v>
      </c>
      <c r="E3344" s="145" t="s">
        <v>772</v>
      </c>
      <c r="F3344" s="145" t="s">
        <v>773</v>
      </c>
      <c r="G3344" s="145" t="str">
        <f>Lookup[[#This Row],[NR_FR]]&amp;" "&amp;Lookup[[#This Row],[Text_FR]]</f>
        <v>ADI0610 Interne au groupe</v>
      </c>
    </row>
    <row r="3345" spans="1:7" x14ac:dyDescent="0.2">
      <c r="A3345" s="145" t="s">
        <v>774</v>
      </c>
      <c r="B3345" s="145" t="s">
        <v>2249</v>
      </c>
      <c r="C3345" s="145" t="str">
        <f>Lookup[[#This Row],[NR_DE]]&amp;" "&amp;Lookup[[#This Row],[Text_DE]]</f>
        <v>ADI0620 Gruppenextern</v>
      </c>
      <c r="D3345" s="145">
        <f>IF(Lookup!A3345&lt;&gt;Lookup!E3345,1,0)</f>
        <v>0</v>
      </c>
      <c r="E3345" s="145" t="s">
        <v>774</v>
      </c>
      <c r="F3345" s="145" t="s">
        <v>775</v>
      </c>
      <c r="G3345" s="145" t="str">
        <f>Lookup[[#This Row],[NR_FR]]&amp;" "&amp;Lookup[[#This Row],[Text_FR]]</f>
        <v>ADI0620 Externe au groupe</v>
      </c>
    </row>
    <row r="3346" spans="1:7" x14ac:dyDescent="0.2">
      <c r="A3346" s="145">
        <v>311150100</v>
      </c>
      <c r="B3346" s="145" t="s">
        <v>2720</v>
      </c>
      <c r="C3346" s="145" t="str">
        <f>Lookup[[#This Row],[NR_DE]]&amp;" "&amp;Lookup[[#This Row],[Text_DE]]</f>
        <v>311150100 Veränderung der Rückstellungen für vertragliche Überschussbeteiligungen (Leben): Brutto</v>
      </c>
      <c r="D3346" s="145">
        <f>IF(Lookup!A3346&lt;&gt;Lookup!E3346,1,0)</f>
        <v>0</v>
      </c>
      <c r="E3346" s="145">
        <v>311150100</v>
      </c>
      <c r="F3346" s="145" t="s">
        <v>1511</v>
      </c>
      <c r="G3346" s="145" t="str">
        <f>Lookup[[#This Row],[NR_FR]]&amp;" "&amp;Lookup[[#This Row],[Text_FR]]</f>
        <v>311150100 Variations des provisions pour parts d'excédents contractuels (vie): brutes</v>
      </c>
    </row>
    <row r="3347" spans="1:7" x14ac:dyDescent="0.2">
      <c r="A3347" s="145" t="s">
        <v>544</v>
      </c>
      <c r="B3347" s="145" t="s">
        <v>2093</v>
      </c>
      <c r="C3347" s="145" t="str">
        <f>Lookup[[#This Row],[NR_DE]]&amp;" "&amp;Lookup[[#This Row],[Text_DE]]</f>
        <v>ADC1DL Aufteilung nach Branchen: Leben direkt</v>
      </c>
      <c r="D3347" s="145">
        <f>IF(Lookup!A3347&lt;&gt;Lookup!E3347,1,0)</f>
        <v>0</v>
      </c>
      <c r="E3347" s="145" t="s">
        <v>544</v>
      </c>
      <c r="F3347" s="145" t="s">
        <v>545</v>
      </c>
      <c r="G3347" s="145" t="str">
        <f>Lookup[[#This Row],[NR_FR]]&amp;" "&amp;Lookup[[#This Row],[Text_FR]]</f>
        <v>ADC1DL Répartition par branches: vie direct</v>
      </c>
    </row>
    <row r="3348" spans="1:7" x14ac:dyDescent="0.2">
      <c r="A3348" s="145" t="s">
        <v>742</v>
      </c>
      <c r="B3348" s="145" t="s">
        <v>2232</v>
      </c>
      <c r="C3348" s="145" t="str">
        <f>Lookup[[#This Row],[NR_DE]]&amp;" "&amp;Lookup[[#This Row],[Text_DE]]</f>
        <v>ADILD01000 Kollektivlebensversicherung im Rahmen der beruflichen Vorsorge (A1); (CH)</v>
      </c>
      <c r="D3348" s="145">
        <f>IF(Lookup!A3348&lt;&gt;Lookup!E3348,1,0)</f>
        <v>0</v>
      </c>
      <c r="E3348" s="145" t="s">
        <v>742</v>
      </c>
      <c r="F3348" s="145" t="s">
        <v>743</v>
      </c>
      <c r="G3348" s="145" t="str">
        <f>Lookup[[#This Row],[NR_FR]]&amp;" "&amp;Lookup[[#This Row],[Text_FR]]</f>
        <v>ADILD01000 Assurance collective sur la vie dans le cadre de la prévoyance professionnelle (A1); (CH)</v>
      </c>
    </row>
    <row r="3349" spans="1:7" x14ac:dyDescent="0.2">
      <c r="A3349" s="145" t="s">
        <v>546</v>
      </c>
      <c r="B3349" s="145" t="s">
        <v>2094</v>
      </c>
      <c r="C3349" s="145" t="str">
        <f>Lookup[[#This Row],[NR_DE]]&amp;" "&amp;Lookup[[#This Row],[Text_DE]]</f>
        <v>ADILD03100 Einzelkapitalversicherung auf den Todes- und Erlebensfall (A3.1); (CH + FB)</v>
      </c>
      <c r="D3349" s="145">
        <f>IF(Lookup!A3349&lt;&gt;Lookup!E3349,1,0)</f>
        <v>0</v>
      </c>
      <c r="E3349" s="145" t="s">
        <v>546</v>
      </c>
      <c r="F3349" s="145" t="s">
        <v>547</v>
      </c>
      <c r="G3349" s="145" t="str">
        <f>Lookup[[#This Row],[NR_FR]]&amp;" "&amp;Lookup[[#This Row],[Text_FR]]</f>
        <v>ADILD03100 Assurance individuelle de capital en cas de vie et en cas de décès (A3.1); (CH + FB)</v>
      </c>
    </row>
    <row r="3350" spans="1:7" x14ac:dyDescent="0.2">
      <c r="A3350" s="145" t="s">
        <v>548</v>
      </c>
      <c r="B3350" s="145" t="s">
        <v>2095</v>
      </c>
      <c r="C3350" s="145" t="str">
        <f>Lookup[[#This Row],[NR_DE]]&amp;" "&amp;Lookup[[#This Row],[Text_DE]]</f>
        <v>ADILD03200 Einzelrentenversicherung (A3.2); (CH + FB)</v>
      </c>
      <c r="D3350" s="145">
        <f>IF(Lookup!A3350&lt;&gt;Lookup!E3350,1,0)</f>
        <v>0</v>
      </c>
      <c r="E3350" s="145" t="s">
        <v>548</v>
      </c>
      <c r="F3350" s="145" t="s">
        <v>549</v>
      </c>
      <c r="G3350" s="145" t="str">
        <f>Lookup[[#This Row],[NR_FR]]&amp;" "&amp;Lookup[[#This Row],[Text_FR]]</f>
        <v>ADILD03200 Assurance individuelle de rente (A3.2); (CH + FB)</v>
      </c>
    </row>
    <row r="3351" spans="1:7" x14ac:dyDescent="0.2">
      <c r="A3351" s="145" t="s">
        <v>550</v>
      </c>
      <c r="B3351" s="145" t="s">
        <v>2096</v>
      </c>
      <c r="C3351" s="145" t="str">
        <f>Lookup[[#This Row],[NR_DE]]&amp;" "&amp;Lookup[[#This Row],[Text_DE]]</f>
        <v>ADILD03300 Sonstige Einzellebensversicherung (A3.3); (CH + FB)</v>
      </c>
      <c r="D3351" s="145">
        <f>IF(Lookup!A3351&lt;&gt;Lookup!E3351,1,0)</f>
        <v>0</v>
      </c>
      <c r="E3351" s="145" t="s">
        <v>550</v>
      </c>
      <c r="F3351" s="145" t="s">
        <v>551</v>
      </c>
      <c r="G3351" s="145" t="str">
        <f>Lookup[[#This Row],[NR_FR]]&amp;" "&amp;Lookup[[#This Row],[Text_FR]]</f>
        <v>ADILD03300 Autres assurance individuelles sur la vie (A3.3); (CH + FB)</v>
      </c>
    </row>
    <row r="3352" spans="1:7" x14ac:dyDescent="0.2">
      <c r="A3352" s="145" t="s">
        <v>744</v>
      </c>
      <c r="B3352" s="145" t="s">
        <v>2233</v>
      </c>
      <c r="C3352" s="145" t="str">
        <f>Lookup[[#This Row],[NR_DE]]&amp;" "&amp;Lookup[[#This Row],[Text_DE]]</f>
        <v>ADILD03400 Kollektivlebensversicherung  ausserhalb der BV (A3.4); (CH)</v>
      </c>
      <c r="D3352" s="145">
        <f>IF(Lookup!A3352&lt;&gt;Lookup!E3352,1,0)</f>
        <v>0</v>
      </c>
      <c r="E3352" s="145" t="s">
        <v>744</v>
      </c>
      <c r="F3352" s="145" t="s">
        <v>745</v>
      </c>
      <c r="G3352" s="145" t="str">
        <f>Lookup[[#This Row],[NR_FR]]&amp;" "&amp;Lookup[[#This Row],[Text_FR]]</f>
        <v>ADILD03400 Assurance collective sur la vie hors de la prévoyance professionnelle (A3.4); (CH)</v>
      </c>
    </row>
    <row r="3353" spans="1:7" x14ac:dyDescent="0.2">
      <c r="A3353" s="145" t="s">
        <v>746</v>
      </c>
      <c r="B3353" s="145" t="s">
        <v>2234</v>
      </c>
      <c r="C3353" s="145" t="str">
        <f>Lookup[[#This Row],[NR_DE]]&amp;" "&amp;Lookup[[#This Row],[Text_DE]]</f>
        <v>ADILD06300 Sonstige Kapitalisationsgeschäfte (A6.3); (CH)</v>
      </c>
      <c r="D3353" s="145">
        <f>IF(Lookup!A3353&lt;&gt;Lookup!E3353,1,0)</f>
        <v>0</v>
      </c>
      <c r="E3353" s="145" t="s">
        <v>746</v>
      </c>
      <c r="F3353" s="145" t="s">
        <v>747</v>
      </c>
      <c r="G3353" s="145" t="str">
        <f>Lookup[[#This Row],[NR_FR]]&amp;" "&amp;Lookup[[#This Row],[Text_FR]]</f>
        <v>ADILD06300 Autres opérations de capitalisation (A6.3); (CH)</v>
      </c>
    </row>
    <row r="3354" spans="1:7" x14ac:dyDescent="0.2">
      <c r="A3354" s="145" t="s">
        <v>748</v>
      </c>
      <c r="B3354" s="145" t="s">
        <v>2235</v>
      </c>
      <c r="C3354" s="145" t="str">
        <f>Lookup[[#This Row],[NR_DE]]&amp;" "&amp;Lookup[[#This Row],[Text_DE]]</f>
        <v>ADILD07000 Tontinengeschäfte (A7); (CH)</v>
      </c>
      <c r="D3354" s="145">
        <f>IF(Lookup!A3354&lt;&gt;Lookup!E3354,1,0)</f>
        <v>0</v>
      </c>
      <c r="E3354" s="145" t="s">
        <v>748</v>
      </c>
      <c r="F3354" s="145" t="s">
        <v>749</v>
      </c>
      <c r="G3354" s="145" t="str">
        <f>Lookup[[#This Row],[NR_FR]]&amp;" "&amp;Lookup[[#This Row],[Text_FR]]</f>
        <v>ADILD07000 Opérations tontinières (A7); (CH)</v>
      </c>
    </row>
    <row r="3355" spans="1:7" x14ac:dyDescent="0.2">
      <c r="A3355" s="145" t="s">
        <v>552</v>
      </c>
      <c r="B3355" s="145" t="s">
        <v>2097</v>
      </c>
      <c r="C3355" s="145" t="str">
        <f>Lookup[[#This Row],[NR_DE]]&amp;" "&amp;Lookup[[#This Row],[Text_DE]]</f>
        <v>ADILD08000 Kollektivlebensversicherung (A1, A3.4); (CH + FB)</v>
      </c>
      <c r="D3355" s="145">
        <f>IF(Lookup!A3355&lt;&gt;Lookup!E3355,1,0)</f>
        <v>0</v>
      </c>
      <c r="E3355" s="145" t="s">
        <v>552</v>
      </c>
      <c r="F3355" s="145" t="s">
        <v>553</v>
      </c>
      <c r="G3355" s="145" t="str">
        <f>Lookup[[#This Row],[NR_FR]]&amp;" "&amp;Lookup[[#This Row],[Text_FR]]</f>
        <v>ADILD08000 Assurance collective sur la vie (A1, A3.4); (CH + FB)</v>
      </c>
    </row>
    <row r="3356" spans="1:7" x14ac:dyDescent="0.2">
      <c r="A3356" s="145" t="s">
        <v>554</v>
      </c>
      <c r="B3356" s="145" t="s">
        <v>2098</v>
      </c>
      <c r="C3356" s="145" t="str">
        <f>Lookup[[#This Row],[NR_DE]]&amp;" "&amp;Lookup[[#This Row],[Text_DE]]</f>
        <v>ADILD09000 Sonstige Lebensversicherung (A6.3, A7); (CH + FB)</v>
      </c>
      <c r="D3356" s="145">
        <f>IF(Lookup!A3356&lt;&gt;Lookup!E3356,1,0)</f>
        <v>0</v>
      </c>
      <c r="E3356" s="145" t="s">
        <v>554</v>
      </c>
      <c r="F3356" s="145" t="s">
        <v>555</v>
      </c>
      <c r="G3356" s="145" t="str">
        <f>Lookup[[#This Row],[NR_FR]]&amp;" "&amp;Lookup[[#This Row],[Text_FR]]</f>
        <v>ADILD09000 Autres assurances sur la vie (A6.3, A7); (CH + FB)</v>
      </c>
    </row>
    <row r="3357" spans="1:7" x14ac:dyDescent="0.2">
      <c r="A3357" s="145">
        <v>311160100</v>
      </c>
      <c r="B3357" s="145" t="s">
        <v>2721</v>
      </c>
      <c r="C3357" s="145" t="str">
        <f>Lookup[[#This Row],[NR_DE]]&amp;" "&amp;Lookup[[#This Row],[Text_DE]]</f>
        <v>311160100 Veränderung der Rückstellungen für Überschussfonds (Leben): Brutto</v>
      </c>
      <c r="D3357" s="145">
        <f>IF(Lookup!A3357&lt;&gt;Lookup!E3357,1,0)</f>
        <v>0</v>
      </c>
      <c r="E3357" s="145">
        <v>311160100</v>
      </c>
      <c r="F3357" s="145" t="s">
        <v>1512</v>
      </c>
      <c r="G3357" s="145" t="str">
        <f>Lookup[[#This Row],[NR_FR]]&amp;" "&amp;Lookup[[#This Row],[Text_FR]]</f>
        <v>311160100 Variations des provisions pour fonds d'excédents (vie): brutes</v>
      </c>
    </row>
    <row r="3358" spans="1:7" x14ac:dyDescent="0.2">
      <c r="A3358" s="145">
        <v>311200000</v>
      </c>
      <c r="B3358" s="145" t="s">
        <v>2722</v>
      </c>
      <c r="C3358" s="145" t="str">
        <f>Lookup[[#This Row],[NR_DE]]&amp;" "&amp;Lookup[[#This Row],[Text_DE]]</f>
        <v>311200000 Veränderung der versicherungstechnischen Rückstellungen (Nicht-Leben): Brutto</v>
      </c>
      <c r="D3358" s="145">
        <f>IF(Lookup!A3358&lt;&gt;Lookup!E3358,1,0)</f>
        <v>0</v>
      </c>
      <c r="E3358" s="145">
        <v>311200000</v>
      </c>
      <c r="F3358" s="145" t="s">
        <v>1513</v>
      </c>
      <c r="G3358" s="145" t="str">
        <f>Lookup[[#This Row],[NR_FR]]&amp;" "&amp;Lookup[[#This Row],[Text_FR]]</f>
        <v>311200000 Variations des provisions techniques (non-vie): brutes</v>
      </c>
    </row>
    <row r="3359" spans="1:7" x14ac:dyDescent="0.2">
      <c r="A3359" s="145">
        <v>311210000</v>
      </c>
      <c r="B3359" s="145" t="s">
        <v>2723</v>
      </c>
      <c r="C3359" s="145" t="str">
        <f>Lookup[[#This Row],[NR_DE]]&amp;" "&amp;Lookup[[#This Row],[Text_DE]]</f>
        <v xml:space="preserve">311210000 Veränderung der Rückstellungen für eingetretene, noch nicht ausbezahlte Versicherungsleistungen (Nicht-Leben): Brutto </v>
      </c>
      <c r="D3359" s="145">
        <f>IF(Lookup!A3359&lt;&gt;Lookup!E3359,1,0)</f>
        <v>0</v>
      </c>
      <c r="E3359" s="145">
        <v>311210000</v>
      </c>
      <c r="F3359" s="145" t="s">
        <v>1514</v>
      </c>
      <c r="G3359" s="145" t="str">
        <f>Lookup[[#This Row],[NR_FR]]&amp;" "&amp;Lookup[[#This Row],[Text_FR]]</f>
        <v>311210000 Variations des provisions pour sinistres survenus mais non encore liquidés (non-vie): brutes</v>
      </c>
    </row>
    <row r="3360" spans="1:7" x14ac:dyDescent="0.2">
      <c r="A3360" s="145">
        <v>311210100</v>
      </c>
      <c r="B3360" s="145" t="s">
        <v>2724</v>
      </c>
      <c r="C3360" s="145" t="str">
        <f>Lookup[[#This Row],[NR_DE]]&amp;" "&amp;Lookup[[#This Row],[Text_DE]]</f>
        <v xml:space="preserve">311210100 Veränderung der Rückstellungen für eingetretene, noch nicht ausbezahlte Versicherungsleistungen (Nicht-Leben); direktes Geschäft: Brutto </v>
      </c>
      <c r="D3360" s="145">
        <f>IF(Lookup!A3360&lt;&gt;Lookup!E3360,1,0)</f>
        <v>0</v>
      </c>
      <c r="E3360" s="145">
        <v>311210100</v>
      </c>
      <c r="F3360" s="145" t="s">
        <v>1515</v>
      </c>
      <c r="G3360" s="145" t="str">
        <f>Lookup[[#This Row],[NR_FR]]&amp;" "&amp;Lookup[[#This Row],[Text_FR]]</f>
        <v>311210100 Variations des provisions pour sinistres survenus mais non encore liquidés (non-vie); affaires directes: brutes</v>
      </c>
    </row>
    <row r="3361" spans="1:7" x14ac:dyDescent="0.2">
      <c r="A3361" s="145" t="s">
        <v>593</v>
      </c>
      <c r="B3361" s="145" t="s">
        <v>2128</v>
      </c>
      <c r="C3361" s="145" t="str">
        <f>Lookup[[#This Row],[NR_DE]]&amp;" "&amp;Lookup[[#This Row],[Text_DE]]</f>
        <v>ADC1DS Aufteilung nach Branchen: Nicht-Leben direkt</v>
      </c>
      <c r="D3361" s="145">
        <f>IF(Lookup!A3361&lt;&gt;Lookup!E3361,1,0)</f>
        <v>0</v>
      </c>
      <c r="E3361" s="145" t="s">
        <v>593</v>
      </c>
      <c r="F3361" s="145" t="s">
        <v>594</v>
      </c>
      <c r="G3361" s="145" t="str">
        <f>Lookup[[#This Row],[NR_FR]]&amp;" "&amp;Lookup[[#This Row],[Text_FR]]</f>
        <v>ADC1DS Répartition par branches: non-vie direct</v>
      </c>
    </row>
    <row r="3362" spans="1:7" x14ac:dyDescent="0.2">
      <c r="A3362" s="145" t="s">
        <v>595</v>
      </c>
      <c r="B3362" s="145" t="s">
        <v>2129</v>
      </c>
      <c r="C3362" s="145" t="str">
        <f>Lookup[[#This Row],[NR_DE]]&amp;" "&amp;Lookup[[#This Row],[Text_DE]]</f>
        <v>ADISD01000 Unfallversicherung (CH + FB)</v>
      </c>
      <c r="D3362" s="145">
        <f>IF(Lookup!A3362&lt;&gt;Lookup!E3362,1,0)</f>
        <v>0</v>
      </c>
      <c r="E3362" s="145" t="s">
        <v>595</v>
      </c>
      <c r="F3362" s="145" t="s">
        <v>596</v>
      </c>
      <c r="G3362" s="145" t="str">
        <f>Lookup[[#This Row],[NR_FR]]&amp;" "&amp;Lookup[[#This Row],[Text_FR]]</f>
        <v>ADISD01000 Assurance accidents (CH + FB)</v>
      </c>
    </row>
    <row r="3363" spans="1:7" x14ac:dyDescent="0.2">
      <c r="A3363" s="145" t="s">
        <v>886</v>
      </c>
      <c r="B3363" s="145" t="s">
        <v>2305</v>
      </c>
      <c r="C3363" s="145" t="str">
        <f>Lookup[[#This Row],[NR_DE]]&amp;" "&amp;Lookup[[#This Row],[Text_DE]]</f>
        <v>ADISD01100 Einzelunfallversicherung (CH)</v>
      </c>
      <c r="D3363" s="145">
        <f>IF(Lookup!A3363&lt;&gt;Lookup!E3363,1,0)</f>
        <v>0</v>
      </c>
      <c r="E3363" s="145" t="s">
        <v>886</v>
      </c>
      <c r="F3363" s="145" t="s">
        <v>887</v>
      </c>
      <c r="G3363" s="145" t="str">
        <f>Lookup[[#This Row],[NR_FR]]&amp;" "&amp;Lookup[[#This Row],[Text_FR]]</f>
        <v>ADISD01100 Assurance accidents individuelle (CH)</v>
      </c>
    </row>
    <row r="3364" spans="1:7" x14ac:dyDescent="0.2">
      <c r="A3364" s="145" t="s">
        <v>888</v>
      </c>
      <c r="B3364" s="145" t="s">
        <v>2306</v>
      </c>
      <c r="C3364" s="145" t="str">
        <f>Lookup[[#This Row],[NR_DE]]&amp;" "&amp;Lookup[[#This Row],[Text_DE]]</f>
        <v>ADISD01200 Obligatorische Berufsunfallversicherung - BU nach UVG (CH)</v>
      </c>
      <c r="D3364" s="145">
        <f>IF(Lookup!A3364&lt;&gt;Lookup!E3364,1,0)</f>
        <v>0</v>
      </c>
      <c r="E3364" s="145" t="s">
        <v>888</v>
      </c>
      <c r="F3364" s="145" t="s">
        <v>889</v>
      </c>
      <c r="G3364" s="145" t="str">
        <f>Lookup[[#This Row],[NR_FR]]&amp;" "&amp;Lookup[[#This Row],[Text_FR]]</f>
        <v>ADISD01200 Assurance accidents professionnels obligatoire - AP selon LAA (CH)</v>
      </c>
    </row>
    <row r="3365" spans="1:7" x14ac:dyDescent="0.2">
      <c r="A3365" s="145" t="s">
        <v>890</v>
      </c>
      <c r="B3365" s="145" t="s">
        <v>2307</v>
      </c>
      <c r="C3365" s="145" t="str">
        <f>Lookup[[#This Row],[NR_DE]]&amp;" "&amp;Lookup[[#This Row],[Text_DE]]</f>
        <v>ADISD01300 Freiwillige UVG-Versicherung (CH)</v>
      </c>
      <c r="D3365" s="145">
        <f>IF(Lookup!A3365&lt;&gt;Lookup!E3365,1,0)</f>
        <v>0</v>
      </c>
      <c r="E3365" s="145" t="s">
        <v>890</v>
      </c>
      <c r="F3365" s="145" t="s">
        <v>891</v>
      </c>
      <c r="G3365" s="145" t="str">
        <f>Lookup[[#This Row],[NR_FR]]&amp;" "&amp;Lookup[[#This Row],[Text_FR]]</f>
        <v>ADISD01300 Assurance facultative selon la LAA (CH)</v>
      </c>
    </row>
    <row r="3366" spans="1:7" x14ac:dyDescent="0.2">
      <c r="A3366" s="145" t="s">
        <v>892</v>
      </c>
      <c r="B3366" s="145" t="s">
        <v>2308</v>
      </c>
      <c r="C3366" s="145" t="str">
        <f>Lookup[[#This Row],[NR_DE]]&amp;" "&amp;Lookup[[#This Row],[Text_DE]]</f>
        <v>ADISD01400 UVG-Zusatzversicherung (CH)</v>
      </c>
      <c r="D3366" s="145">
        <f>IF(Lookup!A3366&lt;&gt;Lookup!E3366,1,0)</f>
        <v>0</v>
      </c>
      <c r="E3366" s="145" t="s">
        <v>892</v>
      </c>
      <c r="F3366" s="145" t="s">
        <v>893</v>
      </c>
      <c r="G3366" s="145" t="str">
        <f>Lookup[[#This Row],[NR_FR]]&amp;" "&amp;Lookup[[#This Row],[Text_FR]]</f>
        <v>ADISD01400 Assurance complémentaire selon LAA (CH)</v>
      </c>
    </row>
    <row r="3367" spans="1:7" x14ac:dyDescent="0.2">
      <c r="A3367" s="145" t="s">
        <v>894</v>
      </c>
      <c r="B3367" s="145" t="s">
        <v>2309</v>
      </c>
      <c r="C3367" s="145" t="str">
        <f>Lookup[[#This Row],[NR_DE]]&amp;" "&amp;Lookup[[#This Row],[Text_DE]]</f>
        <v>ADISD01500 Motorfahrzeuginsassen-Unfallversicherung (CH)</v>
      </c>
      <c r="D3367" s="145">
        <f>IF(Lookup!A3367&lt;&gt;Lookup!E3367,1,0)</f>
        <v>0</v>
      </c>
      <c r="E3367" s="145" t="s">
        <v>894</v>
      </c>
      <c r="F3367" s="145" t="s">
        <v>895</v>
      </c>
      <c r="G3367" s="145" t="str">
        <f>Lookup[[#This Row],[NR_FR]]&amp;" "&amp;Lookup[[#This Row],[Text_FR]]</f>
        <v>ADISD01500 Assurance accidents des passagers de véhicules automobiles (CH)</v>
      </c>
    </row>
    <row r="3368" spans="1:7" x14ac:dyDescent="0.2">
      <c r="A3368" s="145" t="s">
        <v>896</v>
      </c>
      <c r="B3368" s="145" t="s">
        <v>2310</v>
      </c>
      <c r="C3368" s="145" t="str">
        <f>Lookup[[#This Row],[NR_DE]]&amp;" "&amp;Lookup[[#This Row],[Text_DE]]</f>
        <v>ADISD01600 Übrige Kollektivunfallversicherung (CH)</v>
      </c>
      <c r="D3368" s="145">
        <f>IF(Lookup!A3368&lt;&gt;Lookup!E3368,1,0)</f>
        <v>0</v>
      </c>
      <c r="E3368" s="145" t="s">
        <v>896</v>
      </c>
      <c r="F3368" s="145" t="s">
        <v>897</v>
      </c>
      <c r="G3368" s="145" t="str">
        <f>Lookup[[#This Row],[NR_FR]]&amp;" "&amp;Lookup[[#This Row],[Text_FR]]</f>
        <v>ADISD01600 Autre assurance accidents collective (CH)</v>
      </c>
    </row>
    <row r="3369" spans="1:7" x14ac:dyDescent="0.2">
      <c r="A3369" s="145" t="s">
        <v>898</v>
      </c>
      <c r="B3369" s="145" t="s">
        <v>2311</v>
      </c>
      <c r="C3369" s="145" t="str">
        <f>Lookup[[#This Row],[NR_DE]]&amp;" "&amp;Lookup[[#This Row],[Text_DE]]</f>
        <v>ADISD01700 Obligatorische Nichtberufsunfallversicherung - NBU nach UVG (CH)</v>
      </c>
      <c r="D3369" s="145">
        <f>IF(Lookup!A3369&lt;&gt;Lookup!E3369,1,0)</f>
        <v>0</v>
      </c>
      <c r="E3369" s="145" t="s">
        <v>898</v>
      </c>
      <c r="F3369" s="145" t="s">
        <v>899</v>
      </c>
      <c r="G3369" s="145" t="str">
        <f>Lookup[[#This Row],[NR_FR]]&amp;" "&amp;Lookup[[#This Row],[Text_FR]]</f>
        <v>ADISD01700 Assurance accidents non professionnels obligatoire - ANP selon LAA (CH)</v>
      </c>
    </row>
    <row r="3370" spans="1:7" x14ac:dyDescent="0.2">
      <c r="A3370" s="145" t="s">
        <v>597</v>
      </c>
      <c r="B3370" s="145" t="s">
        <v>2130</v>
      </c>
      <c r="C3370" s="145" t="str">
        <f>Lookup[[#This Row],[NR_DE]]&amp;" "&amp;Lookup[[#This Row],[Text_DE]]</f>
        <v>ADISD02000 Krankenversicherung (CH + FB)</v>
      </c>
      <c r="D3370" s="145">
        <f>IF(Lookup!A3370&lt;&gt;Lookup!E3370,1,0)</f>
        <v>0</v>
      </c>
      <c r="E3370" s="145" t="s">
        <v>597</v>
      </c>
      <c r="F3370" s="145" t="s">
        <v>598</v>
      </c>
      <c r="G3370" s="145" t="str">
        <f>Lookup[[#This Row],[NR_FR]]&amp;" "&amp;Lookup[[#This Row],[Text_FR]]</f>
        <v>ADISD02000 Assurance maladie (CH + FB)</v>
      </c>
    </row>
    <row r="3371" spans="1:7" x14ac:dyDescent="0.2">
      <c r="A3371" s="145" t="s">
        <v>900</v>
      </c>
      <c r="B3371" s="145" t="s">
        <v>2312</v>
      </c>
      <c r="C3371" s="145" t="str">
        <f>Lookup[[#This Row],[NR_DE]]&amp;" "&amp;Lookup[[#This Row],[Text_DE]]</f>
        <v>ADISD02100 VVG Krankenversicherung: Ambulante Heilbehandlungen (CH)</v>
      </c>
      <c r="D3371" s="145">
        <f>IF(Lookup!A3371&lt;&gt;Lookup!E3371,1,0)</f>
        <v>0</v>
      </c>
      <c r="E3371" s="145" t="s">
        <v>900</v>
      </c>
      <c r="F3371" s="145" t="s">
        <v>901</v>
      </c>
      <c r="G3371" s="145" t="str">
        <f>Lookup[[#This Row],[NR_FR]]&amp;" "&amp;Lookup[[#This Row],[Text_FR]]</f>
        <v>ADISD02100 Assurance maladie selon la LCA: traitements ambulatoires (CH)</v>
      </c>
    </row>
    <row r="3372" spans="1:7" x14ac:dyDescent="0.2">
      <c r="A3372" s="145" t="s">
        <v>902</v>
      </c>
      <c r="B3372" s="145" t="s">
        <v>2313</v>
      </c>
      <c r="C3372" s="145" t="str">
        <f>Lookup[[#This Row],[NR_DE]]&amp;" "&amp;Lookup[[#This Row],[Text_DE]]</f>
        <v>ADISD02200 VVG Krankenversicherung: Stationäre Heilbehandlungen (CH)</v>
      </c>
      <c r="D3372" s="145">
        <f>IF(Lookup!A3372&lt;&gt;Lookup!E3372,1,0)</f>
        <v>0</v>
      </c>
      <c r="E3372" s="145" t="s">
        <v>902</v>
      </c>
      <c r="F3372" s="145" t="s">
        <v>903</v>
      </c>
      <c r="G3372" s="145" t="str">
        <f>Lookup[[#This Row],[NR_FR]]&amp;" "&amp;Lookup[[#This Row],[Text_FR]]</f>
        <v>ADISD02200 Assurance maladie selon la LCA: traitements stationnaires (CH)</v>
      </c>
    </row>
    <row r="3373" spans="1:7" x14ac:dyDescent="0.2">
      <c r="A3373" s="145" t="s">
        <v>904</v>
      </c>
      <c r="B3373" s="145" t="s">
        <v>2314</v>
      </c>
      <c r="C3373" s="145" t="str">
        <f>Lookup[[#This Row],[NR_DE]]&amp;" "&amp;Lookup[[#This Row],[Text_DE]]</f>
        <v>ADISD02300 VVG Krankenversicherung: Pflege (CH)</v>
      </c>
      <c r="D3373" s="145">
        <f>IF(Lookup!A3373&lt;&gt;Lookup!E3373,1,0)</f>
        <v>0</v>
      </c>
      <c r="E3373" s="145" t="s">
        <v>904</v>
      </c>
      <c r="F3373" s="145" t="s">
        <v>905</v>
      </c>
      <c r="G3373" s="145" t="str">
        <f>Lookup[[#This Row],[NR_FR]]&amp;" "&amp;Lookup[[#This Row],[Text_FR]]</f>
        <v>ADISD02300 Assurance maladie selon la LCA: soins (CH)</v>
      </c>
    </row>
    <row r="3374" spans="1:7" x14ac:dyDescent="0.2">
      <c r="A3374" s="145" t="s">
        <v>906</v>
      </c>
      <c r="B3374" s="145" t="s">
        <v>2315</v>
      </c>
      <c r="C3374" s="145" t="str">
        <f>Lookup[[#This Row],[NR_DE]]&amp;" "&amp;Lookup[[#This Row],[Text_DE]]</f>
        <v>ADISD02400 VVG Einzelkrankenversicherung: Erwerbsausfall (CH)</v>
      </c>
      <c r="D3374" s="145">
        <f>IF(Lookup!A3374&lt;&gt;Lookup!E3374,1,0)</f>
        <v>0</v>
      </c>
      <c r="E3374" s="145" t="s">
        <v>906</v>
      </c>
      <c r="F3374" s="145" t="s">
        <v>907</v>
      </c>
      <c r="G3374" s="145" t="str">
        <f>Lookup[[#This Row],[NR_FR]]&amp;" "&amp;Lookup[[#This Row],[Text_FR]]</f>
        <v>ADISD02400 Assurance maladie individuelle selon la LCA: perte de gains (CH)</v>
      </c>
    </row>
    <row r="3375" spans="1:7" x14ac:dyDescent="0.2">
      <c r="A3375" s="145" t="s">
        <v>908</v>
      </c>
      <c r="B3375" s="145" t="s">
        <v>2316</v>
      </c>
      <c r="C3375" s="145" t="str">
        <f>Lookup[[#This Row],[NR_DE]]&amp;" "&amp;Lookup[[#This Row],[Text_DE]]</f>
        <v>ADISD02500 VVG Kollektivkrankenversicherung: Erwerbsausfall (CH)</v>
      </c>
      <c r="D3375" s="145">
        <f>IF(Lookup!A3375&lt;&gt;Lookup!E3375,1,0)</f>
        <v>0</v>
      </c>
      <c r="E3375" s="145" t="s">
        <v>908</v>
      </c>
      <c r="F3375" s="145" t="s">
        <v>909</v>
      </c>
      <c r="G3375" s="145" t="str">
        <f>Lookup[[#This Row],[NR_FR]]&amp;" "&amp;Lookup[[#This Row],[Text_FR]]</f>
        <v>ADISD02500 Assurance maladie collective selon la LCA: perte de gains (CH)</v>
      </c>
    </row>
    <row r="3376" spans="1:7" x14ac:dyDescent="0.2">
      <c r="A3376" s="145" t="s">
        <v>599</v>
      </c>
      <c r="B3376" s="145" t="s">
        <v>2131</v>
      </c>
      <c r="C3376" s="145" t="str">
        <f>Lookup[[#This Row],[NR_DE]]&amp;" "&amp;Lookup[[#This Row],[Text_DE]]</f>
        <v>ADISD03000 Landfahrzeug-Kasko (ohne Schienenfahrzeuge); (CH + FB)</v>
      </c>
      <c r="D3376" s="145">
        <f>IF(Lookup!A3376&lt;&gt;Lookup!E3376,1,0)</f>
        <v>0</v>
      </c>
      <c r="E3376" s="145" t="s">
        <v>599</v>
      </c>
      <c r="F3376" s="145" t="s">
        <v>600</v>
      </c>
      <c r="G3376" s="145" t="str">
        <f>Lookup[[#This Row],[NR_FR]]&amp;" "&amp;Lookup[[#This Row],[Text_FR]]</f>
        <v>ADISD03000 Corps de véhicules terrestres (autres que ferroviaires); (CH + FB)</v>
      </c>
    </row>
    <row r="3377" spans="1:7" x14ac:dyDescent="0.2">
      <c r="A3377" s="145" t="s">
        <v>910</v>
      </c>
      <c r="B3377" s="145" t="s">
        <v>2317</v>
      </c>
      <c r="C3377" s="145" t="str">
        <f>Lookup[[#This Row],[NR_DE]]&amp;" "&amp;Lookup[[#This Row],[Text_DE]]</f>
        <v>ADISD04000 Schienenfahrzeug-Kasko (CH)</v>
      </c>
      <c r="D3377" s="145">
        <f>IF(Lookup!A3377&lt;&gt;Lookup!E3377,1,0)</f>
        <v>0</v>
      </c>
      <c r="E3377" s="145" t="s">
        <v>910</v>
      </c>
      <c r="F3377" s="145" t="s">
        <v>911</v>
      </c>
      <c r="G3377" s="145" t="str">
        <f>Lookup[[#This Row],[NR_FR]]&amp;" "&amp;Lookup[[#This Row],[Text_FR]]</f>
        <v>ADISD04000 Corps de véhicules ferroviaires (CH)</v>
      </c>
    </row>
    <row r="3378" spans="1:7" x14ac:dyDescent="0.2">
      <c r="A3378" s="145" t="s">
        <v>912</v>
      </c>
      <c r="B3378" s="145" t="s">
        <v>2318</v>
      </c>
      <c r="C3378" s="145" t="str">
        <f>Lookup[[#This Row],[NR_DE]]&amp;" "&amp;Lookup[[#This Row],[Text_DE]]</f>
        <v>ADISD05000 Luftfahrzeug-Kasko (CH)</v>
      </c>
      <c r="D3378" s="145">
        <f>IF(Lookup!A3378&lt;&gt;Lookup!E3378,1,0)</f>
        <v>0</v>
      </c>
      <c r="E3378" s="145" t="s">
        <v>912</v>
      </c>
      <c r="F3378" s="145" t="s">
        <v>913</v>
      </c>
      <c r="G3378" s="145" t="str">
        <f>Lookup[[#This Row],[NR_FR]]&amp;" "&amp;Lookup[[#This Row],[Text_FR]]</f>
        <v>ADISD05000 Corps de véhicules aériens (CH)</v>
      </c>
    </row>
    <row r="3379" spans="1:7" x14ac:dyDescent="0.2">
      <c r="A3379" s="145" t="s">
        <v>914</v>
      </c>
      <c r="B3379" s="145" t="s">
        <v>2319</v>
      </c>
      <c r="C3379" s="145" t="str">
        <f>Lookup[[#This Row],[NR_DE]]&amp;" "&amp;Lookup[[#This Row],[Text_DE]]</f>
        <v>ADISD06000 See-, Binnensee-, und Flussschifffahrts-Kasko (CH)</v>
      </c>
      <c r="D3379" s="145">
        <f>IF(Lookup!A3379&lt;&gt;Lookup!E3379,1,0)</f>
        <v>0</v>
      </c>
      <c r="E3379" s="145" t="s">
        <v>914</v>
      </c>
      <c r="F3379" s="145" t="s">
        <v>915</v>
      </c>
      <c r="G3379" s="145" t="str">
        <f>Lookup[[#This Row],[NR_FR]]&amp;" "&amp;Lookup[[#This Row],[Text_FR]]</f>
        <v>ADISD06000 Corps de véhicules maritimes, lacustres et fluviaux (CH)</v>
      </c>
    </row>
    <row r="3380" spans="1:7" x14ac:dyDescent="0.2">
      <c r="A3380" s="145" t="s">
        <v>916</v>
      </c>
      <c r="B3380" s="145" t="s">
        <v>2320</v>
      </c>
      <c r="C3380" s="145" t="str">
        <f>Lookup[[#This Row],[NR_DE]]&amp;" "&amp;Lookup[[#This Row],[Text_DE]]</f>
        <v>ADISD07000 Transportgüter (einschliesslich Waren, Gepäckstücke und alle sonstigen Güter); (CH)</v>
      </c>
      <c r="D3380" s="145">
        <f>IF(Lookup!A3380&lt;&gt;Lookup!E3380,1,0)</f>
        <v>0</v>
      </c>
      <c r="E3380" s="145" t="s">
        <v>916</v>
      </c>
      <c r="F3380" s="145" t="s">
        <v>917</v>
      </c>
      <c r="G3380" s="145" t="str">
        <f>Lookup[[#This Row],[NR_FR]]&amp;" "&amp;Lookup[[#This Row],[Text_FR]]</f>
        <v>ADISD07000 Marchandises transportées (y compris les marchandises, bagages et tous autres biens); (CH)</v>
      </c>
    </row>
    <row r="3381" spans="1:7" x14ac:dyDescent="0.2">
      <c r="A3381" s="145" t="s">
        <v>918</v>
      </c>
      <c r="B3381" s="145" t="s">
        <v>2321</v>
      </c>
      <c r="C3381" s="145" t="str">
        <f>Lookup[[#This Row],[NR_DE]]&amp;" "&amp;Lookup[[#This Row],[Text_DE]]</f>
        <v>ADISD08100 Feuer (CH)</v>
      </c>
      <c r="D3381" s="145">
        <f>IF(Lookup!A3381&lt;&gt;Lookup!E3381,1,0)</f>
        <v>0</v>
      </c>
      <c r="E3381" s="145" t="s">
        <v>918</v>
      </c>
      <c r="F3381" s="145" t="s">
        <v>919</v>
      </c>
      <c r="G3381" s="145" t="str">
        <f>Lookup[[#This Row],[NR_FR]]&amp;" "&amp;Lookup[[#This Row],[Text_FR]]</f>
        <v>ADISD08100 Incendie (CH)</v>
      </c>
    </row>
    <row r="3382" spans="1:7" x14ac:dyDescent="0.2">
      <c r="A3382" s="145" t="s">
        <v>920</v>
      </c>
      <c r="B3382" s="145" t="s">
        <v>2322</v>
      </c>
      <c r="C3382" s="145" t="str">
        <f>Lookup[[#This Row],[NR_DE]]&amp;" "&amp;Lookup[[#This Row],[Text_DE]]</f>
        <v>ADISD08200 Elementarschäden (CH)</v>
      </c>
      <c r="D3382" s="145">
        <f>IF(Lookup!A3382&lt;&gt;Lookup!E3382,1,0)</f>
        <v>0</v>
      </c>
      <c r="E3382" s="145" t="s">
        <v>920</v>
      </c>
      <c r="F3382" s="145" t="s">
        <v>921</v>
      </c>
      <c r="G3382" s="145" t="str">
        <f>Lookup[[#This Row],[NR_FR]]&amp;" "&amp;Lookup[[#This Row],[Text_FR]]</f>
        <v>ADISD08200 Eléments naturels (CH)</v>
      </c>
    </row>
    <row r="3383" spans="1:7" x14ac:dyDescent="0.2">
      <c r="A3383" s="145" t="s">
        <v>922</v>
      </c>
      <c r="B3383" s="145" t="s">
        <v>2323</v>
      </c>
      <c r="C3383" s="145" t="str">
        <f>Lookup[[#This Row],[NR_DE]]&amp;" "&amp;Lookup[[#This Row],[Text_DE]]</f>
        <v>ADISD09000 Sonstige Sachschäden (CH)</v>
      </c>
      <c r="D3383" s="145">
        <f>IF(Lookup!A3383&lt;&gt;Lookup!E3383,1,0)</f>
        <v>0</v>
      </c>
      <c r="E3383" s="145" t="s">
        <v>922</v>
      </c>
      <c r="F3383" s="145" t="s">
        <v>923</v>
      </c>
      <c r="G3383" s="145" t="str">
        <f>Lookup[[#This Row],[NR_FR]]&amp;" "&amp;Lookup[[#This Row],[Text_FR]]</f>
        <v>ADISD09000 Autres dommages aux biens (CH)</v>
      </c>
    </row>
    <row r="3384" spans="1:7" x14ac:dyDescent="0.2">
      <c r="A3384" s="145" t="s">
        <v>601</v>
      </c>
      <c r="B3384" s="145" t="s">
        <v>2132</v>
      </c>
      <c r="C3384" s="145" t="str">
        <f>Lookup[[#This Row],[NR_DE]]&amp;" "&amp;Lookup[[#This Row],[Text_DE]]</f>
        <v>ADISD09900 Feuer, Elementarschäden und andere Sachschäden (CH + FB)</v>
      </c>
      <c r="D3384" s="145">
        <f>IF(Lookup!A3384&lt;&gt;Lookup!E3384,1,0)</f>
        <v>0</v>
      </c>
      <c r="E3384" s="145" t="s">
        <v>601</v>
      </c>
      <c r="F3384" s="145" t="s">
        <v>602</v>
      </c>
      <c r="G3384" s="145" t="str">
        <f>Lookup[[#This Row],[NR_FR]]&amp;" "&amp;Lookup[[#This Row],[Text_FR]]</f>
        <v>ADISD09900 Incendie, dommages naturels et autres dommages aux biens (CH + FB)</v>
      </c>
    </row>
    <row r="3385" spans="1:7" x14ac:dyDescent="0.2">
      <c r="A3385" s="145" t="s">
        <v>603</v>
      </c>
      <c r="B3385" s="145" t="s">
        <v>2133</v>
      </c>
      <c r="C3385" s="145" t="str">
        <f>Lookup[[#This Row],[NR_DE]]&amp;" "&amp;Lookup[[#This Row],[Text_DE]]</f>
        <v>ADISD10000 Haftpflicht für Landfahrzeuge mit eigenem Antrieb (CH + FB)</v>
      </c>
      <c r="D3385" s="145">
        <f>IF(Lookup!A3385&lt;&gt;Lookup!E3385,1,0)</f>
        <v>0</v>
      </c>
      <c r="E3385" s="145" t="s">
        <v>603</v>
      </c>
      <c r="F3385" s="145" t="s">
        <v>604</v>
      </c>
      <c r="G3385" s="145" t="str">
        <f>Lookup[[#This Row],[NR_FR]]&amp;" "&amp;Lookup[[#This Row],[Text_FR]]</f>
        <v>ADISD10000 Responsabilité civile pour véhicules terrestres automoteurs (CH + FB)</v>
      </c>
    </row>
    <row r="3386" spans="1:7" x14ac:dyDescent="0.2">
      <c r="A3386" s="145" t="s">
        <v>924</v>
      </c>
      <c r="B3386" s="145" t="s">
        <v>2324</v>
      </c>
      <c r="C3386" s="145" t="str">
        <f>Lookup[[#This Row],[NR_DE]]&amp;" "&amp;Lookup[[#This Row],[Text_DE]]</f>
        <v>ADISD11000 Luftfahrzeughaftpflicht (CH)</v>
      </c>
      <c r="D3386" s="145">
        <f>IF(Lookup!A3386&lt;&gt;Lookup!E3386,1,0)</f>
        <v>0</v>
      </c>
      <c r="E3386" s="145" t="s">
        <v>924</v>
      </c>
      <c r="F3386" s="145" t="s">
        <v>925</v>
      </c>
      <c r="G3386" s="145" t="str">
        <f>Lookup[[#This Row],[NR_FR]]&amp;" "&amp;Lookup[[#This Row],[Text_FR]]</f>
        <v>ADISD11000 Responsabilité civile pour véhicules aériens (CH)</v>
      </c>
    </row>
    <row r="3387" spans="1:7" x14ac:dyDescent="0.2">
      <c r="A3387" s="145" t="s">
        <v>926</v>
      </c>
      <c r="B3387" s="145" t="s">
        <v>2325</v>
      </c>
      <c r="C3387" s="145" t="str">
        <f>Lookup[[#This Row],[NR_DE]]&amp;" "&amp;Lookup[[#This Row],[Text_DE]]</f>
        <v>ADISD12000 See-, Binnensee- und Flussschifffahrtshaftpflicht (CH)</v>
      </c>
      <c r="D3387" s="145">
        <f>IF(Lookup!A3387&lt;&gt;Lookup!E3387,1,0)</f>
        <v>0</v>
      </c>
      <c r="E3387" s="145" t="s">
        <v>926</v>
      </c>
      <c r="F3387" s="145" t="s">
        <v>927</v>
      </c>
      <c r="G3387" s="145" t="str">
        <f>Lookup[[#This Row],[NR_FR]]&amp;" "&amp;Lookup[[#This Row],[Text_FR]]</f>
        <v>ADISD12000 Responsabilité civile pour véhicules maritimes, lacustres et fluviaux (CH)</v>
      </c>
    </row>
    <row r="3388" spans="1:7" x14ac:dyDescent="0.2">
      <c r="A3388" s="145" t="s">
        <v>605</v>
      </c>
      <c r="B3388" s="145" t="s">
        <v>2134</v>
      </c>
      <c r="C3388" s="145" t="str">
        <f>Lookup[[#This Row],[NR_DE]]&amp;" "&amp;Lookup[[#This Row],[Text_DE]]</f>
        <v>ADISD12900 Transportversicherung (CH + FB)</v>
      </c>
      <c r="D3388" s="145">
        <f>IF(Lookup!A3388&lt;&gt;Lookup!E3388,1,0)</f>
        <v>0</v>
      </c>
      <c r="E3388" s="145" t="s">
        <v>605</v>
      </c>
      <c r="F3388" s="145" t="s">
        <v>606</v>
      </c>
      <c r="G3388" s="145" t="str">
        <f>Lookup[[#This Row],[NR_FR]]&amp;" "&amp;Lookup[[#This Row],[Text_FR]]</f>
        <v>ADISD12900 Assurance de transport (CH + FB)</v>
      </c>
    </row>
    <row r="3389" spans="1:7" x14ac:dyDescent="0.2">
      <c r="A3389" s="145" t="s">
        <v>607</v>
      </c>
      <c r="B3389" s="145" t="s">
        <v>2135</v>
      </c>
      <c r="C3389" s="145" t="str">
        <f>Lookup[[#This Row],[NR_DE]]&amp;" "&amp;Lookup[[#This Row],[Text_DE]]</f>
        <v>ADISD13000 Allgemeine Haftpflicht (CH + FB)</v>
      </c>
      <c r="D3389" s="145">
        <f>IF(Lookup!A3389&lt;&gt;Lookup!E3389,1,0)</f>
        <v>0</v>
      </c>
      <c r="E3389" s="145" t="s">
        <v>607</v>
      </c>
      <c r="F3389" s="145" t="s">
        <v>608</v>
      </c>
      <c r="G3389" s="145" t="str">
        <f>Lookup[[#This Row],[NR_FR]]&amp;" "&amp;Lookup[[#This Row],[Text_FR]]</f>
        <v>ADISD13000 Responsabilité civile générale (CH + FB)</v>
      </c>
    </row>
    <row r="3390" spans="1:7" x14ac:dyDescent="0.2">
      <c r="A3390" s="145" t="s">
        <v>928</v>
      </c>
      <c r="B3390" s="145" t="s">
        <v>2326</v>
      </c>
      <c r="C3390" s="145" t="str">
        <f>Lookup[[#This Row],[NR_DE]]&amp;" "&amp;Lookup[[#This Row],[Text_DE]]</f>
        <v>ADISD13100 Berufshaftpflicht (CH)</v>
      </c>
      <c r="D3390" s="145">
        <f>IF(Lookup!A3390&lt;&gt;Lookup!E3390,1,0)</f>
        <v>0</v>
      </c>
      <c r="E3390" s="145" t="s">
        <v>928</v>
      </c>
      <c r="F3390" s="145" t="s">
        <v>929</v>
      </c>
      <c r="G3390" s="145" t="str">
        <f>Lookup[[#This Row],[NR_FR]]&amp;" "&amp;Lookup[[#This Row],[Text_FR]]</f>
        <v>ADISD13100 Responsabilité civile professionnelle (CH)</v>
      </c>
    </row>
    <row r="3391" spans="1:7" x14ac:dyDescent="0.2">
      <c r="A3391" s="145" t="s">
        <v>930</v>
      </c>
      <c r="B3391" s="145" t="s">
        <v>2327</v>
      </c>
      <c r="C3391" s="145" t="str">
        <f>Lookup[[#This Row],[NR_DE]]&amp;" "&amp;Lookup[[#This Row],[Text_DE]]</f>
        <v>ADISD14000 Kredit (CH)</v>
      </c>
      <c r="D3391" s="145">
        <f>IF(Lookup!A3391&lt;&gt;Lookup!E3391,1,0)</f>
        <v>0</v>
      </c>
      <c r="E3391" s="145" t="s">
        <v>930</v>
      </c>
      <c r="F3391" s="145" t="s">
        <v>931</v>
      </c>
      <c r="G3391" s="145" t="str">
        <f>Lookup[[#This Row],[NR_FR]]&amp;" "&amp;Lookup[[#This Row],[Text_FR]]</f>
        <v>ADISD14000 Crédit (CH)</v>
      </c>
    </row>
    <row r="3392" spans="1:7" x14ac:dyDescent="0.2">
      <c r="A3392" s="145" t="s">
        <v>932</v>
      </c>
      <c r="B3392" s="145" t="s">
        <v>2328</v>
      </c>
      <c r="C3392" s="145" t="str">
        <f>Lookup[[#This Row],[NR_DE]]&amp;" "&amp;Lookup[[#This Row],[Text_DE]]</f>
        <v>ADISD15000 Kaution (CH)</v>
      </c>
      <c r="D3392" s="145">
        <f>IF(Lookup!A3392&lt;&gt;Lookup!E3392,1,0)</f>
        <v>0</v>
      </c>
      <c r="E3392" s="145" t="s">
        <v>932</v>
      </c>
      <c r="F3392" s="145" t="s">
        <v>933</v>
      </c>
      <c r="G3392" s="145" t="str">
        <f>Lookup[[#This Row],[NR_FR]]&amp;" "&amp;Lookup[[#This Row],[Text_FR]]</f>
        <v>ADISD15000 Caution (CH)</v>
      </c>
    </row>
    <row r="3393" spans="1:7" x14ac:dyDescent="0.2">
      <c r="A3393" s="145" t="s">
        <v>934</v>
      </c>
      <c r="B3393" s="145" t="s">
        <v>2329</v>
      </c>
      <c r="C3393" s="145" t="str">
        <f>Lookup[[#This Row],[NR_DE]]&amp;" "&amp;Lookup[[#This Row],[Text_DE]]</f>
        <v>ADISD16000 Verschiedene finanzielle Verluste (CH)</v>
      </c>
      <c r="D3393" s="145">
        <f>IF(Lookup!A3393&lt;&gt;Lookup!E3393,1,0)</f>
        <v>0</v>
      </c>
      <c r="E3393" s="145" t="s">
        <v>934</v>
      </c>
      <c r="F3393" s="145" t="s">
        <v>935</v>
      </c>
      <c r="G3393" s="145" t="str">
        <f>Lookup[[#This Row],[NR_FR]]&amp;" "&amp;Lookup[[#This Row],[Text_FR]]</f>
        <v>ADISD16000 Pertes pécuniaires diverses (CH)</v>
      </c>
    </row>
    <row r="3394" spans="1:7" x14ac:dyDescent="0.2">
      <c r="A3394" s="145" t="s">
        <v>609</v>
      </c>
      <c r="B3394" s="145" t="s">
        <v>2136</v>
      </c>
      <c r="C3394" s="145" t="str">
        <f>Lookup[[#This Row],[NR_DE]]&amp;" "&amp;Lookup[[#This Row],[Text_DE]]</f>
        <v>ADISD17000 Rechtsschutz (CH + FB)</v>
      </c>
      <c r="D3394" s="145">
        <f>IF(Lookup!A3394&lt;&gt;Lookup!E3394,1,0)</f>
        <v>0</v>
      </c>
      <c r="E3394" s="145" t="s">
        <v>609</v>
      </c>
      <c r="F3394" s="145" t="s">
        <v>610</v>
      </c>
      <c r="G3394" s="145" t="str">
        <f>Lookup[[#This Row],[NR_FR]]&amp;" "&amp;Lookup[[#This Row],[Text_FR]]</f>
        <v>ADISD17000 Protection juridique (CH + FB)</v>
      </c>
    </row>
    <row r="3395" spans="1:7" x14ac:dyDescent="0.2">
      <c r="A3395" s="145" t="s">
        <v>936</v>
      </c>
      <c r="B3395" s="145" t="s">
        <v>2330</v>
      </c>
      <c r="C3395" s="145" t="str">
        <f>Lookup[[#This Row],[NR_DE]]&amp;" "&amp;Lookup[[#This Row],[Text_DE]]</f>
        <v>ADISD18000 Touristische Beistandsleistung (CH)</v>
      </c>
      <c r="D3395" s="145">
        <f>IF(Lookup!A3395&lt;&gt;Lookup!E3395,1,0)</f>
        <v>0</v>
      </c>
      <c r="E3395" s="145" t="s">
        <v>936</v>
      </c>
      <c r="F3395" s="145" t="s">
        <v>937</v>
      </c>
      <c r="G3395" s="145" t="str">
        <f>Lookup[[#This Row],[NR_FR]]&amp;" "&amp;Lookup[[#This Row],[Text_FR]]</f>
        <v>ADISD18000 Assistance (CH)</v>
      </c>
    </row>
    <row r="3396" spans="1:7" x14ac:dyDescent="0.2">
      <c r="A3396" s="145" t="s">
        <v>611</v>
      </c>
      <c r="B3396" s="145" t="s">
        <v>2137</v>
      </c>
      <c r="C3396" s="145" t="str">
        <f>Lookup[[#This Row],[NR_DE]]&amp;" "&amp;Lookup[[#This Row],[Text_DE]]</f>
        <v>ADISD19000 Kredit, Kaution, verschiedene finanzielle Verluste und touristische Beistandsleistung (CH + FB)</v>
      </c>
      <c r="D3396" s="145">
        <f>IF(Lookup!A3396&lt;&gt;Lookup!E3396,1,0)</f>
        <v>0</v>
      </c>
      <c r="E3396" s="145" t="s">
        <v>611</v>
      </c>
      <c r="F3396" s="145" t="s">
        <v>612</v>
      </c>
      <c r="G3396" s="145" t="str">
        <f>Lookup[[#This Row],[NR_FR]]&amp;" "&amp;Lookup[[#This Row],[Text_FR]]</f>
        <v>ADISD19000 Crédit, caution, pertes pécuniaires diverses et assistance (CH + FB)</v>
      </c>
    </row>
    <row r="3397" spans="1:7" x14ac:dyDescent="0.2">
      <c r="A3397" s="145" t="s">
        <v>938</v>
      </c>
      <c r="B3397" s="145" t="s">
        <v>2331</v>
      </c>
      <c r="C3397" s="145" t="str">
        <f>Lookup[[#This Row],[NR_DE]]&amp;" "&amp;Lookup[[#This Row],[Text_DE]]</f>
        <v>ADC055 Aufteilung Elementarschäden</v>
      </c>
      <c r="D3397" s="145">
        <f>IF(Lookup!A3397&lt;&gt;Lookup!E3397,1,0)</f>
        <v>0</v>
      </c>
      <c r="E3397" s="145" t="s">
        <v>938</v>
      </c>
      <c r="F3397" s="145" t="s">
        <v>939</v>
      </c>
      <c r="G3397" s="145" t="str">
        <f>Lookup[[#This Row],[NR_FR]]&amp;" "&amp;Lookup[[#This Row],[Text_FR]]</f>
        <v>ADC055 Répartition éléments naturels</v>
      </c>
    </row>
    <row r="3398" spans="1:7" x14ac:dyDescent="0.2">
      <c r="A3398" s="145" t="s">
        <v>940</v>
      </c>
      <c r="B3398" s="145" t="s">
        <v>2332</v>
      </c>
      <c r="C3398" s="145" t="str">
        <f>Lookup[[#This Row],[NR_DE]]&amp;" "&amp;Lookup[[#This Row],[Text_DE]]</f>
        <v>ADI0710 Deckung gemäss AVO</v>
      </c>
      <c r="D3398" s="145">
        <f>IF(Lookup!A3398&lt;&gt;Lookup!E3398,1,0)</f>
        <v>0</v>
      </c>
      <c r="E3398" s="145" t="s">
        <v>940</v>
      </c>
      <c r="F3398" s="145" t="s">
        <v>941</v>
      </c>
      <c r="G3398" s="145" t="str">
        <f>Lookup[[#This Row],[NR_FR]]&amp;" "&amp;Lookup[[#This Row],[Text_FR]]</f>
        <v>ADI0710 Couverture selon OS</v>
      </c>
    </row>
    <row r="3399" spans="1:7" x14ac:dyDescent="0.2">
      <c r="A3399" s="145" t="s">
        <v>942</v>
      </c>
      <c r="B3399" s="145" t="s">
        <v>2333</v>
      </c>
      <c r="C3399" s="145" t="str">
        <f>Lookup[[#This Row],[NR_DE]]&amp;" "&amp;Lookup[[#This Row],[Text_DE]]</f>
        <v>ADI0720 ES-Deckung "Spezial"</v>
      </c>
      <c r="D3399" s="145">
        <f>IF(Lookup!A3399&lt;&gt;Lookup!E3399,1,0)</f>
        <v>0</v>
      </c>
      <c r="E3399" s="145" t="s">
        <v>942</v>
      </c>
      <c r="F3399" s="145" t="s">
        <v>943</v>
      </c>
      <c r="G3399" s="145" t="str">
        <f>Lookup[[#This Row],[NR_FR]]&amp;" "&amp;Lookup[[#This Row],[Text_FR]]</f>
        <v>ADI0720 Couverture éléments naturels "spéciale"</v>
      </c>
    </row>
    <row r="3400" spans="1:7" x14ac:dyDescent="0.2">
      <c r="A3400" s="145" t="s">
        <v>963</v>
      </c>
      <c r="B3400" s="145" t="s">
        <v>2345</v>
      </c>
      <c r="C3400" s="145" t="str">
        <f>Lookup[[#This Row],[NR_DE]]&amp;" "&amp;Lookup[[#This Row],[Text_DE]]</f>
        <v>ADC047 Aufteilung der Schadenrückstellungen</v>
      </c>
      <c r="D3400" s="145">
        <f>IF(Lookup!A3400&lt;&gt;Lookup!E3400,1,0)</f>
        <v>0</v>
      </c>
      <c r="E3400" s="145" t="s">
        <v>963</v>
      </c>
      <c r="F3400" s="145" t="s">
        <v>851</v>
      </c>
      <c r="G3400" s="145" t="str">
        <f>Lookup[[#This Row],[NR_FR]]&amp;" "&amp;Lookup[[#This Row],[Text_FR]]</f>
        <v>ADC047 Répartition des provisions pour sinistres</v>
      </c>
    </row>
    <row r="3401" spans="1:7" x14ac:dyDescent="0.2">
      <c r="A3401" s="145" t="s">
        <v>852</v>
      </c>
      <c r="B3401" s="145" t="s">
        <v>853</v>
      </c>
      <c r="C3401" s="145" t="str">
        <f>Lookup[[#This Row],[NR_DE]]&amp;" "&amp;Lookup[[#This Row],[Text_DE]]</f>
        <v>ADI2000 IBNR</v>
      </c>
      <c r="D3401" s="145">
        <f>IF(Lookup!A3401&lt;&gt;Lookup!E3401,1,0)</f>
        <v>0</v>
      </c>
      <c r="E3401" s="145" t="s">
        <v>852</v>
      </c>
      <c r="F3401" s="145" t="s">
        <v>853</v>
      </c>
      <c r="G3401" s="145" t="str">
        <f>Lookup[[#This Row],[NR_FR]]&amp;" "&amp;Lookup[[#This Row],[Text_FR]]</f>
        <v>ADI2000 IBNR</v>
      </c>
    </row>
    <row r="3402" spans="1:7" x14ac:dyDescent="0.2">
      <c r="A3402" s="145" t="s">
        <v>964</v>
      </c>
      <c r="B3402" s="145" t="s">
        <v>965</v>
      </c>
      <c r="C3402" s="145" t="str">
        <f>Lookup[[#This Row],[NR_DE]]&amp;" "&amp;Lookup[[#This Row],[Text_DE]]</f>
        <v>ADI2040 Case Reserves</v>
      </c>
      <c r="D3402" s="145">
        <f>IF(Lookup!A3402&lt;&gt;Lookup!E3402,1,0)</f>
        <v>0</v>
      </c>
      <c r="E3402" s="145" t="s">
        <v>964</v>
      </c>
      <c r="F3402" s="145" t="s">
        <v>965</v>
      </c>
      <c r="G3402" s="145" t="str">
        <f>Lookup[[#This Row],[NR_FR]]&amp;" "&amp;Lookup[[#This Row],[Text_FR]]</f>
        <v>ADI2040 Case Reserves</v>
      </c>
    </row>
    <row r="3403" spans="1:7" x14ac:dyDescent="0.2">
      <c r="A3403" s="145" t="s">
        <v>966</v>
      </c>
      <c r="B3403" s="145" t="s">
        <v>967</v>
      </c>
      <c r="C3403" s="145" t="str">
        <f>Lookup[[#This Row],[NR_DE]]&amp;" "&amp;Lookup[[#This Row],[Text_DE]]</f>
        <v>ADI2050 ULAE</v>
      </c>
      <c r="D3403" s="145">
        <f>IF(Lookup!A3403&lt;&gt;Lookup!E3403,1,0)</f>
        <v>0</v>
      </c>
      <c r="E3403" s="145" t="s">
        <v>966</v>
      </c>
      <c r="F3403" s="145" t="s">
        <v>967</v>
      </c>
      <c r="G3403" s="145" t="str">
        <f>Lookup[[#This Row],[NR_FR]]&amp;" "&amp;Lookup[[#This Row],[Text_FR]]</f>
        <v>ADI2050 ULAE</v>
      </c>
    </row>
    <row r="3404" spans="1:7" x14ac:dyDescent="0.2">
      <c r="A3404" s="145">
        <v>311210200</v>
      </c>
      <c r="B3404" s="145" t="s">
        <v>2725</v>
      </c>
      <c r="C3404" s="145" t="str">
        <f>Lookup[[#This Row],[NR_DE]]&amp;" "&amp;Lookup[[#This Row],[Text_DE]]</f>
        <v xml:space="preserve">311210200 Veränderung der Rückstellungen für eingetretene, noch nicht ausbezahlte Versicherungsleistungen (Nicht-Leben); indirektes Geschäft: Brutto </v>
      </c>
      <c r="D3404" s="145">
        <f>IF(Lookup!A3404&lt;&gt;Lookup!E3404,1,0)</f>
        <v>0</v>
      </c>
      <c r="E3404" s="145">
        <v>311210200</v>
      </c>
      <c r="F3404" s="145" t="s">
        <v>1516</v>
      </c>
      <c r="G3404" s="145" t="str">
        <f>Lookup[[#This Row],[NR_FR]]&amp;" "&amp;Lookup[[#This Row],[Text_FR]]</f>
        <v>311210200 Variations des provisions pour sinistres survenus mais non encore liquidés (non-vie); affaires indirectes: brutes</v>
      </c>
    </row>
    <row r="3405" spans="1:7" x14ac:dyDescent="0.2">
      <c r="A3405" s="145" t="s">
        <v>614</v>
      </c>
      <c r="B3405" s="145" t="s">
        <v>2139</v>
      </c>
      <c r="C3405" s="145" t="str">
        <f>Lookup[[#This Row],[NR_DE]]&amp;" "&amp;Lookup[[#This Row],[Text_DE]]</f>
        <v>ADC1RS Aufteilung nach Branchen: Nicht-Leben indirekt</v>
      </c>
      <c r="D3405" s="145">
        <f>IF(Lookup!A3405&lt;&gt;Lookup!E3405,1,0)</f>
        <v>0</v>
      </c>
      <c r="E3405" s="145" t="s">
        <v>614</v>
      </c>
      <c r="F3405" s="145" t="s">
        <v>615</v>
      </c>
      <c r="G3405" s="145" t="str">
        <f>Lookup[[#This Row],[NR_FR]]&amp;" "&amp;Lookup[[#This Row],[Text_FR]]</f>
        <v>ADC1RS Répartition par branches: non-vie indirect</v>
      </c>
    </row>
    <row r="3406" spans="1:7" x14ac:dyDescent="0.2">
      <c r="A3406" s="145" t="s">
        <v>616</v>
      </c>
      <c r="B3406" s="145" t="s">
        <v>2140</v>
      </c>
      <c r="C3406" s="145" t="str">
        <f>Lookup[[#This Row],[NR_DE]]&amp;" "&amp;Lookup[[#This Row],[Text_DE]]</f>
        <v>ADISR01000 RE: Unfallversicherung (CH + FB)</v>
      </c>
      <c r="D3406" s="145">
        <f>IF(Lookup!A3406&lt;&gt;Lookup!E3406,1,0)</f>
        <v>0</v>
      </c>
      <c r="E3406" s="145" t="s">
        <v>616</v>
      </c>
      <c r="F3406" s="145" t="s">
        <v>617</v>
      </c>
      <c r="G3406" s="145" t="str">
        <f>Lookup[[#This Row],[NR_FR]]&amp;" "&amp;Lookup[[#This Row],[Text_FR]]</f>
        <v>ADISR01000 RE: Assurance accidents (CH + FB)</v>
      </c>
    </row>
    <row r="3407" spans="1:7" x14ac:dyDescent="0.2">
      <c r="A3407" s="145" t="s">
        <v>945</v>
      </c>
      <c r="B3407" s="145" t="s">
        <v>2335</v>
      </c>
      <c r="C3407" s="145" t="str">
        <f>Lookup[[#This Row],[NR_DE]]&amp;" "&amp;Lookup[[#This Row],[Text_DE]]</f>
        <v>ADISR01800 RE: Arbeitsunfälle und Berufskrankheiten (CH)</v>
      </c>
      <c r="D3407" s="145">
        <f>IF(Lookup!A3407&lt;&gt;Lookup!E3407,1,0)</f>
        <v>0</v>
      </c>
      <c r="E3407" s="145" t="s">
        <v>945</v>
      </c>
      <c r="F3407" s="145" t="s">
        <v>946</v>
      </c>
      <c r="G3407" s="145" t="str">
        <f>Lookup[[#This Row],[NR_FR]]&amp;" "&amp;Lookup[[#This Row],[Text_FR]]</f>
        <v>ADISR01800 RE: Accidents de travail et maladies professionnelles (CH)</v>
      </c>
    </row>
    <row r="3408" spans="1:7" x14ac:dyDescent="0.2">
      <c r="A3408" s="145" t="s">
        <v>947</v>
      </c>
      <c r="B3408" s="145" t="s">
        <v>2336</v>
      </c>
      <c r="C3408" s="145" t="str">
        <f>Lookup[[#This Row],[NR_DE]]&amp;" "&amp;Lookup[[#This Row],[Text_DE]]</f>
        <v>ADISR01900 RE: Unfall: Übrige (CH)</v>
      </c>
      <c r="D3408" s="145">
        <f>IF(Lookup!A3408&lt;&gt;Lookup!E3408,1,0)</f>
        <v>0</v>
      </c>
      <c r="E3408" s="145" t="s">
        <v>947</v>
      </c>
      <c r="F3408" s="145" t="s">
        <v>948</v>
      </c>
      <c r="G3408" s="145" t="str">
        <f>Lookup[[#This Row],[NR_FR]]&amp;" "&amp;Lookup[[#This Row],[Text_FR]]</f>
        <v>ADISR01900 RE: Assurance accidents: autres (CH)</v>
      </c>
    </row>
    <row r="3409" spans="1:7" x14ac:dyDescent="0.2">
      <c r="A3409" s="145" t="s">
        <v>618</v>
      </c>
      <c r="B3409" s="145" t="s">
        <v>2141</v>
      </c>
      <c r="C3409" s="145" t="str">
        <f>Lookup[[#This Row],[NR_DE]]&amp;" "&amp;Lookup[[#This Row],[Text_DE]]</f>
        <v>ADISR02000 RE: Krankenversicherung (CH + FB)</v>
      </c>
      <c r="D3409" s="145">
        <f>IF(Lookup!A3409&lt;&gt;Lookup!E3409,1,0)</f>
        <v>0</v>
      </c>
      <c r="E3409" s="145" t="s">
        <v>618</v>
      </c>
      <c r="F3409" s="145" t="s">
        <v>619</v>
      </c>
      <c r="G3409" s="145" t="str">
        <f>Lookup[[#This Row],[NR_FR]]&amp;" "&amp;Lookup[[#This Row],[Text_FR]]</f>
        <v>ADISR02000 RE: Assurance maladie (CH + FB)</v>
      </c>
    </row>
    <row r="3410" spans="1:7" x14ac:dyDescent="0.2">
      <c r="A3410" s="145" t="s">
        <v>620</v>
      </c>
      <c r="B3410" s="145" t="s">
        <v>2142</v>
      </c>
      <c r="C3410" s="145" t="str">
        <f>Lookup[[#This Row],[NR_DE]]&amp;" "&amp;Lookup[[#This Row],[Text_DE]]</f>
        <v>ADISR03000 RE: Landfahrzeug-Kasko (ohne Schienenfahrzeuge); (CH + FB)</v>
      </c>
      <c r="D3410" s="145">
        <f>IF(Lookup!A3410&lt;&gt;Lookup!E3410,1,0)</f>
        <v>0</v>
      </c>
      <c r="E3410" s="145" t="s">
        <v>620</v>
      </c>
      <c r="F3410" s="145" t="s">
        <v>621</v>
      </c>
      <c r="G3410" s="145" t="str">
        <f>Lookup[[#This Row],[NR_FR]]&amp;" "&amp;Lookup[[#This Row],[Text_FR]]</f>
        <v>ADISR03000 RE: Corps de véhicules terrestres (autres que ferroviaires); (CH + FB)</v>
      </c>
    </row>
    <row r="3411" spans="1:7" x14ac:dyDescent="0.2">
      <c r="A3411" s="145" t="s">
        <v>949</v>
      </c>
      <c r="B3411" s="145" t="s">
        <v>2337</v>
      </c>
      <c r="C3411" s="145" t="str">
        <f>Lookup[[#This Row],[NR_DE]]&amp;" "&amp;Lookup[[#This Row],[Text_DE]]</f>
        <v>ADISR09100 RE: Sachgeschäft ohne Katastrophen (CH)</v>
      </c>
      <c r="D3411" s="145">
        <f>IF(Lookup!A3411&lt;&gt;Lookup!E3411,1,0)</f>
        <v>0</v>
      </c>
      <c r="E3411" s="145" t="s">
        <v>949</v>
      </c>
      <c r="F3411" s="145" t="s">
        <v>950</v>
      </c>
      <c r="G3411" s="145" t="str">
        <f>Lookup[[#This Row],[NR_FR]]&amp;" "&amp;Lookup[[#This Row],[Text_FR]]</f>
        <v>ADISR09100 RE: Assurance de choses - sans les catastrophes (CH)</v>
      </c>
    </row>
    <row r="3412" spans="1:7" x14ac:dyDescent="0.2">
      <c r="A3412" s="145" t="s">
        <v>951</v>
      </c>
      <c r="B3412" s="145" t="s">
        <v>2338</v>
      </c>
      <c r="C3412" s="145" t="str">
        <f>Lookup[[#This Row],[NR_DE]]&amp;" "&amp;Lookup[[#This Row],[Text_DE]]</f>
        <v>ADISR09200 RE: Sachgeschäft - Katastrophen (CH)</v>
      </c>
      <c r="D3412" s="145">
        <f>IF(Lookup!A3412&lt;&gt;Lookup!E3412,1,0)</f>
        <v>0</v>
      </c>
      <c r="E3412" s="145" t="s">
        <v>951</v>
      </c>
      <c r="F3412" s="145" t="s">
        <v>952</v>
      </c>
      <c r="G3412" s="145" t="str">
        <f>Lookup[[#This Row],[NR_FR]]&amp;" "&amp;Lookup[[#This Row],[Text_FR]]</f>
        <v>ADISR09200 RE: Assurance de choses - catastrophes (CH)</v>
      </c>
    </row>
    <row r="3413" spans="1:7" x14ac:dyDescent="0.2">
      <c r="A3413" s="145" t="s">
        <v>622</v>
      </c>
      <c r="B3413" s="145" t="s">
        <v>2143</v>
      </c>
      <c r="C3413" s="145" t="str">
        <f>Lookup[[#This Row],[NR_DE]]&amp;" "&amp;Lookup[[#This Row],[Text_DE]]</f>
        <v>ADISR09900 RE: Feuer, Elementarschäden und andere Sachschäden (CH + FB)</v>
      </c>
      <c r="D3413" s="145">
        <f>IF(Lookup!A3413&lt;&gt;Lookup!E3413,1,0)</f>
        <v>0</v>
      </c>
      <c r="E3413" s="145" t="s">
        <v>622</v>
      </c>
      <c r="F3413" s="145" t="s">
        <v>623</v>
      </c>
      <c r="G3413" s="145" t="str">
        <f>Lookup[[#This Row],[NR_FR]]&amp;" "&amp;Lookup[[#This Row],[Text_FR]]</f>
        <v>ADISR09900 RE: Incendie, dommages naturels et autres dommages aux biens (CH + FB)</v>
      </c>
    </row>
    <row r="3414" spans="1:7" x14ac:dyDescent="0.2">
      <c r="A3414" s="145" t="s">
        <v>624</v>
      </c>
      <c r="B3414" s="145" t="s">
        <v>2144</v>
      </c>
      <c r="C3414" s="145" t="str">
        <f>Lookup[[#This Row],[NR_DE]]&amp;" "&amp;Lookup[[#This Row],[Text_DE]]</f>
        <v>ADISR10000 RE: Haftpflicht für Landfahrzeuge mit eigenem Antrieb (CH + FB)</v>
      </c>
      <c r="D3414" s="145">
        <f>IF(Lookup!A3414&lt;&gt;Lookup!E3414,1,0)</f>
        <v>0</v>
      </c>
      <c r="E3414" s="145" t="s">
        <v>624</v>
      </c>
      <c r="F3414" s="145" t="s">
        <v>625</v>
      </c>
      <c r="G3414" s="145" t="str">
        <f>Lookup[[#This Row],[NR_FR]]&amp;" "&amp;Lookup[[#This Row],[Text_FR]]</f>
        <v>ADISR10000 RE: Responsabilité civile pour véhicules terrestres automoteurs (CH + FB)</v>
      </c>
    </row>
    <row r="3415" spans="1:7" x14ac:dyDescent="0.2">
      <c r="A3415" s="145" t="s">
        <v>626</v>
      </c>
      <c r="B3415" s="145" t="s">
        <v>2145</v>
      </c>
      <c r="C3415" s="145" t="str">
        <f>Lookup[[#This Row],[NR_DE]]&amp;" "&amp;Lookup[[#This Row],[Text_DE]]</f>
        <v>ADISR12900 RE: Transportversicherung (CH + FB)</v>
      </c>
      <c r="D3415" s="145">
        <f>IF(Lookup!A3415&lt;&gt;Lookup!E3415,1,0)</f>
        <v>0</v>
      </c>
      <c r="E3415" s="145" t="s">
        <v>626</v>
      </c>
      <c r="F3415" s="145" t="s">
        <v>627</v>
      </c>
      <c r="G3415" s="145" t="str">
        <f>Lookup[[#This Row],[NR_FR]]&amp;" "&amp;Lookup[[#This Row],[Text_FR]]</f>
        <v>ADISR12900 RE: Assurance de transport (CH + FB)</v>
      </c>
    </row>
    <row r="3416" spans="1:7" x14ac:dyDescent="0.2">
      <c r="A3416" s="145" t="s">
        <v>628</v>
      </c>
      <c r="B3416" s="145" t="s">
        <v>2146</v>
      </c>
      <c r="C3416" s="145" t="str">
        <f>Lookup[[#This Row],[NR_DE]]&amp;" "&amp;Lookup[[#This Row],[Text_DE]]</f>
        <v>ADISR13000 RE: Allgemeine Haftpflicht (CH + FB)</v>
      </c>
      <c r="D3416" s="145">
        <f>IF(Lookup!A3416&lt;&gt;Lookup!E3416,1,0)</f>
        <v>0</v>
      </c>
      <c r="E3416" s="145" t="s">
        <v>628</v>
      </c>
      <c r="F3416" s="145" t="s">
        <v>629</v>
      </c>
      <c r="G3416" s="145" t="str">
        <f>Lookup[[#This Row],[NR_FR]]&amp;" "&amp;Lookup[[#This Row],[Text_FR]]</f>
        <v>ADISR13000 RE: Responsabilité civile générale (CH + FB)</v>
      </c>
    </row>
    <row r="3417" spans="1:7" x14ac:dyDescent="0.2">
      <c r="A3417" s="145" t="s">
        <v>953</v>
      </c>
      <c r="B3417" s="145" t="s">
        <v>2339</v>
      </c>
      <c r="C3417" s="145" t="str">
        <f>Lookup[[#This Row],[NR_DE]]&amp;" "&amp;Lookup[[#This Row],[Text_DE]]</f>
        <v>ADISR13100 RE: Berufshaftpflicht (CH)</v>
      </c>
      <c r="D3417" s="145">
        <f>IF(Lookup!A3417&lt;&gt;Lookup!E3417,1,0)</f>
        <v>0</v>
      </c>
      <c r="E3417" s="145" t="s">
        <v>953</v>
      </c>
      <c r="F3417" s="145" t="s">
        <v>954</v>
      </c>
      <c r="G3417" s="145" t="str">
        <f>Lookup[[#This Row],[NR_FR]]&amp;" "&amp;Lookup[[#This Row],[Text_FR]]</f>
        <v>ADISR13100 RE: Responsabilité civile professionnelle (CH)</v>
      </c>
    </row>
    <row r="3418" spans="1:7" x14ac:dyDescent="0.2">
      <c r="A3418" s="145" t="s">
        <v>955</v>
      </c>
      <c r="B3418" s="145" t="s">
        <v>2340</v>
      </c>
      <c r="C3418" s="145" t="str">
        <f>Lookup[[#This Row],[NR_DE]]&amp;" "&amp;Lookup[[#This Row],[Text_DE]]</f>
        <v>ADISR15900 RE: Kredit und Kaution (CH)</v>
      </c>
      <c r="D3418" s="145">
        <f>IF(Lookup!A3418&lt;&gt;Lookup!E3418,1,0)</f>
        <v>0</v>
      </c>
      <c r="E3418" s="145" t="s">
        <v>955</v>
      </c>
      <c r="F3418" s="145" t="s">
        <v>956</v>
      </c>
      <c r="G3418" s="145" t="str">
        <f>Lookup[[#This Row],[NR_FR]]&amp;" "&amp;Lookup[[#This Row],[Text_FR]]</f>
        <v>ADISR15900 RE: Crédit et caution (CH)</v>
      </c>
    </row>
    <row r="3419" spans="1:7" x14ac:dyDescent="0.2">
      <c r="A3419" s="145" t="s">
        <v>957</v>
      </c>
      <c r="B3419" s="145" t="s">
        <v>2341</v>
      </c>
      <c r="C3419" s="145" t="str">
        <f>Lookup[[#This Row],[NR_DE]]&amp;" "&amp;Lookup[[#This Row],[Text_DE]]</f>
        <v>ADISR16000 RE: Verschiedene finanzielle Verluste (CH)</v>
      </c>
      <c r="D3419" s="145">
        <f>IF(Lookup!A3419&lt;&gt;Lookup!E3419,1,0)</f>
        <v>0</v>
      </c>
      <c r="E3419" s="145" t="s">
        <v>957</v>
      </c>
      <c r="F3419" s="145" t="s">
        <v>958</v>
      </c>
      <c r="G3419" s="145" t="str">
        <f>Lookup[[#This Row],[NR_FR]]&amp;" "&amp;Lookup[[#This Row],[Text_FR]]</f>
        <v>ADISR16000 RE: Pertes pécuniaires diverses (CH)</v>
      </c>
    </row>
    <row r="3420" spans="1:7" x14ac:dyDescent="0.2">
      <c r="A3420" s="145" t="s">
        <v>630</v>
      </c>
      <c r="B3420" s="145" t="s">
        <v>2147</v>
      </c>
      <c r="C3420" s="145" t="str">
        <f>Lookup[[#This Row],[NR_DE]]&amp;" "&amp;Lookup[[#This Row],[Text_DE]]</f>
        <v>ADISR17000 RE: Rechtsschutz (CH + FB)</v>
      </c>
      <c r="D3420" s="145">
        <f>IF(Lookup!A3420&lt;&gt;Lookup!E3420,1,0)</f>
        <v>0</v>
      </c>
      <c r="E3420" s="145" t="s">
        <v>630</v>
      </c>
      <c r="F3420" s="145" t="s">
        <v>631</v>
      </c>
      <c r="G3420" s="145" t="str">
        <f>Lookup[[#This Row],[NR_FR]]&amp;" "&amp;Lookup[[#This Row],[Text_FR]]</f>
        <v>ADISR17000 RE: Protection juridique (CH + FB)</v>
      </c>
    </row>
    <row r="3421" spans="1:7" x14ac:dyDescent="0.2">
      <c r="A3421" s="145" t="s">
        <v>959</v>
      </c>
      <c r="B3421" s="145" t="s">
        <v>2342</v>
      </c>
      <c r="C3421" s="145" t="str">
        <f>Lookup[[#This Row],[NR_DE]]&amp;" "&amp;Lookup[[#This Row],[Text_DE]]</f>
        <v>ADISR18000 RE: Touristische Beistandsleistung (CH)</v>
      </c>
      <c r="D3421" s="145">
        <f>IF(Lookup!A3421&lt;&gt;Lookup!E3421,1,0)</f>
        <v>0</v>
      </c>
      <c r="E3421" s="145" t="s">
        <v>959</v>
      </c>
      <c r="F3421" s="145" t="s">
        <v>960</v>
      </c>
      <c r="G3421" s="145" t="str">
        <f>Lookup[[#This Row],[NR_FR]]&amp;" "&amp;Lookup[[#This Row],[Text_FR]]</f>
        <v>ADISR18000 RE: Assurance assistance touristique (CH)</v>
      </c>
    </row>
    <row r="3422" spans="1:7" x14ac:dyDescent="0.2">
      <c r="A3422" s="145" t="s">
        <v>632</v>
      </c>
      <c r="B3422" s="145" t="s">
        <v>2148</v>
      </c>
      <c r="C3422" s="145" t="str">
        <f>Lookup[[#This Row],[NR_DE]]&amp;" "&amp;Lookup[[#This Row],[Text_DE]]</f>
        <v>ADISR19000 RE: Kredit, Kaution, verschiedene finanzielle Verluste und touristische Beistandsleistung (CH + FB)</v>
      </c>
      <c r="D3422" s="145">
        <f>IF(Lookup!A3422&lt;&gt;Lookup!E3422,1,0)</f>
        <v>0</v>
      </c>
      <c r="E3422" s="145" t="s">
        <v>632</v>
      </c>
      <c r="F3422" s="145" t="s">
        <v>633</v>
      </c>
      <c r="G3422" s="145" t="str">
        <f>Lookup[[#This Row],[NR_FR]]&amp;" "&amp;Lookup[[#This Row],[Text_FR]]</f>
        <v>ADISR19000 RE: Crédit, caution, pertes pécuniaires diverses et assistance (CH + FB)</v>
      </c>
    </row>
    <row r="3423" spans="1:7" x14ac:dyDescent="0.2">
      <c r="A3423" s="145" t="s">
        <v>751</v>
      </c>
      <c r="B3423" s="145" t="s">
        <v>2237</v>
      </c>
      <c r="C3423" s="145" t="str">
        <f>Lookup[[#This Row],[NR_DE]]&amp;" "&amp;Lookup[[#This Row],[Text_DE]]</f>
        <v>ADC007 Aufteilung nach Zedenten-Regionen</v>
      </c>
      <c r="D3423" s="145">
        <f>IF(Lookup!A3423&lt;&gt;Lookup!E3423,1,0)</f>
        <v>0</v>
      </c>
      <c r="E3423" s="145" t="s">
        <v>751</v>
      </c>
      <c r="F3423" s="145" t="s">
        <v>752</v>
      </c>
      <c r="G3423" s="145" t="str">
        <f>Lookup[[#This Row],[NR_FR]]&amp;" "&amp;Lookup[[#This Row],[Text_FR]]</f>
        <v>ADC007 Répartition par régions des cédantes</v>
      </c>
    </row>
    <row r="3424" spans="1:7" x14ac:dyDescent="0.2">
      <c r="A3424" s="145" t="s">
        <v>753</v>
      </c>
      <c r="B3424" s="145" t="s">
        <v>2238</v>
      </c>
      <c r="C3424" s="145" t="str">
        <f>Lookup[[#This Row],[NR_DE]]&amp;" "&amp;Lookup[[#This Row],[Text_DE]]</f>
        <v>ADI1000 Europa</v>
      </c>
      <c r="D3424" s="145">
        <f>IF(Lookup!A3424&lt;&gt;Lookup!E3424,1,0)</f>
        <v>0</v>
      </c>
      <c r="E3424" s="145" t="s">
        <v>753</v>
      </c>
      <c r="F3424" s="145" t="s">
        <v>754</v>
      </c>
      <c r="G3424" s="145" t="str">
        <f>Lookup[[#This Row],[NR_FR]]&amp;" "&amp;Lookup[[#This Row],[Text_FR]]</f>
        <v>ADI1000 Europe</v>
      </c>
    </row>
    <row r="3425" spans="1:7" x14ac:dyDescent="0.2">
      <c r="A3425" s="145" t="s">
        <v>755</v>
      </c>
      <c r="B3425" s="145" t="s">
        <v>2239</v>
      </c>
      <c r="C3425" s="145" t="str">
        <f>Lookup[[#This Row],[NR_DE]]&amp;" "&amp;Lookup[[#This Row],[Text_DE]]</f>
        <v>ADI1010 Nordamerika</v>
      </c>
      <c r="D3425" s="145">
        <f>IF(Lookup!A3425&lt;&gt;Lookup!E3425,1,0)</f>
        <v>0</v>
      </c>
      <c r="E3425" s="145" t="s">
        <v>755</v>
      </c>
      <c r="F3425" s="145" t="s">
        <v>756</v>
      </c>
      <c r="G3425" s="145" t="str">
        <f>Lookup[[#This Row],[NR_FR]]&amp;" "&amp;Lookup[[#This Row],[Text_FR]]</f>
        <v>ADI1010 Amérique du Nord</v>
      </c>
    </row>
    <row r="3426" spans="1:7" x14ac:dyDescent="0.2">
      <c r="A3426" s="145" t="s">
        <v>757</v>
      </c>
      <c r="B3426" s="145" t="s">
        <v>2240</v>
      </c>
      <c r="C3426" s="145" t="str">
        <f>Lookup[[#This Row],[NR_DE]]&amp;" "&amp;Lookup[[#This Row],[Text_DE]]</f>
        <v>ADI1020 Mittel- und Südamerika</v>
      </c>
      <c r="D3426" s="145">
        <f>IF(Lookup!A3426&lt;&gt;Lookup!E3426,1,0)</f>
        <v>0</v>
      </c>
      <c r="E3426" s="145" t="s">
        <v>757</v>
      </c>
      <c r="F3426" s="145" t="s">
        <v>758</v>
      </c>
      <c r="G3426" s="145" t="str">
        <f>Lookup[[#This Row],[NR_FR]]&amp;" "&amp;Lookup[[#This Row],[Text_FR]]</f>
        <v>ADI1020 Amérique centrale et Amérique du Sud</v>
      </c>
    </row>
    <row r="3427" spans="1:7" x14ac:dyDescent="0.2">
      <c r="A3427" s="145" t="s">
        <v>759</v>
      </c>
      <c r="B3427" s="145" t="s">
        <v>2241</v>
      </c>
      <c r="C3427" s="145" t="str">
        <f>Lookup[[#This Row],[NR_DE]]&amp;" "&amp;Lookup[[#This Row],[Text_DE]]</f>
        <v>ADI1030 Asien/Pazifik</v>
      </c>
      <c r="D3427" s="145">
        <f>IF(Lookup!A3427&lt;&gt;Lookup!E3427,1,0)</f>
        <v>0</v>
      </c>
      <c r="E3427" s="145" t="s">
        <v>759</v>
      </c>
      <c r="F3427" s="145" t="s">
        <v>760</v>
      </c>
      <c r="G3427" s="145" t="str">
        <f>Lookup[[#This Row],[NR_FR]]&amp;" "&amp;Lookup[[#This Row],[Text_FR]]</f>
        <v>ADI1030 Asie/Pacifique</v>
      </c>
    </row>
    <row r="3428" spans="1:7" x14ac:dyDescent="0.2">
      <c r="A3428" s="145" t="s">
        <v>761</v>
      </c>
      <c r="B3428" s="145" t="s">
        <v>2242</v>
      </c>
      <c r="C3428" s="145" t="str">
        <f>Lookup[[#This Row],[NR_DE]]&amp;" "&amp;Lookup[[#This Row],[Text_DE]]</f>
        <v>ADI1040 Übrige Länder</v>
      </c>
      <c r="D3428" s="145">
        <f>IF(Lookup!A3428&lt;&gt;Lookup!E3428,1,0)</f>
        <v>0</v>
      </c>
      <c r="E3428" s="145" t="s">
        <v>761</v>
      </c>
      <c r="F3428" s="145" t="s">
        <v>762</v>
      </c>
      <c r="G3428" s="145" t="str">
        <f>Lookup[[#This Row],[NR_FR]]&amp;" "&amp;Lookup[[#This Row],[Text_FR]]</f>
        <v>ADI1040 Autres  pays de domicile</v>
      </c>
    </row>
    <row r="3429" spans="1:7" x14ac:dyDescent="0.2">
      <c r="A3429" s="145" t="s">
        <v>763</v>
      </c>
      <c r="B3429" s="145" t="s">
        <v>2243</v>
      </c>
      <c r="C3429" s="145" t="str">
        <f>Lookup[[#This Row],[NR_DE]]&amp;" "&amp;Lookup[[#This Row],[Text_DE]]</f>
        <v>ADC006 Aufteilung nach Vertragsart</v>
      </c>
      <c r="D3429" s="145">
        <f>IF(Lookup!A3429&lt;&gt;Lookup!E3429,1,0)</f>
        <v>0</v>
      </c>
      <c r="E3429" s="145" t="s">
        <v>763</v>
      </c>
      <c r="F3429" s="145" t="s">
        <v>764</v>
      </c>
      <c r="G3429" s="145" t="str">
        <f>Lookup[[#This Row],[NR_FR]]&amp;" "&amp;Lookup[[#This Row],[Text_FR]]</f>
        <v>ADC006 Répartition par types de contrat</v>
      </c>
    </row>
    <row r="3430" spans="1:7" x14ac:dyDescent="0.2">
      <c r="A3430" s="145" t="s">
        <v>765</v>
      </c>
      <c r="B3430" s="145" t="s">
        <v>2244</v>
      </c>
      <c r="C3430" s="145" t="str">
        <f>Lookup[[#This Row],[NR_DE]]&amp;" "&amp;Lookup[[#This Row],[Text_DE]]</f>
        <v>ADI1100 Proportional</v>
      </c>
      <c r="D3430" s="145">
        <f>IF(Lookup!A3430&lt;&gt;Lookup!E3430,1,0)</f>
        <v>0</v>
      </c>
      <c r="E3430" s="145" t="s">
        <v>765</v>
      </c>
      <c r="F3430" s="145" t="s">
        <v>766</v>
      </c>
      <c r="G3430" s="145" t="str">
        <f>Lookup[[#This Row],[NR_FR]]&amp;" "&amp;Lookup[[#This Row],[Text_FR]]</f>
        <v>ADI1100 Proportionnel</v>
      </c>
    </row>
    <row r="3431" spans="1:7" x14ac:dyDescent="0.2">
      <c r="A3431" s="145" t="s">
        <v>767</v>
      </c>
      <c r="B3431" s="145" t="s">
        <v>2245</v>
      </c>
      <c r="C3431" s="145" t="str">
        <f>Lookup[[#This Row],[NR_DE]]&amp;" "&amp;Lookup[[#This Row],[Text_DE]]</f>
        <v>ADI1110 Nicht Proportional</v>
      </c>
      <c r="D3431" s="145">
        <f>IF(Lookup!A3431&lt;&gt;Lookup!E3431,1,0)</f>
        <v>0</v>
      </c>
      <c r="E3431" s="145" t="s">
        <v>767</v>
      </c>
      <c r="F3431" s="145" t="s">
        <v>768</v>
      </c>
      <c r="G3431" s="145" t="str">
        <f>Lookup[[#This Row],[NR_FR]]&amp;" "&amp;Lookup[[#This Row],[Text_FR]]</f>
        <v>ADI1110 Non proportionnel</v>
      </c>
    </row>
    <row r="3432" spans="1:7" x14ac:dyDescent="0.2">
      <c r="A3432" s="145" t="s">
        <v>769</v>
      </c>
      <c r="B3432" s="145" t="s">
        <v>2246</v>
      </c>
      <c r="C3432" s="145" t="str">
        <f>Lookup[[#This Row],[NR_DE]]&amp;" "&amp;Lookup[[#This Row],[Text_DE]]</f>
        <v>ADI1120 Übriges</v>
      </c>
      <c r="D3432" s="145">
        <f>IF(Lookup!A3432&lt;&gt;Lookup!E3432,1,0)</f>
        <v>0</v>
      </c>
      <c r="E3432" s="145" t="s">
        <v>769</v>
      </c>
      <c r="F3432" s="145" t="s">
        <v>17</v>
      </c>
      <c r="G3432" s="145" t="str">
        <f>Lookup[[#This Row],[NR_FR]]&amp;" "&amp;Lookup[[#This Row],[Text_FR]]</f>
        <v>ADI1120 Autres</v>
      </c>
    </row>
    <row r="3433" spans="1:7" x14ac:dyDescent="0.2">
      <c r="A3433" s="145" t="s">
        <v>770</v>
      </c>
      <c r="B3433" s="145" t="s">
        <v>2247</v>
      </c>
      <c r="C3433" s="145" t="str">
        <f>Lookup[[#This Row],[NR_DE]]&amp;" "&amp;Lookup[[#This Row],[Text_DE]]</f>
        <v>ADC009 Aufteilung nach gruppenintern/gruppenextern</v>
      </c>
      <c r="D3433" s="145">
        <f>IF(Lookup!A3433&lt;&gt;Lookup!E3433,1,0)</f>
        <v>0</v>
      </c>
      <c r="E3433" s="145" t="s">
        <v>770</v>
      </c>
      <c r="F3433" s="145" t="s">
        <v>771</v>
      </c>
      <c r="G3433" s="145" t="str">
        <f>Lookup[[#This Row],[NR_FR]]&amp;" "&amp;Lookup[[#This Row],[Text_FR]]</f>
        <v>ADC009 Répartition entre interne/externe au groupe</v>
      </c>
    </row>
    <row r="3434" spans="1:7" x14ac:dyDescent="0.2">
      <c r="A3434" s="145" t="s">
        <v>772</v>
      </c>
      <c r="B3434" s="145" t="s">
        <v>2248</v>
      </c>
      <c r="C3434" s="145" t="str">
        <f>Lookup[[#This Row],[NR_DE]]&amp;" "&amp;Lookup[[#This Row],[Text_DE]]</f>
        <v>ADI0610 Gruppenintern</v>
      </c>
      <c r="D3434" s="145">
        <f>IF(Lookup!A3434&lt;&gt;Lookup!E3434,1,0)</f>
        <v>0</v>
      </c>
      <c r="E3434" s="145" t="s">
        <v>772</v>
      </c>
      <c r="F3434" s="145" t="s">
        <v>773</v>
      </c>
      <c r="G3434" s="145" t="str">
        <f>Lookup[[#This Row],[NR_FR]]&amp;" "&amp;Lookup[[#This Row],[Text_FR]]</f>
        <v>ADI0610 Interne au groupe</v>
      </c>
    </row>
    <row r="3435" spans="1:7" x14ac:dyDescent="0.2">
      <c r="A3435" s="145" t="s">
        <v>774</v>
      </c>
      <c r="B3435" s="145" t="s">
        <v>2249</v>
      </c>
      <c r="C3435" s="145" t="str">
        <f>Lookup[[#This Row],[NR_DE]]&amp;" "&amp;Lookup[[#This Row],[Text_DE]]</f>
        <v>ADI0620 Gruppenextern</v>
      </c>
      <c r="D3435" s="145">
        <f>IF(Lookup!A3435&lt;&gt;Lookup!E3435,1,0)</f>
        <v>0</v>
      </c>
      <c r="E3435" s="145" t="s">
        <v>774</v>
      </c>
      <c r="F3435" s="145" t="s">
        <v>775</v>
      </c>
      <c r="G3435" s="145" t="str">
        <f>Lookup[[#This Row],[NR_FR]]&amp;" "&amp;Lookup[[#This Row],[Text_FR]]</f>
        <v>ADI0620 Externe au groupe</v>
      </c>
    </row>
    <row r="3436" spans="1:7" x14ac:dyDescent="0.2">
      <c r="A3436" s="145">
        <v>311220000</v>
      </c>
      <c r="B3436" s="145" t="s">
        <v>2726</v>
      </c>
      <c r="C3436" s="145" t="str">
        <f>Lookup[[#This Row],[NR_DE]]&amp;" "&amp;Lookup[[#This Row],[Text_DE]]</f>
        <v>311220000 Veränderung der Sicherheits- und Schwankungsrückstellungen (Nicht-Leben): Brutto</v>
      </c>
      <c r="D3436" s="145">
        <f>IF(Lookup!A3436&lt;&gt;Lookup!E3436,1,0)</f>
        <v>0</v>
      </c>
      <c r="E3436" s="145">
        <v>311220000</v>
      </c>
      <c r="F3436" s="145" t="s">
        <v>1517</v>
      </c>
      <c r="G3436" s="145" t="str">
        <f>Lookup[[#This Row],[NR_FR]]&amp;" "&amp;Lookup[[#This Row],[Text_FR]]</f>
        <v>311220000 Variations des provisions de sécurité et pour fluctuations (non-vie): brutes</v>
      </c>
    </row>
    <row r="3437" spans="1:7" x14ac:dyDescent="0.2">
      <c r="A3437" s="145">
        <v>311220100</v>
      </c>
      <c r="B3437" s="145" t="s">
        <v>2727</v>
      </c>
      <c r="C3437" s="145" t="str">
        <f>Lookup[[#This Row],[NR_DE]]&amp;" "&amp;Lookup[[#This Row],[Text_DE]]</f>
        <v>311220100 Veränderung der Sicherheits- und Schwankungsrückstellungen (Nicht-Leben); direktes Geschäft: Brutto</v>
      </c>
      <c r="D3437" s="145">
        <f>IF(Lookup!A3437&lt;&gt;Lookup!E3437,1,0)</f>
        <v>0</v>
      </c>
      <c r="E3437" s="145">
        <v>311220100</v>
      </c>
      <c r="F3437" s="145" t="s">
        <v>1518</v>
      </c>
      <c r="G3437" s="145" t="str">
        <f>Lookup[[#This Row],[NR_FR]]&amp;" "&amp;Lookup[[#This Row],[Text_FR]]</f>
        <v>311220100 Variations des provisions de sécurité et pour fluctuations (non-vie); affaires directes: brutes</v>
      </c>
    </row>
    <row r="3438" spans="1:7" x14ac:dyDescent="0.2">
      <c r="A3438" s="145" t="s">
        <v>593</v>
      </c>
      <c r="B3438" s="145" t="s">
        <v>2128</v>
      </c>
      <c r="C3438" s="145" t="str">
        <f>Lookup[[#This Row],[NR_DE]]&amp;" "&amp;Lookup[[#This Row],[Text_DE]]</f>
        <v>ADC1DS Aufteilung nach Branchen: Nicht-Leben direkt</v>
      </c>
      <c r="D3438" s="145">
        <f>IF(Lookup!A3438&lt;&gt;Lookup!E3438,1,0)</f>
        <v>0</v>
      </c>
      <c r="E3438" s="145" t="s">
        <v>593</v>
      </c>
      <c r="F3438" s="145" t="s">
        <v>594</v>
      </c>
      <c r="G3438" s="145" t="str">
        <f>Lookup[[#This Row],[NR_FR]]&amp;" "&amp;Lookup[[#This Row],[Text_FR]]</f>
        <v>ADC1DS Répartition par branches: non-vie direct</v>
      </c>
    </row>
    <row r="3439" spans="1:7" x14ac:dyDescent="0.2">
      <c r="A3439" s="145" t="s">
        <v>595</v>
      </c>
      <c r="B3439" s="145" t="s">
        <v>2129</v>
      </c>
      <c r="C3439" s="145" t="str">
        <f>Lookup[[#This Row],[NR_DE]]&amp;" "&amp;Lookup[[#This Row],[Text_DE]]</f>
        <v>ADISD01000 Unfallversicherung (CH + FB)</v>
      </c>
      <c r="D3439" s="145">
        <f>IF(Lookup!A3439&lt;&gt;Lookup!E3439,1,0)</f>
        <v>0</v>
      </c>
      <c r="E3439" s="145" t="s">
        <v>595</v>
      </c>
      <c r="F3439" s="145" t="s">
        <v>596</v>
      </c>
      <c r="G3439" s="145" t="str">
        <f>Lookup[[#This Row],[NR_FR]]&amp;" "&amp;Lookup[[#This Row],[Text_FR]]</f>
        <v>ADISD01000 Assurance accidents (CH + FB)</v>
      </c>
    </row>
    <row r="3440" spans="1:7" x14ac:dyDescent="0.2">
      <c r="A3440" s="145" t="s">
        <v>886</v>
      </c>
      <c r="B3440" s="145" t="s">
        <v>2305</v>
      </c>
      <c r="C3440" s="145" t="str">
        <f>Lookup[[#This Row],[NR_DE]]&amp;" "&amp;Lookup[[#This Row],[Text_DE]]</f>
        <v>ADISD01100 Einzelunfallversicherung (CH)</v>
      </c>
      <c r="D3440" s="145">
        <f>IF(Lookup!A3440&lt;&gt;Lookup!E3440,1,0)</f>
        <v>0</v>
      </c>
      <c r="E3440" s="145" t="s">
        <v>886</v>
      </c>
      <c r="F3440" s="145" t="s">
        <v>887</v>
      </c>
      <c r="G3440" s="145" t="str">
        <f>Lookup[[#This Row],[NR_FR]]&amp;" "&amp;Lookup[[#This Row],[Text_FR]]</f>
        <v>ADISD01100 Assurance accidents individuelle (CH)</v>
      </c>
    </row>
    <row r="3441" spans="1:7" x14ac:dyDescent="0.2">
      <c r="A3441" s="145" t="s">
        <v>888</v>
      </c>
      <c r="B3441" s="145" t="s">
        <v>2306</v>
      </c>
      <c r="C3441" s="145" t="str">
        <f>Lookup[[#This Row],[NR_DE]]&amp;" "&amp;Lookup[[#This Row],[Text_DE]]</f>
        <v>ADISD01200 Obligatorische Berufsunfallversicherung - BU nach UVG (CH)</v>
      </c>
      <c r="D3441" s="145">
        <f>IF(Lookup!A3441&lt;&gt;Lookup!E3441,1,0)</f>
        <v>0</v>
      </c>
      <c r="E3441" s="145" t="s">
        <v>888</v>
      </c>
      <c r="F3441" s="145" t="s">
        <v>889</v>
      </c>
      <c r="G3441" s="145" t="str">
        <f>Lookup[[#This Row],[NR_FR]]&amp;" "&amp;Lookup[[#This Row],[Text_FR]]</f>
        <v>ADISD01200 Assurance accidents professionnels obligatoire - AP selon LAA (CH)</v>
      </c>
    </row>
    <row r="3442" spans="1:7" x14ac:dyDescent="0.2">
      <c r="A3442" s="145" t="s">
        <v>890</v>
      </c>
      <c r="B3442" s="145" t="s">
        <v>2307</v>
      </c>
      <c r="C3442" s="145" t="str">
        <f>Lookup[[#This Row],[NR_DE]]&amp;" "&amp;Lookup[[#This Row],[Text_DE]]</f>
        <v>ADISD01300 Freiwillige UVG-Versicherung (CH)</v>
      </c>
      <c r="D3442" s="145">
        <f>IF(Lookup!A3442&lt;&gt;Lookup!E3442,1,0)</f>
        <v>0</v>
      </c>
      <c r="E3442" s="145" t="s">
        <v>890</v>
      </c>
      <c r="F3442" s="145" t="s">
        <v>891</v>
      </c>
      <c r="G3442" s="145" t="str">
        <f>Lookup[[#This Row],[NR_FR]]&amp;" "&amp;Lookup[[#This Row],[Text_FR]]</f>
        <v>ADISD01300 Assurance facultative selon la LAA (CH)</v>
      </c>
    </row>
    <row r="3443" spans="1:7" x14ac:dyDescent="0.2">
      <c r="A3443" s="145" t="s">
        <v>892</v>
      </c>
      <c r="B3443" s="145" t="s">
        <v>2308</v>
      </c>
      <c r="C3443" s="145" t="str">
        <f>Lookup[[#This Row],[NR_DE]]&amp;" "&amp;Lookup[[#This Row],[Text_DE]]</f>
        <v>ADISD01400 UVG-Zusatzversicherung (CH)</v>
      </c>
      <c r="D3443" s="145">
        <f>IF(Lookup!A3443&lt;&gt;Lookup!E3443,1,0)</f>
        <v>0</v>
      </c>
      <c r="E3443" s="145" t="s">
        <v>892</v>
      </c>
      <c r="F3443" s="145" t="s">
        <v>893</v>
      </c>
      <c r="G3443" s="145" t="str">
        <f>Lookup[[#This Row],[NR_FR]]&amp;" "&amp;Lookup[[#This Row],[Text_FR]]</f>
        <v>ADISD01400 Assurance complémentaire selon LAA (CH)</v>
      </c>
    </row>
    <row r="3444" spans="1:7" x14ac:dyDescent="0.2">
      <c r="A3444" s="145" t="s">
        <v>894</v>
      </c>
      <c r="B3444" s="145" t="s">
        <v>2309</v>
      </c>
      <c r="C3444" s="145" t="str">
        <f>Lookup[[#This Row],[NR_DE]]&amp;" "&amp;Lookup[[#This Row],[Text_DE]]</f>
        <v>ADISD01500 Motorfahrzeuginsassen-Unfallversicherung (CH)</v>
      </c>
      <c r="D3444" s="145">
        <f>IF(Lookup!A3444&lt;&gt;Lookup!E3444,1,0)</f>
        <v>0</v>
      </c>
      <c r="E3444" s="145" t="s">
        <v>894</v>
      </c>
      <c r="F3444" s="145" t="s">
        <v>895</v>
      </c>
      <c r="G3444" s="145" t="str">
        <f>Lookup[[#This Row],[NR_FR]]&amp;" "&amp;Lookup[[#This Row],[Text_FR]]</f>
        <v>ADISD01500 Assurance accidents des passagers de véhicules automobiles (CH)</v>
      </c>
    </row>
    <row r="3445" spans="1:7" x14ac:dyDescent="0.2">
      <c r="A3445" s="145" t="s">
        <v>896</v>
      </c>
      <c r="B3445" s="145" t="s">
        <v>2310</v>
      </c>
      <c r="C3445" s="145" t="str">
        <f>Lookup[[#This Row],[NR_DE]]&amp;" "&amp;Lookup[[#This Row],[Text_DE]]</f>
        <v>ADISD01600 Übrige Kollektivunfallversicherung (CH)</v>
      </c>
      <c r="D3445" s="145">
        <f>IF(Lookup!A3445&lt;&gt;Lookup!E3445,1,0)</f>
        <v>0</v>
      </c>
      <c r="E3445" s="145" t="s">
        <v>896</v>
      </c>
      <c r="F3445" s="145" t="s">
        <v>897</v>
      </c>
      <c r="G3445" s="145" t="str">
        <f>Lookup[[#This Row],[NR_FR]]&amp;" "&amp;Lookup[[#This Row],[Text_FR]]</f>
        <v>ADISD01600 Autre assurance accidents collective (CH)</v>
      </c>
    </row>
    <row r="3446" spans="1:7" x14ac:dyDescent="0.2">
      <c r="A3446" s="145" t="s">
        <v>898</v>
      </c>
      <c r="B3446" s="145" t="s">
        <v>2311</v>
      </c>
      <c r="C3446" s="145" t="str">
        <f>Lookup[[#This Row],[NR_DE]]&amp;" "&amp;Lookup[[#This Row],[Text_DE]]</f>
        <v>ADISD01700 Obligatorische Nichtberufsunfallversicherung - NBU nach UVG (CH)</v>
      </c>
      <c r="D3446" s="145">
        <f>IF(Lookup!A3446&lt;&gt;Lookup!E3446,1,0)</f>
        <v>0</v>
      </c>
      <c r="E3446" s="145" t="s">
        <v>898</v>
      </c>
      <c r="F3446" s="145" t="s">
        <v>899</v>
      </c>
      <c r="G3446" s="145" t="str">
        <f>Lookup[[#This Row],[NR_FR]]&amp;" "&amp;Lookup[[#This Row],[Text_FR]]</f>
        <v>ADISD01700 Assurance accidents non professionnels obligatoire - ANP selon LAA (CH)</v>
      </c>
    </row>
    <row r="3447" spans="1:7" x14ac:dyDescent="0.2">
      <c r="A3447" s="145" t="s">
        <v>597</v>
      </c>
      <c r="B3447" s="145" t="s">
        <v>2130</v>
      </c>
      <c r="C3447" s="145" t="str">
        <f>Lookup[[#This Row],[NR_DE]]&amp;" "&amp;Lookup[[#This Row],[Text_DE]]</f>
        <v>ADISD02000 Krankenversicherung (CH + FB)</v>
      </c>
      <c r="D3447" s="145">
        <f>IF(Lookup!A3447&lt;&gt;Lookup!E3447,1,0)</f>
        <v>0</v>
      </c>
      <c r="E3447" s="145" t="s">
        <v>597</v>
      </c>
      <c r="F3447" s="145" t="s">
        <v>598</v>
      </c>
      <c r="G3447" s="145" t="str">
        <f>Lookup[[#This Row],[NR_FR]]&amp;" "&amp;Lookup[[#This Row],[Text_FR]]</f>
        <v>ADISD02000 Assurance maladie (CH + FB)</v>
      </c>
    </row>
    <row r="3448" spans="1:7" x14ac:dyDescent="0.2">
      <c r="A3448" s="145" t="s">
        <v>599</v>
      </c>
      <c r="B3448" s="145" t="s">
        <v>2131</v>
      </c>
      <c r="C3448" s="145" t="str">
        <f>Lookup[[#This Row],[NR_DE]]&amp;" "&amp;Lookup[[#This Row],[Text_DE]]</f>
        <v>ADISD03000 Landfahrzeug-Kasko (ohne Schienenfahrzeuge); (CH + FB)</v>
      </c>
      <c r="D3448" s="145">
        <f>IF(Lookup!A3448&lt;&gt;Lookup!E3448,1,0)</f>
        <v>0</v>
      </c>
      <c r="E3448" s="145" t="s">
        <v>599</v>
      </c>
      <c r="F3448" s="145" t="s">
        <v>600</v>
      </c>
      <c r="G3448" s="145" t="str">
        <f>Lookup[[#This Row],[NR_FR]]&amp;" "&amp;Lookup[[#This Row],[Text_FR]]</f>
        <v>ADISD03000 Corps de véhicules terrestres (autres que ferroviaires); (CH + FB)</v>
      </c>
    </row>
    <row r="3449" spans="1:7" x14ac:dyDescent="0.2">
      <c r="A3449" s="145" t="s">
        <v>910</v>
      </c>
      <c r="B3449" s="145" t="s">
        <v>2317</v>
      </c>
      <c r="C3449" s="145" t="str">
        <f>Lookup[[#This Row],[NR_DE]]&amp;" "&amp;Lookup[[#This Row],[Text_DE]]</f>
        <v>ADISD04000 Schienenfahrzeug-Kasko (CH)</v>
      </c>
      <c r="D3449" s="145">
        <f>IF(Lookup!A3449&lt;&gt;Lookup!E3449,1,0)</f>
        <v>0</v>
      </c>
      <c r="E3449" s="145" t="s">
        <v>910</v>
      </c>
      <c r="F3449" s="145" t="s">
        <v>911</v>
      </c>
      <c r="G3449" s="145" t="str">
        <f>Lookup[[#This Row],[NR_FR]]&amp;" "&amp;Lookup[[#This Row],[Text_FR]]</f>
        <v>ADISD04000 Corps de véhicules ferroviaires (CH)</v>
      </c>
    </row>
    <row r="3450" spans="1:7" x14ac:dyDescent="0.2">
      <c r="A3450" s="145" t="s">
        <v>912</v>
      </c>
      <c r="B3450" s="145" t="s">
        <v>2318</v>
      </c>
      <c r="C3450" s="145" t="str">
        <f>Lookup[[#This Row],[NR_DE]]&amp;" "&amp;Lookup[[#This Row],[Text_DE]]</f>
        <v>ADISD05000 Luftfahrzeug-Kasko (CH)</v>
      </c>
      <c r="D3450" s="145">
        <f>IF(Lookup!A3450&lt;&gt;Lookup!E3450,1,0)</f>
        <v>0</v>
      </c>
      <c r="E3450" s="145" t="s">
        <v>912</v>
      </c>
      <c r="F3450" s="145" t="s">
        <v>913</v>
      </c>
      <c r="G3450" s="145" t="str">
        <f>Lookup[[#This Row],[NR_FR]]&amp;" "&amp;Lookup[[#This Row],[Text_FR]]</f>
        <v>ADISD05000 Corps de véhicules aériens (CH)</v>
      </c>
    </row>
    <row r="3451" spans="1:7" x14ac:dyDescent="0.2">
      <c r="A3451" s="145" t="s">
        <v>914</v>
      </c>
      <c r="B3451" s="145" t="s">
        <v>2319</v>
      </c>
      <c r="C3451" s="145" t="str">
        <f>Lookup[[#This Row],[NR_DE]]&amp;" "&amp;Lookup[[#This Row],[Text_DE]]</f>
        <v>ADISD06000 See-, Binnensee-, und Flussschifffahrts-Kasko (CH)</v>
      </c>
      <c r="D3451" s="145">
        <f>IF(Lookup!A3451&lt;&gt;Lookup!E3451,1,0)</f>
        <v>0</v>
      </c>
      <c r="E3451" s="145" t="s">
        <v>914</v>
      </c>
      <c r="F3451" s="145" t="s">
        <v>915</v>
      </c>
      <c r="G3451" s="145" t="str">
        <f>Lookup[[#This Row],[NR_FR]]&amp;" "&amp;Lookup[[#This Row],[Text_FR]]</f>
        <v>ADISD06000 Corps de véhicules maritimes, lacustres et fluviaux (CH)</v>
      </c>
    </row>
    <row r="3452" spans="1:7" x14ac:dyDescent="0.2">
      <c r="A3452" s="145" t="s">
        <v>916</v>
      </c>
      <c r="B3452" s="145" t="s">
        <v>2320</v>
      </c>
      <c r="C3452" s="145" t="str">
        <f>Lookup[[#This Row],[NR_DE]]&amp;" "&amp;Lookup[[#This Row],[Text_DE]]</f>
        <v>ADISD07000 Transportgüter (einschliesslich Waren, Gepäckstücke und alle sonstigen Güter); (CH)</v>
      </c>
      <c r="D3452" s="145">
        <f>IF(Lookup!A3452&lt;&gt;Lookup!E3452,1,0)</f>
        <v>0</v>
      </c>
      <c r="E3452" s="145" t="s">
        <v>916</v>
      </c>
      <c r="F3452" s="145" t="s">
        <v>917</v>
      </c>
      <c r="G3452" s="145" t="str">
        <f>Lookup[[#This Row],[NR_FR]]&amp;" "&amp;Lookup[[#This Row],[Text_FR]]</f>
        <v>ADISD07000 Marchandises transportées (y compris les marchandises, bagages et tous autres biens); (CH)</v>
      </c>
    </row>
    <row r="3453" spans="1:7" x14ac:dyDescent="0.2">
      <c r="A3453" s="145" t="s">
        <v>918</v>
      </c>
      <c r="B3453" s="145" t="s">
        <v>2321</v>
      </c>
      <c r="C3453" s="145" t="str">
        <f>Lookup[[#This Row],[NR_DE]]&amp;" "&amp;Lookup[[#This Row],[Text_DE]]</f>
        <v>ADISD08100 Feuer (CH)</v>
      </c>
      <c r="D3453" s="145">
        <f>IF(Lookup!A3453&lt;&gt;Lookup!E3453,1,0)</f>
        <v>0</v>
      </c>
      <c r="E3453" s="145" t="s">
        <v>918</v>
      </c>
      <c r="F3453" s="145" t="s">
        <v>919</v>
      </c>
      <c r="G3453" s="145" t="str">
        <f>Lookup[[#This Row],[NR_FR]]&amp;" "&amp;Lookup[[#This Row],[Text_FR]]</f>
        <v>ADISD08100 Incendie (CH)</v>
      </c>
    </row>
    <row r="3454" spans="1:7" x14ac:dyDescent="0.2">
      <c r="A3454" s="145" t="s">
        <v>920</v>
      </c>
      <c r="B3454" s="145" t="s">
        <v>2322</v>
      </c>
      <c r="C3454" s="145" t="str">
        <f>Lookup[[#This Row],[NR_DE]]&amp;" "&amp;Lookup[[#This Row],[Text_DE]]</f>
        <v>ADISD08200 Elementarschäden (CH)</v>
      </c>
      <c r="D3454" s="145">
        <f>IF(Lookup!A3454&lt;&gt;Lookup!E3454,1,0)</f>
        <v>0</v>
      </c>
      <c r="E3454" s="145" t="s">
        <v>920</v>
      </c>
      <c r="F3454" s="145" t="s">
        <v>921</v>
      </c>
      <c r="G3454" s="145" t="str">
        <f>Lookup[[#This Row],[NR_FR]]&amp;" "&amp;Lookup[[#This Row],[Text_FR]]</f>
        <v>ADISD08200 Eléments naturels (CH)</v>
      </c>
    </row>
    <row r="3455" spans="1:7" x14ac:dyDescent="0.2">
      <c r="A3455" s="145" t="s">
        <v>922</v>
      </c>
      <c r="B3455" s="145" t="s">
        <v>2323</v>
      </c>
      <c r="C3455" s="145" t="str">
        <f>Lookup[[#This Row],[NR_DE]]&amp;" "&amp;Lookup[[#This Row],[Text_DE]]</f>
        <v>ADISD09000 Sonstige Sachschäden (CH)</v>
      </c>
      <c r="D3455" s="145">
        <f>IF(Lookup!A3455&lt;&gt;Lookup!E3455,1,0)</f>
        <v>0</v>
      </c>
      <c r="E3455" s="145" t="s">
        <v>922</v>
      </c>
      <c r="F3455" s="145" t="s">
        <v>923</v>
      </c>
      <c r="G3455" s="145" t="str">
        <f>Lookup[[#This Row],[NR_FR]]&amp;" "&amp;Lookup[[#This Row],[Text_FR]]</f>
        <v>ADISD09000 Autres dommages aux biens (CH)</v>
      </c>
    </row>
    <row r="3456" spans="1:7" x14ac:dyDescent="0.2">
      <c r="A3456" s="145" t="s">
        <v>601</v>
      </c>
      <c r="B3456" s="145" t="s">
        <v>2132</v>
      </c>
      <c r="C3456" s="145" t="str">
        <f>Lookup[[#This Row],[NR_DE]]&amp;" "&amp;Lookup[[#This Row],[Text_DE]]</f>
        <v>ADISD09900 Feuer, Elementarschäden und andere Sachschäden (CH + FB)</v>
      </c>
      <c r="D3456" s="145">
        <f>IF(Lookup!A3456&lt;&gt;Lookup!E3456,1,0)</f>
        <v>0</v>
      </c>
      <c r="E3456" s="145" t="s">
        <v>601</v>
      </c>
      <c r="F3456" s="145" t="s">
        <v>602</v>
      </c>
      <c r="G3456" s="145" t="str">
        <f>Lookup[[#This Row],[NR_FR]]&amp;" "&amp;Lookup[[#This Row],[Text_FR]]</f>
        <v>ADISD09900 Incendie, dommages naturels et autres dommages aux biens (CH + FB)</v>
      </c>
    </row>
    <row r="3457" spans="1:7" x14ac:dyDescent="0.2">
      <c r="A3457" s="145" t="s">
        <v>603</v>
      </c>
      <c r="B3457" s="145" t="s">
        <v>2133</v>
      </c>
      <c r="C3457" s="145" t="str">
        <f>Lookup[[#This Row],[NR_DE]]&amp;" "&amp;Lookup[[#This Row],[Text_DE]]</f>
        <v>ADISD10000 Haftpflicht für Landfahrzeuge mit eigenem Antrieb (CH + FB)</v>
      </c>
      <c r="D3457" s="145">
        <f>IF(Lookup!A3457&lt;&gt;Lookup!E3457,1,0)</f>
        <v>0</v>
      </c>
      <c r="E3457" s="145" t="s">
        <v>603</v>
      </c>
      <c r="F3457" s="145" t="s">
        <v>604</v>
      </c>
      <c r="G3457" s="145" t="str">
        <f>Lookup[[#This Row],[NR_FR]]&amp;" "&amp;Lookup[[#This Row],[Text_FR]]</f>
        <v>ADISD10000 Responsabilité civile pour véhicules terrestres automoteurs (CH + FB)</v>
      </c>
    </row>
    <row r="3458" spans="1:7" x14ac:dyDescent="0.2">
      <c r="A3458" s="145" t="s">
        <v>924</v>
      </c>
      <c r="B3458" s="145" t="s">
        <v>2324</v>
      </c>
      <c r="C3458" s="145" t="str">
        <f>Lookup[[#This Row],[NR_DE]]&amp;" "&amp;Lookup[[#This Row],[Text_DE]]</f>
        <v>ADISD11000 Luftfahrzeughaftpflicht (CH)</v>
      </c>
      <c r="D3458" s="145">
        <f>IF(Lookup!A3458&lt;&gt;Lookup!E3458,1,0)</f>
        <v>0</v>
      </c>
      <c r="E3458" s="145" t="s">
        <v>924</v>
      </c>
      <c r="F3458" s="145" t="s">
        <v>925</v>
      </c>
      <c r="G3458" s="145" t="str">
        <f>Lookup[[#This Row],[NR_FR]]&amp;" "&amp;Lookup[[#This Row],[Text_FR]]</f>
        <v>ADISD11000 Responsabilité civile pour véhicules aériens (CH)</v>
      </c>
    </row>
    <row r="3459" spans="1:7" x14ac:dyDescent="0.2">
      <c r="A3459" s="145" t="s">
        <v>926</v>
      </c>
      <c r="B3459" s="145" t="s">
        <v>2325</v>
      </c>
      <c r="C3459" s="145" t="str">
        <f>Lookup[[#This Row],[NR_DE]]&amp;" "&amp;Lookup[[#This Row],[Text_DE]]</f>
        <v>ADISD12000 See-, Binnensee- und Flussschifffahrtshaftpflicht (CH)</v>
      </c>
      <c r="D3459" s="145">
        <f>IF(Lookup!A3459&lt;&gt;Lookup!E3459,1,0)</f>
        <v>0</v>
      </c>
      <c r="E3459" s="145" t="s">
        <v>926</v>
      </c>
      <c r="F3459" s="145" t="s">
        <v>927</v>
      </c>
      <c r="G3459" s="145" t="str">
        <f>Lookup[[#This Row],[NR_FR]]&amp;" "&amp;Lookup[[#This Row],[Text_FR]]</f>
        <v>ADISD12000 Responsabilité civile pour véhicules maritimes, lacustres et fluviaux (CH)</v>
      </c>
    </row>
    <row r="3460" spans="1:7" x14ac:dyDescent="0.2">
      <c r="A3460" s="145" t="s">
        <v>605</v>
      </c>
      <c r="B3460" s="145" t="s">
        <v>2134</v>
      </c>
      <c r="C3460" s="145" t="str">
        <f>Lookup[[#This Row],[NR_DE]]&amp;" "&amp;Lookup[[#This Row],[Text_DE]]</f>
        <v>ADISD12900 Transportversicherung (CH + FB)</v>
      </c>
      <c r="D3460" s="145">
        <f>IF(Lookup!A3460&lt;&gt;Lookup!E3460,1,0)</f>
        <v>0</v>
      </c>
      <c r="E3460" s="145" t="s">
        <v>605</v>
      </c>
      <c r="F3460" s="145" t="s">
        <v>606</v>
      </c>
      <c r="G3460" s="145" t="str">
        <f>Lookup[[#This Row],[NR_FR]]&amp;" "&amp;Lookup[[#This Row],[Text_FR]]</f>
        <v>ADISD12900 Assurance de transport (CH + FB)</v>
      </c>
    </row>
    <row r="3461" spans="1:7" x14ac:dyDescent="0.2">
      <c r="A3461" s="145" t="s">
        <v>607</v>
      </c>
      <c r="B3461" s="145" t="s">
        <v>2135</v>
      </c>
      <c r="C3461" s="145" t="str">
        <f>Lookup[[#This Row],[NR_DE]]&amp;" "&amp;Lookup[[#This Row],[Text_DE]]</f>
        <v>ADISD13000 Allgemeine Haftpflicht (CH + FB)</v>
      </c>
      <c r="D3461" s="145">
        <f>IF(Lookup!A3461&lt;&gt;Lookup!E3461,1,0)</f>
        <v>0</v>
      </c>
      <c r="E3461" s="145" t="s">
        <v>607</v>
      </c>
      <c r="F3461" s="145" t="s">
        <v>608</v>
      </c>
      <c r="G3461" s="145" t="str">
        <f>Lookup[[#This Row],[NR_FR]]&amp;" "&amp;Lookup[[#This Row],[Text_FR]]</f>
        <v>ADISD13000 Responsabilité civile générale (CH + FB)</v>
      </c>
    </row>
    <row r="3462" spans="1:7" x14ac:dyDescent="0.2">
      <c r="A3462" s="145" t="s">
        <v>928</v>
      </c>
      <c r="B3462" s="145" t="s">
        <v>2326</v>
      </c>
      <c r="C3462" s="145" t="str">
        <f>Lookup[[#This Row],[NR_DE]]&amp;" "&amp;Lookup[[#This Row],[Text_DE]]</f>
        <v>ADISD13100 Berufshaftpflicht (CH)</v>
      </c>
      <c r="D3462" s="145">
        <f>IF(Lookup!A3462&lt;&gt;Lookup!E3462,1,0)</f>
        <v>0</v>
      </c>
      <c r="E3462" s="145" t="s">
        <v>928</v>
      </c>
      <c r="F3462" s="145" t="s">
        <v>929</v>
      </c>
      <c r="G3462" s="145" t="str">
        <f>Lookup[[#This Row],[NR_FR]]&amp;" "&amp;Lookup[[#This Row],[Text_FR]]</f>
        <v>ADISD13100 Responsabilité civile professionnelle (CH)</v>
      </c>
    </row>
    <row r="3463" spans="1:7" x14ac:dyDescent="0.2">
      <c r="A3463" s="145" t="s">
        <v>930</v>
      </c>
      <c r="B3463" s="145" t="s">
        <v>2327</v>
      </c>
      <c r="C3463" s="145" t="str">
        <f>Lookup[[#This Row],[NR_DE]]&amp;" "&amp;Lookup[[#This Row],[Text_DE]]</f>
        <v>ADISD14000 Kredit (CH)</v>
      </c>
      <c r="D3463" s="145">
        <f>IF(Lookup!A3463&lt;&gt;Lookup!E3463,1,0)</f>
        <v>0</v>
      </c>
      <c r="E3463" s="145" t="s">
        <v>930</v>
      </c>
      <c r="F3463" s="145" t="s">
        <v>931</v>
      </c>
      <c r="G3463" s="145" t="str">
        <f>Lookup[[#This Row],[NR_FR]]&amp;" "&amp;Lookup[[#This Row],[Text_FR]]</f>
        <v>ADISD14000 Crédit (CH)</v>
      </c>
    </row>
    <row r="3464" spans="1:7" x14ac:dyDescent="0.2">
      <c r="A3464" s="145" t="s">
        <v>932</v>
      </c>
      <c r="B3464" s="145" t="s">
        <v>2328</v>
      </c>
      <c r="C3464" s="145" t="str">
        <f>Lookup[[#This Row],[NR_DE]]&amp;" "&amp;Lookup[[#This Row],[Text_DE]]</f>
        <v>ADISD15000 Kaution (CH)</v>
      </c>
      <c r="D3464" s="145">
        <f>IF(Lookup!A3464&lt;&gt;Lookup!E3464,1,0)</f>
        <v>0</v>
      </c>
      <c r="E3464" s="145" t="s">
        <v>932</v>
      </c>
      <c r="F3464" s="145" t="s">
        <v>933</v>
      </c>
      <c r="G3464" s="145" t="str">
        <f>Lookup[[#This Row],[NR_FR]]&amp;" "&amp;Lookup[[#This Row],[Text_FR]]</f>
        <v>ADISD15000 Caution (CH)</v>
      </c>
    </row>
    <row r="3465" spans="1:7" x14ac:dyDescent="0.2">
      <c r="A3465" s="145" t="s">
        <v>934</v>
      </c>
      <c r="B3465" s="145" t="s">
        <v>2329</v>
      </c>
      <c r="C3465" s="145" t="str">
        <f>Lookup[[#This Row],[NR_DE]]&amp;" "&amp;Lookup[[#This Row],[Text_DE]]</f>
        <v>ADISD16000 Verschiedene finanzielle Verluste (CH)</v>
      </c>
      <c r="D3465" s="145">
        <f>IF(Lookup!A3465&lt;&gt;Lookup!E3465,1,0)</f>
        <v>0</v>
      </c>
      <c r="E3465" s="145" t="s">
        <v>934</v>
      </c>
      <c r="F3465" s="145" t="s">
        <v>935</v>
      </c>
      <c r="G3465" s="145" t="str">
        <f>Lookup[[#This Row],[NR_FR]]&amp;" "&amp;Lookup[[#This Row],[Text_FR]]</f>
        <v>ADISD16000 Pertes pécuniaires diverses (CH)</v>
      </c>
    </row>
    <row r="3466" spans="1:7" x14ac:dyDescent="0.2">
      <c r="A3466" s="145" t="s">
        <v>609</v>
      </c>
      <c r="B3466" s="145" t="s">
        <v>2136</v>
      </c>
      <c r="C3466" s="145" t="str">
        <f>Lookup[[#This Row],[NR_DE]]&amp;" "&amp;Lookup[[#This Row],[Text_DE]]</f>
        <v>ADISD17000 Rechtsschutz (CH + FB)</v>
      </c>
      <c r="D3466" s="145">
        <f>IF(Lookup!A3466&lt;&gt;Lookup!E3466,1,0)</f>
        <v>0</v>
      </c>
      <c r="E3466" s="145" t="s">
        <v>609</v>
      </c>
      <c r="F3466" s="145" t="s">
        <v>610</v>
      </c>
      <c r="G3466" s="145" t="str">
        <f>Lookup[[#This Row],[NR_FR]]&amp;" "&amp;Lookup[[#This Row],[Text_FR]]</f>
        <v>ADISD17000 Protection juridique (CH + FB)</v>
      </c>
    </row>
    <row r="3467" spans="1:7" x14ac:dyDescent="0.2">
      <c r="A3467" s="145" t="s">
        <v>936</v>
      </c>
      <c r="B3467" s="145" t="s">
        <v>2330</v>
      </c>
      <c r="C3467" s="145" t="str">
        <f>Lookup[[#This Row],[NR_DE]]&amp;" "&amp;Lookup[[#This Row],[Text_DE]]</f>
        <v>ADISD18000 Touristische Beistandsleistung (CH)</v>
      </c>
      <c r="D3467" s="145">
        <f>IF(Lookup!A3467&lt;&gt;Lookup!E3467,1,0)</f>
        <v>0</v>
      </c>
      <c r="E3467" s="145" t="s">
        <v>936</v>
      </c>
      <c r="F3467" s="145" t="s">
        <v>937</v>
      </c>
      <c r="G3467" s="145" t="str">
        <f>Lookup[[#This Row],[NR_FR]]&amp;" "&amp;Lookup[[#This Row],[Text_FR]]</f>
        <v>ADISD18000 Assistance (CH)</v>
      </c>
    </row>
    <row r="3468" spans="1:7" x14ac:dyDescent="0.2">
      <c r="A3468" s="145" t="s">
        <v>611</v>
      </c>
      <c r="B3468" s="145" t="s">
        <v>2137</v>
      </c>
      <c r="C3468" s="145" t="str">
        <f>Lookup[[#This Row],[NR_DE]]&amp;" "&amp;Lookup[[#This Row],[Text_DE]]</f>
        <v>ADISD19000 Kredit, Kaution, verschiedene finanzielle Verluste und touristische Beistandsleistung (CH + FB)</v>
      </c>
      <c r="D3468" s="145">
        <f>IF(Lookup!A3468&lt;&gt;Lookup!E3468,1,0)</f>
        <v>0</v>
      </c>
      <c r="E3468" s="145" t="s">
        <v>611</v>
      </c>
      <c r="F3468" s="145" t="s">
        <v>612</v>
      </c>
      <c r="G3468" s="145" t="str">
        <f>Lookup[[#This Row],[NR_FR]]&amp;" "&amp;Lookup[[#This Row],[Text_FR]]</f>
        <v>ADISD19000 Crédit, caution, pertes pécuniaires diverses et assistance (CH + FB)</v>
      </c>
    </row>
    <row r="3469" spans="1:7" x14ac:dyDescent="0.2">
      <c r="A3469" s="145" t="s">
        <v>938</v>
      </c>
      <c r="B3469" s="145" t="s">
        <v>2331</v>
      </c>
      <c r="C3469" s="145" t="str">
        <f>Lookup[[#This Row],[NR_DE]]&amp;" "&amp;Lookup[[#This Row],[Text_DE]]</f>
        <v>ADC055 Aufteilung Elementarschäden</v>
      </c>
      <c r="D3469" s="145">
        <f>IF(Lookup!A3469&lt;&gt;Lookup!E3469,1,0)</f>
        <v>0</v>
      </c>
      <c r="E3469" s="145" t="s">
        <v>938</v>
      </c>
      <c r="F3469" s="145" t="s">
        <v>939</v>
      </c>
      <c r="G3469" s="145" t="str">
        <f>Lookup[[#This Row],[NR_FR]]&amp;" "&amp;Lookup[[#This Row],[Text_FR]]</f>
        <v>ADC055 Répartition éléments naturels</v>
      </c>
    </row>
    <row r="3470" spans="1:7" x14ac:dyDescent="0.2">
      <c r="A3470" s="145" t="s">
        <v>940</v>
      </c>
      <c r="B3470" s="145" t="s">
        <v>2332</v>
      </c>
      <c r="C3470" s="145" t="str">
        <f>Lookup[[#This Row],[NR_DE]]&amp;" "&amp;Lookup[[#This Row],[Text_DE]]</f>
        <v>ADI0710 Deckung gemäss AVO</v>
      </c>
      <c r="D3470" s="145">
        <f>IF(Lookup!A3470&lt;&gt;Lookup!E3470,1,0)</f>
        <v>0</v>
      </c>
      <c r="E3470" s="145" t="s">
        <v>940</v>
      </c>
      <c r="F3470" s="145" t="s">
        <v>941</v>
      </c>
      <c r="G3470" s="145" t="str">
        <f>Lookup[[#This Row],[NR_FR]]&amp;" "&amp;Lookup[[#This Row],[Text_FR]]</f>
        <v>ADI0710 Couverture selon OS</v>
      </c>
    </row>
    <row r="3471" spans="1:7" x14ac:dyDescent="0.2">
      <c r="A3471" s="145" t="s">
        <v>942</v>
      </c>
      <c r="B3471" s="145" t="s">
        <v>2333</v>
      </c>
      <c r="C3471" s="145" t="str">
        <f>Lookup[[#This Row],[NR_DE]]&amp;" "&amp;Lookup[[#This Row],[Text_DE]]</f>
        <v>ADI0720 ES-Deckung "Spezial"</v>
      </c>
      <c r="D3471" s="145">
        <f>IF(Lookup!A3471&lt;&gt;Lookup!E3471,1,0)</f>
        <v>0</v>
      </c>
      <c r="E3471" s="145" t="s">
        <v>942</v>
      </c>
      <c r="F3471" s="145" t="s">
        <v>943</v>
      </c>
      <c r="G3471" s="145" t="str">
        <f>Lookup[[#This Row],[NR_FR]]&amp;" "&amp;Lookup[[#This Row],[Text_FR]]</f>
        <v>ADI0720 Couverture éléments naturels "spéciale"</v>
      </c>
    </row>
    <row r="3472" spans="1:7" x14ac:dyDescent="0.2">
      <c r="A3472" s="145">
        <v>311220200</v>
      </c>
      <c r="B3472" s="145" t="s">
        <v>2728</v>
      </c>
      <c r="C3472" s="145" t="str">
        <f>Lookup[[#This Row],[NR_DE]]&amp;" "&amp;Lookup[[#This Row],[Text_DE]]</f>
        <v>311220200 Veränderung der Rückstellungen für Schwankungsrisiken bei Produkten für die Krankenversicherung; direktes Geschäft: Brutto</v>
      </c>
      <c r="D3472" s="145">
        <f>IF(Lookup!A3472&lt;&gt;Lookup!E3472,1,0)</f>
        <v>0</v>
      </c>
      <c r="E3472" s="145">
        <v>311220200</v>
      </c>
      <c r="F3472" s="145" t="s">
        <v>1519</v>
      </c>
      <c r="G3472" s="145" t="str">
        <f>Lookup[[#This Row],[NR_FR]]&amp;" "&amp;Lookup[[#This Row],[Text_FR]]</f>
        <v>311220200 Variations des provisions pour risques de fluctuation des produits de l'assurance maladie; affaires directes: brutes</v>
      </c>
    </row>
    <row r="3473" spans="1:7" x14ac:dyDescent="0.2">
      <c r="A3473" s="145" t="s">
        <v>593</v>
      </c>
      <c r="B3473" s="145" t="s">
        <v>2128</v>
      </c>
      <c r="C3473" s="145" t="str">
        <f>Lookup[[#This Row],[NR_DE]]&amp;" "&amp;Lookup[[#This Row],[Text_DE]]</f>
        <v>ADC1DS Aufteilung nach Branchen: Nicht-Leben direkt</v>
      </c>
      <c r="D3473" s="145">
        <f>IF(Lookup!A3473&lt;&gt;Lookup!E3473,1,0)</f>
        <v>0</v>
      </c>
      <c r="E3473" s="145" t="s">
        <v>593</v>
      </c>
      <c r="F3473" s="145" t="s">
        <v>594</v>
      </c>
      <c r="G3473" s="145" t="str">
        <f>Lookup[[#This Row],[NR_FR]]&amp;" "&amp;Lookup[[#This Row],[Text_FR]]</f>
        <v>ADC1DS Répartition par branches: non-vie direct</v>
      </c>
    </row>
    <row r="3474" spans="1:7" x14ac:dyDescent="0.2">
      <c r="A3474" s="145" t="s">
        <v>900</v>
      </c>
      <c r="B3474" s="145" t="s">
        <v>2312</v>
      </c>
      <c r="C3474" s="145" t="str">
        <f>Lookup[[#This Row],[NR_DE]]&amp;" "&amp;Lookup[[#This Row],[Text_DE]]</f>
        <v>ADISD02100 VVG Krankenversicherung: Ambulante Heilbehandlungen (CH)</v>
      </c>
      <c r="D3474" s="145">
        <f>IF(Lookup!A3474&lt;&gt;Lookup!E3474,1,0)</f>
        <v>0</v>
      </c>
      <c r="E3474" s="145" t="s">
        <v>900</v>
      </c>
      <c r="F3474" s="145" t="s">
        <v>901</v>
      </c>
      <c r="G3474" s="145" t="str">
        <f>Lookup[[#This Row],[NR_FR]]&amp;" "&amp;Lookup[[#This Row],[Text_FR]]</f>
        <v>ADISD02100 Assurance maladie selon la LCA: traitements ambulatoires (CH)</v>
      </c>
    </row>
    <row r="3475" spans="1:7" x14ac:dyDescent="0.2">
      <c r="A3475" s="145" t="s">
        <v>902</v>
      </c>
      <c r="B3475" s="145" t="s">
        <v>2313</v>
      </c>
      <c r="C3475" s="145" t="str">
        <f>Lookup[[#This Row],[NR_DE]]&amp;" "&amp;Lookup[[#This Row],[Text_DE]]</f>
        <v>ADISD02200 VVG Krankenversicherung: Stationäre Heilbehandlungen (CH)</v>
      </c>
      <c r="D3475" s="145">
        <f>IF(Lookup!A3475&lt;&gt;Lookup!E3475,1,0)</f>
        <v>0</v>
      </c>
      <c r="E3475" s="145" t="s">
        <v>902</v>
      </c>
      <c r="F3475" s="145" t="s">
        <v>903</v>
      </c>
      <c r="G3475" s="145" t="str">
        <f>Lookup[[#This Row],[NR_FR]]&amp;" "&amp;Lookup[[#This Row],[Text_FR]]</f>
        <v>ADISD02200 Assurance maladie selon la LCA: traitements stationnaires (CH)</v>
      </c>
    </row>
    <row r="3476" spans="1:7" x14ac:dyDescent="0.2">
      <c r="A3476" s="145" t="s">
        <v>904</v>
      </c>
      <c r="B3476" s="145" t="s">
        <v>2314</v>
      </c>
      <c r="C3476" s="145" t="str">
        <f>Lookup[[#This Row],[NR_DE]]&amp;" "&amp;Lookup[[#This Row],[Text_DE]]</f>
        <v>ADISD02300 VVG Krankenversicherung: Pflege (CH)</v>
      </c>
      <c r="D3476" s="145">
        <f>IF(Lookup!A3476&lt;&gt;Lookup!E3476,1,0)</f>
        <v>0</v>
      </c>
      <c r="E3476" s="145" t="s">
        <v>904</v>
      </c>
      <c r="F3476" s="145" t="s">
        <v>905</v>
      </c>
      <c r="G3476" s="145" t="str">
        <f>Lookup[[#This Row],[NR_FR]]&amp;" "&amp;Lookup[[#This Row],[Text_FR]]</f>
        <v>ADISD02300 Assurance maladie selon la LCA: soins (CH)</v>
      </c>
    </row>
    <row r="3477" spans="1:7" x14ac:dyDescent="0.2">
      <c r="A3477" s="145" t="s">
        <v>906</v>
      </c>
      <c r="B3477" s="145" t="s">
        <v>2315</v>
      </c>
      <c r="C3477" s="145" t="str">
        <f>Lookup[[#This Row],[NR_DE]]&amp;" "&amp;Lookup[[#This Row],[Text_DE]]</f>
        <v>ADISD02400 VVG Einzelkrankenversicherung: Erwerbsausfall (CH)</v>
      </c>
      <c r="D3477" s="145">
        <f>IF(Lookup!A3477&lt;&gt;Lookup!E3477,1,0)</f>
        <v>0</v>
      </c>
      <c r="E3477" s="145" t="s">
        <v>906</v>
      </c>
      <c r="F3477" s="145" t="s">
        <v>907</v>
      </c>
      <c r="G3477" s="145" t="str">
        <f>Lookup[[#This Row],[NR_FR]]&amp;" "&amp;Lookup[[#This Row],[Text_FR]]</f>
        <v>ADISD02400 Assurance maladie individuelle selon la LCA: perte de gains (CH)</v>
      </c>
    </row>
    <row r="3478" spans="1:7" x14ac:dyDescent="0.2">
      <c r="A3478" s="145" t="s">
        <v>908</v>
      </c>
      <c r="B3478" s="145" t="s">
        <v>2316</v>
      </c>
      <c r="C3478" s="145" t="str">
        <f>Lookup[[#This Row],[NR_DE]]&amp;" "&amp;Lookup[[#This Row],[Text_DE]]</f>
        <v>ADISD02500 VVG Kollektivkrankenversicherung: Erwerbsausfall (CH)</v>
      </c>
      <c r="D3478" s="145">
        <f>IF(Lookup!A3478&lt;&gt;Lookup!E3478,1,0)</f>
        <v>0</v>
      </c>
      <c r="E3478" s="145" t="s">
        <v>908</v>
      </c>
      <c r="F3478" s="145" t="s">
        <v>909</v>
      </c>
      <c r="G3478" s="145" t="str">
        <f>Lookup[[#This Row],[NR_FR]]&amp;" "&amp;Lookup[[#This Row],[Text_FR]]</f>
        <v>ADISD02500 Assurance maladie collective selon la LCA: perte de gains (CH)</v>
      </c>
    </row>
    <row r="3479" spans="1:7" x14ac:dyDescent="0.2">
      <c r="A3479" s="145">
        <v>311220300</v>
      </c>
      <c r="B3479" s="145" t="s">
        <v>2729</v>
      </c>
      <c r="C3479" s="145" t="str">
        <f>Lookup[[#This Row],[NR_DE]]&amp;" "&amp;Lookup[[#This Row],[Text_DE]]</f>
        <v>311220300 Veränderung der Sicherheits- und Schwankungsrückstellungen (Nicht-Leben); indirektes Geschäft: Brutto</v>
      </c>
      <c r="D3479" s="145">
        <f>IF(Lookup!A3479&lt;&gt;Lookup!E3479,1,0)</f>
        <v>0</v>
      </c>
      <c r="E3479" s="145">
        <v>311220300</v>
      </c>
      <c r="F3479" s="145" t="s">
        <v>1520</v>
      </c>
      <c r="G3479" s="145" t="str">
        <f>Lookup[[#This Row],[NR_FR]]&amp;" "&amp;Lookup[[#This Row],[Text_FR]]</f>
        <v>311220300 Variations des provisions de sécurité et pour fluctuations (non-vie); affaires indirectes: brutes</v>
      </c>
    </row>
    <row r="3480" spans="1:7" x14ac:dyDescent="0.2">
      <c r="A3480" s="145" t="s">
        <v>614</v>
      </c>
      <c r="B3480" s="145" t="s">
        <v>2139</v>
      </c>
      <c r="C3480" s="145" t="str">
        <f>Lookup[[#This Row],[NR_DE]]&amp;" "&amp;Lookup[[#This Row],[Text_DE]]</f>
        <v>ADC1RS Aufteilung nach Branchen: Nicht-Leben indirekt</v>
      </c>
      <c r="D3480" s="145">
        <f>IF(Lookup!A3480&lt;&gt;Lookup!E3480,1,0)</f>
        <v>0</v>
      </c>
      <c r="E3480" s="145" t="s">
        <v>614</v>
      </c>
      <c r="F3480" s="145" t="s">
        <v>615</v>
      </c>
      <c r="G3480" s="145" t="str">
        <f>Lookup[[#This Row],[NR_FR]]&amp;" "&amp;Lookup[[#This Row],[Text_FR]]</f>
        <v>ADC1RS Répartition par branches: non-vie indirect</v>
      </c>
    </row>
    <row r="3481" spans="1:7" x14ac:dyDescent="0.2">
      <c r="A3481" s="145" t="s">
        <v>616</v>
      </c>
      <c r="B3481" s="145" t="s">
        <v>2140</v>
      </c>
      <c r="C3481" s="145" t="str">
        <f>Lookup[[#This Row],[NR_DE]]&amp;" "&amp;Lookup[[#This Row],[Text_DE]]</f>
        <v>ADISR01000 RE: Unfallversicherung (CH + FB)</v>
      </c>
      <c r="D3481" s="145">
        <f>IF(Lookup!A3481&lt;&gt;Lookup!E3481,1,0)</f>
        <v>0</v>
      </c>
      <c r="E3481" s="145" t="s">
        <v>616</v>
      </c>
      <c r="F3481" s="145" t="s">
        <v>617</v>
      </c>
      <c r="G3481" s="145" t="str">
        <f>Lookup[[#This Row],[NR_FR]]&amp;" "&amp;Lookup[[#This Row],[Text_FR]]</f>
        <v>ADISR01000 RE: Assurance accidents (CH + FB)</v>
      </c>
    </row>
    <row r="3482" spans="1:7" x14ac:dyDescent="0.2">
      <c r="A3482" s="145" t="s">
        <v>945</v>
      </c>
      <c r="B3482" s="145" t="s">
        <v>2335</v>
      </c>
      <c r="C3482" s="145" t="str">
        <f>Lookup[[#This Row],[NR_DE]]&amp;" "&amp;Lookup[[#This Row],[Text_DE]]</f>
        <v>ADISR01800 RE: Arbeitsunfälle und Berufskrankheiten (CH)</v>
      </c>
      <c r="D3482" s="145">
        <f>IF(Lookup!A3482&lt;&gt;Lookup!E3482,1,0)</f>
        <v>0</v>
      </c>
      <c r="E3482" s="145" t="s">
        <v>945</v>
      </c>
      <c r="F3482" s="145" t="s">
        <v>946</v>
      </c>
      <c r="G3482" s="145" t="str">
        <f>Lookup[[#This Row],[NR_FR]]&amp;" "&amp;Lookup[[#This Row],[Text_FR]]</f>
        <v>ADISR01800 RE: Accidents de travail et maladies professionnelles (CH)</v>
      </c>
    </row>
    <row r="3483" spans="1:7" x14ac:dyDescent="0.2">
      <c r="A3483" s="145" t="s">
        <v>947</v>
      </c>
      <c r="B3483" s="145" t="s">
        <v>2336</v>
      </c>
      <c r="C3483" s="145" t="str">
        <f>Lookup[[#This Row],[NR_DE]]&amp;" "&amp;Lookup[[#This Row],[Text_DE]]</f>
        <v>ADISR01900 RE: Unfall: Übrige (CH)</v>
      </c>
      <c r="D3483" s="145">
        <f>IF(Lookup!A3483&lt;&gt;Lookup!E3483,1,0)</f>
        <v>0</v>
      </c>
      <c r="E3483" s="145" t="s">
        <v>947</v>
      </c>
      <c r="F3483" s="145" t="s">
        <v>948</v>
      </c>
      <c r="G3483" s="145" t="str">
        <f>Lookup[[#This Row],[NR_FR]]&amp;" "&amp;Lookup[[#This Row],[Text_FR]]</f>
        <v>ADISR01900 RE: Assurance accidents: autres (CH)</v>
      </c>
    </row>
    <row r="3484" spans="1:7" x14ac:dyDescent="0.2">
      <c r="A3484" s="145" t="s">
        <v>618</v>
      </c>
      <c r="B3484" s="145" t="s">
        <v>2141</v>
      </c>
      <c r="C3484" s="145" t="str">
        <f>Lookup[[#This Row],[NR_DE]]&amp;" "&amp;Lookup[[#This Row],[Text_DE]]</f>
        <v>ADISR02000 RE: Krankenversicherung (CH + FB)</v>
      </c>
      <c r="D3484" s="145">
        <f>IF(Lookup!A3484&lt;&gt;Lookup!E3484,1,0)</f>
        <v>0</v>
      </c>
      <c r="E3484" s="145" t="s">
        <v>618</v>
      </c>
      <c r="F3484" s="145" t="s">
        <v>619</v>
      </c>
      <c r="G3484" s="145" t="str">
        <f>Lookup[[#This Row],[NR_FR]]&amp;" "&amp;Lookup[[#This Row],[Text_FR]]</f>
        <v>ADISR02000 RE: Assurance maladie (CH + FB)</v>
      </c>
    </row>
    <row r="3485" spans="1:7" x14ac:dyDescent="0.2">
      <c r="A3485" s="145" t="s">
        <v>620</v>
      </c>
      <c r="B3485" s="145" t="s">
        <v>2142</v>
      </c>
      <c r="C3485" s="145" t="str">
        <f>Lookup[[#This Row],[NR_DE]]&amp;" "&amp;Lookup[[#This Row],[Text_DE]]</f>
        <v>ADISR03000 RE: Landfahrzeug-Kasko (ohne Schienenfahrzeuge); (CH + FB)</v>
      </c>
      <c r="D3485" s="145">
        <f>IF(Lookup!A3485&lt;&gt;Lookup!E3485,1,0)</f>
        <v>0</v>
      </c>
      <c r="E3485" s="145" t="s">
        <v>620</v>
      </c>
      <c r="F3485" s="145" t="s">
        <v>621</v>
      </c>
      <c r="G3485" s="145" t="str">
        <f>Lookup[[#This Row],[NR_FR]]&amp;" "&amp;Lookup[[#This Row],[Text_FR]]</f>
        <v>ADISR03000 RE: Corps de véhicules terrestres (autres que ferroviaires); (CH + FB)</v>
      </c>
    </row>
    <row r="3486" spans="1:7" x14ac:dyDescent="0.2">
      <c r="A3486" s="145" t="s">
        <v>949</v>
      </c>
      <c r="B3486" s="145" t="s">
        <v>2337</v>
      </c>
      <c r="C3486" s="145" t="str">
        <f>Lookup[[#This Row],[NR_DE]]&amp;" "&amp;Lookup[[#This Row],[Text_DE]]</f>
        <v>ADISR09100 RE: Sachgeschäft ohne Katastrophen (CH)</v>
      </c>
      <c r="D3486" s="145">
        <f>IF(Lookup!A3486&lt;&gt;Lookup!E3486,1,0)</f>
        <v>0</v>
      </c>
      <c r="E3486" s="145" t="s">
        <v>949</v>
      </c>
      <c r="F3486" s="145" t="s">
        <v>950</v>
      </c>
      <c r="G3486" s="145" t="str">
        <f>Lookup[[#This Row],[NR_FR]]&amp;" "&amp;Lookup[[#This Row],[Text_FR]]</f>
        <v>ADISR09100 RE: Assurance de choses - sans les catastrophes (CH)</v>
      </c>
    </row>
    <row r="3487" spans="1:7" x14ac:dyDescent="0.2">
      <c r="A3487" s="145" t="s">
        <v>951</v>
      </c>
      <c r="B3487" s="145" t="s">
        <v>2338</v>
      </c>
      <c r="C3487" s="145" t="str">
        <f>Lookup[[#This Row],[NR_DE]]&amp;" "&amp;Lookup[[#This Row],[Text_DE]]</f>
        <v>ADISR09200 RE: Sachgeschäft - Katastrophen (CH)</v>
      </c>
      <c r="D3487" s="145">
        <f>IF(Lookup!A3487&lt;&gt;Lookup!E3487,1,0)</f>
        <v>0</v>
      </c>
      <c r="E3487" s="145" t="s">
        <v>951</v>
      </c>
      <c r="F3487" s="145" t="s">
        <v>952</v>
      </c>
      <c r="G3487" s="145" t="str">
        <f>Lookup[[#This Row],[NR_FR]]&amp;" "&amp;Lookup[[#This Row],[Text_FR]]</f>
        <v>ADISR09200 RE: Assurance de choses - catastrophes (CH)</v>
      </c>
    </row>
    <row r="3488" spans="1:7" x14ac:dyDescent="0.2">
      <c r="A3488" s="145" t="s">
        <v>622</v>
      </c>
      <c r="B3488" s="145" t="s">
        <v>2143</v>
      </c>
      <c r="C3488" s="145" t="str">
        <f>Lookup[[#This Row],[NR_DE]]&amp;" "&amp;Lookup[[#This Row],[Text_DE]]</f>
        <v>ADISR09900 RE: Feuer, Elementarschäden und andere Sachschäden (CH + FB)</v>
      </c>
      <c r="D3488" s="145">
        <f>IF(Lookup!A3488&lt;&gt;Lookup!E3488,1,0)</f>
        <v>0</v>
      </c>
      <c r="E3488" s="145" t="s">
        <v>622</v>
      </c>
      <c r="F3488" s="145" t="s">
        <v>623</v>
      </c>
      <c r="G3488" s="145" t="str">
        <f>Lookup[[#This Row],[NR_FR]]&amp;" "&amp;Lookup[[#This Row],[Text_FR]]</f>
        <v>ADISR09900 RE: Incendie, dommages naturels et autres dommages aux biens (CH + FB)</v>
      </c>
    </row>
    <row r="3489" spans="1:7" x14ac:dyDescent="0.2">
      <c r="A3489" s="145" t="s">
        <v>624</v>
      </c>
      <c r="B3489" s="145" t="s">
        <v>2144</v>
      </c>
      <c r="C3489" s="145" t="str">
        <f>Lookup[[#This Row],[NR_DE]]&amp;" "&amp;Lookup[[#This Row],[Text_DE]]</f>
        <v>ADISR10000 RE: Haftpflicht für Landfahrzeuge mit eigenem Antrieb (CH + FB)</v>
      </c>
      <c r="D3489" s="145">
        <f>IF(Lookup!A3489&lt;&gt;Lookup!E3489,1,0)</f>
        <v>0</v>
      </c>
      <c r="E3489" s="145" t="s">
        <v>624</v>
      </c>
      <c r="F3489" s="145" t="s">
        <v>625</v>
      </c>
      <c r="G3489" s="145" t="str">
        <f>Lookup[[#This Row],[NR_FR]]&amp;" "&amp;Lookup[[#This Row],[Text_FR]]</f>
        <v>ADISR10000 RE: Responsabilité civile pour véhicules terrestres automoteurs (CH + FB)</v>
      </c>
    </row>
    <row r="3490" spans="1:7" x14ac:dyDescent="0.2">
      <c r="A3490" s="145" t="s">
        <v>626</v>
      </c>
      <c r="B3490" s="145" t="s">
        <v>2145</v>
      </c>
      <c r="C3490" s="145" t="str">
        <f>Lookup[[#This Row],[NR_DE]]&amp;" "&amp;Lookup[[#This Row],[Text_DE]]</f>
        <v>ADISR12900 RE: Transportversicherung (CH + FB)</v>
      </c>
      <c r="D3490" s="145">
        <f>IF(Lookup!A3490&lt;&gt;Lookup!E3490,1,0)</f>
        <v>0</v>
      </c>
      <c r="E3490" s="145" t="s">
        <v>626</v>
      </c>
      <c r="F3490" s="145" t="s">
        <v>627</v>
      </c>
      <c r="G3490" s="145" t="str">
        <f>Lookup[[#This Row],[NR_FR]]&amp;" "&amp;Lookup[[#This Row],[Text_FR]]</f>
        <v>ADISR12900 RE: Assurance de transport (CH + FB)</v>
      </c>
    </row>
    <row r="3491" spans="1:7" x14ac:dyDescent="0.2">
      <c r="A3491" s="145" t="s">
        <v>628</v>
      </c>
      <c r="B3491" s="145" t="s">
        <v>2146</v>
      </c>
      <c r="C3491" s="145" t="str">
        <f>Lookup[[#This Row],[NR_DE]]&amp;" "&amp;Lookup[[#This Row],[Text_DE]]</f>
        <v>ADISR13000 RE: Allgemeine Haftpflicht (CH + FB)</v>
      </c>
      <c r="D3491" s="145">
        <f>IF(Lookup!A3491&lt;&gt;Lookup!E3491,1,0)</f>
        <v>0</v>
      </c>
      <c r="E3491" s="145" t="s">
        <v>628</v>
      </c>
      <c r="F3491" s="145" t="s">
        <v>629</v>
      </c>
      <c r="G3491" s="145" t="str">
        <f>Lookup[[#This Row],[NR_FR]]&amp;" "&amp;Lookup[[#This Row],[Text_FR]]</f>
        <v>ADISR13000 RE: Responsabilité civile générale (CH + FB)</v>
      </c>
    </row>
    <row r="3492" spans="1:7" x14ac:dyDescent="0.2">
      <c r="A3492" s="145" t="s">
        <v>953</v>
      </c>
      <c r="B3492" s="145" t="s">
        <v>2339</v>
      </c>
      <c r="C3492" s="145" t="str">
        <f>Lookup[[#This Row],[NR_DE]]&amp;" "&amp;Lookup[[#This Row],[Text_DE]]</f>
        <v>ADISR13100 RE: Berufshaftpflicht (CH)</v>
      </c>
      <c r="D3492" s="145">
        <f>IF(Lookup!A3492&lt;&gt;Lookup!E3492,1,0)</f>
        <v>0</v>
      </c>
      <c r="E3492" s="145" t="s">
        <v>953</v>
      </c>
      <c r="F3492" s="145" t="s">
        <v>954</v>
      </c>
      <c r="G3492" s="145" t="str">
        <f>Lookup[[#This Row],[NR_FR]]&amp;" "&amp;Lookup[[#This Row],[Text_FR]]</f>
        <v>ADISR13100 RE: Responsabilité civile professionnelle (CH)</v>
      </c>
    </row>
    <row r="3493" spans="1:7" x14ac:dyDescent="0.2">
      <c r="A3493" s="145" t="s">
        <v>955</v>
      </c>
      <c r="B3493" s="145" t="s">
        <v>2340</v>
      </c>
      <c r="C3493" s="145" t="str">
        <f>Lookup[[#This Row],[NR_DE]]&amp;" "&amp;Lookup[[#This Row],[Text_DE]]</f>
        <v>ADISR15900 RE: Kredit und Kaution (CH)</v>
      </c>
      <c r="D3493" s="145">
        <f>IF(Lookup!A3493&lt;&gt;Lookup!E3493,1,0)</f>
        <v>0</v>
      </c>
      <c r="E3493" s="145" t="s">
        <v>955</v>
      </c>
      <c r="F3493" s="145" t="s">
        <v>956</v>
      </c>
      <c r="G3493" s="145" t="str">
        <f>Lookup[[#This Row],[NR_FR]]&amp;" "&amp;Lookup[[#This Row],[Text_FR]]</f>
        <v>ADISR15900 RE: Crédit et caution (CH)</v>
      </c>
    </row>
    <row r="3494" spans="1:7" x14ac:dyDescent="0.2">
      <c r="A3494" s="145" t="s">
        <v>957</v>
      </c>
      <c r="B3494" s="145" t="s">
        <v>2341</v>
      </c>
      <c r="C3494" s="145" t="str">
        <f>Lookup[[#This Row],[NR_DE]]&amp;" "&amp;Lookup[[#This Row],[Text_DE]]</f>
        <v>ADISR16000 RE: Verschiedene finanzielle Verluste (CH)</v>
      </c>
      <c r="D3494" s="145">
        <f>IF(Lookup!A3494&lt;&gt;Lookup!E3494,1,0)</f>
        <v>0</v>
      </c>
      <c r="E3494" s="145" t="s">
        <v>957</v>
      </c>
      <c r="F3494" s="145" t="s">
        <v>958</v>
      </c>
      <c r="G3494" s="145" t="str">
        <f>Lookup[[#This Row],[NR_FR]]&amp;" "&amp;Lookup[[#This Row],[Text_FR]]</f>
        <v>ADISR16000 RE: Pertes pécuniaires diverses (CH)</v>
      </c>
    </row>
    <row r="3495" spans="1:7" x14ac:dyDescent="0.2">
      <c r="A3495" s="145" t="s">
        <v>630</v>
      </c>
      <c r="B3495" s="145" t="s">
        <v>2147</v>
      </c>
      <c r="C3495" s="145" t="str">
        <f>Lookup[[#This Row],[NR_DE]]&amp;" "&amp;Lookup[[#This Row],[Text_DE]]</f>
        <v>ADISR17000 RE: Rechtsschutz (CH + FB)</v>
      </c>
      <c r="D3495" s="145">
        <f>IF(Lookup!A3495&lt;&gt;Lookup!E3495,1,0)</f>
        <v>0</v>
      </c>
      <c r="E3495" s="145" t="s">
        <v>630</v>
      </c>
      <c r="F3495" s="145" t="s">
        <v>631</v>
      </c>
      <c r="G3495" s="145" t="str">
        <f>Lookup[[#This Row],[NR_FR]]&amp;" "&amp;Lookup[[#This Row],[Text_FR]]</f>
        <v>ADISR17000 RE: Protection juridique (CH + FB)</v>
      </c>
    </row>
    <row r="3496" spans="1:7" x14ac:dyDescent="0.2">
      <c r="A3496" s="145" t="s">
        <v>959</v>
      </c>
      <c r="B3496" s="145" t="s">
        <v>2342</v>
      </c>
      <c r="C3496" s="145" t="str">
        <f>Lookup[[#This Row],[NR_DE]]&amp;" "&amp;Lookup[[#This Row],[Text_DE]]</f>
        <v>ADISR18000 RE: Touristische Beistandsleistung (CH)</v>
      </c>
      <c r="D3496" s="145">
        <f>IF(Lookup!A3496&lt;&gt;Lookup!E3496,1,0)</f>
        <v>0</v>
      </c>
      <c r="E3496" s="145" t="s">
        <v>959</v>
      </c>
      <c r="F3496" s="145" t="s">
        <v>960</v>
      </c>
      <c r="G3496" s="145" t="str">
        <f>Lookup[[#This Row],[NR_FR]]&amp;" "&amp;Lookup[[#This Row],[Text_FR]]</f>
        <v>ADISR18000 RE: Assurance assistance touristique (CH)</v>
      </c>
    </row>
    <row r="3497" spans="1:7" x14ac:dyDescent="0.2">
      <c r="A3497" s="145" t="s">
        <v>632</v>
      </c>
      <c r="B3497" s="145" t="s">
        <v>2148</v>
      </c>
      <c r="C3497" s="145" t="str">
        <f>Lookup[[#This Row],[NR_DE]]&amp;" "&amp;Lookup[[#This Row],[Text_DE]]</f>
        <v>ADISR19000 RE: Kredit, Kaution, verschiedene finanzielle Verluste und touristische Beistandsleistung (CH + FB)</v>
      </c>
      <c r="D3497" s="145">
        <f>IF(Lookup!A3497&lt;&gt;Lookup!E3497,1,0)</f>
        <v>0</v>
      </c>
      <c r="E3497" s="145" t="s">
        <v>632</v>
      </c>
      <c r="F3497" s="145" t="s">
        <v>633</v>
      </c>
      <c r="G3497" s="145" t="str">
        <f>Lookup[[#This Row],[NR_FR]]&amp;" "&amp;Lookup[[#This Row],[Text_FR]]</f>
        <v>ADISR19000 RE: Crédit, caution, pertes pécuniaires diverses et assistance (CH + FB)</v>
      </c>
    </row>
    <row r="3498" spans="1:7" x14ac:dyDescent="0.2">
      <c r="A3498" s="145">
        <v>311230000</v>
      </c>
      <c r="B3498" s="145" t="s">
        <v>2730</v>
      </c>
      <c r="C3498" s="145" t="str">
        <f>Lookup[[#This Row],[NR_DE]]&amp;" "&amp;Lookup[[#This Row],[Text_DE]]</f>
        <v>311230000 Veränderung der übrigen versicherungstechnischen Rückstellungen (Nicht-Leben): Brutto</v>
      </c>
      <c r="D3498" s="145">
        <f>IF(Lookup!A3498&lt;&gt;Lookup!E3498,1,0)</f>
        <v>0</v>
      </c>
      <c r="E3498" s="145">
        <v>311230000</v>
      </c>
      <c r="F3498" s="145" t="s">
        <v>1521</v>
      </c>
      <c r="G3498" s="145" t="str">
        <f>Lookup[[#This Row],[NR_FR]]&amp;" "&amp;Lookup[[#This Row],[Text_FR]]</f>
        <v>311230000 Variations des autres provisions techniques (non-vie): brutes</v>
      </c>
    </row>
    <row r="3499" spans="1:7" x14ac:dyDescent="0.2">
      <c r="A3499" s="145">
        <v>311231000</v>
      </c>
      <c r="B3499" s="145" t="s">
        <v>2731</v>
      </c>
      <c r="C3499" s="145" t="str">
        <f>Lookup[[#This Row],[NR_DE]]&amp;" "&amp;Lookup[[#This Row],[Text_DE]]</f>
        <v>311231000 Veränderung der übrigen versicherungstechnischen Rückstellungen (Nicht-Leben); direktes Geschäft: Brutto</v>
      </c>
      <c r="D3499" s="145">
        <f>IF(Lookup!A3499&lt;&gt;Lookup!E3499,1,0)</f>
        <v>0</v>
      </c>
      <c r="E3499" s="145">
        <v>311231000</v>
      </c>
      <c r="F3499" s="145" t="s">
        <v>1522</v>
      </c>
      <c r="G3499" s="145" t="str">
        <f>Lookup[[#This Row],[NR_FR]]&amp;" "&amp;Lookup[[#This Row],[Text_FR]]</f>
        <v>311231000 Variations des autres provisions techniques (non-vie); affaires directes: brutes</v>
      </c>
    </row>
    <row r="3500" spans="1:7" x14ac:dyDescent="0.2">
      <c r="A3500" s="145">
        <v>311231100</v>
      </c>
      <c r="B3500" s="145" t="s">
        <v>2732</v>
      </c>
      <c r="C3500" s="145" t="str">
        <f>Lookup[[#This Row],[NR_DE]]&amp;" "&amp;Lookup[[#This Row],[Text_DE]]</f>
        <v>311231100 Veränderung der Alterungsrückstellungen (Nicht-Leben): Brutto</v>
      </c>
      <c r="D3500" s="145">
        <f>IF(Lookup!A3500&lt;&gt;Lookup!E3500,1,0)</f>
        <v>0</v>
      </c>
      <c r="E3500" s="145">
        <v>311231100</v>
      </c>
      <c r="F3500" s="145" t="s">
        <v>1523</v>
      </c>
      <c r="G3500" s="145" t="str">
        <f>Lookup[[#This Row],[NR_FR]]&amp;" "&amp;Lookup[[#This Row],[Text_FR]]</f>
        <v>311231100 Variations des provisions de vieillissement (non-vie): brutes</v>
      </c>
    </row>
    <row r="3501" spans="1:7" x14ac:dyDescent="0.2">
      <c r="A3501" s="145" t="s">
        <v>593</v>
      </c>
      <c r="B3501" s="145" t="s">
        <v>2128</v>
      </c>
      <c r="C3501" s="145" t="str">
        <f>Lookup[[#This Row],[NR_DE]]&amp;" "&amp;Lookup[[#This Row],[Text_DE]]</f>
        <v>ADC1DS Aufteilung nach Branchen: Nicht-Leben direkt</v>
      </c>
      <c r="D3501" s="145">
        <f>IF(Lookup!A3501&lt;&gt;Lookup!E3501,1,0)</f>
        <v>0</v>
      </c>
      <c r="E3501" s="145" t="s">
        <v>593</v>
      </c>
      <c r="F3501" s="145" t="s">
        <v>594</v>
      </c>
      <c r="G3501" s="145" t="str">
        <f>Lookup[[#This Row],[NR_FR]]&amp;" "&amp;Lookup[[#This Row],[Text_FR]]</f>
        <v>ADC1DS Répartition par branches: non-vie direct</v>
      </c>
    </row>
    <row r="3502" spans="1:7" x14ac:dyDescent="0.2">
      <c r="A3502" s="145" t="s">
        <v>595</v>
      </c>
      <c r="B3502" s="145" t="s">
        <v>2129</v>
      </c>
      <c r="C3502" s="145" t="str">
        <f>Lookup[[#This Row],[NR_DE]]&amp;" "&amp;Lookup[[#This Row],[Text_DE]]</f>
        <v>ADISD01000 Unfallversicherung (CH + FB)</v>
      </c>
      <c r="D3502" s="145">
        <f>IF(Lookup!A3502&lt;&gt;Lookup!E3502,1,0)</f>
        <v>0</v>
      </c>
      <c r="E3502" s="145" t="s">
        <v>595</v>
      </c>
      <c r="F3502" s="145" t="s">
        <v>596</v>
      </c>
      <c r="G3502" s="145" t="str">
        <f>Lookup[[#This Row],[NR_FR]]&amp;" "&amp;Lookup[[#This Row],[Text_FR]]</f>
        <v>ADISD01000 Assurance accidents (CH + FB)</v>
      </c>
    </row>
    <row r="3503" spans="1:7" x14ac:dyDescent="0.2">
      <c r="A3503" s="145" t="s">
        <v>886</v>
      </c>
      <c r="B3503" s="145" t="s">
        <v>2305</v>
      </c>
      <c r="C3503" s="145" t="str">
        <f>Lookup[[#This Row],[NR_DE]]&amp;" "&amp;Lookup[[#This Row],[Text_DE]]</f>
        <v>ADISD01100 Einzelunfallversicherung (CH)</v>
      </c>
      <c r="D3503" s="145">
        <f>IF(Lookup!A3503&lt;&gt;Lookup!E3503,1,0)</f>
        <v>0</v>
      </c>
      <c r="E3503" s="145" t="s">
        <v>886</v>
      </c>
      <c r="F3503" s="145" t="s">
        <v>887</v>
      </c>
      <c r="G3503" s="145" t="str">
        <f>Lookup[[#This Row],[NR_FR]]&amp;" "&amp;Lookup[[#This Row],[Text_FR]]</f>
        <v>ADISD01100 Assurance accidents individuelle (CH)</v>
      </c>
    </row>
    <row r="3504" spans="1:7" x14ac:dyDescent="0.2">
      <c r="A3504" s="145" t="s">
        <v>888</v>
      </c>
      <c r="B3504" s="145" t="s">
        <v>2306</v>
      </c>
      <c r="C3504" s="145" t="str">
        <f>Lookup[[#This Row],[NR_DE]]&amp;" "&amp;Lookup[[#This Row],[Text_DE]]</f>
        <v>ADISD01200 Obligatorische Berufsunfallversicherung - BU nach UVG (CH)</v>
      </c>
      <c r="D3504" s="145">
        <f>IF(Lookup!A3504&lt;&gt;Lookup!E3504,1,0)</f>
        <v>0</v>
      </c>
      <c r="E3504" s="145" t="s">
        <v>888</v>
      </c>
      <c r="F3504" s="145" t="s">
        <v>889</v>
      </c>
      <c r="G3504" s="145" t="str">
        <f>Lookup[[#This Row],[NR_FR]]&amp;" "&amp;Lookup[[#This Row],[Text_FR]]</f>
        <v>ADISD01200 Assurance accidents professionnels obligatoire - AP selon LAA (CH)</v>
      </c>
    </row>
    <row r="3505" spans="1:7" x14ac:dyDescent="0.2">
      <c r="A3505" s="145" t="s">
        <v>890</v>
      </c>
      <c r="B3505" s="145" t="s">
        <v>2307</v>
      </c>
      <c r="C3505" s="145" t="str">
        <f>Lookup[[#This Row],[NR_DE]]&amp;" "&amp;Lookup[[#This Row],[Text_DE]]</f>
        <v>ADISD01300 Freiwillige UVG-Versicherung (CH)</v>
      </c>
      <c r="D3505" s="145">
        <f>IF(Lookup!A3505&lt;&gt;Lookup!E3505,1,0)</f>
        <v>0</v>
      </c>
      <c r="E3505" s="145" t="s">
        <v>890</v>
      </c>
      <c r="F3505" s="145" t="s">
        <v>891</v>
      </c>
      <c r="G3505" s="145" t="str">
        <f>Lookup[[#This Row],[NR_FR]]&amp;" "&amp;Lookup[[#This Row],[Text_FR]]</f>
        <v>ADISD01300 Assurance facultative selon la LAA (CH)</v>
      </c>
    </row>
    <row r="3506" spans="1:7" x14ac:dyDescent="0.2">
      <c r="A3506" s="145" t="s">
        <v>892</v>
      </c>
      <c r="B3506" s="145" t="s">
        <v>2308</v>
      </c>
      <c r="C3506" s="145" t="str">
        <f>Lookup[[#This Row],[NR_DE]]&amp;" "&amp;Lookup[[#This Row],[Text_DE]]</f>
        <v>ADISD01400 UVG-Zusatzversicherung (CH)</v>
      </c>
      <c r="D3506" s="145">
        <f>IF(Lookup!A3506&lt;&gt;Lookup!E3506,1,0)</f>
        <v>0</v>
      </c>
      <c r="E3506" s="145" t="s">
        <v>892</v>
      </c>
      <c r="F3506" s="145" t="s">
        <v>893</v>
      </c>
      <c r="G3506" s="145" t="str">
        <f>Lookup[[#This Row],[NR_FR]]&amp;" "&amp;Lookup[[#This Row],[Text_FR]]</f>
        <v>ADISD01400 Assurance complémentaire selon LAA (CH)</v>
      </c>
    </row>
    <row r="3507" spans="1:7" x14ac:dyDescent="0.2">
      <c r="A3507" s="145" t="s">
        <v>894</v>
      </c>
      <c r="B3507" s="145" t="s">
        <v>2309</v>
      </c>
      <c r="C3507" s="145" t="str">
        <f>Lookup[[#This Row],[NR_DE]]&amp;" "&amp;Lookup[[#This Row],[Text_DE]]</f>
        <v>ADISD01500 Motorfahrzeuginsassen-Unfallversicherung (CH)</v>
      </c>
      <c r="D3507" s="145">
        <f>IF(Lookup!A3507&lt;&gt;Lookup!E3507,1,0)</f>
        <v>0</v>
      </c>
      <c r="E3507" s="145" t="s">
        <v>894</v>
      </c>
      <c r="F3507" s="145" t="s">
        <v>895</v>
      </c>
      <c r="G3507" s="145" t="str">
        <f>Lookup[[#This Row],[NR_FR]]&amp;" "&amp;Lookup[[#This Row],[Text_FR]]</f>
        <v>ADISD01500 Assurance accidents des passagers de véhicules automobiles (CH)</v>
      </c>
    </row>
    <row r="3508" spans="1:7" x14ac:dyDescent="0.2">
      <c r="A3508" s="145" t="s">
        <v>896</v>
      </c>
      <c r="B3508" s="145" t="s">
        <v>2310</v>
      </c>
      <c r="C3508" s="145" t="str">
        <f>Lookup[[#This Row],[NR_DE]]&amp;" "&amp;Lookup[[#This Row],[Text_DE]]</f>
        <v>ADISD01600 Übrige Kollektivunfallversicherung (CH)</v>
      </c>
      <c r="D3508" s="145">
        <f>IF(Lookup!A3508&lt;&gt;Lookup!E3508,1,0)</f>
        <v>0</v>
      </c>
      <c r="E3508" s="145" t="s">
        <v>896</v>
      </c>
      <c r="F3508" s="145" t="s">
        <v>897</v>
      </c>
      <c r="G3508" s="145" t="str">
        <f>Lookup[[#This Row],[NR_FR]]&amp;" "&amp;Lookup[[#This Row],[Text_FR]]</f>
        <v>ADISD01600 Autre assurance accidents collective (CH)</v>
      </c>
    </row>
    <row r="3509" spans="1:7" x14ac:dyDescent="0.2">
      <c r="A3509" s="145" t="s">
        <v>898</v>
      </c>
      <c r="B3509" s="145" t="s">
        <v>2311</v>
      </c>
      <c r="C3509" s="145" t="str">
        <f>Lookup[[#This Row],[NR_DE]]&amp;" "&amp;Lookup[[#This Row],[Text_DE]]</f>
        <v>ADISD01700 Obligatorische Nichtberufsunfallversicherung - NBU nach UVG (CH)</v>
      </c>
      <c r="D3509" s="145">
        <f>IF(Lookup!A3509&lt;&gt;Lookup!E3509,1,0)</f>
        <v>0</v>
      </c>
      <c r="E3509" s="145" t="s">
        <v>898</v>
      </c>
      <c r="F3509" s="145" t="s">
        <v>899</v>
      </c>
      <c r="G3509" s="145" t="str">
        <f>Lookup[[#This Row],[NR_FR]]&amp;" "&amp;Lookup[[#This Row],[Text_FR]]</f>
        <v>ADISD01700 Assurance accidents non professionnels obligatoire - ANP selon LAA (CH)</v>
      </c>
    </row>
    <row r="3510" spans="1:7" x14ac:dyDescent="0.2">
      <c r="A3510" s="145" t="s">
        <v>597</v>
      </c>
      <c r="B3510" s="145" t="s">
        <v>2130</v>
      </c>
      <c r="C3510" s="145" t="str">
        <f>Lookup[[#This Row],[NR_DE]]&amp;" "&amp;Lookup[[#This Row],[Text_DE]]</f>
        <v>ADISD02000 Krankenversicherung (CH + FB)</v>
      </c>
      <c r="D3510" s="145">
        <f>IF(Lookup!A3510&lt;&gt;Lookup!E3510,1,0)</f>
        <v>0</v>
      </c>
      <c r="E3510" s="145" t="s">
        <v>597</v>
      </c>
      <c r="F3510" s="145" t="s">
        <v>598</v>
      </c>
      <c r="G3510" s="145" t="str">
        <f>Lookup[[#This Row],[NR_FR]]&amp;" "&amp;Lookup[[#This Row],[Text_FR]]</f>
        <v>ADISD02000 Assurance maladie (CH + FB)</v>
      </c>
    </row>
    <row r="3511" spans="1:7" x14ac:dyDescent="0.2">
      <c r="A3511" s="145" t="s">
        <v>900</v>
      </c>
      <c r="B3511" s="145" t="s">
        <v>2312</v>
      </c>
      <c r="C3511" s="145" t="str">
        <f>Lookup[[#This Row],[NR_DE]]&amp;" "&amp;Lookup[[#This Row],[Text_DE]]</f>
        <v>ADISD02100 VVG Krankenversicherung: Ambulante Heilbehandlungen (CH)</v>
      </c>
      <c r="D3511" s="145">
        <f>IF(Lookup!A3511&lt;&gt;Lookup!E3511,1,0)</f>
        <v>0</v>
      </c>
      <c r="E3511" s="145" t="s">
        <v>900</v>
      </c>
      <c r="F3511" s="145" t="s">
        <v>901</v>
      </c>
      <c r="G3511" s="145" t="str">
        <f>Lookup[[#This Row],[NR_FR]]&amp;" "&amp;Lookup[[#This Row],[Text_FR]]</f>
        <v>ADISD02100 Assurance maladie selon la LCA: traitements ambulatoires (CH)</v>
      </c>
    </row>
    <row r="3512" spans="1:7" x14ac:dyDescent="0.2">
      <c r="A3512" s="145" t="s">
        <v>902</v>
      </c>
      <c r="B3512" s="145" t="s">
        <v>2313</v>
      </c>
      <c r="C3512" s="145" t="str">
        <f>Lookup[[#This Row],[NR_DE]]&amp;" "&amp;Lookup[[#This Row],[Text_DE]]</f>
        <v>ADISD02200 VVG Krankenversicherung: Stationäre Heilbehandlungen (CH)</v>
      </c>
      <c r="D3512" s="145">
        <f>IF(Lookup!A3512&lt;&gt;Lookup!E3512,1,0)</f>
        <v>0</v>
      </c>
      <c r="E3512" s="145" t="s">
        <v>902</v>
      </c>
      <c r="F3512" s="145" t="s">
        <v>903</v>
      </c>
      <c r="G3512" s="145" t="str">
        <f>Lookup[[#This Row],[NR_FR]]&amp;" "&amp;Lookup[[#This Row],[Text_FR]]</f>
        <v>ADISD02200 Assurance maladie selon la LCA: traitements stationnaires (CH)</v>
      </c>
    </row>
    <row r="3513" spans="1:7" x14ac:dyDescent="0.2">
      <c r="A3513" s="145" t="s">
        <v>904</v>
      </c>
      <c r="B3513" s="145" t="s">
        <v>2314</v>
      </c>
      <c r="C3513" s="145" t="str">
        <f>Lookup[[#This Row],[NR_DE]]&amp;" "&amp;Lookup[[#This Row],[Text_DE]]</f>
        <v>ADISD02300 VVG Krankenversicherung: Pflege (CH)</v>
      </c>
      <c r="D3513" s="145">
        <f>IF(Lookup!A3513&lt;&gt;Lookup!E3513,1,0)</f>
        <v>0</v>
      </c>
      <c r="E3513" s="145" t="s">
        <v>904</v>
      </c>
      <c r="F3513" s="145" t="s">
        <v>905</v>
      </c>
      <c r="G3513" s="145" t="str">
        <f>Lookup[[#This Row],[NR_FR]]&amp;" "&amp;Lookup[[#This Row],[Text_FR]]</f>
        <v>ADISD02300 Assurance maladie selon la LCA: soins (CH)</v>
      </c>
    </row>
    <row r="3514" spans="1:7" x14ac:dyDescent="0.2">
      <c r="A3514" s="145" t="s">
        <v>906</v>
      </c>
      <c r="B3514" s="145" t="s">
        <v>2315</v>
      </c>
      <c r="C3514" s="145" t="str">
        <f>Lookup[[#This Row],[NR_DE]]&amp;" "&amp;Lookup[[#This Row],[Text_DE]]</f>
        <v>ADISD02400 VVG Einzelkrankenversicherung: Erwerbsausfall (CH)</v>
      </c>
      <c r="D3514" s="145">
        <f>IF(Lookup!A3514&lt;&gt;Lookup!E3514,1,0)</f>
        <v>0</v>
      </c>
      <c r="E3514" s="145" t="s">
        <v>906</v>
      </c>
      <c r="F3514" s="145" t="s">
        <v>907</v>
      </c>
      <c r="G3514" s="145" t="str">
        <f>Lookup[[#This Row],[NR_FR]]&amp;" "&amp;Lookup[[#This Row],[Text_FR]]</f>
        <v>ADISD02400 Assurance maladie individuelle selon la LCA: perte de gains (CH)</v>
      </c>
    </row>
    <row r="3515" spans="1:7" x14ac:dyDescent="0.2">
      <c r="A3515" s="145" t="s">
        <v>908</v>
      </c>
      <c r="B3515" s="145" t="s">
        <v>2316</v>
      </c>
      <c r="C3515" s="145" t="str">
        <f>Lookup[[#This Row],[NR_DE]]&amp;" "&amp;Lookup[[#This Row],[Text_DE]]</f>
        <v>ADISD02500 VVG Kollektivkrankenversicherung: Erwerbsausfall (CH)</v>
      </c>
      <c r="D3515" s="145">
        <f>IF(Lookup!A3515&lt;&gt;Lookup!E3515,1,0)</f>
        <v>0</v>
      </c>
      <c r="E3515" s="145" t="s">
        <v>908</v>
      </c>
      <c r="F3515" s="145" t="s">
        <v>909</v>
      </c>
      <c r="G3515" s="145" t="str">
        <f>Lookup[[#This Row],[NR_FR]]&amp;" "&amp;Lookup[[#This Row],[Text_FR]]</f>
        <v>ADISD02500 Assurance maladie collective selon la LCA: perte de gains (CH)</v>
      </c>
    </row>
    <row r="3516" spans="1:7" x14ac:dyDescent="0.2">
      <c r="A3516" s="145">
        <v>311231200</v>
      </c>
      <c r="B3516" s="145" t="s">
        <v>2733</v>
      </c>
      <c r="C3516" s="145" t="str">
        <f>Lookup[[#This Row],[NR_DE]]&amp;" "&amp;Lookup[[#This Row],[Text_DE]]</f>
        <v>311231200 Veränderung der versicherungstechnischen Rückstellungen für Renten (Nicht-Leben); direktes Geschäft: Brutto</v>
      </c>
      <c r="D3516" s="145">
        <f>IF(Lookup!A3516&lt;&gt;Lookup!E3516,1,0)</f>
        <v>0</v>
      </c>
      <c r="E3516" s="145">
        <v>311231200</v>
      </c>
      <c r="F3516" s="145" t="s">
        <v>1524</v>
      </c>
      <c r="G3516" s="145" t="str">
        <f>Lookup[[#This Row],[NR_FR]]&amp;" "&amp;Lookup[[#This Row],[Text_FR]]</f>
        <v>311231200 Variations des provisions techniques pour rentes (non-vie); affaires directes: brutes</v>
      </c>
    </row>
    <row r="3517" spans="1:7" x14ac:dyDescent="0.2">
      <c r="A3517" s="145" t="s">
        <v>593</v>
      </c>
      <c r="B3517" s="145" t="s">
        <v>2128</v>
      </c>
      <c r="C3517" s="145" t="str">
        <f>Lookup[[#This Row],[NR_DE]]&amp;" "&amp;Lookup[[#This Row],[Text_DE]]</f>
        <v>ADC1DS Aufteilung nach Branchen: Nicht-Leben direkt</v>
      </c>
      <c r="D3517" s="145">
        <f>IF(Lookup!A3517&lt;&gt;Lookup!E3517,1,0)</f>
        <v>0</v>
      </c>
      <c r="E3517" s="145" t="s">
        <v>593</v>
      </c>
      <c r="F3517" s="145" t="s">
        <v>594</v>
      </c>
      <c r="G3517" s="145" t="str">
        <f>Lookup[[#This Row],[NR_FR]]&amp;" "&amp;Lookup[[#This Row],[Text_FR]]</f>
        <v>ADC1DS Répartition par branches: non-vie direct</v>
      </c>
    </row>
    <row r="3518" spans="1:7" x14ac:dyDescent="0.2">
      <c r="A3518" s="145" t="s">
        <v>595</v>
      </c>
      <c r="B3518" s="145" t="s">
        <v>2129</v>
      </c>
      <c r="C3518" s="145" t="str">
        <f>Lookup[[#This Row],[NR_DE]]&amp;" "&amp;Lookup[[#This Row],[Text_DE]]</f>
        <v>ADISD01000 Unfallversicherung (CH + FB)</v>
      </c>
      <c r="D3518" s="145">
        <f>IF(Lookup!A3518&lt;&gt;Lookup!E3518,1,0)</f>
        <v>0</v>
      </c>
      <c r="E3518" s="145" t="s">
        <v>595</v>
      </c>
      <c r="F3518" s="145" t="s">
        <v>596</v>
      </c>
      <c r="G3518" s="145" t="str">
        <f>Lookup[[#This Row],[NR_FR]]&amp;" "&amp;Lookup[[#This Row],[Text_FR]]</f>
        <v>ADISD01000 Assurance accidents (CH + FB)</v>
      </c>
    </row>
    <row r="3519" spans="1:7" x14ac:dyDescent="0.2">
      <c r="A3519" s="145" t="s">
        <v>886</v>
      </c>
      <c r="B3519" s="145" t="s">
        <v>2305</v>
      </c>
      <c r="C3519" s="145" t="str">
        <f>Lookup[[#This Row],[NR_DE]]&amp;" "&amp;Lookup[[#This Row],[Text_DE]]</f>
        <v>ADISD01100 Einzelunfallversicherung (CH)</v>
      </c>
      <c r="D3519" s="145">
        <f>IF(Lookup!A3519&lt;&gt;Lookup!E3519,1,0)</f>
        <v>0</v>
      </c>
      <c r="E3519" s="145" t="s">
        <v>886</v>
      </c>
      <c r="F3519" s="145" t="s">
        <v>887</v>
      </c>
      <c r="G3519" s="145" t="str">
        <f>Lookup[[#This Row],[NR_FR]]&amp;" "&amp;Lookup[[#This Row],[Text_FR]]</f>
        <v>ADISD01100 Assurance accidents individuelle (CH)</v>
      </c>
    </row>
    <row r="3520" spans="1:7" x14ac:dyDescent="0.2">
      <c r="A3520" s="145" t="s">
        <v>888</v>
      </c>
      <c r="B3520" s="145" t="s">
        <v>2306</v>
      </c>
      <c r="C3520" s="145" t="str">
        <f>Lookup[[#This Row],[NR_DE]]&amp;" "&amp;Lookup[[#This Row],[Text_DE]]</f>
        <v>ADISD01200 Obligatorische Berufsunfallversicherung - BU nach UVG (CH)</v>
      </c>
      <c r="D3520" s="145">
        <f>IF(Lookup!A3520&lt;&gt;Lookup!E3520,1,0)</f>
        <v>0</v>
      </c>
      <c r="E3520" s="145" t="s">
        <v>888</v>
      </c>
      <c r="F3520" s="145" t="s">
        <v>889</v>
      </c>
      <c r="G3520" s="145" t="str">
        <f>Lookup[[#This Row],[NR_FR]]&amp;" "&amp;Lookup[[#This Row],[Text_FR]]</f>
        <v>ADISD01200 Assurance accidents professionnels obligatoire - AP selon LAA (CH)</v>
      </c>
    </row>
    <row r="3521" spans="1:7" x14ac:dyDescent="0.2">
      <c r="A3521" s="145" t="s">
        <v>890</v>
      </c>
      <c r="B3521" s="145" t="s">
        <v>2307</v>
      </c>
      <c r="C3521" s="145" t="str">
        <f>Lookup[[#This Row],[NR_DE]]&amp;" "&amp;Lookup[[#This Row],[Text_DE]]</f>
        <v>ADISD01300 Freiwillige UVG-Versicherung (CH)</v>
      </c>
      <c r="D3521" s="145">
        <f>IF(Lookup!A3521&lt;&gt;Lookup!E3521,1,0)</f>
        <v>0</v>
      </c>
      <c r="E3521" s="145" t="s">
        <v>890</v>
      </c>
      <c r="F3521" s="145" t="s">
        <v>891</v>
      </c>
      <c r="G3521" s="145" t="str">
        <f>Lookup[[#This Row],[NR_FR]]&amp;" "&amp;Lookup[[#This Row],[Text_FR]]</f>
        <v>ADISD01300 Assurance facultative selon la LAA (CH)</v>
      </c>
    </row>
    <row r="3522" spans="1:7" x14ac:dyDescent="0.2">
      <c r="A3522" s="145" t="s">
        <v>892</v>
      </c>
      <c r="B3522" s="145" t="s">
        <v>2308</v>
      </c>
      <c r="C3522" s="145" t="str">
        <f>Lookup[[#This Row],[NR_DE]]&amp;" "&amp;Lookup[[#This Row],[Text_DE]]</f>
        <v>ADISD01400 UVG-Zusatzversicherung (CH)</v>
      </c>
      <c r="D3522" s="145">
        <f>IF(Lookup!A3522&lt;&gt;Lookup!E3522,1,0)</f>
        <v>0</v>
      </c>
      <c r="E3522" s="145" t="s">
        <v>892</v>
      </c>
      <c r="F3522" s="145" t="s">
        <v>893</v>
      </c>
      <c r="G3522" s="145" t="str">
        <f>Lookup[[#This Row],[NR_FR]]&amp;" "&amp;Lookup[[#This Row],[Text_FR]]</f>
        <v>ADISD01400 Assurance complémentaire selon LAA (CH)</v>
      </c>
    </row>
    <row r="3523" spans="1:7" x14ac:dyDescent="0.2">
      <c r="A3523" s="145" t="s">
        <v>894</v>
      </c>
      <c r="B3523" s="145" t="s">
        <v>2309</v>
      </c>
      <c r="C3523" s="145" t="str">
        <f>Lookup[[#This Row],[NR_DE]]&amp;" "&amp;Lookup[[#This Row],[Text_DE]]</f>
        <v>ADISD01500 Motorfahrzeuginsassen-Unfallversicherung (CH)</v>
      </c>
      <c r="D3523" s="145">
        <f>IF(Lookup!A3523&lt;&gt;Lookup!E3523,1,0)</f>
        <v>0</v>
      </c>
      <c r="E3523" s="145" t="s">
        <v>894</v>
      </c>
      <c r="F3523" s="145" t="s">
        <v>895</v>
      </c>
      <c r="G3523" s="145" t="str">
        <f>Lookup[[#This Row],[NR_FR]]&amp;" "&amp;Lookup[[#This Row],[Text_FR]]</f>
        <v>ADISD01500 Assurance accidents des passagers de véhicules automobiles (CH)</v>
      </c>
    </row>
    <row r="3524" spans="1:7" x14ac:dyDescent="0.2">
      <c r="A3524" s="145" t="s">
        <v>896</v>
      </c>
      <c r="B3524" s="145" t="s">
        <v>2310</v>
      </c>
      <c r="C3524" s="145" t="str">
        <f>Lookup[[#This Row],[NR_DE]]&amp;" "&amp;Lookup[[#This Row],[Text_DE]]</f>
        <v>ADISD01600 Übrige Kollektivunfallversicherung (CH)</v>
      </c>
      <c r="D3524" s="145">
        <f>IF(Lookup!A3524&lt;&gt;Lookup!E3524,1,0)</f>
        <v>0</v>
      </c>
      <c r="E3524" s="145" t="s">
        <v>896</v>
      </c>
      <c r="F3524" s="145" t="s">
        <v>897</v>
      </c>
      <c r="G3524" s="145" t="str">
        <f>Lookup[[#This Row],[NR_FR]]&amp;" "&amp;Lookup[[#This Row],[Text_FR]]</f>
        <v>ADISD01600 Autre assurance accidents collective (CH)</v>
      </c>
    </row>
    <row r="3525" spans="1:7" x14ac:dyDescent="0.2">
      <c r="A3525" s="145" t="s">
        <v>898</v>
      </c>
      <c r="B3525" s="145" t="s">
        <v>2311</v>
      </c>
      <c r="C3525" s="145" t="str">
        <f>Lookup[[#This Row],[NR_DE]]&amp;" "&amp;Lookup[[#This Row],[Text_DE]]</f>
        <v>ADISD01700 Obligatorische Nichtberufsunfallversicherung - NBU nach UVG (CH)</v>
      </c>
      <c r="D3525" s="145">
        <f>IF(Lookup!A3525&lt;&gt;Lookup!E3525,1,0)</f>
        <v>0</v>
      </c>
      <c r="E3525" s="145" t="s">
        <v>898</v>
      </c>
      <c r="F3525" s="145" t="s">
        <v>899</v>
      </c>
      <c r="G3525" s="145" t="str">
        <f>Lookup[[#This Row],[NR_FR]]&amp;" "&amp;Lookup[[#This Row],[Text_FR]]</f>
        <v>ADISD01700 Assurance accidents non professionnels obligatoire - ANP selon LAA (CH)</v>
      </c>
    </row>
    <row r="3526" spans="1:7" x14ac:dyDescent="0.2">
      <c r="A3526" s="145" t="s">
        <v>597</v>
      </c>
      <c r="B3526" s="145" t="s">
        <v>2130</v>
      </c>
      <c r="C3526" s="145" t="str">
        <f>Lookup[[#This Row],[NR_DE]]&amp;" "&amp;Lookup[[#This Row],[Text_DE]]</f>
        <v>ADISD02000 Krankenversicherung (CH + FB)</v>
      </c>
      <c r="D3526" s="145">
        <f>IF(Lookup!A3526&lt;&gt;Lookup!E3526,1,0)</f>
        <v>0</v>
      </c>
      <c r="E3526" s="145" t="s">
        <v>597</v>
      </c>
      <c r="F3526" s="145" t="s">
        <v>598</v>
      </c>
      <c r="G3526" s="145" t="str">
        <f>Lookup[[#This Row],[NR_FR]]&amp;" "&amp;Lookup[[#This Row],[Text_FR]]</f>
        <v>ADISD02000 Assurance maladie (CH + FB)</v>
      </c>
    </row>
    <row r="3527" spans="1:7" x14ac:dyDescent="0.2">
      <c r="A3527" s="145" t="s">
        <v>900</v>
      </c>
      <c r="B3527" s="145" t="s">
        <v>2312</v>
      </c>
      <c r="C3527" s="145" t="str">
        <f>Lookup[[#This Row],[NR_DE]]&amp;" "&amp;Lookup[[#This Row],[Text_DE]]</f>
        <v>ADISD02100 VVG Krankenversicherung: Ambulante Heilbehandlungen (CH)</v>
      </c>
      <c r="D3527" s="145">
        <f>IF(Lookup!A3527&lt;&gt;Lookup!E3527,1,0)</f>
        <v>0</v>
      </c>
      <c r="E3527" s="145" t="s">
        <v>900</v>
      </c>
      <c r="F3527" s="145" t="s">
        <v>901</v>
      </c>
      <c r="G3527" s="145" t="str">
        <f>Lookup[[#This Row],[NR_FR]]&amp;" "&amp;Lookup[[#This Row],[Text_FR]]</f>
        <v>ADISD02100 Assurance maladie selon la LCA: traitements ambulatoires (CH)</v>
      </c>
    </row>
    <row r="3528" spans="1:7" x14ac:dyDescent="0.2">
      <c r="A3528" s="145" t="s">
        <v>902</v>
      </c>
      <c r="B3528" s="145" t="s">
        <v>2313</v>
      </c>
      <c r="C3528" s="145" t="str">
        <f>Lookup[[#This Row],[NR_DE]]&amp;" "&amp;Lookup[[#This Row],[Text_DE]]</f>
        <v>ADISD02200 VVG Krankenversicherung: Stationäre Heilbehandlungen (CH)</v>
      </c>
      <c r="D3528" s="145">
        <f>IF(Lookup!A3528&lt;&gt;Lookup!E3528,1,0)</f>
        <v>0</v>
      </c>
      <c r="E3528" s="145" t="s">
        <v>902</v>
      </c>
      <c r="F3528" s="145" t="s">
        <v>903</v>
      </c>
      <c r="G3528" s="145" t="str">
        <f>Lookup[[#This Row],[NR_FR]]&amp;" "&amp;Lookup[[#This Row],[Text_FR]]</f>
        <v>ADISD02200 Assurance maladie selon la LCA: traitements stationnaires (CH)</v>
      </c>
    </row>
    <row r="3529" spans="1:7" x14ac:dyDescent="0.2">
      <c r="A3529" s="145" t="s">
        <v>904</v>
      </c>
      <c r="B3529" s="145" t="s">
        <v>2314</v>
      </c>
      <c r="C3529" s="145" t="str">
        <f>Lookup[[#This Row],[NR_DE]]&amp;" "&amp;Lookup[[#This Row],[Text_DE]]</f>
        <v>ADISD02300 VVG Krankenversicherung: Pflege (CH)</v>
      </c>
      <c r="D3529" s="145">
        <f>IF(Lookup!A3529&lt;&gt;Lookup!E3529,1,0)</f>
        <v>0</v>
      </c>
      <c r="E3529" s="145" t="s">
        <v>904</v>
      </c>
      <c r="F3529" s="145" t="s">
        <v>905</v>
      </c>
      <c r="G3529" s="145" t="str">
        <f>Lookup[[#This Row],[NR_FR]]&amp;" "&amp;Lookup[[#This Row],[Text_FR]]</f>
        <v>ADISD02300 Assurance maladie selon la LCA: soins (CH)</v>
      </c>
    </row>
    <row r="3530" spans="1:7" x14ac:dyDescent="0.2">
      <c r="A3530" s="145" t="s">
        <v>906</v>
      </c>
      <c r="B3530" s="145" t="s">
        <v>2315</v>
      </c>
      <c r="C3530" s="145" t="str">
        <f>Lookup[[#This Row],[NR_DE]]&amp;" "&amp;Lookup[[#This Row],[Text_DE]]</f>
        <v>ADISD02400 VVG Einzelkrankenversicherung: Erwerbsausfall (CH)</v>
      </c>
      <c r="D3530" s="145">
        <f>IF(Lookup!A3530&lt;&gt;Lookup!E3530,1,0)</f>
        <v>0</v>
      </c>
      <c r="E3530" s="145" t="s">
        <v>906</v>
      </c>
      <c r="F3530" s="145" t="s">
        <v>907</v>
      </c>
      <c r="G3530" s="145" t="str">
        <f>Lookup[[#This Row],[NR_FR]]&amp;" "&amp;Lookup[[#This Row],[Text_FR]]</f>
        <v>ADISD02400 Assurance maladie individuelle selon la LCA: perte de gains (CH)</v>
      </c>
    </row>
    <row r="3531" spans="1:7" x14ac:dyDescent="0.2">
      <c r="A3531" s="145" t="s">
        <v>908</v>
      </c>
      <c r="B3531" s="145" t="s">
        <v>2316</v>
      </c>
      <c r="C3531" s="145" t="str">
        <f>Lookup[[#This Row],[NR_DE]]&amp;" "&amp;Lookup[[#This Row],[Text_DE]]</f>
        <v>ADISD02500 VVG Kollektivkrankenversicherung: Erwerbsausfall (CH)</v>
      </c>
      <c r="D3531" s="145">
        <f>IF(Lookup!A3531&lt;&gt;Lookup!E3531,1,0)</f>
        <v>0</v>
      </c>
      <c r="E3531" s="145" t="s">
        <v>908</v>
      </c>
      <c r="F3531" s="145" t="s">
        <v>909</v>
      </c>
      <c r="G3531" s="145" t="str">
        <f>Lookup[[#This Row],[NR_FR]]&amp;" "&amp;Lookup[[#This Row],[Text_FR]]</f>
        <v>ADISD02500 Assurance maladie collective selon la LCA: perte de gains (CH)</v>
      </c>
    </row>
    <row r="3532" spans="1:7" x14ac:dyDescent="0.2">
      <c r="A3532" s="145" t="s">
        <v>603</v>
      </c>
      <c r="B3532" s="145" t="s">
        <v>2133</v>
      </c>
      <c r="C3532" s="145" t="str">
        <f>Lookup[[#This Row],[NR_DE]]&amp;" "&amp;Lookup[[#This Row],[Text_DE]]</f>
        <v>ADISD10000 Haftpflicht für Landfahrzeuge mit eigenem Antrieb (CH + FB)</v>
      </c>
      <c r="D3532" s="145">
        <f>IF(Lookup!A3532&lt;&gt;Lookup!E3532,1,0)</f>
        <v>0</v>
      </c>
      <c r="E3532" s="145" t="s">
        <v>603</v>
      </c>
      <c r="F3532" s="145" t="s">
        <v>604</v>
      </c>
      <c r="G3532" s="145" t="str">
        <f>Lookup[[#This Row],[NR_FR]]&amp;" "&amp;Lookup[[#This Row],[Text_FR]]</f>
        <v>ADISD10000 Responsabilité civile pour véhicules terrestres automoteurs (CH + FB)</v>
      </c>
    </row>
    <row r="3533" spans="1:7" x14ac:dyDescent="0.2">
      <c r="A3533" s="145" t="s">
        <v>924</v>
      </c>
      <c r="B3533" s="145" t="s">
        <v>2324</v>
      </c>
      <c r="C3533" s="145" t="str">
        <f>Lookup[[#This Row],[NR_DE]]&amp;" "&amp;Lookup[[#This Row],[Text_DE]]</f>
        <v>ADISD11000 Luftfahrzeughaftpflicht (CH)</v>
      </c>
      <c r="D3533" s="145">
        <f>IF(Lookup!A3533&lt;&gt;Lookup!E3533,1,0)</f>
        <v>0</v>
      </c>
      <c r="E3533" s="145" t="s">
        <v>924</v>
      </c>
      <c r="F3533" s="145" t="s">
        <v>925</v>
      </c>
      <c r="G3533" s="145" t="str">
        <f>Lookup[[#This Row],[NR_FR]]&amp;" "&amp;Lookup[[#This Row],[Text_FR]]</f>
        <v>ADISD11000 Responsabilité civile pour véhicules aériens (CH)</v>
      </c>
    </row>
    <row r="3534" spans="1:7" x14ac:dyDescent="0.2">
      <c r="A3534" s="145" t="s">
        <v>926</v>
      </c>
      <c r="B3534" s="145" t="s">
        <v>2325</v>
      </c>
      <c r="C3534" s="145" t="str">
        <f>Lookup[[#This Row],[NR_DE]]&amp;" "&amp;Lookup[[#This Row],[Text_DE]]</f>
        <v>ADISD12000 See-, Binnensee- und Flussschifffahrtshaftpflicht (CH)</v>
      </c>
      <c r="D3534" s="145">
        <f>IF(Lookup!A3534&lt;&gt;Lookup!E3534,1,0)</f>
        <v>0</v>
      </c>
      <c r="E3534" s="145" t="s">
        <v>926</v>
      </c>
      <c r="F3534" s="145" t="s">
        <v>927</v>
      </c>
      <c r="G3534" s="145" t="str">
        <f>Lookup[[#This Row],[NR_FR]]&amp;" "&amp;Lookup[[#This Row],[Text_FR]]</f>
        <v>ADISD12000 Responsabilité civile pour véhicules maritimes, lacustres et fluviaux (CH)</v>
      </c>
    </row>
    <row r="3535" spans="1:7" x14ac:dyDescent="0.2">
      <c r="A3535" s="145" t="s">
        <v>605</v>
      </c>
      <c r="B3535" s="145" t="s">
        <v>2134</v>
      </c>
      <c r="C3535" s="145" t="str">
        <f>Lookup[[#This Row],[NR_DE]]&amp;" "&amp;Lookup[[#This Row],[Text_DE]]</f>
        <v>ADISD12900 Transportversicherung (CH + FB)</v>
      </c>
      <c r="D3535" s="145">
        <f>IF(Lookup!A3535&lt;&gt;Lookup!E3535,1,0)</f>
        <v>0</v>
      </c>
      <c r="E3535" s="145" t="s">
        <v>605</v>
      </c>
      <c r="F3535" s="145" t="s">
        <v>606</v>
      </c>
      <c r="G3535" s="145" t="str">
        <f>Lookup[[#This Row],[NR_FR]]&amp;" "&amp;Lookup[[#This Row],[Text_FR]]</f>
        <v>ADISD12900 Assurance de transport (CH + FB)</v>
      </c>
    </row>
    <row r="3536" spans="1:7" x14ac:dyDescent="0.2">
      <c r="A3536" s="145" t="s">
        <v>607</v>
      </c>
      <c r="B3536" s="145" t="s">
        <v>2135</v>
      </c>
      <c r="C3536" s="145" t="str">
        <f>Lookup[[#This Row],[NR_DE]]&amp;" "&amp;Lookup[[#This Row],[Text_DE]]</f>
        <v>ADISD13000 Allgemeine Haftpflicht (CH + FB)</v>
      </c>
      <c r="D3536" s="145">
        <f>IF(Lookup!A3536&lt;&gt;Lookup!E3536,1,0)</f>
        <v>0</v>
      </c>
      <c r="E3536" s="145" t="s">
        <v>607</v>
      </c>
      <c r="F3536" s="145" t="s">
        <v>608</v>
      </c>
      <c r="G3536" s="145" t="str">
        <f>Lookup[[#This Row],[NR_FR]]&amp;" "&amp;Lookup[[#This Row],[Text_FR]]</f>
        <v>ADISD13000 Responsabilité civile générale (CH + FB)</v>
      </c>
    </row>
    <row r="3537" spans="1:7" x14ac:dyDescent="0.2">
      <c r="A3537" s="145" t="s">
        <v>928</v>
      </c>
      <c r="B3537" s="145" t="s">
        <v>2326</v>
      </c>
      <c r="C3537" s="145" t="str">
        <f>Lookup[[#This Row],[NR_DE]]&amp;" "&amp;Lookup[[#This Row],[Text_DE]]</f>
        <v>ADISD13100 Berufshaftpflicht (CH)</v>
      </c>
      <c r="D3537" s="145">
        <f>IF(Lookup!A3537&lt;&gt;Lookup!E3537,1,0)</f>
        <v>0</v>
      </c>
      <c r="E3537" s="145" t="s">
        <v>928</v>
      </c>
      <c r="F3537" s="145" t="s">
        <v>929</v>
      </c>
      <c r="G3537" s="145" t="str">
        <f>Lookup[[#This Row],[NR_FR]]&amp;" "&amp;Lookup[[#This Row],[Text_FR]]</f>
        <v>ADISD13100 Responsabilité civile professionnelle (CH)</v>
      </c>
    </row>
    <row r="3538" spans="1:7" x14ac:dyDescent="0.2">
      <c r="A3538" s="145">
        <v>311231300</v>
      </c>
      <c r="B3538" s="145" t="s">
        <v>2734</v>
      </c>
      <c r="C3538" s="145" t="str">
        <f>Lookup[[#This Row],[NR_DE]]&amp;" "&amp;Lookup[[#This Row],[Text_DE]]</f>
        <v>311231300 Veränderung der sonstigen versicherungstechnischen Rückstellungen (Nicht-Leben); direktes Geschäft: Brutto</v>
      </c>
      <c r="D3538" s="145">
        <f>IF(Lookup!A3538&lt;&gt;Lookup!E3538,1,0)</f>
        <v>0</v>
      </c>
      <c r="E3538" s="145">
        <v>311231300</v>
      </c>
      <c r="F3538" s="145" t="s">
        <v>1525</v>
      </c>
      <c r="G3538" s="145" t="str">
        <f>Lookup[[#This Row],[NR_FR]]&amp;" "&amp;Lookup[[#This Row],[Text_FR]]</f>
        <v>311231300 Variations des diverses provisions techniques (non-vie); affaires directes: brutes</v>
      </c>
    </row>
    <row r="3539" spans="1:7" x14ac:dyDescent="0.2">
      <c r="A3539" s="145" t="s">
        <v>593</v>
      </c>
      <c r="B3539" s="145" t="s">
        <v>2128</v>
      </c>
      <c r="C3539" s="145" t="str">
        <f>Lookup[[#This Row],[NR_DE]]&amp;" "&amp;Lookup[[#This Row],[Text_DE]]</f>
        <v>ADC1DS Aufteilung nach Branchen: Nicht-Leben direkt</v>
      </c>
      <c r="D3539" s="145">
        <f>IF(Lookup!A3539&lt;&gt;Lookup!E3539,1,0)</f>
        <v>0</v>
      </c>
      <c r="E3539" s="145" t="s">
        <v>593</v>
      </c>
      <c r="F3539" s="145" t="s">
        <v>594</v>
      </c>
      <c r="G3539" s="145" t="str">
        <f>Lookup[[#This Row],[NR_FR]]&amp;" "&amp;Lookup[[#This Row],[Text_FR]]</f>
        <v>ADC1DS Répartition par branches: non-vie direct</v>
      </c>
    </row>
    <row r="3540" spans="1:7" x14ac:dyDescent="0.2">
      <c r="A3540" s="145" t="s">
        <v>595</v>
      </c>
      <c r="B3540" s="145" t="s">
        <v>2129</v>
      </c>
      <c r="C3540" s="145" t="str">
        <f>Lookup[[#This Row],[NR_DE]]&amp;" "&amp;Lookup[[#This Row],[Text_DE]]</f>
        <v>ADISD01000 Unfallversicherung (CH + FB)</v>
      </c>
      <c r="D3540" s="145">
        <f>IF(Lookup!A3540&lt;&gt;Lookup!E3540,1,0)</f>
        <v>0</v>
      </c>
      <c r="E3540" s="145" t="s">
        <v>595</v>
      </c>
      <c r="F3540" s="145" t="s">
        <v>596</v>
      </c>
      <c r="G3540" s="145" t="str">
        <f>Lookup[[#This Row],[NR_FR]]&amp;" "&amp;Lookup[[#This Row],[Text_FR]]</f>
        <v>ADISD01000 Assurance accidents (CH + FB)</v>
      </c>
    </row>
    <row r="3541" spans="1:7" x14ac:dyDescent="0.2">
      <c r="A3541" s="145" t="s">
        <v>886</v>
      </c>
      <c r="B3541" s="145" t="s">
        <v>2305</v>
      </c>
      <c r="C3541" s="145" t="str">
        <f>Lookup[[#This Row],[NR_DE]]&amp;" "&amp;Lookup[[#This Row],[Text_DE]]</f>
        <v>ADISD01100 Einzelunfallversicherung (CH)</v>
      </c>
      <c r="D3541" s="145">
        <f>IF(Lookup!A3541&lt;&gt;Lookup!E3541,1,0)</f>
        <v>0</v>
      </c>
      <c r="E3541" s="145" t="s">
        <v>886</v>
      </c>
      <c r="F3541" s="145" t="s">
        <v>887</v>
      </c>
      <c r="G3541" s="145" t="str">
        <f>Lookup[[#This Row],[NR_FR]]&amp;" "&amp;Lookup[[#This Row],[Text_FR]]</f>
        <v>ADISD01100 Assurance accidents individuelle (CH)</v>
      </c>
    </row>
    <row r="3542" spans="1:7" x14ac:dyDescent="0.2">
      <c r="A3542" s="145" t="s">
        <v>888</v>
      </c>
      <c r="B3542" s="145" t="s">
        <v>2306</v>
      </c>
      <c r="C3542" s="145" t="str">
        <f>Lookup[[#This Row],[NR_DE]]&amp;" "&amp;Lookup[[#This Row],[Text_DE]]</f>
        <v>ADISD01200 Obligatorische Berufsunfallversicherung - BU nach UVG (CH)</v>
      </c>
      <c r="D3542" s="145">
        <f>IF(Lookup!A3542&lt;&gt;Lookup!E3542,1,0)</f>
        <v>0</v>
      </c>
      <c r="E3542" s="145" t="s">
        <v>888</v>
      </c>
      <c r="F3542" s="145" t="s">
        <v>889</v>
      </c>
      <c r="G3542" s="145" t="str">
        <f>Lookup[[#This Row],[NR_FR]]&amp;" "&amp;Lookup[[#This Row],[Text_FR]]</f>
        <v>ADISD01200 Assurance accidents professionnels obligatoire - AP selon LAA (CH)</v>
      </c>
    </row>
    <row r="3543" spans="1:7" x14ac:dyDescent="0.2">
      <c r="A3543" s="145" t="s">
        <v>890</v>
      </c>
      <c r="B3543" s="145" t="s">
        <v>2307</v>
      </c>
      <c r="C3543" s="145" t="str">
        <f>Lookup[[#This Row],[NR_DE]]&amp;" "&amp;Lookup[[#This Row],[Text_DE]]</f>
        <v>ADISD01300 Freiwillige UVG-Versicherung (CH)</v>
      </c>
      <c r="D3543" s="145">
        <f>IF(Lookup!A3543&lt;&gt;Lookup!E3543,1,0)</f>
        <v>0</v>
      </c>
      <c r="E3543" s="145" t="s">
        <v>890</v>
      </c>
      <c r="F3543" s="145" t="s">
        <v>891</v>
      </c>
      <c r="G3543" s="145" t="str">
        <f>Lookup[[#This Row],[NR_FR]]&amp;" "&amp;Lookup[[#This Row],[Text_FR]]</f>
        <v>ADISD01300 Assurance facultative selon la LAA (CH)</v>
      </c>
    </row>
    <row r="3544" spans="1:7" x14ac:dyDescent="0.2">
      <c r="A3544" s="145" t="s">
        <v>892</v>
      </c>
      <c r="B3544" s="145" t="s">
        <v>2308</v>
      </c>
      <c r="C3544" s="145" t="str">
        <f>Lookup[[#This Row],[NR_DE]]&amp;" "&amp;Lookup[[#This Row],[Text_DE]]</f>
        <v>ADISD01400 UVG-Zusatzversicherung (CH)</v>
      </c>
      <c r="D3544" s="145">
        <f>IF(Lookup!A3544&lt;&gt;Lookup!E3544,1,0)</f>
        <v>0</v>
      </c>
      <c r="E3544" s="145" t="s">
        <v>892</v>
      </c>
      <c r="F3544" s="145" t="s">
        <v>893</v>
      </c>
      <c r="G3544" s="145" t="str">
        <f>Lookup[[#This Row],[NR_FR]]&amp;" "&amp;Lookup[[#This Row],[Text_FR]]</f>
        <v>ADISD01400 Assurance complémentaire selon LAA (CH)</v>
      </c>
    </row>
    <row r="3545" spans="1:7" x14ac:dyDescent="0.2">
      <c r="A3545" s="145" t="s">
        <v>894</v>
      </c>
      <c r="B3545" s="145" t="s">
        <v>2309</v>
      </c>
      <c r="C3545" s="145" t="str">
        <f>Lookup[[#This Row],[NR_DE]]&amp;" "&amp;Lookup[[#This Row],[Text_DE]]</f>
        <v>ADISD01500 Motorfahrzeuginsassen-Unfallversicherung (CH)</v>
      </c>
      <c r="D3545" s="145">
        <f>IF(Lookup!A3545&lt;&gt;Lookup!E3545,1,0)</f>
        <v>0</v>
      </c>
      <c r="E3545" s="145" t="s">
        <v>894</v>
      </c>
      <c r="F3545" s="145" t="s">
        <v>895</v>
      </c>
      <c r="G3545" s="145" t="str">
        <f>Lookup[[#This Row],[NR_FR]]&amp;" "&amp;Lookup[[#This Row],[Text_FR]]</f>
        <v>ADISD01500 Assurance accidents des passagers de véhicules automobiles (CH)</v>
      </c>
    </row>
    <row r="3546" spans="1:7" x14ac:dyDescent="0.2">
      <c r="A3546" s="145" t="s">
        <v>896</v>
      </c>
      <c r="B3546" s="145" t="s">
        <v>2310</v>
      </c>
      <c r="C3546" s="145" t="str">
        <f>Lookup[[#This Row],[NR_DE]]&amp;" "&amp;Lookup[[#This Row],[Text_DE]]</f>
        <v>ADISD01600 Übrige Kollektivunfallversicherung (CH)</v>
      </c>
      <c r="D3546" s="145">
        <f>IF(Lookup!A3546&lt;&gt;Lookup!E3546,1,0)</f>
        <v>0</v>
      </c>
      <c r="E3546" s="145" t="s">
        <v>896</v>
      </c>
      <c r="F3546" s="145" t="s">
        <v>897</v>
      </c>
      <c r="G3546" s="145" t="str">
        <f>Lookup[[#This Row],[NR_FR]]&amp;" "&amp;Lookup[[#This Row],[Text_FR]]</f>
        <v>ADISD01600 Autre assurance accidents collective (CH)</v>
      </c>
    </row>
    <row r="3547" spans="1:7" x14ac:dyDescent="0.2">
      <c r="A3547" s="145" t="s">
        <v>898</v>
      </c>
      <c r="B3547" s="145" t="s">
        <v>2311</v>
      </c>
      <c r="C3547" s="145" t="str">
        <f>Lookup[[#This Row],[NR_DE]]&amp;" "&amp;Lookup[[#This Row],[Text_DE]]</f>
        <v>ADISD01700 Obligatorische Nichtberufsunfallversicherung - NBU nach UVG (CH)</v>
      </c>
      <c r="D3547" s="145">
        <f>IF(Lookup!A3547&lt;&gt;Lookup!E3547,1,0)</f>
        <v>0</v>
      </c>
      <c r="E3547" s="145" t="s">
        <v>898</v>
      </c>
      <c r="F3547" s="145" t="s">
        <v>899</v>
      </c>
      <c r="G3547" s="145" t="str">
        <f>Lookup[[#This Row],[NR_FR]]&amp;" "&amp;Lookup[[#This Row],[Text_FR]]</f>
        <v>ADISD01700 Assurance accidents non professionnels obligatoire - ANP selon LAA (CH)</v>
      </c>
    </row>
    <row r="3548" spans="1:7" x14ac:dyDescent="0.2">
      <c r="A3548" s="145" t="s">
        <v>597</v>
      </c>
      <c r="B3548" s="145" t="s">
        <v>2130</v>
      </c>
      <c r="C3548" s="145" t="str">
        <f>Lookup[[#This Row],[NR_DE]]&amp;" "&amp;Lookup[[#This Row],[Text_DE]]</f>
        <v>ADISD02000 Krankenversicherung (CH + FB)</v>
      </c>
      <c r="D3548" s="145">
        <f>IF(Lookup!A3548&lt;&gt;Lookup!E3548,1,0)</f>
        <v>0</v>
      </c>
      <c r="E3548" s="145" t="s">
        <v>597</v>
      </c>
      <c r="F3548" s="145" t="s">
        <v>598</v>
      </c>
      <c r="G3548" s="145" t="str">
        <f>Lookup[[#This Row],[NR_FR]]&amp;" "&amp;Lookup[[#This Row],[Text_FR]]</f>
        <v>ADISD02000 Assurance maladie (CH + FB)</v>
      </c>
    </row>
    <row r="3549" spans="1:7" x14ac:dyDescent="0.2">
      <c r="A3549" s="145" t="s">
        <v>900</v>
      </c>
      <c r="B3549" s="145" t="s">
        <v>2312</v>
      </c>
      <c r="C3549" s="145" t="str">
        <f>Lookup[[#This Row],[NR_DE]]&amp;" "&amp;Lookup[[#This Row],[Text_DE]]</f>
        <v>ADISD02100 VVG Krankenversicherung: Ambulante Heilbehandlungen (CH)</v>
      </c>
      <c r="D3549" s="145">
        <f>IF(Lookup!A3549&lt;&gt;Lookup!E3549,1,0)</f>
        <v>0</v>
      </c>
      <c r="E3549" s="145" t="s">
        <v>900</v>
      </c>
      <c r="F3549" s="145" t="s">
        <v>901</v>
      </c>
      <c r="G3549" s="145" t="str">
        <f>Lookup[[#This Row],[NR_FR]]&amp;" "&amp;Lookup[[#This Row],[Text_FR]]</f>
        <v>ADISD02100 Assurance maladie selon la LCA: traitements ambulatoires (CH)</v>
      </c>
    </row>
    <row r="3550" spans="1:7" x14ac:dyDescent="0.2">
      <c r="A3550" s="145" t="s">
        <v>902</v>
      </c>
      <c r="B3550" s="145" t="s">
        <v>2313</v>
      </c>
      <c r="C3550" s="145" t="str">
        <f>Lookup[[#This Row],[NR_DE]]&amp;" "&amp;Lookup[[#This Row],[Text_DE]]</f>
        <v>ADISD02200 VVG Krankenversicherung: Stationäre Heilbehandlungen (CH)</v>
      </c>
      <c r="D3550" s="145">
        <f>IF(Lookup!A3550&lt;&gt;Lookup!E3550,1,0)</f>
        <v>0</v>
      </c>
      <c r="E3550" s="145" t="s">
        <v>902</v>
      </c>
      <c r="F3550" s="145" t="s">
        <v>903</v>
      </c>
      <c r="G3550" s="145" t="str">
        <f>Lookup[[#This Row],[NR_FR]]&amp;" "&amp;Lookup[[#This Row],[Text_FR]]</f>
        <v>ADISD02200 Assurance maladie selon la LCA: traitements stationnaires (CH)</v>
      </c>
    </row>
    <row r="3551" spans="1:7" x14ac:dyDescent="0.2">
      <c r="A3551" s="145" t="s">
        <v>904</v>
      </c>
      <c r="B3551" s="145" t="s">
        <v>2314</v>
      </c>
      <c r="C3551" s="145" t="str">
        <f>Lookup[[#This Row],[NR_DE]]&amp;" "&amp;Lookup[[#This Row],[Text_DE]]</f>
        <v>ADISD02300 VVG Krankenversicherung: Pflege (CH)</v>
      </c>
      <c r="D3551" s="145">
        <f>IF(Lookup!A3551&lt;&gt;Lookup!E3551,1,0)</f>
        <v>0</v>
      </c>
      <c r="E3551" s="145" t="s">
        <v>904</v>
      </c>
      <c r="F3551" s="145" t="s">
        <v>905</v>
      </c>
      <c r="G3551" s="145" t="str">
        <f>Lookup[[#This Row],[NR_FR]]&amp;" "&amp;Lookup[[#This Row],[Text_FR]]</f>
        <v>ADISD02300 Assurance maladie selon la LCA: soins (CH)</v>
      </c>
    </row>
    <row r="3552" spans="1:7" x14ac:dyDescent="0.2">
      <c r="A3552" s="145" t="s">
        <v>906</v>
      </c>
      <c r="B3552" s="145" t="s">
        <v>2315</v>
      </c>
      <c r="C3552" s="145" t="str">
        <f>Lookup[[#This Row],[NR_DE]]&amp;" "&amp;Lookup[[#This Row],[Text_DE]]</f>
        <v>ADISD02400 VVG Einzelkrankenversicherung: Erwerbsausfall (CH)</v>
      </c>
      <c r="D3552" s="145">
        <f>IF(Lookup!A3552&lt;&gt;Lookup!E3552,1,0)</f>
        <v>0</v>
      </c>
      <c r="E3552" s="145" t="s">
        <v>906</v>
      </c>
      <c r="F3552" s="145" t="s">
        <v>907</v>
      </c>
      <c r="G3552" s="145" t="str">
        <f>Lookup[[#This Row],[NR_FR]]&amp;" "&amp;Lookup[[#This Row],[Text_FR]]</f>
        <v>ADISD02400 Assurance maladie individuelle selon la LCA: perte de gains (CH)</v>
      </c>
    </row>
    <row r="3553" spans="1:7" x14ac:dyDescent="0.2">
      <c r="A3553" s="145" t="s">
        <v>908</v>
      </c>
      <c r="B3553" s="145" t="s">
        <v>2316</v>
      </c>
      <c r="C3553" s="145" t="str">
        <f>Lookup[[#This Row],[NR_DE]]&amp;" "&amp;Lookup[[#This Row],[Text_DE]]</f>
        <v>ADISD02500 VVG Kollektivkrankenversicherung: Erwerbsausfall (CH)</v>
      </c>
      <c r="D3553" s="145">
        <f>IF(Lookup!A3553&lt;&gt;Lookup!E3553,1,0)</f>
        <v>0</v>
      </c>
      <c r="E3553" s="145" t="s">
        <v>908</v>
      </c>
      <c r="F3553" s="145" t="s">
        <v>909</v>
      </c>
      <c r="G3553" s="145" t="str">
        <f>Lookup[[#This Row],[NR_FR]]&amp;" "&amp;Lookup[[#This Row],[Text_FR]]</f>
        <v>ADISD02500 Assurance maladie collective selon la LCA: perte de gains (CH)</v>
      </c>
    </row>
    <row r="3554" spans="1:7" x14ac:dyDescent="0.2">
      <c r="A3554" s="145" t="s">
        <v>599</v>
      </c>
      <c r="B3554" s="145" t="s">
        <v>2131</v>
      </c>
      <c r="C3554" s="145" t="str">
        <f>Lookup[[#This Row],[NR_DE]]&amp;" "&amp;Lookup[[#This Row],[Text_DE]]</f>
        <v>ADISD03000 Landfahrzeug-Kasko (ohne Schienenfahrzeuge); (CH + FB)</v>
      </c>
      <c r="D3554" s="145">
        <f>IF(Lookup!A3554&lt;&gt;Lookup!E3554,1,0)</f>
        <v>0</v>
      </c>
      <c r="E3554" s="145" t="s">
        <v>599</v>
      </c>
      <c r="F3554" s="145" t="s">
        <v>600</v>
      </c>
      <c r="G3554" s="145" t="str">
        <f>Lookup[[#This Row],[NR_FR]]&amp;" "&amp;Lookup[[#This Row],[Text_FR]]</f>
        <v>ADISD03000 Corps de véhicules terrestres (autres que ferroviaires); (CH + FB)</v>
      </c>
    </row>
    <row r="3555" spans="1:7" x14ac:dyDescent="0.2">
      <c r="A3555" s="145" t="s">
        <v>910</v>
      </c>
      <c r="B3555" s="145" t="s">
        <v>2317</v>
      </c>
      <c r="C3555" s="145" t="str">
        <f>Lookup[[#This Row],[NR_DE]]&amp;" "&amp;Lookup[[#This Row],[Text_DE]]</f>
        <v>ADISD04000 Schienenfahrzeug-Kasko (CH)</v>
      </c>
      <c r="D3555" s="145">
        <f>IF(Lookup!A3555&lt;&gt;Lookup!E3555,1,0)</f>
        <v>0</v>
      </c>
      <c r="E3555" s="145" t="s">
        <v>910</v>
      </c>
      <c r="F3555" s="145" t="s">
        <v>911</v>
      </c>
      <c r="G3555" s="145" t="str">
        <f>Lookup[[#This Row],[NR_FR]]&amp;" "&amp;Lookup[[#This Row],[Text_FR]]</f>
        <v>ADISD04000 Corps de véhicules ferroviaires (CH)</v>
      </c>
    </row>
    <row r="3556" spans="1:7" x14ac:dyDescent="0.2">
      <c r="A3556" s="145" t="s">
        <v>912</v>
      </c>
      <c r="B3556" s="145" t="s">
        <v>2318</v>
      </c>
      <c r="C3556" s="145" t="str">
        <f>Lookup[[#This Row],[NR_DE]]&amp;" "&amp;Lookup[[#This Row],[Text_DE]]</f>
        <v>ADISD05000 Luftfahrzeug-Kasko (CH)</v>
      </c>
      <c r="D3556" s="145">
        <f>IF(Lookup!A3556&lt;&gt;Lookup!E3556,1,0)</f>
        <v>0</v>
      </c>
      <c r="E3556" s="145" t="s">
        <v>912</v>
      </c>
      <c r="F3556" s="145" t="s">
        <v>913</v>
      </c>
      <c r="G3556" s="145" t="str">
        <f>Lookup[[#This Row],[NR_FR]]&amp;" "&amp;Lookup[[#This Row],[Text_FR]]</f>
        <v>ADISD05000 Corps de véhicules aériens (CH)</v>
      </c>
    </row>
    <row r="3557" spans="1:7" x14ac:dyDescent="0.2">
      <c r="A3557" s="145" t="s">
        <v>914</v>
      </c>
      <c r="B3557" s="145" t="s">
        <v>2319</v>
      </c>
      <c r="C3557" s="145" t="str">
        <f>Lookup[[#This Row],[NR_DE]]&amp;" "&amp;Lookup[[#This Row],[Text_DE]]</f>
        <v>ADISD06000 See-, Binnensee-, und Flussschifffahrts-Kasko (CH)</v>
      </c>
      <c r="D3557" s="145">
        <f>IF(Lookup!A3557&lt;&gt;Lookup!E3557,1,0)</f>
        <v>0</v>
      </c>
      <c r="E3557" s="145" t="s">
        <v>914</v>
      </c>
      <c r="F3557" s="145" t="s">
        <v>915</v>
      </c>
      <c r="G3557" s="145" t="str">
        <f>Lookup[[#This Row],[NR_FR]]&amp;" "&amp;Lookup[[#This Row],[Text_FR]]</f>
        <v>ADISD06000 Corps de véhicules maritimes, lacustres et fluviaux (CH)</v>
      </c>
    </row>
    <row r="3558" spans="1:7" x14ac:dyDescent="0.2">
      <c r="A3558" s="145" t="s">
        <v>916</v>
      </c>
      <c r="B3558" s="145" t="s">
        <v>2320</v>
      </c>
      <c r="C3558" s="145" t="str">
        <f>Lookup[[#This Row],[NR_DE]]&amp;" "&amp;Lookup[[#This Row],[Text_DE]]</f>
        <v>ADISD07000 Transportgüter (einschliesslich Waren, Gepäckstücke und alle sonstigen Güter); (CH)</v>
      </c>
      <c r="D3558" s="145">
        <f>IF(Lookup!A3558&lt;&gt;Lookup!E3558,1,0)</f>
        <v>0</v>
      </c>
      <c r="E3558" s="145" t="s">
        <v>916</v>
      </c>
      <c r="F3558" s="145" t="s">
        <v>917</v>
      </c>
      <c r="G3558" s="145" t="str">
        <f>Lookup[[#This Row],[NR_FR]]&amp;" "&amp;Lookup[[#This Row],[Text_FR]]</f>
        <v>ADISD07000 Marchandises transportées (y compris les marchandises, bagages et tous autres biens); (CH)</v>
      </c>
    </row>
    <row r="3559" spans="1:7" x14ac:dyDescent="0.2">
      <c r="A3559" s="145" t="s">
        <v>918</v>
      </c>
      <c r="B3559" s="145" t="s">
        <v>2321</v>
      </c>
      <c r="C3559" s="145" t="str">
        <f>Lookup[[#This Row],[NR_DE]]&amp;" "&amp;Lookup[[#This Row],[Text_DE]]</f>
        <v>ADISD08100 Feuer (CH)</v>
      </c>
      <c r="D3559" s="145">
        <f>IF(Lookup!A3559&lt;&gt;Lookup!E3559,1,0)</f>
        <v>0</v>
      </c>
      <c r="E3559" s="145" t="s">
        <v>918</v>
      </c>
      <c r="F3559" s="145" t="s">
        <v>919</v>
      </c>
      <c r="G3559" s="145" t="str">
        <f>Lookup[[#This Row],[NR_FR]]&amp;" "&amp;Lookup[[#This Row],[Text_FR]]</f>
        <v>ADISD08100 Incendie (CH)</v>
      </c>
    </row>
    <row r="3560" spans="1:7" x14ac:dyDescent="0.2">
      <c r="A3560" s="145" t="s">
        <v>920</v>
      </c>
      <c r="B3560" s="145" t="s">
        <v>2322</v>
      </c>
      <c r="C3560" s="145" t="str">
        <f>Lookup[[#This Row],[NR_DE]]&amp;" "&amp;Lookup[[#This Row],[Text_DE]]</f>
        <v>ADISD08200 Elementarschäden (CH)</v>
      </c>
      <c r="D3560" s="145">
        <f>IF(Lookup!A3560&lt;&gt;Lookup!E3560,1,0)</f>
        <v>0</v>
      </c>
      <c r="E3560" s="145" t="s">
        <v>920</v>
      </c>
      <c r="F3560" s="145" t="s">
        <v>921</v>
      </c>
      <c r="G3560" s="145" t="str">
        <f>Lookup[[#This Row],[NR_FR]]&amp;" "&amp;Lookup[[#This Row],[Text_FR]]</f>
        <v>ADISD08200 Eléments naturels (CH)</v>
      </c>
    </row>
    <row r="3561" spans="1:7" x14ac:dyDescent="0.2">
      <c r="A3561" s="145" t="s">
        <v>922</v>
      </c>
      <c r="B3561" s="145" t="s">
        <v>2323</v>
      </c>
      <c r="C3561" s="145" t="str">
        <f>Lookup[[#This Row],[NR_DE]]&amp;" "&amp;Lookup[[#This Row],[Text_DE]]</f>
        <v>ADISD09000 Sonstige Sachschäden (CH)</v>
      </c>
      <c r="D3561" s="145">
        <f>IF(Lookup!A3561&lt;&gt;Lookup!E3561,1,0)</f>
        <v>0</v>
      </c>
      <c r="E3561" s="145" t="s">
        <v>922</v>
      </c>
      <c r="F3561" s="145" t="s">
        <v>923</v>
      </c>
      <c r="G3561" s="145" t="str">
        <f>Lookup[[#This Row],[NR_FR]]&amp;" "&amp;Lookup[[#This Row],[Text_FR]]</f>
        <v>ADISD09000 Autres dommages aux biens (CH)</v>
      </c>
    </row>
    <row r="3562" spans="1:7" x14ac:dyDescent="0.2">
      <c r="A3562" s="145" t="s">
        <v>601</v>
      </c>
      <c r="B3562" s="145" t="s">
        <v>2132</v>
      </c>
      <c r="C3562" s="145" t="str">
        <f>Lookup[[#This Row],[NR_DE]]&amp;" "&amp;Lookup[[#This Row],[Text_DE]]</f>
        <v>ADISD09900 Feuer, Elementarschäden und andere Sachschäden (CH + FB)</v>
      </c>
      <c r="D3562" s="145">
        <f>IF(Lookup!A3562&lt;&gt;Lookup!E3562,1,0)</f>
        <v>0</v>
      </c>
      <c r="E3562" s="145" t="s">
        <v>601</v>
      </c>
      <c r="F3562" s="145" t="s">
        <v>602</v>
      </c>
      <c r="G3562" s="145" t="str">
        <f>Lookup[[#This Row],[NR_FR]]&amp;" "&amp;Lookup[[#This Row],[Text_FR]]</f>
        <v>ADISD09900 Incendie, dommages naturels et autres dommages aux biens (CH + FB)</v>
      </c>
    </row>
    <row r="3563" spans="1:7" x14ac:dyDescent="0.2">
      <c r="A3563" s="145" t="s">
        <v>603</v>
      </c>
      <c r="B3563" s="145" t="s">
        <v>2133</v>
      </c>
      <c r="C3563" s="145" t="str">
        <f>Lookup[[#This Row],[NR_DE]]&amp;" "&amp;Lookup[[#This Row],[Text_DE]]</f>
        <v>ADISD10000 Haftpflicht für Landfahrzeuge mit eigenem Antrieb (CH + FB)</v>
      </c>
      <c r="D3563" s="145">
        <f>IF(Lookup!A3563&lt;&gt;Lookup!E3563,1,0)</f>
        <v>0</v>
      </c>
      <c r="E3563" s="145" t="s">
        <v>603</v>
      </c>
      <c r="F3563" s="145" t="s">
        <v>604</v>
      </c>
      <c r="G3563" s="145" t="str">
        <f>Lookup[[#This Row],[NR_FR]]&amp;" "&amp;Lookup[[#This Row],[Text_FR]]</f>
        <v>ADISD10000 Responsabilité civile pour véhicules terrestres automoteurs (CH + FB)</v>
      </c>
    </row>
    <row r="3564" spans="1:7" x14ac:dyDescent="0.2">
      <c r="A3564" s="145" t="s">
        <v>924</v>
      </c>
      <c r="B3564" s="145" t="s">
        <v>2324</v>
      </c>
      <c r="C3564" s="145" t="str">
        <f>Lookup[[#This Row],[NR_DE]]&amp;" "&amp;Lookup[[#This Row],[Text_DE]]</f>
        <v>ADISD11000 Luftfahrzeughaftpflicht (CH)</v>
      </c>
      <c r="D3564" s="145">
        <f>IF(Lookup!A3564&lt;&gt;Lookup!E3564,1,0)</f>
        <v>0</v>
      </c>
      <c r="E3564" s="145" t="s">
        <v>924</v>
      </c>
      <c r="F3564" s="145" t="s">
        <v>925</v>
      </c>
      <c r="G3564" s="145" t="str">
        <f>Lookup[[#This Row],[NR_FR]]&amp;" "&amp;Lookup[[#This Row],[Text_FR]]</f>
        <v>ADISD11000 Responsabilité civile pour véhicules aériens (CH)</v>
      </c>
    </row>
    <row r="3565" spans="1:7" x14ac:dyDescent="0.2">
      <c r="A3565" s="145" t="s">
        <v>926</v>
      </c>
      <c r="B3565" s="145" t="s">
        <v>2325</v>
      </c>
      <c r="C3565" s="145" t="str">
        <f>Lookup[[#This Row],[NR_DE]]&amp;" "&amp;Lookup[[#This Row],[Text_DE]]</f>
        <v>ADISD12000 See-, Binnensee- und Flussschifffahrtshaftpflicht (CH)</v>
      </c>
      <c r="D3565" s="145">
        <f>IF(Lookup!A3565&lt;&gt;Lookup!E3565,1,0)</f>
        <v>0</v>
      </c>
      <c r="E3565" s="145" t="s">
        <v>926</v>
      </c>
      <c r="F3565" s="145" t="s">
        <v>927</v>
      </c>
      <c r="G3565" s="145" t="str">
        <f>Lookup[[#This Row],[NR_FR]]&amp;" "&amp;Lookup[[#This Row],[Text_FR]]</f>
        <v>ADISD12000 Responsabilité civile pour véhicules maritimes, lacustres et fluviaux (CH)</v>
      </c>
    </row>
    <row r="3566" spans="1:7" x14ac:dyDescent="0.2">
      <c r="A3566" s="145" t="s">
        <v>605</v>
      </c>
      <c r="B3566" s="145" t="s">
        <v>2134</v>
      </c>
      <c r="C3566" s="145" t="str">
        <f>Lookup[[#This Row],[NR_DE]]&amp;" "&amp;Lookup[[#This Row],[Text_DE]]</f>
        <v>ADISD12900 Transportversicherung (CH + FB)</v>
      </c>
      <c r="D3566" s="145">
        <f>IF(Lookup!A3566&lt;&gt;Lookup!E3566,1,0)</f>
        <v>0</v>
      </c>
      <c r="E3566" s="145" t="s">
        <v>605</v>
      </c>
      <c r="F3566" s="145" t="s">
        <v>606</v>
      </c>
      <c r="G3566" s="145" t="str">
        <f>Lookup[[#This Row],[NR_FR]]&amp;" "&amp;Lookup[[#This Row],[Text_FR]]</f>
        <v>ADISD12900 Assurance de transport (CH + FB)</v>
      </c>
    </row>
    <row r="3567" spans="1:7" x14ac:dyDescent="0.2">
      <c r="A3567" s="145" t="s">
        <v>607</v>
      </c>
      <c r="B3567" s="145" t="s">
        <v>2135</v>
      </c>
      <c r="C3567" s="145" t="str">
        <f>Lookup[[#This Row],[NR_DE]]&amp;" "&amp;Lookup[[#This Row],[Text_DE]]</f>
        <v>ADISD13000 Allgemeine Haftpflicht (CH + FB)</v>
      </c>
      <c r="D3567" s="145">
        <f>IF(Lookup!A3567&lt;&gt;Lookup!E3567,1,0)</f>
        <v>0</v>
      </c>
      <c r="E3567" s="145" t="s">
        <v>607</v>
      </c>
      <c r="F3567" s="145" t="s">
        <v>608</v>
      </c>
      <c r="G3567" s="145" t="str">
        <f>Lookup[[#This Row],[NR_FR]]&amp;" "&amp;Lookup[[#This Row],[Text_FR]]</f>
        <v>ADISD13000 Responsabilité civile générale (CH + FB)</v>
      </c>
    </row>
    <row r="3568" spans="1:7" x14ac:dyDescent="0.2">
      <c r="A3568" s="145" t="s">
        <v>928</v>
      </c>
      <c r="B3568" s="145" t="s">
        <v>2326</v>
      </c>
      <c r="C3568" s="145" t="str">
        <f>Lookup[[#This Row],[NR_DE]]&amp;" "&amp;Lookup[[#This Row],[Text_DE]]</f>
        <v>ADISD13100 Berufshaftpflicht (CH)</v>
      </c>
      <c r="D3568" s="145">
        <f>IF(Lookup!A3568&lt;&gt;Lookup!E3568,1,0)</f>
        <v>0</v>
      </c>
      <c r="E3568" s="145" t="s">
        <v>928</v>
      </c>
      <c r="F3568" s="145" t="s">
        <v>929</v>
      </c>
      <c r="G3568" s="145" t="str">
        <f>Lookup[[#This Row],[NR_FR]]&amp;" "&amp;Lookup[[#This Row],[Text_FR]]</f>
        <v>ADISD13100 Responsabilité civile professionnelle (CH)</v>
      </c>
    </row>
    <row r="3569" spans="1:7" x14ac:dyDescent="0.2">
      <c r="A3569" s="145" t="s">
        <v>930</v>
      </c>
      <c r="B3569" s="145" t="s">
        <v>2327</v>
      </c>
      <c r="C3569" s="145" t="str">
        <f>Lookup[[#This Row],[NR_DE]]&amp;" "&amp;Lookup[[#This Row],[Text_DE]]</f>
        <v>ADISD14000 Kredit (CH)</v>
      </c>
      <c r="D3569" s="145">
        <f>IF(Lookup!A3569&lt;&gt;Lookup!E3569,1,0)</f>
        <v>0</v>
      </c>
      <c r="E3569" s="145" t="s">
        <v>930</v>
      </c>
      <c r="F3569" s="145" t="s">
        <v>931</v>
      </c>
      <c r="G3569" s="145" t="str">
        <f>Lookup[[#This Row],[NR_FR]]&amp;" "&amp;Lookup[[#This Row],[Text_FR]]</f>
        <v>ADISD14000 Crédit (CH)</v>
      </c>
    </row>
    <row r="3570" spans="1:7" x14ac:dyDescent="0.2">
      <c r="A3570" s="145" t="s">
        <v>932</v>
      </c>
      <c r="B3570" s="145" t="s">
        <v>2328</v>
      </c>
      <c r="C3570" s="145" t="str">
        <f>Lookup[[#This Row],[NR_DE]]&amp;" "&amp;Lookup[[#This Row],[Text_DE]]</f>
        <v>ADISD15000 Kaution (CH)</v>
      </c>
      <c r="D3570" s="145">
        <f>IF(Lookup!A3570&lt;&gt;Lookup!E3570,1,0)</f>
        <v>0</v>
      </c>
      <c r="E3570" s="145" t="s">
        <v>932</v>
      </c>
      <c r="F3570" s="145" t="s">
        <v>933</v>
      </c>
      <c r="G3570" s="145" t="str">
        <f>Lookup[[#This Row],[NR_FR]]&amp;" "&amp;Lookup[[#This Row],[Text_FR]]</f>
        <v>ADISD15000 Caution (CH)</v>
      </c>
    </row>
    <row r="3571" spans="1:7" x14ac:dyDescent="0.2">
      <c r="A3571" s="145" t="s">
        <v>934</v>
      </c>
      <c r="B3571" s="145" t="s">
        <v>2329</v>
      </c>
      <c r="C3571" s="145" t="str">
        <f>Lookup[[#This Row],[NR_DE]]&amp;" "&amp;Lookup[[#This Row],[Text_DE]]</f>
        <v>ADISD16000 Verschiedene finanzielle Verluste (CH)</v>
      </c>
      <c r="D3571" s="145">
        <f>IF(Lookup!A3571&lt;&gt;Lookup!E3571,1,0)</f>
        <v>0</v>
      </c>
      <c r="E3571" s="145" t="s">
        <v>934</v>
      </c>
      <c r="F3571" s="145" t="s">
        <v>935</v>
      </c>
      <c r="G3571" s="145" t="str">
        <f>Lookup[[#This Row],[NR_FR]]&amp;" "&amp;Lookup[[#This Row],[Text_FR]]</f>
        <v>ADISD16000 Pertes pécuniaires diverses (CH)</v>
      </c>
    </row>
    <row r="3572" spans="1:7" x14ac:dyDescent="0.2">
      <c r="A3572" s="145" t="s">
        <v>609</v>
      </c>
      <c r="B3572" s="145" t="s">
        <v>2136</v>
      </c>
      <c r="C3572" s="145" t="str">
        <f>Lookup[[#This Row],[NR_DE]]&amp;" "&amp;Lookup[[#This Row],[Text_DE]]</f>
        <v>ADISD17000 Rechtsschutz (CH + FB)</v>
      </c>
      <c r="D3572" s="145">
        <f>IF(Lookup!A3572&lt;&gt;Lookup!E3572,1,0)</f>
        <v>0</v>
      </c>
      <c r="E3572" s="145" t="s">
        <v>609</v>
      </c>
      <c r="F3572" s="145" t="s">
        <v>610</v>
      </c>
      <c r="G3572" s="145" t="str">
        <f>Lookup[[#This Row],[NR_FR]]&amp;" "&amp;Lookup[[#This Row],[Text_FR]]</f>
        <v>ADISD17000 Protection juridique (CH + FB)</v>
      </c>
    </row>
    <row r="3573" spans="1:7" x14ac:dyDescent="0.2">
      <c r="A3573" s="145" t="s">
        <v>936</v>
      </c>
      <c r="B3573" s="145" t="s">
        <v>2330</v>
      </c>
      <c r="C3573" s="145" t="str">
        <f>Lookup[[#This Row],[NR_DE]]&amp;" "&amp;Lookup[[#This Row],[Text_DE]]</f>
        <v>ADISD18000 Touristische Beistandsleistung (CH)</v>
      </c>
      <c r="D3573" s="145">
        <f>IF(Lookup!A3573&lt;&gt;Lookup!E3573,1,0)</f>
        <v>0</v>
      </c>
      <c r="E3573" s="145" t="s">
        <v>936</v>
      </c>
      <c r="F3573" s="145" t="s">
        <v>937</v>
      </c>
      <c r="G3573" s="145" t="str">
        <f>Lookup[[#This Row],[NR_FR]]&amp;" "&amp;Lookup[[#This Row],[Text_FR]]</f>
        <v>ADISD18000 Assistance (CH)</v>
      </c>
    </row>
    <row r="3574" spans="1:7" x14ac:dyDescent="0.2">
      <c r="A3574" s="145" t="s">
        <v>611</v>
      </c>
      <c r="B3574" s="145" t="s">
        <v>2137</v>
      </c>
      <c r="C3574" s="145" t="str">
        <f>Lookup[[#This Row],[NR_DE]]&amp;" "&amp;Lookup[[#This Row],[Text_DE]]</f>
        <v>ADISD19000 Kredit, Kaution, verschiedene finanzielle Verluste und touristische Beistandsleistung (CH + FB)</v>
      </c>
      <c r="D3574" s="145">
        <f>IF(Lookup!A3574&lt;&gt;Lookup!E3574,1,0)</f>
        <v>0</v>
      </c>
      <c r="E3574" s="145" t="s">
        <v>611</v>
      </c>
      <c r="F3574" s="145" t="s">
        <v>612</v>
      </c>
      <c r="G3574" s="145" t="str">
        <f>Lookup[[#This Row],[NR_FR]]&amp;" "&amp;Lookup[[#This Row],[Text_FR]]</f>
        <v>ADISD19000 Crédit, caution, pertes pécuniaires diverses et assistance (CH + FB)</v>
      </c>
    </row>
    <row r="3575" spans="1:7" x14ac:dyDescent="0.2">
      <c r="A3575" s="145" t="s">
        <v>938</v>
      </c>
      <c r="B3575" s="145" t="s">
        <v>2331</v>
      </c>
      <c r="C3575" s="145" t="str">
        <f>Lookup[[#This Row],[NR_DE]]&amp;" "&amp;Lookup[[#This Row],[Text_DE]]</f>
        <v>ADC055 Aufteilung Elementarschäden</v>
      </c>
      <c r="D3575" s="145">
        <f>IF(Lookup!A3575&lt;&gt;Lookup!E3575,1,0)</f>
        <v>0</v>
      </c>
      <c r="E3575" s="145" t="s">
        <v>938</v>
      </c>
      <c r="F3575" s="145" t="s">
        <v>939</v>
      </c>
      <c r="G3575" s="145" t="str">
        <f>Lookup[[#This Row],[NR_FR]]&amp;" "&amp;Lookup[[#This Row],[Text_FR]]</f>
        <v>ADC055 Répartition éléments naturels</v>
      </c>
    </row>
    <row r="3576" spans="1:7" x14ac:dyDescent="0.2">
      <c r="A3576" s="145" t="s">
        <v>940</v>
      </c>
      <c r="B3576" s="145" t="s">
        <v>2332</v>
      </c>
      <c r="C3576" s="145" t="str">
        <f>Lookup[[#This Row],[NR_DE]]&amp;" "&amp;Lookup[[#This Row],[Text_DE]]</f>
        <v>ADI0710 Deckung gemäss AVO</v>
      </c>
      <c r="D3576" s="145">
        <f>IF(Lookup!A3576&lt;&gt;Lookup!E3576,1,0)</f>
        <v>0</v>
      </c>
      <c r="E3576" s="145" t="s">
        <v>940</v>
      </c>
      <c r="F3576" s="145" t="s">
        <v>941</v>
      </c>
      <c r="G3576" s="145" t="str">
        <f>Lookup[[#This Row],[NR_FR]]&amp;" "&amp;Lookup[[#This Row],[Text_FR]]</f>
        <v>ADI0710 Couverture selon OS</v>
      </c>
    </row>
    <row r="3577" spans="1:7" x14ac:dyDescent="0.2">
      <c r="A3577" s="145" t="s">
        <v>942</v>
      </c>
      <c r="B3577" s="145" t="s">
        <v>2333</v>
      </c>
      <c r="C3577" s="145" t="str">
        <f>Lookup[[#This Row],[NR_DE]]&amp;" "&amp;Lookup[[#This Row],[Text_DE]]</f>
        <v>ADI0720 ES-Deckung "Spezial"</v>
      </c>
      <c r="D3577" s="145">
        <f>IF(Lookup!A3577&lt;&gt;Lookup!E3577,1,0)</f>
        <v>0</v>
      </c>
      <c r="E3577" s="145" t="s">
        <v>942</v>
      </c>
      <c r="F3577" s="145" t="s">
        <v>943</v>
      </c>
      <c r="G3577" s="145" t="str">
        <f>Lookup[[#This Row],[NR_FR]]&amp;" "&amp;Lookup[[#This Row],[Text_FR]]</f>
        <v>ADI0720 Couverture éléments naturels "spéciale"</v>
      </c>
    </row>
    <row r="3578" spans="1:7" x14ac:dyDescent="0.2">
      <c r="A3578" s="145">
        <v>311232000</v>
      </c>
      <c r="B3578" s="145" t="s">
        <v>2735</v>
      </c>
      <c r="C3578" s="145" t="str">
        <f>Lookup[[#This Row],[NR_DE]]&amp;" "&amp;Lookup[[#This Row],[Text_DE]]</f>
        <v>311232000 Veränderung der übrigen versicherungstechnischen Rückstellungen (Nicht-Leben); indirektes Geschäft: Brutto</v>
      </c>
      <c r="D3578" s="145">
        <f>IF(Lookup!A3578&lt;&gt;Lookup!E3578,1,0)</f>
        <v>0</v>
      </c>
      <c r="E3578" s="145">
        <v>311232000</v>
      </c>
      <c r="F3578" s="145" t="s">
        <v>1526</v>
      </c>
      <c r="G3578" s="145" t="str">
        <f>Lookup[[#This Row],[NR_FR]]&amp;" "&amp;Lookup[[#This Row],[Text_FR]]</f>
        <v>311232000 Variations des autres provisions techniques (non-vie); affaires indirectes: brutes</v>
      </c>
    </row>
    <row r="3579" spans="1:7" x14ac:dyDescent="0.2">
      <c r="A3579" s="145">
        <v>311232100</v>
      </c>
      <c r="B3579" s="145" t="s">
        <v>2736</v>
      </c>
      <c r="C3579" s="145" t="str">
        <f>Lookup[[#This Row],[NR_DE]]&amp;" "&amp;Lookup[[#This Row],[Text_DE]]</f>
        <v>311232100 Veränderung der versicherungstechnischen Rückstellungen für Renten (Nicht-Leben); indirektes Geschäft: Brutto</v>
      </c>
      <c r="D3579" s="145">
        <f>IF(Lookup!A3579&lt;&gt;Lookup!E3579,1,0)</f>
        <v>0</v>
      </c>
      <c r="E3579" s="145">
        <v>311232100</v>
      </c>
      <c r="F3579" s="145" t="s">
        <v>1527</v>
      </c>
      <c r="G3579" s="145" t="str">
        <f>Lookup[[#This Row],[NR_FR]]&amp;" "&amp;Lookup[[#This Row],[Text_FR]]</f>
        <v>311232100 Variations des provisions techniques pour rentes (non-vie); affaires indirectes: brutes</v>
      </c>
    </row>
    <row r="3580" spans="1:7" x14ac:dyDescent="0.2">
      <c r="A3580" s="145" t="s">
        <v>614</v>
      </c>
      <c r="B3580" s="145" t="s">
        <v>2139</v>
      </c>
      <c r="C3580" s="145" t="str">
        <f>Lookup[[#This Row],[NR_DE]]&amp;" "&amp;Lookup[[#This Row],[Text_DE]]</f>
        <v>ADC1RS Aufteilung nach Branchen: Nicht-Leben indirekt</v>
      </c>
      <c r="D3580" s="145">
        <f>IF(Lookup!A3580&lt;&gt;Lookup!E3580,1,0)</f>
        <v>0</v>
      </c>
      <c r="E3580" s="145" t="s">
        <v>614</v>
      </c>
      <c r="F3580" s="145" t="s">
        <v>615</v>
      </c>
      <c r="G3580" s="145" t="str">
        <f>Lookup[[#This Row],[NR_FR]]&amp;" "&amp;Lookup[[#This Row],[Text_FR]]</f>
        <v>ADC1RS Répartition par branches: non-vie indirect</v>
      </c>
    </row>
    <row r="3581" spans="1:7" x14ac:dyDescent="0.2">
      <c r="A3581" s="145" t="s">
        <v>616</v>
      </c>
      <c r="B3581" s="145" t="s">
        <v>2140</v>
      </c>
      <c r="C3581" s="145" t="str">
        <f>Lookup[[#This Row],[NR_DE]]&amp;" "&amp;Lookup[[#This Row],[Text_DE]]</f>
        <v>ADISR01000 RE: Unfallversicherung (CH + FB)</v>
      </c>
      <c r="D3581" s="145">
        <f>IF(Lookup!A3581&lt;&gt;Lookup!E3581,1,0)</f>
        <v>0</v>
      </c>
      <c r="E3581" s="145" t="s">
        <v>616</v>
      </c>
      <c r="F3581" s="145" t="s">
        <v>617</v>
      </c>
      <c r="G3581" s="145" t="str">
        <f>Lookup[[#This Row],[NR_FR]]&amp;" "&amp;Lookup[[#This Row],[Text_FR]]</f>
        <v>ADISR01000 RE: Assurance accidents (CH + FB)</v>
      </c>
    </row>
    <row r="3582" spans="1:7" x14ac:dyDescent="0.2">
      <c r="A3582" s="145" t="s">
        <v>945</v>
      </c>
      <c r="B3582" s="145" t="s">
        <v>2335</v>
      </c>
      <c r="C3582" s="145" t="str">
        <f>Lookup[[#This Row],[NR_DE]]&amp;" "&amp;Lookup[[#This Row],[Text_DE]]</f>
        <v>ADISR01800 RE: Arbeitsunfälle und Berufskrankheiten (CH)</v>
      </c>
      <c r="D3582" s="145">
        <f>IF(Lookup!A3582&lt;&gt;Lookup!E3582,1,0)</f>
        <v>0</v>
      </c>
      <c r="E3582" s="145" t="s">
        <v>945</v>
      </c>
      <c r="F3582" s="145" t="s">
        <v>946</v>
      </c>
      <c r="G3582" s="145" t="str">
        <f>Lookup[[#This Row],[NR_FR]]&amp;" "&amp;Lookup[[#This Row],[Text_FR]]</f>
        <v>ADISR01800 RE: Accidents de travail et maladies professionnelles (CH)</v>
      </c>
    </row>
    <row r="3583" spans="1:7" x14ac:dyDescent="0.2">
      <c r="A3583" s="145" t="s">
        <v>947</v>
      </c>
      <c r="B3583" s="145" t="s">
        <v>2336</v>
      </c>
      <c r="C3583" s="145" t="str">
        <f>Lookup[[#This Row],[NR_DE]]&amp;" "&amp;Lookup[[#This Row],[Text_DE]]</f>
        <v>ADISR01900 RE: Unfall: Übrige (CH)</v>
      </c>
      <c r="D3583" s="145">
        <f>IF(Lookup!A3583&lt;&gt;Lookup!E3583,1,0)</f>
        <v>0</v>
      </c>
      <c r="E3583" s="145" t="s">
        <v>947</v>
      </c>
      <c r="F3583" s="145" t="s">
        <v>948</v>
      </c>
      <c r="G3583" s="145" t="str">
        <f>Lookup[[#This Row],[NR_FR]]&amp;" "&amp;Lookup[[#This Row],[Text_FR]]</f>
        <v>ADISR01900 RE: Assurance accidents: autres (CH)</v>
      </c>
    </row>
    <row r="3584" spans="1:7" x14ac:dyDescent="0.2">
      <c r="A3584" s="145" t="s">
        <v>618</v>
      </c>
      <c r="B3584" s="145" t="s">
        <v>2141</v>
      </c>
      <c r="C3584" s="145" t="str">
        <f>Lookup[[#This Row],[NR_DE]]&amp;" "&amp;Lookup[[#This Row],[Text_DE]]</f>
        <v>ADISR02000 RE: Krankenversicherung (CH + FB)</v>
      </c>
      <c r="D3584" s="145">
        <f>IF(Lookup!A3584&lt;&gt;Lookup!E3584,1,0)</f>
        <v>0</v>
      </c>
      <c r="E3584" s="145" t="s">
        <v>618</v>
      </c>
      <c r="F3584" s="145" t="s">
        <v>619</v>
      </c>
      <c r="G3584" s="145" t="str">
        <f>Lookup[[#This Row],[NR_FR]]&amp;" "&amp;Lookup[[#This Row],[Text_FR]]</f>
        <v>ADISR02000 RE: Assurance maladie (CH + FB)</v>
      </c>
    </row>
    <row r="3585" spans="1:7" x14ac:dyDescent="0.2">
      <c r="A3585" s="145" t="s">
        <v>624</v>
      </c>
      <c r="B3585" s="145" t="s">
        <v>2144</v>
      </c>
      <c r="C3585" s="145" t="str">
        <f>Lookup[[#This Row],[NR_DE]]&amp;" "&amp;Lookup[[#This Row],[Text_DE]]</f>
        <v>ADISR10000 RE: Haftpflicht für Landfahrzeuge mit eigenem Antrieb (CH + FB)</v>
      </c>
      <c r="D3585" s="145">
        <f>IF(Lookup!A3585&lt;&gt;Lookup!E3585,1,0)</f>
        <v>0</v>
      </c>
      <c r="E3585" s="145" t="s">
        <v>624</v>
      </c>
      <c r="F3585" s="145" t="s">
        <v>625</v>
      </c>
      <c r="G3585" s="145" t="str">
        <f>Lookup[[#This Row],[NR_FR]]&amp;" "&amp;Lookup[[#This Row],[Text_FR]]</f>
        <v>ADISR10000 RE: Responsabilité civile pour véhicules terrestres automoteurs (CH + FB)</v>
      </c>
    </row>
    <row r="3586" spans="1:7" x14ac:dyDescent="0.2">
      <c r="A3586" s="145" t="s">
        <v>626</v>
      </c>
      <c r="B3586" s="145" t="s">
        <v>2145</v>
      </c>
      <c r="C3586" s="145" t="str">
        <f>Lookup[[#This Row],[NR_DE]]&amp;" "&amp;Lookup[[#This Row],[Text_DE]]</f>
        <v>ADISR12900 RE: Transportversicherung (CH + FB)</v>
      </c>
      <c r="D3586" s="145">
        <f>IF(Lookup!A3586&lt;&gt;Lookup!E3586,1,0)</f>
        <v>0</v>
      </c>
      <c r="E3586" s="145" t="s">
        <v>626</v>
      </c>
      <c r="F3586" s="145" t="s">
        <v>627</v>
      </c>
      <c r="G3586" s="145" t="str">
        <f>Lookup[[#This Row],[NR_FR]]&amp;" "&amp;Lookup[[#This Row],[Text_FR]]</f>
        <v>ADISR12900 RE: Assurance de transport (CH + FB)</v>
      </c>
    </row>
    <row r="3587" spans="1:7" x14ac:dyDescent="0.2">
      <c r="A3587" s="145" t="s">
        <v>628</v>
      </c>
      <c r="B3587" s="145" t="s">
        <v>2146</v>
      </c>
      <c r="C3587" s="145" t="str">
        <f>Lookup[[#This Row],[NR_DE]]&amp;" "&amp;Lookup[[#This Row],[Text_DE]]</f>
        <v>ADISR13000 RE: Allgemeine Haftpflicht (CH + FB)</v>
      </c>
      <c r="D3587" s="145">
        <f>IF(Lookup!A3587&lt;&gt;Lookup!E3587,1,0)</f>
        <v>0</v>
      </c>
      <c r="E3587" s="145" t="s">
        <v>628</v>
      </c>
      <c r="F3587" s="145" t="s">
        <v>629</v>
      </c>
      <c r="G3587" s="145" t="str">
        <f>Lookup[[#This Row],[NR_FR]]&amp;" "&amp;Lookup[[#This Row],[Text_FR]]</f>
        <v>ADISR13000 RE: Responsabilité civile générale (CH + FB)</v>
      </c>
    </row>
    <row r="3588" spans="1:7" x14ac:dyDescent="0.2">
      <c r="A3588" s="145" t="s">
        <v>953</v>
      </c>
      <c r="B3588" s="145" t="s">
        <v>2339</v>
      </c>
      <c r="C3588" s="145" t="str">
        <f>Lookup[[#This Row],[NR_DE]]&amp;" "&amp;Lookup[[#This Row],[Text_DE]]</f>
        <v>ADISR13100 RE: Berufshaftpflicht (CH)</v>
      </c>
      <c r="D3588" s="145">
        <f>IF(Lookup!A3588&lt;&gt;Lookup!E3588,1,0)</f>
        <v>0</v>
      </c>
      <c r="E3588" s="145" t="s">
        <v>953</v>
      </c>
      <c r="F3588" s="145" t="s">
        <v>954</v>
      </c>
      <c r="G3588" s="145" t="str">
        <f>Lookup[[#This Row],[NR_FR]]&amp;" "&amp;Lookup[[#This Row],[Text_FR]]</f>
        <v>ADISR13100 RE: Responsabilité civile professionnelle (CH)</v>
      </c>
    </row>
    <row r="3589" spans="1:7" x14ac:dyDescent="0.2">
      <c r="A3589" s="145" t="s">
        <v>751</v>
      </c>
      <c r="B3589" s="145" t="s">
        <v>2237</v>
      </c>
      <c r="C3589" s="145" t="str">
        <f>Lookup[[#This Row],[NR_DE]]&amp;" "&amp;Lookup[[#This Row],[Text_DE]]</f>
        <v>ADC007 Aufteilung nach Zedenten-Regionen</v>
      </c>
      <c r="D3589" s="145">
        <f>IF(Lookup!A3589&lt;&gt;Lookup!E3589,1,0)</f>
        <v>0</v>
      </c>
      <c r="E3589" s="145" t="s">
        <v>751</v>
      </c>
      <c r="F3589" s="145" t="s">
        <v>752</v>
      </c>
      <c r="G3589" s="145" t="str">
        <f>Lookup[[#This Row],[NR_FR]]&amp;" "&amp;Lookup[[#This Row],[Text_FR]]</f>
        <v>ADC007 Répartition par régions des cédantes</v>
      </c>
    </row>
    <row r="3590" spans="1:7" x14ac:dyDescent="0.2">
      <c r="A3590" s="145" t="s">
        <v>753</v>
      </c>
      <c r="B3590" s="145" t="s">
        <v>2238</v>
      </c>
      <c r="C3590" s="145" t="str">
        <f>Lookup[[#This Row],[NR_DE]]&amp;" "&amp;Lookup[[#This Row],[Text_DE]]</f>
        <v>ADI1000 Europa</v>
      </c>
      <c r="D3590" s="145">
        <f>IF(Lookup!A3590&lt;&gt;Lookup!E3590,1,0)</f>
        <v>0</v>
      </c>
      <c r="E3590" s="145" t="s">
        <v>753</v>
      </c>
      <c r="F3590" s="145" t="s">
        <v>754</v>
      </c>
      <c r="G3590" s="145" t="str">
        <f>Lookup[[#This Row],[NR_FR]]&amp;" "&amp;Lookup[[#This Row],[Text_FR]]</f>
        <v>ADI1000 Europe</v>
      </c>
    </row>
    <row r="3591" spans="1:7" x14ac:dyDescent="0.2">
      <c r="A3591" s="145" t="s">
        <v>755</v>
      </c>
      <c r="B3591" s="145" t="s">
        <v>2239</v>
      </c>
      <c r="C3591" s="145" t="str">
        <f>Lookup[[#This Row],[NR_DE]]&amp;" "&amp;Lookup[[#This Row],[Text_DE]]</f>
        <v>ADI1010 Nordamerika</v>
      </c>
      <c r="D3591" s="145">
        <f>IF(Lookup!A3591&lt;&gt;Lookup!E3591,1,0)</f>
        <v>0</v>
      </c>
      <c r="E3591" s="145" t="s">
        <v>755</v>
      </c>
      <c r="F3591" s="145" t="s">
        <v>756</v>
      </c>
      <c r="G3591" s="145" t="str">
        <f>Lookup[[#This Row],[NR_FR]]&amp;" "&amp;Lookup[[#This Row],[Text_FR]]</f>
        <v>ADI1010 Amérique du Nord</v>
      </c>
    </row>
    <row r="3592" spans="1:7" x14ac:dyDescent="0.2">
      <c r="A3592" s="145" t="s">
        <v>757</v>
      </c>
      <c r="B3592" s="145" t="s">
        <v>2240</v>
      </c>
      <c r="C3592" s="145" t="str">
        <f>Lookup[[#This Row],[NR_DE]]&amp;" "&amp;Lookup[[#This Row],[Text_DE]]</f>
        <v>ADI1020 Mittel- und Südamerika</v>
      </c>
      <c r="D3592" s="145">
        <f>IF(Lookup!A3592&lt;&gt;Lookup!E3592,1,0)</f>
        <v>0</v>
      </c>
      <c r="E3592" s="145" t="s">
        <v>757</v>
      </c>
      <c r="F3592" s="145" t="s">
        <v>758</v>
      </c>
      <c r="G3592" s="145" t="str">
        <f>Lookup[[#This Row],[NR_FR]]&amp;" "&amp;Lookup[[#This Row],[Text_FR]]</f>
        <v>ADI1020 Amérique centrale et Amérique du Sud</v>
      </c>
    </row>
    <row r="3593" spans="1:7" x14ac:dyDescent="0.2">
      <c r="A3593" s="145" t="s">
        <v>759</v>
      </c>
      <c r="B3593" s="145" t="s">
        <v>2241</v>
      </c>
      <c r="C3593" s="145" t="str">
        <f>Lookup[[#This Row],[NR_DE]]&amp;" "&amp;Lookup[[#This Row],[Text_DE]]</f>
        <v>ADI1030 Asien/Pazifik</v>
      </c>
      <c r="D3593" s="145">
        <f>IF(Lookup!A3593&lt;&gt;Lookup!E3593,1,0)</f>
        <v>0</v>
      </c>
      <c r="E3593" s="145" t="s">
        <v>759</v>
      </c>
      <c r="F3593" s="145" t="s">
        <v>760</v>
      </c>
      <c r="G3593" s="145" t="str">
        <f>Lookup[[#This Row],[NR_FR]]&amp;" "&amp;Lookup[[#This Row],[Text_FR]]</f>
        <v>ADI1030 Asie/Pacifique</v>
      </c>
    </row>
    <row r="3594" spans="1:7" x14ac:dyDescent="0.2">
      <c r="A3594" s="145" t="s">
        <v>761</v>
      </c>
      <c r="B3594" s="145" t="s">
        <v>2242</v>
      </c>
      <c r="C3594" s="145" t="str">
        <f>Lookup[[#This Row],[NR_DE]]&amp;" "&amp;Lookup[[#This Row],[Text_DE]]</f>
        <v>ADI1040 Übrige Länder</v>
      </c>
      <c r="D3594" s="145">
        <f>IF(Lookup!A3594&lt;&gt;Lookup!E3594,1,0)</f>
        <v>0</v>
      </c>
      <c r="E3594" s="145" t="s">
        <v>761</v>
      </c>
      <c r="F3594" s="145" t="s">
        <v>762</v>
      </c>
      <c r="G3594" s="145" t="str">
        <f>Lookup[[#This Row],[NR_FR]]&amp;" "&amp;Lookup[[#This Row],[Text_FR]]</f>
        <v>ADI1040 Autres  pays de domicile</v>
      </c>
    </row>
    <row r="3595" spans="1:7" x14ac:dyDescent="0.2">
      <c r="A3595" s="145" t="s">
        <v>763</v>
      </c>
      <c r="B3595" s="145" t="s">
        <v>2243</v>
      </c>
      <c r="C3595" s="145" t="str">
        <f>Lookup[[#This Row],[NR_DE]]&amp;" "&amp;Lookup[[#This Row],[Text_DE]]</f>
        <v>ADC006 Aufteilung nach Vertragsart</v>
      </c>
      <c r="D3595" s="145">
        <f>IF(Lookup!A3595&lt;&gt;Lookup!E3595,1,0)</f>
        <v>0</v>
      </c>
      <c r="E3595" s="145" t="s">
        <v>763</v>
      </c>
      <c r="F3595" s="145" t="s">
        <v>764</v>
      </c>
      <c r="G3595" s="145" t="str">
        <f>Lookup[[#This Row],[NR_FR]]&amp;" "&amp;Lookup[[#This Row],[Text_FR]]</f>
        <v>ADC006 Répartition par types de contrat</v>
      </c>
    </row>
    <row r="3596" spans="1:7" x14ac:dyDescent="0.2">
      <c r="A3596" s="145" t="s">
        <v>765</v>
      </c>
      <c r="B3596" s="145" t="s">
        <v>2244</v>
      </c>
      <c r="C3596" s="145" t="str">
        <f>Lookup[[#This Row],[NR_DE]]&amp;" "&amp;Lookup[[#This Row],[Text_DE]]</f>
        <v>ADI1100 Proportional</v>
      </c>
      <c r="D3596" s="145">
        <f>IF(Lookup!A3596&lt;&gt;Lookup!E3596,1,0)</f>
        <v>0</v>
      </c>
      <c r="E3596" s="145" t="s">
        <v>765</v>
      </c>
      <c r="F3596" s="145" t="s">
        <v>766</v>
      </c>
      <c r="G3596" s="145" t="str">
        <f>Lookup[[#This Row],[NR_FR]]&amp;" "&amp;Lookup[[#This Row],[Text_FR]]</f>
        <v>ADI1100 Proportionnel</v>
      </c>
    </row>
    <row r="3597" spans="1:7" x14ac:dyDescent="0.2">
      <c r="A3597" s="145" t="s">
        <v>767</v>
      </c>
      <c r="B3597" s="145" t="s">
        <v>2245</v>
      </c>
      <c r="C3597" s="145" t="str">
        <f>Lookup[[#This Row],[NR_DE]]&amp;" "&amp;Lookup[[#This Row],[Text_DE]]</f>
        <v>ADI1110 Nicht Proportional</v>
      </c>
      <c r="D3597" s="145">
        <f>IF(Lookup!A3597&lt;&gt;Lookup!E3597,1,0)</f>
        <v>0</v>
      </c>
      <c r="E3597" s="145" t="s">
        <v>767</v>
      </c>
      <c r="F3597" s="145" t="s">
        <v>768</v>
      </c>
      <c r="G3597" s="145" t="str">
        <f>Lookup[[#This Row],[NR_FR]]&amp;" "&amp;Lookup[[#This Row],[Text_FR]]</f>
        <v>ADI1110 Non proportionnel</v>
      </c>
    </row>
    <row r="3598" spans="1:7" x14ac:dyDescent="0.2">
      <c r="A3598" s="145" t="s">
        <v>769</v>
      </c>
      <c r="B3598" s="145" t="s">
        <v>2246</v>
      </c>
      <c r="C3598" s="145" t="str">
        <f>Lookup[[#This Row],[NR_DE]]&amp;" "&amp;Lookup[[#This Row],[Text_DE]]</f>
        <v>ADI1120 Übriges</v>
      </c>
      <c r="D3598" s="145">
        <f>IF(Lookup!A3598&lt;&gt;Lookup!E3598,1,0)</f>
        <v>0</v>
      </c>
      <c r="E3598" s="145" t="s">
        <v>769</v>
      </c>
      <c r="F3598" s="145" t="s">
        <v>17</v>
      </c>
      <c r="G3598" s="145" t="str">
        <f>Lookup[[#This Row],[NR_FR]]&amp;" "&amp;Lookup[[#This Row],[Text_FR]]</f>
        <v>ADI1120 Autres</v>
      </c>
    </row>
    <row r="3599" spans="1:7" x14ac:dyDescent="0.2">
      <c r="A3599" s="145" t="s">
        <v>770</v>
      </c>
      <c r="B3599" s="145" t="s">
        <v>2247</v>
      </c>
      <c r="C3599" s="145" t="str">
        <f>Lookup[[#This Row],[NR_DE]]&amp;" "&amp;Lookup[[#This Row],[Text_DE]]</f>
        <v>ADC009 Aufteilung nach gruppenintern/gruppenextern</v>
      </c>
      <c r="D3599" s="145">
        <f>IF(Lookup!A3599&lt;&gt;Lookup!E3599,1,0)</f>
        <v>0</v>
      </c>
      <c r="E3599" s="145" t="s">
        <v>770</v>
      </c>
      <c r="F3599" s="145" t="s">
        <v>771</v>
      </c>
      <c r="G3599" s="145" t="str">
        <f>Lookup[[#This Row],[NR_FR]]&amp;" "&amp;Lookup[[#This Row],[Text_FR]]</f>
        <v>ADC009 Répartition entre interne/externe au groupe</v>
      </c>
    </row>
    <row r="3600" spans="1:7" x14ac:dyDescent="0.2">
      <c r="A3600" s="145" t="s">
        <v>772</v>
      </c>
      <c r="B3600" s="145" t="s">
        <v>2248</v>
      </c>
      <c r="C3600" s="145" t="str">
        <f>Lookup[[#This Row],[NR_DE]]&amp;" "&amp;Lookup[[#This Row],[Text_DE]]</f>
        <v>ADI0610 Gruppenintern</v>
      </c>
      <c r="D3600" s="145">
        <f>IF(Lookup!A3600&lt;&gt;Lookup!E3600,1,0)</f>
        <v>0</v>
      </c>
      <c r="E3600" s="145" t="s">
        <v>772</v>
      </c>
      <c r="F3600" s="145" t="s">
        <v>773</v>
      </c>
      <c r="G3600" s="145" t="str">
        <f>Lookup[[#This Row],[NR_FR]]&amp;" "&amp;Lookup[[#This Row],[Text_FR]]</f>
        <v>ADI0610 Interne au groupe</v>
      </c>
    </row>
    <row r="3601" spans="1:7" x14ac:dyDescent="0.2">
      <c r="A3601" s="145" t="s">
        <v>774</v>
      </c>
      <c r="B3601" s="145" t="s">
        <v>2249</v>
      </c>
      <c r="C3601" s="145" t="str">
        <f>Lookup[[#This Row],[NR_DE]]&amp;" "&amp;Lookup[[#This Row],[Text_DE]]</f>
        <v>ADI0620 Gruppenextern</v>
      </c>
      <c r="D3601" s="145">
        <f>IF(Lookup!A3601&lt;&gt;Lookup!E3601,1,0)</f>
        <v>0</v>
      </c>
      <c r="E3601" s="145" t="s">
        <v>774</v>
      </c>
      <c r="F3601" s="145" t="s">
        <v>775</v>
      </c>
      <c r="G3601" s="145" t="str">
        <f>Lookup[[#This Row],[NR_FR]]&amp;" "&amp;Lookup[[#This Row],[Text_FR]]</f>
        <v>ADI0620 Externe au groupe</v>
      </c>
    </row>
    <row r="3602" spans="1:7" x14ac:dyDescent="0.2">
      <c r="A3602" s="145">
        <v>311232200</v>
      </c>
      <c r="B3602" s="145" t="s">
        <v>2737</v>
      </c>
      <c r="C3602" s="145" t="str">
        <f>Lookup[[#This Row],[NR_DE]]&amp;" "&amp;Lookup[[#This Row],[Text_DE]]</f>
        <v>311232200 Veränderung der sonstigen versicherungstechnischen Rückstellungen (Nicht-Leben); indirektes Geschäft: Brutto</v>
      </c>
      <c r="D3602" s="145">
        <f>IF(Lookup!A3602&lt;&gt;Lookup!E3602,1,0)</f>
        <v>0</v>
      </c>
      <c r="E3602" s="145">
        <v>311232200</v>
      </c>
      <c r="F3602" s="145" t="s">
        <v>1528</v>
      </c>
      <c r="G3602" s="145" t="str">
        <f>Lookup[[#This Row],[NR_FR]]&amp;" "&amp;Lookup[[#This Row],[Text_FR]]</f>
        <v>311232200 Variations des diverses provisions techniques (non-vie); affaires indirectes: brutes</v>
      </c>
    </row>
    <row r="3603" spans="1:7" x14ac:dyDescent="0.2">
      <c r="A3603" s="145" t="s">
        <v>614</v>
      </c>
      <c r="B3603" s="145" t="s">
        <v>2139</v>
      </c>
      <c r="C3603" s="145" t="str">
        <f>Lookup[[#This Row],[NR_DE]]&amp;" "&amp;Lookup[[#This Row],[Text_DE]]</f>
        <v>ADC1RS Aufteilung nach Branchen: Nicht-Leben indirekt</v>
      </c>
      <c r="D3603" s="145">
        <f>IF(Lookup!A3603&lt;&gt;Lookup!E3603,1,0)</f>
        <v>0</v>
      </c>
      <c r="E3603" s="145" t="s">
        <v>614</v>
      </c>
      <c r="F3603" s="145" t="s">
        <v>615</v>
      </c>
      <c r="G3603" s="145" t="str">
        <f>Lookup[[#This Row],[NR_FR]]&amp;" "&amp;Lookup[[#This Row],[Text_FR]]</f>
        <v>ADC1RS Répartition par branches: non-vie indirect</v>
      </c>
    </row>
    <row r="3604" spans="1:7" x14ac:dyDescent="0.2">
      <c r="A3604" s="145" t="s">
        <v>616</v>
      </c>
      <c r="B3604" s="145" t="s">
        <v>2140</v>
      </c>
      <c r="C3604" s="145" t="str">
        <f>Lookup[[#This Row],[NR_DE]]&amp;" "&amp;Lookup[[#This Row],[Text_DE]]</f>
        <v>ADISR01000 RE: Unfallversicherung (CH + FB)</v>
      </c>
      <c r="D3604" s="145">
        <f>IF(Lookup!A3604&lt;&gt;Lookup!E3604,1,0)</f>
        <v>0</v>
      </c>
      <c r="E3604" s="145" t="s">
        <v>616</v>
      </c>
      <c r="F3604" s="145" t="s">
        <v>617</v>
      </c>
      <c r="G3604" s="145" t="str">
        <f>Lookup[[#This Row],[NR_FR]]&amp;" "&amp;Lookup[[#This Row],[Text_FR]]</f>
        <v>ADISR01000 RE: Assurance accidents (CH + FB)</v>
      </c>
    </row>
    <row r="3605" spans="1:7" x14ac:dyDescent="0.2">
      <c r="A3605" s="145" t="s">
        <v>945</v>
      </c>
      <c r="B3605" s="145" t="s">
        <v>2335</v>
      </c>
      <c r="C3605" s="145" t="str">
        <f>Lookup[[#This Row],[NR_DE]]&amp;" "&amp;Lookup[[#This Row],[Text_DE]]</f>
        <v>ADISR01800 RE: Arbeitsunfälle und Berufskrankheiten (CH)</v>
      </c>
      <c r="D3605" s="145">
        <f>IF(Lookup!A3605&lt;&gt;Lookup!E3605,1,0)</f>
        <v>0</v>
      </c>
      <c r="E3605" s="145" t="s">
        <v>945</v>
      </c>
      <c r="F3605" s="145" t="s">
        <v>946</v>
      </c>
      <c r="G3605" s="145" t="str">
        <f>Lookup[[#This Row],[NR_FR]]&amp;" "&amp;Lookup[[#This Row],[Text_FR]]</f>
        <v>ADISR01800 RE: Accidents de travail et maladies professionnelles (CH)</v>
      </c>
    </row>
    <row r="3606" spans="1:7" x14ac:dyDescent="0.2">
      <c r="A3606" s="145" t="s">
        <v>947</v>
      </c>
      <c r="B3606" s="145" t="s">
        <v>2336</v>
      </c>
      <c r="C3606" s="145" t="str">
        <f>Lookup[[#This Row],[NR_DE]]&amp;" "&amp;Lookup[[#This Row],[Text_DE]]</f>
        <v>ADISR01900 RE: Unfall: Übrige (CH)</v>
      </c>
      <c r="D3606" s="145">
        <f>IF(Lookup!A3606&lt;&gt;Lookup!E3606,1,0)</f>
        <v>0</v>
      </c>
      <c r="E3606" s="145" t="s">
        <v>947</v>
      </c>
      <c r="F3606" s="145" t="s">
        <v>948</v>
      </c>
      <c r="G3606" s="145" t="str">
        <f>Lookup[[#This Row],[NR_FR]]&amp;" "&amp;Lookup[[#This Row],[Text_FR]]</f>
        <v>ADISR01900 RE: Assurance accidents: autres (CH)</v>
      </c>
    </row>
    <row r="3607" spans="1:7" x14ac:dyDescent="0.2">
      <c r="A3607" s="145" t="s">
        <v>618</v>
      </c>
      <c r="B3607" s="145" t="s">
        <v>2141</v>
      </c>
      <c r="C3607" s="145" t="str">
        <f>Lookup[[#This Row],[NR_DE]]&amp;" "&amp;Lookup[[#This Row],[Text_DE]]</f>
        <v>ADISR02000 RE: Krankenversicherung (CH + FB)</v>
      </c>
      <c r="D3607" s="145">
        <f>IF(Lookup!A3607&lt;&gt;Lookup!E3607,1,0)</f>
        <v>0</v>
      </c>
      <c r="E3607" s="145" t="s">
        <v>618</v>
      </c>
      <c r="F3607" s="145" t="s">
        <v>619</v>
      </c>
      <c r="G3607" s="145" t="str">
        <f>Lookup[[#This Row],[NR_FR]]&amp;" "&amp;Lookup[[#This Row],[Text_FR]]</f>
        <v>ADISR02000 RE: Assurance maladie (CH + FB)</v>
      </c>
    </row>
    <row r="3608" spans="1:7" x14ac:dyDescent="0.2">
      <c r="A3608" s="145" t="s">
        <v>620</v>
      </c>
      <c r="B3608" s="145" t="s">
        <v>2142</v>
      </c>
      <c r="C3608" s="145" t="str">
        <f>Lookup[[#This Row],[NR_DE]]&amp;" "&amp;Lookup[[#This Row],[Text_DE]]</f>
        <v>ADISR03000 RE: Landfahrzeug-Kasko (ohne Schienenfahrzeuge); (CH + FB)</v>
      </c>
      <c r="D3608" s="145">
        <f>IF(Lookup!A3608&lt;&gt;Lookup!E3608,1,0)</f>
        <v>0</v>
      </c>
      <c r="E3608" s="145" t="s">
        <v>620</v>
      </c>
      <c r="F3608" s="145" t="s">
        <v>621</v>
      </c>
      <c r="G3608" s="145" t="str">
        <f>Lookup[[#This Row],[NR_FR]]&amp;" "&amp;Lookup[[#This Row],[Text_FR]]</f>
        <v>ADISR03000 RE: Corps de véhicules terrestres (autres que ferroviaires); (CH + FB)</v>
      </c>
    </row>
    <row r="3609" spans="1:7" x14ac:dyDescent="0.2">
      <c r="A3609" s="145" t="s">
        <v>949</v>
      </c>
      <c r="B3609" s="145" t="s">
        <v>2337</v>
      </c>
      <c r="C3609" s="145" t="str">
        <f>Lookup[[#This Row],[NR_DE]]&amp;" "&amp;Lookup[[#This Row],[Text_DE]]</f>
        <v>ADISR09100 RE: Sachgeschäft ohne Katastrophen (CH)</v>
      </c>
      <c r="D3609" s="145">
        <f>IF(Lookup!A3609&lt;&gt;Lookup!E3609,1,0)</f>
        <v>0</v>
      </c>
      <c r="E3609" s="145" t="s">
        <v>949</v>
      </c>
      <c r="F3609" s="145" t="s">
        <v>950</v>
      </c>
      <c r="G3609" s="145" t="str">
        <f>Lookup[[#This Row],[NR_FR]]&amp;" "&amp;Lookup[[#This Row],[Text_FR]]</f>
        <v>ADISR09100 RE: Assurance de choses - sans les catastrophes (CH)</v>
      </c>
    </row>
    <row r="3610" spans="1:7" x14ac:dyDescent="0.2">
      <c r="A3610" s="145" t="s">
        <v>951</v>
      </c>
      <c r="B3610" s="145" t="s">
        <v>2338</v>
      </c>
      <c r="C3610" s="145" t="str">
        <f>Lookup[[#This Row],[NR_DE]]&amp;" "&amp;Lookup[[#This Row],[Text_DE]]</f>
        <v>ADISR09200 RE: Sachgeschäft - Katastrophen (CH)</v>
      </c>
      <c r="D3610" s="145">
        <f>IF(Lookup!A3610&lt;&gt;Lookup!E3610,1,0)</f>
        <v>0</v>
      </c>
      <c r="E3610" s="145" t="s">
        <v>951</v>
      </c>
      <c r="F3610" s="145" t="s">
        <v>952</v>
      </c>
      <c r="G3610" s="145" t="str">
        <f>Lookup[[#This Row],[NR_FR]]&amp;" "&amp;Lookup[[#This Row],[Text_FR]]</f>
        <v>ADISR09200 RE: Assurance de choses - catastrophes (CH)</v>
      </c>
    </row>
    <row r="3611" spans="1:7" x14ac:dyDescent="0.2">
      <c r="A3611" s="145" t="s">
        <v>622</v>
      </c>
      <c r="B3611" s="145" t="s">
        <v>2143</v>
      </c>
      <c r="C3611" s="145" t="str">
        <f>Lookup[[#This Row],[NR_DE]]&amp;" "&amp;Lookup[[#This Row],[Text_DE]]</f>
        <v>ADISR09900 RE: Feuer, Elementarschäden und andere Sachschäden (CH + FB)</v>
      </c>
      <c r="D3611" s="145">
        <f>IF(Lookup!A3611&lt;&gt;Lookup!E3611,1,0)</f>
        <v>0</v>
      </c>
      <c r="E3611" s="145" t="s">
        <v>622</v>
      </c>
      <c r="F3611" s="145" t="s">
        <v>623</v>
      </c>
      <c r="G3611" s="145" t="str">
        <f>Lookup[[#This Row],[NR_FR]]&amp;" "&amp;Lookup[[#This Row],[Text_FR]]</f>
        <v>ADISR09900 RE: Incendie, dommages naturels et autres dommages aux biens (CH + FB)</v>
      </c>
    </row>
    <row r="3612" spans="1:7" x14ac:dyDescent="0.2">
      <c r="A3612" s="145" t="s">
        <v>624</v>
      </c>
      <c r="B3612" s="145" t="s">
        <v>2144</v>
      </c>
      <c r="C3612" s="145" t="str">
        <f>Lookup[[#This Row],[NR_DE]]&amp;" "&amp;Lookup[[#This Row],[Text_DE]]</f>
        <v>ADISR10000 RE: Haftpflicht für Landfahrzeuge mit eigenem Antrieb (CH + FB)</v>
      </c>
      <c r="D3612" s="145">
        <f>IF(Lookup!A3612&lt;&gt;Lookup!E3612,1,0)</f>
        <v>0</v>
      </c>
      <c r="E3612" s="145" t="s">
        <v>624</v>
      </c>
      <c r="F3612" s="145" t="s">
        <v>625</v>
      </c>
      <c r="G3612" s="145" t="str">
        <f>Lookup[[#This Row],[NR_FR]]&amp;" "&amp;Lookup[[#This Row],[Text_FR]]</f>
        <v>ADISR10000 RE: Responsabilité civile pour véhicules terrestres automoteurs (CH + FB)</v>
      </c>
    </row>
    <row r="3613" spans="1:7" x14ac:dyDescent="0.2">
      <c r="A3613" s="145" t="s">
        <v>626</v>
      </c>
      <c r="B3613" s="145" t="s">
        <v>2145</v>
      </c>
      <c r="C3613" s="145" t="str">
        <f>Lookup[[#This Row],[NR_DE]]&amp;" "&amp;Lookup[[#This Row],[Text_DE]]</f>
        <v>ADISR12900 RE: Transportversicherung (CH + FB)</v>
      </c>
      <c r="D3613" s="145">
        <f>IF(Lookup!A3613&lt;&gt;Lookup!E3613,1,0)</f>
        <v>0</v>
      </c>
      <c r="E3613" s="145" t="s">
        <v>626</v>
      </c>
      <c r="F3613" s="145" t="s">
        <v>627</v>
      </c>
      <c r="G3613" s="145" t="str">
        <f>Lookup[[#This Row],[NR_FR]]&amp;" "&amp;Lookup[[#This Row],[Text_FR]]</f>
        <v>ADISR12900 RE: Assurance de transport (CH + FB)</v>
      </c>
    </row>
    <row r="3614" spans="1:7" x14ac:dyDescent="0.2">
      <c r="A3614" s="145" t="s">
        <v>628</v>
      </c>
      <c r="B3614" s="145" t="s">
        <v>2146</v>
      </c>
      <c r="C3614" s="145" t="str">
        <f>Lookup[[#This Row],[NR_DE]]&amp;" "&amp;Lookup[[#This Row],[Text_DE]]</f>
        <v>ADISR13000 RE: Allgemeine Haftpflicht (CH + FB)</v>
      </c>
      <c r="D3614" s="145">
        <f>IF(Lookup!A3614&lt;&gt;Lookup!E3614,1,0)</f>
        <v>0</v>
      </c>
      <c r="E3614" s="145" t="s">
        <v>628</v>
      </c>
      <c r="F3614" s="145" t="s">
        <v>629</v>
      </c>
      <c r="G3614" s="145" t="str">
        <f>Lookup[[#This Row],[NR_FR]]&amp;" "&amp;Lookup[[#This Row],[Text_FR]]</f>
        <v>ADISR13000 RE: Responsabilité civile générale (CH + FB)</v>
      </c>
    </row>
    <row r="3615" spans="1:7" x14ac:dyDescent="0.2">
      <c r="A3615" s="145" t="s">
        <v>953</v>
      </c>
      <c r="B3615" s="145" t="s">
        <v>2339</v>
      </c>
      <c r="C3615" s="145" t="str">
        <f>Lookup[[#This Row],[NR_DE]]&amp;" "&amp;Lookup[[#This Row],[Text_DE]]</f>
        <v>ADISR13100 RE: Berufshaftpflicht (CH)</v>
      </c>
      <c r="D3615" s="145">
        <f>IF(Lookup!A3615&lt;&gt;Lookup!E3615,1,0)</f>
        <v>0</v>
      </c>
      <c r="E3615" s="145" t="s">
        <v>953</v>
      </c>
      <c r="F3615" s="145" t="s">
        <v>954</v>
      </c>
      <c r="G3615" s="145" t="str">
        <f>Lookup[[#This Row],[NR_FR]]&amp;" "&amp;Lookup[[#This Row],[Text_FR]]</f>
        <v>ADISR13100 RE: Responsabilité civile professionnelle (CH)</v>
      </c>
    </row>
    <row r="3616" spans="1:7" x14ac:dyDescent="0.2">
      <c r="A3616" s="145" t="s">
        <v>955</v>
      </c>
      <c r="B3616" s="145" t="s">
        <v>2340</v>
      </c>
      <c r="C3616" s="145" t="str">
        <f>Lookup[[#This Row],[NR_DE]]&amp;" "&amp;Lookup[[#This Row],[Text_DE]]</f>
        <v>ADISR15900 RE: Kredit und Kaution (CH)</v>
      </c>
      <c r="D3616" s="145">
        <f>IF(Lookup!A3616&lt;&gt;Lookup!E3616,1,0)</f>
        <v>0</v>
      </c>
      <c r="E3616" s="145" t="s">
        <v>955</v>
      </c>
      <c r="F3616" s="145" t="s">
        <v>956</v>
      </c>
      <c r="G3616" s="145" t="str">
        <f>Lookup[[#This Row],[NR_FR]]&amp;" "&amp;Lookup[[#This Row],[Text_FR]]</f>
        <v>ADISR15900 RE: Crédit et caution (CH)</v>
      </c>
    </row>
    <row r="3617" spans="1:7" x14ac:dyDescent="0.2">
      <c r="A3617" s="145" t="s">
        <v>957</v>
      </c>
      <c r="B3617" s="145" t="s">
        <v>2341</v>
      </c>
      <c r="C3617" s="145" t="str">
        <f>Lookup[[#This Row],[NR_DE]]&amp;" "&amp;Lookup[[#This Row],[Text_DE]]</f>
        <v>ADISR16000 RE: Verschiedene finanzielle Verluste (CH)</v>
      </c>
      <c r="D3617" s="145">
        <f>IF(Lookup!A3617&lt;&gt;Lookup!E3617,1,0)</f>
        <v>0</v>
      </c>
      <c r="E3617" s="145" t="s">
        <v>957</v>
      </c>
      <c r="F3617" s="145" t="s">
        <v>958</v>
      </c>
      <c r="G3617" s="145" t="str">
        <f>Lookup[[#This Row],[NR_FR]]&amp;" "&amp;Lookup[[#This Row],[Text_FR]]</f>
        <v>ADISR16000 RE: Pertes pécuniaires diverses (CH)</v>
      </c>
    </row>
    <row r="3618" spans="1:7" x14ac:dyDescent="0.2">
      <c r="A3618" s="145" t="s">
        <v>630</v>
      </c>
      <c r="B3618" s="145" t="s">
        <v>2147</v>
      </c>
      <c r="C3618" s="145" t="str">
        <f>Lookup[[#This Row],[NR_DE]]&amp;" "&amp;Lookup[[#This Row],[Text_DE]]</f>
        <v>ADISR17000 RE: Rechtsschutz (CH + FB)</v>
      </c>
      <c r="D3618" s="145">
        <f>IF(Lookup!A3618&lt;&gt;Lookup!E3618,1,0)</f>
        <v>0</v>
      </c>
      <c r="E3618" s="145" t="s">
        <v>630</v>
      </c>
      <c r="F3618" s="145" t="s">
        <v>631</v>
      </c>
      <c r="G3618" s="145" t="str">
        <f>Lookup[[#This Row],[NR_FR]]&amp;" "&amp;Lookup[[#This Row],[Text_FR]]</f>
        <v>ADISR17000 RE: Protection juridique (CH + FB)</v>
      </c>
    </row>
    <row r="3619" spans="1:7" x14ac:dyDescent="0.2">
      <c r="A3619" s="145" t="s">
        <v>959</v>
      </c>
      <c r="B3619" s="145" t="s">
        <v>2342</v>
      </c>
      <c r="C3619" s="145" t="str">
        <f>Lookup[[#This Row],[NR_DE]]&amp;" "&amp;Lookup[[#This Row],[Text_DE]]</f>
        <v>ADISR18000 RE: Touristische Beistandsleistung (CH)</v>
      </c>
      <c r="D3619" s="145">
        <f>IF(Lookup!A3619&lt;&gt;Lookup!E3619,1,0)</f>
        <v>0</v>
      </c>
      <c r="E3619" s="145" t="s">
        <v>959</v>
      </c>
      <c r="F3619" s="145" t="s">
        <v>960</v>
      </c>
      <c r="G3619" s="145" t="str">
        <f>Lookup[[#This Row],[NR_FR]]&amp;" "&amp;Lookup[[#This Row],[Text_FR]]</f>
        <v>ADISR18000 RE: Assurance assistance touristique (CH)</v>
      </c>
    </row>
    <row r="3620" spans="1:7" x14ac:dyDescent="0.2">
      <c r="A3620" s="145" t="s">
        <v>632</v>
      </c>
      <c r="B3620" s="145" t="s">
        <v>2148</v>
      </c>
      <c r="C3620" s="145" t="str">
        <f>Lookup[[#This Row],[NR_DE]]&amp;" "&amp;Lookup[[#This Row],[Text_DE]]</f>
        <v>ADISR19000 RE: Kredit, Kaution, verschiedene finanzielle Verluste und touristische Beistandsleistung (CH + FB)</v>
      </c>
      <c r="D3620" s="145">
        <f>IF(Lookup!A3620&lt;&gt;Lookup!E3620,1,0)</f>
        <v>0</v>
      </c>
      <c r="E3620" s="145" t="s">
        <v>632</v>
      </c>
      <c r="F3620" s="145" t="s">
        <v>633</v>
      </c>
      <c r="G3620" s="145" t="str">
        <f>Lookup[[#This Row],[NR_FR]]&amp;" "&amp;Lookup[[#This Row],[Text_FR]]</f>
        <v>ADISR19000 RE: Crédit, caution, pertes pécuniaires diverses et assistance (CH + FB)</v>
      </c>
    </row>
    <row r="3621" spans="1:7" x14ac:dyDescent="0.2">
      <c r="A3621" s="145" t="s">
        <v>751</v>
      </c>
      <c r="B3621" s="145" t="s">
        <v>2237</v>
      </c>
      <c r="C3621" s="145" t="str">
        <f>Lookup[[#This Row],[NR_DE]]&amp;" "&amp;Lookup[[#This Row],[Text_DE]]</f>
        <v>ADC007 Aufteilung nach Zedenten-Regionen</v>
      </c>
      <c r="D3621" s="145">
        <f>IF(Lookup!A3621&lt;&gt;Lookup!E3621,1,0)</f>
        <v>0</v>
      </c>
      <c r="E3621" s="145" t="s">
        <v>751</v>
      </c>
      <c r="F3621" s="145" t="s">
        <v>752</v>
      </c>
      <c r="G3621" s="145" t="str">
        <f>Lookup[[#This Row],[NR_FR]]&amp;" "&amp;Lookup[[#This Row],[Text_FR]]</f>
        <v>ADC007 Répartition par régions des cédantes</v>
      </c>
    </row>
    <row r="3622" spans="1:7" x14ac:dyDescent="0.2">
      <c r="A3622" s="145" t="s">
        <v>753</v>
      </c>
      <c r="B3622" s="145" t="s">
        <v>2238</v>
      </c>
      <c r="C3622" s="145" t="str">
        <f>Lookup[[#This Row],[NR_DE]]&amp;" "&amp;Lookup[[#This Row],[Text_DE]]</f>
        <v>ADI1000 Europa</v>
      </c>
      <c r="D3622" s="145">
        <f>IF(Lookup!A3622&lt;&gt;Lookup!E3622,1,0)</f>
        <v>0</v>
      </c>
      <c r="E3622" s="145" t="s">
        <v>753</v>
      </c>
      <c r="F3622" s="145" t="s">
        <v>754</v>
      </c>
      <c r="G3622" s="145" t="str">
        <f>Lookup[[#This Row],[NR_FR]]&amp;" "&amp;Lookup[[#This Row],[Text_FR]]</f>
        <v>ADI1000 Europe</v>
      </c>
    </row>
    <row r="3623" spans="1:7" x14ac:dyDescent="0.2">
      <c r="A3623" s="145" t="s">
        <v>755</v>
      </c>
      <c r="B3623" s="145" t="s">
        <v>2239</v>
      </c>
      <c r="C3623" s="145" t="str">
        <f>Lookup[[#This Row],[NR_DE]]&amp;" "&amp;Lookup[[#This Row],[Text_DE]]</f>
        <v>ADI1010 Nordamerika</v>
      </c>
      <c r="D3623" s="145">
        <f>IF(Lookup!A3623&lt;&gt;Lookup!E3623,1,0)</f>
        <v>0</v>
      </c>
      <c r="E3623" s="145" t="s">
        <v>755</v>
      </c>
      <c r="F3623" s="145" t="s">
        <v>756</v>
      </c>
      <c r="G3623" s="145" t="str">
        <f>Lookup[[#This Row],[NR_FR]]&amp;" "&amp;Lookup[[#This Row],[Text_FR]]</f>
        <v>ADI1010 Amérique du Nord</v>
      </c>
    </row>
    <row r="3624" spans="1:7" x14ac:dyDescent="0.2">
      <c r="A3624" s="145" t="s">
        <v>757</v>
      </c>
      <c r="B3624" s="145" t="s">
        <v>2240</v>
      </c>
      <c r="C3624" s="145" t="str">
        <f>Lookup[[#This Row],[NR_DE]]&amp;" "&amp;Lookup[[#This Row],[Text_DE]]</f>
        <v>ADI1020 Mittel- und Südamerika</v>
      </c>
      <c r="D3624" s="145">
        <f>IF(Lookup!A3624&lt;&gt;Lookup!E3624,1,0)</f>
        <v>0</v>
      </c>
      <c r="E3624" s="145" t="s">
        <v>757</v>
      </c>
      <c r="F3624" s="145" t="s">
        <v>758</v>
      </c>
      <c r="G3624" s="145" t="str">
        <f>Lookup[[#This Row],[NR_FR]]&amp;" "&amp;Lookup[[#This Row],[Text_FR]]</f>
        <v>ADI1020 Amérique centrale et Amérique du Sud</v>
      </c>
    </row>
    <row r="3625" spans="1:7" x14ac:dyDescent="0.2">
      <c r="A3625" s="145" t="s">
        <v>759</v>
      </c>
      <c r="B3625" s="145" t="s">
        <v>2241</v>
      </c>
      <c r="C3625" s="145" t="str">
        <f>Lookup[[#This Row],[NR_DE]]&amp;" "&amp;Lookup[[#This Row],[Text_DE]]</f>
        <v>ADI1030 Asien/Pazifik</v>
      </c>
      <c r="D3625" s="145">
        <f>IF(Lookup!A3625&lt;&gt;Lookup!E3625,1,0)</f>
        <v>0</v>
      </c>
      <c r="E3625" s="145" t="s">
        <v>759</v>
      </c>
      <c r="F3625" s="145" t="s">
        <v>760</v>
      </c>
      <c r="G3625" s="145" t="str">
        <f>Lookup[[#This Row],[NR_FR]]&amp;" "&amp;Lookup[[#This Row],[Text_FR]]</f>
        <v>ADI1030 Asie/Pacifique</v>
      </c>
    </row>
    <row r="3626" spans="1:7" x14ac:dyDescent="0.2">
      <c r="A3626" s="145" t="s">
        <v>761</v>
      </c>
      <c r="B3626" s="145" t="s">
        <v>2242</v>
      </c>
      <c r="C3626" s="145" t="str">
        <f>Lookup[[#This Row],[NR_DE]]&amp;" "&amp;Lookup[[#This Row],[Text_DE]]</f>
        <v>ADI1040 Übrige Länder</v>
      </c>
      <c r="D3626" s="145">
        <f>IF(Lookup!A3626&lt;&gt;Lookup!E3626,1,0)</f>
        <v>0</v>
      </c>
      <c r="E3626" s="145" t="s">
        <v>761</v>
      </c>
      <c r="F3626" s="145" t="s">
        <v>762</v>
      </c>
      <c r="G3626" s="145" t="str">
        <f>Lookup[[#This Row],[NR_FR]]&amp;" "&amp;Lookup[[#This Row],[Text_FR]]</f>
        <v>ADI1040 Autres  pays de domicile</v>
      </c>
    </row>
    <row r="3627" spans="1:7" x14ac:dyDescent="0.2">
      <c r="A3627" s="145" t="s">
        <v>763</v>
      </c>
      <c r="B3627" s="145" t="s">
        <v>2243</v>
      </c>
      <c r="C3627" s="145" t="str">
        <f>Lookup[[#This Row],[NR_DE]]&amp;" "&amp;Lookup[[#This Row],[Text_DE]]</f>
        <v>ADC006 Aufteilung nach Vertragsart</v>
      </c>
      <c r="D3627" s="145">
        <f>IF(Lookup!A3627&lt;&gt;Lookup!E3627,1,0)</f>
        <v>0</v>
      </c>
      <c r="E3627" s="145" t="s">
        <v>763</v>
      </c>
      <c r="F3627" s="145" t="s">
        <v>764</v>
      </c>
      <c r="G3627" s="145" t="str">
        <f>Lookup[[#This Row],[NR_FR]]&amp;" "&amp;Lookup[[#This Row],[Text_FR]]</f>
        <v>ADC006 Répartition par types de contrat</v>
      </c>
    </row>
    <row r="3628" spans="1:7" x14ac:dyDescent="0.2">
      <c r="A3628" s="145" t="s">
        <v>765</v>
      </c>
      <c r="B3628" s="145" t="s">
        <v>2244</v>
      </c>
      <c r="C3628" s="145" t="str">
        <f>Lookup[[#This Row],[NR_DE]]&amp;" "&amp;Lookup[[#This Row],[Text_DE]]</f>
        <v>ADI1100 Proportional</v>
      </c>
      <c r="D3628" s="145">
        <f>IF(Lookup!A3628&lt;&gt;Lookup!E3628,1,0)</f>
        <v>0</v>
      </c>
      <c r="E3628" s="145" t="s">
        <v>765</v>
      </c>
      <c r="F3628" s="145" t="s">
        <v>766</v>
      </c>
      <c r="G3628" s="145" t="str">
        <f>Lookup[[#This Row],[NR_FR]]&amp;" "&amp;Lookup[[#This Row],[Text_FR]]</f>
        <v>ADI1100 Proportionnel</v>
      </c>
    </row>
    <row r="3629" spans="1:7" x14ac:dyDescent="0.2">
      <c r="A3629" s="145" t="s">
        <v>767</v>
      </c>
      <c r="B3629" s="145" t="s">
        <v>2245</v>
      </c>
      <c r="C3629" s="145" t="str">
        <f>Lookup[[#This Row],[NR_DE]]&amp;" "&amp;Lookup[[#This Row],[Text_DE]]</f>
        <v>ADI1110 Nicht Proportional</v>
      </c>
      <c r="D3629" s="145">
        <f>IF(Lookup!A3629&lt;&gt;Lookup!E3629,1,0)</f>
        <v>0</v>
      </c>
      <c r="E3629" s="145" t="s">
        <v>767</v>
      </c>
      <c r="F3629" s="145" t="s">
        <v>768</v>
      </c>
      <c r="G3629" s="145" t="str">
        <f>Lookup[[#This Row],[NR_FR]]&amp;" "&amp;Lookup[[#This Row],[Text_FR]]</f>
        <v>ADI1110 Non proportionnel</v>
      </c>
    </row>
    <row r="3630" spans="1:7" x14ac:dyDescent="0.2">
      <c r="A3630" s="145" t="s">
        <v>769</v>
      </c>
      <c r="B3630" s="145" t="s">
        <v>2246</v>
      </c>
      <c r="C3630" s="145" t="str">
        <f>Lookup[[#This Row],[NR_DE]]&amp;" "&amp;Lookup[[#This Row],[Text_DE]]</f>
        <v>ADI1120 Übriges</v>
      </c>
      <c r="D3630" s="145">
        <f>IF(Lookup!A3630&lt;&gt;Lookup!E3630,1,0)</f>
        <v>0</v>
      </c>
      <c r="E3630" s="145" t="s">
        <v>769</v>
      </c>
      <c r="F3630" s="145" t="s">
        <v>17</v>
      </c>
      <c r="G3630" s="145" t="str">
        <f>Lookup[[#This Row],[NR_FR]]&amp;" "&amp;Lookup[[#This Row],[Text_FR]]</f>
        <v>ADI1120 Autres</v>
      </c>
    </row>
    <row r="3631" spans="1:7" x14ac:dyDescent="0.2">
      <c r="A3631" s="145" t="s">
        <v>770</v>
      </c>
      <c r="B3631" s="145" t="s">
        <v>2247</v>
      </c>
      <c r="C3631" s="145" t="str">
        <f>Lookup[[#This Row],[NR_DE]]&amp;" "&amp;Lookup[[#This Row],[Text_DE]]</f>
        <v>ADC009 Aufteilung nach gruppenintern/gruppenextern</v>
      </c>
      <c r="D3631" s="145">
        <f>IF(Lookup!A3631&lt;&gt;Lookup!E3631,1,0)</f>
        <v>0</v>
      </c>
      <c r="E3631" s="145" t="s">
        <v>770</v>
      </c>
      <c r="F3631" s="145" t="s">
        <v>771</v>
      </c>
      <c r="G3631" s="145" t="str">
        <f>Lookup[[#This Row],[NR_FR]]&amp;" "&amp;Lookup[[#This Row],[Text_FR]]</f>
        <v>ADC009 Répartition entre interne/externe au groupe</v>
      </c>
    </row>
    <row r="3632" spans="1:7" x14ac:dyDescent="0.2">
      <c r="A3632" s="145" t="s">
        <v>772</v>
      </c>
      <c r="B3632" s="145" t="s">
        <v>2248</v>
      </c>
      <c r="C3632" s="145" t="str">
        <f>Lookup[[#This Row],[NR_DE]]&amp;" "&amp;Lookup[[#This Row],[Text_DE]]</f>
        <v>ADI0610 Gruppenintern</v>
      </c>
      <c r="D3632" s="145">
        <f>IF(Lookup!A3632&lt;&gt;Lookup!E3632,1,0)</f>
        <v>0</v>
      </c>
      <c r="E3632" s="145" t="s">
        <v>772</v>
      </c>
      <c r="F3632" s="145" t="s">
        <v>773</v>
      </c>
      <c r="G3632" s="145" t="str">
        <f>Lookup[[#This Row],[NR_FR]]&amp;" "&amp;Lookup[[#This Row],[Text_FR]]</f>
        <v>ADI0610 Interne au groupe</v>
      </c>
    </row>
    <row r="3633" spans="1:7" x14ac:dyDescent="0.2">
      <c r="A3633" s="145" t="s">
        <v>774</v>
      </c>
      <c r="B3633" s="145" t="s">
        <v>2249</v>
      </c>
      <c r="C3633" s="145" t="str">
        <f>Lookup[[#This Row],[NR_DE]]&amp;" "&amp;Lookup[[#This Row],[Text_DE]]</f>
        <v>ADI0620 Gruppenextern</v>
      </c>
      <c r="D3633" s="145">
        <f>IF(Lookup!A3633&lt;&gt;Lookup!E3633,1,0)</f>
        <v>0</v>
      </c>
      <c r="E3633" s="145" t="s">
        <v>774</v>
      </c>
      <c r="F3633" s="145" t="s">
        <v>775</v>
      </c>
      <c r="G3633" s="145" t="str">
        <f>Lookup[[#This Row],[NR_FR]]&amp;" "&amp;Lookup[[#This Row],[Text_FR]]</f>
        <v>ADI0620 Externe au groupe</v>
      </c>
    </row>
    <row r="3634" spans="1:7" x14ac:dyDescent="0.2">
      <c r="A3634" s="145">
        <v>311240100</v>
      </c>
      <c r="B3634" s="145" t="s">
        <v>2738</v>
      </c>
      <c r="C3634" s="145" t="str">
        <f>Lookup[[#This Row],[NR_DE]]&amp;" "&amp;Lookup[[#This Row],[Text_DE]]</f>
        <v>311240100 Veränderung der Rückstellungen für vertragliche Überschussbeteiligungen (Nicht-Leben): Brutto</v>
      </c>
      <c r="D3634" s="145">
        <f>IF(Lookup!A3634&lt;&gt;Lookup!E3634,1,0)</f>
        <v>0</v>
      </c>
      <c r="E3634" s="145">
        <v>311240100</v>
      </c>
      <c r="F3634" s="145" t="s">
        <v>1529</v>
      </c>
      <c r="G3634" s="145" t="str">
        <f>Lookup[[#This Row],[NR_FR]]&amp;" "&amp;Lookup[[#This Row],[Text_FR]]</f>
        <v>311240100 Variations des provisions pour parts d'excédents contractuels (non-vie): brutes</v>
      </c>
    </row>
    <row r="3635" spans="1:7" x14ac:dyDescent="0.2">
      <c r="A3635" s="145" t="s">
        <v>593</v>
      </c>
      <c r="B3635" s="145" t="s">
        <v>2128</v>
      </c>
      <c r="C3635" s="145" t="str">
        <f>Lookup[[#This Row],[NR_DE]]&amp;" "&amp;Lookup[[#This Row],[Text_DE]]</f>
        <v>ADC1DS Aufteilung nach Branchen: Nicht-Leben direkt</v>
      </c>
      <c r="D3635" s="145">
        <f>IF(Lookup!A3635&lt;&gt;Lookup!E3635,1,0)</f>
        <v>0</v>
      </c>
      <c r="E3635" s="145" t="s">
        <v>593</v>
      </c>
      <c r="F3635" s="145" t="s">
        <v>594</v>
      </c>
      <c r="G3635" s="145" t="str">
        <f>Lookup[[#This Row],[NR_FR]]&amp;" "&amp;Lookup[[#This Row],[Text_FR]]</f>
        <v>ADC1DS Répartition par branches: non-vie direct</v>
      </c>
    </row>
    <row r="3636" spans="1:7" x14ac:dyDescent="0.2">
      <c r="A3636" s="145" t="s">
        <v>595</v>
      </c>
      <c r="B3636" s="145" t="s">
        <v>2129</v>
      </c>
      <c r="C3636" s="145" t="str">
        <f>Lookup[[#This Row],[NR_DE]]&amp;" "&amp;Lookup[[#This Row],[Text_DE]]</f>
        <v>ADISD01000 Unfallversicherung (CH + FB)</v>
      </c>
      <c r="D3636" s="145">
        <f>IF(Lookup!A3636&lt;&gt;Lookup!E3636,1,0)</f>
        <v>0</v>
      </c>
      <c r="E3636" s="145" t="s">
        <v>595</v>
      </c>
      <c r="F3636" s="145" t="s">
        <v>596</v>
      </c>
      <c r="G3636" s="145" t="str">
        <f>Lookup[[#This Row],[NR_FR]]&amp;" "&amp;Lookup[[#This Row],[Text_FR]]</f>
        <v>ADISD01000 Assurance accidents (CH + FB)</v>
      </c>
    </row>
    <row r="3637" spans="1:7" x14ac:dyDescent="0.2">
      <c r="A3637" s="145" t="s">
        <v>886</v>
      </c>
      <c r="B3637" s="145" t="s">
        <v>2305</v>
      </c>
      <c r="C3637" s="145" t="str">
        <f>Lookup[[#This Row],[NR_DE]]&amp;" "&amp;Lookup[[#This Row],[Text_DE]]</f>
        <v>ADISD01100 Einzelunfallversicherung (CH)</v>
      </c>
      <c r="D3637" s="145">
        <f>IF(Lookup!A3637&lt;&gt;Lookup!E3637,1,0)</f>
        <v>0</v>
      </c>
      <c r="E3637" s="145" t="s">
        <v>886</v>
      </c>
      <c r="F3637" s="145" t="s">
        <v>887</v>
      </c>
      <c r="G3637" s="145" t="str">
        <f>Lookup[[#This Row],[NR_FR]]&amp;" "&amp;Lookup[[#This Row],[Text_FR]]</f>
        <v>ADISD01100 Assurance accidents individuelle (CH)</v>
      </c>
    </row>
    <row r="3638" spans="1:7" x14ac:dyDescent="0.2">
      <c r="A3638" s="145" t="s">
        <v>888</v>
      </c>
      <c r="B3638" s="145" t="s">
        <v>2306</v>
      </c>
      <c r="C3638" s="145" t="str">
        <f>Lookup[[#This Row],[NR_DE]]&amp;" "&amp;Lookup[[#This Row],[Text_DE]]</f>
        <v>ADISD01200 Obligatorische Berufsunfallversicherung - BU nach UVG (CH)</v>
      </c>
      <c r="D3638" s="145">
        <f>IF(Lookup!A3638&lt;&gt;Lookup!E3638,1,0)</f>
        <v>0</v>
      </c>
      <c r="E3638" s="145" t="s">
        <v>888</v>
      </c>
      <c r="F3638" s="145" t="s">
        <v>889</v>
      </c>
      <c r="G3638" s="145" t="str">
        <f>Lookup[[#This Row],[NR_FR]]&amp;" "&amp;Lookup[[#This Row],[Text_FR]]</f>
        <v>ADISD01200 Assurance accidents professionnels obligatoire - AP selon LAA (CH)</v>
      </c>
    </row>
    <row r="3639" spans="1:7" x14ac:dyDescent="0.2">
      <c r="A3639" s="145" t="s">
        <v>890</v>
      </c>
      <c r="B3639" s="145" t="s">
        <v>2307</v>
      </c>
      <c r="C3639" s="145" t="str">
        <f>Lookup[[#This Row],[NR_DE]]&amp;" "&amp;Lookup[[#This Row],[Text_DE]]</f>
        <v>ADISD01300 Freiwillige UVG-Versicherung (CH)</v>
      </c>
      <c r="D3639" s="145">
        <f>IF(Lookup!A3639&lt;&gt;Lookup!E3639,1,0)</f>
        <v>0</v>
      </c>
      <c r="E3639" s="145" t="s">
        <v>890</v>
      </c>
      <c r="F3639" s="145" t="s">
        <v>891</v>
      </c>
      <c r="G3639" s="145" t="str">
        <f>Lookup[[#This Row],[NR_FR]]&amp;" "&amp;Lookup[[#This Row],[Text_FR]]</f>
        <v>ADISD01300 Assurance facultative selon la LAA (CH)</v>
      </c>
    </row>
    <row r="3640" spans="1:7" x14ac:dyDescent="0.2">
      <c r="A3640" s="145" t="s">
        <v>892</v>
      </c>
      <c r="B3640" s="145" t="s">
        <v>2308</v>
      </c>
      <c r="C3640" s="145" t="str">
        <f>Lookup[[#This Row],[NR_DE]]&amp;" "&amp;Lookup[[#This Row],[Text_DE]]</f>
        <v>ADISD01400 UVG-Zusatzversicherung (CH)</v>
      </c>
      <c r="D3640" s="145">
        <f>IF(Lookup!A3640&lt;&gt;Lookup!E3640,1,0)</f>
        <v>0</v>
      </c>
      <c r="E3640" s="145" t="s">
        <v>892</v>
      </c>
      <c r="F3640" s="145" t="s">
        <v>893</v>
      </c>
      <c r="G3640" s="145" t="str">
        <f>Lookup[[#This Row],[NR_FR]]&amp;" "&amp;Lookup[[#This Row],[Text_FR]]</f>
        <v>ADISD01400 Assurance complémentaire selon LAA (CH)</v>
      </c>
    </row>
    <row r="3641" spans="1:7" x14ac:dyDescent="0.2">
      <c r="A3641" s="145" t="s">
        <v>894</v>
      </c>
      <c r="B3641" s="145" t="s">
        <v>2309</v>
      </c>
      <c r="C3641" s="145" t="str">
        <f>Lookup[[#This Row],[NR_DE]]&amp;" "&amp;Lookup[[#This Row],[Text_DE]]</f>
        <v>ADISD01500 Motorfahrzeuginsassen-Unfallversicherung (CH)</v>
      </c>
      <c r="D3641" s="145">
        <f>IF(Lookup!A3641&lt;&gt;Lookup!E3641,1,0)</f>
        <v>0</v>
      </c>
      <c r="E3641" s="145" t="s">
        <v>894</v>
      </c>
      <c r="F3641" s="145" t="s">
        <v>895</v>
      </c>
      <c r="G3641" s="145" t="str">
        <f>Lookup[[#This Row],[NR_FR]]&amp;" "&amp;Lookup[[#This Row],[Text_FR]]</f>
        <v>ADISD01500 Assurance accidents des passagers de véhicules automobiles (CH)</v>
      </c>
    </row>
    <row r="3642" spans="1:7" x14ac:dyDescent="0.2">
      <c r="A3642" s="145" t="s">
        <v>896</v>
      </c>
      <c r="B3642" s="145" t="s">
        <v>2310</v>
      </c>
      <c r="C3642" s="145" t="str">
        <f>Lookup[[#This Row],[NR_DE]]&amp;" "&amp;Lookup[[#This Row],[Text_DE]]</f>
        <v>ADISD01600 Übrige Kollektivunfallversicherung (CH)</v>
      </c>
      <c r="D3642" s="145">
        <f>IF(Lookup!A3642&lt;&gt;Lookup!E3642,1,0)</f>
        <v>0</v>
      </c>
      <c r="E3642" s="145" t="s">
        <v>896</v>
      </c>
      <c r="F3642" s="145" t="s">
        <v>897</v>
      </c>
      <c r="G3642" s="145" t="str">
        <f>Lookup[[#This Row],[NR_FR]]&amp;" "&amp;Lookup[[#This Row],[Text_FR]]</f>
        <v>ADISD01600 Autre assurance accidents collective (CH)</v>
      </c>
    </row>
    <row r="3643" spans="1:7" x14ac:dyDescent="0.2">
      <c r="A3643" s="145" t="s">
        <v>898</v>
      </c>
      <c r="B3643" s="145" t="s">
        <v>2311</v>
      </c>
      <c r="C3643" s="145" t="str">
        <f>Lookup[[#This Row],[NR_DE]]&amp;" "&amp;Lookup[[#This Row],[Text_DE]]</f>
        <v>ADISD01700 Obligatorische Nichtberufsunfallversicherung - NBU nach UVG (CH)</v>
      </c>
      <c r="D3643" s="145">
        <f>IF(Lookup!A3643&lt;&gt;Lookup!E3643,1,0)</f>
        <v>0</v>
      </c>
      <c r="E3643" s="145" t="s">
        <v>898</v>
      </c>
      <c r="F3643" s="145" t="s">
        <v>899</v>
      </c>
      <c r="G3643" s="145" t="str">
        <f>Lookup[[#This Row],[NR_FR]]&amp;" "&amp;Lookup[[#This Row],[Text_FR]]</f>
        <v>ADISD01700 Assurance accidents non professionnels obligatoire - ANP selon LAA (CH)</v>
      </c>
    </row>
    <row r="3644" spans="1:7" x14ac:dyDescent="0.2">
      <c r="A3644" s="145" t="s">
        <v>597</v>
      </c>
      <c r="B3644" s="145" t="s">
        <v>2130</v>
      </c>
      <c r="C3644" s="145" t="str">
        <f>Lookup[[#This Row],[NR_DE]]&amp;" "&amp;Lookup[[#This Row],[Text_DE]]</f>
        <v>ADISD02000 Krankenversicherung (CH + FB)</v>
      </c>
      <c r="D3644" s="145">
        <f>IF(Lookup!A3644&lt;&gt;Lookup!E3644,1,0)</f>
        <v>0</v>
      </c>
      <c r="E3644" s="145" t="s">
        <v>597</v>
      </c>
      <c r="F3644" s="145" t="s">
        <v>598</v>
      </c>
      <c r="G3644" s="145" t="str">
        <f>Lookup[[#This Row],[NR_FR]]&amp;" "&amp;Lookup[[#This Row],[Text_FR]]</f>
        <v>ADISD02000 Assurance maladie (CH + FB)</v>
      </c>
    </row>
    <row r="3645" spans="1:7" x14ac:dyDescent="0.2">
      <c r="A3645" s="145" t="s">
        <v>900</v>
      </c>
      <c r="B3645" s="145" t="s">
        <v>2312</v>
      </c>
      <c r="C3645" s="145" t="str">
        <f>Lookup[[#This Row],[NR_DE]]&amp;" "&amp;Lookup[[#This Row],[Text_DE]]</f>
        <v>ADISD02100 VVG Krankenversicherung: Ambulante Heilbehandlungen (CH)</v>
      </c>
      <c r="D3645" s="145">
        <f>IF(Lookup!A3645&lt;&gt;Lookup!E3645,1,0)</f>
        <v>0</v>
      </c>
      <c r="E3645" s="145" t="s">
        <v>900</v>
      </c>
      <c r="F3645" s="145" t="s">
        <v>901</v>
      </c>
      <c r="G3645" s="145" t="str">
        <f>Lookup[[#This Row],[NR_FR]]&amp;" "&amp;Lookup[[#This Row],[Text_FR]]</f>
        <v>ADISD02100 Assurance maladie selon la LCA: traitements ambulatoires (CH)</v>
      </c>
    </row>
    <row r="3646" spans="1:7" x14ac:dyDescent="0.2">
      <c r="A3646" s="145" t="s">
        <v>902</v>
      </c>
      <c r="B3646" s="145" t="s">
        <v>2313</v>
      </c>
      <c r="C3646" s="145" t="str">
        <f>Lookup[[#This Row],[NR_DE]]&amp;" "&amp;Lookup[[#This Row],[Text_DE]]</f>
        <v>ADISD02200 VVG Krankenversicherung: Stationäre Heilbehandlungen (CH)</v>
      </c>
      <c r="D3646" s="145">
        <f>IF(Lookup!A3646&lt;&gt;Lookup!E3646,1,0)</f>
        <v>0</v>
      </c>
      <c r="E3646" s="145" t="s">
        <v>902</v>
      </c>
      <c r="F3646" s="145" t="s">
        <v>903</v>
      </c>
      <c r="G3646" s="145" t="str">
        <f>Lookup[[#This Row],[NR_FR]]&amp;" "&amp;Lookup[[#This Row],[Text_FR]]</f>
        <v>ADISD02200 Assurance maladie selon la LCA: traitements stationnaires (CH)</v>
      </c>
    </row>
    <row r="3647" spans="1:7" x14ac:dyDescent="0.2">
      <c r="A3647" s="145" t="s">
        <v>904</v>
      </c>
      <c r="B3647" s="145" t="s">
        <v>2314</v>
      </c>
      <c r="C3647" s="145" t="str">
        <f>Lookup[[#This Row],[NR_DE]]&amp;" "&amp;Lookup[[#This Row],[Text_DE]]</f>
        <v>ADISD02300 VVG Krankenversicherung: Pflege (CH)</v>
      </c>
      <c r="D3647" s="145">
        <f>IF(Lookup!A3647&lt;&gt;Lookup!E3647,1,0)</f>
        <v>0</v>
      </c>
      <c r="E3647" s="145" t="s">
        <v>904</v>
      </c>
      <c r="F3647" s="145" t="s">
        <v>905</v>
      </c>
      <c r="G3647" s="145" t="str">
        <f>Lookup[[#This Row],[NR_FR]]&amp;" "&amp;Lookup[[#This Row],[Text_FR]]</f>
        <v>ADISD02300 Assurance maladie selon la LCA: soins (CH)</v>
      </c>
    </row>
    <row r="3648" spans="1:7" x14ac:dyDescent="0.2">
      <c r="A3648" s="145" t="s">
        <v>906</v>
      </c>
      <c r="B3648" s="145" t="s">
        <v>2315</v>
      </c>
      <c r="C3648" s="145" t="str">
        <f>Lookup[[#This Row],[NR_DE]]&amp;" "&amp;Lookup[[#This Row],[Text_DE]]</f>
        <v>ADISD02400 VVG Einzelkrankenversicherung: Erwerbsausfall (CH)</v>
      </c>
      <c r="D3648" s="145">
        <f>IF(Lookup!A3648&lt;&gt;Lookup!E3648,1,0)</f>
        <v>0</v>
      </c>
      <c r="E3648" s="145" t="s">
        <v>906</v>
      </c>
      <c r="F3648" s="145" t="s">
        <v>907</v>
      </c>
      <c r="G3648" s="145" t="str">
        <f>Lookup[[#This Row],[NR_FR]]&amp;" "&amp;Lookup[[#This Row],[Text_FR]]</f>
        <v>ADISD02400 Assurance maladie individuelle selon la LCA: perte de gains (CH)</v>
      </c>
    </row>
    <row r="3649" spans="1:7" x14ac:dyDescent="0.2">
      <c r="A3649" s="145" t="s">
        <v>908</v>
      </c>
      <c r="B3649" s="145" t="s">
        <v>2316</v>
      </c>
      <c r="C3649" s="145" t="str">
        <f>Lookup[[#This Row],[NR_DE]]&amp;" "&amp;Lookup[[#This Row],[Text_DE]]</f>
        <v>ADISD02500 VVG Kollektivkrankenversicherung: Erwerbsausfall (CH)</v>
      </c>
      <c r="D3649" s="145">
        <f>IF(Lookup!A3649&lt;&gt;Lookup!E3649,1,0)</f>
        <v>0</v>
      </c>
      <c r="E3649" s="145" t="s">
        <v>908</v>
      </c>
      <c r="F3649" s="145" t="s">
        <v>909</v>
      </c>
      <c r="G3649" s="145" t="str">
        <f>Lookup[[#This Row],[NR_FR]]&amp;" "&amp;Lookup[[#This Row],[Text_FR]]</f>
        <v>ADISD02500 Assurance maladie collective selon la LCA: perte de gains (CH)</v>
      </c>
    </row>
    <row r="3650" spans="1:7" x14ac:dyDescent="0.2">
      <c r="A3650" s="145" t="s">
        <v>599</v>
      </c>
      <c r="B3650" s="145" t="s">
        <v>2131</v>
      </c>
      <c r="C3650" s="145" t="str">
        <f>Lookup[[#This Row],[NR_DE]]&amp;" "&amp;Lookup[[#This Row],[Text_DE]]</f>
        <v>ADISD03000 Landfahrzeug-Kasko (ohne Schienenfahrzeuge); (CH + FB)</v>
      </c>
      <c r="D3650" s="145">
        <f>IF(Lookup!A3650&lt;&gt;Lookup!E3650,1,0)</f>
        <v>0</v>
      </c>
      <c r="E3650" s="145" t="s">
        <v>599</v>
      </c>
      <c r="F3650" s="145" t="s">
        <v>600</v>
      </c>
      <c r="G3650" s="145" t="str">
        <f>Lookup[[#This Row],[NR_FR]]&amp;" "&amp;Lookup[[#This Row],[Text_FR]]</f>
        <v>ADISD03000 Corps de véhicules terrestres (autres que ferroviaires); (CH + FB)</v>
      </c>
    </row>
    <row r="3651" spans="1:7" x14ac:dyDescent="0.2">
      <c r="A3651" s="145" t="s">
        <v>910</v>
      </c>
      <c r="B3651" s="145" t="s">
        <v>2317</v>
      </c>
      <c r="C3651" s="145" t="str">
        <f>Lookup[[#This Row],[NR_DE]]&amp;" "&amp;Lookup[[#This Row],[Text_DE]]</f>
        <v>ADISD04000 Schienenfahrzeug-Kasko (CH)</v>
      </c>
      <c r="D3651" s="145">
        <f>IF(Lookup!A3651&lt;&gt;Lookup!E3651,1,0)</f>
        <v>0</v>
      </c>
      <c r="E3651" s="145" t="s">
        <v>910</v>
      </c>
      <c r="F3651" s="145" t="s">
        <v>911</v>
      </c>
      <c r="G3651" s="145" t="str">
        <f>Lookup[[#This Row],[NR_FR]]&amp;" "&amp;Lookup[[#This Row],[Text_FR]]</f>
        <v>ADISD04000 Corps de véhicules ferroviaires (CH)</v>
      </c>
    </row>
    <row r="3652" spans="1:7" x14ac:dyDescent="0.2">
      <c r="A3652" s="145" t="s">
        <v>912</v>
      </c>
      <c r="B3652" s="145" t="s">
        <v>2318</v>
      </c>
      <c r="C3652" s="145" t="str">
        <f>Lookup[[#This Row],[NR_DE]]&amp;" "&amp;Lookup[[#This Row],[Text_DE]]</f>
        <v>ADISD05000 Luftfahrzeug-Kasko (CH)</v>
      </c>
      <c r="D3652" s="145">
        <f>IF(Lookup!A3652&lt;&gt;Lookup!E3652,1,0)</f>
        <v>0</v>
      </c>
      <c r="E3652" s="145" t="s">
        <v>912</v>
      </c>
      <c r="F3652" s="145" t="s">
        <v>913</v>
      </c>
      <c r="G3652" s="145" t="str">
        <f>Lookup[[#This Row],[NR_FR]]&amp;" "&amp;Lookup[[#This Row],[Text_FR]]</f>
        <v>ADISD05000 Corps de véhicules aériens (CH)</v>
      </c>
    </row>
    <row r="3653" spans="1:7" x14ac:dyDescent="0.2">
      <c r="A3653" s="145" t="s">
        <v>914</v>
      </c>
      <c r="B3653" s="145" t="s">
        <v>2319</v>
      </c>
      <c r="C3653" s="145" t="str">
        <f>Lookup[[#This Row],[NR_DE]]&amp;" "&amp;Lookup[[#This Row],[Text_DE]]</f>
        <v>ADISD06000 See-, Binnensee-, und Flussschifffahrts-Kasko (CH)</v>
      </c>
      <c r="D3653" s="145">
        <f>IF(Lookup!A3653&lt;&gt;Lookup!E3653,1,0)</f>
        <v>0</v>
      </c>
      <c r="E3653" s="145" t="s">
        <v>914</v>
      </c>
      <c r="F3653" s="145" t="s">
        <v>915</v>
      </c>
      <c r="G3653" s="145" t="str">
        <f>Lookup[[#This Row],[NR_FR]]&amp;" "&amp;Lookup[[#This Row],[Text_FR]]</f>
        <v>ADISD06000 Corps de véhicules maritimes, lacustres et fluviaux (CH)</v>
      </c>
    </row>
    <row r="3654" spans="1:7" x14ac:dyDescent="0.2">
      <c r="A3654" s="145" t="s">
        <v>916</v>
      </c>
      <c r="B3654" s="145" t="s">
        <v>2320</v>
      </c>
      <c r="C3654" s="145" t="str">
        <f>Lookup[[#This Row],[NR_DE]]&amp;" "&amp;Lookup[[#This Row],[Text_DE]]</f>
        <v>ADISD07000 Transportgüter (einschliesslich Waren, Gepäckstücke und alle sonstigen Güter); (CH)</v>
      </c>
      <c r="D3654" s="145">
        <f>IF(Lookup!A3654&lt;&gt;Lookup!E3654,1,0)</f>
        <v>0</v>
      </c>
      <c r="E3654" s="145" t="s">
        <v>916</v>
      </c>
      <c r="F3654" s="145" t="s">
        <v>917</v>
      </c>
      <c r="G3654" s="145" t="str">
        <f>Lookup[[#This Row],[NR_FR]]&amp;" "&amp;Lookup[[#This Row],[Text_FR]]</f>
        <v>ADISD07000 Marchandises transportées (y compris les marchandises, bagages et tous autres biens); (CH)</v>
      </c>
    </row>
    <row r="3655" spans="1:7" x14ac:dyDescent="0.2">
      <c r="A3655" s="145" t="s">
        <v>918</v>
      </c>
      <c r="B3655" s="145" t="s">
        <v>2321</v>
      </c>
      <c r="C3655" s="145" t="str">
        <f>Lookup[[#This Row],[NR_DE]]&amp;" "&amp;Lookup[[#This Row],[Text_DE]]</f>
        <v>ADISD08100 Feuer (CH)</v>
      </c>
      <c r="D3655" s="145">
        <f>IF(Lookup!A3655&lt;&gt;Lookup!E3655,1,0)</f>
        <v>0</v>
      </c>
      <c r="E3655" s="145" t="s">
        <v>918</v>
      </c>
      <c r="F3655" s="145" t="s">
        <v>919</v>
      </c>
      <c r="G3655" s="145" t="str">
        <f>Lookup[[#This Row],[NR_FR]]&amp;" "&amp;Lookup[[#This Row],[Text_FR]]</f>
        <v>ADISD08100 Incendie (CH)</v>
      </c>
    </row>
    <row r="3656" spans="1:7" x14ac:dyDescent="0.2">
      <c r="A3656" s="145" t="s">
        <v>920</v>
      </c>
      <c r="B3656" s="145" t="s">
        <v>2322</v>
      </c>
      <c r="C3656" s="145" t="str">
        <f>Lookup[[#This Row],[NR_DE]]&amp;" "&amp;Lookup[[#This Row],[Text_DE]]</f>
        <v>ADISD08200 Elementarschäden (CH)</v>
      </c>
      <c r="D3656" s="145">
        <f>IF(Lookup!A3656&lt;&gt;Lookup!E3656,1,0)</f>
        <v>0</v>
      </c>
      <c r="E3656" s="145" t="s">
        <v>920</v>
      </c>
      <c r="F3656" s="145" t="s">
        <v>921</v>
      </c>
      <c r="G3656" s="145" t="str">
        <f>Lookup[[#This Row],[NR_FR]]&amp;" "&amp;Lookup[[#This Row],[Text_FR]]</f>
        <v>ADISD08200 Eléments naturels (CH)</v>
      </c>
    </row>
    <row r="3657" spans="1:7" x14ac:dyDescent="0.2">
      <c r="A3657" s="145" t="s">
        <v>922</v>
      </c>
      <c r="B3657" s="145" t="s">
        <v>2323</v>
      </c>
      <c r="C3657" s="145" t="str">
        <f>Lookup[[#This Row],[NR_DE]]&amp;" "&amp;Lookup[[#This Row],[Text_DE]]</f>
        <v>ADISD09000 Sonstige Sachschäden (CH)</v>
      </c>
      <c r="D3657" s="145">
        <f>IF(Lookup!A3657&lt;&gt;Lookup!E3657,1,0)</f>
        <v>0</v>
      </c>
      <c r="E3657" s="145" t="s">
        <v>922</v>
      </c>
      <c r="F3657" s="145" t="s">
        <v>923</v>
      </c>
      <c r="G3657" s="145" t="str">
        <f>Lookup[[#This Row],[NR_FR]]&amp;" "&amp;Lookup[[#This Row],[Text_FR]]</f>
        <v>ADISD09000 Autres dommages aux biens (CH)</v>
      </c>
    </row>
    <row r="3658" spans="1:7" x14ac:dyDescent="0.2">
      <c r="A3658" s="145" t="s">
        <v>601</v>
      </c>
      <c r="B3658" s="145" t="s">
        <v>2132</v>
      </c>
      <c r="C3658" s="145" t="str">
        <f>Lookup[[#This Row],[NR_DE]]&amp;" "&amp;Lookup[[#This Row],[Text_DE]]</f>
        <v>ADISD09900 Feuer, Elementarschäden und andere Sachschäden (CH + FB)</v>
      </c>
      <c r="D3658" s="145">
        <f>IF(Lookup!A3658&lt;&gt;Lookup!E3658,1,0)</f>
        <v>0</v>
      </c>
      <c r="E3658" s="145" t="s">
        <v>601</v>
      </c>
      <c r="F3658" s="145" t="s">
        <v>602</v>
      </c>
      <c r="G3658" s="145" t="str">
        <f>Lookup[[#This Row],[NR_FR]]&amp;" "&amp;Lookup[[#This Row],[Text_FR]]</f>
        <v>ADISD09900 Incendie, dommages naturels et autres dommages aux biens (CH + FB)</v>
      </c>
    </row>
    <row r="3659" spans="1:7" x14ac:dyDescent="0.2">
      <c r="A3659" s="145" t="s">
        <v>603</v>
      </c>
      <c r="B3659" s="145" t="s">
        <v>2133</v>
      </c>
      <c r="C3659" s="145" t="str">
        <f>Lookup[[#This Row],[NR_DE]]&amp;" "&amp;Lookup[[#This Row],[Text_DE]]</f>
        <v>ADISD10000 Haftpflicht für Landfahrzeuge mit eigenem Antrieb (CH + FB)</v>
      </c>
      <c r="D3659" s="145">
        <f>IF(Lookup!A3659&lt;&gt;Lookup!E3659,1,0)</f>
        <v>0</v>
      </c>
      <c r="E3659" s="145" t="s">
        <v>603</v>
      </c>
      <c r="F3659" s="145" t="s">
        <v>604</v>
      </c>
      <c r="G3659" s="145" t="str">
        <f>Lookup[[#This Row],[NR_FR]]&amp;" "&amp;Lookup[[#This Row],[Text_FR]]</f>
        <v>ADISD10000 Responsabilité civile pour véhicules terrestres automoteurs (CH + FB)</v>
      </c>
    </row>
    <row r="3660" spans="1:7" x14ac:dyDescent="0.2">
      <c r="A3660" s="145" t="s">
        <v>924</v>
      </c>
      <c r="B3660" s="145" t="s">
        <v>2324</v>
      </c>
      <c r="C3660" s="145" t="str">
        <f>Lookup[[#This Row],[NR_DE]]&amp;" "&amp;Lookup[[#This Row],[Text_DE]]</f>
        <v>ADISD11000 Luftfahrzeughaftpflicht (CH)</v>
      </c>
      <c r="D3660" s="145">
        <f>IF(Lookup!A3660&lt;&gt;Lookup!E3660,1,0)</f>
        <v>0</v>
      </c>
      <c r="E3660" s="145" t="s">
        <v>924</v>
      </c>
      <c r="F3660" s="145" t="s">
        <v>925</v>
      </c>
      <c r="G3660" s="145" t="str">
        <f>Lookup[[#This Row],[NR_FR]]&amp;" "&amp;Lookup[[#This Row],[Text_FR]]</f>
        <v>ADISD11000 Responsabilité civile pour véhicules aériens (CH)</v>
      </c>
    </row>
    <row r="3661" spans="1:7" x14ac:dyDescent="0.2">
      <c r="A3661" s="145" t="s">
        <v>926</v>
      </c>
      <c r="B3661" s="145" t="s">
        <v>2325</v>
      </c>
      <c r="C3661" s="145" t="str">
        <f>Lookup[[#This Row],[NR_DE]]&amp;" "&amp;Lookup[[#This Row],[Text_DE]]</f>
        <v>ADISD12000 See-, Binnensee- und Flussschifffahrtshaftpflicht (CH)</v>
      </c>
      <c r="D3661" s="145">
        <f>IF(Lookup!A3661&lt;&gt;Lookup!E3661,1,0)</f>
        <v>0</v>
      </c>
      <c r="E3661" s="145" t="s">
        <v>926</v>
      </c>
      <c r="F3661" s="145" t="s">
        <v>927</v>
      </c>
      <c r="G3661" s="145" t="str">
        <f>Lookup[[#This Row],[NR_FR]]&amp;" "&amp;Lookup[[#This Row],[Text_FR]]</f>
        <v>ADISD12000 Responsabilité civile pour véhicules maritimes, lacustres et fluviaux (CH)</v>
      </c>
    </row>
    <row r="3662" spans="1:7" x14ac:dyDescent="0.2">
      <c r="A3662" s="145" t="s">
        <v>605</v>
      </c>
      <c r="B3662" s="145" t="s">
        <v>2134</v>
      </c>
      <c r="C3662" s="145" t="str">
        <f>Lookup[[#This Row],[NR_DE]]&amp;" "&amp;Lookup[[#This Row],[Text_DE]]</f>
        <v>ADISD12900 Transportversicherung (CH + FB)</v>
      </c>
      <c r="D3662" s="145">
        <f>IF(Lookup!A3662&lt;&gt;Lookup!E3662,1,0)</f>
        <v>0</v>
      </c>
      <c r="E3662" s="145" t="s">
        <v>605</v>
      </c>
      <c r="F3662" s="145" t="s">
        <v>606</v>
      </c>
      <c r="G3662" s="145" t="str">
        <f>Lookup[[#This Row],[NR_FR]]&amp;" "&amp;Lookup[[#This Row],[Text_FR]]</f>
        <v>ADISD12900 Assurance de transport (CH + FB)</v>
      </c>
    </row>
    <row r="3663" spans="1:7" x14ac:dyDescent="0.2">
      <c r="A3663" s="145" t="s">
        <v>607</v>
      </c>
      <c r="B3663" s="145" t="s">
        <v>2135</v>
      </c>
      <c r="C3663" s="145" t="str">
        <f>Lookup[[#This Row],[NR_DE]]&amp;" "&amp;Lookup[[#This Row],[Text_DE]]</f>
        <v>ADISD13000 Allgemeine Haftpflicht (CH + FB)</v>
      </c>
      <c r="D3663" s="145">
        <f>IF(Lookup!A3663&lt;&gt;Lookup!E3663,1,0)</f>
        <v>0</v>
      </c>
      <c r="E3663" s="145" t="s">
        <v>607</v>
      </c>
      <c r="F3663" s="145" t="s">
        <v>608</v>
      </c>
      <c r="G3663" s="145" t="str">
        <f>Lookup[[#This Row],[NR_FR]]&amp;" "&amp;Lookup[[#This Row],[Text_FR]]</f>
        <v>ADISD13000 Responsabilité civile générale (CH + FB)</v>
      </c>
    </row>
    <row r="3664" spans="1:7" x14ac:dyDescent="0.2">
      <c r="A3664" s="145" t="s">
        <v>928</v>
      </c>
      <c r="B3664" s="145" t="s">
        <v>2326</v>
      </c>
      <c r="C3664" s="145" t="str">
        <f>Lookup[[#This Row],[NR_DE]]&amp;" "&amp;Lookup[[#This Row],[Text_DE]]</f>
        <v>ADISD13100 Berufshaftpflicht (CH)</v>
      </c>
      <c r="D3664" s="145">
        <f>IF(Lookup!A3664&lt;&gt;Lookup!E3664,1,0)</f>
        <v>0</v>
      </c>
      <c r="E3664" s="145" t="s">
        <v>928</v>
      </c>
      <c r="F3664" s="145" t="s">
        <v>929</v>
      </c>
      <c r="G3664" s="145" t="str">
        <f>Lookup[[#This Row],[NR_FR]]&amp;" "&amp;Lookup[[#This Row],[Text_FR]]</f>
        <v>ADISD13100 Responsabilité civile professionnelle (CH)</v>
      </c>
    </row>
    <row r="3665" spans="1:7" x14ac:dyDescent="0.2">
      <c r="A3665" s="145" t="s">
        <v>930</v>
      </c>
      <c r="B3665" s="145" t="s">
        <v>2327</v>
      </c>
      <c r="C3665" s="145" t="str">
        <f>Lookup[[#This Row],[NR_DE]]&amp;" "&amp;Lookup[[#This Row],[Text_DE]]</f>
        <v>ADISD14000 Kredit (CH)</v>
      </c>
      <c r="D3665" s="145">
        <f>IF(Lookup!A3665&lt;&gt;Lookup!E3665,1,0)</f>
        <v>0</v>
      </c>
      <c r="E3665" s="145" t="s">
        <v>930</v>
      </c>
      <c r="F3665" s="145" t="s">
        <v>931</v>
      </c>
      <c r="G3665" s="145" t="str">
        <f>Lookup[[#This Row],[NR_FR]]&amp;" "&amp;Lookup[[#This Row],[Text_FR]]</f>
        <v>ADISD14000 Crédit (CH)</v>
      </c>
    </row>
    <row r="3666" spans="1:7" x14ac:dyDescent="0.2">
      <c r="A3666" s="145" t="s">
        <v>932</v>
      </c>
      <c r="B3666" s="145" t="s">
        <v>2328</v>
      </c>
      <c r="C3666" s="145" t="str">
        <f>Lookup[[#This Row],[NR_DE]]&amp;" "&amp;Lookup[[#This Row],[Text_DE]]</f>
        <v>ADISD15000 Kaution (CH)</v>
      </c>
      <c r="D3666" s="145">
        <f>IF(Lookup!A3666&lt;&gt;Lookup!E3666,1,0)</f>
        <v>0</v>
      </c>
      <c r="E3666" s="145" t="s">
        <v>932</v>
      </c>
      <c r="F3666" s="145" t="s">
        <v>933</v>
      </c>
      <c r="G3666" s="145" t="str">
        <f>Lookup[[#This Row],[NR_FR]]&amp;" "&amp;Lookup[[#This Row],[Text_FR]]</f>
        <v>ADISD15000 Caution (CH)</v>
      </c>
    </row>
    <row r="3667" spans="1:7" x14ac:dyDescent="0.2">
      <c r="A3667" s="145" t="s">
        <v>934</v>
      </c>
      <c r="B3667" s="145" t="s">
        <v>2329</v>
      </c>
      <c r="C3667" s="145" t="str">
        <f>Lookup[[#This Row],[NR_DE]]&amp;" "&amp;Lookup[[#This Row],[Text_DE]]</f>
        <v>ADISD16000 Verschiedene finanzielle Verluste (CH)</v>
      </c>
      <c r="D3667" s="145">
        <f>IF(Lookup!A3667&lt;&gt;Lookup!E3667,1,0)</f>
        <v>0</v>
      </c>
      <c r="E3667" s="145" t="s">
        <v>934</v>
      </c>
      <c r="F3667" s="145" t="s">
        <v>935</v>
      </c>
      <c r="G3667" s="145" t="str">
        <f>Lookup[[#This Row],[NR_FR]]&amp;" "&amp;Lookup[[#This Row],[Text_FR]]</f>
        <v>ADISD16000 Pertes pécuniaires diverses (CH)</v>
      </c>
    </row>
    <row r="3668" spans="1:7" x14ac:dyDescent="0.2">
      <c r="A3668" s="145" t="s">
        <v>609</v>
      </c>
      <c r="B3668" s="145" t="s">
        <v>2136</v>
      </c>
      <c r="C3668" s="145" t="str">
        <f>Lookup[[#This Row],[NR_DE]]&amp;" "&amp;Lookup[[#This Row],[Text_DE]]</f>
        <v>ADISD17000 Rechtsschutz (CH + FB)</v>
      </c>
      <c r="D3668" s="145">
        <f>IF(Lookup!A3668&lt;&gt;Lookup!E3668,1,0)</f>
        <v>0</v>
      </c>
      <c r="E3668" s="145" t="s">
        <v>609</v>
      </c>
      <c r="F3668" s="145" t="s">
        <v>610</v>
      </c>
      <c r="G3668" s="145" t="str">
        <f>Lookup[[#This Row],[NR_FR]]&amp;" "&amp;Lookup[[#This Row],[Text_FR]]</f>
        <v>ADISD17000 Protection juridique (CH + FB)</v>
      </c>
    </row>
    <row r="3669" spans="1:7" x14ac:dyDescent="0.2">
      <c r="A3669" s="145" t="s">
        <v>936</v>
      </c>
      <c r="B3669" s="145" t="s">
        <v>2330</v>
      </c>
      <c r="C3669" s="145" t="str">
        <f>Lookup[[#This Row],[NR_DE]]&amp;" "&amp;Lookup[[#This Row],[Text_DE]]</f>
        <v>ADISD18000 Touristische Beistandsleistung (CH)</v>
      </c>
      <c r="D3669" s="145">
        <f>IF(Lookup!A3669&lt;&gt;Lookup!E3669,1,0)</f>
        <v>0</v>
      </c>
      <c r="E3669" s="145" t="s">
        <v>936</v>
      </c>
      <c r="F3669" s="145" t="s">
        <v>937</v>
      </c>
      <c r="G3669" s="145" t="str">
        <f>Lookup[[#This Row],[NR_FR]]&amp;" "&amp;Lookup[[#This Row],[Text_FR]]</f>
        <v>ADISD18000 Assistance (CH)</v>
      </c>
    </row>
    <row r="3670" spans="1:7" x14ac:dyDescent="0.2">
      <c r="A3670" s="145" t="s">
        <v>611</v>
      </c>
      <c r="B3670" s="145" t="s">
        <v>2137</v>
      </c>
      <c r="C3670" s="145" t="str">
        <f>Lookup[[#This Row],[NR_DE]]&amp;" "&amp;Lookup[[#This Row],[Text_DE]]</f>
        <v>ADISD19000 Kredit, Kaution, verschiedene finanzielle Verluste und touristische Beistandsleistung (CH + FB)</v>
      </c>
      <c r="D3670" s="145">
        <f>IF(Lookup!A3670&lt;&gt;Lookup!E3670,1,0)</f>
        <v>0</v>
      </c>
      <c r="E3670" s="145" t="s">
        <v>611</v>
      </c>
      <c r="F3670" s="145" t="s">
        <v>612</v>
      </c>
      <c r="G3670" s="145" t="str">
        <f>Lookup[[#This Row],[NR_FR]]&amp;" "&amp;Lookup[[#This Row],[Text_FR]]</f>
        <v>ADISD19000 Crédit, caution, pertes pécuniaires diverses et assistance (CH + FB)</v>
      </c>
    </row>
    <row r="3671" spans="1:7" x14ac:dyDescent="0.2">
      <c r="A3671" s="145" t="s">
        <v>938</v>
      </c>
      <c r="B3671" s="145" t="s">
        <v>2331</v>
      </c>
      <c r="C3671" s="145" t="str">
        <f>Lookup[[#This Row],[NR_DE]]&amp;" "&amp;Lookup[[#This Row],[Text_DE]]</f>
        <v>ADC055 Aufteilung Elementarschäden</v>
      </c>
      <c r="D3671" s="145">
        <f>IF(Lookup!A3671&lt;&gt;Lookup!E3671,1,0)</f>
        <v>0</v>
      </c>
      <c r="E3671" s="145" t="s">
        <v>938</v>
      </c>
      <c r="F3671" s="145" t="s">
        <v>939</v>
      </c>
      <c r="G3671" s="145" t="str">
        <f>Lookup[[#This Row],[NR_FR]]&amp;" "&amp;Lookup[[#This Row],[Text_FR]]</f>
        <v>ADC055 Répartition éléments naturels</v>
      </c>
    </row>
    <row r="3672" spans="1:7" x14ac:dyDescent="0.2">
      <c r="A3672" s="145" t="s">
        <v>940</v>
      </c>
      <c r="B3672" s="145" t="s">
        <v>2332</v>
      </c>
      <c r="C3672" s="145" t="str">
        <f>Lookup[[#This Row],[NR_DE]]&amp;" "&amp;Lookup[[#This Row],[Text_DE]]</f>
        <v>ADI0710 Deckung gemäss AVO</v>
      </c>
      <c r="D3672" s="145">
        <f>IF(Lookup!A3672&lt;&gt;Lookup!E3672,1,0)</f>
        <v>0</v>
      </c>
      <c r="E3672" s="145" t="s">
        <v>940</v>
      </c>
      <c r="F3672" s="145" t="s">
        <v>941</v>
      </c>
      <c r="G3672" s="145" t="str">
        <f>Lookup[[#This Row],[NR_FR]]&amp;" "&amp;Lookup[[#This Row],[Text_FR]]</f>
        <v>ADI0710 Couverture selon OS</v>
      </c>
    </row>
    <row r="3673" spans="1:7" x14ac:dyDescent="0.2">
      <c r="A3673" s="145" t="s">
        <v>942</v>
      </c>
      <c r="B3673" s="145" t="s">
        <v>2333</v>
      </c>
      <c r="C3673" s="145" t="str">
        <f>Lookup[[#This Row],[NR_DE]]&amp;" "&amp;Lookup[[#This Row],[Text_DE]]</f>
        <v>ADI0720 ES-Deckung "Spezial"</v>
      </c>
      <c r="D3673" s="145">
        <f>IF(Lookup!A3673&lt;&gt;Lookup!E3673,1,0)</f>
        <v>0</v>
      </c>
      <c r="E3673" s="145" t="s">
        <v>942</v>
      </c>
      <c r="F3673" s="145" t="s">
        <v>943</v>
      </c>
      <c r="G3673" s="145" t="str">
        <f>Lookup[[#This Row],[NR_FR]]&amp;" "&amp;Lookup[[#This Row],[Text_FR]]</f>
        <v>ADI0720 Couverture éléments naturels "spéciale"</v>
      </c>
    </row>
    <row r="3674" spans="1:7" x14ac:dyDescent="0.2">
      <c r="A3674" s="145">
        <v>311250100</v>
      </c>
      <c r="B3674" s="145" t="s">
        <v>2739</v>
      </c>
      <c r="C3674" s="145" t="str">
        <f>Lookup[[#This Row],[NR_DE]]&amp;" "&amp;Lookup[[#This Row],[Text_DE]]</f>
        <v>311250100 Veränderung der Rückstellungen für Überschussfonds (Nicht-Leben): Brutto</v>
      </c>
      <c r="D3674" s="145">
        <f>IF(Lookup!A3674&lt;&gt;Lookup!E3674,1,0)</f>
        <v>0</v>
      </c>
      <c r="E3674" s="145">
        <v>311250100</v>
      </c>
      <c r="F3674" s="145" t="s">
        <v>1530</v>
      </c>
      <c r="G3674" s="145" t="str">
        <f>Lookup[[#This Row],[NR_FR]]&amp;" "&amp;Lookup[[#This Row],[Text_FR]]</f>
        <v>311250100 Variations des provisions pour fonds d'excédents (non-vie): brutes</v>
      </c>
    </row>
    <row r="3675" spans="1:7" x14ac:dyDescent="0.2">
      <c r="A3675" s="145">
        <v>312000000</v>
      </c>
      <c r="B3675" s="145" t="s">
        <v>2740</v>
      </c>
      <c r="C3675" s="145" t="str">
        <f>Lookup[[#This Row],[NR_DE]]&amp;" "&amp;Lookup[[#This Row],[Text_DE]]</f>
        <v>312000000 Veränderung der versicherungstechnischen Rückstellungen: Anteil der Rückversicherer</v>
      </c>
      <c r="D3675" s="145">
        <f>IF(Lookup!A3675&lt;&gt;Lookup!E3675,1,0)</f>
        <v>0</v>
      </c>
      <c r="E3675" s="145">
        <v>312000000</v>
      </c>
      <c r="F3675" s="145" t="s">
        <v>1531</v>
      </c>
      <c r="G3675" s="145" t="str">
        <f>Lookup[[#This Row],[NR_FR]]&amp;" "&amp;Lookup[[#This Row],[Text_FR]]</f>
        <v>312000000 Variations des provisions techniques: part des réassureurs</v>
      </c>
    </row>
    <row r="3676" spans="1:7" x14ac:dyDescent="0.2">
      <c r="A3676" s="145">
        <v>312100000</v>
      </c>
      <c r="B3676" s="145" t="s">
        <v>2741</v>
      </c>
      <c r="C3676" s="145" t="str">
        <f>Lookup[[#This Row],[NR_DE]]&amp;" "&amp;Lookup[[#This Row],[Text_DE]]</f>
        <v>312100000 Veränderung der versicherungstechnischen Rückstellungen (Leben): Anteil der Rückversicherer</v>
      </c>
      <c r="D3676" s="145">
        <f>IF(Lookup!A3676&lt;&gt;Lookup!E3676,1,0)</f>
        <v>0</v>
      </c>
      <c r="E3676" s="145">
        <v>312100000</v>
      </c>
      <c r="F3676" s="145" t="s">
        <v>1532</v>
      </c>
      <c r="G3676" s="145" t="str">
        <f>Lookup[[#This Row],[NR_FR]]&amp;" "&amp;Lookup[[#This Row],[Text_FR]]</f>
        <v>312100000 Variations des provisions techniques (vie): part des réassureurs</v>
      </c>
    </row>
    <row r="3677" spans="1:7" x14ac:dyDescent="0.2">
      <c r="A3677" s="145">
        <v>312110000</v>
      </c>
      <c r="B3677" s="145" t="s">
        <v>2742</v>
      </c>
      <c r="C3677" s="145" t="str">
        <f>Lookup[[#This Row],[NR_DE]]&amp;" "&amp;Lookup[[#This Row],[Text_DE]]</f>
        <v>312110000 Veränderung des Deckungskapitals (Leben): Anteil der Rückversicherer</v>
      </c>
      <c r="D3677" s="145">
        <f>IF(Lookup!A3677&lt;&gt;Lookup!E3677,1,0)</f>
        <v>0</v>
      </c>
      <c r="E3677" s="145">
        <v>312110000</v>
      </c>
      <c r="F3677" s="145" t="s">
        <v>1533</v>
      </c>
      <c r="G3677" s="145" t="str">
        <f>Lookup[[#This Row],[NR_FR]]&amp;" "&amp;Lookup[[#This Row],[Text_FR]]</f>
        <v>312110000 Variations des réserves mathématiques (vie): part des réassureurs</v>
      </c>
    </row>
    <row r="3678" spans="1:7" x14ac:dyDescent="0.2">
      <c r="A3678" s="145">
        <v>312110100</v>
      </c>
      <c r="B3678" s="145" t="s">
        <v>2743</v>
      </c>
      <c r="C3678" s="145" t="str">
        <f>Lookup[[#This Row],[NR_DE]]&amp;" "&amp;Lookup[[#This Row],[Text_DE]]</f>
        <v>312110100 Veränderung des Deckungskapitals (Leben); direktes Geschäft: Anteil der Rückversicherer</v>
      </c>
      <c r="D3678" s="145">
        <f>IF(Lookup!A3678&lt;&gt;Lookup!E3678,1,0)</f>
        <v>0</v>
      </c>
      <c r="E3678" s="145">
        <v>312110100</v>
      </c>
      <c r="F3678" s="145" t="s">
        <v>1534</v>
      </c>
      <c r="G3678" s="145" t="str">
        <f>Lookup[[#This Row],[NR_FR]]&amp;" "&amp;Lookup[[#This Row],[Text_FR]]</f>
        <v>312110100 Variations des réserves mathématiques (vie); affaires directes: part des réassureurs</v>
      </c>
    </row>
    <row r="3679" spans="1:7" x14ac:dyDescent="0.2">
      <c r="A3679" s="145" t="s">
        <v>544</v>
      </c>
      <c r="B3679" s="145" t="s">
        <v>2093</v>
      </c>
      <c r="C3679" s="145" t="str">
        <f>Lookup[[#This Row],[NR_DE]]&amp;" "&amp;Lookup[[#This Row],[Text_DE]]</f>
        <v>ADC1DL Aufteilung nach Branchen: Leben direkt</v>
      </c>
      <c r="D3679" s="145">
        <f>IF(Lookup!A3679&lt;&gt;Lookup!E3679,1,0)</f>
        <v>0</v>
      </c>
      <c r="E3679" s="145" t="s">
        <v>544</v>
      </c>
      <c r="F3679" s="145" t="s">
        <v>545</v>
      </c>
      <c r="G3679" s="145" t="str">
        <f>Lookup[[#This Row],[NR_FR]]&amp;" "&amp;Lookup[[#This Row],[Text_FR]]</f>
        <v>ADC1DL Répartition par branches: vie direct</v>
      </c>
    </row>
    <row r="3680" spans="1:7" x14ac:dyDescent="0.2">
      <c r="A3680" s="145" t="s">
        <v>546</v>
      </c>
      <c r="B3680" s="145" t="s">
        <v>2094</v>
      </c>
      <c r="C3680" s="145" t="str">
        <f>Lookup[[#This Row],[NR_DE]]&amp;" "&amp;Lookup[[#This Row],[Text_DE]]</f>
        <v>ADILD03100 Einzelkapitalversicherung auf den Todes- und Erlebensfall (A3.1); (CH + FB)</v>
      </c>
      <c r="D3680" s="145">
        <f>IF(Lookup!A3680&lt;&gt;Lookup!E3680,1,0)</f>
        <v>0</v>
      </c>
      <c r="E3680" s="145" t="s">
        <v>546</v>
      </c>
      <c r="F3680" s="145" t="s">
        <v>547</v>
      </c>
      <c r="G3680" s="145" t="str">
        <f>Lookup[[#This Row],[NR_FR]]&amp;" "&amp;Lookup[[#This Row],[Text_FR]]</f>
        <v>ADILD03100 Assurance individuelle de capital en cas de vie et en cas de décès (A3.1); (CH + FB)</v>
      </c>
    </row>
    <row r="3681" spans="1:7" x14ac:dyDescent="0.2">
      <c r="A3681" s="145" t="s">
        <v>548</v>
      </c>
      <c r="B3681" s="145" t="s">
        <v>2095</v>
      </c>
      <c r="C3681" s="145" t="str">
        <f>Lookup[[#This Row],[NR_DE]]&amp;" "&amp;Lookup[[#This Row],[Text_DE]]</f>
        <v>ADILD03200 Einzelrentenversicherung (A3.2); (CH + FB)</v>
      </c>
      <c r="D3681" s="145">
        <f>IF(Lookup!A3681&lt;&gt;Lookup!E3681,1,0)</f>
        <v>0</v>
      </c>
      <c r="E3681" s="145" t="s">
        <v>548</v>
      </c>
      <c r="F3681" s="145" t="s">
        <v>549</v>
      </c>
      <c r="G3681" s="145" t="str">
        <f>Lookup[[#This Row],[NR_FR]]&amp;" "&amp;Lookup[[#This Row],[Text_FR]]</f>
        <v>ADILD03200 Assurance individuelle de rente (A3.2); (CH + FB)</v>
      </c>
    </row>
    <row r="3682" spans="1:7" x14ac:dyDescent="0.2">
      <c r="A3682" s="145" t="s">
        <v>550</v>
      </c>
      <c r="B3682" s="145" t="s">
        <v>2096</v>
      </c>
      <c r="C3682" s="145" t="str">
        <f>Lookup[[#This Row],[NR_DE]]&amp;" "&amp;Lookup[[#This Row],[Text_DE]]</f>
        <v>ADILD03300 Sonstige Einzellebensversicherung (A3.3); (CH + FB)</v>
      </c>
      <c r="D3682" s="145">
        <f>IF(Lookup!A3682&lt;&gt;Lookup!E3682,1,0)</f>
        <v>0</v>
      </c>
      <c r="E3682" s="145" t="s">
        <v>550</v>
      </c>
      <c r="F3682" s="145" t="s">
        <v>551</v>
      </c>
      <c r="G3682" s="145" t="str">
        <f>Lookup[[#This Row],[NR_FR]]&amp;" "&amp;Lookup[[#This Row],[Text_FR]]</f>
        <v>ADILD03300 Autres assurance individuelles sur la vie (A3.3); (CH + FB)</v>
      </c>
    </row>
    <row r="3683" spans="1:7" x14ac:dyDescent="0.2">
      <c r="A3683" s="145" t="s">
        <v>552</v>
      </c>
      <c r="B3683" s="145" t="s">
        <v>2097</v>
      </c>
      <c r="C3683" s="145" t="str">
        <f>Lookup[[#This Row],[NR_DE]]&amp;" "&amp;Lookup[[#This Row],[Text_DE]]</f>
        <v>ADILD08000 Kollektivlebensversicherung (A1, A3.4); (CH + FB)</v>
      </c>
      <c r="D3683" s="145">
        <f>IF(Lookup!A3683&lt;&gt;Lookup!E3683,1,0)</f>
        <v>0</v>
      </c>
      <c r="E3683" s="145" t="s">
        <v>552</v>
      </c>
      <c r="F3683" s="145" t="s">
        <v>553</v>
      </c>
      <c r="G3683" s="145" t="str">
        <f>Lookup[[#This Row],[NR_FR]]&amp;" "&amp;Lookup[[#This Row],[Text_FR]]</f>
        <v>ADILD08000 Assurance collective sur la vie (A1, A3.4); (CH + FB)</v>
      </c>
    </row>
    <row r="3684" spans="1:7" x14ac:dyDescent="0.2">
      <c r="A3684" s="145" t="s">
        <v>554</v>
      </c>
      <c r="B3684" s="145" t="s">
        <v>2098</v>
      </c>
      <c r="C3684" s="145" t="str">
        <f>Lookup[[#This Row],[NR_DE]]&amp;" "&amp;Lookup[[#This Row],[Text_DE]]</f>
        <v>ADILD09000 Sonstige Lebensversicherung (A6.3, A7); (CH + FB)</v>
      </c>
      <c r="D3684" s="145">
        <f>IF(Lookup!A3684&lt;&gt;Lookup!E3684,1,0)</f>
        <v>0</v>
      </c>
      <c r="E3684" s="145" t="s">
        <v>554</v>
      </c>
      <c r="F3684" s="145" t="s">
        <v>555</v>
      </c>
      <c r="G3684" s="145" t="str">
        <f>Lookup[[#This Row],[NR_FR]]&amp;" "&amp;Lookup[[#This Row],[Text_FR]]</f>
        <v>ADILD09000 Autres assurances sur la vie (A6.3, A7); (CH + FB)</v>
      </c>
    </row>
    <row r="3685" spans="1:7" x14ac:dyDescent="0.2">
      <c r="A3685" s="145">
        <v>312110200</v>
      </c>
      <c r="B3685" s="145" t="s">
        <v>2744</v>
      </c>
      <c r="C3685" s="145" t="str">
        <f>Lookup[[#This Row],[NR_DE]]&amp;" "&amp;Lookup[[#This Row],[Text_DE]]</f>
        <v>312110200 Veränderung des Deckungskapitals (Leben); indirektes Geschäft: Anteil der Retrozessionäre</v>
      </c>
      <c r="D3685" s="145">
        <f>IF(Lookup!A3685&lt;&gt;Lookup!E3685,1,0)</f>
        <v>0</v>
      </c>
      <c r="E3685" s="145">
        <v>312110200</v>
      </c>
      <c r="F3685" s="145" t="s">
        <v>1535</v>
      </c>
      <c r="G3685" s="145" t="str">
        <f>Lookup[[#This Row],[NR_FR]]&amp;" "&amp;Lookup[[#This Row],[Text_FR]]</f>
        <v>312110200 Variations des réserves mathématiques (vie); affaires indirectes: part des rétrocessionnaires</v>
      </c>
    </row>
    <row r="3686" spans="1:7" x14ac:dyDescent="0.2">
      <c r="A3686" s="145" t="s">
        <v>557</v>
      </c>
      <c r="B3686" s="145" t="s">
        <v>2100</v>
      </c>
      <c r="C3686" s="145" t="str">
        <f>Lookup[[#This Row],[NR_DE]]&amp;" "&amp;Lookup[[#This Row],[Text_DE]]</f>
        <v>ADC1RL Aufteilung nach Branchen: Leben indirekt</v>
      </c>
      <c r="D3686" s="145">
        <f>IF(Lookup!A3686&lt;&gt;Lookup!E3686,1,0)</f>
        <v>0</v>
      </c>
      <c r="E3686" s="145" t="s">
        <v>557</v>
      </c>
      <c r="F3686" s="145" t="s">
        <v>558</v>
      </c>
      <c r="G3686" s="145" t="str">
        <f>Lookup[[#This Row],[NR_FR]]&amp;" "&amp;Lookup[[#This Row],[Text_FR]]</f>
        <v>ADC1RL Répartition par branches: vie indirect</v>
      </c>
    </row>
    <row r="3687" spans="1:7" x14ac:dyDescent="0.2">
      <c r="A3687" s="145" t="s">
        <v>559</v>
      </c>
      <c r="B3687" s="145" t="s">
        <v>2101</v>
      </c>
      <c r="C3687" s="145" t="str">
        <f>Lookup[[#This Row],[NR_DE]]&amp;" "&amp;Lookup[[#This Row],[Text_DE]]</f>
        <v>ADILR03100 RE: Einzelkapitalversicherung (A3.1); (CH + FB)</v>
      </c>
      <c r="D3687" s="145">
        <f>IF(Lookup!A3687&lt;&gt;Lookup!E3687,1,0)</f>
        <v>0</v>
      </c>
      <c r="E3687" s="145" t="s">
        <v>559</v>
      </c>
      <c r="F3687" s="145" t="s">
        <v>560</v>
      </c>
      <c r="G3687" s="145" t="str">
        <f>Lookup[[#This Row],[NR_FR]]&amp;" "&amp;Lookup[[#This Row],[Text_FR]]</f>
        <v>ADILR03100 RE: Assurance individuelle de capital (A3.1); (CH + FB)</v>
      </c>
    </row>
    <row r="3688" spans="1:7" x14ac:dyDescent="0.2">
      <c r="A3688" s="145" t="s">
        <v>561</v>
      </c>
      <c r="B3688" s="145" t="s">
        <v>2102</v>
      </c>
      <c r="C3688" s="145" t="str">
        <f>Lookup[[#This Row],[NR_DE]]&amp;" "&amp;Lookup[[#This Row],[Text_DE]]</f>
        <v>ADILR03200 RE: Einzelrentenversicherung (A3.2); (CH + FB)</v>
      </c>
      <c r="D3688" s="145">
        <f>IF(Lookup!A3688&lt;&gt;Lookup!E3688,1,0)</f>
        <v>0</v>
      </c>
      <c r="E3688" s="145" t="s">
        <v>561</v>
      </c>
      <c r="F3688" s="145" t="s">
        <v>562</v>
      </c>
      <c r="G3688" s="145" t="str">
        <f>Lookup[[#This Row],[NR_FR]]&amp;" "&amp;Lookup[[#This Row],[Text_FR]]</f>
        <v>ADILR03200 RE: Assurance individuelle de rente (A3.2); (CH + FB)</v>
      </c>
    </row>
    <row r="3689" spans="1:7" x14ac:dyDescent="0.2">
      <c r="A3689" s="145" t="s">
        <v>563</v>
      </c>
      <c r="B3689" s="145" t="s">
        <v>2103</v>
      </c>
      <c r="C3689" s="145" t="str">
        <f>Lookup[[#This Row],[NR_DE]]&amp;" "&amp;Lookup[[#This Row],[Text_DE]]</f>
        <v>ADILR03300 RE: Sonstige Einzellebensversicherung (A3.3); (CH + FB)</v>
      </c>
      <c r="D3689" s="145">
        <f>IF(Lookup!A3689&lt;&gt;Lookup!E3689,1,0)</f>
        <v>0</v>
      </c>
      <c r="E3689" s="145" t="s">
        <v>563</v>
      </c>
      <c r="F3689" s="145" t="s">
        <v>564</v>
      </c>
      <c r="G3689" s="145" t="str">
        <f>Lookup[[#This Row],[NR_FR]]&amp;" "&amp;Lookup[[#This Row],[Text_FR]]</f>
        <v>ADILR03300 RE: Autres assurance individuelles sur la vie (A3.3); (CH + FB)</v>
      </c>
    </row>
    <row r="3690" spans="1:7" x14ac:dyDescent="0.2">
      <c r="A3690" s="145" t="s">
        <v>565</v>
      </c>
      <c r="B3690" s="145" t="s">
        <v>2104</v>
      </c>
      <c r="C3690" s="145" t="str">
        <f>Lookup[[#This Row],[NR_DE]]&amp;" "&amp;Lookup[[#This Row],[Text_DE]]</f>
        <v>ADILR08000 RE: Kollektivlebensversicherung (A1, A3.4); (CH + FB)</v>
      </c>
      <c r="D3690" s="145">
        <f>IF(Lookup!A3690&lt;&gt;Lookup!E3690,1,0)</f>
        <v>0</v>
      </c>
      <c r="E3690" s="145" t="s">
        <v>565</v>
      </c>
      <c r="F3690" s="145" t="s">
        <v>566</v>
      </c>
      <c r="G3690" s="145" t="str">
        <f>Lookup[[#This Row],[NR_FR]]&amp;" "&amp;Lookup[[#This Row],[Text_FR]]</f>
        <v>ADILR08000 RE: Assurance collective sur la vie (A1, A3.4); (CH + FB)</v>
      </c>
    </row>
    <row r="3691" spans="1:7" x14ac:dyDescent="0.2">
      <c r="A3691" s="145" t="s">
        <v>567</v>
      </c>
      <c r="B3691" s="145" t="s">
        <v>2105</v>
      </c>
      <c r="C3691" s="145" t="str">
        <f>Lookup[[#This Row],[NR_DE]]&amp;" "&amp;Lookup[[#This Row],[Text_DE]]</f>
        <v>ADILR09000 RE: Sonstige Lebensversicherung (A6.3, A7); (CH + FB)</v>
      </c>
      <c r="D3691" s="145">
        <f>IF(Lookup!A3691&lt;&gt;Lookup!E3691,1,0)</f>
        <v>0</v>
      </c>
      <c r="E3691" s="145" t="s">
        <v>567</v>
      </c>
      <c r="F3691" s="145" t="s">
        <v>568</v>
      </c>
      <c r="G3691" s="145" t="str">
        <f>Lookup[[#This Row],[NR_FR]]&amp;" "&amp;Lookup[[#This Row],[Text_FR]]</f>
        <v>ADILR09000 RE: Autres assurances sur la vie (A6.3, A7); (CH + FB)</v>
      </c>
    </row>
    <row r="3692" spans="1:7" x14ac:dyDescent="0.2">
      <c r="A3692" s="145">
        <v>312120000</v>
      </c>
      <c r="B3692" s="145" t="s">
        <v>2745</v>
      </c>
      <c r="C3692" s="145" t="str">
        <f>Lookup[[#This Row],[NR_DE]]&amp;" "&amp;Lookup[[#This Row],[Text_DE]]</f>
        <v xml:space="preserve">312120000 Veränderung der Rückstellungen für eingetretene, noch nicht ausbezahlte Versicherungsleistungen (Leben): Anteil der Rückversicherer </v>
      </c>
      <c r="D3692" s="145">
        <f>IF(Lookup!A3692&lt;&gt;Lookup!E3692,1,0)</f>
        <v>0</v>
      </c>
      <c r="E3692" s="145">
        <v>312120000</v>
      </c>
      <c r="F3692" s="145" t="s">
        <v>1536</v>
      </c>
      <c r="G3692" s="145" t="str">
        <f>Lookup[[#This Row],[NR_FR]]&amp;" "&amp;Lookup[[#This Row],[Text_FR]]</f>
        <v>312120000 Variations des provisions pour sinistres survenus mais non encore liquidés (vie): part des réassureurs</v>
      </c>
    </row>
    <row r="3693" spans="1:7" x14ac:dyDescent="0.2">
      <c r="A3693" s="145">
        <v>312120100</v>
      </c>
      <c r="B3693" s="145" t="s">
        <v>2746</v>
      </c>
      <c r="C3693" s="145" t="str">
        <f>Lookup[[#This Row],[NR_DE]]&amp;" "&amp;Lookup[[#This Row],[Text_DE]]</f>
        <v xml:space="preserve">312120100 Veränderung der Rückstellungen für eingetretene, noch nicht ausbezahlte Versicherungsleistungen (Leben); direktes Geschäft: Anteil der Rückversicherer </v>
      </c>
      <c r="D3693" s="145">
        <f>IF(Lookup!A3693&lt;&gt;Lookup!E3693,1,0)</f>
        <v>0</v>
      </c>
      <c r="E3693" s="145">
        <v>312120100</v>
      </c>
      <c r="F3693" s="145" t="s">
        <v>1537</v>
      </c>
      <c r="G3693" s="145" t="str">
        <f>Lookup[[#This Row],[NR_FR]]&amp;" "&amp;Lookup[[#This Row],[Text_FR]]</f>
        <v>312120100 Variations des provisions pour sinistres survenus mais non encore liquidés (vie); affaires directes: part des réassureurs</v>
      </c>
    </row>
    <row r="3694" spans="1:7" x14ac:dyDescent="0.2">
      <c r="A3694" s="145" t="s">
        <v>544</v>
      </c>
      <c r="B3694" s="145" t="s">
        <v>2093</v>
      </c>
      <c r="C3694" s="145" t="str">
        <f>Lookup[[#This Row],[NR_DE]]&amp;" "&amp;Lookup[[#This Row],[Text_DE]]</f>
        <v>ADC1DL Aufteilung nach Branchen: Leben direkt</v>
      </c>
      <c r="D3694" s="145">
        <f>IF(Lookup!A3694&lt;&gt;Lookup!E3694,1,0)</f>
        <v>0</v>
      </c>
      <c r="E3694" s="145" t="s">
        <v>544</v>
      </c>
      <c r="F3694" s="145" t="s">
        <v>545</v>
      </c>
      <c r="G3694" s="145" t="str">
        <f>Lookup[[#This Row],[NR_FR]]&amp;" "&amp;Lookup[[#This Row],[Text_FR]]</f>
        <v>ADC1DL Répartition par branches: vie direct</v>
      </c>
    </row>
    <row r="3695" spans="1:7" x14ac:dyDescent="0.2">
      <c r="A3695" s="145" t="s">
        <v>546</v>
      </c>
      <c r="B3695" s="145" t="s">
        <v>2094</v>
      </c>
      <c r="C3695" s="145" t="str">
        <f>Lookup[[#This Row],[NR_DE]]&amp;" "&amp;Lookup[[#This Row],[Text_DE]]</f>
        <v>ADILD03100 Einzelkapitalversicherung auf den Todes- und Erlebensfall (A3.1); (CH + FB)</v>
      </c>
      <c r="D3695" s="145">
        <f>IF(Lookup!A3695&lt;&gt;Lookup!E3695,1,0)</f>
        <v>0</v>
      </c>
      <c r="E3695" s="145" t="s">
        <v>546</v>
      </c>
      <c r="F3695" s="145" t="s">
        <v>547</v>
      </c>
      <c r="G3695" s="145" t="str">
        <f>Lookup[[#This Row],[NR_FR]]&amp;" "&amp;Lookup[[#This Row],[Text_FR]]</f>
        <v>ADILD03100 Assurance individuelle de capital en cas de vie et en cas de décès (A3.1); (CH + FB)</v>
      </c>
    </row>
    <row r="3696" spans="1:7" x14ac:dyDescent="0.2">
      <c r="A3696" s="145" t="s">
        <v>548</v>
      </c>
      <c r="B3696" s="145" t="s">
        <v>2095</v>
      </c>
      <c r="C3696" s="145" t="str">
        <f>Lookup[[#This Row],[NR_DE]]&amp;" "&amp;Lookup[[#This Row],[Text_DE]]</f>
        <v>ADILD03200 Einzelrentenversicherung (A3.2); (CH + FB)</v>
      </c>
      <c r="D3696" s="145">
        <f>IF(Lookup!A3696&lt;&gt;Lookup!E3696,1,0)</f>
        <v>0</v>
      </c>
      <c r="E3696" s="145" t="s">
        <v>548</v>
      </c>
      <c r="F3696" s="145" t="s">
        <v>549</v>
      </c>
      <c r="G3696" s="145" t="str">
        <f>Lookup[[#This Row],[NR_FR]]&amp;" "&amp;Lookup[[#This Row],[Text_FR]]</f>
        <v>ADILD03200 Assurance individuelle de rente (A3.2); (CH + FB)</v>
      </c>
    </row>
    <row r="3697" spans="1:7" x14ac:dyDescent="0.2">
      <c r="A3697" s="145" t="s">
        <v>550</v>
      </c>
      <c r="B3697" s="145" t="s">
        <v>2096</v>
      </c>
      <c r="C3697" s="145" t="str">
        <f>Lookup[[#This Row],[NR_DE]]&amp;" "&amp;Lookup[[#This Row],[Text_DE]]</f>
        <v>ADILD03300 Sonstige Einzellebensversicherung (A3.3); (CH + FB)</v>
      </c>
      <c r="D3697" s="145">
        <f>IF(Lookup!A3697&lt;&gt;Lookup!E3697,1,0)</f>
        <v>0</v>
      </c>
      <c r="E3697" s="145" t="s">
        <v>550</v>
      </c>
      <c r="F3697" s="145" t="s">
        <v>551</v>
      </c>
      <c r="G3697" s="145" t="str">
        <f>Lookup[[#This Row],[NR_FR]]&amp;" "&amp;Lookup[[#This Row],[Text_FR]]</f>
        <v>ADILD03300 Autres assurance individuelles sur la vie (A3.3); (CH + FB)</v>
      </c>
    </row>
    <row r="3698" spans="1:7" x14ac:dyDescent="0.2">
      <c r="A3698" s="145" t="s">
        <v>552</v>
      </c>
      <c r="B3698" s="145" t="s">
        <v>2097</v>
      </c>
      <c r="C3698" s="145" t="str">
        <f>Lookup[[#This Row],[NR_DE]]&amp;" "&amp;Lookup[[#This Row],[Text_DE]]</f>
        <v>ADILD08000 Kollektivlebensversicherung (A1, A3.4); (CH + FB)</v>
      </c>
      <c r="D3698" s="145">
        <f>IF(Lookup!A3698&lt;&gt;Lookup!E3698,1,0)</f>
        <v>0</v>
      </c>
      <c r="E3698" s="145" t="s">
        <v>552</v>
      </c>
      <c r="F3698" s="145" t="s">
        <v>553</v>
      </c>
      <c r="G3698" s="145" t="str">
        <f>Lookup[[#This Row],[NR_FR]]&amp;" "&amp;Lookup[[#This Row],[Text_FR]]</f>
        <v>ADILD08000 Assurance collective sur la vie (A1, A3.4); (CH + FB)</v>
      </c>
    </row>
    <row r="3699" spans="1:7" x14ac:dyDescent="0.2">
      <c r="A3699" s="145" t="s">
        <v>554</v>
      </c>
      <c r="B3699" s="145" t="s">
        <v>2098</v>
      </c>
      <c r="C3699" s="145" t="str">
        <f>Lookup[[#This Row],[NR_DE]]&amp;" "&amp;Lookup[[#This Row],[Text_DE]]</f>
        <v>ADILD09000 Sonstige Lebensversicherung (A6.3, A7); (CH + FB)</v>
      </c>
      <c r="D3699" s="145">
        <f>IF(Lookup!A3699&lt;&gt;Lookup!E3699,1,0)</f>
        <v>0</v>
      </c>
      <c r="E3699" s="145" t="s">
        <v>554</v>
      </c>
      <c r="F3699" s="145" t="s">
        <v>555</v>
      </c>
      <c r="G3699" s="145" t="str">
        <f>Lookup[[#This Row],[NR_FR]]&amp;" "&amp;Lookup[[#This Row],[Text_FR]]</f>
        <v>ADILD09000 Autres assurances sur la vie (A6.3, A7); (CH + FB)</v>
      </c>
    </row>
    <row r="3700" spans="1:7" x14ac:dyDescent="0.2">
      <c r="A3700" s="145">
        <v>312120200</v>
      </c>
      <c r="B3700" s="145" t="s">
        <v>2747</v>
      </c>
      <c r="C3700" s="145" t="str">
        <f>Lookup[[#This Row],[NR_DE]]&amp;" "&amp;Lookup[[#This Row],[Text_DE]]</f>
        <v xml:space="preserve">312120200 Veränderung der Rückstellungen für eingetretene, noch nicht ausbezahlte Versicherungsleistungen (Leben); indirektes Geschäft: Anteil der Retrozessionäre </v>
      </c>
      <c r="D3700" s="145">
        <f>IF(Lookup!A3700&lt;&gt;Lookup!E3700,1,0)</f>
        <v>0</v>
      </c>
      <c r="E3700" s="145">
        <v>312120200</v>
      </c>
      <c r="F3700" s="145" t="s">
        <v>1538</v>
      </c>
      <c r="G3700" s="145" t="str">
        <f>Lookup[[#This Row],[NR_FR]]&amp;" "&amp;Lookup[[#This Row],[Text_FR]]</f>
        <v>312120200 Variations des provisions pour sinistres survenus mais non encore liquidés (vie); affaires indirectes: part des rétrocessionnaires</v>
      </c>
    </row>
    <row r="3701" spans="1:7" x14ac:dyDescent="0.2">
      <c r="A3701" s="145" t="s">
        <v>557</v>
      </c>
      <c r="B3701" s="145" t="s">
        <v>2100</v>
      </c>
      <c r="C3701" s="145" t="str">
        <f>Lookup[[#This Row],[NR_DE]]&amp;" "&amp;Lookup[[#This Row],[Text_DE]]</f>
        <v>ADC1RL Aufteilung nach Branchen: Leben indirekt</v>
      </c>
      <c r="D3701" s="145">
        <f>IF(Lookup!A3701&lt;&gt;Lookup!E3701,1,0)</f>
        <v>0</v>
      </c>
      <c r="E3701" s="145" t="s">
        <v>557</v>
      </c>
      <c r="F3701" s="145" t="s">
        <v>558</v>
      </c>
      <c r="G3701" s="145" t="str">
        <f>Lookup[[#This Row],[NR_FR]]&amp;" "&amp;Lookup[[#This Row],[Text_FR]]</f>
        <v>ADC1RL Répartition par branches: vie indirect</v>
      </c>
    </row>
    <row r="3702" spans="1:7" x14ac:dyDescent="0.2">
      <c r="A3702" s="145" t="s">
        <v>559</v>
      </c>
      <c r="B3702" s="145" t="s">
        <v>2101</v>
      </c>
      <c r="C3702" s="145" t="str">
        <f>Lookup[[#This Row],[NR_DE]]&amp;" "&amp;Lookup[[#This Row],[Text_DE]]</f>
        <v>ADILR03100 RE: Einzelkapitalversicherung (A3.1); (CH + FB)</v>
      </c>
      <c r="D3702" s="145">
        <f>IF(Lookup!A3702&lt;&gt;Lookup!E3702,1,0)</f>
        <v>0</v>
      </c>
      <c r="E3702" s="145" t="s">
        <v>559</v>
      </c>
      <c r="F3702" s="145" t="s">
        <v>560</v>
      </c>
      <c r="G3702" s="145" t="str">
        <f>Lookup[[#This Row],[NR_FR]]&amp;" "&amp;Lookup[[#This Row],[Text_FR]]</f>
        <v>ADILR03100 RE: Assurance individuelle de capital (A3.1); (CH + FB)</v>
      </c>
    </row>
    <row r="3703" spans="1:7" x14ac:dyDescent="0.2">
      <c r="A3703" s="145" t="s">
        <v>561</v>
      </c>
      <c r="B3703" s="145" t="s">
        <v>2102</v>
      </c>
      <c r="C3703" s="145" t="str">
        <f>Lookup[[#This Row],[NR_DE]]&amp;" "&amp;Lookup[[#This Row],[Text_DE]]</f>
        <v>ADILR03200 RE: Einzelrentenversicherung (A3.2); (CH + FB)</v>
      </c>
      <c r="D3703" s="145">
        <f>IF(Lookup!A3703&lt;&gt;Lookup!E3703,1,0)</f>
        <v>0</v>
      </c>
      <c r="E3703" s="145" t="s">
        <v>561</v>
      </c>
      <c r="F3703" s="145" t="s">
        <v>562</v>
      </c>
      <c r="G3703" s="145" t="str">
        <f>Lookup[[#This Row],[NR_FR]]&amp;" "&amp;Lookup[[#This Row],[Text_FR]]</f>
        <v>ADILR03200 RE: Assurance individuelle de rente (A3.2); (CH + FB)</v>
      </c>
    </row>
    <row r="3704" spans="1:7" x14ac:dyDescent="0.2">
      <c r="A3704" s="145" t="s">
        <v>563</v>
      </c>
      <c r="B3704" s="145" t="s">
        <v>2103</v>
      </c>
      <c r="C3704" s="145" t="str">
        <f>Lookup[[#This Row],[NR_DE]]&amp;" "&amp;Lookup[[#This Row],[Text_DE]]</f>
        <v>ADILR03300 RE: Sonstige Einzellebensversicherung (A3.3); (CH + FB)</v>
      </c>
      <c r="D3704" s="145">
        <f>IF(Lookup!A3704&lt;&gt;Lookup!E3704,1,0)</f>
        <v>0</v>
      </c>
      <c r="E3704" s="145" t="s">
        <v>563</v>
      </c>
      <c r="F3704" s="145" t="s">
        <v>564</v>
      </c>
      <c r="G3704" s="145" t="str">
        <f>Lookup[[#This Row],[NR_FR]]&amp;" "&amp;Lookup[[#This Row],[Text_FR]]</f>
        <v>ADILR03300 RE: Autres assurance individuelles sur la vie (A3.3); (CH + FB)</v>
      </c>
    </row>
    <row r="3705" spans="1:7" x14ac:dyDescent="0.2">
      <c r="A3705" s="145" t="s">
        <v>565</v>
      </c>
      <c r="B3705" s="145" t="s">
        <v>2104</v>
      </c>
      <c r="C3705" s="145" t="str">
        <f>Lookup[[#This Row],[NR_DE]]&amp;" "&amp;Lookup[[#This Row],[Text_DE]]</f>
        <v>ADILR08000 RE: Kollektivlebensversicherung (A1, A3.4); (CH + FB)</v>
      </c>
      <c r="D3705" s="145">
        <f>IF(Lookup!A3705&lt;&gt;Lookup!E3705,1,0)</f>
        <v>0</v>
      </c>
      <c r="E3705" s="145" t="s">
        <v>565</v>
      </c>
      <c r="F3705" s="145" t="s">
        <v>566</v>
      </c>
      <c r="G3705" s="145" t="str">
        <f>Lookup[[#This Row],[NR_FR]]&amp;" "&amp;Lookup[[#This Row],[Text_FR]]</f>
        <v>ADILR08000 RE: Assurance collective sur la vie (A1, A3.4); (CH + FB)</v>
      </c>
    </row>
    <row r="3706" spans="1:7" x14ac:dyDescent="0.2">
      <c r="A3706" s="145" t="s">
        <v>567</v>
      </c>
      <c r="B3706" s="145" t="s">
        <v>2105</v>
      </c>
      <c r="C3706" s="145" t="str">
        <f>Lookup[[#This Row],[NR_DE]]&amp;" "&amp;Lookup[[#This Row],[Text_DE]]</f>
        <v>ADILR09000 RE: Sonstige Lebensversicherung (A6.3, A7); (CH + FB)</v>
      </c>
      <c r="D3706" s="145">
        <f>IF(Lookup!A3706&lt;&gt;Lookup!E3706,1,0)</f>
        <v>0</v>
      </c>
      <c r="E3706" s="145" t="s">
        <v>567</v>
      </c>
      <c r="F3706" s="145" t="s">
        <v>568</v>
      </c>
      <c r="G3706" s="145" t="str">
        <f>Lookup[[#This Row],[NR_FR]]&amp;" "&amp;Lookup[[#This Row],[Text_FR]]</f>
        <v>ADILR09000 RE: Autres assurances sur la vie (A6.3, A7); (CH + FB)</v>
      </c>
    </row>
    <row r="3707" spans="1:7" x14ac:dyDescent="0.2">
      <c r="A3707" s="145">
        <v>312130000</v>
      </c>
      <c r="B3707" s="145" t="s">
        <v>2748</v>
      </c>
      <c r="C3707" s="145" t="str">
        <f>Lookup[[#This Row],[NR_DE]]&amp;" "&amp;Lookup[[#This Row],[Text_DE]]</f>
        <v>312130000 Veränderung der übrigen versicherungstechnischen Rückstellungen (Leben): Anteil der Rückversicherer</v>
      </c>
      <c r="D3707" s="145">
        <f>IF(Lookup!A3707&lt;&gt;Lookup!E3707,1,0)</f>
        <v>0</v>
      </c>
      <c r="E3707" s="145">
        <v>312130000</v>
      </c>
      <c r="F3707" s="145" t="s">
        <v>1539</v>
      </c>
      <c r="G3707" s="145" t="str">
        <f>Lookup[[#This Row],[NR_FR]]&amp;" "&amp;Lookup[[#This Row],[Text_FR]]</f>
        <v>312130000 Variations des autres provisions techniques (vie): part des réassureurs</v>
      </c>
    </row>
    <row r="3708" spans="1:7" x14ac:dyDescent="0.2">
      <c r="A3708" s="145">
        <v>312130100</v>
      </c>
      <c r="B3708" s="145" t="s">
        <v>2749</v>
      </c>
      <c r="C3708" s="145" t="str">
        <f>Lookup[[#This Row],[NR_DE]]&amp;" "&amp;Lookup[[#This Row],[Text_DE]]</f>
        <v>312130100 Veränderung der übrigen versicherungstechnischen Rückstellungen (Leben); direktes Geschäft: Anteil der Rückversicherer</v>
      </c>
      <c r="D3708" s="145">
        <f>IF(Lookup!A3708&lt;&gt;Lookup!E3708,1,0)</f>
        <v>0</v>
      </c>
      <c r="E3708" s="145">
        <v>312130100</v>
      </c>
      <c r="F3708" s="145" t="s">
        <v>1540</v>
      </c>
      <c r="G3708" s="145" t="str">
        <f>Lookup[[#This Row],[NR_FR]]&amp;" "&amp;Lookup[[#This Row],[Text_FR]]</f>
        <v>312130100 Variations des autres provisions techniques (vie); affaires directes: part des réassureurs</v>
      </c>
    </row>
    <row r="3709" spans="1:7" x14ac:dyDescent="0.2">
      <c r="A3709" s="145" t="s">
        <v>544</v>
      </c>
      <c r="B3709" s="145" t="s">
        <v>2093</v>
      </c>
      <c r="C3709" s="145" t="str">
        <f>Lookup[[#This Row],[NR_DE]]&amp;" "&amp;Lookup[[#This Row],[Text_DE]]</f>
        <v>ADC1DL Aufteilung nach Branchen: Leben direkt</v>
      </c>
      <c r="D3709" s="145">
        <f>IF(Lookup!A3709&lt;&gt;Lookup!E3709,1,0)</f>
        <v>0</v>
      </c>
      <c r="E3709" s="145" t="s">
        <v>544</v>
      </c>
      <c r="F3709" s="145" t="s">
        <v>545</v>
      </c>
      <c r="G3709" s="145" t="str">
        <f>Lookup[[#This Row],[NR_FR]]&amp;" "&amp;Lookup[[#This Row],[Text_FR]]</f>
        <v>ADC1DL Répartition par branches: vie direct</v>
      </c>
    </row>
    <row r="3710" spans="1:7" x14ac:dyDescent="0.2">
      <c r="A3710" s="145" t="s">
        <v>546</v>
      </c>
      <c r="B3710" s="145" t="s">
        <v>2094</v>
      </c>
      <c r="C3710" s="145" t="str">
        <f>Lookup[[#This Row],[NR_DE]]&amp;" "&amp;Lookup[[#This Row],[Text_DE]]</f>
        <v>ADILD03100 Einzelkapitalversicherung auf den Todes- und Erlebensfall (A3.1); (CH + FB)</v>
      </c>
      <c r="D3710" s="145">
        <f>IF(Lookup!A3710&lt;&gt;Lookup!E3710,1,0)</f>
        <v>0</v>
      </c>
      <c r="E3710" s="145" t="s">
        <v>546</v>
      </c>
      <c r="F3710" s="145" t="s">
        <v>547</v>
      </c>
      <c r="G3710" s="145" t="str">
        <f>Lookup[[#This Row],[NR_FR]]&amp;" "&amp;Lookup[[#This Row],[Text_FR]]</f>
        <v>ADILD03100 Assurance individuelle de capital en cas de vie et en cas de décès (A3.1); (CH + FB)</v>
      </c>
    </row>
    <row r="3711" spans="1:7" x14ac:dyDescent="0.2">
      <c r="A3711" s="145" t="s">
        <v>548</v>
      </c>
      <c r="B3711" s="145" t="s">
        <v>2095</v>
      </c>
      <c r="C3711" s="145" t="str">
        <f>Lookup[[#This Row],[NR_DE]]&amp;" "&amp;Lookup[[#This Row],[Text_DE]]</f>
        <v>ADILD03200 Einzelrentenversicherung (A3.2); (CH + FB)</v>
      </c>
      <c r="D3711" s="145">
        <f>IF(Lookup!A3711&lt;&gt;Lookup!E3711,1,0)</f>
        <v>0</v>
      </c>
      <c r="E3711" s="145" t="s">
        <v>548</v>
      </c>
      <c r="F3711" s="145" t="s">
        <v>549</v>
      </c>
      <c r="G3711" s="145" t="str">
        <f>Lookup[[#This Row],[NR_FR]]&amp;" "&amp;Lookup[[#This Row],[Text_FR]]</f>
        <v>ADILD03200 Assurance individuelle de rente (A3.2); (CH + FB)</v>
      </c>
    </row>
    <row r="3712" spans="1:7" x14ac:dyDescent="0.2">
      <c r="A3712" s="145" t="s">
        <v>550</v>
      </c>
      <c r="B3712" s="145" t="s">
        <v>2096</v>
      </c>
      <c r="C3712" s="145" t="str">
        <f>Lookup[[#This Row],[NR_DE]]&amp;" "&amp;Lookup[[#This Row],[Text_DE]]</f>
        <v>ADILD03300 Sonstige Einzellebensversicherung (A3.3); (CH + FB)</v>
      </c>
      <c r="D3712" s="145">
        <f>IF(Lookup!A3712&lt;&gt;Lookup!E3712,1,0)</f>
        <v>0</v>
      </c>
      <c r="E3712" s="145" t="s">
        <v>550</v>
      </c>
      <c r="F3712" s="145" t="s">
        <v>551</v>
      </c>
      <c r="G3712" s="145" t="str">
        <f>Lookup[[#This Row],[NR_FR]]&amp;" "&amp;Lookup[[#This Row],[Text_FR]]</f>
        <v>ADILD03300 Autres assurance individuelles sur la vie (A3.3); (CH + FB)</v>
      </c>
    </row>
    <row r="3713" spans="1:7" x14ac:dyDescent="0.2">
      <c r="A3713" s="145" t="s">
        <v>552</v>
      </c>
      <c r="B3713" s="145" t="s">
        <v>2097</v>
      </c>
      <c r="C3713" s="145" t="str">
        <f>Lookup[[#This Row],[NR_DE]]&amp;" "&amp;Lookup[[#This Row],[Text_DE]]</f>
        <v>ADILD08000 Kollektivlebensversicherung (A1, A3.4); (CH + FB)</v>
      </c>
      <c r="D3713" s="145">
        <f>IF(Lookup!A3713&lt;&gt;Lookup!E3713,1,0)</f>
        <v>0</v>
      </c>
      <c r="E3713" s="145" t="s">
        <v>552</v>
      </c>
      <c r="F3713" s="145" t="s">
        <v>553</v>
      </c>
      <c r="G3713" s="145" t="str">
        <f>Lookup[[#This Row],[NR_FR]]&amp;" "&amp;Lookup[[#This Row],[Text_FR]]</f>
        <v>ADILD08000 Assurance collective sur la vie (A1, A3.4); (CH + FB)</v>
      </c>
    </row>
    <row r="3714" spans="1:7" x14ac:dyDescent="0.2">
      <c r="A3714" s="145" t="s">
        <v>554</v>
      </c>
      <c r="B3714" s="145" t="s">
        <v>2098</v>
      </c>
      <c r="C3714" s="145" t="str">
        <f>Lookup[[#This Row],[NR_DE]]&amp;" "&amp;Lookup[[#This Row],[Text_DE]]</f>
        <v>ADILD09000 Sonstige Lebensversicherung (A6.3, A7); (CH + FB)</v>
      </c>
      <c r="D3714" s="145">
        <f>IF(Lookup!A3714&lt;&gt;Lookup!E3714,1,0)</f>
        <v>0</v>
      </c>
      <c r="E3714" s="145" t="s">
        <v>554</v>
      </c>
      <c r="F3714" s="145" t="s">
        <v>555</v>
      </c>
      <c r="G3714" s="145" t="str">
        <f>Lookup[[#This Row],[NR_FR]]&amp;" "&amp;Lookup[[#This Row],[Text_FR]]</f>
        <v>ADILD09000 Autres assurances sur la vie (A6.3, A7); (CH + FB)</v>
      </c>
    </row>
    <row r="3715" spans="1:7" x14ac:dyDescent="0.2">
      <c r="A3715" s="145">
        <v>312130200</v>
      </c>
      <c r="B3715" s="145" t="s">
        <v>2750</v>
      </c>
      <c r="C3715" s="145" t="str">
        <f>Lookup[[#This Row],[NR_DE]]&amp;" "&amp;Lookup[[#This Row],[Text_DE]]</f>
        <v>312130200 Veränderung der übrigen versicherungstechnischen Rückstellungen (Leben); indirektes Geschäft: Anteil der Retrozessionäre</v>
      </c>
      <c r="D3715" s="145">
        <f>IF(Lookup!A3715&lt;&gt;Lookup!E3715,1,0)</f>
        <v>0</v>
      </c>
      <c r="E3715" s="145">
        <v>312130200</v>
      </c>
      <c r="F3715" s="145" t="s">
        <v>1541</v>
      </c>
      <c r="G3715" s="145" t="str">
        <f>Lookup[[#This Row],[NR_FR]]&amp;" "&amp;Lookup[[#This Row],[Text_FR]]</f>
        <v>312130200 Variations des autres provisions techniques (vie); affaires indirectes: part des rétrocessionnaires</v>
      </c>
    </row>
    <row r="3716" spans="1:7" x14ac:dyDescent="0.2">
      <c r="A3716" s="145" t="s">
        <v>557</v>
      </c>
      <c r="B3716" s="145" t="s">
        <v>2100</v>
      </c>
      <c r="C3716" s="145" t="str">
        <f>Lookup[[#This Row],[NR_DE]]&amp;" "&amp;Lookup[[#This Row],[Text_DE]]</f>
        <v>ADC1RL Aufteilung nach Branchen: Leben indirekt</v>
      </c>
      <c r="D3716" s="145">
        <f>IF(Lookup!A3716&lt;&gt;Lookup!E3716,1,0)</f>
        <v>0</v>
      </c>
      <c r="E3716" s="145" t="s">
        <v>557</v>
      </c>
      <c r="F3716" s="145" t="s">
        <v>558</v>
      </c>
      <c r="G3716" s="145" t="str">
        <f>Lookup[[#This Row],[NR_FR]]&amp;" "&amp;Lookup[[#This Row],[Text_FR]]</f>
        <v>ADC1RL Répartition par branches: vie indirect</v>
      </c>
    </row>
    <row r="3717" spans="1:7" x14ac:dyDescent="0.2">
      <c r="A3717" s="145" t="s">
        <v>559</v>
      </c>
      <c r="B3717" s="145" t="s">
        <v>2101</v>
      </c>
      <c r="C3717" s="145" t="str">
        <f>Lookup[[#This Row],[NR_DE]]&amp;" "&amp;Lookup[[#This Row],[Text_DE]]</f>
        <v>ADILR03100 RE: Einzelkapitalversicherung (A3.1); (CH + FB)</v>
      </c>
      <c r="D3717" s="145">
        <f>IF(Lookup!A3717&lt;&gt;Lookup!E3717,1,0)</f>
        <v>0</v>
      </c>
      <c r="E3717" s="145" t="s">
        <v>559</v>
      </c>
      <c r="F3717" s="145" t="s">
        <v>560</v>
      </c>
      <c r="G3717" s="145" t="str">
        <f>Lookup[[#This Row],[NR_FR]]&amp;" "&amp;Lookup[[#This Row],[Text_FR]]</f>
        <v>ADILR03100 RE: Assurance individuelle de capital (A3.1); (CH + FB)</v>
      </c>
    </row>
    <row r="3718" spans="1:7" x14ac:dyDescent="0.2">
      <c r="A3718" s="145" t="s">
        <v>561</v>
      </c>
      <c r="B3718" s="145" t="s">
        <v>2102</v>
      </c>
      <c r="C3718" s="145" t="str">
        <f>Lookup[[#This Row],[NR_DE]]&amp;" "&amp;Lookup[[#This Row],[Text_DE]]</f>
        <v>ADILR03200 RE: Einzelrentenversicherung (A3.2); (CH + FB)</v>
      </c>
      <c r="D3718" s="145">
        <f>IF(Lookup!A3718&lt;&gt;Lookup!E3718,1,0)</f>
        <v>0</v>
      </c>
      <c r="E3718" s="145" t="s">
        <v>561</v>
      </c>
      <c r="F3718" s="145" t="s">
        <v>562</v>
      </c>
      <c r="G3718" s="145" t="str">
        <f>Lookup[[#This Row],[NR_FR]]&amp;" "&amp;Lookup[[#This Row],[Text_FR]]</f>
        <v>ADILR03200 RE: Assurance individuelle de rente (A3.2); (CH + FB)</v>
      </c>
    </row>
    <row r="3719" spans="1:7" x14ac:dyDescent="0.2">
      <c r="A3719" s="145" t="s">
        <v>563</v>
      </c>
      <c r="B3719" s="145" t="s">
        <v>2103</v>
      </c>
      <c r="C3719" s="145" t="str">
        <f>Lookup[[#This Row],[NR_DE]]&amp;" "&amp;Lookup[[#This Row],[Text_DE]]</f>
        <v>ADILR03300 RE: Sonstige Einzellebensversicherung (A3.3); (CH + FB)</v>
      </c>
      <c r="D3719" s="145">
        <f>IF(Lookup!A3719&lt;&gt;Lookup!E3719,1,0)</f>
        <v>0</v>
      </c>
      <c r="E3719" s="145" t="s">
        <v>563</v>
      </c>
      <c r="F3719" s="145" t="s">
        <v>564</v>
      </c>
      <c r="G3719" s="145" t="str">
        <f>Lookup[[#This Row],[NR_FR]]&amp;" "&amp;Lookup[[#This Row],[Text_FR]]</f>
        <v>ADILR03300 RE: Autres assurance individuelles sur la vie (A3.3); (CH + FB)</v>
      </c>
    </row>
    <row r="3720" spans="1:7" x14ac:dyDescent="0.2">
      <c r="A3720" s="145" t="s">
        <v>565</v>
      </c>
      <c r="B3720" s="145" t="s">
        <v>2104</v>
      </c>
      <c r="C3720" s="145" t="str">
        <f>Lookup[[#This Row],[NR_DE]]&amp;" "&amp;Lookup[[#This Row],[Text_DE]]</f>
        <v>ADILR08000 RE: Kollektivlebensversicherung (A1, A3.4); (CH + FB)</v>
      </c>
      <c r="D3720" s="145">
        <f>IF(Lookup!A3720&lt;&gt;Lookup!E3720,1,0)</f>
        <v>0</v>
      </c>
      <c r="E3720" s="145" t="s">
        <v>565</v>
      </c>
      <c r="F3720" s="145" t="s">
        <v>566</v>
      </c>
      <c r="G3720" s="145" t="str">
        <f>Lookup[[#This Row],[NR_FR]]&amp;" "&amp;Lookup[[#This Row],[Text_FR]]</f>
        <v>ADILR08000 RE: Assurance collective sur la vie (A1, A3.4); (CH + FB)</v>
      </c>
    </row>
    <row r="3721" spans="1:7" x14ac:dyDescent="0.2">
      <c r="A3721" s="145" t="s">
        <v>567</v>
      </c>
      <c r="B3721" s="145" t="s">
        <v>2105</v>
      </c>
      <c r="C3721" s="145" t="str">
        <f>Lookup[[#This Row],[NR_DE]]&amp;" "&amp;Lookup[[#This Row],[Text_DE]]</f>
        <v>ADILR09000 RE: Sonstige Lebensversicherung (A6.3, A7); (CH + FB)</v>
      </c>
      <c r="D3721" s="145">
        <f>IF(Lookup!A3721&lt;&gt;Lookup!E3721,1,0)</f>
        <v>0</v>
      </c>
      <c r="E3721" s="145" t="s">
        <v>567</v>
      </c>
      <c r="F3721" s="145" t="s">
        <v>568</v>
      </c>
      <c r="G3721" s="145" t="str">
        <f>Lookup[[#This Row],[NR_FR]]&amp;" "&amp;Lookup[[#This Row],[Text_FR]]</f>
        <v>ADILR09000 RE: Autres assurances sur la vie (A6.3, A7); (CH + FB)</v>
      </c>
    </row>
    <row r="3722" spans="1:7" x14ac:dyDescent="0.2">
      <c r="A3722" s="145">
        <v>312140100</v>
      </c>
      <c r="B3722" s="145" t="s">
        <v>2751</v>
      </c>
      <c r="C3722" s="145" t="str">
        <f>Lookup[[#This Row],[NR_DE]]&amp;" "&amp;Lookup[[#This Row],[Text_DE]]</f>
        <v>312140100 Veränderung der Rückstellungen für vertragliche Überschussbeteiligungen (Leben): Anteil der Rückversicherer</v>
      </c>
      <c r="D3722" s="145">
        <f>IF(Lookup!A3722&lt;&gt;Lookup!E3722,1,0)</f>
        <v>0</v>
      </c>
      <c r="E3722" s="145">
        <v>312140100</v>
      </c>
      <c r="F3722" s="145" t="s">
        <v>1542</v>
      </c>
      <c r="G3722" s="145" t="str">
        <f>Lookup[[#This Row],[NR_FR]]&amp;" "&amp;Lookup[[#This Row],[Text_FR]]</f>
        <v>312140100 Variation des provisions pour parts d'excédents contractuels (vie): part des réassureurs</v>
      </c>
    </row>
    <row r="3723" spans="1:7" x14ac:dyDescent="0.2">
      <c r="A3723" s="145" t="s">
        <v>544</v>
      </c>
      <c r="B3723" s="145" t="s">
        <v>2093</v>
      </c>
      <c r="C3723" s="145" t="str">
        <f>Lookup[[#This Row],[NR_DE]]&amp;" "&amp;Lookup[[#This Row],[Text_DE]]</f>
        <v>ADC1DL Aufteilung nach Branchen: Leben direkt</v>
      </c>
      <c r="D3723" s="145">
        <f>IF(Lookup!A3723&lt;&gt;Lookup!E3723,1,0)</f>
        <v>0</v>
      </c>
      <c r="E3723" s="145" t="s">
        <v>544</v>
      </c>
      <c r="F3723" s="145" t="s">
        <v>545</v>
      </c>
      <c r="G3723" s="145" t="str">
        <f>Lookup[[#This Row],[NR_FR]]&amp;" "&amp;Lookup[[#This Row],[Text_FR]]</f>
        <v>ADC1DL Répartition par branches: vie direct</v>
      </c>
    </row>
    <row r="3724" spans="1:7" x14ac:dyDescent="0.2">
      <c r="A3724" s="145" t="s">
        <v>546</v>
      </c>
      <c r="B3724" s="145" t="s">
        <v>2094</v>
      </c>
      <c r="C3724" s="145" t="str">
        <f>Lookup[[#This Row],[NR_DE]]&amp;" "&amp;Lookup[[#This Row],[Text_DE]]</f>
        <v>ADILD03100 Einzelkapitalversicherung auf den Todes- und Erlebensfall (A3.1); (CH + FB)</v>
      </c>
      <c r="D3724" s="145">
        <f>IF(Lookup!A3724&lt;&gt;Lookup!E3724,1,0)</f>
        <v>0</v>
      </c>
      <c r="E3724" s="145" t="s">
        <v>546</v>
      </c>
      <c r="F3724" s="145" t="s">
        <v>547</v>
      </c>
      <c r="G3724" s="145" t="str">
        <f>Lookup[[#This Row],[NR_FR]]&amp;" "&amp;Lookup[[#This Row],[Text_FR]]</f>
        <v>ADILD03100 Assurance individuelle de capital en cas de vie et en cas de décès (A3.1); (CH + FB)</v>
      </c>
    </row>
    <row r="3725" spans="1:7" x14ac:dyDescent="0.2">
      <c r="A3725" s="145" t="s">
        <v>548</v>
      </c>
      <c r="B3725" s="145" t="s">
        <v>2095</v>
      </c>
      <c r="C3725" s="145" t="str">
        <f>Lookup[[#This Row],[NR_DE]]&amp;" "&amp;Lookup[[#This Row],[Text_DE]]</f>
        <v>ADILD03200 Einzelrentenversicherung (A3.2); (CH + FB)</v>
      </c>
      <c r="D3725" s="145">
        <f>IF(Lookup!A3725&lt;&gt;Lookup!E3725,1,0)</f>
        <v>0</v>
      </c>
      <c r="E3725" s="145" t="s">
        <v>548</v>
      </c>
      <c r="F3725" s="145" t="s">
        <v>549</v>
      </c>
      <c r="G3725" s="145" t="str">
        <f>Lookup[[#This Row],[NR_FR]]&amp;" "&amp;Lookup[[#This Row],[Text_FR]]</f>
        <v>ADILD03200 Assurance individuelle de rente (A3.2); (CH + FB)</v>
      </c>
    </row>
    <row r="3726" spans="1:7" x14ac:dyDescent="0.2">
      <c r="A3726" s="145" t="s">
        <v>550</v>
      </c>
      <c r="B3726" s="145" t="s">
        <v>2096</v>
      </c>
      <c r="C3726" s="145" t="str">
        <f>Lookup[[#This Row],[NR_DE]]&amp;" "&amp;Lookup[[#This Row],[Text_DE]]</f>
        <v>ADILD03300 Sonstige Einzellebensversicherung (A3.3); (CH + FB)</v>
      </c>
      <c r="D3726" s="145">
        <f>IF(Lookup!A3726&lt;&gt;Lookup!E3726,1,0)</f>
        <v>0</v>
      </c>
      <c r="E3726" s="145" t="s">
        <v>550</v>
      </c>
      <c r="F3726" s="145" t="s">
        <v>551</v>
      </c>
      <c r="G3726" s="145" t="str">
        <f>Lookup[[#This Row],[NR_FR]]&amp;" "&amp;Lookup[[#This Row],[Text_FR]]</f>
        <v>ADILD03300 Autres assurance individuelles sur la vie (A3.3); (CH + FB)</v>
      </c>
    </row>
    <row r="3727" spans="1:7" x14ac:dyDescent="0.2">
      <c r="A3727" s="145" t="s">
        <v>552</v>
      </c>
      <c r="B3727" s="145" t="s">
        <v>2097</v>
      </c>
      <c r="C3727" s="145" t="str">
        <f>Lookup[[#This Row],[NR_DE]]&amp;" "&amp;Lookup[[#This Row],[Text_DE]]</f>
        <v>ADILD08000 Kollektivlebensversicherung (A1, A3.4); (CH + FB)</v>
      </c>
      <c r="D3727" s="145">
        <f>IF(Lookup!A3727&lt;&gt;Lookup!E3727,1,0)</f>
        <v>0</v>
      </c>
      <c r="E3727" s="145" t="s">
        <v>552</v>
      </c>
      <c r="F3727" s="145" t="s">
        <v>553</v>
      </c>
      <c r="G3727" s="145" t="str">
        <f>Lookup[[#This Row],[NR_FR]]&amp;" "&amp;Lookup[[#This Row],[Text_FR]]</f>
        <v>ADILD08000 Assurance collective sur la vie (A1, A3.4); (CH + FB)</v>
      </c>
    </row>
    <row r="3728" spans="1:7" x14ac:dyDescent="0.2">
      <c r="A3728" s="145" t="s">
        <v>554</v>
      </c>
      <c r="B3728" s="145" t="s">
        <v>2098</v>
      </c>
      <c r="C3728" s="145" t="str">
        <f>Lookup[[#This Row],[NR_DE]]&amp;" "&amp;Lookup[[#This Row],[Text_DE]]</f>
        <v>ADILD09000 Sonstige Lebensversicherung (A6.3, A7); (CH + FB)</v>
      </c>
      <c r="D3728" s="145">
        <f>IF(Lookup!A3728&lt;&gt;Lookup!E3728,1,0)</f>
        <v>0</v>
      </c>
      <c r="E3728" s="145" t="s">
        <v>554</v>
      </c>
      <c r="F3728" s="145" t="s">
        <v>555</v>
      </c>
      <c r="G3728" s="145" t="str">
        <f>Lookup[[#This Row],[NR_FR]]&amp;" "&amp;Lookup[[#This Row],[Text_FR]]</f>
        <v>ADILD09000 Autres assurances sur la vie (A6.3, A7); (CH + FB)</v>
      </c>
    </row>
    <row r="3729" spans="1:7" x14ac:dyDescent="0.2">
      <c r="A3729" s="145">
        <v>312150100</v>
      </c>
      <c r="B3729" s="145" t="s">
        <v>2752</v>
      </c>
      <c r="C3729" s="145" t="str">
        <f>Lookup[[#This Row],[NR_DE]]&amp;" "&amp;Lookup[[#This Row],[Text_DE]]</f>
        <v>312150100 Veränderung der Rückstellungen für Überschussfonds (Leben): Anteil der Rückversicherer</v>
      </c>
      <c r="D3729" s="145">
        <f>IF(Lookup!A3729&lt;&gt;Lookup!E3729,1,0)</f>
        <v>0</v>
      </c>
      <c r="E3729" s="145">
        <v>312150100</v>
      </c>
      <c r="F3729" s="145" t="s">
        <v>1543</v>
      </c>
      <c r="G3729" s="145" t="str">
        <f>Lookup[[#This Row],[NR_FR]]&amp;" "&amp;Lookup[[#This Row],[Text_FR]]</f>
        <v>312150100 Variations des provisions pour fonds d'excédents (vie): part des réassureurs</v>
      </c>
    </row>
    <row r="3730" spans="1:7" x14ac:dyDescent="0.2">
      <c r="A3730" s="145">
        <v>312200000</v>
      </c>
      <c r="B3730" s="145" t="s">
        <v>2753</v>
      </c>
      <c r="C3730" s="145" t="str">
        <f>Lookup[[#This Row],[NR_DE]]&amp;" "&amp;Lookup[[#This Row],[Text_DE]]</f>
        <v>312200000 Veränderung der versicherungstechnischen Rückstellungen (Nicht-Leben): Anteil der Rückversicherer</v>
      </c>
      <c r="D3730" s="145">
        <f>IF(Lookup!A3730&lt;&gt;Lookup!E3730,1,0)</f>
        <v>0</v>
      </c>
      <c r="E3730" s="145">
        <v>312200000</v>
      </c>
      <c r="F3730" s="145" t="s">
        <v>1544</v>
      </c>
      <c r="G3730" s="145" t="str">
        <f>Lookup[[#This Row],[NR_FR]]&amp;" "&amp;Lookup[[#This Row],[Text_FR]]</f>
        <v>312200000 Variations des provisions techniques (non-vie): part des réassureurs</v>
      </c>
    </row>
    <row r="3731" spans="1:7" x14ac:dyDescent="0.2">
      <c r="A3731" s="145">
        <v>312210000</v>
      </c>
      <c r="B3731" s="145" t="s">
        <v>2754</v>
      </c>
      <c r="C3731" s="145" t="str">
        <f>Lookup[[#This Row],[NR_DE]]&amp;" "&amp;Lookup[[#This Row],[Text_DE]]</f>
        <v xml:space="preserve">312210000 Veränderung der Rückstellungen für eingetretene, noch nicht ausbezahlte Versicherungsleistungen (Nicht-Leben): Anteil der Rückversicherer </v>
      </c>
      <c r="D3731" s="145">
        <f>IF(Lookup!A3731&lt;&gt;Lookup!E3731,1,0)</f>
        <v>0</v>
      </c>
      <c r="E3731" s="145">
        <v>312210000</v>
      </c>
      <c r="F3731" s="145" t="s">
        <v>1545</v>
      </c>
      <c r="G3731" s="145" t="str">
        <f>Lookup[[#This Row],[NR_FR]]&amp;" "&amp;Lookup[[#This Row],[Text_FR]]</f>
        <v>312210000 Variations des provisions pour sinistres survenus mais non encore liquidés (non-vie): part des réassureurs</v>
      </c>
    </row>
    <row r="3732" spans="1:7" x14ac:dyDescent="0.2">
      <c r="A3732" s="145">
        <v>312210100</v>
      </c>
      <c r="B3732" s="145" t="s">
        <v>2755</v>
      </c>
      <c r="C3732" s="145" t="str">
        <f>Lookup[[#This Row],[NR_DE]]&amp;" "&amp;Lookup[[#This Row],[Text_DE]]</f>
        <v xml:space="preserve">312210100 Veränderung der Rückstellungen für eingetretene, noch nicht ausbezahlte Versicherungsleistungen (Nicht-Leben); direktes Geschäft: Anteil der Rückversicherer </v>
      </c>
      <c r="D3732" s="145">
        <f>IF(Lookup!A3732&lt;&gt;Lookup!E3732,1,0)</f>
        <v>0</v>
      </c>
      <c r="E3732" s="145">
        <v>312210100</v>
      </c>
      <c r="F3732" s="145" t="s">
        <v>1546</v>
      </c>
      <c r="G3732" s="145" t="str">
        <f>Lookup[[#This Row],[NR_FR]]&amp;" "&amp;Lookup[[#This Row],[Text_FR]]</f>
        <v>312210100 Variations des provisions pour sinistres survenus mais non encore liquidés (non-vie); affaires directes: part des réassureurs</v>
      </c>
    </row>
    <row r="3733" spans="1:7" x14ac:dyDescent="0.2">
      <c r="A3733" s="145" t="s">
        <v>593</v>
      </c>
      <c r="B3733" s="145" t="s">
        <v>2128</v>
      </c>
      <c r="C3733" s="145" t="str">
        <f>Lookup[[#This Row],[NR_DE]]&amp;" "&amp;Lookup[[#This Row],[Text_DE]]</f>
        <v>ADC1DS Aufteilung nach Branchen: Nicht-Leben direkt</v>
      </c>
      <c r="D3733" s="145">
        <f>IF(Lookup!A3733&lt;&gt;Lookup!E3733,1,0)</f>
        <v>0</v>
      </c>
      <c r="E3733" s="145" t="s">
        <v>593</v>
      </c>
      <c r="F3733" s="145" t="s">
        <v>594</v>
      </c>
      <c r="G3733" s="145" t="str">
        <f>Lookup[[#This Row],[NR_FR]]&amp;" "&amp;Lookup[[#This Row],[Text_FR]]</f>
        <v>ADC1DS Répartition par branches: non-vie direct</v>
      </c>
    </row>
    <row r="3734" spans="1:7" x14ac:dyDescent="0.2">
      <c r="A3734" s="145" t="s">
        <v>595</v>
      </c>
      <c r="B3734" s="145" t="s">
        <v>2129</v>
      </c>
      <c r="C3734" s="145" t="str">
        <f>Lookup[[#This Row],[NR_DE]]&amp;" "&amp;Lookup[[#This Row],[Text_DE]]</f>
        <v>ADISD01000 Unfallversicherung (CH + FB)</v>
      </c>
      <c r="D3734" s="145">
        <f>IF(Lookup!A3734&lt;&gt;Lookup!E3734,1,0)</f>
        <v>0</v>
      </c>
      <c r="E3734" s="145" t="s">
        <v>595</v>
      </c>
      <c r="F3734" s="145" t="s">
        <v>596</v>
      </c>
      <c r="G3734" s="145" t="str">
        <f>Lookup[[#This Row],[NR_FR]]&amp;" "&amp;Lookup[[#This Row],[Text_FR]]</f>
        <v>ADISD01000 Assurance accidents (CH + FB)</v>
      </c>
    </row>
    <row r="3735" spans="1:7" x14ac:dyDescent="0.2">
      <c r="A3735" s="145" t="s">
        <v>597</v>
      </c>
      <c r="B3735" s="145" t="s">
        <v>2130</v>
      </c>
      <c r="C3735" s="145" t="str">
        <f>Lookup[[#This Row],[NR_DE]]&amp;" "&amp;Lookup[[#This Row],[Text_DE]]</f>
        <v>ADISD02000 Krankenversicherung (CH + FB)</v>
      </c>
      <c r="D3735" s="145">
        <f>IF(Lookup!A3735&lt;&gt;Lookup!E3735,1,0)</f>
        <v>0</v>
      </c>
      <c r="E3735" s="145" t="s">
        <v>597</v>
      </c>
      <c r="F3735" s="145" t="s">
        <v>598</v>
      </c>
      <c r="G3735" s="145" t="str">
        <f>Lookup[[#This Row],[NR_FR]]&amp;" "&amp;Lookup[[#This Row],[Text_FR]]</f>
        <v>ADISD02000 Assurance maladie (CH + FB)</v>
      </c>
    </row>
    <row r="3736" spans="1:7" x14ac:dyDescent="0.2">
      <c r="A3736" s="145" t="s">
        <v>599</v>
      </c>
      <c r="B3736" s="145" t="s">
        <v>2131</v>
      </c>
      <c r="C3736" s="145" t="str">
        <f>Lookup[[#This Row],[NR_DE]]&amp;" "&amp;Lookup[[#This Row],[Text_DE]]</f>
        <v>ADISD03000 Landfahrzeug-Kasko (ohne Schienenfahrzeuge); (CH + FB)</v>
      </c>
      <c r="D3736" s="145">
        <f>IF(Lookup!A3736&lt;&gt;Lookup!E3736,1,0)</f>
        <v>0</v>
      </c>
      <c r="E3736" s="145" t="s">
        <v>599</v>
      </c>
      <c r="F3736" s="145" t="s">
        <v>600</v>
      </c>
      <c r="G3736" s="145" t="str">
        <f>Lookup[[#This Row],[NR_FR]]&amp;" "&amp;Lookup[[#This Row],[Text_FR]]</f>
        <v>ADISD03000 Corps de véhicules terrestres (autres que ferroviaires); (CH + FB)</v>
      </c>
    </row>
    <row r="3737" spans="1:7" x14ac:dyDescent="0.2">
      <c r="A3737" s="145" t="s">
        <v>601</v>
      </c>
      <c r="B3737" s="145" t="s">
        <v>2132</v>
      </c>
      <c r="C3737" s="145" t="str">
        <f>Lookup[[#This Row],[NR_DE]]&amp;" "&amp;Lookup[[#This Row],[Text_DE]]</f>
        <v>ADISD09900 Feuer, Elementarschäden und andere Sachschäden (CH + FB)</v>
      </c>
      <c r="D3737" s="145">
        <f>IF(Lookup!A3737&lt;&gt;Lookup!E3737,1,0)</f>
        <v>0</v>
      </c>
      <c r="E3737" s="145" t="s">
        <v>601</v>
      </c>
      <c r="F3737" s="145" t="s">
        <v>602</v>
      </c>
      <c r="G3737" s="145" t="str">
        <f>Lookup[[#This Row],[NR_FR]]&amp;" "&amp;Lookup[[#This Row],[Text_FR]]</f>
        <v>ADISD09900 Incendie, dommages naturels et autres dommages aux biens (CH + FB)</v>
      </c>
    </row>
    <row r="3738" spans="1:7" x14ac:dyDescent="0.2">
      <c r="A3738" s="145" t="s">
        <v>603</v>
      </c>
      <c r="B3738" s="145" t="s">
        <v>2133</v>
      </c>
      <c r="C3738" s="145" t="str">
        <f>Lookup[[#This Row],[NR_DE]]&amp;" "&amp;Lookup[[#This Row],[Text_DE]]</f>
        <v>ADISD10000 Haftpflicht für Landfahrzeuge mit eigenem Antrieb (CH + FB)</v>
      </c>
      <c r="D3738" s="145">
        <f>IF(Lookup!A3738&lt;&gt;Lookup!E3738,1,0)</f>
        <v>0</v>
      </c>
      <c r="E3738" s="145" t="s">
        <v>603</v>
      </c>
      <c r="F3738" s="145" t="s">
        <v>604</v>
      </c>
      <c r="G3738" s="145" t="str">
        <f>Lookup[[#This Row],[NR_FR]]&amp;" "&amp;Lookup[[#This Row],[Text_FR]]</f>
        <v>ADISD10000 Responsabilité civile pour véhicules terrestres automoteurs (CH + FB)</v>
      </c>
    </row>
    <row r="3739" spans="1:7" x14ac:dyDescent="0.2">
      <c r="A3739" s="145" t="s">
        <v>605</v>
      </c>
      <c r="B3739" s="145" t="s">
        <v>2134</v>
      </c>
      <c r="C3739" s="145" t="str">
        <f>Lookup[[#This Row],[NR_DE]]&amp;" "&amp;Lookup[[#This Row],[Text_DE]]</f>
        <v>ADISD12900 Transportversicherung (CH + FB)</v>
      </c>
      <c r="D3739" s="145">
        <f>IF(Lookup!A3739&lt;&gt;Lookup!E3739,1,0)</f>
        <v>0</v>
      </c>
      <c r="E3739" s="145" t="s">
        <v>605</v>
      </c>
      <c r="F3739" s="145" t="s">
        <v>606</v>
      </c>
      <c r="G3739" s="145" t="str">
        <f>Lookup[[#This Row],[NR_FR]]&amp;" "&amp;Lookup[[#This Row],[Text_FR]]</f>
        <v>ADISD12900 Assurance de transport (CH + FB)</v>
      </c>
    </row>
    <row r="3740" spans="1:7" x14ac:dyDescent="0.2">
      <c r="A3740" s="145" t="s">
        <v>607</v>
      </c>
      <c r="B3740" s="145" t="s">
        <v>2135</v>
      </c>
      <c r="C3740" s="145" t="str">
        <f>Lookup[[#This Row],[NR_DE]]&amp;" "&amp;Lookup[[#This Row],[Text_DE]]</f>
        <v>ADISD13000 Allgemeine Haftpflicht (CH + FB)</v>
      </c>
      <c r="D3740" s="145">
        <f>IF(Lookup!A3740&lt;&gt;Lookup!E3740,1,0)</f>
        <v>0</v>
      </c>
      <c r="E3740" s="145" t="s">
        <v>607</v>
      </c>
      <c r="F3740" s="145" t="s">
        <v>608</v>
      </c>
      <c r="G3740" s="145" t="str">
        <f>Lookup[[#This Row],[NR_FR]]&amp;" "&amp;Lookup[[#This Row],[Text_FR]]</f>
        <v>ADISD13000 Responsabilité civile générale (CH + FB)</v>
      </c>
    </row>
    <row r="3741" spans="1:7" x14ac:dyDescent="0.2">
      <c r="A3741" s="145" t="s">
        <v>609</v>
      </c>
      <c r="B3741" s="145" t="s">
        <v>2136</v>
      </c>
      <c r="C3741" s="145" t="str">
        <f>Lookup[[#This Row],[NR_DE]]&amp;" "&amp;Lookup[[#This Row],[Text_DE]]</f>
        <v>ADISD17000 Rechtsschutz (CH + FB)</v>
      </c>
      <c r="D3741" s="145">
        <f>IF(Lookup!A3741&lt;&gt;Lookup!E3741,1,0)</f>
        <v>0</v>
      </c>
      <c r="E3741" s="145" t="s">
        <v>609</v>
      </c>
      <c r="F3741" s="145" t="s">
        <v>610</v>
      </c>
      <c r="G3741" s="145" t="str">
        <f>Lookup[[#This Row],[NR_FR]]&amp;" "&amp;Lookup[[#This Row],[Text_FR]]</f>
        <v>ADISD17000 Protection juridique (CH + FB)</v>
      </c>
    </row>
    <row r="3742" spans="1:7" x14ac:dyDescent="0.2">
      <c r="A3742" s="145" t="s">
        <v>611</v>
      </c>
      <c r="B3742" s="145" t="s">
        <v>2137</v>
      </c>
      <c r="C3742" s="145" t="str">
        <f>Lookup[[#This Row],[NR_DE]]&amp;" "&amp;Lookup[[#This Row],[Text_DE]]</f>
        <v>ADISD19000 Kredit, Kaution, verschiedene finanzielle Verluste und touristische Beistandsleistung (CH + FB)</v>
      </c>
      <c r="D3742" s="145">
        <f>IF(Lookup!A3742&lt;&gt;Lookup!E3742,1,0)</f>
        <v>0</v>
      </c>
      <c r="E3742" s="145" t="s">
        <v>611</v>
      </c>
      <c r="F3742" s="145" t="s">
        <v>612</v>
      </c>
      <c r="G3742" s="145" t="str">
        <f>Lookup[[#This Row],[NR_FR]]&amp;" "&amp;Lookup[[#This Row],[Text_FR]]</f>
        <v>ADISD19000 Crédit, caution, pertes pécuniaires diverses et assistance (CH + FB)</v>
      </c>
    </row>
    <row r="3743" spans="1:7" x14ac:dyDescent="0.2">
      <c r="A3743" s="145">
        <v>312210200</v>
      </c>
      <c r="B3743" s="145" t="s">
        <v>2756</v>
      </c>
      <c r="C3743" s="145" t="str">
        <f>Lookup[[#This Row],[NR_DE]]&amp;" "&amp;Lookup[[#This Row],[Text_DE]]</f>
        <v xml:space="preserve">312210200 Veränderung der Rückstellungen für eingetretene, noch nicht ausbezahlte Versicherungsleistungen (Nicht-Leben); indirektes Geschäft: Anteil der Retrozessionäre </v>
      </c>
      <c r="D3743" s="145">
        <f>IF(Lookup!A3743&lt;&gt;Lookup!E3743,1,0)</f>
        <v>0</v>
      </c>
      <c r="E3743" s="145">
        <v>312210200</v>
      </c>
      <c r="F3743" s="145" t="s">
        <v>1547</v>
      </c>
      <c r="G3743" s="145" t="str">
        <f>Lookup[[#This Row],[NR_FR]]&amp;" "&amp;Lookup[[#This Row],[Text_FR]]</f>
        <v>312210200 Variations des provisions pour sinistres survenus mais non encore liquidés (non-vie); affaires indirectes: part des rétrocessionnaires</v>
      </c>
    </row>
    <row r="3744" spans="1:7" x14ac:dyDescent="0.2">
      <c r="A3744" s="145" t="s">
        <v>614</v>
      </c>
      <c r="B3744" s="145" t="s">
        <v>2139</v>
      </c>
      <c r="C3744" s="145" t="str">
        <f>Lookup[[#This Row],[NR_DE]]&amp;" "&amp;Lookup[[#This Row],[Text_DE]]</f>
        <v>ADC1RS Aufteilung nach Branchen: Nicht-Leben indirekt</v>
      </c>
      <c r="D3744" s="145">
        <f>IF(Lookup!A3744&lt;&gt;Lookup!E3744,1,0)</f>
        <v>0</v>
      </c>
      <c r="E3744" s="145" t="s">
        <v>614</v>
      </c>
      <c r="F3744" s="145" t="s">
        <v>615</v>
      </c>
      <c r="G3744" s="145" t="str">
        <f>Lookup[[#This Row],[NR_FR]]&amp;" "&amp;Lookup[[#This Row],[Text_FR]]</f>
        <v>ADC1RS Répartition par branches: non-vie indirect</v>
      </c>
    </row>
    <row r="3745" spans="1:7" x14ac:dyDescent="0.2">
      <c r="A3745" s="145" t="s">
        <v>616</v>
      </c>
      <c r="B3745" s="145" t="s">
        <v>2140</v>
      </c>
      <c r="C3745" s="145" t="str">
        <f>Lookup[[#This Row],[NR_DE]]&amp;" "&amp;Lookup[[#This Row],[Text_DE]]</f>
        <v>ADISR01000 RE: Unfallversicherung (CH + FB)</v>
      </c>
      <c r="D3745" s="145">
        <f>IF(Lookup!A3745&lt;&gt;Lookup!E3745,1,0)</f>
        <v>0</v>
      </c>
      <c r="E3745" s="145" t="s">
        <v>616</v>
      </c>
      <c r="F3745" s="145" t="s">
        <v>617</v>
      </c>
      <c r="G3745" s="145" t="str">
        <f>Lookup[[#This Row],[NR_FR]]&amp;" "&amp;Lookup[[#This Row],[Text_FR]]</f>
        <v>ADISR01000 RE: Assurance accidents (CH + FB)</v>
      </c>
    </row>
    <row r="3746" spans="1:7" x14ac:dyDescent="0.2">
      <c r="A3746" s="145" t="s">
        <v>618</v>
      </c>
      <c r="B3746" s="145" t="s">
        <v>2141</v>
      </c>
      <c r="C3746" s="145" t="str">
        <f>Lookup[[#This Row],[NR_DE]]&amp;" "&amp;Lookup[[#This Row],[Text_DE]]</f>
        <v>ADISR02000 RE: Krankenversicherung (CH + FB)</v>
      </c>
      <c r="D3746" s="145">
        <f>IF(Lookup!A3746&lt;&gt;Lookup!E3746,1,0)</f>
        <v>0</v>
      </c>
      <c r="E3746" s="145" t="s">
        <v>618</v>
      </c>
      <c r="F3746" s="145" t="s">
        <v>619</v>
      </c>
      <c r="G3746" s="145" t="str">
        <f>Lookup[[#This Row],[NR_FR]]&amp;" "&amp;Lookup[[#This Row],[Text_FR]]</f>
        <v>ADISR02000 RE: Assurance maladie (CH + FB)</v>
      </c>
    </row>
    <row r="3747" spans="1:7" x14ac:dyDescent="0.2">
      <c r="A3747" s="145" t="s">
        <v>620</v>
      </c>
      <c r="B3747" s="145" t="s">
        <v>2142</v>
      </c>
      <c r="C3747" s="145" t="str">
        <f>Lookup[[#This Row],[NR_DE]]&amp;" "&amp;Lookup[[#This Row],[Text_DE]]</f>
        <v>ADISR03000 RE: Landfahrzeug-Kasko (ohne Schienenfahrzeuge); (CH + FB)</v>
      </c>
      <c r="D3747" s="145">
        <f>IF(Lookup!A3747&lt;&gt;Lookup!E3747,1,0)</f>
        <v>0</v>
      </c>
      <c r="E3747" s="145" t="s">
        <v>620</v>
      </c>
      <c r="F3747" s="145" t="s">
        <v>621</v>
      </c>
      <c r="G3747" s="145" t="str">
        <f>Lookup[[#This Row],[NR_FR]]&amp;" "&amp;Lookup[[#This Row],[Text_FR]]</f>
        <v>ADISR03000 RE: Corps de véhicules terrestres (autres que ferroviaires); (CH + FB)</v>
      </c>
    </row>
    <row r="3748" spans="1:7" x14ac:dyDescent="0.2">
      <c r="A3748" s="145" t="s">
        <v>622</v>
      </c>
      <c r="B3748" s="145" t="s">
        <v>2143</v>
      </c>
      <c r="C3748" s="145" t="str">
        <f>Lookup[[#This Row],[NR_DE]]&amp;" "&amp;Lookup[[#This Row],[Text_DE]]</f>
        <v>ADISR09900 RE: Feuer, Elementarschäden und andere Sachschäden (CH + FB)</v>
      </c>
      <c r="D3748" s="145">
        <f>IF(Lookup!A3748&lt;&gt;Lookup!E3748,1,0)</f>
        <v>0</v>
      </c>
      <c r="E3748" s="145" t="s">
        <v>622</v>
      </c>
      <c r="F3748" s="145" t="s">
        <v>623</v>
      </c>
      <c r="G3748" s="145" t="str">
        <f>Lookup[[#This Row],[NR_FR]]&amp;" "&amp;Lookup[[#This Row],[Text_FR]]</f>
        <v>ADISR09900 RE: Incendie, dommages naturels et autres dommages aux biens (CH + FB)</v>
      </c>
    </row>
    <row r="3749" spans="1:7" x14ac:dyDescent="0.2">
      <c r="A3749" s="145" t="s">
        <v>624</v>
      </c>
      <c r="B3749" s="145" t="s">
        <v>2144</v>
      </c>
      <c r="C3749" s="145" t="str">
        <f>Lookup[[#This Row],[NR_DE]]&amp;" "&amp;Lookup[[#This Row],[Text_DE]]</f>
        <v>ADISR10000 RE: Haftpflicht für Landfahrzeuge mit eigenem Antrieb (CH + FB)</v>
      </c>
      <c r="D3749" s="145">
        <f>IF(Lookup!A3749&lt;&gt;Lookup!E3749,1,0)</f>
        <v>0</v>
      </c>
      <c r="E3749" s="145" t="s">
        <v>624</v>
      </c>
      <c r="F3749" s="145" t="s">
        <v>625</v>
      </c>
      <c r="G3749" s="145" t="str">
        <f>Lookup[[#This Row],[NR_FR]]&amp;" "&amp;Lookup[[#This Row],[Text_FR]]</f>
        <v>ADISR10000 RE: Responsabilité civile pour véhicules terrestres automoteurs (CH + FB)</v>
      </c>
    </row>
    <row r="3750" spans="1:7" x14ac:dyDescent="0.2">
      <c r="A3750" s="145" t="s">
        <v>626</v>
      </c>
      <c r="B3750" s="145" t="s">
        <v>2145</v>
      </c>
      <c r="C3750" s="145" t="str">
        <f>Lookup[[#This Row],[NR_DE]]&amp;" "&amp;Lookup[[#This Row],[Text_DE]]</f>
        <v>ADISR12900 RE: Transportversicherung (CH + FB)</v>
      </c>
      <c r="D3750" s="145">
        <f>IF(Lookup!A3750&lt;&gt;Lookup!E3750,1,0)</f>
        <v>0</v>
      </c>
      <c r="E3750" s="145" t="s">
        <v>626</v>
      </c>
      <c r="F3750" s="145" t="s">
        <v>627</v>
      </c>
      <c r="G3750" s="145" t="str">
        <f>Lookup[[#This Row],[NR_FR]]&amp;" "&amp;Lookup[[#This Row],[Text_FR]]</f>
        <v>ADISR12900 RE: Assurance de transport (CH + FB)</v>
      </c>
    </row>
    <row r="3751" spans="1:7" x14ac:dyDescent="0.2">
      <c r="A3751" s="145" t="s">
        <v>628</v>
      </c>
      <c r="B3751" s="145" t="s">
        <v>2146</v>
      </c>
      <c r="C3751" s="145" t="str">
        <f>Lookup[[#This Row],[NR_DE]]&amp;" "&amp;Lookup[[#This Row],[Text_DE]]</f>
        <v>ADISR13000 RE: Allgemeine Haftpflicht (CH + FB)</v>
      </c>
      <c r="D3751" s="145">
        <f>IF(Lookup!A3751&lt;&gt;Lookup!E3751,1,0)</f>
        <v>0</v>
      </c>
      <c r="E3751" s="145" t="s">
        <v>628</v>
      </c>
      <c r="F3751" s="145" t="s">
        <v>629</v>
      </c>
      <c r="G3751" s="145" t="str">
        <f>Lookup[[#This Row],[NR_FR]]&amp;" "&amp;Lookup[[#This Row],[Text_FR]]</f>
        <v>ADISR13000 RE: Responsabilité civile générale (CH + FB)</v>
      </c>
    </row>
    <row r="3752" spans="1:7" x14ac:dyDescent="0.2">
      <c r="A3752" s="145" t="s">
        <v>630</v>
      </c>
      <c r="B3752" s="145" t="s">
        <v>2147</v>
      </c>
      <c r="C3752" s="145" t="str">
        <f>Lookup[[#This Row],[NR_DE]]&amp;" "&amp;Lookup[[#This Row],[Text_DE]]</f>
        <v>ADISR17000 RE: Rechtsschutz (CH + FB)</v>
      </c>
      <c r="D3752" s="145">
        <f>IF(Lookup!A3752&lt;&gt;Lookup!E3752,1,0)</f>
        <v>0</v>
      </c>
      <c r="E3752" s="145" t="s">
        <v>630</v>
      </c>
      <c r="F3752" s="145" t="s">
        <v>631</v>
      </c>
      <c r="G3752" s="145" t="str">
        <f>Lookup[[#This Row],[NR_FR]]&amp;" "&amp;Lookup[[#This Row],[Text_FR]]</f>
        <v>ADISR17000 RE: Protection juridique (CH + FB)</v>
      </c>
    </row>
    <row r="3753" spans="1:7" x14ac:dyDescent="0.2">
      <c r="A3753" s="145" t="s">
        <v>632</v>
      </c>
      <c r="B3753" s="145" t="s">
        <v>2148</v>
      </c>
      <c r="C3753" s="145" t="str">
        <f>Lookup[[#This Row],[NR_DE]]&amp;" "&amp;Lookup[[#This Row],[Text_DE]]</f>
        <v>ADISR19000 RE: Kredit, Kaution, verschiedene finanzielle Verluste und touristische Beistandsleistung (CH + FB)</v>
      </c>
      <c r="D3753" s="145">
        <f>IF(Lookup!A3753&lt;&gt;Lookup!E3753,1,0)</f>
        <v>0</v>
      </c>
      <c r="E3753" s="145" t="s">
        <v>632</v>
      </c>
      <c r="F3753" s="145" t="s">
        <v>633</v>
      </c>
      <c r="G3753" s="145" t="str">
        <f>Lookup[[#This Row],[NR_FR]]&amp;" "&amp;Lookup[[#This Row],[Text_FR]]</f>
        <v>ADISR19000 RE: Crédit, caution, pertes pécuniaires diverses et assistance (CH + FB)</v>
      </c>
    </row>
    <row r="3754" spans="1:7" x14ac:dyDescent="0.2">
      <c r="A3754" s="145">
        <v>312220000</v>
      </c>
      <c r="B3754" s="145" t="s">
        <v>2757</v>
      </c>
      <c r="C3754" s="145" t="str">
        <f>Lookup[[#This Row],[NR_DE]]&amp;" "&amp;Lookup[[#This Row],[Text_DE]]</f>
        <v>312220000 Veränderung der übrigen versicherungstechnischen Rückstellungen (Nicht-Leben): Anteil der Rückversicherer</v>
      </c>
      <c r="D3754" s="145">
        <f>IF(Lookup!A3754&lt;&gt;Lookup!E3754,1,0)</f>
        <v>0</v>
      </c>
      <c r="E3754" s="145">
        <v>312220000</v>
      </c>
      <c r="F3754" s="145" t="s">
        <v>1548</v>
      </c>
      <c r="G3754" s="145" t="str">
        <f>Lookup[[#This Row],[NR_FR]]&amp;" "&amp;Lookup[[#This Row],[Text_FR]]</f>
        <v>312220000 Variations des autres provisions techniques (non-vie): part des réassureurs</v>
      </c>
    </row>
    <row r="3755" spans="1:7" x14ac:dyDescent="0.2">
      <c r="A3755" s="145">
        <v>312220100</v>
      </c>
      <c r="B3755" s="145" t="s">
        <v>2758</v>
      </c>
      <c r="C3755" s="145" t="str">
        <f>Lookup[[#This Row],[NR_DE]]&amp;" "&amp;Lookup[[#This Row],[Text_DE]]</f>
        <v>312220100 Veränderung der übrigen versicherungstechnischen Rückstellungen (Nicht-Leben); direktes Geschäft: Anteil der Rückversicherer</v>
      </c>
      <c r="D3755" s="145">
        <f>IF(Lookup!A3755&lt;&gt;Lookup!E3755,1,0)</f>
        <v>0</v>
      </c>
      <c r="E3755" s="145">
        <v>312220100</v>
      </c>
      <c r="F3755" s="145" t="s">
        <v>1549</v>
      </c>
      <c r="G3755" s="145" t="str">
        <f>Lookup[[#This Row],[NR_FR]]&amp;" "&amp;Lookup[[#This Row],[Text_FR]]</f>
        <v>312220100 Variations des autres provisions techniques (non-vie); affaires directes: part des réassureurs</v>
      </c>
    </row>
    <row r="3756" spans="1:7" x14ac:dyDescent="0.2">
      <c r="A3756" s="145" t="s">
        <v>593</v>
      </c>
      <c r="B3756" s="145" t="s">
        <v>2128</v>
      </c>
      <c r="C3756" s="145" t="str">
        <f>Lookup[[#This Row],[NR_DE]]&amp;" "&amp;Lookup[[#This Row],[Text_DE]]</f>
        <v>ADC1DS Aufteilung nach Branchen: Nicht-Leben direkt</v>
      </c>
      <c r="D3756" s="145">
        <f>IF(Lookup!A3756&lt;&gt;Lookup!E3756,1,0)</f>
        <v>0</v>
      </c>
      <c r="E3756" s="145" t="s">
        <v>593</v>
      </c>
      <c r="F3756" s="145" t="s">
        <v>594</v>
      </c>
      <c r="G3756" s="145" t="str">
        <f>Lookup[[#This Row],[NR_FR]]&amp;" "&amp;Lookup[[#This Row],[Text_FR]]</f>
        <v>ADC1DS Répartition par branches: non-vie direct</v>
      </c>
    </row>
    <row r="3757" spans="1:7" x14ac:dyDescent="0.2">
      <c r="A3757" s="145" t="s">
        <v>595</v>
      </c>
      <c r="B3757" s="145" t="s">
        <v>2129</v>
      </c>
      <c r="C3757" s="145" t="str">
        <f>Lookup[[#This Row],[NR_DE]]&amp;" "&amp;Lookup[[#This Row],[Text_DE]]</f>
        <v>ADISD01000 Unfallversicherung (CH + FB)</v>
      </c>
      <c r="D3757" s="145">
        <f>IF(Lookup!A3757&lt;&gt;Lookup!E3757,1,0)</f>
        <v>0</v>
      </c>
      <c r="E3757" s="145" t="s">
        <v>595</v>
      </c>
      <c r="F3757" s="145" t="s">
        <v>596</v>
      </c>
      <c r="G3757" s="145" t="str">
        <f>Lookup[[#This Row],[NR_FR]]&amp;" "&amp;Lookup[[#This Row],[Text_FR]]</f>
        <v>ADISD01000 Assurance accidents (CH + FB)</v>
      </c>
    </row>
    <row r="3758" spans="1:7" x14ac:dyDescent="0.2">
      <c r="A3758" s="145" t="s">
        <v>597</v>
      </c>
      <c r="B3758" s="145" t="s">
        <v>2130</v>
      </c>
      <c r="C3758" s="145" t="str">
        <f>Lookup[[#This Row],[NR_DE]]&amp;" "&amp;Lookup[[#This Row],[Text_DE]]</f>
        <v>ADISD02000 Krankenversicherung (CH + FB)</v>
      </c>
      <c r="D3758" s="145">
        <f>IF(Lookup!A3758&lt;&gt;Lookup!E3758,1,0)</f>
        <v>0</v>
      </c>
      <c r="E3758" s="145" t="s">
        <v>597</v>
      </c>
      <c r="F3758" s="145" t="s">
        <v>598</v>
      </c>
      <c r="G3758" s="145" t="str">
        <f>Lookup[[#This Row],[NR_FR]]&amp;" "&amp;Lookup[[#This Row],[Text_FR]]</f>
        <v>ADISD02000 Assurance maladie (CH + FB)</v>
      </c>
    </row>
    <row r="3759" spans="1:7" x14ac:dyDescent="0.2">
      <c r="A3759" s="145" t="s">
        <v>599</v>
      </c>
      <c r="B3759" s="145" t="s">
        <v>2131</v>
      </c>
      <c r="C3759" s="145" t="str">
        <f>Lookup[[#This Row],[NR_DE]]&amp;" "&amp;Lookup[[#This Row],[Text_DE]]</f>
        <v>ADISD03000 Landfahrzeug-Kasko (ohne Schienenfahrzeuge); (CH + FB)</v>
      </c>
      <c r="D3759" s="145">
        <f>IF(Lookup!A3759&lt;&gt;Lookup!E3759,1,0)</f>
        <v>0</v>
      </c>
      <c r="E3759" s="145" t="s">
        <v>599</v>
      </c>
      <c r="F3759" s="145" t="s">
        <v>600</v>
      </c>
      <c r="G3759" s="145" t="str">
        <f>Lookup[[#This Row],[NR_FR]]&amp;" "&amp;Lookup[[#This Row],[Text_FR]]</f>
        <v>ADISD03000 Corps de véhicules terrestres (autres que ferroviaires); (CH + FB)</v>
      </c>
    </row>
    <row r="3760" spans="1:7" x14ac:dyDescent="0.2">
      <c r="A3760" s="145" t="s">
        <v>601</v>
      </c>
      <c r="B3760" s="145" t="s">
        <v>2132</v>
      </c>
      <c r="C3760" s="145" t="str">
        <f>Lookup[[#This Row],[NR_DE]]&amp;" "&amp;Lookup[[#This Row],[Text_DE]]</f>
        <v>ADISD09900 Feuer, Elementarschäden und andere Sachschäden (CH + FB)</v>
      </c>
      <c r="D3760" s="145">
        <f>IF(Lookup!A3760&lt;&gt;Lookup!E3760,1,0)</f>
        <v>0</v>
      </c>
      <c r="E3760" s="145" t="s">
        <v>601</v>
      </c>
      <c r="F3760" s="145" t="s">
        <v>602</v>
      </c>
      <c r="G3760" s="145" t="str">
        <f>Lookup[[#This Row],[NR_FR]]&amp;" "&amp;Lookup[[#This Row],[Text_FR]]</f>
        <v>ADISD09900 Incendie, dommages naturels et autres dommages aux biens (CH + FB)</v>
      </c>
    </row>
    <row r="3761" spans="1:7" x14ac:dyDescent="0.2">
      <c r="A3761" s="145" t="s">
        <v>603</v>
      </c>
      <c r="B3761" s="145" t="s">
        <v>2133</v>
      </c>
      <c r="C3761" s="145" t="str">
        <f>Lookup[[#This Row],[NR_DE]]&amp;" "&amp;Lookup[[#This Row],[Text_DE]]</f>
        <v>ADISD10000 Haftpflicht für Landfahrzeuge mit eigenem Antrieb (CH + FB)</v>
      </c>
      <c r="D3761" s="145">
        <f>IF(Lookup!A3761&lt;&gt;Lookup!E3761,1,0)</f>
        <v>0</v>
      </c>
      <c r="E3761" s="145" t="s">
        <v>603</v>
      </c>
      <c r="F3761" s="145" t="s">
        <v>604</v>
      </c>
      <c r="G3761" s="145" t="str">
        <f>Lookup[[#This Row],[NR_FR]]&amp;" "&amp;Lookup[[#This Row],[Text_FR]]</f>
        <v>ADISD10000 Responsabilité civile pour véhicules terrestres automoteurs (CH + FB)</v>
      </c>
    </row>
    <row r="3762" spans="1:7" x14ac:dyDescent="0.2">
      <c r="A3762" s="145" t="s">
        <v>605</v>
      </c>
      <c r="B3762" s="145" t="s">
        <v>2134</v>
      </c>
      <c r="C3762" s="145" t="str">
        <f>Lookup[[#This Row],[NR_DE]]&amp;" "&amp;Lookup[[#This Row],[Text_DE]]</f>
        <v>ADISD12900 Transportversicherung (CH + FB)</v>
      </c>
      <c r="D3762" s="145">
        <f>IF(Lookup!A3762&lt;&gt;Lookup!E3762,1,0)</f>
        <v>0</v>
      </c>
      <c r="E3762" s="145" t="s">
        <v>605</v>
      </c>
      <c r="F3762" s="145" t="s">
        <v>606</v>
      </c>
      <c r="G3762" s="145" t="str">
        <f>Lookup[[#This Row],[NR_FR]]&amp;" "&amp;Lookup[[#This Row],[Text_FR]]</f>
        <v>ADISD12900 Assurance de transport (CH + FB)</v>
      </c>
    </row>
    <row r="3763" spans="1:7" x14ac:dyDescent="0.2">
      <c r="A3763" s="145" t="s">
        <v>607</v>
      </c>
      <c r="B3763" s="145" t="s">
        <v>2135</v>
      </c>
      <c r="C3763" s="145" t="str">
        <f>Lookup[[#This Row],[NR_DE]]&amp;" "&amp;Lookup[[#This Row],[Text_DE]]</f>
        <v>ADISD13000 Allgemeine Haftpflicht (CH + FB)</v>
      </c>
      <c r="D3763" s="145">
        <f>IF(Lookup!A3763&lt;&gt;Lookup!E3763,1,0)</f>
        <v>0</v>
      </c>
      <c r="E3763" s="145" t="s">
        <v>607</v>
      </c>
      <c r="F3763" s="145" t="s">
        <v>608</v>
      </c>
      <c r="G3763" s="145" t="str">
        <f>Lookup[[#This Row],[NR_FR]]&amp;" "&amp;Lookup[[#This Row],[Text_FR]]</f>
        <v>ADISD13000 Responsabilité civile générale (CH + FB)</v>
      </c>
    </row>
    <row r="3764" spans="1:7" x14ac:dyDescent="0.2">
      <c r="A3764" s="145" t="s">
        <v>609</v>
      </c>
      <c r="B3764" s="145" t="s">
        <v>2136</v>
      </c>
      <c r="C3764" s="145" t="str">
        <f>Lookup[[#This Row],[NR_DE]]&amp;" "&amp;Lookup[[#This Row],[Text_DE]]</f>
        <v>ADISD17000 Rechtsschutz (CH + FB)</v>
      </c>
      <c r="D3764" s="145">
        <f>IF(Lookup!A3764&lt;&gt;Lookup!E3764,1,0)</f>
        <v>0</v>
      </c>
      <c r="E3764" s="145" t="s">
        <v>609</v>
      </c>
      <c r="F3764" s="145" t="s">
        <v>610</v>
      </c>
      <c r="G3764" s="145" t="str">
        <f>Lookup[[#This Row],[NR_FR]]&amp;" "&amp;Lookup[[#This Row],[Text_FR]]</f>
        <v>ADISD17000 Protection juridique (CH + FB)</v>
      </c>
    </row>
    <row r="3765" spans="1:7" x14ac:dyDescent="0.2">
      <c r="A3765" s="145" t="s">
        <v>611</v>
      </c>
      <c r="B3765" s="145" t="s">
        <v>2137</v>
      </c>
      <c r="C3765" s="145" t="str">
        <f>Lookup[[#This Row],[NR_DE]]&amp;" "&amp;Lookup[[#This Row],[Text_DE]]</f>
        <v>ADISD19000 Kredit, Kaution, verschiedene finanzielle Verluste und touristische Beistandsleistung (CH + FB)</v>
      </c>
      <c r="D3765" s="145">
        <f>IF(Lookup!A3765&lt;&gt;Lookup!E3765,1,0)</f>
        <v>0</v>
      </c>
      <c r="E3765" s="145" t="s">
        <v>611</v>
      </c>
      <c r="F3765" s="145" t="s">
        <v>612</v>
      </c>
      <c r="G3765" s="145" t="str">
        <f>Lookup[[#This Row],[NR_FR]]&amp;" "&amp;Lookup[[#This Row],[Text_FR]]</f>
        <v>ADISD19000 Crédit, caution, pertes pécuniaires diverses et assistance (CH + FB)</v>
      </c>
    </row>
    <row r="3766" spans="1:7" x14ac:dyDescent="0.2">
      <c r="A3766" s="145">
        <v>312220200</v>
      </c>
      <c r="B3766" s="145" t="s">
        <v>2759</v>
      </c>
      <c r="C3766" s="145" t="str">
        <f>Lookup[[#This Row],[NR_DE]]&amp;" "&amp;Lookup[[#This Row],[Text_DE]]</f>
        <v>312220200 Veränderung der übrigen versicherungstechnischen Rückstellungen (Nicht-Leben); indirektes Geschäft: Anteil der Retrozessionäre</v>
      </c>
      <c r="D3766" s="145">
        <f>IF(Lookup!A3766&lt;&gt;Lookup!E3766,1,0)</f>
        <v>0</v>
      </c>
      <c r="E3766" s="145">
        <v>312220200</v>
      </c>
      <c r="F3766" s="145" t="s">
        <v>1550</v>
      </c>
      <c r="G3766" s="145" t="str">
        <f>Lookup[[#This Row],[NR_FR]]&amp;" "&amp;Lookup[[#This Row],[Text_FR]]</f>
        <v>312220200 Variations des autres provisions techniques (non-vie); affaires indirectes: part des rétrocessionnaires</v>
      </c>
    </row>
    <row r="3767" spans="1:7" x14ac:dyDescent="0.2">
      <c r="A3767" s="145" t="s">
        <v>614</v>
      </c>
      <c r="B3767" s="145" t="s">
        <v>2139</v>
      </c>
      <c r="C3767" s="145" t="str">
        <f>Lookup[[#This Row],[NR_DE]]&amp;" "&amp;Lookup[[#This Row],[Text_DE]]</f>
        <v>ADC1RS Aufteilung nach Branchen: Nicht-Leben indirekt</v>
      </c>
      <c r="D3767" s="145">
        <f>IF(Lookup!A3767&lt;&gt;Lookup!E3767,1,0)</f>
        <v>0</v>
      </c>
      <c r="E3767" s="145" t="s">
        <v>614</v>
      </c>
      <c r="F3767" s="145" t="s">
        <v>615</v>
      </c>
      <c r="G3767" s="145" t="str">
        <f>Lookup[[#This Row],[NR_FR]]&amp;" "&amp;Lookup[[#This Row],[Text_FR]]</f>
        <v>ADC1RS Répartition par branches: non-vie indirect</v>
      </c>
    </row>
    <row r="3768" spans="1:7" x14ac:dyDescent="0.2">
      <c r="A3768" s="145" t="s">
        <v>616</v>
      </c>
      <c r="B3768" s="145" t="s">
        <v>2140</v>
      </c>
      <c r="C3768" s="145" t="str">
        <f>Lookup[[#This Row],[NR_DE]]&amp;" "&amp;Lookup[[#This Row],[Text_DE]]</f>
        <v>ADISR01000 RE: Unfallversicherung (CH + FB)</v>
      </c>
      <c r="D3768" s="145">
        <f>IF(Lookup!A3768&lt;&gt;Lookup!E3768,1,0)</f>
        <v>0</v>
      </c>
      <c r="E3768" s="145" t="s">
        <v>616</v>
      </c>
      <c r="F3768" s="145" t="s">
        <v>617</v>
      </c>
      <c r="G3768" s="145" t="str">
        <f>Lookup[[#This Row],[NR_FR]]&amp;" "&amp;Lookup[[#This Row],[Text_FR]]</f>
        <v>ADISR01000 RE: Assurance accidents (CH + FB)</v>
      </c>
    </row>
    <row r="3769" spans="1:7" x14ac:dyDescent="0.2">
      <c r="A3769" s="145" t="s">
        <v>618</v>
      </c>
      <c r="B3769" s="145" t="s">
        <v>2141</v>
      </c>
      <c r="C3769" s="145" t="str">
        <f>Lookup[[#This Row],[NR_DE]]&amp;" "&amp;Lookup[[#This Row],[Text_DE]]</f>
        <v>ADISR02000 RE: Krankenversicherung (CH + FB)</v>
      </c>
      <c r="D3769" s="145">
        <f>IF(Lookup!A3769&lt;&gt;Lookup!E3769,1,0)</f>
        <v>0</v>
      </c>
      <c r="E3769" s="145" t="s">
        <v>618</v>
      </c>
      <c r="F3769" s="145" t="s">
        <v>619</v>
      </c>
      <c r="G3769" s="145" t="str">
        <f>Lookup[[#This Row],[NR_FR]]&amp;" "&amp;Lookup[[#This Row],[Text_FR]]</f>
        <v>ADISR02000 RE: Assurance maladie (CH + FB)</v>
      </c>
    </row>
    <row r="3770" spans="1:7" x14ac:dyDescent="0.2">
      <c r="A3770" s="145" t="s">
        <v>620</v>
      </c>
      <c r="B3770" s="145" t="s">
        <v>2142</v>
      </c>
      <c r="C3770" s="145" t="str">
        <f>Lookup[[#This Row],[NR_DE]]&amp;" "&amp;Lookup[[#This Row],[Text_DE]]</f>
        <v>ADISR03000 RE: Landfahrzeug-Kasko (ohne Schienenfahrzeuge); (CH + FB)</v>
      </c>
      <c r="D3770" s="145">
        <f>IF(Lookup!A3770&lt;&gt;Lookup!E3770,1,0)</f>
        <v>0</v>
      </c>
      <c r="E3770" s="145" t="s">
        <v>620</v>
      </c>
      <c r="F3770" s="145" t="s">
        <v>621</v>
      </c>
      <c r="G3770" s="145" t="str">
        <f>Lookup[[#This Row],[NR_FR]]&amp;" "&amp;Lookup[[#This Row],[Text_FR]]</f>
        <v>ADISR03000 RE: Corps de véhicules terrestres (autres que ferroviaires); (CH + FB)</v>
      </c>
    </row>
    <row r="3771" spans="1:7" x14ac:dyDescent="0.2">
      <c r="A3771" s="145" t="s">
        <v>622</v>
      </c>
      <c r="B3771" s="145" t="s">
        <v>2143</v>
      </c>
      <c r="C3771" s="145" t="str">
        <f>Lookup[[#This Row],[NR_DE]]&amp;" "&amp;Lookup[[#This Row],[Text_DE]]</f>
        <v>ADISR09900 RE: Feuer, Elementarschäden und andere Sachschäden (CH + FB)</v>
      </c>
      <c r="D3771" s="145">
        <f>IF(Lookup!A3771&lt;&gt;Lookup!E3771,1,0)</f>
        <v>0</v>
      </c>
      <c r="E3771" s="145" t="s">
        <v>622</v>
      </c>
      <c r="F3771" s="145" t="s">
        <v>623</v>
      </c>
      <c r="G3771" s="145" t="str">
        <f>Lookup[[#This Row],[NR_FR]]&amp;" "&amp;Lookup[[#This Row],[Text_FR]]</f>
        <v>ADISR09900 RE: Incendie, dommages naturels et autres dommages aux biens (CH + FB)</v>
      </c>
    </row>
    <row r="3772" spans="1:7" x14ac:dyDescent="0.2">
      <c r="A3772" s="145" t="s">
        <v>624</v>
      </c>
      <c r="B3772" s="145" t="s">
        <v>2144</v>
      </c>
      <c r="C3772" s="145" t="str">
        <f>Lookup[[#This Row],[NR_DE]]&amp;" "&amp;Lookup[[#This Row],[Text_DE]]</f>
        <v>ADISR10000 RE: Haftpflicht für Landfahrzeuge mit eigenem Antrieb (CH + FB)</v>
      </c>
      <c r="D3772" s="145">
        <f>IF(Lookup!A3772&lt;&gt;Lookup!E3772,1,0)</f>
        <v>0</v>
      </c>
      <c r="E3772" s="145" t="s">
        <v>624</v>
      </c>
      <c r="F3772" s="145" t="s">
        <v>625</v>
      </c>
      <c r="G3772" s="145" t="str">
        <f>Lookup[[#This Row],[NR_FR]]&amp;" "&amp;Lookup[[#This Row],[Text_FR]]</f>
        <v>ADISR10000 RE: Responsabilité civile pour véhicules terrestres automoteurs (CH + FB)</v>
      </c>
    </row>
    <row r="3773" spans="1:7" x14ac:dyDescent="0.2">
      <c r="A3773" s="145" t="s">
        <v>626</v>
      </c>
      <c r="B3773" s="145" t="s">
        <v>2145</v>
      </c>
      <c r="C3773" s="145" t="str">
        <f>Lookup[[#This Row],[NR_DE]]&amp;" "&amp;Lookup[[#This Row],[Text_DE]]</f>
        <v>ADISR12900 RE: Transportversicherung (CH + FB)</v>
      </c>
      <c r="D3773" s="145">
        <f>IF(Lookup!A3773&lt;&gt;Lookup!E3773,1,0)</f>
        <v>0</v>
      </c>
      <c r="E3773" s="145" t="s">
        <v>626</v>
      </c>
      <c r="F3773" s="145" t="s">
        <v>627</v>
      </c>
      <c r="G3773" s="145" t="str">
        <f>Lookup[[#This Row],[NR_FR]]&amp;" "&amp;Lookup[[#This Row],[Text_FR]]</f>
        <v>ADISR12900 RE: Assurance de transport (CH + FB)</v>
      </c>
    </row>
    <row r="3774" spans="1:7" x14ac:dyDescent="0.2">
      <c r="A3774" s="145" t="s">
        <v>628</v>
      </c>
      <c r="B3774" s="145" t="s">
        <v>2146</v>
      </c>
      <c r="C3774" s="145" t="str">
        <f>Lookup[[#This Row],[NR_DE]]&amp;" "&amp;Lookup[[#This Row],[Text_DE]]</f>
        <v>ADISR13000 RE: Allgemeine Haftpflicht (CH + FB)</v>
      </c>
      <c r="D3774" s="145">
        <f>IF(Lookup!A3774&lt;&gt;Lookup!E3774,1,0)</f>
        <v>0</v>
      </c>
      <c r="E3774" s="145" t="s">
        <v>628</v>
      </c>
      <c r="F3774" s="145" t="s">
        <v>629</v>
      </c>
      <c r="G3774" s="145" t="str">
        <f>Lookup[[#This Row],[NR_FR]]&amp;" "&amp;Lookup[[#This Row],[Text_FR]]</f>
        <v>ADISR13000 RE: Responsabilité civile générale (CH + FB)</v>
      </c>
    </row>
    <row r="3775" spans="1:7" x14ac:dyDescent="0.2">
      <c r="A3775" s="145" t="s">
        <v>630</v>
      </c>
      <c r="B3775" s="145" t="s">
        <v>2147</v>
      </c>
      <c r="C3775" s="145" t="str">
        <f>Lookup[[#This Row],[NR_DE]]&amp;" "&amp;Lookup[[#This Row],[Text_DE]]</f>
        <v>ADISR17000 RE: Rechtsschutz (CH + FB)</v>
      </c>
      <c r="D3775" s="145">
        <f>IF(Lookup!A3775&lt;&gt;Lookup!E3775,1,0)</f>
        <v>0</v>
      </c>
      <c r="E3775" s="145" t="s">
        <v>630</v>
      </c>
      <c r="F3775" s="145" t="s">
        <v>631</v>
      </c>
      <c r="G3775" s="145" t="str">
        <f>Lookup[[#This Row],[NR_FR]]&amp;" "&amp;Lookup[[#This Row],[Text_FR]]</f>
        <v>ADISR17000 RE: Protection juridique (CH + FB)</v>
      </c>
    </row>
    <row r="3776" spans="1:7" x14ac:dyDescent="0.2">
      <c r="A3776" s="145" t="s">
        <v>632</v>
      </c>
      <c r="B3776" s="145" t="s">
        <v>2148</v>
      </c>
      <c r="C3776" s="145" t="str">
        <f>Lookup[[#This Row],[NR_DE]]&amp;" "&amp;Lookup[[#This Row],[Text_DE]]</f>
        <v>ADISR19000 RE: Kredit, Kaution, verschiedene finanzielle Verluste und touristische Beistandsleistung (CH + FB)</v>
      </c>
      <c r="D3776" s="145">
        <f>IF(Lookup!A3776&lt;&gt;Lookup!E3776,1,0)</f>
        <v>0</v>
      </c>
      <c r="E3776" s="145" t="s">
        <v>632</v>
      </c>
      <c r="F3776" s="145" t="s">
        <v>633</v>
      </c>
      <c r="G3776" s="145" t="str">
        <f>Lookup[[#This Row],[NR_FR]]&amp;" "&amp;Lookup[[#This Row],[Text_FR]]</f>
        <v>ADISR19000 RE: Crédit, caution, pertes pécuniaires diverses et assistance (CH + FB)</v>
      </c>
    </row>
    <row r="3777" spans="1:7" x14ac:dyDescent="0.2">
      <c r="A3777" s="145">
        <v>312230100</v>
      </c>
      <c r="B3777" s="145" t="s">
        <v>2760</v>
      </c>
      <c r="C3777" s="145" t="str">
        <f>Lookup[[#This Row],[NR_DE]]&amp;" "&amp;Lookup[[#This Row],[Text_DE]]</f>
        <v>312230100 Veränderung der Rückstellungen für vertragliche Überschussbeteiligungen (Nicht-Leben): Anteil der Rückversicherer</v>
      </c>
      <c r="D3777" s="145">
        <f>IF(Lookup!A3777&lt;&gt;Lookup!E3777,1,0)</f>
        <v>0</v>
      </c>
      <c r="E3777" s="145">
        <v>312230100</v>
      </c>
      <c r="F3777" s="145" t="s">
        <v>1551</v>
      </c>
      <c r="G3777" s="145" t="str">
        <f>Lookup[[#This Row],[NR_FR]]&amp;" "&amp;Lookup[[#This Row],[Text_FR]]</f>
        <v>312230100 Variations des provisions pour parts d'excédents contractuels (non-vie): part des réassureurs</v>
      </c>
    </row>
    <row r="3778" spans="1:7" x14ac:dyDescent="0.2">
      <c r="A3778" s="145" t="s">
        <v>593</v>
      </c>
      <c r="B3778" s="145" t="s">
        <v>2128</v>
      </c>
      <c r="C3778" s="145" t="str">
        <f>Lookup[[#This Row],[NR_DE]]&amp;" "&amp;Lookup[[#This Row],[Text_DE]]</f>
        <v>ADC1DS Aufteilung nach Branchen: Nicht-Leben direkt</v>
      </c>
      <c r="D3778" s="145">
        <f>IF(Lookup!A3778&lt;&gt;Lookup!E3778,1,0)</f>
        <v>0</v>
      </c>
      <c r="E3778" s="145" t="s">
        <v>593</v>
      </c>
      <c r="F3778" s="145" t="s">
        <v>594</v>
      </c>
      <c r="G3778" s="145" t="str">
        <f>Lookup[[#This Row],[NR_FR]]&amp;" "&amp;Lookup[[#This Row],[Text_FR]]</f>
        <v>ADC1DS Répartition par branches: non-vie direct</v>
      </c>
    </row>
    <row r="3779" spans="1:7" x14ac:dyDescent="0.2">
      <c r="A3779" s="145" t="s">
        <v>595</v>
      </c>
      <c r="B3779" s="145" t="s">
        <v>2129</v>
      </c>
      <c r="C3779" s="145" t="str">
        <f>Lookup[[#This Row],[NR_DE]]&amp;" "&amp;Lookup[[#This Row],[Text_DE]]</f>
        <v>ADISD01000 Unfallversicherung (CH + FB)</v>
      </c>
      <c r="D3779" s="145">
        <f>IF(Lookup!A3779&lt;&gt;Lookup!E3779,1,0)</f>
        <v>0</v>
      </c>
      <c r="E3779" s="145" t="s">
        <v>595</v>
      </c>
      <c r="F3779" s="145" t="s">
        <v>596</v>
      </c>
      <c r="G3779" s="145" t="str">
        <f>Lookup[[#This Row],[NR_FR]]&amp;" "&amp;Lookup[[#This Row],[Text_FR]]</f>
        <v>ADISD01000 Assurance accidents (CH + FB)</v>
      </c>
    </row>
    <row r="3780" spans="1:7" x14ac:dyDescent="0.2">
      <c r="A3780" s="145" t="s">
        <v>597</v>
      </c>
      <c r="B3780" s="145" t="s">
        <v>2130</v>
      </c>
      <c r="C3780" s="145" t="str">
        <f>Lookup[[#This Row],[NR_DE]]&amp;" "&amp;Lookup[[#This Row],[Text_DE]]</f>
        <v>ADISD02000 Krankenversicherung (CH + FB)</v>
      </c>
      <c r="D3780" s="145">
        <f>IF(Lookup!A3780&lt;&gt;Lookup!E3780,1,0)</f>
        <v>0</v>
      </c>
      <c r="E3780" s="145" t="s">
        <v>597</v>
      </c>
      <c r="F3780" s="145" t="s">
        <v>598</v>
      </c>
      <c r="G3780" s="145" t="str">
        <f>Lookup[[#This Row],[NR_FR]]&amp;" "&amp;Lookup[[#This Row],[Text_FR]]</f>
        <v>ADISD02000 Assurance maladie (CH + FB)</v>
      </c>
    </row>
    <row r="3781" spans="1:7" x14ac:dyDescent="0.2">
      <c r="A3781" s="145" t="s">
        <v>599</v>
      </c>
      <c r="B3781" s="145" t="s">
        <v>2131</v>
      </c>
      <c r="C3781" s="145" t="str">
        <f>Lookup[[#This Row],[NR_DE]]&amp;" "&amp;Lookup[[#This Row],[Text_DE]]</f>
        <v>ADISD03000 Landfahrzeug-Kasko (ohne Schienenfahrzeuge); (CH + FB)</v>
      </c>
      <c r="D3781" s="145">
        <f>IF(Lookup!A3781&lt;&gt;Lookup!E3781,1,0)</f>
        <v>0</v>
      </c>
      <c r="E3781" s="145" t="s">
        <v>599</v>
      </c>
      <c r="F3781" s="145" t="s">
        <v>600</v>
      </c>
      <c r="G3781" s="145" t="str">
        <f>Lookup[[#This Row],[NR_FR]]&amp;" "&amp;Lookup[[#This Row],[Text_FR]]</f>
        <v>ADISD03000 Corps de véhicules terrestres (autres que ferroviaires); (CH + FB)</v>
      </c>
    </row>
    <row r="3782" spans="1:7" x14ac:dyDescent="0.2">
      <c r="A3782" s="145" t="s">
        <v>601</v>
      </c>
      <c r="B3782" s="145" t="s">
        <v>2132</v>
      </c>
      <c r="C3782" s="145" t="str">
        <f>Lookup[[#This Row],[NR_DE]]&amp;" "&amp;Lookup[[#This Row],[Text_DE]]</f>
        <v>ADISD09900 Feuer, Elementarschäden und andere Sachschäden (CH + FB)</v>
      </c>
      <c r="D3782" s="145">
        <f>IF(Lookup!A3782&lt;&gt;Lookup!E3782,1,0)</f>
        <v>0</v>
      </c>
      <c r="E3782" s="145" t="s">
        <v>601</v>
      </c>
      <c r="F3782" s="145" t="s">
        <v>602</v>
      </c>
      <c r="G3782" s="145" t="str">
        <f>Lookup[[#This Row],[NR_FR]]&amp;" "&amp;Lookup[[#This Row],[Text_FR]]</f>
        <v>ADISD09900 Incendie, dommages naturels et autres dommages aux biens (CH + FB)</v>
      </c>
    </row>
    <row r="3783" spans="1:7" x14ac:dyDescent="0.2">
      <c r="A3783" s="145" t="s">
        <v>603</v>
      </c>
      <c r="B3783" s="145" t="s">
        <v>2133</v>
      </c>
      <c r="C3783" s="145" t="str">
        <f>Lookup[[#This Row],[NR_DE]]&amp;" "&amp;Lookup[[#This Row],[Text_DE]]</f>
        <v>ADISD10000 Haftpflicht für Landfahrzeuge mit eigenem Antrieb (CH + FB)</v>
      </c>
      <c r="D3783" s="145">
        <f>IF(Lookup!A3783&lt;&gt;Lookup!E3783,1,0)</f>
        <v>0</v>
      </c>
      <c r="E3783" s="145" t="s">
        <v>603</v>
      </c>
      <c r="F3783" s="145" t="s">
        <v>604</v>
      </c>
      <c r="G3783" s="145" t="str">
        <f>Lookup[[#This Row],[NR_FR]]&amp;" "&amp;Lookup[[#This Row],[Text_FR]]</f>
        <v>ADISD10000 Responsabilité civile pour véhicules terrestres automoteurs (CH + FB)</v>
      </c>
    </row>
    <row r="3784" spans="1:7" x14ac:dyDescent="0.2">
      <c r="A3784" s="145" t="s">
        <v>605</v>
      </c>
      <c r="B3784" s="145" t="s">
        <v>2134</v>
      </c>
      <c r="C3784" s="145" t="str">
        <f>Lookup[[#This Row],[NR_DE]]&amp;" "&amp;Lookup[[#This Row],[Text_DE]]</f>
        <v>ADISD12900 Transportversicherung (CH + FB)</v>
      </c>
      <c r="D3784" s="145">
        <f>IF(Lookup!A3784&lt;&gt;Lookup!E3784,1,0)</f>
        <v>0</v>
      </c>
      <c r="E3784" s="145" t="s">
        <v>605</v>
      </c>
      <c r="F3784" s="145" t="s">
        <v>606</v>
      </c>
      <c r="G3784" s="145" t="str">
        <f>Lookup[[#This Row],[NR_FR]]&amp;" "&amp;Lookup[[#This Row],[Text_FR]]</f>
        <v>ADISD12900 Assurance de transport (CH + FB)</v>
      </c>
    </row>
    <row r="3785" spans="1:7" x14ac:dyDescent="0.2">
      <c r="A3785" s="145" t="s">
        <v>607</v>
      </c>
      <c r="B3785" s="145" t="s">
        <v>2135</v>
      </c>
      <c r="C3785" s="145" t="str">
        <f>Lookup[[#This Row],[NR_DE]]&amp;" "&amp;Lookup[[#This Row],[Text_DE]]</f>
        <v>ADISD13000 Allgemeine Haftpflicht (CH + FB)</v>
      </c>
      <c r="D3785" s="145">
        <f>IF(Lookup!A3785&lt;&gt;Lookup!E3785,1,0)</f>
        <v>0</v>
      </c>
      <c r="E3785" s="145" t="s">
        <v>607</v>
      </c>
      <c r="F3785" s="145" t="s">
        <v>608</v>
      </c>
      <c r="G3785" s="145" t="str">
        <f>Lookup[[#This Row],[NR_FR]]&amp;" "&amp;Lookup[[#This Row],[Text_FR]]</f>
        <v>ADISD13000 Responsabilité civile générale (CH + FB)</v>
      </c>
    </row>
    <row r="3786" spans="1:7" x14ac:dyDescent="0.2">
      <c r="A3786" s="145" t="s">
        <v>609</v>
      </c>
      <c r="B3786" s="145" t="s">
        <v>2136</v>
      </c>
      <c r="C3786" s="145" t="str">
        <f>Lookup[[#This Row],[NR_DE]]&amp;" "&amp;Lookup[[#This Row],[Text_DE]]</f>
        <v>ADISD17000 Rechtsschutz (CH + FB)</v>
      </c>
      <c r="D3786" s="145">
        <f>IF(Lookup!A3786&lt;&gt;Lookup!E3786,1,0)</f>
        <v>0</v>
      </c>
      <c r="E3786" s="145" t="s">
        <v>609</v>
      </c>
      <c r="F3786" s="145" t="s">
        <v>610</v>
      </c>
      <c r="G3786" s="145" t="str">
        <f>Lookup[[#This Row],[NR_FR]]&amp;" "&amp;Lookup[[#This Row],[Text_FR]]</f>
        <v>ADISD17000 Protection juridique (CH + FB)</v>
      </c>
    </row>
    <row r="3787" spans="1:7" x14ac:dyDescent="0.2">
      <c r="A3787" s="145" t="s">
        <v>611</v>
      </c>
      <c r="B3787" s="145" t="s">
        <v>2137</v>
      </c>
      <c r="C3787" s="145" t="str">
        <f>Lookup[[#This Row],[NR_DE]]&amp;" "&amp;Lookup[[#This Row],[Text_DE]]</f>
        <v>ADISD19000 Kredit, Kaution, verschiedene finanzielle Verluste und touristische Beistandsleistung (CH + FB)</v>
      </c>
      <c r="D3787" s="145">
        <f>IF(Lookup!A3787&lt;&gt;Lookup!E3787,1,0)</f>
        <v>0</v>
      </c>
      <c r="E3787" s="145" t="s">
        <v>611</v>
      </c>
      <c r="F3787" s="145" t="s">
        <v>612</v>
      </c>
      <c r="G3787" s="145" t="str">
        <f>Lookup[[#This Row],[NR_FR]]&amp;" "&amp;Lookup[[#This Row],[Text_FR]]</f>
        <v>ADISD19000 Crédit, caution, pertes pécuniaires diverses et assistance (CH + FB)</v>
      </c>
    </row>
    <row r="3788" spans="1:7" x14ac:dyDescent="0.2">
      <c r="A3788" s="145">
        <v>312240100</v>
      </c>
      <c r="B3788" s="145" t="s">
        <v>2761</v>
      </c>
      <c r="C3788" s="145" t="str">
        <f>Lookup[[#This Row],[NR_DE]]&amp;" "&amp;Lookup[[#This Row],[Text_DE]]</f>
        <v>312240100 Veränderung der Rückstellungen für Überschussfonds (Nicht-Leben): Anteil der Rückversicherer</v>
      </c>
      <c r="D3788" s="145">
        <f>IF(Lookup!A3788&lt;&gt;Lookup!E3788,1,0)</f>
        <v>0</v>
      </c>
      <c r="E3788" s="145">
        <v>312240100</v>
      </c>
      <c r="F3788" s="145" t="s">
        <v>1552</v>
      </c>
      <c r="G3788" s="145" t="str">
        <f>Lookup[[#This Row],[NR_FR]]&amp;" "&amp;Lookup[[#This Row],[Text_FR]]</f>
        <v>312240100 Variations des provisions pour fonds d'excédents (non-vie): part des réassureurs</v>
      </c>
    </row>
    <row r="3789" spans="1:7" x14ac:dyDescent="0.2">
      <c r="A3789" s="145">
        <v>313000000</v>
      </c>
      <c r="B3789" s="145" t="s">
        <v>2762</v>
      </c>
      <c r="C3789" s="145" t="str">
        <f>Lookup[[#This Row],[NR_DE]]&amp;" "&amp;Lookup[[#This Row],[Text_DE]]</f>
        <v>313000000 Veränderung der versicherungstechnischen Rückstellungen für anteilgebundene Lebensversicherung für eigene Rechnung</v>
      </c>
      <c r="D3789" s="145">
        <f>IF(Lookup!A3789&lt;&gt;Lookup!E3789,1,0)</f>
        <v>0</v>
      </c>
      <c r="E3789" s="145">
        <v>313000000</v>
      </c>
      <c r="F3789" s="145" t="s">
        <v>1553</v>
      </c>
      <c r="G3789" s="145" t="str">
        <f>Lookup[[#This Row],[NR_FR]]&amp;" "&amp;Lookup[[#This Row],[Text_FR]]</f>
        <v>313000000 Variations des provisions techniques de l'assurance sur la vie liée à des participations pour propre compte</v>
      </c>
    </row>
    <row r="3790" spans="1:7" x14ac:dyDescent="0.2">
      <c r="A3790" s="145">
        <v>313100000</v>
      </c>
      <c r="B3790" s="145" t="s">
        <v>2763</v>
      </c>
      <c r="C3790" s="145" t="str">
        <f>Lookup[[#This Row],[NR_DE]]&amp;" "&amp;Lookup[[#This Row],[Text_DE]]</f>
        <v>313100000 Veränderung des Deckungskapitals für anteilgebundene Lebensversicherungen: Brutto</v>
      </c>
      <c r="D3790" s="145">
        <f>IF(Lookup!A3790&lt;&gt;Lookup!E3790,1,0)</f>
        <v>0</v>
      </c>
      <c r="E3790" s="145">
        <v>313100000</v>
      </c>
      <c r="F3790" s="145" t="s">
        <v>1554</v>
      </c>
      <c r="G3790" s="145" t="str">
        <f>Lookup[[#This Row],[NR_FR]]&amp;" "&amp;Lookup[[#This Row],[Text_FR]]</f>
        <v>313100000 Variations des réserves mathématiques de l'assurance sur la vie liée à des participations: brutes</v>
      </c>
    </row>
    <row r="3791" spans="1:7" x14ac:dyDescent="0.2">
      <c r="A3791" s="145">
        <v>313100100</v>
      </c>
      <c r="B3791" s="145" t="s">
        <v>2764</v>
      </c>
      <c r="C3791" s="145" t="str">
        <f>Lookup[[#This Row],[NR_DE]]&amp;" "&amp;Lookup[[#This Row],[Text_DE]]</f>
        <v>313100100 Veränderung des Deckungskapitals für anteilgebundene Lebensversicherungen; direktes Geschäft: Brutto</v>
      </c>
      <c r="D3791" s="145">
        <f>IF(Lookup!A3791&lt;&gt;Lookup!E3791,1,0)</f>
        <v>0</v>
      </c>
      <c r="E3791" s="145">
        <v>313100100</v>
      </c>
      <c r="F3791" s="145" t="s">
        <v>1555</v>
      </c>
      <c r="G3791" s="145" t="str">
        <f>Lookup[[#This Row],[NR_FR]]&amp;" "&amp;Lookup[[#This Row],[Text_FR]]</f>
        <v>313100100 Variations des réserves mathématiques de l'assurance sur la vie liée à des participations; affaires directes: brutes</v>
      </c>
    </row>
    <row r="3792" spans="1:7" x14ac:dyDescent="0.2">
      <c r="A3792" s="145" t="s">
        <v>1028</v>
      </c>
      <c r="B3792" s="145" t="s">
        <v>2386</v>
      </c>
      <c r="C3792" s="145" t="str">
        <f>Lookup[[#This Row],[NR_DE]]&amp;" "&amp;Lookup[[#This Row],[Text_DE]]</f>
        <v xml:space="preserve">ADC1DA Aufteilung nach Arten der anteilgebundenen Lebensversicherung </v>
      </c>
      <c r="D3792" s="145">
        <f>IF(Lookup!A3792&lt;&gt;Lookup!E3792,1,0)</f>
        <v>0</v>
      </c>
      <c r="E3792" s="145" t="s">
        <v>1028</v>
      </c>
      <c r="F3792" s="145" t="s">
        <v>1029</v>
      </c>
      <c r="G3792" s="145" t="str">
        <f>Lookup[[#This Row],[NR_FR]]&amp;" "&amp;Lookup[[#This Row],[Text_FR]]</f>
        <v>ADC1DA Répartition par genres d'assurance sur la vie liée à des participations</v>
      </c>
    </row>
    <row r="3793" spans="1:7" x14ac:dyDescent="0.2">
      <c r="A3793" s="145" t="s">
        <v>1030</v>
      </c>
      <c r="B3793" s="145" t="s">
        <v>2387</v>
      </c>
      <c r="C3793" s="145" t="str">
        <f>Lookup[[#This Row],[NR_DE]]&amp;" "&amp;Lookup[[#This Row],[Text_DE]]</f>
        <v>ADILD02000 Anteilgebundene Lebensversicherung (A2); (FB)</v>
      </c>
      <c r="D3793" s="145">
        <f>IF(Lookup!A3793&lt;&gt;Lookup!E3793,1,0)</f>
        <v>0</v>
      </c>
      <c r="E3793" s="145" t="s">
        <v>1030</v>
      </c>
      <c r="F3793" s="145" t="s">
        <v>1031</v>
      </c>
      <c r="G3793" s="145" t="str">
        <f>Lookup[[#This Row],[NR_FR]]&amp;" "&amp;Lookup[[#This Row],[Text_FR]]</f>
        <v>ADILD02000 Assurance sur la vie liée à des participations (A2); (FB)</v>
      </c>
    </row>
    <row r="3794" spans="1:7" x14ac:dyDescent="0.2">
      <c r="A3794" s="145" t="s">
        <v>1032</v>
      </c>
      <c r="B3794" s="145" t="s">
        <v>2388</v>
      </c>
      <c r="C3794" s="145" t="str">
        <f>Lookup[[#This Row],[NR_DE]]&amp;" "&amp;Lookup[[#This Row],[Text_DE]]</f>
        <v>ADILD02100 An Fondsanteile gebundene Kapitalversicherung ( A2.1, A2.2); (CH)</v>
      </c>
      <c r="D3794" s="145">
        <f>IF(Lookup!A3794&lt;&gt;Lookup!E3794,1,0)</f>
        <v>0</v>
      </c>
      <c r="E3794" s="145" t="s">
        <v>1032</v>
      </c>
      <c r="F3794" s="145" t="s">
        <v>1033</v>
      </c>
      <c r="G3794" s="145" t="str">
        <f>Lookup[[#This Row],[NR_FR]]&amp;" "&amp;Lookup[[#This Row],[Text_FR]]</f>
        <v>ADILD02100 Assurance de capital liée à des fonds de placement (A2.1, A2.2); (CH)</v>
      </c>
    </row>
    <row r="3795" spans="1:7" x14ac:dyDescent="0.2">
      <c r="A3795" s="145" t="s">
        <v>1034</v>
      </c>
      <c r="B3795" s="145" t="s">
        <v>2389</v>
      </c>
      <c r="C3795" s="145" t="str">
        <f>Lookup[[#This Row],[NR_DE]]&amp;" "&amp;Lookup[[#This Row],[Text_DE]]</f>
        <v>ADILD02300 An Fondsanteile gebundene Rentenversicherung (A2.3); (CH)</v>
      </c>
      <c r="D3795" s="145">
        <f>IF(Lookup!A3795&lt;&gt;Lookup!E3795,1,0)</f>
        <v>0</v>
      </c>
      <c r="E3795" s="145" t="s">
        <v>1034</v>
      </c>
      <c r="F3795" s="145" t="s">
        <v>1035</v>
      </c>
      <c r="G3795" s="145" t="str">
        <f>Lookup[[#This Row],[NR_FR]]&amp;" "&amp;Lookup[[#This Row],[Text_FR]]</f>
        <v>ADILD02300 Assurance de rentes liée à des parts de fonds de placement (A2.3); (CH)</v>
      </c>
    </row>
    <row r="3796" spans="1:7" x14ac:dyDescent="0.2">
      <c r="A3796" s="145" t="s">
        <v>1036</v>
      </c>
      <c r="B3796" s="145" t="s">
        <v>2390</v>
      </c>
      <c r="C3796" s="145" t="str">
        <f>Lookup[[#This Row],[NR_DE]]&amp;" "&amp;Lookup[[#This Row],[Text_DE]]</f>
        <v>ADILD02400 An interne Anlagebestände und andere Bezugswerte gebundene Kapitalversicherung (A2.4, A2.5); (CH)</v>
      </c>
      <c r="D3796" s="145">
        <f>IF(Lookup!A3796&lt;&gt;Lookup!E3796,1,0)</f>
        <v>0</v>
      </c>
      <c r="E3796" s="145" t="s">
        <v>1036</v>
      </c>
      <c r="F3796" s="145" t="s">
        <v>1037</v>
      </c>
      <c r="G3796" s="145" t="str">
        <f>Lookup[[#This Row],[NR_FR]]&amp;" "&amp;Lookup[[#This Row],[Text_FR]]</f>
        <v>ADILD02400 Assurance sur la vie liée à des fonds cantonnés ou à d'autres valeurs de référence (A2.4, A2.5); (CH)</v>
      </c>
    </row>
    <row r="3797" spans="1:7" x14ac:dyDescent="0.2">
      <c r="A3797" s="145" t="s">
        <v>1038</v>
      </c>
      <c r="B3797" s="145" t="s">
        <v>2391</v>
      </c>
      <c r="C3797" s="145" t="str">
        <f>Lookup[[#This Row],[NR_DE]]&amp;" "&amp;Lookup[[#This Row],[Text_DE]]</f>
        <v>ADILD02600 An interne Anlagebestände und andere Bezugswerte gebundene Rentenversicherung (A2.6); (CH)</v>
      </c>
      <c r="D3797" s="145">
        <f>IF(Lookup!A3797&lt;&gt;Lookup!E3797,1,0)</f>
        <v>0</v>
      </c>
      <c r="E3797" s="145" t="s">
        <v>1038</v>
      </c>
      <c r="F3797" s="145" t="s">
        <v>1039</v>
      </c>
      <c r="G3797" s="145" t="str">
        <f>Lookup[[#This Row],[NR_FR]]&amp;" "&amp;Lookup[[#This Row],[Text_FR]]</f>
        <v>ADILD02600 Assurance de rentes liée à des fonds cantonnés ou à d'autres valeurs de référence (A2.6); (CH)</v>
      </c>
    </row>
    <row r="3798" spans="1:7" x14ac:dyDescent="0.2">
      <c r="A3798" s="145" t="s">
        <v>1040</v>
      </c>
      <c r="B3798" s="145" t="s">
        <v>2392</v>
      </c>
      <c r="C3798" s="145" t="str">
        <f>Lookup[[#This Row],[NR_DE]]&amp;" "&amp;Lookup[[#This Row],[Text_DE]]</f>
        <v>ADILD06100 Fondsanteilgebundene Kapitalisationsgeschäfte (A6.1); (CH)</v>
      </c>
      <c r="D3798" s="145">
        <f>IF(Lookup!A3798&lt;&gt;Lookup!E3798,1,0)</f>
        <v>0</v>
      </c>
      <c r="E3798" s="145" t="s">
        <v>1040</v>
      </c>
      <c r="F3798" s="145" t="s">
        <v>1041</v>
      </c>
      <c r="G3798" s="145" t="str">
        <f>Lookup[[#This Row],[NR_FR]]&amp;" "&amp;Lookup[[#This Row],[Text_FR]]</f>
        <v>ADILD06100 Opérations de capitalisation liées à des parts de fonds (A6.1); (CH)</v>
      </c>
    </row>
    <row r="3799" spans="1:7" x14ac:dyDescent="0.2">
      <c r="A3799" s="145" t="s">
        <v>1042</v>
      </c>
      <c r="B3799" s="145" t="s">
        <v>2393</v>
      </c>
      <c r="C3799" s="145" t="str">
        <f>Lookup[[#This Row],[NR_DE]]&amp;" "&amp;Lookup[[#This Row],[Text_DE]]</f>
        <v>ADILD06200 An interne Anlagebestände gebundene Kapitalisationsgeschäfte (A6.2); (CH)</v>
      </c>
      <c r="D3799" s="145">
        <f>IF(Lookup!A3799&lt;&gt;Lookup!E3799,1,0)</f>
        <v>0</v>
      </c>
      <c r="E3799" s="145" t="s">
        <v>1042</v>
      </c>
      <c r="F3799" s="145" t="s">
        <v>1043</v>
      </c>
      <c r="G3799" s="145" t="str">
        <f>Lookup[[#This Row],[NR_FR]]&amp;" "&amp;Lookup[[#This Row],[Text_FR]]</f>
        <v>ADILD06200 Opérations de capitalisation liées à des portefeuilles de placement internes (A6.2); (CH)</v>
      </c>
    </row>
    <row r="3800" spans="1:7" x14ac:dyDescent="0.2">
      <c r="A3800" s="145" t="s">
        <v>1054</v>
      </c>
      <c r="B3800" s="145" t="s">
        <v>2401</v>
      </c>
      <c r="C3800" s="145" t="str">
        <f>Lookup[[#This Row],[NR_DE]]&amp;" "&amp;Lookup[[#This Row],[Text_DE]]</f>
        <v>ADC023 Aufteilung in Vorsorge 3a und Vorsorge 3b (pro Art der anteilgebundenen Lebensversicherung)</v>
      </c>
      <c r="D3800" s="145">
        <f>IF(Lookup!A3800&lt;&gt;Lookup!E3800,1,0)</f>
        <v>0</v>
      </c>
      <c r="E3800" s="145" t="s">
        <v>1054</v>
      </c>
      <c r="F3800" s="145" t="s">
        <v>1055</v>
      </c>
      <c r="G3800" s="145" t="str">
        <f>Lookup[[#This Row],[NR_FR]]&amp;" "&amp;Lookup[[#This Row],[Text_FR]]</f>
        <v>ADC023 Répartition en prévoyance 3a et prévoyance 3b (par genres d'assurance sur la vie liée à des participations)</v>
      </c>
    </row>
    <row r="3801" spans="1:7" x14ac:dyDescent="0.2">
      <c r="A3801" s="145" t="s">
        <v>1032</v>
      </c>
      <c r="B3801" s="145" t="s">
        <v>2388</v>
      </c>
      <c r="C3801" s="145" t="str">
        <f>Lookup[[#This Row],[NR_DE]]&amp;" "&amp;Lookup[[#This Row],[Text_DE]]</f>
        <v>ADILD02100 An Fondsanteile gebundene Kapitalversicherung ( A2.1, A2.2); (CH)</v>
      </c>
      <c r="D3801" s="145">
        <f>IF(Lookup!A3801&lt;&gt;Lookup!E3801,1,0)</f>
        <v>0</v>
      </c>
      <c r="E3801" s="145" t="s">
        <v>1032</v>
      </c>
      <c r="F3801" s="145" t="s">
        <v>1033</v>
      </c>
      <c r="G3801" s="145" t="str">
        <f>Lookup[[#This Row],[NR_FR]]&amp;" "&amp;Lookup[[#This Row],[Text_FR]]</f>
        <v>ADILD02100 Assurance de capital liée à des fonds de placement (A2.1, A2.2); (CH)</v>
      </c>
    </row>
    <row r="3802" spans="1:7" x14ac:dyDescent="0.2">
      <c r="A3802" s="145" t="s">
        <v>796</v>
      </c>
      <c r="B3802" s="145" t="s">
        <v>2261</v>
      </c>
      <c r="C3802" s="145" t="str">
        <f>Lookup[[#This Row],[NR_DE]]&amp;" "&amp;Lookup[[#This Row],[Text_DE]]</f>
        <v>ADI1530 Vorsorge 3a und Kollektivversicherung</v>
      </c>
      <c r="D3802" s="145">
        <f>IF(Lookup!A3802&lt;&gt;Lookup!E3802,1,0)</f>
        <v>0</v>
      </c>
      <c r="E3802" s="145" t="s">
        <v>796</v>
      </c>
      <c r="F3802" s="145" t="s">
        <v>797</v>
      </c>
      <c r="G3802" s="145" t="str">
        <f>Lookup[[#This Row],[NR_FR]]&amp;" "&amp;Lookup[[#This Row],[Text_FR]]</f>
        <v>ADI1530 Prévoyance du pilier 3a et assurance collective</v>
      </c>
    </row>
    <row r="3803" spans="1:7" x14ac:dyDescent="0.2">
      <c r="A3803" s="145" t="s">
        <v>798</v>
      </c>
      <c r="B3803" s="145" t="s">
        <v>2262</v>
      </c>
      <c r="C3803" s="145" t="str">
        <f>Lookup[[#This Row],[NR_DE]]&amp;" "&amp;Lookup[[#This Row],[Text_DE]]</f>
        <v>ADI1540 Vorsorge 3b</v>
      </c>
      <c r="D3803" s="145">
        <f>IF(Lookup!A3803&lt;&gt;Lookup!E3803,1,0)</f>
        <v>0</v>
      </c>
      <c r="E3803" s="145" t="s">
        <v>798</v>
      </c>
      <c r="F3803" s="145" t="s">
        <v>799</v>
      </c>
      <c r="G3803" s="145" t="str">
        <f>Lookup[[#This Row],[NR_FR]]&amp;" "&amp;Lookup[[#This Row],[Text_FR]]</f>
        <v>ADI1540 Prévoyance du pilier 3b</v>
      </c>
    </row>
    <row r="3804" spans="1:7" x14ac:dyDescent="0.2">
      <c r="A3804" s="145" t="s">
        <v>1034</v>
      </c>
      <c r="B3804" s="145" t="s">
        <v>2389</v>
      </c>
      <c r="C3804" s="145" t="str">
        <f>Lookup[[#This Row],[NR_DE]]&amp;" "&amp;Lookup[[#This Row],[Text_DE]]</f>
        <v>ADILD02300 An Fondsanteile gebundene Rentenversicherung (A2.3); (CH)</v>
      </c>
      <c r="D3804" s="145">
        <f>IF(Lookup!A3804&lt;&gt;Lookup!E3804,1,0)</f>
        <v>0</v>
      </c>
      <c r="E3804" s="145" t="s">
        <v>1034</v>
      </c>
      <c r="F3804" s="145" t="s">
        <v>1035</v>
      </c>
      <c r="G3804" s="145" t="str">
        <f>Lookup[[#This Row],[NR_FR]]&amp;" "&amp;Lookup[[#This Row],[Text_FR]]</f>
        <v>ADILD02300 Assurance de rentes liée à des parts de fonds de placement (A2.3); (CH)</v>
      </c>
    </row>
    <row r="3805" spans="1:7" x14ac:dyDescent="0.2">
      <c r="A3805" s="145" t="s">
        <v>796</v>
      </c>
      <c r="B3805" s="145" t="s">
        <v>2261</v>
      </c>
      <c r="C3805" s="145" t="str">
        <f>Lookup[[#This Row],[NR_DE]]&amp;" "&amp;Lookup[[#This Row],[Text_DE]]</f>
        <v>ADI1530 Vorsorge 3a und Kollektivversicherung</v>
      </c>
      <c r="D3805" s="145">
        <f>IF(Lookup!A3805&lt;&gt;Lookup!E3805,1,0)</f>
        <v>0</v>
      </c>
      <c r="E3805" s="145" t="s">
        <v>796</v>
      </c>
      <c r="F3805" s="145" t="s">
        <v>797</v>
      </c>
      <c r="G3805" s="145" t="str">
        <f>Lookup[[#This Row],[NR_FR]]&amp;" "&amp;Lookup[[#This Row],[Text_FR]]</f>
        <v>ADI1530 Prévoyance du pilier 3a et assurance collective</v>
      </c>
    </row>
    <row r="3806" spans="1:7" x14ac:dyDescent="0.2">
      <c r="A3806" s="145" t="s">
        <v>798</v>
      </c>
      <c r="B3806" s="145" t="s">
        <v>2262</v>
      </c>
      <c r="C3806" s="145" t="str">
        <f>Lookup[[#This Row],[NR_DE]]&amp;" "&amp;Lookup[[#This Row],[Text_DE]]</f>
        <v>ADI1540 Vorsorge 3b</v>
      </c>
      <c r="D3806" s="145">
        <f>IF(Lookup!A3806&lt;&gt;Lookup!E3806,1,0)</f>
        <v>0</v>
      </c>
      <c r="E3806" s="145" t="s">
        <v>798</v>
      </c>
      <c r="F3806" s="145" t="s">
        <v>799</v>
      </c>
      <c r="G3806" s="145" t="str">
        <f>Lookup[[#This Row],[NR_FR]]&amp;" "&amp;Lookup[[#This Row],[Text_FR]]</f>
        <v>ADI1540 Prévoyance du pilier 3b</v>
      </c>
    </row>
    <row r="3807" spans="1:7" x14ac:dyDescent="0.2">
      <c r="A3807" s="145" t="s">
        <v>1036</v>
      </c>
      <c r="B3807" s="145" t="s">
        <v>2390</v>
      </c>
      <c r="C3807" s="145" t="str">
        <f>Lookup[[#This Row],[NR_DE]]&amp;" "&amp;Lookup[[#This Row],[Text_DE]]</f>
        <v>ADILD02400 An interne Anlagebestände und andere Bezugswerte gebundene Kapitalversicherung (A2.4, A2.5); (CH)</v>
      </c>
      <c r="D3807" s="145">
        <f>IF(Lookup!A3807&lt;&gt;Lookup!E3807,1,0)</f>
        <v>0</v>
      </c>
      <c r="E3807" s="145" t="s">
        <v>1036</v>
      </c>
      <c r="F3807" s="145" t="s">
        <v>1037</v>
      </c>
      <c r="G3807" s="145" t="str">
        <f>Lookup[[#This Row],[NR_FR]]&amp;" "&amp;Lookup[[#This Row],[Text_FR]]</f>
        <v>ADILD02400 Assurance sur la vie liée à des fonds cantonnés ou à d'autres valeurs de référence (A2.4, A2.5); (CH)</v>
      </c>
    </row>
    <row r="3808" spans="1:7" x14ac:dyDescent="0.2">
      <c r="A3808" s="145" t="s">
        <v>796</v>
      </c>
      <c r="B3808" s="145" t="s">
        <v>2261</v>
      </c>
      <c r="C3808" s="145" t="str">
        <f>Lookup[[#This Row],[NR_DE]]&amp;" "&amp;Lookup[[#This Row],[Text_DE]]</f>
        <v>ADI1530 Vorsorge 3a und Kollektivversicherung</v>
      </c>
      <c r="D3808" s="145">
        <f>IF(Lookup!A3808&lt;&gt;Lookup!E3808,1,0)</f>
        <v>0</v>
      </c>
      <c r="E3808" s="145" t="s">
        <v>796</v>
      </c>
      <c r="F3808" s="145" t="s">
        <v>797</v>
      </c>
      <c r="G3808" s="145" t="str">
        <f>Lookup[[#This Row],[NR_FR]]&amp;" "&amp;Lookup[[#This Row],[Text_FR]]</f>
        <v>ADI1530 Prévoyance du pilier 3a et assurance collective</v>
      </c>
    </row>
    <row r="3809" spans="1:7" x14ac:dyDescent="0.2">
      <c r="A3809" s="145" t="s">
        <v>798</v>
      </c>
      <c r="B3809" s="145" t="s">
        <v>2262</v>
      </c>
      <c r="C3809" s="145" t="str">
        <f>Lookup[[#This Row],[NR_DE]]&amp;" "&amp;Lookup[[#This Row],[Text_DE]]</f>
        <v>ADI1540 Vorsorge 3b</v>
      </c>
      <c r="D3809" s="145">
        <f>IF(Lookup!A3809&lt;&gt;Lookup!E3809,1,0)</f>
        <v>0</v>
      </c>
      <c r="E3809" s="145" t="s">
        <v>798</v>
      </c>
      <c r="F3809" s="145" t="s">
        <v>799</v>
      </c>
      <c r="G3809" s="145" t="str">
        <f>Lookup[[#This Row],[NR_FR]]&amp;" "&amp;Lookup[[#This Row],[Text_FR]]</f>
        <v>ADI1540 Prévoyance du pilier 3b</v>
      </c>
    </row>
    <row r="3810" spans="1:7" x14ac:dyDescent="0.2">
      <c r="A3810" s="145" t="s">
        <v>1038</v>
      </c>
      <c r="B3810" s="145" t="s">
        <v>2391</v>
      </c>
      <c r="C3810" s="145" t="str">
        <f>Lookup[[#This Row],[NR_DE]]&amp;" "&amp;Lookup[[#This Row],[Text_DE]]</f>
        <v>ADILD02600 An interne Anlagebestände und andere Bezugswerte gebundene Rentenversicherung (A2.6); (CH)</v>
      </c>
      <c r="D3810" s="145">
        <f>IF(Lookup!A3810&lt;&gt;Lookup!E3810,1,0)</f>
        <v>0</v>
      </c>
      <c r="E3810" s="145" t="s">
        <v>1038</v>
      </c>
      <c r="F3810" s="145" t="s">
        <v>1039</v>
      </c>
      <c r="G3810" s="145" t="str">
        <f>Lookup[[#This Row],[NR_FR]]&amp;" "&amp;Lookup[[#This Row],[Text_FR]]</f>
        <v>ADILD02600 Assurance de rentes liée à des fonds cantonnés ou à d'autres valeurs de référence (A2.6); (CH)</v>
      </c>
    </row>
    <row r="3811" spans="1:7" x14ac:dyDescent="0.2">
      <c r="A3811" s="145" t="s">
        <v>796</v>
      </c>
      <c r="B3811" s="145" t="s">
        <v>2261</v>
      </c>
      <c r="C3811" s="145" t="str">
        <f>Lookup[[#This Row],[NR_DE]]&amp;" "&amp;Lookup[[#This Row],[Text_DE]]</f>
        <v>ADI1530 Vorsorge 3a und Kollektivversicherung</v>
      </c>
      <c r="D3811" s="145">
        <f>IF(Lookup!A3811&lt;&gt;Lookup!E3811,1,0)</f>
        <v>0</v>
      </c>
      <c r="E3811" s="145" t="s">
        <v>796</v>
      </c>
      <c r="F3811" s="145" t="s">
        <v>797</v>
      </c>
      <c r="G3811" s="145" t="str">
        <f>Lookup[[#This Row],[NR_FR]]&amp;" "&amp;Lookup[[#This Row],[Text_FR]]</f>
        <v>ADI1530 Prévoyance du pilier 3a et assurance collective</v>
      </c>
    </row>
    <row r="3812" spans="1:7" x14ac:dyDescent="0.2">
      <c r="A3812" s="145" t="s">
        <v>798</v>
      </c>
      <c r="B3812" s="145" t="s">
        <v>2262</v>
      </c>
      <c r="C3812" s="145" t="str">
        <f>Lookup[[#This Row],[NR_DE]]&amp;" "&amp;Lookup[[#This Row],[Text_DE]]</f>
        <v>ADI1540 Vorsorge 3b</v>
      </c>
      <c r="D3812" s="145">
        <f>IF(Lookup!A3812&lt;&gt;Lookup!E3812,1,0)</f>
        <v>0</v>
      </c>
      <c r="E3812" s="145" t="s">
        <v>798</v>
      </c>
      <c r="F3812" s="145" t="s">
        <v>799</v>
      </c>
      <c r="G3812" s="145" t="str">
        <f>Lookup[[#This Row],[NR_FR]]&amp;" "&amp;Lookup[[#This Row],[Text_FR]]</f>
        <v>ADI1540 Prévoyance du pilier 3b</v>
      </c>
    </row>
    <row r="3813" spans="1:7" x14ac:dyDescent="0.2">
      <c r="A3813" s="145" t="s">
        <v>1040</v>
      </c>
      <c r="B3813" s="145" t="s">
        <v>2392</v>
      </c>
      <c r="C3813" s="145" t="str">
        <f>Lookup[[#This Row],[NR_DE]]&amp;" "&amp;Lookup[[#This Row],[Text_DE]]</f>
        <v>ADILD06100 Fondsanteilgebundene Kapitalisationsgeschäfte (A6.1); (CH)</v>
      </c>
      <c r="D3813" s="145">
        <f>IF(Lookup!A3813&lt;&gt;Lookup!E3813,1,0)</f>
        <v>0</v>
      </c>
      <c r="E3813" s="145" t="s">
        <v>1040</v>
      </c>
      <c r="F3813" s="145" t="s">
        <v>1041</v>
      </c>
      <c r="G3813" s="145" t="str">
        <f>Lookup[[#This Row],[NR_FR]]&amp;" "&amp;Lookup[[#This Row],[Text_FR]]</f>
        <v>ADILD06100 Opérations de capitalisation liées à des parts de fonds (A6.1); (CH)</v>
      </c>
    </row>
    <row r="3814" spans="1:7" x14ac:dyDescent="0.2">
      <c r="A3814" s="145" t="s">
        <v>796</v>
      </c>
      <c r="B3814" s="145" t="s">
        <v>2261</v>
      </c>
      <c r="C3814" s="145" t="str">
        <f>Lookup[[#This Row],[NR_DE]]&amp;" "&amp;Lookup[[#This Row],[Text_DE]]</f>
        <v>ADI1530 Vorsorge 3a und Kollektivversicherung</v>
      </c>
      <c r="D3814" s="145">
        <f>IF(Lookup!A3814&lt;&gt;Lookup!E3814,1,0)</f>
        <v>0</v>
      </c>
      <c r="E3814" s="145" t="s">
        <v>796</v>
      </c>
      <c r="F3814" s="145" t="s">
        <v>797</v>
      </c>
      <c r="G3814" s="145" t="str">
        <f>Lookup[[#This Row],[NR_FR]]&amp;" "&amp;Lookup[[#This Row],[Text_FR]]</f>
        <v>ADI1530 Prévoyance du pilier 3a et assurance collective</v>
      </c>
    </row>
    <row r="3815" spans="1:7" x14ac:dyDescent="0.2">
      <c r="A3815" s="145" t="s">
        <v>798</v>
      </c>
      <c r="B3815" s="145" t="s">
        <v>2262</v>
      </c>
      <c r="C3815" s="145" t="str">
        <f>Lookup[[#This Row],[NR_DE]]&amp;" "&amp;Lookup[[#This Row],[Text_DE]]</f>
        <v>ADI1540 Vorsorge 3b</v>
      </c>
      <c r="D3815" s="145">
        <f>IF(Lookup!A3815&lt;&gt;Lookup!E3815,1,0)</f>
        <v>0</v>
      </c>
      <c r="E3815" s="145" t="s">
        <v>798</v>
      </c>
      <c r="F3815" s="145" t="s">
        <v>799</v>
      </c>
      <c r="G3815" s="145" t="str">
        <f>Lookup[[#This Row],[NR_FR]]&amp;" "&amp;Lookup[[#This Row],[Text_FR]]</f>
        <v>ADI1540 Prévoyance du pilier 3b</v>
      </c>
    </row>
    <row r="3816" spans="1:7" x14ac:dyDescent="0.2">
      <c r="A3816" s="145" t="s">
        <v>1042</v>
      </c>
      <c r="B3816" s="145" t="s">
        <v>2393</v>
      </c>
      <c r="C3816" s="145" t="str">
        <f>Lookup[[#This Row],[NR_DE]]&amp;" "&amp;Lookup[[#This Row],[Text_DE]]</f>
        <v>ADILD06200 An interne Anlagebestände gebundene Kapitalisationsgeschäfte (A6.2); (CH)</v>
      </c>
      <c r="D3816" s="145">
        <f>IF(Lookup!A3816&lt;&gt;Lookup!E3816,1,0)</f>
        <v>0</v>
      </c>
      <c r="E3816" s="145" t="s">
        <v>1042</v>
      </c>
      <c r="F3816" s="145" t="s">
        <v>1043</v>
      </c>
      <c r="G3816" s="145" t="str">
        <f>Lookup[[#This Row],[NR_FR]]&amp;" "&amp;Lookup[[#This Row],[Text_FR]]</f>
        <v>ADILD06200 Opérations de capitalisation liées à des portefeuilles de placement internes (A6.2); (CH)</v>
      </c>
    </row>
    <row r="3817" spans="1:7" x14ac:dyDescent="0.2">
      <c r="A3817" s="145" t="s">
        <v>796</v>
      </c>
      <c r="B3817" s="145" t="s">
        <v>2261</v>
      </c>
      <c r="C3817" s="145" t="str">
        <f>Lookup[[#This Row],[NR_DE]]&amp;" "&amp;Lookup[[#This Row],[Text_DE]]</f>
        <v>ADI1530 Vorsorge 3a und Kollektivversicherung</v>
      </c>
      <c r="D3817" s="145">
        <f>IF(Lookup!A3817&lt;&gt;Lookup!E3817,1,0)</f>
        <v>0</v>
      </c>
      <c r="E3817" s="145" t="s">
        <v>796</v>
      </c>
      <c r="F3817" s="145" t="s">
        <v>797</v>
      </c>
      <c r="G3817" s="145" t="str">
        <f>Lookup[[#This Row],[NR_FR]]&amp;" "&amp;Lookup[[#This Row],[Text_FR]]</f>
        <v>ADI1530 Prévoyance du pilier 3a et assurance collective</v>
      </c>
    </row>
    <row r="3818" spans="1:7" x14ac:dyDescent="0.2">
      <c r="A3818" s="145" t="s">
        <v>798</v>
      </c>
      <c r="B3818" s="145" t="s">
        <v>2262</v>
      </c>
      <c r="C3818" s="145" t="str">
        <f>Lookup[[#This Row],[NR_DE]]&amp;" "&amp;Lookup[[#This Row],[Text_DE]]</f>
        <v>ADI1540 Vorsorge 3b</v>
      </c>
      <c r="D3818" s="145">
        <f>IF(Lookup!A3818&lt;&gt;Lookup!E3818,1,0)</f>
        <v>0</v>
      </c>
      <c r="E3818" s="145" t="s">
        <v>798</v>
      </c>
      <c r="F3818" s="145" t="s">
        <v>799</v>
      </c>
      <c r="G3818" s="145" t="str">
        <f>Lookup[[#This Row],[NR_FR]]&amp;" "&amp;Lookup[[#This Row],[Text_FR]]</f>
        <v>ADI1540 Prévoyance du pilier 3b</v>
      </c>
    </row>
    <row r="3819" spans="1:7" x14ac:dyDescent="0.2">
      <c r="A3819" s="145">
        <v>313100200</v>
      </c>
      <c r="B3819" s="145" t="s">
        <v>2765</v>
      </c>
      <c r="C3819" s="145" t="str">
        <f>Lookup[[#This Row],[NR_DE]]&amp;" "&amp;Lookup[[#This Row],[Text_DE]]</f>
        <v>313100200 Veränderung des Deckungskapitals für anteilgebundene Lebensversicherungen; indirektes Geschäft: Brutto</v>
      </c>
      <c r="D3819" s="145">
        <f>IF(Lookup!A3819&lt;&gt;Lookup!E3819,1,0)</f>
        <v>0</v>
      </c>
      <c r="E3819" s="145">
        <v>313100200</v>
      </c>
      <c r="F3819" s="145" t="s">
        <v>1556</v>
      </c>
      <c r="G3819" s="145" t="str">
        <f>Lookup[[#This Row],[NR_FR]]&amp;" "&amp;Lookup[[#This Row],[Text_FR]]</f>
        <v>313100200 Variations des réserves mathématiques de l'assurance sur la vie liée à des participations; affaires indirectes: brutes</v>
      </c>
    </row>
    <row r="3820" spans="1:7" x14ac:dyDescent="0.2">
      <c r="A3820" s="145" t="s">
        <v>1045</v>
      </c>
      <c r="B3820" s="145" t="s">
        <v>2395</v>
      </c>
      <c r="C3820" s="145" t="str">
        <f>Lookup[[#This Row],[NR_DE]]&amp;" "&amp;Lookup[[#This Row],[Text_DE]]</f>
        <v>ADC1RA Aufteilung nach Arten der anteilgebundenen Lebensversicherung</v>
      </c>
      <c r="D3820" s="145">
        <f>IF(Lookup!A3820&lt;&gt;Lookup!E3820,1,0)</f>
        <v>0</v>
      </c>
      <c r="E3820" s="145" t="s">
        <v>1045</v>
      </c>
      <c r="F3820" s="145" t="s">
        <v>1029</v>
      </c>
      <c r="G3820" s="145" t="str">
        <f>Lookup[[#This Row],[NR_FR]]&amp;" "&amp;Lookup[[#This Row],[Text_FR]]</f>
        <v>ADC1RA Répartition par genres d'assurance sur la vie liée à des participations</v>
      </c>
    </row>
    <row r="3821" spans="1:7" x14ac:dyDescent="0.2">
      <c r="A3821" s="145" t="s">
        <v>1046</v>
      </c>
      <c r="B3821" s="145" t="s">
        <v>2396</v>
      </c>
      <c r="C3821" s="145" t="str">
        <f>Lookup[[#This Row],[NR_DE]]&amp;" "&amp;Lookup[[#This Row],[Text_DE]]</f>
        <v>ADILR02000 RE: Anteilgebundene Lebensversicherung (A2); (FB)</v>
      </c>
      <c r="D3821" s="145">
        <f>IF(Lookup!A3821&lt;&gt;Lookup!E3821,1,0)</f>
        <v>0</v>
      </c>
      <c r="E3821" s="145" t="s">
        <v>1046</v>
      </c>
      <c r="F3821" s="145" t="s">
        <v>1047</v>
      </c>
      <c r="G3821" s="145" t="str">
        <f>Lookup[[#This Row],[NR_FR]]&amp;" "&amp;Lookup[[#This Row],[Text_FR]]</f>
        <v>ADILR02000 RE: Assurance sur la vie liée à des participations (A2); (FB)</v>
      </c>
    </row>
    <row r="3822" spans="1:7" x14ac:dyDescent="0.2">
      <c r="A3822" s="145" t="s">
        <v>1048</v>
      </c>
      <c r="B3822" s="145" t="s">
        <v>2397</v>
      </c>
      <c r="C3822" s="145" t="str">
        <f>Lookup[[#This Row],[NR_DE]]&amp;" "&amp;Lookup[[#This Row],[Text_DE]]</f>
        <v>ADILR02700 RE: An Fondsanteile und interne Anlagebestände gebundene Versicherung, mit Garantien (A2.2, A2.5); (CH)</v>
      </c>
      <c r="D3822" s="145">
        <f>IF(Lookup!A3822&lt;&gt;Lookup!E3822,1,0)</f>
        <v>0</v>
      </c>
      <c r="E3822" s="145" t="s">
        <v>1048</v>
      </c>
      <c r="F3822" s="145" t="s">
        <v>1049</v>
      </c>
      <c r="G3822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3823" spans="1:7" x14ac:dyDescent="0.2">
      <c r="A3823" s="145" t="s">
        <v>1050</v>
      </c>
      <c r="B3823" s="145" t="s">
        <v>2398</v>
      </c>
      <c r="C3823" s="145" t="str">
        <f>Lookup[[#This Row],[NR_DE]]&amp;" "&amp;Lookup[[#This Row],[Text_DE]]</f>
        <v>ADILR02800 RE: An Fondsanteile und interne Anlagebestände gebundene Versicherung, sonstige (A2.1, A2.3, A2.4, A2.6, A6.1, A6.2); (CH)</v>
      </c>
      <c r="D3823" s="145">
        <f>IF(Lookup!A3823&lt;&gt;Lookup!E3823,1,0)</f>
        <v>0</v>
      </c>
      <c r="E3823" s="145" t="s">
        <v>1050</v>
      </c>
      <c r="F3823" s="145" t="s">
        <v>1051</v>
      </c>
      <c r="G3823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824" spans="1:7" x14ac:dyDescent="0.2">
      <c r="A3824" s="145" t="s">
        <v>751</v>
      </c>
      <c r="B3824" s="145" t="s">
        <v>2237</v>
      </c>
      <c r="C3824" s="145" t="str">
        <f>Lookup[[#This Row],[NR_DE]]&amp;" "&amp;Lookup[[#This Row],[Text_DE]]</f>
        <v>ADC007 Aufteilung nach Zedenten-Regionen</v>
      </c>
      <c r="D3824" s="145">
        <f>IF(Lookup!A3824&lt;&gt;Lookup!E3824,1,0)</f>
        <v>0</v>
      </c>
      <c r="E3824" s="145" t="s">
        <v>751</v>
      </c>
      <c r="F3824" s="145" t="s">
        <v>752</v>
      </c>
      <c r="G3824" s="145" t="str">
        <f>Lookup[[#This Row],[NR_FR]]&amp;" "&amp;Lookup[[#This Row],[Text_FR]]</f>
        <v>ADC007 Répartition par régions des cédantes</v>
      </c>
    </row>
    <row r="3825" spans="1:7" x14ac:dyDescent="0.2">
      <c r="A3825" s="145" t="s">
        <v>753</v>
      </c>
      <c r="B3825" s="145" t="s">
        <v>2238</v>
      </c>
      <c r="C3825" s="145" t="str">
        <f>Lookup[[#This Row],[NR_DE]]&amp;" "&amp;Lookup[[#This Row],[Text_DE]]</f>
        <v>ADI1000 Europa</v>
      </c>
      <c r="D3825" s="145">
        <f>IF(Lookup!A3825&lt;&gt;Lookup!E3825,1,0)</f>
        <v>0</v>
      </c>
      <c r="E3825" s="145" t="s">
        <v>753</v>
      </c>
      <c r="F3825" s="145" t="s">
        <v>754</v>
      </c>
      <c r="G3825" s="145" t="str">
        <f>Lookup[[#This Row],[NR_FR]]&amp;" "&amp;Lookup[[#This Row],[Text_FR]]</f>
        <v>ADI1000 Europe</v>
      </c>
    </row>
    <row r="3826" spans="1:7" x14ac:dyDescent="0.2">
      <c r="A3826" s="145" t="s">
        <v>755</v>
      </c>
      <c r="B3826" s="145" t="s">
        <v>2239</v>
      </c>
      <c r="C3826" s="145" t="str">
        <f>Lookup[[#This Row],[NR_DE]]&amp;" "&amp;Lookup[[#This Row],[Text_DE]]</f>
        <v>ADI1010 Nordamerika</v>
      </c>
      <c r="D3826" s="145">
        <f>IF(Lookup!A3826&lt;&gt;Lookup!E3826,1,0)</f>
        <v>0</v>
      </c>
      <c r="E3826" s="145" t="s">
        <v>755</v>
      </c>
      <c r="F3826" s="145" t="s">
        <v>756</v>
      </c>
      <c r="G3826" s="145" t="str">
        <f>Lookup[[#This Row],[NR_FR]]&amp;" "&amp;Lookup[[#This Row],[Text_FR]]</f>
        <v>ADI1010 Amérique du Nord</v>
      </c>
    </row>
    <row r="3827" spans="1:7" x14ac:dyDescent="0.2">
      <c r="A3827" s="145" t="s">
        <v>757</v>
      </c>
      <c r="B3827" s="145" t="s">
        <v>2240</v>
      </c>
      <c r="C3827" s="145" t="str">
        <f>Lookup[[#This Row],[NR_DE]]&amp;" "&amp;Lookup[[#This Row],[Text_DE]]</f>
        <v>ADI1020 Mittel- und Südamerika</v>
      </c>
      <c r="D3827" s="145">
        <f>IF(Lookup!A3827&lt;&gt;Lookup!E3827,1,0)</f>
        <v>0</v>
      </c>
      <c r="E3827" s="145" t="s">
        <v>757</v>
      </c>
      <c r="F3827" s="145" t="s">
        <v>758</v>
      </c>
      <c r="G3827" s="145" t="str">
        <f>Lookup[[#This Row],[NR_FR]]&amp;" "&amp;Lookup[[#This Row],[Text_FR]]</f>
        <v>ADI1020 Amérique centrale et Amérique du Sud</v>
      </c>
    </row>
    <row r="3828" spans="1:7" x14ac:dyDescent="0.2">
      <c r="A3828" s="145" t="s">
        <v>759</v>
      </c>
      <c r="B3828" s="145" t="s">
        <v>2241</v>
      </c>
      <c r="C3828" s="145" t="str">
        <f>Lookup[[#This Row],[NR_DE]]&amp;" "&amp;Lookup[[#This Row],[Text_DE]]</f>
        <v>ADI1030 Asien/Pazifik</v>
      </c>
      <c r="D3828" s="145">
        <f>IF(Lookup!A3828&lt;&gt;Lookup!E3828,1,0)</f>
        <v>0</v>
      </c>
      <c r="E3828" s="145" t="s">
        <v>759</v>
      </c>
      <c r="F3828" s="145" t="s">
        <v>760</v>
      </c>
      <c r="G3828" s="145" t="str">
        <f>Lookup[[#This Row],[NR_FR]]&amp;" "&amp;Lookup[[#This Row],[Text_FR]]</f>
        <v>ADI1030 Asie/Pacifique</v>
      </c>
    </row>
    <row r="3829" spans="1:7" x14ac:dyDescent="0.2">
      <c r="A3829" s="145" t="s">
        <v>761</v>
      </c>
      <c r="B3829" s="145" t="s">
        <v>2242</v>
      </c>
      <c r="C3829" s="145" t="str">
        <f>Lookup[[#This Row],[NR_DE]]&amp;" "&amp;Lookup[[#This Row],[Text_DE]]</f>
        <v>ADI1040 Übrige Länder</v>
      </c>
      <c r="D3829" s="145">
        <f>IF(Lookup!A3829&lt;&gt;Lookup!E3829,1,0)</f>
        <v>0</v>
      </c>
      <c r="E3829" s="145" t="s">
        <v>761</v>
      </c>
      <c r="F3829" s="145" t="s">
        <v>762</v>
      </c>
      <c r="G3829" s="145" t="str">
        <f>Lookup[[#This Row],[NR_FR]]&amp;" "&amp;Lookup[[#This Row],[Text_FR]]</f>
        <v>ADI1040 Autres  pays de domicile</v>
      </c>
    </row>
    <row r="3830" spans="1:7" x14ac:dyDescent="0.2">
      <c r="A3830" s="145" t="s">
        <v>763</v>
      </c>
      <c r="B3830" s="145" t="s">
        <v>2243</v>
      </c>
      <c r="C3830" s="145" t="str">
        <f>Lookup[[#This Row],[NR_DE]]&amp;" "&amp;Lookup[[#This Row],[Text_DE]]</f>
        <v>ADC006 Aufteilung nach Vertragsart</v>
      </c>
      <c r="D3830" s="145">
        <f>IF(Lookup!A3830&lt;&gt;Lookup!E3830,1,0)</f>
        <v>0</v>
      </c>
      <c r="E3830" s="145" t="s">
        <v>763</v>
      </c>
      <c r="F3830" s="145" t="s">
        <v>764</v>
      </c>
      <c r="G3830" s="145" t="str">
        <f>Lookup[[#This Row],[NR_FR]]&amp;" "&amp;Lookup[[#This Row],[Text_FR]]</f>
        <v>ADC006 Répartition par types de contrat</v>
      </c>
    </row>
    <row r="3831" spans="1:7" x14ac:dyDescent="0.2">
      <c r="A3831" s="145" t="s">
        <v>765</v>
      </c>
      <c r="B3831" s="145" t="s">
        <v>2244</v>
      </c>
      <c r="C3831" s="145" t="str">
        <f>Lookup[[#This Row],[NR_DE]]&amp;" "&amp;Lookup[[#This Row],[Text_DE]]</f>
        <v>ADI1100 Proportional</v>
      </c>
      <c r="D3831" s="145">
        <f>IF(Lookup!A3831&lt;&gt;Lookup!E3831,1,0)</f>
        <v>0</v>
      </c>
      <c r="E3831" s="145" t="s">
        <v>765</v>
      </c>
      <c r="F3831" s="145" t="s">
        <v>766</v>
      </c>
      <c r="G3831" s="145" t="str">
        <f>Lookup[[#This Row],[NR_FR]]&amp;" "&amp;Lookup[[#This Row],[Text_FR]]</f>
        <v>ADI1100 Proportionnel</v>
      </c>
    </row>
    <row r="3832" spans="1:7" x14ac:dyDescent="0.2">
      <c r="A3832" s="145" t="s">
        <v>767</v>
      </c>
      <c r="B3832" s="145" t="s">
        <v>2245</v>
      </c>
      <c r="C3832" s="145" t="str">
        <f>Lookup[[#This Row],[NR_DE]]&amp;" "&amp;Lookup[[#This Row],[Text_DE]]</f>
        <v>ADI1110 Nicht Proportional</v>
      </c>
      <c r="D3832" s="145">
        <f>IF(Lookup!A3832&lt;&gt;Lookup!E3832,1,0)</f>
        <v>0</v>
      </c>
      <c r="E3832" s="145" t="s">
        <v>767</v>
      </c>
      <c r="F3832" s="145" t="s">
        <v>768</v>
      </c>
      <c r="G3832" s="145" t="str">
        <f>Lookup[[#This Row],[NR_FR]]&amp;" "&amp;Lookup[[#This Row],[Text_FR]]</f>
        <v>ADI1110 Non proportionnel</v>
      </c>
    </row>
    <row r="3833" spans="1:7" x14ac:dyDescent="0.2">
      <c r="A3833" s="145" t="s">
        <v>769</v>
      </c>
      <c r="B3833" s="145" t="s">
        <v>2671</v>
      </c>
      <c r="C3833" s="145" t="str">
        <f>Lookup[[#This Row],[NR_DE]]&amp;" "&amp;Lookup[[#This Row],[Text_DE]]</f>
        <v xml:space="preserve">ADI1120 Übriges   </v>
      </c>
      <c r="D3833" s="145">
        <f>IF(Lookup!A3833&lt;&gt;Lookup!E3833,1,0)</f>
        <v>0</v>
      </c>
      <c r="E3833" s="145" t="s">
        <v>769</v>
      </c>
      <c r="F3833" s="145" t="s">
        <v>17</v>
      </c>
      <c r="G3833" s="145" t="str">
        <f>Lookup[[#This Row],[NR_FR]]&amp;" "&amp;Lookup[[#This Row],[Text_FR]]</f>
        <v>ADI1120 Autres</v>
      </c>
    </row>
    <row r="3834" spans="1:7" x14ac:dyDescent="0.2">
      <c r="A3834" s="145" t="s">
        <v>770</v>
      </c>
      <c r="B3834" s="145" t="s">
        <v>2247</v>
      </c>
      <c r="C3834" s="145" t="str">
        <f>Lookup[[#This Row],[NR_DE]]&amp;" "&amp;Lookup[[#This Row],[Text_DE]]</f>
        <v>ADC009 Aufteilung nach gruppenintern/gruppenextern</v>
      </c>
      <c r="D3834" s="145">
        <f>IF(Lookup!A3834&lt;&gt;Lookup!E3834,1,0)</f>
        <v>0</v>
      </c>
      <c r="E3834" s="145" t="s">
        <v>770</v>
      </c>
      <c r="F3834" s="145" t="s">
        <v>771</v>
      </c>
      <c r="G3834" s="145" t="str">
        <f>Lookup[[#This Row],[NR_FR]]&amp;" "&amp;Lookup[[#This Row],[Text_FR]]</f>
        <v>ADC009 Répartition entre interne/externe au groupe</v>
      </c>
    </row>
    <row r="3835" spans="1:7" x14ac:dyDescent="0.2">
      <c r="A3835" s="145" t="s">
        <v>772</v>
      </c>
      <c r="B3835" s="145" t="s">
        <v>2248</v>
      </c>
      <c r="C3835" s="145" t="str">
        <f>Lookup[[#This Row],[NR_DE]]&amp;" "&amp;Lookup[[#This Row],[Text_DE]]</f>
        <v>ADI0610 Gruppenintern</v>
      </c>
      <c r="D3835" s="145">
        <f>IF(Lookup!A3835&lt;&gt;Lookup!E3835,1,0)</f>
        <v>0</v>
      </c>
      <c r="E3835" s="145" t="s">
        <v>772</v>
      </c>
      <c r="F3835" s="145" t="s">
        <v>773</v>
      </c>
      <c r="G3835" s="145" t="str">
        <f>Lookup[[#This Row],[NR_FR]]&amp;" "&amp;Lookup[[#This Row],[Text_FR]]</f>
        <v>ADI0610 Interne au groupe</v>
      </c>
    </row>
    <row r="3836" spans="1:7" x14ac:dyDescent="0.2">
      <c r="A3836" s="145" t="s">
        <v>774</v>
      </c>
      <c r="B3836" s="145" t="s">
        <v>2249</v>
      </c>
      <c r="C3836" s="145" t="str">
        <f>Lookup[[#This Row],[NR_DE]]&amp;" "&amp;Lookup[[#This Row],[Text_DE]]</f>
        <v>ADI0620 Gruppenextern</v>
      </c>
      <c r="D3836" s="145">
        <f>IF(Lookup!A3836&lt;&gt;Lookup!E3836,1,0)</f>
        <v>0</v>
      </c>
      <c r="E3836" s="145" t="s">
        <v>774</v>
      </c>
      <c r="F3836" s="145" t="s">
        <v>775</v>
      </c>
      <c r="G3836" s="145" t="str">
        <f>Lookup[[#This Row],[NR_FR]]&amp;" "&amp;Lookup[[#This Row],[Text_FR]]</f>
        <v>ADI0620 Externe au groupe</v>
      </c>
    </row>
    <row r="3837" spans="1:7" x14ac:dyDescent="0.2">
      <c r="A3837" s="145" t="s">
        <v>807</v>
      </c>
      <c r="B3837" s="145" t="s">
        <v>2267</v>
      </c>
      <c r="C3837" s="145" t="str">
        <f>Lookup[[#This Row],[NR_DE]]&amp;" "&amp;Lookup[[#This Row],[Text_DE]]</f>
        <v>ADC106 Aufteilung nach den 20 grössten Zedenten</v>
      </c>
      <c r="D3837" s="145">
        <f>IF(Lookup!A3837&lt;&gt;Lookup!E3837,1,0)</f>
        <v>0</v>
      </c>
      <c r="E3837" s="145" t="s">
        <v>807</v>
      </c>
      <c r="F3837" s="145" t="s">
        <v>808</v>
      </c>
      <c r="G3837" s="145" t="str">
        <f>Lookup[[#This Row],[NR_FR]]&amp;" "&amp;Lookup[[#This Row],[Text_FR]]</f>
        <v>ADC106 Répartition selon les 20 cédantes les plus importantes</v>
      </c>
    </row>
    <row r="3838" spans="1:7" x14ac:dyDescent="0.2">
      <c r="B3838" s="145">
        <v>1</v>
      </c>
      <c r="C3838" s="145" t="str">
        <f>Lookup[[#This Row],[NR_DE]]&amp;" "&amp;Lookup[[#This Row],[Text_DE]]</f>
        <v xml:space="preserve"> 1</v>
      </c>
      <c r="D3838" s="145">
        <f>IF(Lookup!A3838&lt;&gt;Lookup!E3838,1,0)</f>
        <v>0</v>
      </c>
      <c r="F3838" s="145">
        <v>1</v>
      </c>
      <c r="G3838" s="145" t="str">
        <f>Lookup[[#This Row],[NR_FR]]&amp;" "&amp;Lookup[[#This Row],[Text_FR]]</f>
        <v xml:space="preserve"> 1</v>
      </c>
    </row>
    <row r="3839" spans="1:7" x14ac:dyDescent="0.2">
      <c r="B3839" s="145">
        <v>2</v>
      </c>
      <c r="C3839" s="145" t="str">
        <f>Lookup[[#This Row],[NR_DE]]&amp;" "&amp;Lookup[[#This Row],[Text_DE]]</f>
        <v xml:space="preserve"> 2</v>
      </c>
      <c r="D3839" s="145">
        <f>IF(Lookup!A3839&lt;&gt;Lookup!E3839,1,0)</f>
        <v>0</v>
      </c>
      <c r="F3839" s="145">
        <v>2</v>
      </c>
      <c r="G3839" s="145" t="str">
        <f>Lookup[[#This Row],[NR_FR]]&amp;" "&amp;Lookup[[#This Row],[Text_FR]]</f>
        <v xml:space="preserve"> 2</v>
      </c>
    </row>
    <row r="3840" spans="1:7" x14ac:dyDescent="0.2">
      <c r="B3840" s="145">
        <v>3</v>
      </c>
      <c r="C3840" s="145" t="str">
        <f>Lookup[[#This Row],[NR_DE]]&amp;" "&amp;Lookup[[#This Row],[Text_DE]]</f>
        <v xml:space="preserve"> 3</v>
      </c>
      <c r="D3840" s="145">
        <f>IF(Lookup!A3840&lt;&gt;Lookup!E3840,1,0)</f>
        <v>0</v>
      </c>
      <c r="F3840" s="145">
        <v>3</v>
      </c>
      <c r="G3840" s="145" t="str">
        <f>Lookup[[#This Row],[NR_FR]]&amp;" "&amp;Lookup[[#This Row],[Text_FR]]</f>
        <v xml:space="preserve"> 3</v>
      </c>
    </row>
    <row r="3841" spans="2:7" x14ac:dyDescent="0.2">
      <c r="B3841" s="145">
        <v>4</v>
      </c>
      <c r="C3841" s="145" t="str">
        <f>Lookup[[#This Row],[NR_DE]]&amp;" "&amp;Lookup[[#This Row],[Text_DE]]</f>
        <v xml:space="preserve"> 4</v>
      </c>
      <c r="D3841" s="145">
        <f>IF(Lookup!A3841&lt;&gt;Lookup!E3841,1,0)</f>
        <v>0</v>
      </c>
      <c r="F3841" s="145">
        <v>4</v>
      </c>
      <c r="G3841" s="145" t="str">
        <f>Lookup[[#This Row],[NR_FR]]&amp;" "&amp;Lookup[[#This Row],[Text_FR]]</f>
        <v xml:space="preserve"> 4</v>
      </c>
    </row>
    <row r="3842" spans="2:7" x14ac:dyDescent="0.2">
      <c r="B3842" s="145">
        <v>5</v>
      </c>
      <c r="C3842" s="145" t="str">
        <f>Lookup[[#This Row],[NR_DE]]&amp;" "&amp;Lookup[[#This Row],[Text_DE]]</f>
        <v xml:space="preserve"> 5</v>
      </c>
      <c r="D3842" s="145">
        <f>IF(Lookup!A3842&lt;&gt;Lookup!E3842,1,0)</f>
        <v>0</v>
      </c>
      <c r="F3842" s="145">
        <v>5</v>
      </c>
      <c r="G3842" s="145" t="str">
        <f>Lookup[[#This Row],[NR_FR]]&amp;" "&amp;Lookup[[#This Row],[Text_FR]]</f>
        <v xml:space="preserve"> 5</v>
      </c>
    </row>
    <row r="3843" spans="2:7" x14ac:dyDescent="0.2">
      <c r="B3843" s="145">
        <v>6</v>
      </c>
      <c r="C3843" s="145" t="str">
        <f>Lookup[[#This Row],[NR_DE]]&amp;" "&amp;Lookup[[#This Row],[Text_DE]]</f>
        <v xml:space="preserve"> 6</v>
      </c>
      <c r="D3843" s="145">
        <f>IF(Lookup!A3843&lt;&gt;Lookup!E3843,1,0)</f>
        <v>0</v>
      </c>
      <c r="F3843" s="145">
        <v>6</v>
      </c>
      <c r="G3843" s="145" t="str">
        <f>Lookup[[#This Row],[NR_FR]]&amp;" "&amp;Lookup[[#This Row],[Text_FR]]</f>
        <v xml:space="preserve"> 6</v>
      </c>
    </row>
    <row r="3844" spans="2:7" x14ac:dyDescent="0.2">
      <c r="B3844" s="145">
        <v>7</v>
      </c>
      <c r="C3844" s="145" t="str">
        <f>Lookup[[#This Row],[NR_DE]]&amp;" "&amp;Lookup[[#This Row],[Text_DE]]</f>
        <v xml:space="preserve"> 7</v>
      </c>
      <c r="D3844" s="145">
        <f>IF(Lookup!A3844&lt;&gt;Lookup!E3844,1,0)</f>
        <v>0</v>
      </c>
      <c r="F3844" s="145">
        <v>7</v>
      </c>
      <c r="G3844" s="145" t="str">
        <f>Lookup[[#This Row],[NR_FR]]&amp;" "&amp;Lookup[[#This Row],[Text_FR]]</f>
        <v xml:space="preserve"> 7</v>
      </c>
    </row>
    <row r="3845" spans="2:7" x14ac:dyDescent="0.2">
      <c r="B3845" s="145">
        <v>8</v>
      </c>
      <c r="C3845" s="145" t="str">
        <f>Lookup[[#This Row],[NR_DE]]&amp;" "&amp;Lookup[[#This Row],[Text_DE]]</f>
        <v xml:space="preserve"> 8</v>
      </c>
      <c r="D3845" s="145">
        <f>IF(Lookup!A3845&lt;&gt;Lookup!E3845,1,0)</f>
        <v>0</v>
      </c>
      <c r="F3845" s="145">
        <v>8</v>
      </c>
      <c r="G3845" s="145" t="str">
        <f>Lookup[[#This Row],[NR_FR]]&amp;" "&amp;Lookup[[#This Row],[Text_FR]]</f>
        <v xml:space="preserve"> 8</v>
      </c>
    </row>
    <row r="3846" spans="2:7" x14ac:dyDescent="0.2">
      <c r="B3846" s="145">
        <v>9</v>
      </c>
      <c r="C3846" s="145" t="str">
        <f>Lookup[[#This Row],[NR_DE]]&amp;" "&amp;Lookup[[#This Row],[Text_DE]]</f>
        <v xml:space="preserve"> 9</v>
      </c>
      <c r="D3846" s="145">
        <f>IF(Lookup!A3846&lt;&gt;Lookup!E3846,1,0)</f>
        <v>0</v>
      </c>
      <c r="F3846" s="145">
        <v>9</v>
      </c>
      <c r="G3846" s="145" t="str">
        <f>Lookup[[#This Row],[NR_FR]]&amp;" "&amp;Lookup[[#This Row],[Text_FR]]</f>
        <v xml:space="preserve"> 9</v>
      </c>
    </row>
    <row r="3847" spans="2:7" x14ac:dyDescent="0.2">
      <c r="B3847" s="145">
        <v>10</v>
      </c>
      <c r="C3847" s="145" t="str">
        <f>Lookup[[#This Row],[NR_DE]]&amp;" "&amp;Lookup[[#This Row],[Text_DE]]</f>
        <v xml:space="preserve"> 10</v>
      </c>
      <c r="D3847" s="145">
        <f>IF(Lookup!A3847&lt;&gt;Lookup!E3847,1,0)</f>
        <v>0</v>
      </c>
      <c r="F3847" s="145">
        <v>10</v>
      </c>
      <c r="G3847" s="145" t="str">
        <f>Lookup[[#This Row],[NR_FR]]&amp;" "&amp;Lookup[[#This Row],[Text_FR]]</f>
        <v xml:space="preserve"> 10</v>
      </c>
    </row>
    <row r="3848" spans="2:7" x14ac:dyDescent="0.2">
      <c r="B3848" s="145">
        <v>11</v>
      </c>
      <c r="C3848" s="145" t="str">
        <f>Lookup[[#This Row],[NR_DE]]&amp;" "&amp;Lookup[[#This Row],[Text_DE]]</f>
        <v xml:space="preserve"> 11</v>
      </c>
      <c r="D3848" s="145">
        <f>IF(Lookup!A3848&lt;&gt;Lookup!E3848,1,0)</f>
        <v>0</v>
      </c>
      <c r="F3848" s="145">
        <v>11</v>
      </c>
      <c r="G3848" s="145" t="str">
        <f>Lookup[[#This Row],[NR_FR]]&amp;" "&amp;Lookup[[#This Row],[Text_FR]]</f>
        <v xml:space="preserve"> 11</v>
      </c>
    </row>
    <row r="3849" spans="2:7" x14ac:dyDescent="0.2">
      <c r="B3849" s="145">
        <v>12</v>
      </c>
      <c r="C3849" s="145" t="str">
        <f>Lookup[[#This Row],[NR_DE]]&amp;" "&amp;Lookup[[#This Row],[Text_DE]]</f>
        <v xml:space="preserve"> 12</v>
      </c>
      <c r="D3849" s="145">
        <f>IF(Lookup!A3849&lt;&gt;Lookup!E3849,1,0)</f>
        <v>0</v>
      </c>
      <c r="F3849" s="145">
        <v>12</v>
      </c>
      <c r="G3849" s="145" t="str">
        <f>Lookup[[#This Row],[NR_FR]]&amp;" "&amp;Lookup[[#This Row],[Text_FR]]</f>
        <v xml:space="preserve"> 12</v>
      </c>
    </row>
    <row r="3850" spans="2:7" x14ac:dyDescent="0.2">
      <c r="B3850" s="145">
        <v>13</v>
      </c>
      <c r="C3850" s="145" t="str">
        <f>Lookup[[#This Row],[NR_DE]]&amp;" "&amp;Lookup[[#This Row],[Text_DE]]</f>
        <v xml:space="preserve"> 13</v>
      </c>
      <c r="D3850" s="145">
        <f>IF(Lookup!A3850&lt;&gt;Lookup!E3850,1,0)</f>
        <v>0</v>
      </c>
      <c r="F3850" s="145">
        <v>13</v>
      </c>
      <c r="G3850" s="145" t="str">
        <f>Lookup[[#This Row],[NR_FR]]&amp;" "&amp;Lookup[[#This Row],[Text_FR]]</f>
        <v xml:space="preserve"> 13</v>
      </c>
    </row>
    <row r="3851" spans="2:7" x14ac:dyDescent="0.2">
      <c r="B3851" s="145">
        <v>14</v>
      </c>
      <c r="C3851" s="145" t="str">
        <f>Lookup[[#This Row],[NR_DE]]&amp;" "&amp;Lookup[[#This Row],[Text_DE]]</f>
        <v xml:space="preserve"> 14</v>
      </c>
      <c r="D3851" s="145">
        <f>IF(Lookup!A3851&lt;&gt;Lookup!E3851,1,0)</f>
        <v>0</v>
      </c>
      <c r="F3851" s="145">
        <v>14</v>
      </c>
      <c r="G3851" s="145" t="str">
        <f>Lookup[[#This Row],[NR_FR]]&amp;" "&amp;Lookup[[#This Row],[Text_FR]]</f>
        <v xml:space="preserve"> 14</v>
      </c>
    </row>
    <row r="3852" spans="2:7" x14ac:dyDescent="0.2">
      <c r="B3852" s="145">
        <v>15</v>
      </c>
      <c r="C3852" s="145" t="str">
        <f>Lookup[[#This Row],[NR_DE]]&amp;" "&amp;Lookup[[#This Row],[Text_DE]]</f>
        <v xml:space="preserve"> 15</v>
      </c>
      <c r="D3852" s="145">
        <f>IF(Lookup!A3852&lt;&gt;Lookup!E3852,1,0)</f>
        <v>0</v>
      </c>
      <c r="F3852" s="145">
        <v>15</v>
      </c>
      <c r="G3852" s="145" t="str">
        <f>Lookup[[#This Row],[NR_FR]]&amp;" "&amp;Lookup[[#This Row],[Text_FR]]</f>
        <v xml:space="preserve"> 15</v>
      </c>
    </row>
    <row r="3853" spans="2:7" x14ac:dyDescent="0.2">
      <c r="B3853" s="145">
        <v>16</v>
      </c>
      <c r="C3853" s="145" t="str">
        <f>Lookup[[#This Row],[NR_DE]]&amp;" "&amp;Lookup[[#This Row],[Text_DE]]</f>
        <v xml:space="preserve"> 16</v>
      </c>
      <c r="D3853" s="145">
        <f>IF(Lookup!A3853&lt;&gt;Lookup!E3853,1,0)</f>
        <v>0</v>
      </c>
      <c r="F3853" s="145">
        <v>16</v>
      </c>
      <c r="G3853" s="145" t="str">
        <f>Lookup[[#This Row],[NR_FR]]&amp;" "&amp;Lookup[[#This Row],[Text_FR]]</f>
        <v xml:space="preserve"> 16</v>
      </c>
    </row>
    <row r="3854" spans="2:7" x14ac:dyDescent="0.2">
      <c r="B3854" s="145">
        <v>17</v>
      </c>
      <c r="C3854" s="145" t="str">
        <f>Lookup[[#This Row],[NR_DE]]&amp;" "&amp;Lookup[[#This Row],[Text_DE]]</f>
        <v xml:space="preserve"> 17</v>
      </c>
      <c r="D3854" s="145">
        <f>IF(Lookup!A3854&lt;&gt;Lookup!E3854,1,0)</f>
        <v>0</v>
      </c>
      <c r="F3854" s="145">
        <v>17</v>
      </c>
      <c r="G3854" s="145" t="str">
        <f>Lookup[[#This Row],[NR_FR]]&amp;" "&amp;Lookup[[#This Row],[Text_FR]]</f>
        <v xml:space="preserve"> 17</v>
      </c>
    </row>
    <row r="3855" spans="2:7" x14ac:dyDescent="0.2">
      <c r="B3855" s="145">
        <v>18</v>
      </c>
      <c r="C3855" s="145" t="str">
        <f>Lookup[[#This Row],[NR_DE]]&amp;" "&amp;Lookup[[#This Row],[Text_DE]]</f>
        <v xml:space="preserve"> 18</v>
      </c>
      <c r="D3855" s="145">
        <f>IF(Lookup!A3855&lt;&gt;Lookup!E3855,1,0)</f>
        <v>0</v>
      </c>
      <c r="F3855" s="145">
        <v>18</v>
      </c>
      <c r="G3855" s="145" t="str">
        <f>Lookup[[#This Row],[NR_FR]]&amp;" "&amp;Lookup[[#This Row],[Text_FR]]</f>
        <v xml:space="preserve"> 18</v>
      </c>
    </row>
    <row r="3856" spans="2:7" x14ac:dyDescent="0.2">
      <c r="B3856" s="145">
        <v>19</v>
      </c>
      <c r="C3856" s="145" t="str">
        <f>Lookup[[#This Row],[NR_DE]]&amp;" "&amp;Lookup[[#This Row],[Text_DE]]</f>
        <v xml:space="preserve"> 19</v>
      </c>
      <c r="D3856" s="145">
        <f>IF(Lookup!A3856&lt;&gt;Lookup!E3856,1,0)</f>
        <v>0</v>
      </c>
      <c r="F3856" s="145">
        <v>19</v>
      </c>
      <c r="G3856" s="145" t="str">
        <f>Lookup[[#This Row],[NR_FR]]&amp;" "&amp;Lookup[[#This Row],[Text_FR]]</f>
        <v xml:space="preserve"> 19</v>
      </c>
    </row>
    <row r="3857" spans="1:7" x14ac:dyDescent="0.2">
      <c r="B3857" s="145">
        <v>20</v>
      </c>
      <c r="C3857" s="145" t="str">
        <f>Lookup[[#This Row],[NR_DE]]&amp;" "&amp;Lookup[[#This Row],[Text_DE]]</f>
        <v xml:space="preserve"> 20</v>
      </c>
      <c r="D3857" s="145">
        <f>IF(Lookup!A3857&lt;&gt;Lookup!E3857,1,0)</f>
        <v>0</v>
      </c>
      <c r="F3857" s="145">
        <v>20</v>
      </c>
      <c r="G3857" s="145" t="str">
        <f>Lookup[[#This Row],[NR_FR]]&amp;" "&amp;Lookup[[#This Row],[Text_FR]]</f>
        <v xml:space="preserve"> 20</v>
      </c>
    </row>
    <row r="3858" spans="1:7" x14ac:dyDescent="0.2">
      <c r="A3858" s="145">
        <v>313200000</v>
      </c>
      <c r="B3858" s="145" t="s">
        <v>2766</v>
      </c>
      <c r="C3858" s="145" t="str">
        <f>Lookup[[#This Row],[NR_DE]]&amp;" "&amp;Lookup[[#This Row],[Text_DE]]</f>
        <v>313200000 Veränderung Rückstellungen für eingetretene, noch nicht ausbezahlte Versicherungsleistungen für anteilgebundene Lebensversicherungen: Brutto</v>
      </c>
      <c r="D3858" s="145">
        <f>IF(Lookup!A3858&lt;&gt;Lookup!E3858,1,0)</f>
        <v>0</v>
      </c>
      <c r="E3858" s="145">
        <v>313200000</v>
      </c>
      <c r="F3858" s="145" t="s">
        <v>1557</v>
      </c>
      <c r="G3858" s="145" t="str">
        <f>Lookup[[#This Row],[NR_FR]]&amp;" "&amp;Lookup[[#This Row],[Text_FR]]</f>
        <v>313200000 Variation des provisions pour sinistres survenus mais non encore liquidés de l'assurance sur la vie liée à des participations: brutes</v>
      </c>
    </row>
    <row r="3859" spans="1:7" x14ac:dyDescent="0.2">
      <c r="A3859" s="145">
        <v>313200100</v>
      </c>
      <c r="B3859" s="145" t="s">
        <v>2767</v>
      </c>
      <c r="C3859" s="145" t="str">
        <f>Lookup[[#This Row],[NR_DE]]&amp;" "&amp;Lookup[[#This Row],[Text_DE]]</f>
        <v>313200100 Veränderung Rückstellungen für eingetretene, noch nicht ausbezahlte Versicherungsleistungen für anteilgebundene Lebensversicherungen; direktes Geschäft: Brutto</v>
      </c>
      <c r="D3859" s="145">
        <f>IF(Lookup!A3859&lt;&gt;Lookup!E3859,1,0)</f>
        <v>0</v>
      </c>
      <c r="E3859" s="145">
        <v>313200100</v>
      </c>
      <c r="F3859" s="145" t="s">
        <v>1558</v>
      </c>
      <c r="G3859" s="145" t="str">
        <f>Lookup[[#This Row],[NR_FR]]&amp;" "&amp;Lookup[[#This Row],[Text_FR]]</f>
        <v>313200100 Variation des provisions pour sinistres survenus mais non encore liquidés de l'assurance sur la vie liée à des participations; affaires directes: brutes</v>
      </c>
    </row>
    <row r="3860" spans="1:7" x14ac:dyDescent="0.2">
      <c r="A3860" s="145" t="s">
        <v>1028</v>
      </c>
      <c r="B3860" s="145" t="s">
        <v>2386</v>
      </c>
      <c r="C3860" s="145" t="str">
        <f>Lookup[[#This Row],[NR_DE]]&amp;" "&amp;Lookup[[#This Row],[Text_DE]]</f>
        <v xml:space="preserve">ADC1DA Aufteilung nach Arten der anteilgebundenen Lebensversicherung </v>
      </c>
      <c r="D3860" s="145">
        <f>IF(Lookup!A3860&lt;&gt;Lookup!E3860,1,0)</f>
        <v>0</v>
      </c>
      <c r="E3860" s="145" t="s">
        <v>1028</v>
      </c>
      <c r="F3860" s="145" t="s">
        <v>1029</v>
      </c>
      <c r="G3860" s="145" t="str">
        <f>Lookup[[#This Row],[NR_FR]]&amp;" "&amp;Lookup[[#This Row],[Text_FR]]</f>
        <v>ADC1DA Répartition par genres d'assurance sur la vie liée à des participations</v>
      </c>
    </row>
    <row r="3861" spans="1:7" x14ac:dyDescent="0.2">
      <c r="A3861" s="145" t="s">
        <v>1030</v>
      </c>
      <c r="B3861" s="145" t="s">
        <v>2387</v>
      </c>
      <c r="C3861" s="145" t="str">
        <f>Lookup[[#This Row],[NR_DE]]&amp;" "&amp;Lookup[[#This Row],[Text_DE]]</f>
        <v>ADILD02000 Anteilgebundene Lebensversicherung (A2); (FB)</v>
      </c>
      <c r="D3861" s="145">
        <f>IF(Lookup!A3861&lt;&gt;Lookup!E3861,1,0)</f>
        <v>0</v>
      </c>
      <c r="E3861" s="145" t="s">
        <v>1030</v>
      </c>
      <c r="F3861" s="145" t="s">
        <v>1031</v>
      </c>
      <c r="G3861" s="145" t="str">
        <f>Lookup[[#This Row],[NR_FR]]&amp;" "&amp;Lookup[[#This Row],[Text_FR]]</f>
        <v>ADILD02000 Assurance sur la vie liée à des participations (A2); (FB)</v>
      </c>
    </row>
    <row r="3862" spans="1:7" x14ac:dyDescent="0.2">
      <c r="A3862" s="145" t="s">
        <v>1032</v>
      </c>
      <c r="B3862" s="145" t="s">
        <v>2388</v>
      </c>
      <c r="C3862" s="145" t="str">
        <f>Lookup[[#This Row],[NR_DE]]&amp;" "&amp;Lookup[[#This Row],[Text_DE]]</f>
        <v>ADILD02100 An Fondsanteile gebundene Kapitalversicherung ( A2.1, A2.2); (CH)</v>
      </c>
      <c r="D3862" s="145">
        <f>IF(Lookup!A3862&lt;&gt;Lookup!E3862,1,0)</f>
        <v>0</v>
      </c>
      <c r="E3862" s="145" t="s">
        <v>1032</v>
      </c>
      <c r="F3862" s="145" t="s">
        <v>1033</v>
      </c>
      <c r="G3862" s="145" t="str">
        <f>Lookup[[#This Row],[NR_FR]]&amp;" "&amp;Lookup[[#This Row],[Text_FR]]</f>
        <v>ADILD02100 Assurance de capital liée à des fonds de placement (A2.1, A2.2); (CH)</v>
      </c>
    </row>
    <row r="3863" spans="1:7" x14ac:dyDescent="0.2">
      <c r="A3863" s="145" t="s">
        <v>1034</v>
      </c>
      <c r="B3863" s="145" t="s">
        <v>2389</v>
      </c>
      <c r="C3863" s="145" t="str">
        <f>Lookup[[#This Row],[NR_DE]]&amp;" "&amp;Lookup[[#This Row],[Text_DE]]</f>
        <v>ADILD02300 An Fondsanteile gebundene Rentenversicherung (A2.3); (CH)</v>
      </c>
      <c r="D3863" s="145">
        <f>IF(Lookup!A3863&lt;&gt;Lookup!E3863,1,0)</f>
        <v>0</v>
      </c>
      <c r="E3863" s="145" t="s">
        <v>1034</v>
      </c>
      <c r="F3863" s="145" t="s">
        <v>1035</v>
      </c>
      <c r="G3863" s="145" t="str">
        <f>Lookup[[#This Row],[NR_FR]]&amp;" "&amp;Lookup[[#This Row],[Text_FR]]</f>
        <v>ADILD02300 Assurance de rentes liée à des parts de fonds de placement (A2.3); (CH)</v>
      </c>
    </row>
    <row r="3864" spans="1:7" x14ac:dyDescent="0.2">
      <c r="A3864" s="145" t="s">
        <v>1036</v>
      </c>
      <c r="B3864" s="145" t="s">
        <v>2390</v>
      </c>
      <c r="C3864" s="145" t="str">
        <f>Lookup[[#This Row],[NR_DE]]&amp;" "&amp;Lookup[[#This Row],[Text_DE]]</f>
        <v>ADILD02400 An interne Anlagebestände und andere Bezugswerte gebundene Kapitalversicherung (A2.4, A2.5); (CH)</v>
      </c>
      <c r="D3864" s="145">
        <f>IF(Lookup!A3864&lt;&gt;Lookup!E3864,1,0)</f>
        <v>0</v>
      </c>
      <c r="E3864" s="145" t="s">
        <v>1036</v>
      </c>
      <c r="F3864" s="145" t="s">
        <v>1037</v>
      </c>
      <c r="G3864" s="145" t="str">
        <f>Lookup[[#This Row],[NR_FR]]&amp;" "&amp;Lookup[[#This Row],[Text_FR]]</f>
        <v>ADILD02400 Assurance sur la vie liée à des fonds cantonnés ou à d'autres valeurs de référence (A2.4, A2.5); (CH)</v>
      </c>
    </row>
    <row r="3865" spans="1:7" x14ac:dyDescent="0.2">
      <c r="A3865" s="145" t="s">
        <v>1038</v>
      </c>
      <c r="B3865" s="145" t="s">
        <v>2391</v>
      </c>
      <c r="C3865" s="145" t="str">
        <f>Lookup[[#This Row],[NR_DE]]&amp;" "&amp;Lookup[[#This Row],[Text_DE]]</f>
        <v>ADILD02600 An interne Anlagebestände und andere Bezugswerte gebundene Rentenversicherung (A2.6); (CH)</v>
      </c>
      <c r="D3865" s="145">
        <f>IF(Lookup!A3865&lt;&gt;Lookup!E3865,1,0)</f>
        <v>0</v>
      </c>
      <c r="E3865" s="145" t="s">
        <v>1038</v>
      </c>
      <c r="F3865" s="145" t="s">
        <v>1039</v>
      </c>
      <c r="G3865" s="145" t="str">
        <f>Lookup[[#This Row],[NR_FR]]&amp;" "&amp;Lookup[[#This Row],[Text_FR]]</f>
        <v>ADILD02600 Assurance de rentes liée à des fonds cantonnés ou à d'autres valeurs de référence (A2.6); (CH)</v>
      </c>
    </row>
    <row r="3866" spans="1:7" x14ac:dyDescent="0.2">
      <c r="A3866" s="145" t="s">
        <v>1040</v>
      </c>
      <c r="B3866" s="145" t="s">
        <v>2392</v>
      </c>
      <c r="C3866" s="145" t="str">
        <f>Lookup[[#This Row],[NR_DE]]&amp;" "&amp;Lookup[[#This Row],[Text_DE]]</f>
        <v>ADILD06100 Fondsanteilgebundene Kapitalisationsgeschäfte (A6.1); (CH)</v>
      </c>
      <c r="D3866" s="145">
        <f>IF(Lookup!A3866&lt;&gt;Lookup!E3866,1,0)</f>
        <v>0</v>
      </c>
      <c r="E3866" s="145" t="s">
        <v>1040</v>
      </c>
      <c r="F3866" s="145" t="s">
        <v>1041</v>
      </c>
      <c r="G3866" s="145" t="str">
        <f>Lookup[[#This Row],[NR_FR]]&amp;" "&amp;Lookup[[#This Row],[Text_FR]]</f>
        <v>ADILD06100 Opérations de capitalisation liées à des parts de fonds (A6.1); (CH)</v>
      </c>
    </row>
    <row r="3867" spans="1:7" x14ac:dyDescent="0.2">
      <c r="A3867" s="145" t="s">
        <v>1042</v>
      </c>
      <c r="B3867" s="145" t="s">
        <v>2393</v>
      </c>
      <c r="C3867" s="145" t="str">
        <f>Lookup[[#This Row],[NR_DE]]&amp;" "&amp;Lookup[[#This Row],[Text_DE]]</f>
        <v>ADILD06200 An interne Anlagebestände gebundene Kapitalisationsgeschäfte (A6.2); (CH)</v>
      </c>
      <c r="D3867" s="145">
        <f>IF(Lookup!A3867&lt;&gt;Lookup!E3867,1,0)</f>
        <v>0</v>
      </c>
      <c r="E3867" s="145" t="s">
        <v>1042</v>
      </c>
      <c r="F3867" s="145" t="s">
        <v>1043</v>
      </c>
      <c r="G3867" s="145" t="str">
        <f>Lookup[[#This Row],[NR_FR]]&amp;" "&amp;Lookup[[#This Row],[Text_FR]]</f>
        <v>ADILD06200 Opérations de capitalisation liées à des portefeuilles de placement internes (A6.2); (CH)</v>
      </c>
    </row>
    <row r="3868" spans="1:7" x14ac:dyDescent="0.2">
      <c r="A3868" s="145">
        <v>313200200</v>
      </c>
      <c r="B3868" s="145" t="s">
        <v>2768</v>
      </c>
      <c r="C3868" s="145" t="str">
        <f>Lookup[[#This Row],[NR_DE]]&amp;" "&amp;Lookup[[#This Row],[Text_DE]]</f>
        <v>313200200 Veränderung Rückstellungen für eingetretene, noch nicht ausbezahlte Versicherungsleistungen für anteilgebundene Lebensversicherungen; indirektes Geschäft: Brutto</v>
      </c>
      <c r="D3868" s="145">
        <f>IF(Lookup!A3868&lt;&gt;Lookup!E3868,1,0)</f>
        <v>0</v>
      </c>
      <c r="E3868" s="145">
        <v>313200200</v>
      </c>
      <c r="F3868" s="145" t="s">
        <v>1559</v>
      </c>
      <c r="G3868" s="145" t="str">
        <f>Lookup[[#This Row],[NR_FR]]&amp;" "&amp;Lookup[[#This Row],[Text_FR]]</f>
        <v>313200200 Variation des provisions pour sinistres survenus mais non encore liquidés de l'assurance sur la vie liée à des participations; affaires indirectes: brutes</v>
      </c>
    </row>
    <row r="3869" spans="1:7" x14ac:dyDescent="0.2">
      <c r="A3869" s="145" t="s">
        <v>1045</v>
      </c>
      <c r="B3869" s="145" t="s">
        <v>2395</v>
      </c>
      <c r="C3869" s="145" t="str">
        <f>Lookup[[#This Row],[NR_DE]]&amp;" "&amp;Lookup[[#This Row],[Text_DE]]</f>
        <v>ADC1RA Aufteilung nach Arten der anteilgebundenen Lebensversicherung</v>
      </c>
      <c r="D3869" s="145">
        <f>IF(Lookup!A3869&lt;&gt;Lookup!E3869,1,0)</f>
        <v>0</v>
      </c>
      <c r="E3869" s="145" t="s">
        <v>1045</v>
      </c>
      <c r="F3869" s="145" t="s">
        <v>1029</v>
      </c>
      <c r="G3869" s="145" t="str">
        <f>Lookup[[#This Row],[NR_FR]]&amp;" "&amp;Lookup[[#This Row],[Text_FR]]</f>
        <v>ADC1RA Répartition par genres d'assurance sur la vie liée à des participations</v>
      </c>
    </row>
    <row r="3870" spans="1:7" x14ac:dyDescent="0.2">
      <c r="A3870" s="145" t="s">
        <v>1046</v>
      </c>
      <c r="B3870" s="145" t="s">
        <v>2396</v>
      </c>
      <c r="C3870" s="145" t="str">
        <f>Lookup[[#This Row],[NR_DE]]&amp;" "&amp;Lookup[[#This Row],[Text_DE]]</f>
        <v>ADILR02000 RE: Anteilgebundene Lebensversicherung (A2); (FB)</v>
      </c>
      <c r="D3870" s="145">
        <f>IF(Lookup!A3870&lt;&gt;Lookup!E3870,1,0)</f>
        <v>0</v>
      </c>
      <c r="E3870" s="145" t="s">
        <v>1046</v>
      </c>
      <c r="F3870" s="145" t="s">
        <v>1047</v>
      </c>
      <c r="G3870" s="145" t="str">
        <f>Lookup[[#This Row],[NR_FR]]&amp;" "&amp;Lookup[[#This Row],[Text_FR]]</f>
        <v>ADILR02000 RE: Assurance sur la vie liée à des participations (A2); (FB)</v>
      </c>
    </row>
    <row r="3871" spans="1:7" x14ac:dyDescent="0.2">
      <c r="A3871" s="145" t="s">
        <v>1048</v>
      </c>
      <c r="B3871" s="145" t="s">
        <v>2397</v>
      </c>
      <c r="C3871" s="145" t="str">
        <f>Lookup[[#This Row],[NR_DE]]&amp;" "&amp;Lookup[[#This Row],[Text_DE]]</f>
        <v>ADILR02700 RE: An Fondsanteile und interne Anlagebestände gebundene Versicherung, mit Garantien (A2.2, A2.5); (CH)</v>
      </c>
      <c r="D3871" s="145">
        <f>IF(Lookup!A3871&lt;&gt;Lookup!E3871,1,0)</f>
        <v>0</v>
      </c>
      <c r="E3871" s="145" t="s">
        <v>1048</v>
      </c>
      <c r="F3871" s="145" t="s">
        <v>1049</v>
      </c>
      <c r="G3871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3872" spans="1:7" x14ac:dyDescent="0.2">
      <c r="A3872" s="145" t="s">
        <v>1050</v>
      </c>
      <c r="B3872" s="145" t="s">
        <v>2398</v>
      </c>
      <c r="C3872" s="145" t="str">
        <f>Lookup[[#This Row],[NR_DE]]&amp;" "&amp;Lookup[[#This Row],[Text_DE]]</f>
        <v>ADILR02800 RE: An Fondsanteile und interne Anlagebestände gebundene Versicherung, sonstige (A2.1, A2.3, A2.4, A2.6, A6.1, A6.2); (CH)</v>
      </c>
      <c r="D3872" s="145">
        <f>IF(Lookup!A3872&lt;&gt;Lookup!E3872,1,0)</f>
        <v>0</v>
      </c>
      <c r="E3872" s="145" t="s">
        <v>1050</v>
      </c>
      <c r="F3872" s="145" t="s">
        <v>1051</v>
      </c>
      <c r="G3872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873" spans="1:7" x14ac:dyDescent="0.2">
      <c r="A3873" s="145" t="s">
        <v>751</v>
      </c>
      <c r="B3873" s="145" t="s">
        <v>2237</v>
      </c>
      <c r="C3873" s="145" t="str">
        <f>Lookup[[#This Row],[NR_DE]]&amp;" "&amp;Lookup[[#This Row],[Text_DE]]</f>
        <v>ADC007 Aufteilung nach Zedenten-Regionen</v>
      </c>
      <c r="D3873" s="145">
        <f>IF(Lookup!A3873&lt;&gt;Lookup!E3873,1,0)</f>
        <v>0</v>
      </c>
      <c r="E3873" s="145" t="s">
        <v>751</v>
      </c>
      <c r="F3873" s="145" t="s">
        <v>752</v>
      </c>
      <c r="G3873" s="145" t="str">
        <f>Lookup[[#This Row],[NR_FR]]&amp;" "&amp;Lookup[[#This Row],[Text_FR]]</f>
        <v>ADC007 Répartition par régions des cédantes</v>
      </c>
    </row>
    <row r="3874" spans="1:7" x14ac:dyDescent="0.2">
      <c r="A3874" s="145" t="s">
        <v>753</v>
      </c>
      <c r="B3874" s="145" t="s">
        <v>2238</v>
      </c>
      <c r="C3874" s="145" t="str">
        <f>Lookup[[#This Row],[NR_DE]]&amp;" "&amp;Lookup[[#This Row],[Text_DE]]</f>
        <v>ADI1000 Europa</v>
      </c>
      <c r="D3874" s="145">
        <f>IF(Lookup!A3874&lt;&gt;Lookup!E3874,1,0)</f>
        <v>0</v>
      </c>
      <c r="E3874" s="145" t="s">
        <v>753</v>
      </c>
      <c r="F3874" s="145" t="s">
        <v>754</v>
      </c>
      <c r="G3874" s="145" t="str">
        <f>Lookup[[#This Row],[NR_FR]]&amp;" "&amp;Lookup[[#This Row],[Text_FR]]</f>
        <v>ADI1000 Europe</v>
      </c>
    </row>
    <row r="3875" spans="1:7" x14ac:dyDescent="0.2">
      <c r="A3875" s="145" t="s">
        <v>755</v>
      </c>
      <c r="B3875" s="145" t="s">
        <v>2239</v>
      </c>
      <c r="C3875" s="145" t="str">
        <f>Lookup[[#This Row],[NR_DE]]&amp;" "&amp;Lookup[[#This Row],[Text_DE]]</f>
        <v>ADI1010 Nordamerika</v>
      </c>
      <c r="D3875" s="145">
        <f>IF(Lookup!A3875&lt;&gt;Lookup!E3875,1,0)</f>
        <v>0</v>
      </c>
      <c r="E3875" s="145" t="s">
        <v>755</v>
      </c>
      <c r="F3875" s="145" t="s">
        <v>756</v>
      </c>
      <c r="G3875" s="145" t="str">
        <f>Lookup[[#This Row],[NR_FR]]&amp;" "&amp;Lookup[[#This Row],[Text_FR]]</f>
        <v>ADI1010 Amérique du Nord</v>
      </c>
    </row>
    <row r="3876" spans="1:7" x14ac:dyDescent="0.2">
      <c r="A3876" s="145" t="s">
        <v>757</v>
      </c>
      <c r="B3876" s="145" t="s">
        <v>2240</v>
      </c>
      <c r="C3876" s="145" t="str">
        <f>Lookup[[#This Row],[NR_DE]]&amp;" "&amp;Lookup[[#This Row],[Text_DE]]</f>
        <v>ADI1020 Mittel- und Südamerika</v>
      </c>
      <c r="D3876" s="145">
        <f>IF(Lookup!A3876&lt;&gt;Lookup!E3876,1,0)</f>
        <v>0</v>
      </c>
      <c r="E3876" s="145" t="s">
        <v>757</v>
      </c>
      <c r="F3876" s="145" t="s">
        <v>758</v>
      </c>
      <c r="G3876" s="145" t="str">
        <f>Lookup[[#This Row],[NR_FR]]&amp;" "&amp;Lookup[[#This Row],[Text_FR]]</f>
        <v>ADI1020 Amérique centrale et Amérique du Sud</v>
      </c>
    </row>
    <row r="3877" spans="1:7" x14ac:dyDescent="0.2">
      <c r="A3877" s="145" t="s">
        <v>759</v>
      </c>
      <c r="B3877" s="145" t="s">
        <v>2241</v>
      </c>
      <c r="C3877" s="145" t="str">
        <f>Lookup[[#This Row],[NR_DE]]&amp;" "&amp;Lookup[[#This Row],[Text_DE]]</f>
        <v>ADI1030 Asien/Pazifik</v>
      </c>
      <c r="D3877" s="145">
        <f>IF(Lookup!A3877&lt;&gt;Lookup!E3877,1,0)</f>
        <v>0</v>
      </c>
      <c r="E3877" s="145" t="s">
        <v>759</v>
      </c>
      <c r="F3877" s="145" t="s">
        <v>760</v>
      </c>
      <c r="G3877" s="145" t="str">
        <f>Lookup[[#This Row],[NR_FR]]&amp;" "&amp;Lookup[[#This Row],[Text_FR]]</f>
        <v>ADI1030 Asie/Pacifique</v>
      </c>
    </row>
    <row r="3878" spans="1:7" x14ac:dyDescent="0.2">
      <c r="A3878" s="145" t="s">
        <v>761</v>
      </c>
      <c r="B3878" s="145" t="s">
        <v>2242</v>
      </c>
      <c r="C3878" s="145" t="str">
        <f>Lookup[[#This Row],[NR_DE]]&amp;" "&amp;Lookup[[#This Row],[Text_DE]]</f>
        <v>ADI1040 Übrige Länder</v>
      </c>
      <c r="D3878" s="145">
        <f>IF(Lookup!A3878&lt;&gt;Lookup!E3878,1,0)</f>
        <v>0</v>
      </c>
      <c r="E3878" s="145" t="s">
        <v>761</v>
      </c>
      <c r="F3878" s="145" t="s">
        <v>762</v>
      </c>
      <c r="G3878" s="145" t="str">
        <f>Lookup[[#This Row],[NR_FR]]&amp;" "&amp;Lookup[[#This Row],[Text_FR]]</f>
        <v>ADI1040 Autres  pays de domicile</v>
      </c>
    </row>
    <row r="3879" spans="1:7" x14ac:dyDescent="0.2">
      <c r="A3879" s="145" t="s">
        <v>763</v>
      </c>
      <c r="B3879" s="145" t="s">
        <v>2243</v>
      </c>
      <c r="C3879" s="145" t="str">
        <f>Lookup[[#This Row],[NR_DE]]&amp;" "&amp;Lookup[[#This Row],[Text_DE]]</f>
        <v>ADC006 Aufteilung nach Vertragsart</v>
      </c>
      <c r="D3879" s="145">
        <f>IF(Lookup!A3879&lt;&gt;Lookup!E3879,1,0)</f>
        <v>0</v>
      </c>
      <c r="E3879" s="145" t="s">
        <v>763</v>
      </c>
      <c r="F3879" s="145" t="s">
        <v>764</v>
      </c>
      <c r="G3879" s="145" t="str">
        <f>Lookup[[#This Row],[NR_FR]]&amp;" "&amp;Lookup[[#This Row],[Text_FR]]</f>
        <v>ADC006 Répartition par types de contrat</v>
      </c>
    </row>
    <row r="3880" spans="1:7" x14ac:dyDescent="0.2">
      <c r="A3880" s="145" t="s">
        <v>765</v>
      </c>
      <c r="B3880" s="145" t="s">
        <v>2244</v>
      </c>
      <c r="C3880" s="145" t="str">
        <f>Lookup[[#This Row],[NR_DE]]&amp;" "&amp;Lookup[[#This Row],[Text_DE]]</f>
        <v>ADI1100 Proportional</v>
      </c>
      <c r="D3880" s="145">
        <f>IF(Lookup!A3880&lt;&gt;Lookup!E3880,1,0)</f>
        <v>0</v>
      </c>
      <c r="E3880" s="145" t="s">
        <v>765</v>
      </c>
      <c r="F3880" s="145" t="s">
        <v>766</v>
      </c>
      <c r="G3880" s="145" t="str">
        <f>Lookup[[#This Row],[NR_FR]]&amp;" "&amp;Lookup[[#This Row],[Text_FR]]</f>
        <v>ADI1100 Proportionnel</v>
      </c>
    </row>
    <row r="3881" spans="1:7" x14ac:dyDescent="0.2">
      <c r="A3881" s="145" t="s">
        <v>767</v>
      </c>
      <c r="B3881" s="145" t="s">
        <v>2245</v>
      </c>
      <c r="C3881" s="145" t="str">
        <f>Lookup[[#This Row],[NR_DE]]&amp;" "&amp;Lookup[[#This Row],[Text_DE]]</f>
        <v>ADI1110 Nicht Proportional</v>
      </c>
      <c r="D3881" s="145">
        <f>IF(Lookup!A3881&lt;&gt;Lookup!E3881,1,0)</f>
        <v>0</v>
      </c>
      <c r="E3881" s="145" t="s">
        <v>767</v>
      </c>
      <c r="F3881" s="145" t="s">
        <v>768</v>
      </c>
      <c r="G3881" s="145" t="str">
        <f>Lookup[[#This Row],[NR_FR]]&amp;" "&amp;Lookup[[#This Row],[Text_FR]]</f>
        <v>ADI1110 Non proportionnel</v>
      </c>
    </row>
    <row r="3882" spans="1:7" x14ac:dyDescent="0.2">
      <c r="A3882" s="145" t="s">
        <v>769</v>
      </c>
      <c r="B3882" s="145" t="s">
        <v>2246</v>
      </c>
      <c r="C3882" s="145" t="str">
        <f>Lookup[[#This Row],[NR_DE]]&amp;" "&amp;Lookup[[#This Row],[Text_DE]]</f>
        <v>ADI1120 Übriges</v>
      </c>
      <c r="D3882" s="145">
        <f>IF(Lookup!A3882&lt;&gt;Lookup!E3882,1,0)</f>
        <v>0</v>
      </c>
      <c r="E3882" s="145" t="s">
        <v>769</v>
      </c>
      <c r="F3882" s="145" t="s">
        <v>17</v>
      </c>
      <c r="G3882" s="145" t="str">
        <f>Lookup[[#This Row],[NR_FR]]&amp;" "&amp;Lookup[[#This Row],[Text_FR]]</f>
        <v>ADI1120 Autres</v>
      </c>
    </row>
    <row r="3883" spans="1:7" x14ac:dyDescent="0.2">
      <c r="A3883" s="145" t="s">
        <v>770</v>
      </c>
      <c r="B3883" s="145" t="s">
        <v>2247</v>
      </c>
      <c r="C3883" s="145" t="str">
        <f>Lookup[[#This Row],[NR_DE]]&amp;" "&amp;Lookup[[#This Row],[Text_DE]]</f>
        <v>ADC009 Aufteilung nach gruppenintern/gruppenextern</v>
      </c>
      <c r="D3883" s="145">
        <f>IF(Lookup!A3883&lt;&gt;Lookup!E3883,1,0)</f>
        <v>0</v>
      </c>
      <c r="E3883" s="145" t="s">
        <v>770</v>
      </c>
      <c r="F3883" s="145" t="s">
        <v>771</v>
      </c>
      <c r="G3883" s="145" t="str">
        <f>Lookup[[#This Row],[NR_FR]]&amp;" "&amp;Lookup[[#This Row],[Text_FR]]</f>
        <v>ADC009 Répartition entre interne/externe au groupe</v>
      </c>
    </row>
    <row r="3884" spans="1:7" x14ac:dyDescent="0.2">
      <c r="A3884" s="145" t="s">
        <v>772</v>
      </c>
      <c r="B3884" s="145" t="s">
        <v>2248</v>
      </c>
      <c r="C3884" s="145" t="str">
        <f>Lookup[[#This Row],[NR_DE]]&amp;" "&amp;Lookup[[#This Row],[Text_DE]]</f>
        <v>ADI0610 Gruppenintern</v>
      </c>
      <c r="D3884" s="145">
        <f>IF(Lookup!A3884&lt;&gt;Lookup!E3884,1,0)</f>
        <v>0</v>
      </c>
      <c r="E3884" s="145" t="s">
        <v>772</v>
      </c>
      <c r="F3884" s="145" t="s">
        <v>773</v>
      </c>
      <c r="G3884" s="145" t="str">
        <f>Lookup[[#This Row],[NR_FR]]&amp;" "&amp;Lookup[[#This Row],[Text_FR]]</f>
        <v>ADI0610 Interne au groupe</v>
      </c>
    </row>
    <row r="3885" spans="1:7" x14ac:dyDescent="0.2">
      <c r="A3885" s="145" t="s">
        <v>774</v>
      </c>
      <c r="B3885" s="145" t="s">
        <v>2249</v>
      </c>
      <c r="C3885" s="145" t="str">
        <f>Lookup[[#This Row],[NR_DE]]&amp;" "&amp;Lookup[[#This Row],[Text_DE]]</f>
        <v>ADI0620 Gruppenextern</v>
      </c>
      <c r="D3885" s="145">
        <f>IF(Lookup!A3885&lt;&gt;Lookup!E3885,1,0)</f>
        <v>0</v>
      </c>
      <c r="E3885" s="145" t="s">
        <v>774</v>
      </c>
      <c r="F3885" s="145" t="s">
        <v>775</v>
      </c>
      <c r="G3885" s="145" t="str">
        <f>Lookup[[#This Row],[NR_FR]]&amp;" "&amp;Lookup[[#This Row],[Text_FR]]</f>
        <v>ADI0620 Externe au groupe</v>
      </c>
    </row>
    <row r="3886" spans="1:7" x14ac:dyDescent="0.2">
      <c r="A3886" s="145">
        <v>313300000</v>
      </c>
      <c r="B3886" s="145" t="s">
        <v>2769</v>
      </c>
      <c r="C3886" s="145" t="str">
        <f>Lookup[[#This Row],[NR_DE]]&amp;" "&amp;Lookup[[#This Row],[Text_DE]]</f>
        <v>313300000 Veränderung der Schwankungsrückstellungen für anteilgebundene Lebensversicherungen: Brutto</v>
      </c>
      <c r="D3886" s="145">
        <f>IF(Lookup!A3886&lt;&gt;Lookup!E3886,1,0)</f>
        <v>0</v>
      </c>
      <c r="E3886" s="145">
        <v>313300000</v>
      </c>
      <c r="F3886" s="145" t="s">
        <v>1560</v>
      </c>
      <c r="G3886" s="145" t="str">
        <f>Lookup[[#This Row],[NR_FR]]&amp;" "&amp;Lookup[[#This Row],[Text_FR]]</f>
        <v>313300000 Variations des provisions de fluctuation de l'assurance sur la vie liée à des participations: brutes</v>
      </c>
    </row>
    <row r="3887" spans="1:7" x14ac:dyDescent="0.2">
      <c r="A3887" s="145">
        <v>313300100</v>
      </c>
      <c r="B3887" s="145" t="s">
        <v>2770</v>
      </c>
      <c r="C3887" s="145" t="str">
        <f>Lookup[[#This Row],[NR_DE]]&amp;" "&amp;Lookup[[#This Row],[Text_DE]]</f>
        <v>313300100 Veränderung der Schwankungsrückstellungen für anteilgebundene Lebensversicherungen; direktes Geschäft: Brutto</v>
      </c>
      <c r="D3887" s="145">
        <f>IF(Lookup!A3887&lt;&gt;Lookup!E3887,1,0)</f>
        <v>0</v>
      </c>
      <c r="E3887" s="145">
        <v>313300100</v>
      </c>
      <c r="F3887" s="145" t="s">
        <v>1561</v>
      </c>
      <c r="G3887" s="145" t="str">
        <f>Lookup[[#This Row],[NR_FR]]&amp;" "&amp;Lookup[[#This Row],[Text_FR]]</f>
        <v>313300100 Variations des provisions de fluctuation de l'assurance sur la vie liée à des participations; affaires directes: brutes</v>
      </c>
    </row>
    <row r="3888" spans="1:7" x14ac:dyDescent="0.2">
      <c r="A3888" s="145">
        <v>313300200</v>
      </c>
      <c r="B3888" s="145" t="s">
        <v>2771</v>
      </c>
      <c r="C3888" s="145" t="str">
        <f>Lookup[[#This Row],[NR_DE]]&amp;" "&amp;Lookup[[#This Row],[Text_DE]]</f>
        <v>313300200 Veränderung der Schwankungsrückstellungen für anteilgebundene Lebensversicherungen; indirektes Geschäft: Brutto</v>
      </c>
      <c r="D3888" s="145">
        <f>IF(Lookup!A3888&lt;&gt;Lookup!E3888,1,0)</f>
        <v>0</v>
      </c>
      <c r="E3888" s="145">
        <v>313300200</v>
      </c>
      <c r="F3888" s="145" t="s">
        <v>1562</v>
      </c>
      <c r="G3888" s="145" t="str">
        <f>Lookup[[#This Row],[NR_FR]]&amp;" "&amp;Lookup[[#This Row],[Text_FR]]</f>
        <v>313300200 Variations des provisions de fluctuation de l'assurance sur la vie liée à des participations; affaires indirectes: brutes</v>
      </c>
    </row>
    <row r="3889" spans="1:7" x14ac:dyDescent="0.2">
      <c r="A3889" s="145">
        <v>313400000</v>
      </c>
      <c r="B3889" s="145" t="s">
        <v>2772</v>
      </c>
      <c r="C3889" s="145" t="str">
        <f>Lookup[[#This Row],[NR_DE]]&amp;" "&amp;Lookup[[#This Row],[Text_DE]]</f>
        <v>313400000 Veränderung der übrigen versicherungstechnischen Rückstellungen für anteilgebundene Lebensversicherungen: Brutto</v>
      </c>
      <c r="D3889" s="145">
        <f>IF(Lookup!A3889&lt;&gt;Lookup!E3889,1,0)</f>
        <v>0</v>
      </c>
      <c r="E3889" s="145">
        <v>313400000</v>
      </c>
      <c r="F3889" s="145" t="s">
        <v>1563</v>
      </c>
      <c r="G3889" s="145" t="str">
        <f>Lookup[[#This Row],[NR_FR]]&amp;" "&amp;Lookup[[#This Row],[Text_FR]]</f>
        <v>313400000 Variations des autres provisions techniques de l'assurance sur la vie liée à des participations: brutes</v>
      </c>
    </row>
    <row r="3890" spans="1:7" x14ac:dyDescent="0.2">
      <c r="A3890" s="145">
        <v>313400100</v>
      </c>
      <c r="B3890" s="145" t="s">
        <v>2773</v>
      </c>
      <c r="C3890" s="145" t="str">
        <f>Lookup[[#This Row],[NR_DE]]&amp;" "&amp;Lookup[[#This Row],[Text_DE]]</f>
        <v>313400100 Veränderung der übrigen versicherungstechnischen Rückstellungen für anteilgebundene Lebensversicherungen; direktes Geschäft: Brutto</v>
      </c>
      <c r="D3890" s="145">
        <f>IF(Lookup!A3890&lt;&gt;Lookup!E3890,1,0)</f>
        <v>0</v>
      </c>
      <c r="E3890" s="145">
        <v>313400100</v>
      </c>
      <c r="F3890" s="145" t="s">
        <v>1564</v>
      </c>
      <c r="G3890" s="145" t="str">
        <f>Lookup[[#This Row],[NR_FR]]&amp;" "&amp;Lookup[[#This Row],[Text_FR]]</f>
        <v>313400100 Variations des autres provisions techniques de l'assurance sur la vie liée à des participations; affaires directes: brutes</v>
      </c>
    </row>
    <row r="3891" spans="1:7" x14ac:dyDescent="0.2">
      <c r="A3891" s="145">
        <v>313400200</v>
      </c>
      <c r="B3891" s="145" t="s">
        <v>2774</v>
      </c>
      <c r="C3891" s="145" t="str">
        <f>Lookup[[#This Row],[NR_DE]]&amp;" "&amp;Lookup[[#This Row],[Text_DE]]</f>
        <v>313400200 Veränderung der übrigen versicherungstechnischen Rückstellungen für anteilgebundene Lebensversicherungen; indirektes Geschäft: Brutto</v>
      </c>
      <c r="D3891" s="145">
        <f>IF(Lookup!A3891&lt;&gt;Lookup!E3891,1,0)</f>
        <v>0</v>
      </c>
      <c r="E3891" s="145">
        <v>313400200</v>
      </c>
      <c r="F3891" s="145" t="s">
        <v>1565</v>
      </c>
      <c r="G3891" s="145" t="str">
        <f>Lookup[[#This Row],[NR_FR]]&amp;" "&amp;Lookup[[#This Row],[Text_FR]]</f>
        <v>313400200 Variations des autres provisions techniques de l'assurance sur la vie liée à des participations; affaires indirectes: brutes</v>
      </c>
    </row>
    <row r="3892" spans="1:7" x14ac:dyDescent="0.2">
      <c r="A3892" s="145">
        <v>313500100</v>
      </c>
      <c r="B3892" s="145" t="s">
        <v>2775</v>
      </c>
      <c r="C3892" s="145" t="str">
        <f>Lookup[[#This Row],[NR_DE]]&amp;" "&amp;Lookup[[#This Row],[Text_DE]]</f>
        <v>313500100 Veränderung der Rückstellungen für vertragliche Überschussbeteiligungen für anteilgebundene Lebensversicherungen: Brutto</v>
      </c>
      <c r="D3892" s="145">
        <f>IF(Lookup!A3892&lt;&gt;Lookup!E3892,1,0)</f>
        <v>0</v>
      </c>
      <c r="E3892" s="145">
        <v>313500100</v>
      </c>
      <c r="F3892" s="145" t="s">
        <v>1566</v>
      </c>
      <c r="G3892" s="145" t="str">
        <f>Lookup[[#This Row],[NR_FR]]&amp;" "&amp;Lookup[[#This Row],[Text_FR]]</f>
        <v>313500100 Variations des provisions pour parts d'excédents contractuels de l'assurance sur la vie liée à des participations: brutes</v>
      </c>
    </row>
    <row r="3893" spans="1:7" x14ac:dyDescent="0.2">
      <c r="A3893" s="145" t="s">
        <v>1028</v>
      </c>
      <c r="B3893" s="145" t="s">
        <v>2386</v>
      </c>
      <c r="C3893" s="145" t="str">
        <f>Lookup[[#This Row],[NR_DE]]&amp;" "&amp;Lookup[[#This Row],[Text_DE]]</f>
        <v xml:space="preserve">ADC1DA Aufteilung nach Arten der anteilgebundenen Lebensversicherung </v>
      </c>
      <c r="D3893" s="145">
        <f>IF(Lookup!A3893&lt;&gt;Lookup!E3893,1,0)</f>
        <v>0</v>
      </c>
      <c r="E3893" s="145" t="s">
        <v>1028</v>
      </c>
      <c r="F3893" s="145" t="s">
        <v>1029</v>
      </c>
      <c r="G3893" s="145" t="str">
        <f>Lookup[[#This Row],[NR_FR]]&amp;" "&amp;Lookup[[#This Row],[Text_FR]]</f>
        <v>ADC1DA Répartition par genres d'assurance sur la vie liée à des participations</v>
      </c>
    </row>
    <row r="3894" spans="1:7" x14ac:dyDescent="0.2">
      <c r="A3894" s="145" t="s">
        <v>1030</v>
      </c>
      <c r="B3894" s="145" t="s">
        <v>2387</v>
      </c>
      <c r="C3894" s="145" t="str">
        <f>Lookup[[#This Row],[NR_DE]]&amp;" "&amp;Lookup[[#This Row],[Text_DE]]</f>
        <v>ADILD02000 Anteilgebundene Lebensversicherung (A2); (FB)</v>
      </c>
      <c r="D3894" s="145">
        <f>IF(Lookup!A3894&lt;&gt;Lookup!E3894,1,0)</f>
        <v>0</v>
      </c>
      <c r="E3894" s="145" t="s">
        <v>1030</v>
      </c>
      <c r="F3894" s="145" t="s">
        <v>1031</v>
      </c>
      <c r="G3894" s="145" t="str">
        <f>Lookup[[#This Row],[NR_FR]]&amp;" "&amp;Lookup[[#This Row],[Text_FR]]</f>
        <v>ADILD02000 Assurance sur la vie liée à des participations (A2); (FB)</v>
      </c>
    </row>
    <row r="3895" spans="1:7" x14ac:dyDescent="0.2">
      <c r="A3895" s="145" t="s">
        <v>1032</v>
      </c>
      <c r="B3895" s="145" t="s">
        <v>2388</v>
      </c>
      <c r="C3895" s="145" t="str">
        <f>Lookup[[#This Row],[NR_DE]]&amp;" "&amp;Lookup[[#This Row],[Text_DE]]</f>
        <v>ADILD02100 An Fondsanteile gebundene Kapitalversicherung ( A2.1, A2.2); (CH)</v>
      </c>
      <c r="D3895" s="145">
        <f>IF(Lookup!A3895&lt;&gt;Lookup!E3895,1,0)</f>
        <v>0</v>
      </c>
      <c r="E3895" s="145" t="s">
        <v>1032</v>
      </c>
      <c r="F3895" s="145" t="s">
        <v>1033</v>
      </c>
      <c r="G3895" s="145" t="str">
        <f>Lookup[[#This Row],[NR_FR]]&amp;" "&amp;Lookup[[#This Row],[Text_FR]]</f>
        <v>ADILD02100 Assurance de capital liée à des fonds de placement (A2.1, A2.2); (CH)</v>
      </c>
    </row>
    <row r="3896" spans="1:7" x14ac:dyDescent="0.2">
      <c r="A3896" s="145" t="s">
        <v>1034</v>
      </c>
      <c r="B3896" s="145" t="s">
        <v>2389</v>
      </c>
      <c r="C3896" s="145" t="str">
        <f>Lookup[[#This Row],[NR_DE]]&amp;" "&amp;Lookup[[#This Row],[Text_DE]]</f>
        <v>ADILD02300 An Fondsanteile gebundene Rentenversicherung (A2.3); (CH)</v>
      </c>
      <c r="D3896" s="145">
        <f>IF(Lookup!A3896&lt;&gt;Lookup!E3896,1,0)</f>
        <v>0</v>
      </c>
      <c r="E3896" s="145" t="s">
        <v>1034</v>
      </c>
      <c r="F3896" s="145" t="s">
        <v>1035</v>
      </c>
      <c r="G3896" s="145" t="str">
        <f>Lookup[[#This Row],[NR_FR]]&amp;" "&amp;Lookup[[#This Row],[Text_FR]]</f>
        <v>ADILD02300 Assurance de rentes liée à des parts de fonds de placement (A2.3); (CH)</v>
      </c>
    </row>
    <row r="3897" spans="1:7" x14ac:dyDescent="0.2">
      <c r="A3897" s="145" t="s">
        <v>1036</v>
      </c>
      <c r="B3897" s="145" t="s">
        <v>2390</v>
      </c>
      <c r="C3897" s="145" t="str">
        <f>Lookup[[#This Row],[NR_DE]]&amp;" "&amp;Lookup[[#This Row],[Text_DE]]</f>
        <v>ADILD02400 An interne Anlagebestände und andere Bezugswerte gebundene Kapitalversicherung (A2.4, A2.5); (CH)</v>
      </c>
      <c r="D3897" s="145">
        <f>IF(Lookup!A3897&lt;&gt;Lookup!E3897,1,0)</f>
        <v>0</v>
      </c>
      <c r="E3897" s="145" t="s">
        <v>1036</v>
      </c>
      <c r="F3897" s="145" t="s">
        <v>1037</v>
      </c>
      <c r="G3897" s="145" t="str">
        <f>Lookup[[#This Row],[NR_FR]]&amp;" "&amp;Lookup[[#This Row],[Text_FR]]</f>
        <v>ADILD02400 Assurance sur la vie liée à des fonds cantonnés ou à d'autres valeurs de référence (A2.4, A2.5); (CH)</v>
      </c>
    </row>
    <row r="3898" spans="1:7" x14ac:dyDescent="0.2">
      <c r="A3898" s="145" t="s">
        <v>1038</v>
      </c>
      <c r="B3898" s="145" t="s">
        <v>2391</v>
      </c>
      <c r="C3898" s="145" t="str">
        <f>Lookup[[#This Row],[NR_DE]]&amp;" "&amp;Lookup[[#This Row],[Text_DE]]</f>
        <v>ADILD02600 An interne Anlagebestände und andere Bezugswerte gebundene Rentenversicherung (A2.6); (CH)</v>
      </c>
      <c r="D3898" s="145">
        <f>IF(Lookup!A3898&lt;&gt;Lookup!E3898,1,0)</f>
        <v>0</v>
      </c>
      <c r="E3898" s="145" t="s">
        <v>1038</v>
      </c>
      <c r="F3898" s="145" t="s">
        <v>1039</v>
      </c>
      <c r="G3898" s="145" t="str">
        <f>Lookup[[#This Row],[NR_FR]]&amp;" "&amp;Lookup[[#This Row],[Text_FR]]</f>
        <v>ADILD02600 Assurance de rentes liée à des fonds cantonnés ou à d'autres valeurs de référence (A2.6); (CH)</v>
      </c>
    </row>
    <row r="3899" spans="1:7" x14ac:dyDescent="0.2">
      <c r="A3899" s="145" t="s">
        <v>1040</v>
      </c>
      <c r="B3899" s="145" t="s">
        <v>2392</v>
      </c>
      <c r="C3899" s="145" t="str">
        <f>Lookup[[#This Row],[NR_DE]]&amp;" "&amp;Lookup[[#This Row],[Text_DE]]</f>
        <v>ADILD06100 Fondsanteilgebundene Kapitalisationsgeschäfte (A6.1); (CH)</v>
      </c>
      <c r="D3899" s="145">
        <f>IF(Lookup!A3899&lt;&gt;Lookup!E3899,1,0)</f>
        <v>0</v>
      </c>
      <c r="E3899" s="145" t="s">
        <v>1040</v>
      </c>
      <c r="F3899" s="145" t="s">
        <v>1041</v>
      </c>
      <c r="G3899" s="145" t="str">
        <f>Lookup[[#This Row],[NR_FR]]&amp;" "&amp;Lookup[[#This Row],[Text_FR]]</f>
        <v>ADILD06100 Opérations de capitalisation liées à des parts de fonds (A6.1); (CH)</v>
      </c>
    </row>
    <row r="3900" spans="1:7" x14ac:dyDescent="0.2">
      <c r="A3900" s="145" t="s">
        <v>1042</v>
      </c>
      <c r="B3900" s="145" t="s">
        <v>2393</v>
      </c>
      <c r="C3900" s="145" t="str">
        <f>Lookup[[#This Row],[NR_DE]]&amp;" "&amp;Lookup[[#This Row],[Text_DE]]</f>
        <v>ADILD06200 An interne Anlagebestände gebundene Kapitalisationsgeschäfte (A6.2); (CH)</v>
      </c>
      <c r="D3900" s="145">
        <f>IF(Lookup!A3900&lt;&gt;Lookup!E3900,1,0)</f>
        <v>0</v>
      </c>
      <c r="E3900" s="145" t="s">
        <v>1042</v>
      </c>
      <c r="F3900" s="145" t="s">
        <v>1043</v>
      </c>
      <c r="G3900" s="145" t="str">
        <f>Lookup[[#This Row],[NR_FR]]&amp;" "&amp;Lookup[[#This Row],[Text_FR]]</f>
        <v>ADILD06200 Opérations de capitalisation liées à des portefeuilles de placement internes (A6.2); (CH)</v>
      </c>
    </row>
    <row r="3901" spans="1:7" x14ac:dyDescent="0.2">
      <c r="A3901" s="145">
        <v>313600100</v>
      </c>
      <c r="B3901" s="145" t="s">
        <v>2776</v>
      </c>
      <c r="C3901" s="145" t="str">
        <f>Lookup[[#This Row],[NR_DE]]&amp;" "&amp;Lookup[[#This Row],[Text_DE]]</f>
        <v>313600100 Veränderung der Rückstellungen für Erlebensfall- und andere Garantien bei der anteilgebundenen Lebensversicherung: Brutto</v>
      </c>
      <c r="D3901" s="145">
        <f>IF(Lookup!A3901&lt;&gt;Lookup!E3901,1,0)</f>
        <v>0</v>
      </c>
      <c r="E3901" s="145">
        <v>313600100</v>
      </c>
      <c r="F3901" s="145" t="s">
        <v>1567</v>
      </c>
      <c r="G3901" s="145" t="str">
        <f>Lookup[[#This Row],[NR_FR]]&amp;" "&amp;Lookup[[#This Row],[Text_FR]]</f>
        <v>313600100 Variations des provisions pour les garanties en cas de vie et autres dans l'assurance sur la vie liée à des participations: brutes</v>
      </c>
    </row>
    <row r="3902" spans="1:7" x14ac:dyDescent="0.2">
      <c r="A3902" s="145">
        <v>313700100</v>
      </c>
      <c r="B3902" s="145" t="s">
        <v>2777</v>
      </c>
      <c r="C3902" s="145" t="str">
        <f>Lookup[[#This Row],[NR_DE]]&amp;" "&amp;Lookup[[#This Row],[Text_DE]]</f>
        <v>313700100 Veränderung der Versicherungstechnischen Rückstellungen für anteilgebundene Lebensversicherung: Anteil der Rückversicherer</v>
      </c>
      <c r="D3902" s="145">
        <f>IF(Lookup!A3902&lt;&gt;Lookup!E3902,1,0)</f>
        <v>0</v>
      </c>
      <c r="E3902" s="145">
        <v>313700100</v>
      </c>
      <c r="F3902" s="145" t="s">
        <v>1568</v>
      </c>
      <c r="G3902" s="145" t="str">
        <f>Lookup[[#This Row],[NR_FR]]&amp;" "&amp;Lookup[[#This Row],[Text_FR]]</f>
        <v>313700100 Variations des autres provisions techniques de l'assurance sur la vie liée à des participations: part des réassureurs</v>
      </c>
    </row>
    <row r="3903" spans="1:7" x14ac:dyDescent="0.2">
      <c r="A3903" s="145">
        <v>314000000</v>
      </c>
      <c r="B3903" s="145" t="s">
        <v>2778</v>
      </c>
      <c r="C3903" s="145" t="str">
        <f>Lookup[[#This Row],[NR_DE]]&amp;" "&amp;Lookup[[#This Row],[Text_DE]]</f>
        <v>314000000 Aufwendungen für Versicherungsfälle für eigene Rechnung</v>
      </c>
      <c r="D3903" s="145">
        <f>IF(Lookup!A3903&lt;&gt;Lookup!E3903,1,0)</f>
        <v>0</v>
      </c>
      <c r="E3903" s="145">
        <v>314000000</v>
      </c>
      <c r="F3903" s="145" t="s">
        <v>1569</v>
      </c>
      <c r="G3903" s="145" t="str">
        <f>Lookup[[#This Row],[NR_FR]]&amp;" "&amp;Lookup[[#This Row],[Text_FR]]</f>
        <v>314000000 Charges des sinistres pour propre compte</v>
      </c>
    </row>
    <row r="3904" spans="1:7" x14ac:dyDescent="0.2">
      <c r="A3904" s="145">
        <v>315000000</v>
      </c>
      <c r="B3904" s="145" t="s">
        <v>2779</v>
      </c>
      <c r="C3904" s="145" t="str">
        <f>Lookup[[#This Row],[NR_DE]]&amp;" "&amp;Lookup[[#This Row],[Text_DE]]</f>
        <v>315000000 Abschluss- und Verwaltungsaufwand: Brutto</v>
      </c>
      <c r="D3904" s="145">
        <f>IF(Lookup!A3904&lt;&gt;Lookup!E3904,1,0)</f>
        <v>0</v>
      </c>
      <c r="E3904" s="145">
        <v>315000000</v>
      </c>
      <c r="F3904" s="145" t="s">
        <v>1570</v>
      </c>
      <c r="G3904" s="145" t="str">
        <f>Lookup[[#This Row],[NR_FR]]&amp;" "&amp;Lookup[[#This Row],[Text_FR]]</f>
        <v>315000000 Frais d'acquisition et de gestion: bruts</v>
      </c>
    </row>
    <row r="3905" spans="1:7" x14ac:dyDescent="0.2">
      <c r="A3905" s="145">
        <v>315100000</v>
      </c>
      <c r="B3905" s="145" t="s">
        <v>2780</v>
      </c>
      <c r="C3905" s="145" t="str">
        <f>Lookup[[#This Row],[NR_DE]]&amp;" "&amp;Lookup[[#This Row],[Text_DE]]</f>
        <v>315100000 Abschlussaufwendungen</v>
      </c>
      <c r="D3905" s="145">
        <f>IF(Lookup!A3905&lt;&gt;Lookup!E3905,1,0)</f>
        <v>0</v>
      </c>
      <c r="E3905" s="145">
        <v>315100000</v>
      </c>
      <c r="F3905" s="145" t="s">
        <v>1571</v>
      </c>
      <c r="G3905" s="145" t="str">
        <f>Lookup[[#This Row],[NR_FR]]&amp;" "&amp;Lookup[[#This Row],[Text_FR]]</f>
        <v xml:space="preserve">315100000 Frais d'acquisition </v>
      </c>
    </row>
    <row r="3906" spans="1:7" x14ac:dyDescent="0.2">
      <c r="A3906" s="145" t="s">
        <v>1428</v>
      </c>
      <c r="B3906" s="145" t="s">
        <v>2649</v>
      </c>
      <c r="C3906" s="145" t="str">
        <f>Lookup[[#This Row],[NR_DE]]&amp;" "&amp;Lookup[[#This Row],[Text_DE]]</f>
        <v>ADC003 Aufteilung nach Segmenten (Gruppen)</v>
      </c>
      <c r="D3906" s="145">
        <f>IF(Lookup!A3906&lt;&gt;Lookup!E3906,1,0)</f>
        <v>0</v>
      </c>
      <c r="E3906" s="145" t="s">
        <v>1428</v>
      </c>
      <c r="F3906" s="145" t="s">
        <v>1429</v>
      </c>
      <c r="G3906" s="145" t="str">
        <f>Lookup[[#This Row],[NR_FR]]&amp;" "&amp;Lookup[[#This Row],[Text_FR]]</f>
        <v>ADC003 Répartition par segments (groupes)</v>
      </c>
    </row>
    <row r="3907" spans="1:7" x14ac:dyDescent="0.2">
      <c r="A3907" s="145" t="s">
        <v>1430</v>
      </c>
      <c r="B3907" s="145" t="s">
        <v>2650</v>
      </c>
      <c r="C3907" s="145" t="str">
        <f>Lookup[[#This Row],[NR_DE]]&amp;" "&amp;Lookup[[#This Row],[Text_DE]]</f>
        <v xml:space="preserve">ADI7000 Lebensversicherung </v>
      </c>
      <c r="D3907" s="145">
        <f>IF(Lookup!A3907&lt;&gt;Lookup!E3907,1,0)</f>
        <v>0</v>
      </c>
      <c r="E3907" s="145" t="s">
        <v>1430</v>
      </c>
      <c r="F3907" s="145" t="s">
        <v>1431</v>
      </c>
      <c r="G3907" s="145" t="str">
        <f>Lookup[[#This Row],[NR_FR]]&amp;" "&amp;Lookup[[#This Row],[Text_FR]]</f>
        <v>ADI7000 Assurance sur la vie</v>
      </c>
    </row>
    <row r="3908" spans="1:7" x14ac:dyDescent="0.2">
      <c r="A3908" s="145" t="s">
        <v>1432</v>
      </c>
      <c r="B3908" s="145" t="s">
        <v>2651</v>
      </c>
      <c r="C3908" s="145" t="str">
        <f>Lookup[[#This Row],[NR_DE]]&amp;" "&amp;Lookup[[#This Row],[Text_DE]]</f>
        <v>ADI7010 Schadenversicherung</v>
      </c>
      <c r="D3908" s="145">
        <f>IF(Lookup!A3908&lt;&gt;Lookup!E3908,1,0)</f>
        <v>0</v>
      </c>
      <c r="E3908" s="145" t="s">
        <v>1432</v>
      </c>
      <c r="F3908" s="145" t="s">
        <v>1433</v>
      </c>
      <c r="G3908" s="145" t="str">
        <f>Lookup[[#This Row],[NR_FR]]&amp;" "&amp;Lookup[[#This Row],[Text_FR]]</f>
        <v>ADI7010 Assurance dommages</v>
      </c>
    </row>
    <row r="3909" spans="1:7" x14ac:dyDescent="0.2">
      <c r="A3909" s="145" t="s">
        <v>1434</v>
      </c>
      <c r="B3909" s="145" t="s">
        <v>2652</v>
      </c>
      <c r="C3909" s="145" t="str">
        <f>Lookup[[#This Row],[NR_DE]]&amp;" "&amp;Lookup[[#This Row],[Text_DE]]</f>
        <v>ADI7020 Rückversicherung</v>
      </c>
      <c r="D3909" s="145">
        <f>IF(Lookup!A3909&lt;&gt;Lookup!E3909,1,0)</f>
        <v>0</v>
      </c>
      <c r="E3909" s="145" t="s">
        <v>1434</v>
      </c>
      <c r="F3909" s="145" t="s">
        <v>1435</v>
      </c>
      <c r="G3909" s="145" t="str">
        <f>Lookup[[#This Row],[NR_FR]]&amp;" "&amp;Lookup[[#This Row],[Text_FR]]</f>
        <v>ADI7020 Réassurance</v>
      </c>
    </row>
    <row r="3910" spans="1:7" x14ac:dyDescent="0.2">
      <c r="A3910" s="145" t="s">
        <v>1436</v>
      </c>
      <c r="B3910" s="145" t="s">
        <v>1437</v>
      </c>
      <c r="C3910" s="145" t="str">
        <f>Lookup[[#This Row],[NR_DE]]&amp;" "&amp;Lookup[[#This Row],[Text_DE]]</f>
        <v>ADI7030 Finance</v>
      </c>
      <c r="D3910" s="145">
        <f>IF(Lookup!A3910&lt;&gt;Lookup!E3910,1,0)</f>
        <v>0</v>
      </c>
      <c r="E3910" s="145" t="s">
        <v>1436</v>
      </c>
      <c r="F3910" s="145" t="s">
        <v>1437</v>
      </c>
      <c r="G3910" s="145" t="str">
        <f>Lookup[[#This Row],[NR_FR]]&amp;" "&amp;Lookup[[#This Row],[Text_FR]]</f>
        <v>ADI7030 Finance</v>
      </c>
    </row>
    <row r="3911" spans="1:7" x14ac:dyDescent="0.2">
      <c r="A3911" s="145" t="s">
        <v>1438</v>
      </c>
      <c r="B3911" s="145" t="s">
        <v>1439</v>
      </c>
      <c r="C3911" s="145" t="str">
        <f>Lookup[[#This Row],[NR_DE]]&amp;" "&amp;Lookup[[#This Row],[Text_DE]]</f>
        <v>ADI7040 Services</v>
      </c>
      <c r="D3911" s="145">
        <f>IF(Lookup!A3911&lt;&gt;Lookup!E3911,1,0)</f>
        <v>0</v>
      </c>
      <c r="E3911" s="145" t="s">
        <v>1438</v>
      </c>
      <c r="F3911" s="145" t="s">
        <v>1439</v>
      </c>
      <c r="G3911" s="145" t="str">
        <f>Lookup[[#This Row],[NR_FR]]&amp;" "&amp;Lookup[[#This Row],[Text_FR]]</f>
        <v>ADI7040 Services</v>
      </c>
    </row>
    <row r="3912" spans="1:7" x14ac:dyDescent="0.2">
      <c r="A3912" s="145">
        <v>315100100</v>
      </c>
      <c r="B3912" s="145" t="s">
        <v>2781</v>
      </c>
      <c r="C3912" s="145" t="str">
        <f>Lookup[[#This Row],[NR_DE]]&amp;" "&amp;Lookup[[#This Row],[Text_DE]]</f>
        <v>315100100 Abschlussaufwendungen für das direkte Geschäft</v>
      </c>
      <c r="D3912" s="145">
        <f>IF(Lookup!A3912&lt;&gt;Lookup!E3912,1,0)</f>
        <v>0</v>
      </c>
      <c r="E3912" s="145">
        <v>315100100</v>
      </c>
      <c r="F3912" s="145" t="s">
        <v>1572</v>
      </c>
      <c r="G3912" s="145" t="str">
        <f>Lookup[[#This Row],[NR_FR]]&amp;" "&amp;Lookup[[#This Row],[Text_FR]]</f>
        <v>315100100 Frais d'acquisition pour les affaires directes</v>
      </c>
    </row>
    <row r="3913" spans="1:7" x14ac:dyDescent="0.2">
      <c r="A3913" s="145" t="s">
        <v>1573</v>
      </c>
      <c r="B3913" s="145" t="s">
        <v>2782</v>
      </c>
      <c r="C3913" s="145" t="str">
        <f>Lookup[[#This Row],[NR_DE]]&amp;" "&amp;Lookup[[#This Row],[Text_DE]]</f>
        <v>APP002P Angaben freier Dienstleistungsverkehr im Fürstentum Liechtenstein, Provisionen</v>
      </c>
      <c r="D3913" s="145">
        <f>IF(Lookup!A3913&lt;&gt;Lookup!E3913,1,0)</f>
        <v>0</v>
      </c>
      <c r="E3913" s="145" t="s">
        <v>1573</v>
      </c>
      <c r="F3913" s="145" t="s">
        <v>1310</v>
      </c>
      <c r="G3913" s="145" t="str">
        <f>Lookup[[#This Row],[NR_FR]]&amp;" "&amp;Lookup[[#This Row],[Text_FR]]</f>
        <v>APP002P Affaires en libre prestation de service dans la Principauté du Liechtenstein</v>
      </c>
    </row>
    <row r="3914" spans="1:7" x14ac:dyDescent="0.2">
      <c r="A3914" s="145" t="s">
        <v>1369</v>
      </c>
      <c r="B3914" s="145" t="s">
        <v>2603</v>
      </c>
      <c r="C3914" s="145" t="str">
        <f>Lookup[[#This Row],[NR_DE]]&amp;" "&amp;Lookup[[#This Row],[Text_DE]]</f>
        <v>ADI0860 Unfallversicherung</v>
      </c>
      <c r="D3914" s="145">
        <f>IF(Lookup!A3914&lt;&gt;Lookup!E3914,1,0)</f>
        <v>0</v>
      </c>
      <c r="E3914" s="145" t="s">
        <v>1369</v>
      </c>
      <c r="F3914" s="145" t="s">
        <v>1393</v>
      </c>
      <c r="G3914" s="145" t="str">
        <f>Lookup[[#This Row],[NR_FR]]&amp;" "&amp;Lookup[[#This Row],[Text_FR]]</f>
        <v>ADI0860 Assurance accidents</v>
      </c>
    </row>
    <row r="3915" spans="1:7" x14ac:dyDescent="0.2">
      <c r="A3915" s="145" t="s">
        <v>1371</v>
      </c>
      <c r="B3915" s="145" t="s">
        <v>2604</v>
      </c>
      <c r="C3915" s="145" t="str">
        <f>Lookup[[#This Row],[NR_DE]]&amp;" "&amp;Lookup[[#This Row],[Text_DE]]</f>
        <v>ADI0870 Krankenversicherung</v>
      </c>
      <c r="D3915" s="145">
        <f>IF(Lookup!A3915&lt;&gt;Lookup!E3915,1,0)</f>
        <v>0</v>
      </c>
      <c r="E3915" s="145" t="s">
        <v>1371</v>
      </c>
      <c r="F3915" s="145" t="s">
        <v>1372</v>
      </c>
      <c r="G3915" s="145" t="str">
        <f>Lookup[[#This Row],[NR_FR]]&amp;" "&amp;Lookup[[#This Row],[Text_FR]]</f>
        <v>ADI0870 Assurance maladie</v>
      </c>
    </row>
    <row r="3916" spans="1:7" x14ac:dyDescent="0.2">
      <c r="A3916" s="145" t="s">
        <v>1373</v>
      </c>
      <c r="B3916" s="145" t="s">
        <v>2605</v>
      </c>
      <c r="C3916" s="145" t="str">
        <f>Lookup[[#This Row],[NR_DE]]&amp;" "&amp;Lookup[[#This Row],[Text_DE]]</f>
        <v>ADI0880 Haftpflicht für Landfahrzeuge mit eigenem Antrieb</v>
      </c>
      <c r="D3916" s="145">
        <f>IF(Lookup!A3916&lt;&gt;Lookup!E3916,1,0)</f>
        <v>0</v>
      </c>
      <c r="E3916" s="145" t="s">
        <v>1373</v>
      </c>
      <c r="F3916" s="145" t="s">
        <v>1374</v>
      </c>
      <c r="G3916" s="145" t="str">
        <f>Lookup[[#This Row],[NR_FR]]&amp;" "&amp;Lookup[[#This Row],[Text_FR]]</f>
        <v>ADI0880 Responsabilité civile pour véhicules terrestres automoteurs</v>
      </c>
    </row>
    <row r="3917" spans="1:7" x14ac:dyDescent="0.2">
      <c r="A3917" s="145" t="s">
        <v>1375</v>
      </c>
      <c r="B3917" s="145" t="s">
        <v>2606</v>
      </c>
      <c r="C3917" s="145" t="str">
        <f>Lookup[[#This Row],[NR_DE]]&amp;" "&amp;Lookup[[#This Row],[Text_DE]]</f>
        <v>ADI0890 Landfahrzeug-Kasko (ohne Schienenfahrzeuge)</v>
      </c>
      <c r="D3917" s="145">
        <f>IF(Lookup!A3917&lt;&gt;Lookup!E3917,1,0)</f>
        <v>0</v>
      </c>
      <c r="E3917" s="145" t="s">
        <v>1375</v>
      </c>
      <c r="F3917" s="145" t="s">
        <v>1376</v>
      </c>
      <c r="G3917" s="145" t="str">
        <f>Lookup[[#This Row],[NR_FR]]&amp;" "&amp;Lookup[[#This Row],[Text_FR]]</f>
        <v>ADI0890 Corps de véhicules terrestres (autres que ferroviaires)</v>
      </c>
    </row>
    <row r="3918" spans="1:7" x14ac:dyDescent="0.2">
      <c r="A3918" s="145" t="s">
        <v>1377</v>
      </c>
      <c r="B3918" s="145" t="s">
        <v>2607</v>
      </c>
      <c r="C3918" s="145" t="str">
        <f>Lookup[[#This Row],[NR_DE]]&amp;" "&amp;Lookup[[#This Row],[Text_DE]]</f>
        <v>ADI0900 Transportversicherung</v>
      </c>
      <c r="D3918" s="145">
        <f>IF(Lookup!A3918&lt;&gt;Lookup!E3918,1,0)</f>
        <v>0</v>
      </c>
      <c r="E3918" s="145" t="s">
        <v>1377</v>
      </c>
      <c r="F3918" s="145" t="s">
        <v>1378</v>
      </c>
      <c r="G3918" s="145" t="str">
        <f>Lookup[[#This Row],[NR_FR]]&amp;" "&amp;Lookup[[#This Row],[Text_FR]]</f>
        <v>ADI0900 Assurance de transport</v>
      </c>
    </row>
    <row r="3919" spans="1:7" x14ac:dyDescent="0.2">
      <c r="A3919" s="145" t="s">
        <v>1379</v>
      </c>
      <c r="B3919" s="145" t="s">
        <v>2608</v>
      </c>
      <c r="C3919" s="145" t="str">
        <f>Lookup[[#This Row],[NR_DE]]&amp;" "&amp;Lookup[[#This Row],[Text_DE]]</f>
        <v>ADI0910 Feuer und sonstige Sachschäden</v>
      </c>
      <c r="D3919" s="145">
        <f>IF(Lookup!A3919&lt;&gt;Lookup!E3919,1,0)</f>
        <v>0</v>
      </c>
      <c r="E3919" s="145" t="s">
        <v>1379</v>
      </c>
      <c r="F3919" s="145" t="s">
        <v>1380</v>
      </c>
      <c r="G3919" s="145" t="str">
        <f>Lookup[[#This Row],[NR_FR]]&amp;" "&amp;Lookup[[#This Row],[Text_FR]]</f>
        <v>ADI0910 Incendie et autres dommages aux biens</v>
      </c>
    </row>
    <row r="3920" spans="1:7" x14ac:dyDescent="0.2">
      <c r="A3920" s="145" t="s">
        <v>1381</v>
      </c>
      <c r="B3920" s="145" t="s">
        <v>2609</v>
      </c>
      <c r="C3920" s="145" t="str">
        <f>Lookup[[#This Row],[NR_DE]]&amp;" "&amp;Lookup[[#This Row],[Text_DE]]</f>
        <v>ADI0915 Elementarschäden</v>
      </c>
      <c r="D3920" s="145">
        <f>IF(Lookup!A3920&lt;&gt;Lookup!E3920,1,0)</f>
        <v>0</v>
      </c>
      <c r="E3920" s="145" t="s">
        <v>1381</v>
      </c>
      <c r="F3920" s="145" t="s">
        <v>1382</v>
      </c>
      <c r="G3920" s="145" t="str">
        <f>Lookup[[#This Row],[NR_FR]]&amp;" "&amp;Lookup[[#This Row],[Text_FR]]</f>
        <v>ADI0915 Eléments naturels</v>
      </c>
    </row>
    <row r="3921" spans="1:7" x14ac:dyDescent="0.2">
      <c r="A3921" s="145" t="s">
        <v>1383</v>
      </c>
      <c r="B3921" s="145" t="s">
        <v>2610</v>
      </c>
      <c r="C3921" s="145" t="str">
        <f>Lookup[[#This Row],[NR_DE]]&amp;" "&amp;Lookup[[#This Row],[Text_DE]]</f>
        <v>ADI0920 Allgemeine Haftpflicht</v>
      </c>
      <c r="D3921" s="145">
        <f>IF(Lookup!A3921&lt;&gt;Lookup!E3921,1,0)</f>
        <v>0</v>
      </c>
      <c r="E3921" s="145" t="s">
        <v>1383</v>
      </c>
      <c r="F3921" s="145" t="s">
        <v>1384</v>
      </c>
      <c r="G3921" s="145" t="str">
        <f>Lookup[[#This Row],[NR_FR]]&amp;" "&amp;Lookup[[#This Row],[Text_FR]]</f>
        <v>ADI0920 Responsabilité civile générale</v>
      </c>
    </row>
    <row r="3922" spans="1:7" x14ac:dyDescent="0.2">
      <c r="A3922" s="145" t="s">
        <v>1385</v>
      </c>
      <c r="B3922" s="145" t="s">
        <v>2611</v>
      </c>
      <c r="C3922" s="145" t="str">
        <f>Lookup[[#This Row],[NR_DE]]&amp;" "&amp;Lookup[[#This Row],[Text_DE]]</f>
        <v>ADI0930 Kredit und Kaution</v>
      </c>
      <c r="D3922" s="145">
        <f>IF(Lookup!A3922&lt;&gt;Lookup!E3922,1,0)</f>
        <v>0</v>
      </c>
      <c r="E3922" s="145" t="s">
        <v>1385</v>
      </c>
      <c r="F3922" s="145" t="s">
        <v>1386</v>
      </c>
      <c r="G3922" s="145" t="str">
        <f>Lookup[[#This Row],[NR_FR]]&amp;" "&amp;Lookup[[#This Row],[Text_FR]]</f>
        <v>ADI0930 Crédit et caution</v>
      </c>
    </row>
    <row r="3923" spans="1:7" x14ac:dyDescent="0.2">
      <c r="A3923" s="145" t="s">
        <v>1387</v>
      </c>
      <c r="B3923" s="145" t="s">
        <v>2612</v>
      </c>
      <c r="C3923" s="145" t="str">
        <f>Lookup[[#This Row],[NR_DE]]&amp;" "&amp;Lookup[[#This Row],[Text_DE]]</f>
        <v>ADI0940 Verschiedene finanzielle Verluste</v>
      </c>
      <c r="D3923" s="145">
        <f>IF(Lookup!A3923&lt;&gt;Lookup!E3923,1,0)</f>
        <v>0</v>
      </c>
      <c r="E3923" s="145" t="s">
        <v>1387</v>
      </c>
      <c r="F3923" s="145" t="s">
        <v>1388</v>
      </c>
      <c r="G3923" s="145" t="str">
        <f>Lookup[[#This Row],[NR_FR]]&amp;" "&amp;Lookup[[#This Row],[Text_FR]]</f>
        <v>ADI0940 Pertes pécuniaires diverses</v>
      </c>
    </row>
    <row r="3924" spans="1:7" x14ac:dyDescent="0.2">
      <c r="A3924" s="145" t="s">
        <v>1389</v>
      </c>
      <c r="B3924" s="145" t="s">
        <v>2613</v>
      </c>
      <c r="C3924" s="145" t="str">
        <f>Lookup[[#This Row],[NR_DE]]&amp;" "&amp;Lookup[[#This Row],[Text_DE]]</f>
        <v>ADI0950 Rechtsschutz</v>
      </c>
      <c r="D3924" s="145">
        <f>IF(Lookup!A3924&lt;&gt;Lookup!E3924,1,0)</f>
        <v>0</v>
      </c>
      <c r="E3924" s="145" t="s">
        <v>1389</v>
      </c>
      <c r="F3924" s="145" t="s">
        <v>1390</v>
      </c>
      <c r="G3924" s="145" t="str">
        <f>Lookup[[#This Row],[NR_FR]]&amp;" "&amp;Lookup[[#This Row],[Text_FR]]</f>
        <v>ADI0950 Protection juridique</v>
      </c>
    </row>
    <row r="3925" spans="1:7" x14ac:dyDescent="0.2">
      <c r="A3925" s="145" t="s">
        <v>1391</v>
      </c>
      <c r="B3925" s="145" t="s">
        <v>2614</v>
      </c>
      <c r="C3925" s="145" t="str">
        <f>Lookup[[#This Row],[NR_DE]]&amp;" "&amp;Lookup[[#This Row],[Text_DE]]</f>
        <v>ADI0960 Touristische Beistandsleistung</v>
      </c>
      <c r="D3925" s="145">
        <f>IF(Lookup!A3925&lt;&gt;Lookup!E3925,1,0)</f>
        <v>0</v>
      </c>
      <c r="E3925" s="145" t="s">
        <v>1391</v>
      </c>
      <c r="F3925" s="145" t="s">
        <v>1392</v>
      </c>
      <c r="G3925" s="145" t="str">
        <f>Lookup[[#This Row],[NR_FR]]&amp;" "&amp;Lookup[[#This Row],[Text_FR]]</f>
        <v>ADI0960 Assurance assistance touristique</v>
      </c>
    </row>
    <row r="3926" spans="1:7" x14ac:dyDescent="0.2">
      <c r="A3926" s="145" t="s">
        <v>1574</v>
      </c>
      <c r="B3926" s="145" t="s">
        <v>2783</v>
      </c>
      <c r="C3926" s="145" t="str">
        <f>Lookup[[#This Row],[NR_DE]]&amp;" "&amp;Lookup[[#This Row],[Text_DE]]</f>
        <v>APP003P Angaben Niederlassungen im Fürstentum Liechtenstein, Provisionen</v>
      </c>
      <c r="D3926" s="145">
        <f>IF(Lookup!A3926&lt;&gt;Lookup!E3926,1,0)</f>
        <v>0</v>
      </c>
      <c r="E3926" s="145" t="s">
        <v>1574</v>
      </c>
      <c r="F3926" s="145" t="s">
        <v>1318</v>
      </c>
      <c r="G3926" s="145" t="str">
        <f>Lookup[[#This Row],[NR_FR]]&amp;" "&amp;Lookup[[#This Row],[Text_FR]]</f>
        <v>APP003P Affaires par l'intermédiaire d'une succursale dans la Principauté du Liechtenstein</v>
      </c>
    </row>
    <row r="3927" spans="1:7" x14ac:dyDescent="0.2">
      <c r="A3927" s="145" t="s">
        <v>1369</v>
      </c>
      <c r="B3927" s="145" t="s">
        <v>2603</v>
      </c>
      <c r="C3927" s="145" t="str">
        <f>Lookup[[#This Row],[NR_DE]]&amp;" "&amp;Lookup[[#This Row],[Text_DE]]</f>
        <v>ADI0860 Unfallversicherung</v>
      </c>
      <c r="D3927" s="145">
        <f>IF(Lookup!A3927&lt;&gt;Lookup!E3927,1,0)</f>
        <v>0</v>
      </c>
      <c r="E3927" s="145" t="s">
        <v>1369</v>
      </c>
      <c r="F3927" s="145" t="s">
        <v>1393</v>
      </c>
      <c r="G3927" s="145" t="str">
        <f>Lookup[[#This Row],[NR_FR]]&amp;" "&amp;Lookup[[#This Row],[Text_FR]]</f>
        <v>ADI0860 Assurance accidents</v>
      </c>
    </row>
    <row r="3928" spans="1:7" x14ac:dyDescent="0.2">
      <c r="A3928" s="145" t="s">
        <v>1371</v>
      </c>
      <c r="B3928" s="145" t="s">
        <v>2604</v>
      </c>
      <c r="C3928" s="145" t="str">
        <f>Lookup[[#This Row],[NR_DE]]&amp;" "&amp;Lookup[[#This Row],[Text_DE]]</f>
        <v>ADI0870 Krankenversicherung</v>
      </c>
      <c r="D3928" s="145">
        <f>IF(Lookup!A3928&lt;&gt;Lookup!E3928,1,0)</f>
        <v>0</v>
      </c>
      <c r="E3928" s="145" t="s">
        <v>1371</v>
      </c>
      <c r="F3928" s="145" t="s">
        <v>1372</v>
      </c>
      <c r="G3928" s="145" t="str">
        <f>Lookup[[#This Row],[NR_FR]]&amp;" "&amp;Lookup[[#This Row],[Text_FR]]</f>
        <v>ADI0870 Assurance maladie</v>
      </c>
    </row>
    <row r="3929" spans="1:7" x14ac:dyDescent="0.2">
      <c r="A3929" s="145" t="s">
        <v>1373</v>
      </c>
      <c r="B3929" s="145" t="s">
        <v>2605</v>
      </c>
      <c r="C3929" s="145" t="str">
        <f>Lookup[[#This Row],[NR_DE]]&amp;" "&amp;Lookup[[#This Row],[Text_DE]]</f>
        <v>ADI0880 Haftpflicht für Landfahrzeuge mit eigenem Antrieb</v>
      </c>
      <c r="D3929" s="145">
        <f>IF(Lookup!A3929&lt;&gt;Lookup!E3929,1,0)</f>
        <v>0</v>
      </c>
      <c r="E3929" s="145" t="s">
        <v>1373</v>
      </c>
      <c r="F3929" s="145" t="s">
        <v>1374</v>
      </c>
      <c r="G3929" s="145" t="str">
        <f>Lookup[[#This Row],[NR_FR]]&amp;" "&amp;Lookup[[#This Row],[Text_FR]]</f>
        <v>ADI0880 Responsabilité civile pour véhicules terrestres automoteurs</v>
      </c>
    </row>
    <row r="3930" spans="1:7" x14ac:dyDescent="0.2">
      <c r="A3930" s="145" t="s">
        <v>1375</v>
      </c>
      <c r="B3930" s="145" t="s">
        <v>2606</v>
      </c>
      <c r="C3930" s="145" t="str">
        <f>Lookup[[#This Row],[NR_DE]]&amp;" "&amp;Lookup[[#This Row],[Text_DE]]</f>
        <v>ADI0890 Landfahrzeug-Kasko (ohne Schienenfahrzeuge)</v>
      </c>
      <c r="D3930" s="145">
        <f>IF(Lookup!A3930&lt;&gt;Lookup!E3930,1,0)</f>
        <v>0</v>
      </c>
      <c r="E3930" s="145" t="s">
        <v>1375</v>
      </c>
      <c r="F3930" s="145" t="s">
        <v>1376</v>
      </c>
      <c r="G3930" s="145" t="str">
        <f>Lookup[[#This Row],[NR_FR]]&amp;" "&amp;Lookup[[#This Row],[Text_FR]]</f>
        <v>ADI0890 Corps de véhicules terrestres (autres que ferroviaires)</v>
      </c>
    </row>
    <row r="3931" spans="1:7" x14ac:dyDescent="0.2">
      <c r="A3931" s="145" t="s">
        <v>1377</v>
      </c>
      <c r="B3931" s="145" t="s">
        <v>2607</v>
      </c>
      <c r="C3931" s="145" t="str">
        <f>Lookup[[#This Row],[NR_DE]]&amp;" "&amp;Lookup[[#This Row],[Text_DE]]</f>
        <v>ADI0900 Transportversicherung</v>
      </c>
      <c r="D3931" s="145">
        <f>IF(Lookup!A3931&lt;&gt;Lookup!E3931,1,0)</f>
        <v>0</v>
      </c>
      <c r="E3931" s="145" t="s">
        <v>1377</v>
      </c>
      <c r="F3931" s="145" t="s">
        <v>1378</v>
      </c>
      <c r="G3931" s="145" t="str">
        <f>Lookup[[#This Row],[NR_FR]]&amp;" "&amp;Lookup[[#This Row],[Text_FR]]</f>
        <v>ADI0900 Assurance de transport</v>
      </c>
    </row>
    <row r="3932" spans="1:7" x14ac:dyDescent="0.2">
      <c r="A3932" s="145" t="s">
        <v>1379</v>
      </c>
      <c r="B3932" s="145" t="s">
        <v>2608</v>
      </c>
      <c r="C3932" s="145" t="str">
        <f>Lookup[[#This Row],[NR_DE]]&amp;" "&amp;Lookup[[#This Row],[Text_DE]]</f>
        <v>ADI0910 Feuer und sonstige Sachschäden</v>
      </c>
      <c r="D3932" s="145">
        <f>IF(Lookup!A3932&lt;&gt;Lookup!E3932,1,0)</f>
        <v>0</v>
      </c>
      <c r="E3932" s="145" t="s">
        <v>1379</v>
      </c>
      <c r="F3932" s="145" t="s">
        <v>1380</v>
      </c>
      <c r="G3932" s="145" t="str">
        <f>Lookup[[#This Row],[NR_FR]]&amp;" "&amp;Lookup[[#This Row],[Text_FR]]</f>
        <v>ADI0910 Incendie et autres dommages aux biens</v>
      </c>
    </row>
    <row r="3933" spans="1:7" x14ac:dyDescent="0.2">
      <c r="A3933" s="145" t="s">
        <v>1381</v>
      </c>
      <c r="B3933" s="145" t="s">
        <v>2609</v>
      </c>
      <c r="C3933" s="145" t="str">
        <f>Lookup[[#This Row],[NR_DE]]&amp;" "&amp;Lookup[[#This Row],[Text_DE]]</f>
        <v>ADI0915 Elementarschäden</v>
      </c>
      <c r="D3933" s="145">
        <f>IF(Lookup!A3933&lt;&gt;Lookup!E3933,1,0)</f>
        <v>0</v>
      </c>
      <c r="E3933" s="145" t="s">
        <v>1381</v>
      </c>
      <c r="F3933" s="145" t="s">
        <v>1382</v>
      </c>
      <c r="G3933" s="145" t="str">
        <f>Lookup[[#This Row],[NR_FR]]&amp;" "&amp;Lookup[[#This Row],[Text_FR]]</f>
        <v>ADI0915 Eléments naturels</v>
      </c>
    </row>
    <row r="3934" spans="1:7" x14ac:dyDescent="0.2">
      <c r="A3934" s="145" t="s">
        <v>1383</v>
      </c>
      <c r="B3934" s="145" t="s">
        <v>2610</v>
      </c>
      <c r="C3934" s="145" t="str">
        <f>Lookup[[#This Row],[NR_DE]]&amp;" "&amp;Lookup[[#This Row],[Text_DE]]</f>
        <v>ADI0920 Allgemeine Haftpflicht</v>
      </c>
      <c r="D3934" s="145">
        <f>IF(Lookup!A3934&lt;&gt;Lookup!E3934,1,0)</f>
        <v>0</v>
      </c>
      <c r="E3934" s="145" t="s">
        <v>1383</v>
      </c>
      <c r="F3934" s="145" t="s">
        <v>1384</v>
      </c>
      <c r="G3934" s="145" t="str">
        <f>Lookup[[#This Row],[NR_FR]]&amp;" "&amp;Lookup[[#This Row],[Text_FR]]</f>
        <v>ADI0920 Responsabilité civile générale</v>
      </c>
    </row>
    <row r="3935" spans="1:7" x14ac:dyDescent="0.2">
      <c r="A3935" s="145" t="s">
        <v>1385</v>
      </c>
      <c r="B3935" s="145" t="s">
        <v>2611</v>
      </c>
      <c r="C3935" s="145" t="str">
        <f>Lookup[[#This Row],[NR_DE]]&amp;" "&amp;Lookup[[#This Row],[Text_DE]]</f>
        <v>ADI0930 Kredit und Kaution</v>
      </c>
      <c r="D3935" s="145">
        <f>IF(Lookup!A3935&lt;&gt;Lookup!E3935,1,0)</f>
        <v>0</v>
      </c>
      <c r="E3935" s="145" t="s">
        <v>1385</v>
      </c>
      <c r="F3935" s="145" t="s">
        <v>1386</v>
      </c>
      <c r="G3935" s="145" t="str">
        <f>Lookup[[#This Row],[NR_FR]]&amp;" "&amp;Lookup[[#This Row],[Text_FR]]</f>
        <v>ADI0930 Crédit et caution</v>
      </c>
    </row>
    <row r="3936" spans="1:7" x14ac:dyDescent="0.2">
      <c r="A3936" s="145" t="s">
        <v>1387</v>
      </c>
      <c r="B3936" s="145" t="s">
        <v>2612</v>
      </c>
      <c r="C3936" s="145" t="str">
        <f>Lookup[[#This Row],[NR_DE]]&amp;" "&amp;Lookup[[#This Row],[Text_DE]]</f>
        <v>ADI0940 Verschiedene finanzielle Verluste</v>
      </c>
      <c r="D3936" s="145">
        <f>IF(Lookup!A3936&lt;&gt;Lookup!E3936,1,0)</f>
        <v>0</v>
      </c>
      <c r="E3936" s="145" t="s">
        <v>1387</v>
      </c>
      <c r="F3936" s="145" t="s">
        <v>1388</v>
      </c>
      <c r="G3936" s="145" t="str">
        <f>Lookup[[#This Row],[NR_FR]]&amp;" "&amp;Lookup[[#This Row],[Text_FR]]</f>
        <v>ADI0940 Pertes pécuniaires diverses</v>
      </c>
    </row>
    <row r="3937" spans="1:7" x14ac:dyDescent="0.2">
      <c r="A3937" s="145" t="s">
        <v>1389</v>
      </c>
      <c r="B3937" s="145" t="s">
        <v>2613</v>
      </c>
      <c r="C3937" s="145" t="str">
        <f>Lookup[[#This Row],[NR_DE]]&amp;" "&amp;Lookup[[#This Row],[Text_DE]]</f>
        <v>ADI0950 Rechtsschutz</v>
      </c>
      <c r="D3937" s="145">
        <f>IF(Lookup!A3937&lt;&gt;Lookup!E3937,1,0)</f>
        <v>0</v>
      </c>
      <c r="E3937" s="145" t="s">
        <v>1389</v>
      </c>
      <c r="F3937" s="145" t="s">
        <v>1390</v>
      </c>
      <c r="G3937" s="145" t="str">
        <f>Lookup[[#This Row],[NR_FR]]&amp;" "&amp;Lookup[[#This Row],[Text_FR]]</f>
        <v>ADI0950 Protection juridique</v>
      </c>
    </row>
    <row r="3938" spans="1:7" x14ac:dyDescent="0.2">
      <c r="A3938" s="145" t="s">
        <v>1391</v>
      </c>
      <c r="B3938" s="145" t="s">
        <v>2614</v>
      </c>
      <c r="C3938" s="145" t="str">
        <f>Lookup[[#This Row],[NR_DE]]&amp;" "&amp;Lookup[[#This Row],[Text_DE]]</f>
        <v>ADI0960 Touristische Beistandsleistung</v>
      </c>
      <c r="D3938" s="145">
        <f>IF(Lookup!A3938&lt;&gt;Lookup!E3938,1,0)</f>
        <v>0</v>
      </c>
      <c r="E3938" s="145" t="s">
        <v>1391</v>
      </c>
      <c r="F3938" s="145" t="s">
        <v>1392</v>
      </c>
      <c r="G3938" s="145" t="str">
        <f>Lookup[[#This Row],[NR_FR]]&amp;" "&amp;Lookup[[#This Row],[Text_FR]]</f>
        <v>ADI0960 Assurance assistance touristique</v>
      </c>
    </row>
    <row r="3939" spans="1:7" x14ac:dyDescent="0.2">
      <c r="A3939" s="145">
        <v>315110000</v>
      </c>
      <c r="B3939" s="145" t="s">
        <v>2784</v>
      </c>
      <c r="C3939" s="145" t="str">
        <f>Lookup[[#This Row],[NR_DE]]&amp;" "&amp;Lookup[[#This Row],[Text_DE]]</f>
        <v>315110000 Provisionen und Gewinnanteile für das in Rückdeckung übernommene Versicherungsgeschäft</v>
      </c>
      <c r="D3939" s="145">
        <f>IF(Lookup!A3939&lt;&gt;Lookup!E3939,1,0)</f>
        <v>0</v>
      </c>
      <c r="E3939" s="145">
        <v>315110000</v>
      </c>
      <c r="F3939" s="145" t="s">
        <v>1575</v>
      </c>
      <c r="G3939" s="145" t="str">
        <f>Lookup[[#This Row],[NR_FR]]&amp;" "&amp;Lookup[[#This Row],[Text_FR]]</f>
        <v>315110000 Commissions et parts de bénéfice pour les affaires acceptées en réassurance</v>
      </c>
    </row>
    <row r="3940" spans="1:7" x14ac:dyDescent="0.2">
      <c r="A3940" s="145">
        <v>315110100</v>
      </c>
      <c r="B3940" s="145" t="s">
        <v>2785</v>
      </c>
      <c r="C3940" s="145" t="str">
        <f>Lookup[[#This Row],[NR_DE]]&amp;" "&amp;Lookup[[#This Row],[Text_DE]]</f>
        <v>315110100 Provisionen und Gewinnanteile für das in Rückdeckung übernommene Versicherungsgeschäft (Leben)</v>
      </c>
      <c r="D3940" s="145">
        <f>IF(Lookup!A3940&lt;&gt;Lookup!E3940,1,0)</f>
        <v>0</v>
      </c>
      <c r="E3940" s="145">
        <v>315110100</v>
      </c>
      <c r="F3940" s="145" t="s">
        <v>1576</v>
      </c>
      <c r="G3940" s="145" t="str">
        <f>Lookup[[#This Row],[NR_FR]]&amp;" "&amp;Lookup[[#This Row],[Text_FR]]</f>
        <v>315110100 Commissions et parts de bénéfice pour les affaires acceptées en réassurance (vie)</v>
      </c>
    </row>
    <row r="3941" spans="1:7" x14ac:dyDescent="0.2">
      <c r="A3941" s="145">
        <v>315110200</v>
      </c>
      <c r="B3941" s="145" t="s">
        <v>2786</v>
      </c>
      <c r="C3941" s="145" t="str">
        <f>Lookup[[#This Row],[NR_DE]]&amp;" "&amp;Lookup[[#This Row],[Text_DE]]</f>
        <v>315110200 Provisionen und Gewinnanteile für das in Rückdeckung übernommene Versicherungsgeschäft (Nicht-Leben)</v>
      </c>
      <c r="D3941" s="145">
        <f>IF(Lookup!A3941&lt;&gt;Lookup!E3941,1,0)</f>
        <v>0</v>
      </c>
      <c r="E3941" s="145">
        <v>315110200</v>
      </c>
      <c r="F3941" s="145" t="s">
        <v>1577</v>
      </c>
      <c r="G3941" s="145" t="str">
        <f>Lookup[[#This Row],[NR_FR]]&amp;" "&amp;Lookup[[#This Row],[Text_FR]]</f>
        <v>315110200 Commissions et parts de bénéfice pour les affaires acceptées en réassurance (non-vie)</v>
      </c>
    </row>
    <row r="3942" spans="1:7" x14ac:dyDescent="0.2">
      <c r="A3942" s="145">
        <v>315120100</v>
      </c>
      <c r="B3942" s="145" t="s">
        <v>2787</v>
      </c>
      <c r="C3942" s="145" t="str">
        <f>Lookup[[#This Row],[NR_DE]]&amp;" "&amp;Lookup[[#This Row],[Text_DE]]</f>
        <v>315120100 Veränderung der abgegrenzten Abschlussaufwendungen (ausser Zillmerbeträgen)</v>
      </c>
      <c r="D3942" s="145">
        <f>IF(Lookup!A3942&lt;&gt;Lookup!E3942,1,0)</f>
        <v>0</v>
      </c>
      <c r="E3942" s="145">
        <v>315120100</v>
      </c>
      <c r="F3942" s="145" t="s">
        <v>1578</v>
      </c>
      <c r="G3942" s="145" t="str">
        <f>Lookup[[#This Row],[NR_FR]]&amp;" "&amp;Lookup[[#This Row],[Text_FR]]</f>
        <v>315120100 Variation des frais d'acquisition reportés (sauf déductions de Zillmer)</v>
      </c>
    </row>
    <row r="3943" spans="1:7" x14ac:dyDescent="0.2">
      <c r="A3943" s="145">
        <v>315200100</v>
      </c>
      <c r="B3943" s="145" t="s">
        <v>2788</v>
      </c>
      <c r="C3943" s="145" t="str">
        <f>Lookup[[#This Row],[NR_DE]]&amp;" "&amp;Lookup[[#This Row],[Text_DE]]</f>
        <v>315200100 Verwaltungsaufwendungen</v>
      </c>
      <c r="D3943" s="145">
        <f>IF(Lookup!A3943&lt;&gt;Lookup!E3943,1,0)</f>
        <v>0</v>
      </c>
      <c r="E3943" s="145">
        <v>315200100</v>
      </c>
      <c r="F3943" s="145" t="s">
        <v>1579</v>
      </c>
      <c r="G3943" s="145" t="str">
        <f>Lookup[[#This Row],[NR_FR]]&amp;" "&amp;Lookup[[#This Row],[Text_FR]]</f>
        <v>315200100 Frais de gestion</v>
      </c>
    </row>
    <row r="3944" spans="1:7" x14ac:dyDescent="0.2">
      <c r="A3944" s="145" t="s">
        <v>1428</v>
      </c>
      <c r="B3944" s="145" t="s">
        <v>2649</v>
      </c>
      <c r="C3944" s="145" t="str">
        <f>Lookup[[#This Row],[NR_DE]]&amp;" "&amp;Lookup[[#This Row],[Text_DE]]</f>
        <v>ADC003 Aufteilung nach Segmenten (Gruppen)</v>
      </c>
      <c r="D3944" s="145">
        <f>IF(Lookup!A3944&lt;&gt;Lookup!E3944,1,0)</f>
        <v>0</v>
      </c>
      <c r="E3944" s="145" t="s">
        <v>1428</v>
      </c>
      <c r="F3944" s="145" t="s">
        <v>1429</v>
      </c>
      <c r="G3944" s="145" t="str">
        <f>Lookup[[#This Row],[NR_FR]]&amp;" "&amp;Lookup[[#This Row],[Text_FR]]</f>
        <v>ADC003 Répartition par segments (groupes)</v>
      </c>
    </row>
    <row r="3945" spans="1:7" x14ac:dyDescent="0.2">
      <c r="A3945" s="145" t="s">
        <v>1430</v>
      </c>
      <c r="B3945" s="145" t="s">
        <v>2650</v>
      </c>
      <c r="C3945" s="145" t="str">
        <f>Lookup[[#This Row],[NR_DE]]&amp;" "&amp;Lookup[[#This Row],[Text_DE]]</f>
        <v xml:space="preserve">ADI7000 Lebensversicherung </v>
      </c>
      <c r="D3945" s="145">
        <f>IF(Lookup!A3945&lt;&gt;Lookup!E3945,1,0)</f>
        <v>0</v>
      </c>
      <c r="E3945" s="145" t="s">
        <v>1430</v>
      </c>
      <c r="F3945" s="145" t="s">
        <v>1431</v>
      </c>
      <c r="G3945" s="145" t="str">
        <f>Lookup[[#This Row],[NR_FR]]&amp;" "&amp;Lookup[[#This Row],[Text_FR]]</f>
        <v>ADI7000 Assurance sur la vie</v>
      </c>
    </row>
    <row r="3946" spans="1:7" x14ac:dyDescent="0.2">
      <c r="A3946" s="145" t="s">
        <v>1432</v>
      </c>
      <c r="B3946" s="145" t="s">
        <v>2651</v>
      </c>
      <c r="C3946" s="145" t="str">
        <f>Lookup[[#This Row],[NR_DE]]&amp;" "&amp;Lookup[[#This Row],[Text_DE]]</f>
        <v>ADI7010 Schadenversicherung</v>
      </c>
      <c r="D3946" s="145">
        <f>IF(Lookup!A3946&lt;&gt;Lookup!E3946,1,0)</f>
        <v>0</v>
      </c>
      <c r="E3946" s="145" t="s">
        <v>1432</v>
      </c>
      <c r="F3946" s="145" t="s">
        <v>1433</v>
      </c>
      <c r="G3946" s="145" t="str">
        <f>Lookup[[#This Row],[NR_FR]]&amp;" "&amp;Lookup[[#This Row],[Text_FR]]</f>
        <v>ADI7010 Assurance dommages</v>
      </c>
    </row>
    <row r="3947" spans="1:7" x14ac:dyDescent="0.2">
      <c r="A3947" s="145" t="s">
        <v>1434</v>
      </c>
      <c r="B3947" s="145" t="s">
        <v>2652</v>
      </c>
      <c r="C3947" s="145" t="str">
        <f>Lookup[[#This Row],[NR_DE]]&amp;" "&amp;Lookup[[#This Row],[Text_DE]]</f>
        <v>ADI7020 Rückversicherung</v>
      </c>
      <c r="D3947" s="145">
        <f>IF(Lookup!A3947&lt;&gt;Lookup!E3947,1,0)</f>
        <v>0</v>
      </c>
      <c r="E3947" s="145" t="s">
        <v>1434</v>
      </c>
      <c r="F3947" s="145" t="s">
        <v>1435</v>
      </c>
      <c r="G3947" s="145" t="str">
        <f>Lookup[[#This Row],[NR_FR]]&amp;" "&amp;Lookup[[#This Row],[Text_FR]]</f>
        <v>ADI7020 Réassurance</v>
      </c>
    </row>
    <row r="3948" spans="1:7" x14ac:dyDescent="0.2">
      <c r="A3948" s="145" t="s">
        <v>1436</v>
      </c>
      <c r="B3948" s="145" t="s">
        <v>1437</v>
      </c>
      <c r="C3948" s="145" t="str">
        <f>Lookup[[#This Row],[NR_DE]]&amp;" "&amp;Lookup[[#This Row],[Text_DE]]</f>
        <v>ADI7030 Finance</v>
      </c>
      <c r="D3948" s="145">
        <f>IF(Lookup!A3948&lt;&gt;Lookup!E3948,1,0)</f>
        <v>0</v>
      </c>
      <c r="E3948" s="145" t="s">
        <v>1436</v>
      </c>
      <c r="F3948" s="145" t="s">
        <v>1437</v>
      </c>
      <c r="G3948" s="145" t="str">
        <f>Lookup[[#This Row],[NR_FR]]&amp;" "&amp;Lookup[[#This Row],[Text_FR]]</f>
        <v>ADI7030 Finance</v>
      </c>
    </row>
    <row r="3949" spans="1:7" x14ac:dyDescent="0.2">
      <c r="A3949" s="145" t="s">
        <v>1438</v>
      </c>
      <c r="B3949" s="145" t="s">
        <v>1439</v>
      </c>
      <c r="C3949" s="145" t="str">
        <f>Lookup[[#This Row],[NR_DE]]&amp;" "&amp;Lookup[[#This Row],[Text_DE]]</f>
        <v>ADI7040 Services</v>
      </c>
      <c r="D3949" s="145">
        <f>IF(Lookup!A3949&lt;&gt;Lookup!E3949,1,0)</f>
        <v>0</v>
      </c>
      <c r="E3949" s="145" t="s">
        <v>1438</v>
      </c>
      <c r="F3949" s="145" t="s">
        <v>1439</v>
      </c>
      <c r="G3949" s="145" t="str">
        <f>Lookup[[#This Row],[NR_FR]]&amp;" "&amp;Lookup[[#This Row],[Text_FR]]</f>
        <v>ADI7040 Services</v>
      </c>
    </row>
    <row r="3950" spans="1:7" x14ac:dyDescent="0.2">
      <c r="A3950" s="145">
        <v>315300100</v>
      </c>
      <c r="B3950" s="145" t="s">
        <v>2789</v>
      </c>
      <c r="C3950" s="145" t="str">
        <f>Lookup[[#This Row],[NR_DE]]&amp;" "&amp;Lookup[[#This Row],[Text_DE]]</f>
        <v xml:space="preserve">315300100 Wertberichtigungen und Abschreibungen von Sachanlagen und immateriellen Anlagen </v>
      </c>
      <c r="D3950" s="145">
        <f>IF(Lookup!A3950&lt;&gt;Lookup!E3950,1,0)</f>
        <v>0</v>
      </c>
      <c r="E3950" s="145">
        <v>315300100</v>
      </c>
      <c r="F3950" s="145" t="s">
        <v>1580</v>
      </c>
      <c r="G3950" s="145" t="str">
        <f>Lookup[[#This Row],[NR_FR]]&amp;" "&amp;Lookup[[#This Row],[Text_FR]]</f>
        <v>315300100 Amortissements et corrections de valeur des immobilisations corporelles et incorporelles</v>
      </c>
    </row>
    <row r="3951" spans="1:7" x14ac:dyDescent="0.2">
      <c r="A3951" s="145">
        <v>316000000</v>
      </c>
      <c r="B3951" s="145" t="s">
        <v>2790</v>
      </c>
      <c r="C3951" s="145" t="str">
        <f>Lookup[[#This Row],[NR_DE]]&amp;" "&amp;Lookup[[#This Row],[Text_DE]]</f>
        <v>316000000 Abschluss- und Verwaltungsaufwand: Anteil der Rückversicherer</v>
      </c>
      <c r="D3951" s="145">
        <f>IF(Lookup!A3951&lt;&gt;Lookup!E3951,1,0)</f>
        <v>0</v>
      </c>
      <c r="E3951" s="145">
        <v>316000000</v>
      </c>
      <c r="F3951" s="145" t="s">
        <v>1581</v>
      </c>
      <c r="G3951" s="145" t="str">
        <f>Lookup[[#This Row],[NR_FR]]&amp;" "&amp;Lookup[[#This Row],[Text_FR]]</f>
        <v>316000000 Frais d'acquisition et de gestion: part des réassureurs</v>
      </c>
    </row>
    <row r="3952" spans="1:7" x14ac:dyDescent="0.2">
      <c r="A3952" s="145">
        <v>317000000</v>
      </c>
      <c r="B3952" s="145" t="s">
        <v>2791</v>
      </c>
      <c r="C3952" s="145" t="str">
        <f>Lookup[[#This Row],[NR_DE]]&amp;" "&amp;Lookup[[#This Row],[Text_DE]]</f>
        <v>317000000 Abschluss- und Verwaltungsaufwand für eigene Rechnung</v>
      </c>
      <c r="D3952" s="145">
        <f>IF(Lookup!A3952&lt;&gt;Lookup!E3952,1,0)</f>
        <v>0</v>
      </c>
      <c r="E3952" s="145">
        <v>317000000</v>
      </c>
      <c r="F3952" s="145" t="s">
        <v>1582</v>
      </c>
      <c r="G3952" s="145" t="str">
        <f>Lookup[[#This Row],[NR_FR]]&amp;" "&amp;Lookup[[#This Row],[Text_FR]]</f>
        <v>317000000 Frais d'acquisition et de gestion pour propre compte</v>
      </c>
    </row>
    <row r="3953" spans="1:7" x14ac:dyDescent="0.2">
      <c r="A3953" s="145">
        <v>318000000</v>
      </c>
      <c r="B3953" s="145" t="s">
        <v>2792</v>
      </c>
      <c r="C3953" s="145" t="str">
        <f>Lookup[[#This Row],[NR_DE]]&amp;" "&amp;Lookup[[#This Row],[Text_DE]]</f>
        <v>318000000 Sonstige versicherungstechnische Aufwendungen für eigene Rechnung</v>
      </c>
      <c r="D3953" s="145">
        <f>IF(Lookup!A3953&lt;&gt;Lookup!E3953,1,0)</f>
        <v>0</v>
      </c>
      <c r="E3953" s="145">
        <v>318000000</v>
      </c>
      <c r="F3953" s="145" t="s">
        <v>1583</v>
      </c>
      <c r="G3953" s="145" t="str">
        <f>Lookup[[#This Row],[NR_FR]]&amp;" "&amp;Lookup[[#This Row],[Text_FR]]</f>
        <v>318000000 Autres charges techniques pour propre compte</v>
      </c>
    </row>
    <row r="3954" spans="1:7" x14ac:dyDescent="0.2">
      <c r="A3954" s="145">
        <v>318100000</v>
      </c>
      <c r="B3954" s="145" t="s">
        <v>2793</v>
      </c>
      <c r="C3954" s="145" t="str">
        <f>Lookup[[#This Row],[NR_DE]]&amp;" "&amp;Lookup[[#This Row],[Text_DE]]</f>
        <v xml:space="preserve">318100000 Aufwendungen für Überschussbeteiligung </v>
      </c>
      <c r="D3954" s="145">
        <f>IF(Lookup!A3954&lt;&gt;Lookup!E3954,1,0)</f>
        <v>0</v>
      </c>
      <c r="E3954" s="145">
        <v>318100000</v>
      </c>
      <c r="F3954" s="145" t="s">
        <v>1584</v>
      </c>
      <c r="G3954" s="145" t="str">
        <f>Lookup[[#This Row],[NR_FR]]&amp;" "&amp;Lookup[[#This Row],[Text_FR]]</f>
        <v>318100000 Charges pour la participation des preneurs d'assurance aux excédents</v>
      </c>
    </row>
    <row r="3955" spans="1:7" x14ac:dyDescent="0.2">
      <c r="A3955" s="145">
        <v>318100100</v>
      </c>
      <c r="B3955" s="145" t="s">
        <v>2794</v>
      </c>
      <c r="C3955" s="145" t="str">
        <f>Lookup[[#This Row],[NR_DE]]&amp;" "&amp;Lookup[[#This Row],[Text_DE]]</f>
        <v>318100100 Aufwendungen für Überschussbeteiligungen (Leben); direktes Geschäft: Brutto</v>
      </c>
      <c r="D3955" s="145">
        <f>IF(Lookup!A3955&lt;&gt;Lookup!E3955,1,0)</f>
        <v>0</v>
      </c>
      <c r="E3955" s="145">
        <v>318100100</v>
      </c>
      <c r="F3955" s="145" t="s">
        <v>1585</v>
      </c>
      <c r="G3955" s="145" t="str">
        <f>Lookup[[#This Row],[NR_FR]]&amp;" "&amp;Lookup[[#This Row],[Text_FR]]</f>
        <v>318100100 Charges pour la participation des preneurs d'assurance aux excédents (vie); affaires directes: brutes</v>
      </c>
    </row>
    <row r="3956" spans="1:7" x14ac:dyDescent="0.2">
      <c r="A3956" s="145" t="s">
        <v>1586</v>
      </c>
      <c r="B3956" s="145" t="s">
        <v>2795</v>
      </c>
      <c r="C3956" s="145" t="str">
        <f>Lookup[[#This Row],[NR_DE]]&amp;" "&amp;Lookup[[#This Row],[Text_DE]]</f>
        <v>ADC019 Aufteilung nach Arten der Überschussbeteiligung</v>
      </c>
      <c r="D3956" s="145">
        <f>IF(Lookup!A3956&lt;&gt;Lookup!E3956,1,0)</f>
        <v>0</v>
      </c>
      <c r="E3956" s="145" t="s">
        <v>1586</v>
      </c>
      <c r="F3956" s="145" t="s">
        <v>1587</v>
      </c>
      <c r="G3956" s="145" t="str">
        <f>Lookup[[#This Row],[NR_FR]]&amp;" "&amp;Lookup[[#This Row],[Text_FR]]</f>
        <v>ADC019 Répartition par genre de participation aux excédents</v>
      </c>
    </row>
    <row r="3957" spans="1:7" x14ac:dyDescent="0.2">
      <c r="A3957" s="145" t="s">
        <v>1588</v>
      </c>
      <c r="B3957" s="145" t="s">
        <v>2796</v>
      </c>
      <c r="C3957" s="145" t="str">
        <f>Lookup[[#This Row],[NR_DE]]&amp;" "&amp;Lookup[[#This Row],[Text_DE]]</f>
        <v>ADI1970 Erfolgsabhängig</v>
      </c>
      <c r="D3957" s="145">
        <f>IF(Lookup!A3957&lt;&gt;Lookup!E3957,1,0)</f>
        <v>0</v>
      </c>
      <c r="E3957" s="145" t="s">
        <v>1588</v>
      </c>
      <c r="F3957" s="145" t="s">
        <v>1589</v>
      </c>
      <c r="G3957" s="145" t="str">
        <f>Lookup[[#This Row],[NR_FR]]&amp;" "&amp;Lookup[[#This Row],[Text_FR]]</f>
        <v>ADI1970 Dépendant du résultat</v>
      </c>
    </row>
    <row r="3958" spans="1:7" x14ac:dyDescent="0.2">
      <c r="A3958" s="145" t="s">
        <v>1590</v>
      </c>
      <c r="B3958" s="145" t="s">
        <v>2797</v>
      </c>
      <c r="C3958" s="145" t="str">
        <f>Lookup[[#This Row],[NR_DE]]&amp;" "&amp;Lookup[[#This Row],[Text_DE]]</f>
        <v>ADI1980 Erfolgsunabhängig</v>
      </c>
      <c r="D3958" s="145">
        <f>IF(Lookup!A3958&lt;&gt;Lookup!E3958,1,0)</f>
        <v>0</v>
      </c>
      <c r="E3958" s="145" t="s">
        <v>1590</v>
      </c>
      <c r="F3958" s="145" t="s">
        <v>1591</v>
      </c>
      <c r="G3958" s="145" t="str">
        <f>Lookup[[#This Row],[NR_FR]]&amp;" "&amp;Lookup[[#This Row],[Text_FR]]</f>
        <v>ADI1980 Ne dépendant pas du résultat</v>
      </c>
    </row>
    <row r="3959" spans="1:7" x14ac:dyDescent="0.2">
      <c r="A3959" s="145">
        <v>318100200</v>
      </c>
      <c r="B3959" s="145" t="s">
        <v>2798</v>
      </c>
      <c r="C3959" s="145" t="str">
        <f>Lookup[[#This Row],[NR_DE]]&amp;" "&amp;Lookup[[#This Row],[Text_DE]]</f>
        <v>318100200 Aufwendungen für Überschussbeteiligungen (Leben); direktes Geschäft: Anteil der Rückversicherer</v>
      </c>
      <c r="D3959" s="145">
        <f>IF(Lookup!A3959&lt;&gt;Lookup!E3959,1,0)</f>
        <v>0</v>
      </c>
      <c r="E3959" s="145">
        <v>318100200</v>
      </c>
      <c r="F3959" s="145" t="s">
        <v>1592</v>
      </c>
      <c r="G3959" s="145" t="str">
        <f>Lookup[[#This Row],[NR_FR]]&amp;" "&amp;Lookup[[#This Row],[Text_FR]]</f>
        <v>318100200 Charges pour la participation des preneurs d'assurance aux excédents (vie); affaires directes: part des réassureurs</v>
      </c>
    </row>
    <row r="3960" spans="1:7" x14ac:dyDescent="0.2">
      <c r="A3960" s="145">
        <v>318100300</v>
      </c>
      <c r="B3960" s="145">
        <v>50105</v>
      </c>
      <c r="C3960" s="145" t="str">
        <f>Lookup[[#This Row],[NR_DE]]&amp;" "&amp;Lookup[[#This Row],[Text_DE]]</f>
        <v>318100300 50105</v>
      </c>
      <c r="D3960" s="145">
        <f>IF(Lookup!A3960&lt;&gt;Lookup!E3960,1,0)</f>
        <v>0</v>
      </c>
      <c r="E3960" s="145">
        <v>318100300</v>
      </c>
      <c r="F3960" s="145" t="s">
        <v>1593</v>
      </c>
      <c r="G3960" s="145" t="str">
        <f>Lookup[[#This Row],[NR_FR]]&amp;" "&amp;Lookup[[#This Row],[Text_FR]]</f>
        <v>318100300 Charges pour la participation des preneurs d'assurance aux excédents (vie); affaires indirectes: brutes</v>
      </c>
    </row>
    <row r="3961" spans="1:7" x14ac:dyDescent="0.2">
      <c r="A3961" s="145">
        <v>318100400</v>
      </c>
      <c r="B3961" s="145" t="s">
        <v>2799</v>
      </c>
      <c r="C3961" s="145" t="str">
        <f>Lookup[[#This Row],[NR_DE]]&amp;" "&amp;Lookup[[#This Row],[Text_DE]]</f>
        <v>318100400 Aufwendungen für Überschussbeteiligungen (Leben); indirektes Geschäft: Anteil der Retrozessionäre</v>
      </c>
      <c r="D3961" s="145">
        <f>IF(Lookup!A3961&lt;&gt;Lookup!E3961,1,0)</f>
        <v>0</v>
      </c>
      <c r="E3961" s="145">
        <v>318100400</v>
      </c>
      <c r="F3961" s="145" t="s">
        <v>1594</v>
      </c>
      <c r="G3961" s="145" t="str">
        <f>Lookup[[#This Row],[NR_FR]]&amp;" "&amp;Lookup[[#This Row],[Text_FR]]</f>
        <v>318100400 Charges pour la participation des preneurs d'assurance aux excédents (vie); affaires indirectes: part des rétrocessionnaires</v>
      </c>
    </row>
    <row r="3962" spans="1:7" x14ac:dyDescent="0.2">
      <c r="A3962" s="145">
        <v>318100500</v>
      </c>
      <c r="B3962" s="145" t="s">
        <v>2800</v>
      </c>
      <c r="C3962" s="145" t="str">
        <f>Lookup[[#This Row],[NR_DE]]&amp;" "&amp;Lookup[[#This Row],[Text_DE]]</f>
        <v>318100500 Aufwendungen für Überschussbeteiligungen (Nicht-Leben); direktes Geschäft: Brutto</v>
      </c>
      <c r="D3962" s="145">
        <f>IF(Lookup!A3962&lt;&gt;Lookup!E3962,1,0)</f>
        <v>0</v>
      </c>
      <c r="E3962" s="145">
        <v>318100500</v>
      </c>
      <c r="F3962" s="145" t="s">
        <v>1595</v>
      </c>
      <c r="G3962" s="145" t="str">
        <f>Lookup[[#This Row],[NR_FR]]&amp;" "&amp;Lookup[[#This Row],[Text_FR]]</f>
        <v>318100500 Charges pour la participation des preneurs d'assurance aux excédents (non-vie); affaires directes: brutes</v>
      </c>
    </row>
    <row r="3963" spans="1:7" x14ac:dyDescent="0.2">
      <c r="A3963" s="145" t="s">
        <v>593</v>
      </c>
      <c r="B3963" s="145" t="s">
        <v>2128</v>
      </c>
      <c r="C3963" s="145" t="str">
        <f>Lookup[[#This Row],[NR_DE]]&amp;" "&amp;Lookup[[#This Row],[Text_DE]]</f>
        <v>ADC1DS Aufteilung nach Branchen: Nicht-Leben direkt</v>
      </c>
      <c r="D3963" s="145">
        <f>IF(Lookup!A3963&lt;&gt;Lookup!E3963,1,0)</f>
        <v>0</v>
      </c>
      <c r="E3963" s="145" t="s">
        <v>593</v>
      </c>
      <c r="F3963" s="145" t="s">
        <v>594</v>
      </c>
      <c r="G3963" s="145" t="str">
        <f>Lookup[[#This Row],[NR_FR]]&amp;" "&amp;Lookup[[#This Row],[Text_FR]]</f>
        <v>ADC1DS Répartition par branches: non-vie direct</v>
      </c>
    </row>
    <row r="3964" spans="1:7" x14ac:dyDescent="0.2">
      <c r="A3964" s="145" t="s">
        <v>886</v>
      </c>
      <c r="B3964" s="145" t="s">
        <v>2305</v>
      </c>
      <c r="C3964" s="145" t="str">
        <f>Lookup[[#This Row],[NR_DE]]&amp;" "&amp;Lookup[[#This Row],[Text_DE]]</f>
        <v>ADISD01100 Einzelunfallversicherung (CH)</v>
      </c>
      <c r="D3964" s="145">
        <f>IF(Lookup!A3964&lt;&gt;Lookup!E3964,1,0)</f>
        <v>0</v>
      </c>
      <c r="E3964" s="145" t="s">
        <v>886</v>
      </c>
      <c r="F3964" s="145" t="s">
        <v>887</v>
      </c>
      <c r="G3964" s="145" t="str">
        <f>Lookup[[#This Row],[NR_FR]]&amp;" "&amp;Lookup[[#This Row],[Text_FR]]</f>
        <v>ADISD01100 Assurance accidents individuelle (CH)</v>
      </c>
    </row>
    <row r="3965" spans="1:7" x14ac:dyDescent="0.2">
      <c r="A3965" s="145" t="s">
        <v>888</v>
      </c>
      <c r="B3965" s="145" t="s">
        <v>2306</v>
      </c>
      <c r="C3965" s="145" t="str">
        <f>Lookup[[#This Row],[NR_DE]]&amp;" "&amp;Lookup[[#This Row],[Text_DE]]</f>
        <v>ADISD01200 Obligatorische Berufsunfallversicherung - BU nach UVG (CH)</v>
      </c>
      <c r="D3965" s="145">
        <f>IF(Lookup!A3965&lt;&gt;Lookup!E3965,1,0)</f>
        <v>0</v>
      </c>
      <c r="E3965" s="145" t="s">
        <v>888</v>
      </c>
      <c r="F3965" s="145" t="s">
        <v>889</v>
      </c>
      <c r="G3965" s="145" t="str">
        <f>Lookup[[#This Row],[NR_FR]]&amp;" "&amp;Lookup[[#This Row],[Text_FR]]</f>
        <v>ADISD01200 Assurance accidents professionnels obligatoire - AP selon LAA (CH)</v>
      </c>
    </row>
    <row r="3966" spans="1:7" x14ac:dyDescent="0.2">
      <c r="A3966" s="145" t="s">
        <v>890</v>
      </c>
      <c r="B3966" s="145" t="s">
        <v>2307</v>
      </c>
      <c r="C3966" s="145" t="str">
        <f>Lookup[[#This Row],[NR_DE]]&amp;" "&amp;Lookup[[#This Row],[Text_DE]]</f>
        <v>ADISD01300 Freiwillige UVG-Versicherung (CH)</v>
      </c>
      <c r="D3966" s="145">
        <f>IF(Lookup!A3966&lt;&gt;Lookup!E3966,1,0)</f>
        <v>0</v>
      </c>
      <c r="E3966" s="145" t="s">
        <v>890</v>
      </c>
      <c r="F3966" s="145" t="s">
        <v>891</v>
      </c>
      <c r="G3966" s="145" t="str">
        <f>Lookup[[#This Row],[NR_FR]]&amp;" "&amp;Lookup[[#This Row],[Text_FR]]</f>
        <v>ADISD01300 Assurance facultative selon la LAA (CH)</v>
      </c>
    </row>
    <row r="3967" spans="1:7" x14ac:dyDescent="0.2">
      <c r="A3967" s="145" t="s">
        <v>892</v>
      </c>
      <c r="B3967" s="145" t="s">
        <v>2308</v>
      </c>
      <c r="C3967" s="145" t="str">
        <f>Lookup[[#This Row],[NR_DE]]&amp;" "&amp;Lookup[[#This Row],[Text_DE]]</f>
        <v>ADISD01400 UVG-Zusatzversicherung (CH)</v>
      </c>
      <c r="D3967" s="145">
        <f>IF(Lookup!A3967&lt;&gt;Lookup!E3967,1,0)</f>
        <v>0</v>
      </c>
      <c r="E3967" s="145" t="s">
        <v>892</v>
      </c>
      <c r="F3967" s="145" t="s">
        <v>893</v>
      </c>
      <c r="G3967" s="145" t="str">
        <f>Lookup[[#This Row],[NR_FR]]&amp;" "&amp;Lookup[[#This Row],[Text_FR]]</f>
        <v>ADISD01400 Assurance complémentaire selon LAA (CH)</v>
      </c>
    </row>
    <row r="3968" spans="1:7" x14ac:dyDescent="0.2">
      <c r="A3968" s="145" t="s">
        <v>894</v>
      </c>
      <c r="B3968" s="145" t="s">
        <v>2309</v>
      </c>
      <c r="C3968" s="145" t="str">
        <f>Lookup[[#This Row],[NR_DE]]&amp;" "&amp;Lookup[[#This Row],[Text_DE]]</f>
        <v>ADISD01500 Motorfahrzeuginsassen-Unfallversicherung (CH)</v>
      </c>
      <c r="D3968" s="145">
        <f>IF(Lookup!A3968&lt;&gt;Lookup!E3968,1,0)</f>
        <v>0</v>
      </c>
      <c r="E3968" s="145" t="s">
        <v>894</v>
      </c>
      <c r="F3968" s="145" t="s">
        <v>895</v>
      </c>
      <c r="G3968" s="145" t="str">
        <f>Lookup[[#This Row],[NR_FR]]&amp;" "&amp;Lookup[[#This Row],[Text_FR]]</f>
        <v>ADISD01500 Assurance accidents des passagers de véhicules automobiles (CH)</v>
      </c>
    </row>
    <row r="3969" spans="1:7" x14ac:dyDescent="0.2">
      <c r="A3969" s="145" t="s">
        <v>896</v>
      </c>
      <c r="B3969" s="145" t="s">
        <v>2310</v>
      </c>
      <c r="C3969" s="145" t="str">
        <f>Lookup[[#This Row],[NR_DE]]&amp;" "&amp;Lookup[[#This Row],[Text_DE]]</f>
        <v>ADISD01600 Übrige Kollektivunfallversicherung (CH)</v>
      </c>
      <c r="D3969" s="145">
        <f>IF(Lookup!A3969&lt;&gt;Lookup!E3969,1,0)</f>
        <v>0</v>
      </c>
      <c r="E3969" s="145" t="s">
        <v>896</v>
      </c>
      <c r="F3969" s="145" t="s">
        <v>897</v>
      </c>
      <c r="G3969" s="145" t="str">
        <f>Lookup[[#This Row],[NR_FR]]&amp;" "&amp;Lookup[[#This Row],[Text_FR]]</f>
        <v>ADISD01600 Autre assurance accidents collective (CH)</v>
      </c>
    </row>
    <row r="3970" spans="1:7" x14ac:dyDescent="0.2">
      <c r="A3970" s="145" t="s">
        <v>898</v>
      </c>
      <c r="B3970" s="145" t="s">
        <v>2311</v>
      </c>
      <c r="C3970" s="145" t="str">
        <f>Lookup[[#This Row],[NR_DE]]&amp;" "&amp;Lookup[[#This Row],[Text_DE]]</f>
        <v>ADISD01700 Obligatorische Nichtberufsunfallversicherung - NBU nach UVG (CH)</v>
      </c>
      <c r="D3970" s="145">
        <f>IF(Lookup!A3970&lt;&gt;Lookup!E3970,1,0)</f>
        <v>0</v>
      </c>
      <c r="E3970" s="145" t="s">
        <v>898</v>
      </c>
      <c r="F3970" s="145" t="s">
        <v>899</v>
      </c>
      <c r="G3970" s="145" t="str">
        <f>Lookup[[#This Row],[NR_FR]]&amp;" "&amp;Lookup[[#This Row],[Text_FR]]</f>
        <v>ADISD01700 Assurance accidents non professionnels obligatoire - ANP selon LAA (CH)</v>
      </c>
    </row>
    <row r="3971" spans="1:7" x14ac:dyDescent="0.2">
      <c r="A3971" s="145" t="s">
        <v>900</v>
      </c>
      <c r="B3971" s="145" t="s">
        <v>2312</v>
      </c>
      <c r="C3971" s="145" t="str">
        <f>Lookup[[#This Row],[NR_DE]]&amp;" "&amp;Lookup[[#This Row],[Text_DE]]</f>
        <v>ADISD02100 VVG Krankenversicherung: Ambulante Heilbehandlungen (CH)</v>
      </c>
      <c r="D3971" s="145">
        <f>IF(Lookup!A3971&lt;&gt;Lookup!E3971,1,0)</f>
        <v>0</v>
      </c>
      <c r="E3971" s="145" t="s">
        <v>900</v>
      </c>
      <c r="F3971" s="145" t="s">
        <v>901</v>
      </c>
      <c r="G3971" s="145" t="str">
        <f>Lookup[[#This Row],[NR_FR]]&amp;" "&amp;Lookup[[#This Row],[Text_FR]]</f>
        <v>ADISD02100 Assurance maladie selon la LCA: traitements ambulatoires (CH)</v>
      </c>
    </row>
    <row r="3972" spans="1:7" x14ac:dyDescent="0.2">
      <c r="A3972" s="145" t="s">
        <v>902</v>
      </c>
      <c r="B3972" s="145" t="s">
        <v>2313</v>
      </c>
      <c r="C3972" s="145" t="str">
        <f>Lookup[[#This Row],[NR_DE]]&amp;" "&amp;Lookup[[#This Row],[Text_DE]]</f>
        <v>ADISD02200 VVG Krankenversicherung: Stationäre Heilbehandlungen (CH)</v>
      </c>
      <c r="D3972" s="145">
        <f>IF(Lookup!A3972&lt;&gt;Lookup!E3972,1,0)</f>
        <v>0</v>
      </c>
      <c r="E3972" s="145" t="s">
        <v>902</v>
      </c>
      <c r="F3972" s="145" t="s">
        <v>903</v>
      </c>
      <c r="G3972" s="145" t="str">
        <f>Lookup[[#This Row],[NR_FR]]&amp;" "&amp;Lookup[[#This Row],[Text_FR]]</f>
        <v>ADISD02200 Assurance maladie selon la LCA: traitements stationnaires (CH)</v>
      </c>
    </row>
    <row r="3973" spans="1:7" x14ac:dyDescent="0.2">
      <c r="A3973" s="145" t="s">
        <v>904</v>
      </c>
      <c r="B3973" s="145" t="s">
        <v>2314</v>
      </c>
      <c r="C3973" s="145" t="str">
        <f>Lookup[[#This Row],[NR_DE]]&amp;" "&amp;Lookup[[#This Row],[Text_DE]]</f>
        <v>ADISD02300 VVG Krankenversicherung: Pflege (CH)</v>
      </c>
      <c r="D3973" s="145">
        <f>IF(Lookup!A3973&lt;&gt;Lookup!E3973,1,0)</f>
        <v>0</v>
      </c>
      <c r="E3973" s="145" t="s">
        <v>904</v>
      </c>
      <c r="F3973" s="145" t="s">
        <v>905</v>
      </c>
      <c r="G3973" s="145" t="str">
        <f>Lookup[[#This Row],[NR_FR]]&amp;" "&amp;Lookup[[#This Row],[Text_FR]]</f>
        <v>ADISD02300 Assurance maladie selon la LCA: soins (CH)</v>
      </c>
    </row>
    <row r="3974" spans="1:7" x14ac:dyDescent="0.2">
      <c r="A3974" s="145" t="s">
        <v>906</v>
      </c>
      <c r="B3974" s="145" t="s">
        <v>2315</v>
      </c>
      <c r="C3974" s="145" t="str">
        <f>Lookup[[#This Row],[NR_DE]]&amp;" "&amp;Lookup[[#This Row],[Text_DE]]</f>
        <v>ADISD02400 VVG Einzelkrankenversicherung: Erwerbsausfall (CH)</v>
      </c>
      <c r="D3974" s="145">
        <f>IF(Lookup!A3974&lt;&gt;Lookup!E3974,1,0)</f>
        <v>0</v>
      </c>
      <c r="E3974" s="145" t="s">
        <v>906</v>
      </c>
      <c r="F3974" s="145" t="s">
        <v>907</v>
      </c>
      <c r="G3974" s="145" t="str">
        <f>Lookup[[#This Row],[NR_FR]]&amp;" "&amp;Lookup[[#This Row],[Text_FR]]</f>
        <v>ADISD02400 Assurance maladie individuelle selon la LCA: perte de gains (CH)</v>
      </c>
    </row>
    <row r="3975" spans="1:7" x14ac:dyDescent="0.2">
      <c r="A3975" s="145" t="s">
        <v>908</v>
      </c>
      <c r="B3975" s="145" t="s">
        <v>2316</v>
      </c>
      <c r="C3975" s="145" t="str">
        <f>Lookup[[#This Row],[NR_DE]]&amp;" "&amp;Lookup[[#This Row],[Text_DE]]</f>
        <v>ADISD02500 VVG Kollektivkrankenversicherung: Erwerbsausfall (CH)</v>
      </c>
      <c r="D3975" s="145">
        <f>IF(Lookup!A3975&lt;&gt;Lookup!E3975,1,0)</f>
        <v>0</v>
      </c>
      <c r="E3975" s="145" t="s">
        <v>908</v>
      </c>
      <c r="F3975" s="145" t="s">
        <v>909</v>
      </c>
      <c r="G3975" s="145" t="str">
        <f>Lookup[[#This Row],[NR_FR]]&amp;" "&amp;Lookup[[#This Row],[Text_FR]]</f>
        <v>ADISD02500 Assurance maladie collective selon la LCA: perte de gains (CH)</v>
      </c>
    </row>
    <row r="3976" spans="1:7" x14ac:dyDescent="0.2">
      <c r="A3976" s="145" t="s">
        <v>599</v>
      </c>
      <c r="B3976" s="145" t="s">
        <v>2131</v>
      </c>
      <c r="C3976" s="145" t="str">
        <f>Lookup[[#This Row],[NR_DE]]&amp;" "&amp;Lookup[[#This Row],[Text_DE]]</f>
        <v>ADISD03000 Landfahrzeug-Kasko (ohne Schienenfahrzeuge); (CH + FB)</v>
      </c>
      <c r="D3976" s="145">
        <f>IF(Lookup!A3976&lt;&gt;Lookup!E3976,1,0)</f>
        <v>0</v>
      </c>
      <c r="E3976" s="145" t="s">
        <v>599</v>
      </c>
      <c r="F3976" s="145" t="s">
        <v>600</v>
      </c>
      <c r="G3976" s="145" t="str">
        <f>Lookup[[#This Row],[NR_FR]]&amp;" "&amp;Lookup[[#This Row],[Text_FR]]</f>
        <v>ADISD03000 Corps de véhicules terrestres (autres que ferroviaires); (CH + FB)</v>
      </c>
    </row>
    <row r="3977" spans="1:7" x14ac:dyDescent="0.2">
      <c r="A3977" s="145" t="s">
        <v>910</v>
      </c>
      <c r="B3977" s="145" t="s">
        <v>2317</v>
      </c>
      <c r="C3977" s="145" t="str">
        <f>Lookup[[#This Row],[NR_DE]]&amp;" "&amp;Lookup[[#This Row],[Text_DE]]</f>
        <v>ADISD04000 Schienenfahrzeug-Kasko (CH)</v>
      </c>
      <c r="D3977" s="145">
        <f>IF(Lookup!A3977&lt;&gt;Lookup!E3977,1,0)</f>
        <v>0</v>
      </c>
      <c r="E3977" s="145" t="s">
        <v>910</v>
      </c>
      <c r="F3977" s="145" t="s">
        <v>911</v>
      </c>
      <c r="G3977" s="145" t="str">
        <f>Lookup[[#This Row],[NR_FR]]&amp;" "&amp;Lookup[[#This Row],[Text_FR]]</f>
        <v>ADISD04000 Corps de véhicules ferroviaires (CH)</v>
      </c>
    </row>
    <row r="3978" spans="1:7" x14ac:dyDescent="0.2">
      <c r="A3978" s="145" t="s">
        <v>912</v>
      </c>
      <c r="B3978" s="145" t="s">
        <v>2318</v>
      </c>
      <c r="C3978" s="145" t="str">
        <f>Lookup[[#This Row],[NR_DE]]&amp;" "&amp;Lookup[[#This Row],[Text_DE]]</f>
        <v>ADISD05000 Luftfahrzeug-Kasko (CH)</v>
      </c>
      <c r="D3978" s="145">
        <f>IF(Lookup!A3978&lt;&gt;Lookup!E3978,1,0)</f>
        <v>0</v>
      </c>
      <c r="E3978" s="145" t="s">
        <v>912</v>
      </c>
      <c r="F3978" s="145" t="s">
        <v>913</v>
      </c>
      <c r="G3978" s="145" t="str">
        <f>Lookup[[#This Row],[NR_FR]]&amp;" "&amp;Lookup[[#This Row],[Text_FR]]</f>
        <v>ADISD05000 Corps de véhicules aériens (CH)</v>
      </c>
    </row>
    <row r="3979" spans="1:7" x14ac:dyDescent="0.2">
      <c r="A3979" s="145" t="s">
        <v>914</v>
      </c>
      <c r="B3979" s="145" t="s">
        <v>2319</v>
      </c>
      <c r="C3979" s="145" t="str">
        <f>Lookup[[#This Row],[NR_DE]]&amp;" "&amp;Lookup[[#This Row],[Text_DE]]</f>
        <v>ADISD06000 See-, Binnensee-, und Flussschifffahrts-Kasko (CH)</v>
      </c>
      <c r="D3979" s="145">
        <f>IF(Lookup!A3979&lt;&gt;Lookup!E3979,1,0)</f>
        <v>0</v>
      </c>
      <c r="E3979" s="145" t="s">
        <v>914</v>
      </c>
      <c r="F3979" s="145" t="s">
        <v>915</v>
      </c>
      <c r="G3979" s="145" t="str">
        <f>Lookup[[#This Row],[NR_FR]]&amp;" "&amp;Lookup[[#This Row],[Text_FR]]</f>
        <v>ADISD06000 Corps de véhicules maritimes, lacustres et fluviaux (CH)</v>
      </c>
    </row>
    <row r="3980" spans="1:7" x14ac:dyDescent="0.2">
      <c r="A3980" s="145" t="s">
        <v>916</v>
      </c>
      <c r="B3980" s="145" t="s">
        <v>2320</v>
      </c>
      <c r="C3980" s="145" t="str">
        <f>Lookup[[#This Row],[NR_DE]]&amp;" "&amp;Lookup[[#This Row],[Text_DE]]</f>
        <v>ADISD07000 Transportgüter (einschliesslich Waren, Gepäckstücke und alle sonstigen Güter); (CH)</v>
      </c>
      <c r="D3980" s="145">
        <f>IF(Lookup!A3980&lt;&gt;Lookup!E3980,1,0)</f>
        <v>0</v>
      </c>
      <c r="E3980" s="145" t="s">
        <v>916</v>
      </c>
      <c r="F3980" s="145" t="s">
        <v>917</v>
      </c>
      <c r="G3980" s="145" t="str">
        <f>Lookup[[#This Row],[NR_FR]]&amp;" "&amp;Lookup[[#This Row],[Text_FR]]</f>
        <v>ADISD07000 Marchandises transportées (y compris les marchandises, bagages et tous autres biens); (CH)</v>
      </c>
    </row>
    <row r="3981" spans="1:7" x14ac:dyDescent="0.2">
      <c r="A3981" s="145" t="s">
        <v>918</v>
      </c>
      <c r="B3981" s="145" t="s">
        <v>2321</v>
      </c>
      <c r="C3981" s="145" t="str">
        <f>Lookup[[#This Row],[NR_DE]]&amp;" "&amp;Lookup[[#This Row],[Text_DE]]</f>
        <v>ADISD08100 Feuer (CH)</v>
      </c>
      <c r="D3981" s="145">
        <f>IF(Lookup!A3981&lt;&gt;Lookup!E3981,1,0)</f>
        <v>0</v>
      </c>
      <c r="E3981" s="145" t="s">
        <v>918</v>
      </c>
      <c r="F3981" s="145" t="s">
        <v>919</v>
      </c>
      <c r="G3981" s="145" t="str">
        <f>Lookup[[#This Row],[NR_FR]]&amp;" "&amp;Lookup[[#This Row],[Text_FR]]</f>
        <v>ADISD08100 Incendie (CH)</v>
      </c>
    </row>
    <row r="3982" spans="1:7" x14ac:dyDescent="0.2">
      <c r="A3982" s="145" t="s">
        <v>920</v>
      </c>
      <c r="B3982" s="145" t="s">
        <v>2322</v>
      </c>
      <c r="C3982" s="145" t="str">
        <f>Lookup[[#This Row],[NR_DE]]&amp;" "&amp;Lookup[[#This Row],[Text_DE]]</f>
        <v>ADISD08200 Elementarschäden (CH)</v>
      </c>
      <c r="D3982" s="145">
        <f>IF(Lookup!A3982&lt;&gt;Lookup!E3982,1,0)</f>
        <v>0</v>
      </c>
      <c r="E3982" s="145" t="s">
        <v>920</v>
      </c>
      <c r="F3982" s="145" t="s">
        <v>921</v>
      </c>
      <c r="G3982" s="145" t="str">
        <f>Lookup[[#This Row],[NR_FR]]&amp;" "&amp;Lookup[[#This Row],[Text_FR]]</f>
        <v>ADISD08200 Eléments naturels (CH)</v>
      </c>
    </row>
    <row r="3983" spans="1:7" x14ac:dyDescent="0.2">
      <c r="A3983" s="145" t="s">
        <v>922</v>
      </c>
      <c r="B3983" s="145" t="s">
        <v>2323</v>
      </c>
      <c r="C3983" s="145" t="str">
        <f>Lookup[[#This Row],[NR_DE]]&amp;" "&amp;Lookup[[#This Row],[Text_DE]]</f>
        <v>ADISD09000 Sonstige Sachschäden (CH)</v>
      </c>
      <c r="D3983" s="145">
        <f>IF(Lookup!A3983&lt;&gt;Lookup!E3983,1,0)</f>
        <v>0</v>
      </c>
      <c r="E3983" s="145" t="s">
        <v>922</v>
      </c>
      <c r="F3983" s="145" t="s">
        <v>923</v>
      </c>
      <c r="G3983" s="145" t="str">
        <f>Lookup[[#This Row],[NR_FR]]&amp;" "&amp;Lookup[[#This Row],[Text_FR]]</f>
        <v>ADISD09000 Autres dommages aux biens (CH)</v>
      </c>
    </row>
    <row r="3984" spans="1:7" x14ac:dyDescent="0.2">
      <c r="A3984" s="145" t="s">
        <v>603</v>
      </c>
      <c r="B3984" s="145" t="s">
        <v>2133</v>
      </c>
      <c r="C3984" s="145" t="str">
        <f>Lookup[[#This Row],[NR_DE]]&amp;" "&amp;Lookup[[#This Row],[Text_DE]]</f>
        <v>ADISD10000 Haftpflicht für Landfahrzeuge mit eigenem Antrieb (CH + FB)</v>
      </c>
      <c r="D3984" s="145">
        <f>IF(Lookup!A3984&lt;&gt;Lookup!E3984,1,0)</f>
        <v>0</v>
      </c>
      <c r="E3984" s="145" t="s">
        <v>603</v>
      </c>
      <c r="F3984" s="145" t="s">
        <v>604</v>
      </c>
      <c r="G3984" s="145" t="str">
        <f>Lookup[[#This Row],[NR_FR]]&amp;" "&amp;Lookup[[#This Row],[Text_FR]]</f>
        <v>ADISD10000 Responsabilité civile pour véhicules terrestres automoteurs (CH + FB)</v>
      </c>
    </row>
    <row r="3985" spans="1:7" x14ac:dyDescent="0.2">
      <c r="A3985" s="145" t="s">
        <v>924</v>
      </c>
      <c r="B3985" s="145" t="s">
        <v>2324</v>
      </c>
      <c r="C3985" s="145" t="str">
        <f>Lookup[[#This Row],[NR_DE]]&amp;" "&amp;Lookup[[#This Row],[Text_DE]]</f>
        <v>ADISD11000 Luftfahrzeughaftpflicht (CH)</v>
      </c>
      <c r="D3985" s="145">
        <f>IF(Lookup!A3985&lt;&gt;Lookup!E3985,1,0)</f>
        <v>0</v>
      </c>
      <c r="E3985" s="145" t="s">
        <v>924</v>
      </c>
      <c r="F3985" s="145" t="s">
        <v>925</v>
      </c>
      <c r="G3985" s="145" t="str">
        <f>Lookup[[#This Row],[NR_FR]]&amp;" "&amp;Lookup[[#This Row],[Text_FR]]</f>
        <v>ADISD11000 Responsabilité civile pour véhicules aériens (CH)</v>
      </c>
    </row>
    <row r="3986" spans="1:7" x14ac:dyDescent="0.2">
      <c r="A3986" s="145" t="s">
        <v>926</v>
      </c>
      <c r="B3986" s="145" t="s">
        <v>2325</v>
      </c>
      <c r="C3986" s="145" t="str">
        <f>Lookup[[#This Row],[NR_DE]]&amp;" "&amp;Lookup[[#This Row],[Text_DE]]</f>
        <v>ADISD12000 See-, Binnensee- und Flussschifffahrtshaftpflicht (CH)</v>
      </c>
      <c r="D3986" s="145">
        <f>IF(Lookup!A3986&lt;&gt;Lookup!E3986,1,0)</f>
        <v>0</v>
      </c>
      <c r="E3986" s="145" t="s">
        <v>926</v>
      </c>
      <c r="F3986" s="145" t="s">
        <v>927</v>
      </c>
      <c r="G3986" s="145" t="str">
        <f>Lookup[[#This Row],[NR_FR]]&amp;" "&amp;Lookup[[#This Row],[Text_FR]]</f>
        <v>ADISD12000 Responsabilité civile pour véhicules maritimes, lacustres et fluviaux (CH)</v>
      </c>
    </row>
    <row r="3987" spans="1:7" x14ac:dyDescent="0.2">
      <c r="A3987" s="145" t="s">
        <v>607</v>
      </c>
      <c r="B3987" s="145" t="s">
        <v>2135</v>
      </c>
      <c r="C3987" s="145" t="str">
        <f>Lookup[[#This Row],[NR_DE]]&amp;" "&amp;Lookup[[#This Row],[Text_DE]]</f>
        <v>ADISD13000 Allgemeine Haftpflicht (CH + FB)</v>
      </c>
      <c r="D3987" s="145">
        <f>IF(Lookup!A3987&lt;&gt;Lookup!E3987,1,0)</f>
        <v>0</v>
      </c>
      <c r="E3987" s="145" t="s">
        <v>607</v>
      </c>
      <c r="F3987" s="145" t="s">
        <v>608</v>
      </c>
      <c r="G3987" s="145" t="str">
        <f>Lookup[[#This Row],[NR_FR]]&amp;" "&amp;Lookup[[#This Row],[Text_FR]]</f>
        <v>ADISD13000 Responsabilité civile générale (CH + FB)</v>
      </c>
    </row>
    <row r="3988" spans="1:7" x14ac:dyDescent="0.2">
      <c r="A3988" s="145" t="s">
        <v>928</v>
      </c>
      <c r="B3988" s="145" t="s">
        <v>2326</v>
      </c>
      <c r="C3988" s="145" t="str">
        <f>Lookup[[#This Row],[NR_DE]]&amp;" "&amp;Lookup[[#This Row],[Text_DE]]</f>
        <v>ADISD13100 Berufshaftpflicht (CH)</v>
      </c>
      <c r="D3988" s="145">
        <f>IF(Lookup!A3988&lt;&gt;Lookup!E3988,1,0)</f>
        <v>0</v>
      </c>
      <c r="E3988" s="145" t="s">
        <v>928</v>
      </c>
      <c r="F3988" s="145" t="s">
        <v>929</v>
      </c>
      <c r="G3988" s="145" t="str">
        <f>Lookup[[#This Row],[NR_FR]]&amp;" "&amp;Lookup[[#This Row],[Text_FR]]</f>
        <v>ADISD13100 Responsabilité civile professionnelle (CH)</v>
      </c>
    </row>
    <row r="3989" spans="1:7" x14ac:dyDescent="0.2">
      <c r="A3989" s="145" t="s">
        <v>930</v>
      </c>
      <c r="B3989" s="145" t="s">
        <v>2327</v>
      </c>
      <c r="C3989" s="145" t="str">
        <f>Lookup[[#This Row],[NR_DE]]&amp;" "&amp;Lookup[[#This Row],[Text_DE]]</f>
        <v>ADISD14000 Kredit (CH)</v>
      </c>
      <c r="D3989" s="145">
        <f>IF(Lookup!A3989&lt;&gt;Lookup!E3989,1,0)</f>
        <v>0</v>
      </c>
      <c r="E3989" s="145" t="s">
        <v>930</v>
      </c>
      <c r="F3989" s="145" t="s">
        <v>931</v>
      </c>
      <c r="G3989" s="145" t="str">
        <f>Lookup[[#This Row],[NR_FR]]&amp;" "&amp;Lookup[[#This Row],[Text_FR]]</f>
        <v>ADISD14000 Crédit (CH)</v>
      </c>
    </row>
    <row r="3990" spans="1:7" x14ac:dyDescent="0.2">
      <c r="A3990" s="145" t="s">
        <v>932</v>
      </c>
      <c r="B3990" s="145" t="s">
        <v>2328</v>
      </c>
      <c r="C3990" s="145" t="str">
        <f>Lookup[[#This Row],[NR_DE]]&amp;" "&amp;Lookup[[#This Row],[Text_DE]]</f>
        <v>ADISD15000 Kaution (CH)</v>
      </c>
      <c r="D3990" s="145">
        <f>IF(Lookup!A3990&lt;&gt;Lookup!E3990,1,0)</f>
        <v>0</v>
      </c>
      <c r="E3990" s="145" t="s">
        <v>932</v>
      </c>
      <c r="F3990" s="145" t="s">
        <v>933</v>
      </c>
      <c r="G3990" s="145" t="str">
        <f>Lookup[[#This Row],[NR_FR]]&amp;" "&amp;Lookup[[#This Row],[Text_FR]]</f>
        <v>ADISD15000 Caution (CH)</v>
      </c>
    </row>
    <row r="3991" spans="1:7" x14ac:dyDescent="0.2">
      <c r="A3991" s="145" t="s">
        <v>934</v>
      </c>
      <c r="B3991" s="145" t="s">
        <v>2329</v>
      </c>
      <c r="C3991" s="145" t="str">
        <f>Lookup[[#This Row],[NR_DE]]&amp;" "&amp;Lookup[[#This Row],[Text_DE]]</f>
        <v>ADISD16000 Verschiedene finanzielle Verluste (CH)</v>
      </c>
      <c r="D3991" s="145">
        <f>IF(Lookup!A3991&lt;&gt;Lookup!E3991,1,0)</f>
        <v>0</v>
      </c>
      <c r="E3991" s="145" t="s">
        <v>934</v>
      </c>
      <c r="F3991" s="145" t="s">
        <v>935</v>
      </c>
      <c r="G3991" s="145" t="str">
        <f>Lookup[[#This Row],[NR_FR]]&amp;" "&amp;Lookup[[#This Row],[Text_FR]]</f>
        <v>ADISD16000 Pertes pécuniaires diverses (CH)</v>
      </c>
    </row>
    <row r="3992" spans="1:7" x14ac:dyDescent="0.2">
      <c r="A3992" s="145" t="s">
        <v>609</v>
      </c>
      <c r="B3992" s="145" t="s">
        <v>2136</v>
      </c>
      <c r="C3992" s="145" t="str">
        <f>Lookup[[#This Row],[NR_DE]]&amp;" "&amp;Lookup[[#This Row],[Text_DE]]</f>
        <v>ADISD17000 Rechtsschutz (CH + FB)</v>
      </c>
      <c r="D3992" s="145">
        <f>IF(Lookup!A3992&lt;&gt;Lookup!E3992,1,0)</f>
        <v>0</v>
      </c>
      <c r="E3992" s="145" t="s">
        <v>609</v>
      </c>
      <c r="F3992" s="145" t="s">
        <v>610</v>
      </c>
      <c r="G3992" s="145" t="str">
        <f>Lookup[[#This Row],[NR_FR]]&amp;" "&amp;Lookup[[#This Row],[Text_FR]]</f>
        <v>ADISD17000 Protection juridique (CH + FB)</v>
      </c>
    </row>
    <row r="3993" spans="1:7" x14ac:dyDescent="0.2">
      <c r="A3993" s="145" t="s">
        <v>936</v>
      </c>
      <c r="B3993" s="145" t="s">
        <v>2330</v>
      </c>
      <c r="C3993" s="145" t="str">
        <f>Lookup[[#This Row],[NR_DE]]&amp;" "&amp;Lookup[[#This Row],[Text_DE]]</f>
        <v>ADISD18000 Touristische Beistandsleistung (CH)</v>
      </c>
      <c r="D3993" s="145">
        <f>IF(Lookup!A3993&lt;&gt;Lookup!E3993,1,0)</f>
        <v>0</v>
      </c>
      <c r="E3993" s="145" t="s">
        <v>936</v>
      </c>
      <c r="F3993" s="145" t="s">
        <v>937</v>
      </c>
      <c r="G3993" s="145" t="str">
        <f>Lookup[[#This Row],[NR_FR]]&amp;" "&amp;Lookup[[#This Row],[Text_FR]]</f>
        <v>ADISD18000 Assistance (CH)</v>
      </c>
    </row>
    <row r="3994" spans="1:7" x14ac:dyDescent="0.2">
      <c r="A3994" s="145" t="s">
        <v>938</v>
      </c>
      <c r="B3994" s="145" t="s">
        <v>2331</v>
      </c>
      <c r="C3994" s="145" t="str">
        <f>Lookup[[#This Row],[NR_DE]]&amp;" "&amp;Lookup[[#This Row],[Text_DE]]</f>
        <v>ADC055 Aufteilung Elementarschäden</v>
      </c>
      <c r="D3994" s="145">
        <f>IF(Lookup!A3994&lt;&gt;Lookup!E3994,1,0)</f>
        <v>0</v>
      </c>
      <c r="E3994" s="145" t="s">
        <v>938</v>
      </c>
      <c r="F3994" s="145" t="s">
        <v>939</v>
      </c>
      <c r="G3994" s="145" t="str">
        <f>Lookup[[#This Row],[NR_FR]]&amp;" "&amp;Lookup[[#This Row],[Text_FR]]</f>
        <v>ADC055 Répartition éléments naturels</v>
      </c>
    </row>
    <row r="3995" spans="1:7" x14ac:dyDescent="0.2">
      <c r="A3995" s="145" t="s">
        <v>940</v>
      </c>
      <c r="B3995" s="145" t="s">
        <v>2332</v>
      </c>
      <c r="C3995" s="145" t="str">
        <f>Lookup[[#This Row],[NR_DE]]&amp;" "&amp;Lookup[[#This Row],[Text_DE]]</f>
        <v>ADI0710 Deckung gemäss AVO</v>
      </c>
      <c r="D3995" s="145">
        <f>IF(Lookup!A3995&lt;&gt;Lookup!E3995,1,0)</f>
        <v>0</v>
      </c>
      <c r="E3995" s="145" t="s">
        <v>940</v>
      </c>
      <c r="F3995" s="145" t="s">
        <v>941</v>
      </c>
      <c r="G3995" s="145" t="str">
        <f>Lookup[[#This Row],[NR_FR]]&amp;" "&amp;Lookup[[#This Row],[Text_FR]]</f>
        <v>ADI0710 Couverture selon OS</v>
      </c>
    </row>
    <row r="3996" spans="1:7" x14ac:dyDescent="0.2">
      <c r="A3996" s="145" t="s">
        <v>942</v>
      </c>
      <c r="B3996" s="145" t="s">
        <v>2333</v>
      </c>
      <c r="C3996" s="145" t="str">
        <f>Lookup[[#This Row],[NR_DE]]&amp;" "&amp;Lookup[[#This Row],[Text_DE]]</f>
        <v>ADI0720 ES-Deckung "Spezial"</v>
      </c>
      <c r="D3996" s="145">
        <f>IF(Lookup!A3996&lt;&gt;Lookup!E3996,1,0)</f>
        <v>0</v>
      </c>
      <c r="E3996" s="145" t="s">
        <v>942</v>
      </c>
      <c r="F3996" s="145" t="s">
        <v>943</v>
      </c>
      <c r="G3996" s="145" t="str">
        <f>Lookup[[#This Row],[NR_FR]]&amp;" "&amp;Lookup[[#This Row],[Text_FR]]</f>
        <v>ADI0720 Couverture éléments naturels "spéciale"</v>
      </c>
    </row>
    <row r="3997" spans="1:7" x14ac:dyDescent="0.2">
      <c r="A3997" s="145">
        <v>318100600</v>
      </c>
      <c r="B3997" s="145" t="s">
        <v>2801</v>
      </c>
      <c r="C3997" s="145" t="str">
        <f>Lookup[[#This Row],[NR_DE]]&amp;" "&amp;Lookup[[#This Row],[Text_DE]]</f>
        <v>318100600 Aufwendungen für Überschussbeteiligungen (Nicht-Leben); direktes Geschäft: Anteil der Rückversicherer</v>
      </c>
      <c r="D3997" s="145">
        <f>IF(Lookup!A3997&lt;&gt;Lookup!E3997,1,0)</f>
        <v>0</v>
      </c>
      <c r="E3997" s="145">
        <v>318100600</v>
      </c>
      <c r="F3997" s="145" t="s">
        <v>1596</v>
      </c>
      <c r="G3997" s="145" t="str">
        <f>Lookup[[#This Row],[NR_FR]]&amp;" "&amp;Lookup[[#This Row],[Text_FR]]</f>
        <v>318100600 Charges pour la participation des preneurs d'assurance aux excédents (non-vie); affaires directes: part des réassureurs</v>
      </c>
    </row>
    <row r="3998" spans="1:7" x14ac:dyDescent="0.2">
      <c r="A3998" s="145">
        <v>318100700</v>
      </c>
      <c r="B3998" s="145" t="s">
        <v>2802</v>
      </c>
      <c r="C3998" s="145" t="str">
        <f>Lookup[[#This Row],[NR_DE]]&amp;" "&amp;Lookup[[#This Row],[Text_DE]]</f>
        <v>318100700 Aufwendungen für Überschussbeteiligungen (Nicht-Leben); indirektes Geschäft: Brutto</v>
      </c>
      <c r="D3998" s="145">
        <f>IF(Lookup!A3998&lt;&gt;Lookup!E3998,1,0)</f>
        <v>0</v>
      </c>
      <c r="E3998" s="145">
        <v>318100700</v>
      </c>
      <c r="F3998" s="145" t="s">
        <v>1597</v>
      </c>
      <c r="G3998" s="145" t="str">
        <f>Lookup[[#This Row],[NR_FR]]&amp;" "&amp;Lookup[[#This Row],[Text_FR]]</f>
        <v>318100700 Charges pour la participation des preneurs d'assurance aux excédents (non-vie); affaires indirectes: brutes</v>
      </c>
    </row>
    <row r="3999" spans="1:7" x14ac:dyDescent="0.2">
      <c r="A3999" s="145">
        <v>318100800</v>
      </c>
      <c r="B3999" s="145" t="s">
        <v>2803</v>
      </c>
      <c r="C3999" s="145" t="str">
        <f>Lookup[[#This Row],[NR_DE]]&amp;" "&amp;Lookup[[#This Row],[Text_DE]]</f>
        <v>318100800 Aufwendungen für Überschussbeteiligungen (Nicht-Leben); indirektes Geschäft: Anteil der Retrozessionäre</v>
      </c>
      <c r="D3999" s="145">
        <f>IF(Lookup!A3999&lt;&gt;Lookup!E3999,1,0)</f>
        <v>0</v>
      </c>
      <c r="E3999" s="145">
        <v>318100800</v>
      </c>
      <c r="F3999" s="145" t="s">
        <v>1598</v>
      </c>
      <c r="G3999" s="145" t="str">
        <f>Lookup[[#This Row],[NR_FR]]&amp;" "&amp;Lookup[[#This Row],[Text_FR]]</f>
        <v>318100800 Charges pour la participation des preneurs d'assurance aux excédents (non-vie); affaires indirectes: part des rétrocessionnaires</v>
      </c>
    </row>
    <row r="4000" spans="1:7" x14ac:dyDescent="0.2">
      <c r="A4000" s="145">
        <v>318200000</v>
      </c>
      <c r="B4000" s="145" t="s">
        <v>2804</v>
      </c>
      <c r="C4000" s="145" t="str">
        <f>Lookup[[#This Row],[NR_DE]]&amp;" "&amp;Lookup[[#This Row],[Text_DE]]</f>
        <v>318200000 Übrige versicherungstechnische Aufwendungen für eigene Rechnung</v>
      </c>
      <c r="D4000" s="145">
        <f>IF(Lookup!A4000&lt;&gt;Lookup!E4000,1,0)</f>
        <v>0</v>
      </c>
      <c r="E4000" s="145">
        <v>318200000</v>
      </c>
      <c r="F4000" s="145" t="s">
        <v>1599</v>
      </c>
      <c r="G4000" s="145" t="str">
        <f>Lookup[[#This Row],[NR_FR]]&amp;" "&amp;Lookup[[#This Row],[Text_FR]]</f>
        <v>318200000 Diverses charges techniques pour propre compte</v>
      </c>
    </row>
    <row r="4001" spans="1:7" x14ac:dyDescent="0.2">
      <c r="A4001" s="145">
        <v>318200100</v>
      </c>
      <c r="B4001" s="145" t="s">
        <v>2805</v>
      </c>
      <c r="C4001" s="145" t="str">
        <f>Lookup[[#This Row],[NR_DE]]&amp;" "&amp;Lookup[[#This Row],[Text_DE]]</f>
        <v>318200100 Gutgeschriebene/ausbezahlte Zinsen für versicherungstechnische Verpflichtungen: Brutto</v>
      </c>
      <c r="D4001" s="145">
        <f>IF(Lookup!A4001&lt;&gt;Lookup!E4001,1,0)</f>
        <v>0</v>
      </c>
      <c r="E4001" s="145">
        <v>318200100</v>
      </c>
      <c r="F4001" s="145" t="s">
        <v>1600</v>
      </c>
      <c r="G4001" s="145" t="str">
        <f>Lookup[[#This Row],[NR_FR]]&amp;" "&amp;Lookup[[#This Row],[Text_FR]]</f>
        <v>318200100 Intérêts crédités/versés pour des engagements techniques: bruts</v>
      </c>
    </row>
    <row r="4002" spans="1:7" x14ac:dyDescent="0.2">
      <c r="A4002" s="145">
        <v>318200200</v>
      </c>
      <c r="B4002" s="145" t="s">
        <v>2806</v>
      </c>
      <c r="C4002" s="145" t="str">
        <f>Lookup[[#This Row],[NR_DE]]&amp;" "&amp;Lookup[[#This Row],[Text_DE]]</f>
        <v>318200200 Wechselkursdifferenzen (Aufwendungen) auf versicherungstechnischen Rückstellungen in Fremdwährung: Brutto</v>
      </c>
      <c r="D4002" s="145">
        <f>IF(Lookup!A4002&lt;&gt;Lookup!E4002,1,0)</f>
        <v>0</v>
      </c>
      <c r="E4002" s="145">
        <v>318200200</v>
      </c>
      <c r="F4002" s="145" t="s">
        <v>1601</v>
      </c>
      <c r="G4002" s="145" t="str">
        <f>Lookup[[#This Row],[NR_FR]]&amp;" "&amp;Lookup[[#This Row],[Text_FR]]</f>
        <v>318200200 Ecarts de conversion (charges) sur des provisions techniques en monnaie étrangère: bruts</v>
      </c>
    </row>
    <row r="4003" spans="1:7" x14ac:dyDescent="0.2">
      <c r="A4003" s="145">
        <v>318200300</v>
      </c>
      <c r="B4003" s="145" t="s">
        <v>2807</v>
      </c>
      <c r="C4003" s="145" t="str">
        <f>Lookup[[#This Row],[NR_DE]]&amp;" "&amp;Lookup[[#This Row],[Text_DE]]</f>
        <v>318200300 Andere Aufwendungen aus der Versicherungstätigkeit: Brutto</v>
      </c>
      <c r="D4003" s="145">
        <f>IF(Lookup!A4003&lt;&gt;Lookup!E4003,1,0)</f>
        <v>0</v>
      </c>
      <c r="E4003" s="145">
        <v>318200300</v>
      </c>
      <c r="F4003" s="145" t="s">
        <v>1602</v>
      </c>
      <c r="G4003" s="145" t="str">
        <f>Lookup[[#This Row],[NR_FR]]&amp;" "&amp;Lookup[[#This Row],[Text_FR]]</f>
        <v>318200300 Autres charges de l'activité d'assurance: brutes</v>
      </c>
    </row>
    <row r="4004" spans="1:7" x14ac:dyDescent="0.2">
      <c r="A4004" s="145" t="s">
        <v>1603</v>
      </c>
      <c r="B4004" s="145" t="s">
        <v>2808</v>
      </c>
      <c r="C4004" s="145" t="str">
        <f>Lookup[[#This Row],[NR_DE]]&amp;" "&amp;Lookup[[#This Row],[Text_DE]]</f>
        <v>ADC052 Nicht bewilligte Rabatte  (Vergünstigungen und Gratisleistungen)</v>
      </c>
      <c r="D4004" s="145">
        <f>IF(Lookup!A4004&lt;&gt;Lookup!E4004,1,0)</f>
        <v>0</v>
      </c>
      <c r="E4004" s="145" t="s">
        <v>1603</v>
      </c>
      <c r="F4004" s="145" t="s">
        <v>1604</v>
      </c>
      <c r="G4004" s="145" t="str">
        <f>Lookup[[#This Row],[NR_FR]]&amp;" "&amp;Lookup[[#This Row],[Text_FR]]</f>
        <v>ADC052 Rabais non soumis à approbation (ristournes et prestations gratuites)</v>
      </c>
    </row>
    <row r="4005" spans="1:7" x14ac:dyDescent="0.2">
      <c r="A4005" s="145">
        <v>318200400</v>
      </c>
      <c r="B4005" s="145" t="s">
        <v>2809</v>
      </c>
      <c r="C4005" s="145" t="str">
        <f>Lookup[[#This Row],[NR_DE]]&amp;" "&amp;Lookup[[#This Row],[Text_DE]]</f>
        <v>318200400 Übrige versicherungstechnische Aufwendungen: Anteil der Rückversicherer</v>
      </c>
      <c r="D4005" s="145">
        <f>IF(Lookup!A4005&lt;&gt;Lookup!E4005,1,0)</f>
        <v>0</v>
      </c>
      <c r="E4005" s="145">
        <v>318200400</v>
      </c>
      <c r="F4005" s="145" t="s">
        <v>1605</v>
      </c>
      <c r="G4005" s="145" t="str">
        <f>Lookup[[#This Row],[NR_FR]]&amp;" "&amp;Lookup[[#This Row],[Text_FR]]</f>
        <v>318200400 Diverses charges techniques: part des réassureurs</v>
      </c>
    </row>
    <row r="4006" spans="1:7" x14ac:dyDescent="0.2">
      <c r="A4006" s="145">
        <v>319000000</v>
      </c>
      <c r="B4006" s="145" t="s">
        <v>2810</v>
      </c>
      <c r="C4006" s="145" t="str">
        <f>Lookup[[#This Row],[NR_DE]]&amp;" "&amp;Lookup[[#This Row],[Text_DE]]</f>
        <v>319000000 Total Aufwendungen aus dem versicherungstechnischen Geschäft (nur für Schadenversicherung)</v>
      </c>
      <c r="D4006" s="145">
        <f>IF(Lookup!A4006&lt;&gt;Lookup!E4006,1,0)</f>
        <v>0</v>
      </c>
      <c r="E4006" s="145">
        <v>319000000</v>
      </c>
      <c r="F4006" s="145" t="s">
        <v>1606</v>
      </c>
      <c r="G4006" s="145" t="str">
        <f>Lookup[[#This Row],[NR_FR]]&amp;" "&amp;Lookup[[#This Row],[Text_FR]]</f>
        <v>319000000 Total charges de l’activité technique (assurance dommages uniquement)</v>
      </c>
    </row>
    <row r="4007" spans="1:7" x14ac:dyDescent="0.2">
      <c r="A4007" s="145">
        <v>400000000</v>
      </c>
      <c r="B4007" s="145" t="s">
        <v>2811</v>
      </c>
      <c r="C4007" s="145" t="str">
        <f>Lookup[[#This Row],[NR_DE]]&amp;" "&amp;Lookup[[#This Row],[Text_DE]]</f>
        <v>400000000 Finanzielles Ergebnis</v>
      </c>
      <c r="D4007" s="145">
        <f>IF(Lookup!A4007&lt;&gt;Lookup!E4007,1,0)</f>
        <v>0</v>
      </c>
      <c r="E4007" s="145">
        <v>400000000</v>
      </c>
      <c r="F4007" s="145" t="s">
        <v>1607</v>
      </c>
      <c r="G4007" s="145" t="str">
        <f>Lookup[[#This Row],[NR_FR]]&amp;" "&amp;Lookup[[#This Row],[Text_FR]]</f>
        <v>400000000 Résultat financier</v>
      </c>
    </row>
    <row r="4008" spans="1:7" x14ac:dyDescent="0.2">
      <c r="A4008" s="145">
        <v>420000000</v>
      </c>
      <c r="B4008" s="145" t="s">
        <v>2812</v>
      </c>
      <c r="C4008" s="145" t="str">
        <f>Lookup[[#This Row],[NR_DE]]&amp;" "&amp;Lookup[[#This Row],[Text_DE]]</f>
        <v>420000000 Erträge aus Kapitalanlagen</v>
      </c>
      <c r="D4008" s="145">
        <f>IF(Lookup!A4008&lt;&gt;Lookup!E4008,1,0)</f>
        <v>0</v>
      </c>
      <c r="E4008" s="145">
        <v>420000000</v>
      </c>
      <c r="F4008" s="145" t="s">
        <v>1608</v>
      </c>
      <c r="G4008" s="145" t="str">
        <f>Lookup[[#This Row],[NR_FR]]&amp;" "&amp;Lookup[[#This Row],[Text_FR]]</f>
        <v>420000000 Produits des placements</v>
      </c>
    </row>
    <row r="4009" spans="1:7" x14ac:dyDescent="0.2">
      <c r="A4009" s="145">
        <v>420000100</v>
      </c>
      <c r="B4009" s="145" t="s">
        <v>2813</v>
      </c>
      <c r="C4009" s="145" t="str">
        <f>Lookup[[#This Row],[NR_DE]]&amp;" "&amp;Lookup[[#This Row],[Text_DE]]</f>
        <v>420000100 Erträge aus Kapitalanlagen (Krankenkassen)</v>
      </c>
      <c r="D4009" s="145">
        <f>IF(Lookup!A4009&lt;&gt;Lookup!E4009,1,0)</f>
        <v>0</v>
      </c>
      <c r="E4009" s="145">
        <v>420000100</v>
      </c>
      <c r="F4009" s="145" t="s">
        <v>1609</v>
      </c>
      <c r="G4009" s="145" t="str">
        <f>Lookup[[#This Row],[NR_FR]]&amp;" "&amp;Lookup[[#This Row],[Text_FR]]</f>
        <v>420000100 Produits des placements (caisses-maladie)</v>
      </c>
    </row>
    <row r="4010" spans="1:7" x14ac:dyDescent="0.2">
      <c r="A4010" s="145">
        <v>420100000</v>
      </c>
      <c r="B4010" s="145" t="s">
        <v>2814</v>
      </c>
      <c r="C4010" s="145" t="str">
        <f>Lookup[[#This Row],[NR_DE]]&amp;" "&amp;Lookup[[#This Row],[Text_DE]]</f>
        <v>420100000 Direkte Erträge aus Kapitalanlagen</v>
      </c>
      <c r="D4010" s="145">
        <f>IF(Lookup!A4010&lt;&gt;Lookup!E4010,1,0)</f>
        <v>0</v>
      </c>
      <c r="E4010" s="145">
        <v>420100000</v>
      </c>
      <c r="F4010" s="145" t="s">
        <v>1610</v>
      </c>
      <c r="G4010" s="145" t="str">
        <f>Lookup[[#This Row],[NR_FR]]&amp;" "&amp;Lookup[[#This Row],[Text_FR]]</f>
        <v>420100000 Revenus directs des placements</v>
      </c>
    </row>
    <row r="4011" spans="1:7" x14ac:dyDescent="0.2">
      <c r="A4011" s="145" t="s">
        <v>1428</v>
      </c>
      <c r="B4011" s="145" t="s">
        <v>2649</v>
      </c>
      <c r="C4011" s="145" t="str">
        <f>Lookup[[#This Row],[NR_DE]]&amp;" "&amp;Lookup[[#This Row],[Text_DE]]</f>
        <v>ADC003 Aufteilung nach Segmenten (Gruppen)</v>
      </c>
      <c r="D4011" s="145">
        <f>IF(Lookup!A4011&lt;&gt;Lookup!E4011,1,0)</f>
        <v>0</v>
      </c>
      <c r="E4011" s="145" t="s">
        <v>1428</v>
      </c>
      <c r="F4011" s="145" t="s">
        <v>1429</v>
      </c>
      <c r="G4011" s="145" t="str">
        <f>Lookup[[#This Row],[NR_FR]]&amp;" "&amp;Lookup[[#This Row],[Text_FR]]</f>
        <v>ADC003 Répartition par segments (groupes)</v>
      </c>
    </row>
    <row r="4012" spans="1:7" x14ac:dyDescent="0.2">
      <c r="A4012" s="145" t="s">
        <v>1430</v>
      </c>
      <c r="B4012" s="145" t="s">
        <v>2650</v>
      </c>
      <c r="C4012" s="145" t="str">
        <f>Lookup[[#This Row],[NR_DE]]&amp;" "&amp;Lookup[[#This Row],[Text_DE]]</f>
        <v xml:space="preserve">ADI7000 Lebensversicherung </v>
      </c>
      <c r="D4012" s="145">
        <f>IF(Lookup!A4012&lt;&gt;Lookup!E4012,1,0)</f>
        <v>0</v>
      </c>
      <c r="E4012" s="145" t="s">
        <v>1430</v>
      </c>
      <c r="F4012" s="145" t="s">
        <v>1431</v>
      </c>
      <c r="G4012" s="145" t="str">
        <f>Lookup[[#This Row],[NR_FR]]&amp;" "&amp;Lookup[[#This Row],[Text_FR]]</f>
        <v>ADI7000 Assurance sur la vie</v>
      </c>
    </row>
    <row r="4013" spans="1:7" x14ac:dyDescent="0.2">
      <c r="A4013" s="145" t="s">
        <v>1432</v>
      </c>
      <c r="B4013" s="145" t="s">
        <v>2651</v>
      </c>
      <c r="C4013" s="145" t="str">
        <f>Lookup[[#This Row],[NR_DE]]&amp;" "&amp;Lookup[[#This Row],[Text_DE]]</f>
        <v>ADI7010 Schadenversicherung</v>
      </c>
      <c r="D4013" s="145">
        <f>IF(Lookup!A4013&lt;&gt;Lookup!E4013,1,0)</f>
        <v>0</v>
      </c>
      <c r="E4013" s="145" t="s">
        <v>1432</v>
      </c>
      <c r="F4013" s="145" t="s">
        <v>1433</v>
      </c>
      <c r="G4013" s="145" t="str">
        <f>Lookup[[#This Row],[NR_FR]]&amp;" "&amp;Lookup[[#This Row],[Text_FR]]</f>
        <v>ADI7010 Assurance dommages</v>
      </c>
    </row>
    <row r="4014" spans="1:7" x14ac:dyDescent="0.2">
      <c r="A4014" s="145" t="s">
        <v>1434</v>
      </c>
      <c r="B4014" s="145" t="s">
        <v>2652</v>
      </c>
      <c r="C4014" s="145" t="str">
        <f>Lookup[[#This Row],[NR_DE]]&amp;" "&amp;Lookup[[#This Row],[Text_DE]]</f>
        <v>ADI7020 Rückversicherung</v>
      </c>
      <c r="D4014" s="145">
        <f>IF(Lookup!A4014&lt;&gt;Lookup!E4014,1,0)</f>
        <v>0</v>
      </c>
      <c r="E4014" s="145" t="s">
        <v>1434</v>
      </c>
      <c r="F4014" s="145" t="s">
        <v>1435</v>
      </c>
      <c r="G4014" s="145" t="str">
        <f>Lookup[[#This Row],[NR_FR]]&amp;" "&amp;Lookup[[#This Row],[Text_FR]]</f>
        <v>ADI7020 Réassurance</v>
      </c>
    </row>
    <row r="4015" spans="1:7" x14ac:dyDescent="0.2">
      <c r="A4015" s="145" t="s">
        <v>1436</v>
      </c>
      <c r="B4015" s="145" t="s">
        <v>1437</v>
      </c>
      <c r="C4015" s="145" t="str">
        <f>Lookup[[#This Row],[NR_DE]]&amp;" "&amp;Lookup[[#This Row],[Text_DE]]</f>
        <v>ADI7030 Finance</v>
      </c>
      <c r="D4015" s="145">
        <f>IF(Lookup!A4015&lt;&gt;Lookup!E4015,1,0)</f>
        <v>0</v>
      </c>
      <c r="E4015" s="145" t="s">
        <v>1436</v>
      </c>
      <c r="F4015" s="145" t="s">
        <v>1437</v>
      </c>
      <c r="G4015" s="145" t="str">
        <f>Lookup[[#This Row],[NR_FR]]&amp;" "&amp;Lookup[[#This Row],[Text_FR]]</f>
        <v>ADI7030 Finance</v>
      </c>
    </row>
    <row r="4016" spans="1:7" x14ac:dyDescent="0.2">
      <c r="A4016" s="145" t="s">
        <v>1438</v>
      </c>
      <c r="B4016" s="145" t="s">
        <v>1439</v>
      </c>
      <c r="C4016" s="145" t="str">
        <f>Lookup[[#This Row],[NR_DE]]&amp;" "&amp;Lookup[[#This Row],[Text_DE]]</f>
        <v>ADI7040 Services</v>
      </c>
      <c r="D4016" s="145">
        <f>IF(Lookup!A4016&lt;&gt;Lookup!E4016,1,0)</f>
        <v>0</v>
      </c>
      <c r="E4016" s="145" t="s">
        <v>1438</v>
      </c>
      <c r="F4016" s="145" t="s">
        <v>1439</v>
      </c>
      <c r="G4016" s="145" t="str">
        <f>Lookup[[#This Row],[NR_FR]]&amp;" "&amp;Lookup[[#This Row],[Text_FR]]</f>
        <v>ADI7040 Services</v>
      </c>
    </row>
    <row r="4017" spans="1:7" x14ac:dyDescent="0.2">
      <c r="A4017" s="145">
        <v>420100010</v>
      </c>
      <c r="B4017" s="145" t="s">
        <v>2815</v>
      </c>
      <c r="C4017" s="145" t="str">
        <f>Lookup[[#This Row],[NR_DE]]&amp;" "&amp;Lookup[[#This Row],[Text_DE]]</f>
        <v>420100010 Direkte Erträge aus Immobilien</v>
      </c>
      <c r="D4017" s="145">
        <f>IF(Lookup!A4017&lt;&gt;Lookup!E4017,1,0)</f>
        <v>0</v>
      </c>
      <c r="E4017" s="145">
        <v>420100010</v>
      </c>
      <c r="F4017" s="145" t="s">
        <v>1611</v>
      </c>
      <c r="G4017" s="145" t="str">
        <f>Lookup[[#This Row],[NR_FR]]&amp;" "&amp;Lookup[[#This Row],[Text_FR]]</f>
        <v>420100010 Revenus directs des immeubles</v>
      </c>
    </row>
    <row r="4018" spans="1:7" x14ac:dyDescent="0.2">
      <c r="A4018" s="145">
        <v>420100020</v>
      </c>
      <c r="B4018" s="145" t="s">
        <v>2816</v>
      </c>
      <c r="C4018" s="145" t="str">
        <f>Lookup[[#This Row],[NR_DE]]&amp;" "&amp;Lookup[[#This Row],[Text_DE]]</f>
        <v>420100020 Direkte Erträge aus Beteiligungen und sonstigen Kapitalanlagen bei Beteiligungen und Aktionären</v>
      </c>
      <c r="D4018" s="145">
        <f>IF(Lookup!A4018&lt;&gt;Lookup!E4018,1,0)</f>
        <v>0</v>
      </c>
      <c r="E4018" s="145">
        <v>420100020</v>
      </c>
      <c r="F4018" s="145" t="s">
        <v>1612</v>
      </c>
      <c r="G4018" s="145" t="str">
        <f>Lookup[[#This Row],[NR_FR]]&amp;" "&amp;Lookup[[#This Row],[Text_FR]]</f>
        <v>420100020 Revenus directs des participations et autres placements auprès de participations et d'actionnaires</v>
      </c>
    </row>
    <row r="4019" spans="1:7" x14ac:dyDescent="0.2">
      <c r="A4019" s="145">
        <v>420100030</v>
      </c>
      <c r="B4019" s="145" t="s">
        <v>2817</v>
      </c>
      <c r="C4019" s="145" t="str">
        <f>Lookup[[#This Row],[NR_DE]]&amp;" "&amp;Lookup[[#This Row],[Text_DE]]</f>
        <v>420100030 Direkte Erträge aus festverzinslichen Wertpapieren</v>
      </c>
      <c r="D4019" s="145">
        <f>IF(Lookup!A4019&lt;&gt;Lookup!E4019,1,0)</f>
        <v>0</v>
      </c>
      <c r="E4019" s="145">
        <v>420100030</v>
      </c>
      <c r="F4019" s="145" t="s">
        <v>1613</v>
      </c>
      <c r="G4019" s="145" t="str">
        <f>Lookup[[#This Row],[NR_FR]]&amp;" "&amp;Lookup[[#This Row],[Text_FR]]</f>
        <v>420100030 Revenus directs des titres à revenu fixe</v>
      </c>
    </row>
    <row r="4020" spans="1:7" x14ac:dyDescent="0.2">
      <c r="A4020" s="145">
        <v>420100040</v>
      </c>
      <c r="B4020" s="145" t="s">
        <v>2818</v>
      </c>
      <c r="C4020" s="145" t="str">
        <f>Lookup[[#This Row],[NR_DE]]&amp;" "&amp;Lookup[[#This Row],[Text_DE]]</f>
        <v>420100040 Direkte Erträge aus Darlehen</v>
      </c>
      <c r="D4020" s="145">
        <f>IF(Lookup!A4020&lt;&gt;Lookup!E4020,1,0)</f>
        <v>0</v>
      </c>
      <c r="E4020" s="145">
        <v>420100040</v>
      </c>
      <c r="F4020" s="145" t="s">
        <v>1614</v>
      </c>
      <c r="G4020" s="145" t="str">
        <f>Lookup[[#This Row],[NR_FR]]&amp;" "&amp;Lookup[[#This Row],[Text_FR]]</f>
        <v>420100040 Revenus directs des prêts</v>
      </c>
    </row>
    <row r="4021" spans="1:7" x14ac:dyDescent="0.2">
      <c r="A4021" s="145">
        <v>420100050</v>
      </c>
      <c r="B4021" s="145" t="s">
        <v>2819</v>
      </c>
      <c r="C4021" s="145" t="str">
        <f>Lookup[[#This Row],[NR_DE]]&amp;" "&amp;Lookup[[#This Row],[Text_DE]]</f>
        <v>420100050 Direkte Erträge aus Policendarlehen</v>
      </c>
      <c r="D4021" s="145">
        <f>IF(Lookup!A4021&lt;&gt;Lookup!E4021,1,0)</f>
        <v>0</v>
      </c>
      <c r="E4021" s="145">
        <v>420100050</v>
      </c>
      <c r="F4021" s="145" t="s">
        <v>1615</v>
      </c>
      <c r="G4021" s="145" t="str">
        <f>Lookup[[#This Row],[NR_FR]]&amp;" "&amp;Lookup[[#This Row],[Text_FR]]</f>
        <v>420100050 Revenus directs des prêts sur police</v>
      </c>
    </row>
    <row r="4022" spans="1:7" x14ac:dyDescent="0.2">
      <c r="A4022" s="145">
        <v>420100060</v>
      </c>
      <c r="B4022" s="145" t="s">
        <v>2820</v>
      </c>
      <c r="C4022" s="145" t="str">
        <f>Lookup[[#This Row],[NR_DE]]&amp;" "&amp;Lookup[[#This Row],[Text_DE]]</f>
        <v>420100060 Direkte Erträge aus Hypotheken</v>
      </c>
      <c r="D4022" s="145">
        <f>IF(Lookup!A4022&lt;&gt;Lookup!E4022,1,0)</f>
        <v>0</v>
      </c>
      <c r="E4022" s="145">
        <v>420100060</v>
      </c>
      <c r="F4022" s="145" t="s">
        <v>1616</v>
      </c>
      <c r="G4022" s="145" t="str">
        <f>Lookup[[#This Row],[NR_FR]]&amp;" "&amp;Lookup[[#This Row],[Text_FR]]</f>
        <v>420100060 Revenus directs des hypothèques</v>
      </c>
    </row>
    <row r="4023" spans="1:7" x14ac:dyDescent="0.2">
      <c r="A4023" s="145">
        <v>420100070</v>
      </c>
      <c r="B4023" s="145" t="s">
        <v>2821</v>
      </c>
      <c r="C4023" s="145" t="str">
        <f>Lookup[[#This Row],[NR_DE]]&amp;" "&amp;Lookup[[#This Row],[Text_DE]]</f>
        <v>420100070 Direkte Erträge aus Aktien</v>
      </c>
      <c r="D4023" s="145">
        <f>IF(Lookup!A4023&lt;&gt;Lookup!E4023,1,0)</f>
        <v>0</v>
      </c>
      <c r="E4023" s="145">
        <v>420100070</v>
      </c>
      <c r="F4023" s="145" t="s">
        <v>1617</v>
      </c>
      <c r="G4023" s="145" t="str">
        <f>Lookup[[#This Row],[NR_FR]]&amp;" "&amp;Lookup[[#This Row],[Text_FR]]</f>
        <v>420100070 Revenus directs des actions</v>
      </c>
    </row>
    <row r="4024" spans="1:7" x14ac:dyDescent="0.2">
      <c r="A4024" s="145">
        <v>420100080</v>
      </c>
      <c r="B4024" s="145" t="s">
        <v>2822</v>
      </c>
      <c r="C4024" s="145" t="str">
        <f>Lookup[[#This Row],[NR_DE]]&amp;" "&amp;Lookup[[#This Row],[Text_DE]]</f>
        <v>420100080 Direkte Erträge aus kollektiven Kapitalanlagen</v>
      </c>
      <c r="D4024" s="145">
        <f>IF(Lookup!A4024&lt;&gt;Lookup!E4024,1,0)</f>
        <v>0</v>
      </c>
      <c r="E4024" s="145">
        <v>420100080</v>
      </c>
      <c r="F4024" s="145" t="s">
        <v>1618</v>
      </c>
      <c r="G4024" s="145" t="str">
        <f>Lookup[[#This Row],[NR_FR]]&amp;" "&amp;Lookup[[#This Row],[Text_FR]]</f>
        <v>420100080 Revenus directs de placements collectifs</v>
      </c>
    </row>
    <row r="4025" spans="1:7" x14ac:dyDescent="0.2">
      <c r="A4025" s="145">
        <v>420100090</v>
      </c>
      <c r="B4025" s="145" t="s">
        <v>2823</v>
      </c>
      <c r="C4025" s="145" t="str">
        <f>Lookup[[#This Row],[NR_DE]]&amp;" "&amp;Lookup[[#This Row],[Text_DE]]</f>
        <v>420100090 Direkte Erträge aus alternativen Kapitalanlagen</v>
      </c>
      <c r="D4025" s="145">
        <f>IF(Lookup!A4025&lt;&gt;Lookup!E4025,1,0)</f>
        <v>0</v>
      </c>
      <c r="E4025" s="145">
        <v>420100090</v>
      </c>
      <c r="F4025" s="145" t="s">
        <v>1619</v>
      </c>
      <c r="G4025" s="145" t="str">
        <f>Lookup[[#This Row],[NR_FR]]&amp;" "&amp;Lookup[[#This Row],[Text_FR]]</f>
        <v>420100090 Revenus directs des placements alternatifs</v>
      </c>
    </row>
    <row r="4026" spans="1:7" x14ac:dyDescent="0.2">
      <c r="A4026" s="145">
        <v>420100100</v>
      </c>
      <c r="B4026" s="145" t="s">
        <v>2824</v>
      </c>
      <c r="C4026" s="145" t="str">
        <f>Lookup[[#This Row],[NR_DE]]&amp;" "&amp;Lookup[[#This Row],[Text_DE]]</f>
        <v>420100100 Direkte Erträge aus sonstigen Kapitalanlagen</v>
      </c>
      <c r="D4026" s="145">
        <f>IF(Lookup!A4026&lt;&gt;Lookup!E4026,1,0)</f>
        <v>0</v>
      </c>
      <c r="E4026" s="145">
        <v>420100100</v>
      </c>
      <c r="F4026" s="145" t="s">
        <v>1620</v>
      </c>
      <c r="G4026" s="145" t="str">
        <f>Lookup[[#This Row],[NR_FR]]&amp;" "&amp;Lookup[[#This Row],[Text_FR]]</f>
        <v>420100100 Revenus directs des autres placements</v>
      </c>
    </row>
    <row r="4027" spans="1:7" x14ac:dyDescent="0.2">
      <c r="A4027" s="145">
        <v>420100110</v>
      </c>
      <c r="B4027" s="145" t="s">
        <v>2825</v>
      </c>
      <c r="C4027" s="145" t="str">
        <f>Lookup[[#This Row],[NR_DE]]&amp;" "&amp;Lookup[[#This Row],[Text_DE]]</f>
        <v>420100110 Direkte Erträge aus Forderungen aus derivativen Finanzinstrumenten (Absicherungsgeschäfte)</v>
      </c>
      <c r="D4027" s="145">
        <f>IF(Lookup!A4027&lt;&gt;Lookup!E4027,1,0)</f>
        <v>0</v>
      </c>
      <c r="E4027" s="145">
        <v>420100110</v>
      </c>
      <c r="F4027" s="145" t="s">
        <v>1621</v>
      </c>
      <c r="G4027" s="145" t="str">
        <f>Lookup[[#This Row],[NR_FR]]&amp;" "&amp;Lookup[[#This Row],[Text_FR]]</f>
        <v>420100110 Revenus directs des créances sur instruments financiers dérivés (opérations de couverture)</v>
      </c>
    </row>
    <row r="4028" spans="1:7" x14ac:dyDescent="0.2">
      <c r="A4028" s="145">
        <v>420200000</v>
      </c>
      <c r="B4028" s="145" t="s">
        <v>2826</v>
      </c>
      <c r="C4028" s="145" t="str">
        <f>Lookup[[#This Row],[NR_DE]]&amp;" "&amp;Lookup[[#This Row],[Text_DE]]</f>
        <v>420200000 Zuschreibungen auf Kapitalanlagen</v>
      </c>
      <c r="D4028" s="145">
        <f>IF(Lookup!A4028&lt;&gt;Lookup!E4028,1,0)</f>
        <v>0</v>
      </c>
      <c r="E4028" s="145">
        <v>420200000</v>
      </c>
      <c r="F4028" s="145" t="s">
        <v>1622</v>
      </c>
      <c r="G4028" s="145" t="str">
        <f>Lookup[[#This Row],[NR_FR]]&amp;" "&amp;Lookup[[#This Row],[Text_FR]]</f>
        <v>420200000 Gains non-réalisés / corrections de valeur sur placements de capitaux</v>
      </c>
    </row>
    <row r="4029" spans="1:7" x14ac:dyDescent="0.2">
      <c r="A4029" s="145" t="s">
        <v>1428</v>
      </c>
      <c r="B4029" s="145" t="s">
        <v>2649</v>
      </c>
      <c r="C4029" s="145" t="str">
        <f>Lookup[[#This Row],[NR_DE]]&amp;" "&amp;Lookup[[#This Row],[Text_DE]]</f>
        <v>ADC003 Aufteilung nach Segmenten (Gruppen)</v>
      </c>
      <c r="D4029" s="145">
        <f>IF(Lookup!A4029&lt;&gt;Lookup!E4029,1,0)</f>
        <v>0</v>
      </c>
      <c r="E4029" s="145" t="s">
        <v>1428</v>
      </c>
      <c r="F4029" s="145" t="s">
        <v>1429</v>
      </c>
      <c r="G4029" s="145" t="str">
        <f>Lookup[[#This Row],[NR_FR]]&amp;" "&amp;Lookup[[#This Row],[Text_FR]]</f>
        <v>ADC003 Répartition par segments (groupes)</v>
      </c>
    </row>
    <row r="4030" spans="1:7" x14ac:dyDescent="0.2">
      <c r="A4030" s="145" t="s">
        <v>1430</v>
      </c>
      <c r="B4030" s="145" t="s">
        <v>2650</v>
      </c>
      <c r="C4030" s="145" t="str">
        <f>Lookup[[#This Row],[NR_DE]]&amp;" "&amp;Lookup[[#This Row],[Text_DE]]</f>
        <v xml:space="preserve">ADI7000 Lebensversicherung </v>
      </c>
      <c r="D4030" s="145">
        <f>IF(Lookup!A4030&lt;&gt;Lookup!E4030,1,0)</f>
        <v>0</v>
      </c>
      <c r="E4030" s="145" t="s">
        <v>1430</v>
      </c>
      <c r="F4030" s="145" t="s">
        <v>1431</v>
      </c>
      <c r="G4030" s="145" t="str">
        <f>Lookup[[#This Row],[NR_FR]]&amp;" "&amp;Lookup[[#This Row],[Text_FR]]</f>
        <v>ADI7000 Assurance sur la vie</v>
      </c>
    </row>
    <row r="4031" spans="1:7" x14ac:dyDescent="0.2">
      <c r="A4031" s="145" t="s">
        <v>1432</v>
      </c>
      <c r="B4031" s="145" t="s">
        <v>2651</v>
      </c>
      <c r="C4031" s="145" t="str">
        <f>Lookup[[#This Row],[NR_DE]]&amp;" "&amp;Lookup[[#This Row],[Text_DE]]</f>
        <v>ADI7010 Schadenversicherung</v>
      </c>
      <c r="D4031" s="145">
        <f>IF(Lookup!A4031&lt;&gt;Lookup!E4031,1,0)</f>
        <v>0</v>
      </c>
      <c r="E4031" s="145" t="s">
        <v>1432</v>
      </c>
      <c r="F4031" s="145" t="s">
        <v>1433</v>
      </c>
      <c r="G4031" s="145" t="str">
        <f>Lookup[[#This Row],[NR_FR]]&amp;" "&amp;Lookup[[#This Row],[Text_FR]]</f>
        <v>ADI7010 Assurance dommages</v>
      </c>
    </row>
    <row r="4032" spans="1:7" x14ac:dyDescent="0.2">
      <c r="A4032" s="145" t="s">
        <v>1434</v>
      </c>
      <c r="B4032" s="145" t="s">
        <v>2652</v>
      </c>
      <c r="C4032" s="145" t="str">
        <f>Lookup[[#This Row],[NR_DE]]&amp;" "&amp;Lookup[[#This Row],[Text_DE]]</f>
        <v>ADI7020 Rückversicherung</v>
      </c>
      <c r="D4032" s="145">
        <f>IF(Lookup!A4032&lt;&gt;Lookup!E4032,1,0)</f>
        <v>0</v>
      </c>
      <c r="E4032" s="145" t="s">
        <v>1434</v>
      </c>
      <c r="F4032" s="145" t="s">
        <v>1435</v>
      </c>
      <c r="G4032" s="145" t="str">
        <f>Lookup[[#This Row],[NR_FR]]&amp;" "&amp;Lookup[[#This Row],[Text_FR]]</f>
        <v>ADI7020 Réassurance</v>
      </c>
    </row>
    <row r="4033" spans="1:7" x14ac:dyDescent="0.2">
      <c r="A4033" s="145" t="s">
        <v>1436</v>
      </c>
      <c r="B4033" s="145" t="s">
        <v>1437</v>
      </c>
      <c r="C4033" s="145" t="str">
        <f>Lookup[[#This Row],[NR_DE]]&amp;" "&amp;Lookup[[#This Row],[Text_DE]]</f>
        <v>ADI7030 Finance</v>
      </c>
      <c r="D4033" s="145">
        <f>IF(Lookup!A4033&lt;&gt;Lookup!E4033,1,0)</f>
        <v>0</v>
      </c>
      <c r="E4033" s="145" t="s">
        <v>1436</v>
      </c>
      <c r="F4033" s="145" t="s">
        <v>1437</v>
      </c>
      <c r="G4033" s="145" t="str">
        <f>Lookup[[#This Row],[NR_FR]]&amp;" "&amp;Lookup[[#This Row],[Text_FR]]</f>
        <v>ADI7030 Finance</v>
      </c>
    </row>
    <row r="4034" spans="1:7" x14ac:dyDescent="0.2">
      <c r="A4034" s="145" t="s">
        <v>1438</v>
      </c>
      <c r="B4034" s="145" t="s">
        <v>1439</v>
      </c>
      <c r="C4034" s="145" t="str">
        <f>Lookup[[#This Row],[NR_DE]]&amp;" "&amp;Lookup[[#This Row],[Text_DE]]</f>
        <v>ADI7040 Services</v>
      </c>
      <c r="D4034" s="145">
        <f>IF(Lookup!A4034&lt;&gt;Lookup!E4034,1,0)</f>
        <v>0</v>
      </c>
      <c r="E4034" s="145" t="s">
        <v>1438</v>
      </c>
      <c r="F4034" s="145" t="s">
        <v>1439</v>
      </c>
      <c r="G4034" s="145" t="str">
        <f>Lookup[[#This Row],[NR_FR]]&amp;" "&amp;Lookup[[#This Row],[Text_FR]]</f>
        <v>ADI7040 Services</v>
      </c>
    </row>
    <row r="4035" spans="1:7" x14ac:dyDescent="0.2">
      <c r="A4035" s="145">
        <v>420200010</v>
      </c>
      <c r="B4035" s="145" t="s">
        <v>2827</v>
      </c>
      <c r="C4035" s="145" t="str">
        <f>Lookup[[#This Row],[NR_DE]]&amp;" "&amp;Lookup[[#This Row],[Text_DE]]</f>
        <v>420200010 Zuschreibungen auf Immobilien</v>
      </c>
      <c r="D4035" s="145">
        <f>IF(Lookup!A4035&lt;&gt;Lookup!E4035,1,0)</f>
        <v>0</v>
      </c>
      <c r="E4035" s="145">
        <v>420200010</v>
      </c>
      <c r="F4035" s="145" t="s">
        <v>1623</v>
      </c>
      <c r="G4035" s="145" t="str">
        <f>Lookup[[#This Row],[NR_FR]]&amp;" "&amp;Lookup[[#This Row],[Text_FR]]</f>
        <v>420200010 Gains non-réalisés / corrections de valeur sur immeubles</v>
      </c>
    </row>
    <row r="4036" spans="1:7" x14ac:dyDescent="0.2">
      <c r="A4036" s="145">
        <v>420200020</v>
      </c>
      <c r="B4036" s="145" t="s">
        <v>2828</v>
      </c>
      <c r="C4036" s="145" t="str">
        <f>Lookup[[#This Row],[NR_DE]]&amp;" "&amp;Lookup[[#This Row],[Text_DE]]</f>
        <v>420200020 Zuschreibungen auf Beteiligungen und sonstigen Kapitalanlagen bei Beteiligungen und Aktionären</v>
      </c>
      <c r="D4036" s="145">
        <f>IF(Lookup!A4036&lt;&gt;Lookup!E4036,1,0)</f>
        <v>0</v>
      </c>
      <c r="E4036" s="145">
        <v>420200020</v>
      </c>
      <c r="F4036" s="145" t="s">
        <v>1624</v>
      </c>
      <c r="G4036" s="145" t="str">
        <f>Lookup[[#This Row],[NR_FR]]&amp;" "&amp;Lookup[[#This Row],[Text_FR]]</f>
        <v>420200020 Gains non-réalisés / corrections de valeur sur participations et autres placements auprès de participations et d'actionnaires</v>
      </c>
    </row>
    <row r="4037" spans="1:7" x14ac:dyDescent="0.2">
      <c r="A4037" s="145">
        <v>420200030</v>
      </c>
      <c r="B4037" s="145" t="s">
        <v>2829</v>
      </c>
      <c r="C4037" s="145" t="str">
        <f>Lookup[[#This Row],[NR_DE]]&amp;" "&amp;Lookup[[#This Row],[Text_DE]]</f>
        <v>420200030 Zuschreibungen auf festverzinslichen Wertpapieren</v>
      </c>
      <c r="D4037" s="145">
        <f>IF(Lookup!A4037&lt;&gt;Lookup!E4037,1,0)</f>
        <v>0</v>
      </c>
      <c r="E4037" s="145">
        <v>420200030</v>
      </c>
      <c r="F4037" s="145" t="s">
        <v>1625</v>
      </c>
      <c r="G4037" s="145" t="str">
        <f>Lookup[[#This Row],[NR_FR]]&amp;" "&amp;Lookup[[#This Row],[Text_FR]]</f>
        <v>420200030 Gains non-réalisés / corrections de valeur sur titres à revenu fixe</v>
      </c>
    </row>
    <row r="4038" spans="1:7" x14ac:dyDescent="0.2">
      <c r="A4038" s="145">
        <v>420200040</v>
      </c>
      <c r="B4038" s="145" t="s">
        <v>2830</v>
      </c>
      <c r="C4038" s="145" t="str">
        <f>Lookup[[#This Row],[NR_DE]]&amp;" "&amp;Lookup[[#This Row],[Text_DE]]</f>
        <v>420200040 Zuschreibungen auf Darlehen</v>
      </c>
      <c r="D4038" s="145">
        <f>IF(Lookup!A4038&lt;&gt;Lookup!E4038,1,0)</f>
        <v>0</v>
      </c>
      <c r="E4038" s="145">
        <v>420200040</v>
      </c>
      <c r="F4038" s="145" t="s">
        <v>1626</v>
      </c>
      <c r="G4038" s="145" t="str">
        <f>Lookup[[#This Row],[NR_FR]]&amp;" "&amp;Lookup[[#This Row],[Text_FR]]</f>
        <v>420200040 Gains non-réalisés / corrections de valeur sur prêts</v>
      </c>
    </row>
    <row r="4039" spans="1:7" x14ac:dyDescent="0.2">
      <c r="A4039" s="145">
        <v>420200050</v>
      </c>
      <c r="B4039" s="145" t="s">
        <v>2831</v>
      </c>
      <c r="C4039" s="145" t="str">
        <f>Lookup[[#This Row],[NR_DE]]&amp;" "&amp;Lookup[[#This Row],[Text_DE]]</f>
        <v>420200050 Zuschreibungen auf Hypotheken</v>
      </c>
      <c r="D4039" s="145">
        <f>IF(Lookup!A4039&lt;&gt;Lookup!E4039,1,0)</f>
        <v>0</v>
      </c>
      <c r="E4039" s="145">
        <v>420200050</v>
      </c>
      <c r="F4039" s="145" t="s">
        <v>1627</v>
      </c>
      <c r="G4039" s="145" t="str">
        <f>Lookup[[#This Row],[NR_FR]]&amp;" "&amp;Lookup[[#This Row],[Text_FR]]</f>
        <v>420200050 Gains non-réalisés / corrections de valeur sur hypothèques</v>
      </c>
    </row>
    <row r="4040" spans="1:7" x14ac:dyDescent="0.2">
      <c r="A4040" s="145">
        <v>420200060</v>
      </c>
      <c r="B4040" s="145" t="s">
        <v>2832</v>
      </c>
      <c r="C4040" s="145" t="str">
        <f>Lookup[[#This Row],[NR_DE]]&amp;" "&amp;Lookup[[#This Row],[Text_DE]]</f>
        <v>420200060 Zuschreibungen auf Aktien</v>
      </c>
      <c r="D4040" s="145">
        <f>IF(Lookup!A4040&lt;&gt;Lookup!E4040,1,0)</f>
        <v>0</v>
      </c>
      <c r="E4040" s="145">
        <v>420200060</v>
      </c>
      <c r="F4040" s="145" t="s">
        <v>1628</v>
      </c>
      <c r="G4040" s="145" t="str">
        <f>Lookup[[#This Row],[NR_FR]]&amp;" "&amp;Lookup[[#This Row],[Text_FR]]</f>
        <v>420200060 Gains non-réalisés / corrections de valeur sur actions</v>
      </c>
    </row>
    <row r="4041" spans="1:7" x14ac:dyDescent="0.2">
      <c r="A4041" s="145">
        <v>420200070</v>
      </c>
      <c r="B4041" s="145" t="s">
        <v>2833</v>
      </c>
      <c r="C4041" s="145" t="str">
        <f>Lookup[[#This Row],[NR_DE]]&amp;" "&amp;Lookup[[#This Row],[Text_DE]]</f>
        <v>420200070 Zuschreibungen auf kollektiven Kapitalanlagen</v>
      </c>
      <c r="D4041" s="145">
        <f>IF(Lookup!A4041&lt;&gt;Lookup!E4041,1,0)</f>
        <v>0</v>
      </c>
      <c r="E4041" s="145">
        <v>420200070</v>
      </c>
      <c r="F4041" s="145" t="s">
        <v>1629</v>
      </c>
      <c r="G4041" s="145" t="str">
        <f>Lookup[[#This Row],[NR_FR]]&amp;" "&amp;Lookup[[#This Row],[Text_FR]]</f>
        <v>420200070 Gains non-réalisés / corrections de valeur sur placements collectifs</v>
      </c>
    </row>
    <row r="4042" spans="1:7" x14ac:dyDescent="0.2">
      <c r="A4042" s="145">
        <v>420200080</v>
      </c>
      <c r="B4042" s="145" t="s">
        <v>2834</v>
      </c>
      <c r="C4042" s="145" t="str">
        <f>Lookup[[#This Row],[NR_DE]]&amp;" "&amp;Lookup[[#This Row],[Text_DE]]</f>
        <v>420200080 Zuschreibungen auf alternativen Kapitalanlagen</v>
      </c>
      <c r="D4042" s="145">
        <f>IF(Lookup!A4042&lt;&gt;Lookup!E4042,1,0)</f>
        <v>0</v>
      </c>
      <c r="E4042" s="145">
        <v>420200080</v>
      </c>
      <c r="F4042" s="145" t="s">
        <v>1630</v>
      </c>
      <c r="G4042" s="145" t="str">
        <f>Lookup[[#This Row],[NR_FR]]&amp;" "&amp;Lookup[[#This Row],[Text_FR]]</f>
        <v>420200080 Gains non-réalisés / corrections de valeur sur placements alternatifs</v>
      </c>
    </row>
    <row r="4043" spans="1:7" x14ac:dyDescent="0.2">
      <c r="A4043" s="145">
        <v>420200090</v>
      </c>
      <c r="B4043" s="145" t="s">
        <v>2835</v>
      </c>
      <c r="C4043" s="145" t="str">
        <f>Lookup[[#This Row],[NR_DE]]&amp;" "&amp;Lookup[[#This Row],[Text_DE]]</f>
        <v>420200090 Zuschreibungen auf sonstigen Kapitalanlagen</v>
      </c>
      <c r="D4043" s="145">
        <f>IF(Lookup!A4043&lt;&gt;Lookup!E4043,1,0)</f>
        <v>0</v>
      </c>
      <c r="E4043" s="145">
        <v>420200090</v>
      </c>
      <c r="F4043" s="145" t="s">
        <v>1631</v>
      </c>
      <c r="G4043" s="145" t="str">
        <f>Lookup[[#This Row],[NR_FR]]&amp;" "&amp;Lookup[[#This Row],[Text_FR]]</f>
        <v>420200090 Gains non-réalisés / corrections de valeurRéévaluations sur autres placements</v>
      </c>
    </row>
    <row r="4044" spans="1:7" x14ac:dyDescent="0.2">
      <c r="A4044" s="145">
        <v>420200100</v>
      </c>
      <c r="B4044" s="145" t="s">
        <v>2836</v>
      </c>
      <c r="C4044" s="145" t="str">
        <f>Lookup[[#This Row],[NR_DE]]&amp;" "&amp;Lookup[[#This Row],[Text_DE]]</f>
        <v>420200100 Zuschreibungen auf Fremdwährungsanlagen (Wechselkursdifferenz)</v>
      </c>
      <c r="D4044" s="145">
        <f>IF(Lookup!A4044&lt;&gt;Lookup!E4044,1,0)</f>
        <v>0</v>
      </c>
      <c r="E4044" s="145">
        <v>420200100</v>
      </c>
      <c r="F4044" s="145" t="s">
        <v>1632</v>
      </c>
      <c r="G4044" s="145" t="str">
        <f>Lookup[[#This Row],[NR_FR]]&amp;" "&amp;Lookup[[#This Row],[Text_FR]]</f>
        <v>420200100 Gains non-réalisés / corrections de valeur sur placements en monnaies étrangères (écarts de conversion)</v>
      </c>
    </row>
    <row r="4045" spans="1:7" x14ac:dyDescent="0.2">
      <c r="A4045" s="145">
        <v>420200110</v>
      </c>
      <c r="B4045" s="145" t="s">
        <v>2837</v>
      </c>
      <c r="C4045" s="145" t="str">
        <f>Lookup[[#This Row],[NR_DE]]&amp;" "&amp;Lookup[[#This Row],[Text_DE]]</f>
        <v>420200110 Zuschreibungen auf Forderungen aus derivativen Finanzinstrumenten (Absicherungsgeschäfte)</v>
      </c>
      <c r="D4045" s="145">
        <f>IF(Lookup!A4045&lt;&gt;Lookup!E4045,1,0)</f>
        <v>0</v>
      </c>
      <c r="E4045" s="145">
        <v>420200110</v>
      </c>
      <c r="F4045" s="145" t="s">
        <v>1633</v>
      </c>
      <c r="G4045" s="145" t="str">
        <f>Lookup[[#This Row],[NR_FR]]&amp;" "&amp;Lookup[[#This Row],[Text_FR]]</f>
        <v>420200110 o Gains non-réalisés / corrections de valeur sur créances sur instruments financiers dérivés (opérations de couverture)</v>
      </c>
    </row>
    <row r="4046" spans="1:7" x14ac:dyDescent="0.2">
      <c r="A4046" s="145">
        <v>420300000</v>
      </c>
      <c r="B4046" s="145" t="s">
        <v>2838</v>
      </c>
      <c r="C4046" s="145" t="str">
        <f>Lookup[[#This Row],[NR_DE]]&amp;" "&amp;Lookup[[#This Row],[Text_DE]]</f>
        <v>420300000 Realisierte Gewinne aus Kapitalanlagen</v>
      </c>
      <c r="D4046" s="145">
        <f>IF(Lookup!A4046&lt;&gt;Lookup!E4046,1,0)</f>
        <v>0</v>
      </c>
      <c r="E4046" s="145">
        <v>420300000</v>
      </c>
      <c r="F4046" s="145" t="s">
        <v>1634</v>
      </c>
      <c r="G4046" s="145" t="str">
        <f>Lookup[[#This Row],[NR_FR]]&amp;" "&amp;Lookup[[#This Row],[Text_FR]]</f>
        <v>420300000 Gains réalisés sur placements de capitaux</v>
      </c>
    </row>
    <row r="4047" spans="1:7" x14ac:dyDescent="0.2">
      <c r="A4047" s="145" t="s">
        <v>1428</v>
      </c>
      <c r="B4047" s="145" t="s">
        <v>2649</v>
      </c>
      <c r="C4047" s="145" t="str">
        <f>Lookup[[#This Row],[NR_DE]]&amp;" "&amp;Lookup[[#This Row],[Text_DE]]</f>
        <v>ADC003 Aufteilung nach Segmenten (Gruppen)</v>
      </c>
      <c r="D4047" s="145">
        <f>IF(Lookup!A4047&lt;&gt;Lookup!E4047,1,0)</f>
        <v>0</v>
      </c>
      <c r="E4047" s="145" t="s">
        <v>1428</v>
      </c>
      <c r="F4047" s="145" t="s">
        <v>1429</v>
      </c>
      <c r="G4047" s="145" t="str">
        <f>Lookup[[#This Row],[NR_FR]]&amp;" "&amp;Lookup[[#This Row],[Text_FR]]</f>
        <v>ADC003 Répartition par segments (groupes)</v>
      </c>
    </row>
    <row r="4048" spans="1:7" x14ac:dyDescent="0.2">
      <c r="A4048" s="145" t="s">
        <v>1430</v>
      </c>
      <c r="B4048" s="145" t="s">
        <v>2650</v>
      </c>
      <c r="C4048" s="145" t="str">
        <f>Lookup[[#This Row],[NR_DE]]&amp;" "&amp;Lookup[[#This Row],[Text_DE]]</f>
        <v xml:space="preserve">ADI7000 Lebensversicherung </v>
      </c>
      <c r="D4048" s="145">
        <f>IF(Lookup!A4048&lt;&gt;Lookup!E4048,1,0)</f>
        <v>0</v>
      </c>
      <c r="E4048" s="145" t="s">
        <v>1430</v>
      </c>
      <c r="F4048" s="145" t="s">
        <v>1431</v>
      </c>
      <c r="G4048" s="145" t="str">
        <f>Lookup[[#This Row],[NR_FR]]&amp;" "&amp;Lookup[[#This Row],[Text_FR]]</f>
        <v>ADI7000 Assurance sur la vie</v>
      </c>
    </row>
    <row r="4049" spans="1:7" x14ac:dyDescent="0.2">
      <c r="A4049" s="145" t="s">
        <v>1432</v>
      </c>
      <c r="B4049" s="145" t="s">
        <v>2651</v>
      </c>
      <c r="C4049" s="145" t="str">
        <f>Lookup[[#This Row],[NR_DE]]&amp;" "&amp;Lookup[[#This Row],[Text_DE]]</f>
        <v>ADI7010 Schadenversicherung</v>
      </c>
      <c r="D4049" s="145">
        <f>IF(Lookup!A4049&lt;&gt;Lookup!E4049,1,0)</f>
        <v>0</v>
      </c>
      <c r="E4049" s="145" t="s">
        <v>1432</v>
      </c>
      <c r="F4049" s="145" t="s">
        <v>1433</v>
      </c>
      <c r="G4049" s="145" t="str">
        <f>Lookup[[#This Row],[NR_FR]]&amp;" "&amp;Lookup[[#This Row],[Text_FR]]</f>
        <v>ADI7010 Assurance dommages</v>
      </c>
    </row>
    <row r="4050" spans="1:7" x14ac:dyDescent="0.2">
      <c r="A4050" s="145" t="s">
        <v>1434</v>
      </c>
      <c r="B4050" s="145" t="s">
        <v>2652</v>
      </c>
      <c r="C4050" s="145" t="str">
        <f>Lookup[[#This Row],[NR_DE]]&amp;" "&amp;Lookup[[#This Row],[Text_DE]]</f>
        <v>ADI7020 Rückversicherung</v>
      </c>
      <c r="D4050" s="145">
        <f>IF(Lookup!A4050&lt;&gt;Lookup!E4050,1,0)</f>
        <v>0</v>
      </c>
      <c r="E4050" s="145" t="s">
        <v>1434</v>
      </c>
      <c r="F4050" s="145" t="s">
        <v>1435</v>
      </c>
      <c r="G4050" s="145" t="str">
        <f>Lookup[[#This Row],[NR_FR]]&amp;" "&amp;Lookup[[#This Row],[Text_FR]]</f>
        <v>ADI7020 Réassurance</v>
      </c>
    </row>
    <row r="4051" spans="1:7" x14ac:dyDescent="0.2">
      <c r="A4051" s="145" t="s">
        <v>1436</v>
      </c>
      <c r="B4051" s="145" t="s">
        <v>1437</v>
      </c>
      <c r="C4051" s="145" t="str">
        <f>Lookup[[#This Row],[NR_DE]]&amp;" "&amp;Lookup[[#This Row],[Text_DE]]</f>
        <v>ADI7030 Finance</v>
      </c>
      <c r="D4051" s="145">
        <f>IF(Lookup!A4051&lt;&gt;Lookup!E4051,1,0)</f>
        <v>0</v>
      </c>
      <c r="E4051" s="145" t="s">
        <v>1436</v>
      </c>
      <c r="F4051" s="145" t="s">
        <v>1437</v>
      </c>
      <c r="G4051" s="145" t="str">
        <f>Lookup[[#This Row],[NR_FR]]&amp;" "&amp;Lookup[[#This Row],[Text_FR]]</f>
        <v>ADI7030 Finance</v>
      </c>
    </row>
    <row r="4052" spans="1:7" x14ac:dyDescent="0.2">
      <c r="A4052" s="145" t="s">
        <v>1438</v>
      </c>
      <c r="B4052" s="145" t="s">
        <v>1439</v>
      </c>
      <c r="C4052" s="145" t="str">
        <f>Lookup[[#This Row],[NR_DE]]&amp;" "&amp;Lookup[[#This Row],[Text_DE]]</f>
        <v>ADI7040 Services</v>
      </c>
      <c r="D4052" s="145">
        <f>IF(Lookup!A4052&lt;&gt;Lookup!E4052,1,0)</f>
        <v>0</v>
      </c>
      <c r="E4052" s="145" t="s">
        <v>1438</v>
      </c>
      <c r="F4052" s="145" t="s">
        <v>1439</v>
      </c>
      <c r="G4052" s="145" t="str">
        <f>Lookup[[#This Row],[NR_FR]]&amp;" "&amp;Lookup[[#This Row],[Text_FR]]</f>
        <v>ADI7040 Services</v>
      </c>
    </row>
    <row r="4053" spans="1:7" x14ac:dyDescent="0.2">
      <c r="A4053" s="145">
        <v>420300010</v>
      </c>
      <c r="B4053" s="145" t="s">
        <v>2839</v>
      </c>
      <c r="C4053" s="145" t="str">
        <f>Lookup[[#This Row],[NR_DE]]&amp;" "&amp;Lookup[[#This Row],[Text_DE]]</f>
        <v>420300010 Realisierte Gewinne aus Immobilien</v>
      </c>
      <c r="D4053" s="145">
        <f>IF(Lookup!A4053&lt;&gt;Lookup!E4053,1,0)</f>
        <v>0</v>
      </c>
      <c r="E4053" s="145">
        <v>420300010</v>
      </c>
      <c r="F4053" s="145" t="s">
        <v>1635</v>
      </c>
      <c r="G4053" s="145" t="str">
        <f>Lookup[[#This Row],[NR_FR]]&amp;" "&amp;Lookup[[#This Row],[Text_FR]]</f>
        <v>420300010 Gains réalisés sur immeubles</v>
      </c>
    </row>
    <row r="4054" spans="1:7" x14ac:dyDescent="0.2">
      <c r="A4054" s="145">
        <v>420300020</v>
      </c>
      <c r="B4054" s="145" t="s">
        <v>2840</v>
      </c>
      <c r="C4054" s="145" t="str">
        <f>Lookup[[#This Row],[NR_DE]]&amp;" "&amp;Lookup[[#This Row],[Text_DE]]</f>
        <v>420300020 Realisierte Gewinne aus Beteiligungen und sonstigen Kapitalanlagen bei Beteiligungen und Aktionären</v>
      </c>
      <c r="D4054" s="145">
        <f>IF(Lookup!A4054&lt;&gt;Lookup!E4054,1,0)</f>
        <v>0</v>
      </c>
      <c r="E4054" s="145">
        <v>420300020</v>
      </c>
      <c r="F4054" s="145" t="s">
        <v>1636</v>
      </c>
      <c r="G4054" s="145" t="str">
        <f>Lookup[[#This Row],[NR_FR]]&amp;" "&amp;Lookup[[#This Row],[Text_FR]]</f>
        <v>420300020 Gains réalisés sur participations et autres placements auprès de participations et d'actionnaires</v>
      </c>
    </row>
    <row r="4055" spans="1:7" x14ac:dyDescent="0.2">
      <c r="A4055" s="145">
        <v>420300030</v>
      </c>
      <c r="B4055" s="145" t="s">
        <v>2841</v>
      </c>
      <c r="C4055" s="145" t="str">
        <f>Lookup[[#This Row],[NR_DE]]&amp;" "&amp;Lookup[[#This Row],[Text_DE]]</f>
        <v>420300030 Realisierte Gewinne aus festverzinslichen Wertpapieren</v>
      </c>
      <c r="D4055" s="145">
        <f>IF(Lookup!A4055&lt;&gt;Lookup!E4055,1,0)</f>
        <v>0</v>
      </c>
      <c r="E4055" s="145">
        <v>420300030</v>
      </c>
      <c r="F4055" s="145" t="s">
        <v>1637</v>
      </c>
      <c r="G4055" s="145" t="str">
        <f>Lookup[[#This Row],[NR_FR]]&amp;" "&amp;Lookup[[#This Row],[Text_FR]]</f>
        <v>420300030 Gains réalisés sur titres à revenu fixe</v>
      </c>
    </row>
    <row r="4056" spans="1:7" x14ac:dyDescent="0.2">
      <c r="A4056" s="145">
        <v>420300040</v>
      </c>
      <c r="B4056" s="145" t="s">
        <v>2842</v>
      </c>
      <c r="C4056" s="145" t="str">
        <f>Lookup[[#This Row],[NR_DE]]&amp;" "&amp;Lookup[[#This Row],[Text_DE]]</f>
        <v>420300040 Realisierte Gewinne aus Darlehen</v>
      </c>
      <c r="D4056" s="145">
        <f>IF(Lookup!A4056&lt;&gt;Lookup!E4056,1,0)</f>
        <v>0</v>
      </c>
      <c r="E4056" s="145">
        <v>420300040</v>
      </c>
      <c r="F4056" s="145" t="s">
        <v>1638</v>
      </c>
      <c r="G4056" s="145" t="str">
        <f>Lookup[[#This Row],[NR_FR]]&amp;" "&amp;Lookup[[#This Row],[Text_FR]]</f>
        <v>420300040 Gains réalisés sur prêts</v>
      </c>
    </row>
    <row r="4057" spans="1:7" x14ac:dyDescent="0.2">
      <c r="A4057" s="145">
        <v>420300050</v>
      </c>
      <c r="B4057" s="145" t="s">
        <v>2843</v>
      </c>
      <c r="C4057" s="145" t="str">
        <f>Lookup[[#This Row],[NR_DE]]&amp;" "&amp;Lookup[[#This Row],[Text_DE]]</f>
        <v>420300050 Realisierte Gewinne aus Hypotheken</v>
      </c>
      <c r="D4057" s="145">
        <f>IF(Lookup!A4057&lt;&gt;Lookup!E4057,1,0)</f>
        <v>0</v>
      </c>
      <c r="E4057" s="145">
        <v>420300050</v>
      </c>
      <c r="F4057" s="145" t="s">
        <v>1639</v>
      </c>
      <c r="G4057" s="145" t="str">
        <f>Lookup[[#This Row],[NR_FR]]&amp;" "&amp;Lookup[[#This Row],[Text_FR]]</f>
        <v>420300050 Gains réalisés sur hypothèques</v>
      </c>
    </row>
    <row r="4058" spans="1:7" x14ac:dyDescent="0.2">
      <c r="A4058" s="145">
        <v>420300060</v>
      </c>
      <c r="B4058" s="145" t="s">
        <v>2844</v>
      </c>
      <c r="C4058" s="145" t="str">
        <f>Lookup[[#This Row],[NR_DE]]&amp;" "&amp;Lookup[[#This Row],[Text_DE]]</f>
        <v>420300060 Realisierte Gewinne aus Aktien</v>
      </c>
      <c r="D4058" s="145">
        <f>IF(Lookup!A4058&lt;&gt;Lookup!E4058,1,0)</f>
        <v>0</v>
      </c>
      <c r="E4058" s="145">
        <v>420300060</v>
      </c>
      <c r="F4058" s="145" t="s">
        <v>1640</v>
      </c>
      <c r="G4058" s="145" t="str">
        <f>Lookup[[#This Row],[NR_FR]]&amp;" "&amp;Lookup[[#This Row],[Text_FR]]</f>
        <v>420300060 Gains réalisés sur actions</v>
      </c>
    </row>
    <row r="4059" spans="1:7" x14ac:dyDescent="0.2">
      <c r="A4059" s="145">
        <v>420300070</v>
      </c>
      <c r="B4059" s="145" t="s">
        <v>2845</v>
      </c>
      <c r="C4059" s="145" t="str">
        <f>Lookup[[#This Row],[NR_DE]]&amp;" "&amp;Lookup[[#This Row],[Text_DE]]</f>
        <v>420300070 Realisierte Gewinne aus kollektiven Kapitalanlagen</v>
      </c>
      <c r="D4059" s="145">
        <f>IF(Lookup!A4059&lt;&gt;Lookup!E4059,1,0)</f>
        <v>0</v>
      </c>
      <c r="E4059" s="145">
        <v>420300070</v>
      </c>
      <c r="F4059" s="145" t="s">
        <v>1641</v>
      </c>
      <c r="G4059" s="145" t="str">
        <f>Lookup[[#This Row],[NR_FR]]&amp;" "&amp;Lookup[[#This Row],[Text_FR]]</f>
        <v>420300070 Gains réalisés sur placements collectifs</v>
      </c>
    </row>
    <row r="4060" spans="1:7" x14ac:dyDescent="0.2">
      <c r="A4060" s="145">
        <v>420300080</v>
      </c>
      <c r="B4060" s="145" t="s">
        <v>2846</v>
      </c>
      <c r="C4060" s="145" t="str">
        <f>Lookup[[#This Row],[NR_DE]]&amp;" "&amp;Lookup[[#This Row],[Text_DE]]</f>
        <v>420300080 Realisierte Gewinne aus alternativen Kapitalanlagen</v>
      </c>
      <c r="D4060" s="145">
        <f>IF(Lookup!A4060&lt;&gt;Lookup!E4060,1,0)</f>
        <v>0</v>
      </c>
      <c r="E4060" s="145">
        <v>420300080</v>
      </c>
      <c r="F4060" s="145" t="s">
        <v>1642</v>
      </c>
      <c r="G4060" s="145" t="str">
        <f>Lookup[[#This Row],[NR_FR]]&amp;" "&amp;Lookup[[#This Row],[Text_FR]]</f>
        <v>420300080 Gains réalisés sur placements alternatifs</v>
      </c>
    </row>
    <row r="4061" spans="1:7" x14ac:dyDescent="0.2">
      <c r="A4061" s="145">
        <v>420300090</v>
      </c>
      <c r="B4061" s="145" t="s">
        <v>2847</v>
      </c>
      <c r="C4061" s="145" t="str">
        <f>Lookup[[#This Row],[NR_DE]]&amp;" "&amp;Lookup[[#This Row],[Text_DE]]</f>
        <v>420300090 Realisierte Gewinne aus sonstigen Kapitalanlagen</v>
      </c>
      <c r="D4061" s="145">
        <f>IF(Lookup!A4061&lt;&gt;Lookup!E4061,1,0)</f>
        <v>0</v>
      </c>
      <c r="E4061" s="145">
        <v>420300090</v>
      </c>
      <c r="F4061" s="145" t="s">
        <v>1643</v>
      </c>
      <c r="G4061" s="145" t="str">
        <f>Lookup[[#This Row],[NR_FR]]&amp;" "&amp;Lookup[[#This Row],[Text_FR]]</f>
        <v>420300090 Gains réalisés sur autres placements</v>
      </c>
    </row>
    <row r="4062" spans="1:7" x14ac:dyDescent="0.2">
      <c r="A4062" s="145">
        <v>420300100</v>
      </c>
      <c r="B4062" s="145" t="s">
        <v>2848</v>
      </c>
      <c r="C4062" s="145" t="str">
        <f>Lookup[[#This Row],[NR_DE]]&amp;" "&amp;Lookup[[#This Row],[Text_DE]]</f>
        <v>420300100 Realisierte Gewinne aus Fremdwährungsanlagen (Wechselkursdifferenz)</v>
      </c>
      <c r="D4062" s="145">
        <f>IF(Lookup!A4062&lt;&gt;Lookup!E4062,1,0)</f>
        <v>0</v>
      </c>
      <c r="E4062" s="145">
        <v>420300100</v>
      </c>
      <c r="F4062" s="145" t="s">
        <v>1644</v>
      </c>
      <c r="G4062" s="145" t="str">
        <f>Lookup[[#This Row],[NR_FR]]&amp;" "&amp;Lookup[[#This Row],[Text_FR]]</f>
        <v>420300100 Gains réalisés sur placements en monnaies étrangères (écarts de conversion)</v>
      </c>
    </row>
    <row r="4063" spans="1:7" x14ac:dyDescent="0.2">
      <c r="A4063" s="145">
        <v>420300110</v>
      </c>
      <c r="B4063" s="145" t="s">
        <v>2849</v>
      </c>
      <c r="C4063" s="145" t="str">
        <f>Lookup[[#This Row],[NR_DE]]&amp;" "&amp;Lookup[[#This Row],[Text_DE]]</f>
        <v>420300110 Realisierte Gewinne aus Forderungen aus derivativen Finanzinstrumenten (Absicherungsgeschäfte)</v>
      </c>
      <c r="D4063" s="145">
        <f>IF(Lookup!A4063&lt;&gt;Lookup!E4063,1,0)</f>
        <v>0</v>
      </c>
      <c r="E4063" s="145">
        <v>420300110</v>
      </c>
      <c r="F4063" s="145" t="s">
        <v>1645</v>
      </c>
      <c r="G4063" s="145" t="str">
        <f>Lookup[[#This Row],[NR_FR]]&amp;" "&amp;Lookup[[#This Row],[Text_FR]]</f>
        <v>420300110 Gains réalisés sur créances sur instruments financiers dérivés (opérations de couverture)</v>
      </c>
    </row>
    <row r="4064" spans="1:7" x14ac:dyDescent="0.2">
      <c r="A4064" s="145">
        <v>421000000</v>
      </c>
      <c r="B4064" s="145" t="s">
        <v>2850</v>
      </c>
      <c r="C4064" s="145" t="str">
        <f>Lookup[[#This Row],[NR_DE]]&amp;" "&amp;Lookup[[#This Row],[Text_DE]]</f>
        <v>421000000 Aufwendungen für Kapitalanlagen</v>
      </c>
      <c r="D4064" s="145">
        <f>IF(Lookup!A4064&lt;&gt;Lookup!E4064,1,0)</f>
        <v>0</v>
      </c>
      <c r="E4064" s="145">
        <v>421000000</v>
      </c>
      <c r="F4064" s="145" t="s">
        <v>1646</v>
      </c>
      <c r="G4064" s="145" t="str">
        <f>Lookup[[#This Row],[NR_FR]]&amp;" "&amp;Lookup[[#This Row],[Text_FR]]</f>
        <v>421000000 Charges financières et frais de gestion des placements</v>
      </c>
    </row>
    <row r="4065" spans="1:7" x14ac:dyDescent="0.2">
      <c r="A4065" s="145">
        <v>421000100</v>
      </c>
      <c r="B4065" s="145" t="s">
        <v>2851</v>
      </c>
      <c r="C4065" s="145" t="str">
        <f>Lookup[[#This Row],[NR_DE]]&amp;" "&amp;Lookup[[#This Row],[Text_DE]]</f>
        <v>421000100 Aufwendungen für Kapitalanlagen (Krankenkassen)</v>
      </c>
      <c r="D4065" s="145">
        <f>IF(Lookup!A4065&lt;&gt;Lookup!E4065,1,0)</f>
        <v>0</v>
      </c>
      <c r="E4065" s="145">
        <v>421000100</v>
      </c>
      <c r="F4065" s="145" t="s">
        <v>1647</v>
      </c>
      <c r="G4065" s="145" t="str">
        <f>Lookup[[#This Row],[NR_FR]]&amp;" "&amp;Lookup[[#This Row],[Text_FR]]</f>
        <v>421000100 Charges financières et frais de gestion des placements (caisses-maladie)</v>
      </c>
    </row>
    <row r="4066" spans="1:7" x14ac:dyDescent="0.2">
      <c r="A4066" s="145">
        <v>421100000</v>
      </c>
      <c r="B4066" s="145" t="s">
        <v>2852</v>
      </c>
      <c r="C4066" s="145" t="str">
        <f>Lookup[[#This Row],[NR_DE]]&amp;" "&amp;Lookup[[#This Row],[Text_DE]]</f>
        <v>421100000 Aufwendungen für die Verwaltung von Kapitalanlagen</v>
      </c>
      <c r="D4066" s="145">
        <f>IF(Lookup!A4066&lt;&gt;Lookup!E4066,1,0)</f>
        <v>0</v>
      </c>
      <c r="E4066" s="145">
        <v>421100000</v>
      </c>
      <c r="F4066" s="145" t="s">
        <v>1648</v>
      </c>
      <c r="G4066" s="145" t="str">
        <f>Lookup[[#This Row],[NR_FR]]&amp;" "&amp;Lookup[[#This Row],[Text_FR]]</f>
        <v>421100000 Frais d'administration des placements</v>
      </c>
    </row>
    <row r="4067" spans="1:7" x14ac:dyDescent="0.2">
      <c r="A4067" s="145" t="s">
        <v>1428</v>
      </c>
      <c r="B4067" s="145" t="s">
        <v>2649</v>
      </c>
      <c r="C4067" s="145" t="str">
        <f>Lookup[[#This Row],[NR_DE]]&amp;" "&amp;Lookup[[#This Row],[Text_DE]]</f>
        <v>ADC003 Aufteilung nach Segmenten (Gruppen)</v>
      </c>
      <c r="D4067" s="145">
        <f>IF(Lookup!A4067&lt;&gt;Lookup!E4067,1,0)</f>
        <v>0</v>
      </c>
      <c r="E4067" s="145" t="s">
        <v>1428</v>
      </c>
      <c r="F4067" s="145" t="s">
        <v>1429</v>
      </c>
      <c r="G4067" s="145" t="str">
        <f>Lookup[[#This Row],[NR_FR]]&amp;" "&amp;Lookup[[#This Row],[Text_FR]]</f>
        <v>ADC003 Répartition par segments (groupes)</v>
      </c>
    </row>
    <row r="4068" spans="1:7" x14ac:dyDescent="0.2">
      <c r="A4068" s="145" t="s">
        <v>1430</v>
      </c>
      <c r="B4068" s="145" t="s">
        <v>2650</v>
      </c>
      <c r="C4068" s="145" t="str">
        <f>Lookup[[#This Row],[NR_DE]]&amp;" "&amp;Lookup[[#This Row],[Text_DE]]</f>
        <v xml:space="preserve">ADI7000 Lebensversicherung </v>
      </c>
      <c r="D4068" s="145">
        <f>IF(Lookup!A4068&lt;&gt;Lookup!E4068,1,0)</f>
        <v>0</v>
      </c>
      <c r="E4068" s="145" t="s">
        <v>1430</v>
      </c>
      <c r="F4068" s="145" t="s">
        <v>1431</v>
      </c>
      <c r="G4068" s="145" t="str">
        <f>Lookup[[#This Row],[NR_FR]]&amp;" "&amp;Lookup[[#This Row],[Text_FR]]</f>
        <v>ADI7000 Assurance sur la vie</v>
      </c>
    </row>
    <row r="4069" spans="1:7" x14ac:dyDescent="0.2">
      <c r="A4069" s="145" t="s">
        <v>1432</v>
      </c>
      <c r="B4069" s="145" t="s">
        <v>2651</v>
      </c>
      <c r="C4069" s="145" t="str">
        <f>Lookup[[#This Row],[NR_DE]]&amp;" "&amp;Lookup[[#This Row],[Text_DE]]</f>
        <v>ADI7010 Schadenversicherung</v>
      </c>
      <c r="D4069" s="145">
        <f>IF(Lookup!A4069&lt;&gt;Lookup!E4069,1,0)</f>
        <v>0</v>
      </c>
      <c r="E4069" s="145" t="s">
        <v>1432</v>
      </c>
      <c r="F4069" s="145" t="s">
        <v>1433</v>
      </c>
      <c r="G4069" s="145" t="str">
        <f>Lookup[[#This Row],[NR_FR]]&amp;" "&amp;Lookup[[#This Row],[Text_FR]]</f>
        <v>ADI7010 Assurance dommages</v>
      </c>
    </row>
    <row r="4070" spans="1:7" x14ac:dyDescent="0.2">
      <c r="A4070" s="145" t="s">
        <v>1434</v>
      </c>
      <c r="B4070" s="145" t="s">
        <v>2652</v>
      </c>
      <c r="C4070" s="145" t="str">
        <f>Lookup[[#This Row],[NR_DE]]&amp;" "&amp;Lookup[[#This Row],[Text_DE]]</f>
        <v>ADI7020 Rückversicherung</v>
      </c>
      <c r="D4070" s="145">
        <f>IF(Lookup!A4070&lt;&gt;Lookup!E4070,1,0)</f>
        <v>0</v>
      </c>
      <c r="E4070" s="145" t="s">
        <v>1434</v>
      </c>
      <c r="F4070" s="145" t="s">
        <v>1435</v>
      </c>
      <c r="G4070" s="145" t="str">
        <f>Lookup[[#This Row],[NR_FR]]&amp;" "&amp;Lookup[[#This Row],[Text_FR]]</f>
        <v>ADI7020 Réassurance</v>
      </c>
    </row>
    <row r="4071" spans="1:7" x14ac:dyDescent="0.2">
      <c r="A4071" s="145" t="s">
        <v>1436</v>
      </c>
      <c r="B4071" s="145" t="s">
        <v>1437</v>
      </c>
      <c r="C4071" s="145" t="str">
        <f>Lookup[[#This Row],[NR_DE]]&amp;" "&amp;Lookup[[#This Row],[Text_DE]]</f>
        <v>ADI7030 Finance</v>
      </c>
      <c r="D4071" s="145">
        <f>IF(Lookup!A4071&lt;&gt;Lookup!E4071,1,0)</f>
        <v>0</v>
      </c>
      <c r="E4071" s="145" t="s">
        <v>1436</v>
      </c>
      <c r="F4071" s="145" t="s">
        <v>1437</v>
      </c>
      <c r="G4071" s="145" t="str">
        <f>Lookup[[#This Row],[NR_FR]]&amp;" "&amp;Lookup[[#This Row],[Text_FR]]</f>
        <v>ADI7030 Finance</v>
      </c>
    </row>
    <row r="4072" spans="1:7" x14ac:dyDescent="0.2">
      <c r="A4072" s="145" t="s">
        <v>1438</v>
      </c>
      <c r="B4072" s="145" t="s">
        <v>1439</v>
      </c>
      <c r="C4072" s="145" t="str">
        <f>Lookup[[#This Row],[NR_DE]]&amp;" "&amp;Lookup[[#This Row],[Text_DE]]</f>
        <v>ADI7040 Services</v>
      </c>
      <c r="D4072" s="145">
        <f>IF(Lookup!A4072&lt;&gt;Lookup!E4072,1,0)</f>
        <v>0</v>
      </c>
      <c r="E4072" s="145" t="s">
        <v>1438</v>
      </c>
      <c r="F4072" s="145" t="s">
        <v>1439</v>
      </c>
      <c r="G4072" s="145" t="str">
        <f>Lookup[[#This Row],[NR_FR]]&amp;" "&amp;Lookup[[#This Row],[Text_FR]]</f>
        <v>ADI7040 Services</v>
      </c>
    </row>
    <row r="4073" spans="1:7" x14ac:dyDescent="0.2">
      <c r="A4073" s="145">
        <v>421100100</v>
      </c>
      <c r="B4073" s="145" t="s">
        <v>2853</v>
      </c>
      <c r="C4073" s="145" t="str">
        <f>Lookup[[#This Row],[NR_DE]]&amp;" "&amp;Lookup[[#This Row],[Text_DE]]</f>
        <v>421100100 Aufwendungen für die Verwaltung von Immobilien</v>
      </c>
      <c r="D4073" s="145">
        <f>IF(Lookup!A4073&lt;&gt;Lookup!E4073,1,0)</f>
        <v>0</v>
      </c>
      <c r="E4073" s="145">
        <v>421100100</v>
      </c>
      <c r="F4073" s="145" t="s">
        <v>1649</v>
      </c>
      <c r="G4073" s="145" t="str">
        <f>Lookup[[#This Row],[NR_FR]]&amp;" "&amp;Lookup[[#This Row],[Text_FR]]</f>
        <v>421100100 Charges pour la gestion des immeubles</v>
      </c>
    </row>
    <row r="4074" spans="1:7" x14ac:dyDescent="0.2">
      <c r="A4074" s="145">
        <v>421100200</v>
      </c>
      <c r="B4074" s="145" t="s">
        <v>2854</v>
      </c>
      <c r="C4074" s="145" t="str">
        <f>Lookup[[#This Row],[NR_DE]]&amp;" "&amp;Lookup[[#This Row],[Text_DE]]</f>
        <v>421100200 Aufwendungen für die Verwaltung der übrigen Kapitalanlagen</v>
      </c>
      <c r="D4074" s="145">
        <f>IF(Lookup!A4074&lt;&gt;Lookup!E4074,1,0)</f>
        <v>0</v>
      </c>
      <c r="E4074" s="145">
        <v>421100200</v>
      </c>
      <c r="F4074" s="145" t="s">
        <v>1650</v>
      </c>
      <c r="G4074" s="145" t="str">
        <f>Lookup[[#This Row],[NR_FR]]&amp;" "&amp;Lookup[[#This Row],[Text_FR]]</f>
        <v>421100200 Charges pour la gestion des autres placements</v>
      </c>
    </row>
    <row r="4075" spans="1:7" x14ac:dyDescent="0.2">
      <c r="A4075" s="145">
        <v>421100300</v>
      </c>
      <c r="B4075" s="145" t="s">
        <v>2855</v>
      </c>
      <c r="C4075" s="145" t="str">
        <f>Lookup[[#This Row],[NR_DE]]&amp;" "&amp;Lookup[[#This Row],[Text_DE]]</f>
        <v>421100300 Den Kapitalanlagen zugeordneter Zinsaufwand</v>
      </c>
      <c r="D4075" s="145">
        <f>IF(Lookup!A4075&lt;&gt;Lookup!E4075,1,0)</f>
        <v>0</v>
      </c>
      <c r="E4075" s="145">
        <v>421100300</v>
      </c>
      <c r="F4075" s="145" t="s">
        <v>1651</v>
      </c>
      <c r="G4075" s="145" t="str">
        <f>Lookup[[#This Row],[NR_FR]]&amp;" "&amp;Lookup[[#This Row],[Text_FR]]</f>
        <v>421100300 Charges d'intérêts attribués aux placements de capitaux</v>
      </c>
    </row>
    <row r="4076" spans="1:7" x14ac:dyDescent="0.2">
      <c r="A4076" s="145">
        <v>421200000</v>
      </c>
      <c r="B4076" s="145" t="s">
        <v>2856</v>
      </c>
      <c r="C4076" s="145" t="str">
        <f>Lookup[[#This Row],[NR_DE]]&amp;" "&amp;Lookup[[#This Row],[Text_DE]]</f>
        <v>421200000 Abschreibungen auf Kapitalanlagen</v>
      </c>
      <c r="D4076" s="145">
        <f>IF(Lookup!A4076&lt;&gt;Lookup!E4076,1,0)</f>
        <v>0</v>
      </c>
      <c r="E4076" s="145">
        <v>421200000</v>
      </c>
      <c r="F4076" s="145" t="s">
        <v>1652</v>
      </c>
      <c r="G4076" s="145" t="str">
        <f>Lookup[[#This Row],[NR_FR]]&amp;" "&amp;Lookup[[#This Row],[Text_FR]]</f>
        <v>421200000 Pertes non-réalisées / corrections de valeur sur placements de capitaux</v>
      </c>
    </row>
    <row r="4077" spans="1:7" x14ac:dyDescent="0.2">
      <c r="A4077" s="145" t="s">
        <v>1428</v>
      </c>
      <c r="B4077" s="145" t="s">
        <v>2649</v>
      </c>
      <c r="C4077" s="145" t="str">
        <f>Lookup[[#This Row],[NR_DE]]&amp;" "&amp;Lookup[[#This Row],[Text_DE]]</f>
        <v>ADC003 Aufteilung nach Segmenten (Gruppen)</v>
      </c>
      <c r="D4077" s="145">
        <f>IF(Lookup!A4077&lt;&gt;Lookup!E4077,1,0)</f>
        <v>0</v>
      </c>
      <c r="E4077" s="145" t="s">
        <v>1428</v>
      </c>
      <c r="F4077" s="145" t="s">
        <v>1429</v>
      </c>
      <c r="G4077" s="145" t="str">
        <f>Lookup[[#This Row],[NR_FR]]&amp;" "&amp;Lookup[[#This Row],[Text_FR]]</f>
        <v>ADC003 Répartition par segments (groupes)</v>
      </c>
    </row>
    <row r="4078" spans="1:7" x14ac:dyDescent="0.2">
      <c r="A4078" s="145" t="s">
        <v>1430</v>
      </c>
      <c r="B4078" s="145" t="s">
        <v>2650</v>
      </c>
      <c r="C4078" s="145" t="str">
        <f>Lookup[[#This Row],[NR_DE]]&amp;" "&amp;Lookup[[#This Row],[Text_DE]]</f>
        <v xml:space="preserve">ADI7000 Lebensversicherung </v>
      </c>
      <c r="D4078" s="145">
        <f>IF(Lookup!A4078&lt;&gt;Lookup!E4078,1,0)</f>
        <v>0</v>
      </c>
      <c r="E4078" s="145" t="s">
        <v>1430</v>
      </c>
      <c r="F4078" s="145" t="s">
        <v>1431</v>
      </c>
      <c r="G4078" s="145" t="str">
        <f>Lookup[[#This Row],[NR_FR]]&amp;" "&amp;Lookup[[#This Row],[Text_FR]]</f>
        <v>ADI7000 Assurance sur la vie</v>
      </c>
    </row>
    <row r="4079" spans="1:7" x14ac:dyDescent="0.2">
      <c r="A4079" s="145" t="s">
        <v>1432</v>
      </c>
      <c r="B4079" s="145" t="s">
        <v>2651</v>
      </c>
      <c r="C4079" s="145" t="str">
        <f>Lookup[[#This Row],[NR_DE]]&amp;" "&amp;Lookup[[#This Row],[Text_DE]]</f>
        <v>ADI7010 Schadenversicherung</v>
      </c>
      <c r="D4079" s="145">
        <f>IF(Lookup!A4079&lt;&gt;Lookup!E4079,1,0)</f>
        <v>0</v>
      </c>
      <c r="E4079" s="145" t="s">
        <v>1432</v>
      </c>
      <c r="F4079" s="145" t="s">
        <v>1433</v>
      </c>
      <c r="G4079" s="145" t="str">
        <f>Lookup[[#This Row],[NR_FR]]&amp;" "&amp;Lookup[[#This Row],[Text_FR]]</f>
        <v>ADI7010 Assurance dommages</v>
      </c>
    </row>
    <row r="4080" spans="1:7" x14ac:dyDescent="0.2">
      <c r="A4080" s="145" t="s">
        <v>1434</v>
      </c>
      <c r="B4080" s="145" t="s">
        <v>2652</v>
      </c>
      <c r="C4080" s="145" t="str">
        <f>Lookup[[#This Row],[NR_DE]]&amp;" "&amp;Lookup[[#This Row],[Text_DE]]</f>
        <v>ADI7020 Rückversicherung</v>
      </c>
      <c r="D4080" s="145">
        <f>IF(Lookup!A4080&lt;&gt;Lookup!E4080,1,0)</f>
        <v>0</v>
      </c>
      <c r="E4080" s="145" t="s">
        <v>1434</v>
      </c>
      <c r="F4080" s="145" t="s">
        <v>1435</v>
      </c>
      <c r="G4080" s="145" t="str">
        <f>Lookup[[#This Row],[NR_FR]]&amp;" "&amp;Lookup[[#This Row],[Text_FR]]</f>
        <v>ADI7020 Réassurance</v>
      </c>
    </row>
    <row r="4081" spans="1:7" x14ac:dyDescent="0.2">
      <c r="A4081" s="145" t="s">
        <v>1436</v>
      </c>
      <c r="B4081" s="145" t="s">
        <v>1437</v>
      </c>
      <c r="C4081" s="145" t="str">
        <f>Lookup[[#This Row],[NR_DE]]&amp;" "&amp;Lookup[[#This Row],[Text_DE]]</f>
        <v>ADI7030 Finance</v>
      </c>
      <c r="D4081" s="145">
        <f>IF(Lookup!A4081&lt;&gt;Lookup!E4081,1,0)</f>
        <v>0</v>
      </c>
      <c r="E4081" s="145" t="s">
        <v>1436</v>
      </c>
      <c r="F4081" s="145" t="s">
        <v>1437</v>
      </c>
      <c r="G4081" s="145" t="str">
        <f>Lookup[[#This Row],[NR_FR]]&amp;" "&amp;Lookup[[#This Row],[Text_FR]]</f>
        <v>ADI7030 Finance</v>
      </c>
    </row>
    <row r="4082" spans="1:7" x14ac:dyDescent="0.2">
      <c r="A4082" s="145" t="s">
        <v>1438</v>
      </c>
      <c r="B4082" s="145" t="s">
        <v>1439</v>
      </c>
      <c r="C4082" s="145" t="str">
        <f>Lookup[[#This Row],[NR_DE]]&amp;" "&amp;Lookup[[#This Row],[Text_DE]]</f>
        <v>ADI7040 Services</v>
      </c>
      <c r="D4082" s="145">
        <f>IF(Lookup!A4082&lt;&gt;Lookup!E4082,1,0)</f>
        <v>0</v>
      </c>
      <c r="E4082" s="145" t="s">
        <v>1438</v>
      </c>
      <c r="F4082" s="145" t="s">
        <v>1439</v>
      </c>
      <c r="G4082" s="145" t="str">
        <f>Lookup[[#This Row],[NR_FR]]&amp;" "&amp;Lookup[[#This Row],[Text_FR]]</f>
        <v>ADI7040 Services</v>
      </c>
    </row>
    <row r="4083" spans="1:7" x14ac:dyDescent="0.2">
      <c r="A4083" s="145">
        <v>421200010</v>
      </c>
      <c r="B4083" s="145" t="s">
        <v>2857</v>
      </c>
      <c r="C4083" s="145" t="str">
        <f>Lookup[[#This Row],[NR_DE]]&amp;" "&amp;Lookup[[#This Row],[Text_DE]]</f>
        <v>421200010 Abschreibungen auf Immobilien</v>
      </c>
      <c r="D4083" s="145">
        <f>IF(Lookup!A4083&lt;&gt;Lookup!E4083,1,0)</f>
        <v>0</v>
      </c>
      <c r="E4083" s="145">
        <v>421200010</v>
      </c>
      <c r="F4083" s="145" t="s">
        <v>1653</v>
      </c>
      <c r="G4083" s="145" t="str">
        <f>Lookup[[#This Row],[NR_FR]]&amp;" "&amp;Lookup[[#This Row],[Text_FR]]</f>
        <v>421200010 Pertes non-réalisées / corrections de valeur sur immeubles</v>
      </c>
    </row>
    <row r="4084" spans="1:7" x14ac:dyDescent="0.2">
      <c r="A4084" s="145">
        <v>421200020</v>
      </c>
      <c r="B4084" s="145" t="s">
        <v>2858</v>
      </c>
      <c r="C4084" s="145" t="str">
        <f>Lookup[[#This Row],[NR_DE]]&amp;" "&amp;Lookup[[#This Row],[Text_DE]]</f>
        <v>421200020 Abschreibungen auf Beteiligungen und sonstigen Kapitalanlagen bei Beteiligungen und Aktionären</v>
      </c>
      <c r="D4084" s="145">
        <f>IF(Lookup!A4084&lt;&gt;Lookup!E4084,1,0)</f>
        <v>0</v>
      </c>
      <c r="E4084" s="145">
        <v>421200020</v>
      </c>
      <c r="F4084" s="145" t="s">
        <v>1654</v>
      </c>
      <c r="G4084" s="145" t="str">
        <f>Lookup[[#This Row],[NR_FR]]&amp;" "&amp;Lookup[[#This Row],[Text_FR]]</f>
        <v>421200020 Pertes non-réalisées / corrections de valeur sur participations et autres placements auprès de participations et d'actionnaires</v>
      </c>
    </row>
    <row r="4085" spans="1:7" x14ac:dyDescent="0.2">
      <c r="A4085" s="145">
        <v>421200030</v>
      </c>
      <c r="B4085" s="145" t="s">
        <v>2859</v>
      </c>
      <c r="C4085" s="145" t="str">
        <f>Lookup[[#This Row],[NR_DE]]&amp;" "&amp;Lookup[[#This Row],[Text_DE]]</f>
        <v>421200030 Abschreibungen auf festverzinslichen Wertpapieren</v>
      </c>
      <c r="D4085" s="145">
        <f>IF(Lookup!A4085&lt;&gt;Lookup!E4085,1,0)</f>
        <v>0</v>
      </c>
      <c r="E4085" s="145">
        <v>421200030</v>
      </c>
      <c r="F4085" s="145" t="s">
        <v>1655</v>
      </c>
      <c r="G4085" s="145" t="str">
        <f>Lookup[[#This Row],[NR_FR]]&amp;" "&amp;Lookup[[#This Row],[Text_FR]]</f>
        <v>421200030 Pertes non-réalisées / corrections de valeur sur titres à revenu fixe</v>
      </c>
    </row>
    <row r="4086" spans="1:7" x14ac:dyDescent="0.2">
      <c r="A4086" s="145">
        <v>421200040</v>
      </c>
      <c r="B4086" s="145" t="s">
        <v>2860</v>
      </c>
      <c r="C4086" s="145" t="str">
        <f>Lookup[[#This Row],[NR_DE]]&amp;" "&amp;Lookup[[#This Row],[Text_DE]]</f>
        <v>421200040 Abschreibungen auf Darlehen</v>
      </c>
      <c r="D4086" s="145">
        <f>IF(Lookup!A4086&lt;&gt;Lookup!E4086,1,0)</f>
        <v>0</v>
      </c>
      <c r="E4086" s="145">
        <v>421200040</v>
      </c>
      <c r="F4086" s="145" t="s">
        <v>1656</v>
      </c>
      <c r="G4086" s="145" t="str">
        <f>Lookup[[#This Row],[NR_FR]]&amp;" "&amp;Lookup[[#This Row],[Text_FR]]</f>
        <v>421200040 Pertes non-réalisées / corrections de valeur sur prêts</v>
      </c>
    </row>
    <row r="4087" spans="1:7" x14ac:dyDescent="0.2">
      <c r="A4087" s="145">
        <v>421200050</v>
      </c>
      <c r="B4087" s="145" t="s">
        <v>2861</v>
      </c>
      <c r="C4087" s="145" t="str">
        <f>Lookup[[#This Row],[NR_DE]]&amp;" "&amp;Lookup[[#This Row],[Text_DE]]</f>
        <v>421200050 Abschreibungen auf Hypotheken</v>
      </c>
      <c r="D4087" s="145">
        <f>IF(Lookup!A4087&lt;&gt;Lookup!E4087,1,0)</f>
        <v>0</v>
      </c>
      <c r="E4087" s="145">
        <v>421200050</v>
      </c>
      <c r="F4087" s="145" t="s">
        <v>1657</v>
      </c>
      <c r="G4087" s="145" t="str">
        <f>Lookup[[#This Row],[NR_FR]]&amp;" "&amp;Lookup[[#This Row],[Text_FR]]</f>
        <v>421200050 Pertes non-réalisées / corrections de valeur sur hypothèques</v>
      </c>
    </row>
    <row r="4088" spans="1:7" x14ac:dyDescent="0.2">
      <c r="A4088" s="145">
        <v>421200060</v>
      </c>
      <c r="B4088" s="145" t="s">
        <v>2862</v>
      </c>
      <c r="C4088" s="145" t="str">
        <f>Lookup[[#This Row],[NR_DE]]&amp;" "&amp;Lookup[[#This Row],[Text_DE]]</f>
        <v>421200060 Abschreibungen auf Aktien</v>
      </c>
      <c r="D4088" s="145">
        <f>IF(Lookup!A4088&lt;&gt;Lookup!E4088,1,0)</f>
        <v>0</v>
      </c>
      <c r="E4088" s="145">
        <v>421200060</v>
      </c>
      <c r="F4088" s="145" t="s">
        <v>1658</v>
      </c>
      <c r="G4088" s="145" t="str">
        <f>Lookup[[#This Row],[NR_FR]]&amp;" "&amp;Lookup[[#This Row],[Text_FR]]</f>
        <v>421200060 Pertes non-réalisées / corrections de valeur sur actions</v>
      </c>
    </row>
    <row r="4089" spans="1:7" x14ac:dyDescent="0.2">
      <c r="A4089" s="145">
        <v>421200070</v>
      </c>
      <c r="B4089" s="145" t="s">
        <v>2863</v>
      </c>
      <c r="C4089" s="145" t="str">
        <f>Lookup[[#This Row],[NR_DE]]&amp;" "&amp;Lookup[[#This Row],[Text_DE]]</f>
        <v>421200070 Abschreibungen auf kollektiven Kapitalanlagen</v>
      </c>
      <c r="D4089" s="145">
        <f>IF(Lookup!A4089&lt;&gt;Lookup!E4089,1,0)</f>
        <v>0</v>
      </c>
      <c r="E4089" s="145">
        <v>421200070</v>
      </c>
      <c r="F4089" s="145" t="s">
        <v>1659</v>
      </c>
      <c r="G4089" s="145" t="str">
        <f>Lookup[[#This Row],[NR_FR]]&amp;" "&amp;Lookup[[#This Row],[Text_FR]]</f>
        <v>421200070 Pertes non-réalisées / corrections de valeur sur placements collectifs</v>
      </c>
    </row>
    <row r="4090" spans="1:7" x14ac:dyDescent="0.2">
      <c r="A4090" s="145">
        <v>421200080</v>
      </c>
      <c r="B4090" s="145" t="s">
        <v>2864</v>
      </c>
      <c r="C4090" s="145" t="str">
        <f>Lookup[[#This Row],[NR_DE]]&amp;" "&amp;Lookup[[#This Row],[Text_DE]]</f>
        <v>421200080 Abschreibungen auf alternativen Kapitalanlagen</v>
      </c>
      <c r="D4090" s="145">
        <f>IF(Lookup!A4090&lt;&gt;Lookup!E4090,1,0)</f>
        <v>0</v>
      </c>
      <c r="E4090" s="145">
        <v>421200080</v>
      </c>
      <c r="F4090" s="145" t="s">
        <v>1660</v>
      </c>
      <c r="G4090" s="145" t="str">
        <f>Lookup[[#This Row],[NR_FR]]&amp;" "&amp;Lookup[[#This Row],[Text_FR]]</f>
        <v>421200080 Pertes non-réalisées / corrections de valeur sur placements alternatifs</v>
      </c>
    </row>
    <row r="4091" spans="1:7" x14ac:dyDescent="0.2">
      <c r="A4091" s="145">
        <v>421200090</v>
      </c>
      <c r="B4091" s="145" t="s">
        <v>2865</v>
      </c>
      <c r="C4091" s="145" t="str">
        <f>Lookup[[#This Row],[NR_DE]]&amp;" "&amp;Lookup[[#This Row],[Text_DE]]</f>
        <v>421200090 Abschreibungen auf sonstigen Kapitalanlagen</v>
      </c>
      <c r="D4091" s="145">
        <f>IF(Lookup!A4091&lt;&gt;Lookup!E4091,1,0)</f>
        <v>0</v>
      </c>
      <c r="E4091" s="145">
        <v>421200090</v>
      </c>
      <c r="F4091" s="145" t="s">
        <v>1661</v>
      </c>
      <c r="G4091" s="145" t="str">
        <f>Lookup[[#This Row],[NR_FR]]&amp;" "&amp;Lookup[[#This Row],[Text_FR]]</f>
        <v>421200090 Pertes non-réalisées / corrections de valeur sur autres placements</v>
      </c>
    </row>
    <row r="4092" spans="1:7" x14ac:dyDescent="0.2">
      <c r="A4092" s="145">
        <v>421200100</v>
      </c>
      <c r="B4092" s="145" t="s">
        <v>2866</v>
      </c>
      <c r="C4092" s="145" t="str">
        <f>Lookup[[#This Row],[NR_DE]]&amp;" "&amp;Lookup[[#This Row],[Text_DE]]</f>
        <v>421200100 Abschreibungen auf Fremdwährungsanlagen (Wechselkursdifferenzen)</v>
      </c>
      <c r="D4092" s="145">
        <f>IF(Lookup!A4092&lt;&gt;Lookup!E4092,1,0)</f>
        <v>0</v>
      </c>
      <c r="E4092" s="145">
        <v>421200100</v>
      </c>
      <c r="F4092" s="145" t="s">
        <v>1662</v>
      </c>
      <c r="G4092" s="145" t="str">
        <f>Lookup[[#This Row],[NR_FR]]&amp;" "&amp;Lookup[[#This Row],[Text_FR]]</f>
        <v>421200100 Pertes non-réalisées / corrections de valeur sur placements en monnaies étrangères (écarts de conversion)</v>
      </c>
    </row>
    <row r="4093" spans="1:7" x14ac:dyDescent="0.2">
      <c r="A4093" s="145">
        <v>421200110</v>
      </c>
      <c r="B4093" s="145" t="s">
        <v>2867</v>
      </c>
      <c r="C4093" s="145" t="str">
        <f>Lookup[[#This Row],[NR_DE]]&amp;" "&amp;Lookup[[#This Row],[Text_DE]]</f>
        <v>421200110 Abschreibungen auf Forderungen aus derivativen Finanzinstrumenten (Absicherungsgeschäfte)</v>
      </c>
      <c r="D4093" s="145">
        <f>IF(Lookup!A4093&lt;&gt;Lookup!E4093,1,0)</f>
        <v>0</v>
      </c>
      <c r="E4093" s="145">
        <v>421200110</v>
      </c>
      <c r="F4093" s="145" t="s">
        <v>1663</v>
      </c>
      <c r="G4093" s="145" t="str">
        <f>Lookup[[#This Row],[NR_FR]]&amp;" "&amp;Lookup[[#This Row],[Text_FR]]</f>
        <v>421200110 Pertes non-réalisées / corrections de valeur sur créances sur instruments financiers dérivés (opérations de couverture)</v>
      </c>
    </row>
    <row r="4094" spans="1:7" x14ac:dyDescent="0.2">
      <c r="A4094" s="145">
        <v>421300000</v>
      </c>
      <c r="B4094" s="145" t="s">
        <v>2868</v>
      </c>
      <c r="C4094" s="145" t="str">
        <f>Lookup[[#This Row],[NR_DE]]&amp;" "&amp;Lookup[[#This Row],[Text_DE]]</f>
        <v>421300000 Realisierte Verluste aus Kapitalanlagen</v>
      </c>
      <c r="D4094" s="145">
        <f>IF(Lookup!A4094&lt;&gt;Lookup!E4094,1,0)</f>
        <v>0</v>
      </c>
      <c r="E4094" s="145">
        <v>421300000</v>
      </c>
      <c r="F4094" s="145" t="s">
        <v>1664</v>
      </c>
      <c r="G4094" s="145" t="str">
        <f>Lookup[[#This Row],[NR_FR]]&amp;" "&amp;Lookup[[#This Row],[Text_FR]]</f>
        <v>421300000 Pertes réalisées sur placements de capitaux</v>
      </c>
    </row>
    <row r="4095" spans="1:7" x14ac:dyDescent="0.2">
      <c r="A4095" s="145" t="s">
        <v>1428</v>
      </c>
      <c r="B4095" s="145" t="s">
        <v>2649</v>
      </c>
      <c r="C4095" s="145" t="str">
        <f>Lookup[[#This Row],[NR_DE]]&amp;" "&amp;Lookup[[#This Row],[Text_DE]]</f>
        <v>ADC003 Aufteilung nach Segmenten (Gruppen)</v>
      </c>
      <c r="D4095" s="145">
        <f>IF(Lookup!A4095&lt;&gt;Lookup!E4095,1,0)</f>
        <v>0</v>
      </c>
      <c r="E4095" s="145" t="s">
        <v>1428</v>
      </c>
      <c r="F4095" s="145" t="s">
        <v>1429</v>
      </c>
      <c r="G4095" s="145" t="str">
        <f>Lookup[[#This Row],[NR_FR]]&amp;" "&amp;Lookup[[#This Row],[Text_FR]]</f>
        <v>ADC003 Répartition par segments (groupes)</v>
      </c>
    </row>
    <row r="4096" spans="1:7" x14ac:dyDescent="0.2">
      <c r="A4096" s="145" t="s">
        <v>1430</v>
      </c>
      <c r="B4096" s="145" t="s">
        <v>2650</v>
      </c>
      <c r="C4096" s="145" t="str">
        <f>Lookup[[#This Row],[NR_DE]]&amp;" "&amp;Lookup[[#This Row],[Text_DE]]</f>
        <v xml:space="preserve">ADI7000 Lebensversicherung </v>
      </c>
      <c r="D4096" s="145">
        <f>IF(Lookup!A4096&lt;&gt;Lookup!E4096,1,0)</f>
        <v>0</v>
      </c>
      <c r="E4096" s="145" t="s">
        <v>1430</v>
      </c>
      <c r="F4096" s="145" t="s">
        <v>1431</v>
      </c>
      <c r="G4096" s="145" t="str">
        <f>Lookup[[#This Row],[NR_FR]]&amp;" "&amp;Lookup[[#This Row],[Text_FR]]</f>
        <v>ADI7000 Assurance sur la vie</v>
      </c>
    </row>
    <row r="4097" spans="1:7" x14ac:dyDescent="0.2">
      <c r="A4097" s="145" t="s">
        <v>1432</v>
      </c>
      <c r="B4097" s="145" t="s">
        <v>2651</v>
      </c>
      <c r="C4097" s="145" t="str">
        <f>Lookup[[#This Row],[NR_DE]]&amp;" "&amp;Lookup[[#This Row],[Text_DE]]</f>
        <v>ADI7010 Schadenversicherung</v>
      </c>
      <c r="D4097" s="145">
        <f>IF(Lookup!A4097&lt;&gt;Lookup!E4097,1,0)</f>
        <v>0</v>
      </c>
      <c r="E4097" s="145" t="s">
        <v>1432</v>
      </c>
      <c r="F4097" s="145" t="s">
        <v>1433</v>
      </c>
      <c r="G4097" s="145" t="str">
        <f>Lookup[[#This Row],[NR_FR]]&amp;" "&amp;Lookup[[#This Row],[Text_FR]]</f>
        <v>ADI7010 Assurance dommages</v>
      </c>
    </row>
    <row r="4098" spans="1:7" x14ac:dyDescent="0.2">
      <c r="A4098" s="145" t="s">
        <v>1434</v>
      </c>
      <c r="B4098" s="145" t="s">
        <v>2652</v>
      </c>
      <c r="C4098" s="145" t="str">
        <f>Lookup[[#This Row],[NR_DE]]&amp;" "&amp;Lookup[[#This Row],[Text_DE]]</f>
        <v>ADI7020 Rückversicherung</v>
      </c>
      <c r="D4098" s="145">
        <f>IF(Lookup!A4098&lt;&gt;Lookup!E4098,1,0)</f>
        <v>0</v>
      </c>
      <c r="E4098" s="145" t="s">
        <v>1434</v>
      </c>
      <c r="F4098" s="145" t="s">
        <v>1435</v>
      </c>
      <c r="G4098" s="145" t="str">
        <f>Lookup[[#This Row],[NR_FR]]&amp;" "&amp;Lookup[[#This Row],[Text_FR]]</f>
        <v>ADI7020 Réassurance</v>
      </c>
    </row>
    <row r="4099" spans="1:7" x14ac:dyDescent="0.2">
      <c r="A4099" s="145" t="s">
        <v>1436</v>
      </c>
      <c r="B4099" s="145" t="s">
        <v>1437</v>
      </c>
      <c r="C4099" s="145" t="str">
        <f>Lookup[[#This Row],[NR_DE]]&amp;" "&amp;Lookup[[#This Row],[Text_DE]]</f>
        <v>ADI7030 Finance</v>
      </c>
      <c r="D4099" s="145">
        <f>IF(Lookup!A4099&lt;&gt;Lookup!E4099,1,0)</f>
        <v>0</v>
      </c>
      <c r="E4099" s="145" t="s">
        <v>1436</v>
      </c>
      <c r="F4099" s="145" t="s">
        <v>1437</v>
      </c>
      <c r="G4099" s="145" t="str">
        <f>Lookup[[#This Row],[NR_FR]]&amp;" "&amp;Lookup[[#This Row],[Text_FR]]</f>
        <v>ADI7030 Finance</v>
      </c>
    </row>
    <row r="4100" spans="1:7" x14ac:dyDescent="0.2">
      <c r="A4100" s="145" t="s">
        <v>1438</v>
      </c>
      <c r="B4100" s="145" t="s">
        <v>1439</v>
      </c>
      <c r="C4100" s="145" t="str">
        <f>Lookup[[#This Row],[NR_DE]]&amp;" "&amp;Lookup[[#This Row],[Text_DE]]</f>
        <v>ADI7040 Services</v>
      </c>
      <c r="D4100" s="145">
        <f>IF(Lookup!A4100&lt;&gt;Lookup!E4100,1,0)</f>
        <v>0</v>
      </c>
      <c r="E4100" s="145" t="s">
        <v>1438</v>
      </c>
      <c r="F4100" s="145" t="s">
        <v>1439</v>
      </c>
      <c r="G4100" s="145" t="str">
        <f>Lookup[[#This Row],[NR_FR]]&amp;" "&amp;Lookup[[#This Row],[Text_FR]]</f>
        <v>ADI7040 Services</v>
      </c>
    </row>
    <row r="4101" spans="1:7" x14ac:dyDescent="0.2">
      <c r="A4101" s="145">
        <v>421300010</v>
      </c>
      <c r="B4101" s="145" t="s">
        <v>2869</v>
      </c>
      <c r="C4101" s="145" t="str">
        <f>Lookup[[#This Row],[NR_DE]]&amp;" "&amp;Lookup[[#This Row],[Text_DE]]</f>
        <v>421300010 Realisierte Verluste aus Immobilien</v>
      </c>
      <c r="D4101" s="145">
        <f>IF(Lookup!A4101&lt;&gt;Lookup!E4101,1,0)</f>
        <v>0</v>
      </c>
      <c r="E4101" s="145">
        <v>421300010</v>
      </c>
      <c r="F4101" s="145" t="s">
        <v>1665</v>
      </c>
      <c r="G4101" s="145" t="str">
        <f>Lookup[[#This Row],[NR_FR]]&amp;" "&amp;Lookup[[#This Row],[Text_FR]]</f>
        <v>421300010 Pertes réalisées sur immeubles</v>
      </c>
    </row>
    <row r="4102" spans="1:7" x14ac:dyDescent="0.2">
      <c r="A4102" s="145">
        <v>421300020</v>
      </c>
      <c r="B4102" s="145" t="s">
        <v>2870</v>
      </c>
      <c r="C4102" s="145" t="str">
        <f>Lookup[[#This Row],[NR_DE]]&amp;" "&amp;Lookup[[#This Row],[Text_DE]]</f>
        <v>421300020 Realisierte Verluste aus Beteiligungen und sonstigen Kapitalanlagen bei Beteiligungen und Aktionären</v>
      </c>
      <c r="D4102" s="145">
        <f>IF(Lookup!A4102&lt;&gt;Lookup!E4102,1,0)</f>
        <v>0</v>
      </c>
      <c r="E4102" s="145">
        <v>421300020</v>
      </c>
      <c r="F4102" s="145" t="s">
        <v>1666</v>
      </c>
      <c r="G4102" s="145" t="str">
        <f>Lookup[[#This Row],[NR_FR]]&amp;" "&amp;Lookup[[#This Row],[Text_FR]]</f>
        <v>421300020 Pertes réalisées sur participations et autres placements auprès de participations et d'actionnaires</v>
      </c>
    </row>
    <row r="4103" spans="1:7" x14ac:dyDescent="0.2">
      <c r="A4103" s="145">
        <v>421300030</v>
      </c>
      <c r="B4103" s="145" t="s">
        <v>2871</v>
      </c>
      <c r="C4103" s="145" t="str">
        <f>Lookup[[#This Row],[NR_DE]]&amp;" "&amp;Lookup[[#This Row],[Text_DE]]</f>
        <v>421300030 Realisierte Verluste aus festverzinslichen Wertpapieren</v>
      </c>
      <c r="D4103" s="145">
        <f>IF(Lookup!A4103&lt;&gt;Lookup!E4103,1,0)</f>
        <v>0</v>
      </c>
      <c r="E4103" s="145">
        <v>421300030</v>
      </c>
      <c r="F4103" s="145" t="s">
        <v>1667</v>
      </c>
      <c r="G4103" s="145" t="str">
        <f>Lookup[[#This Row],[NR_FR]]&amp;" "&amp;Lookup[[#This Row],[Text_FR]]</f>
        <v>421300030 Pertes réalisées sur titres à revenu fixe</v>
      </c>
    </row>
    <row r="4104" spans="1:7" x14ac:dyDescent="0.2">
      <c r="A4104" s="145">
        <v>421300040</v>
      </c>
      <c r="B4104" s="145" t="s">
        <v>2872</v>
      </c>
      <c r="C4104" s="145" t="str">
        <f>Lookup[[#This Row],[NR_DE]]&amp;" "&amp;Lookup[[#This Row],[Text_DE]]</f>
        <v>421300040 Realisierte Verluste aus Darlehen</v>
      </c>
      <c r="D4104" s="145">
        <f>IF(Lookup!A4104&lt;&gt;Lookup!E4104,1,0)</f>
        <v>0</v>
      </c>
      <c r="E4104" s="145">
        <v>421300040</v>
      </c>
      <c r="F4104" s="145" t="s">
        <v>1668</v>
      </c>
      <c r="G4104" s="145" t="str">
        <f>Lookup[[#This Row],[NR_FR]]&amp;" "&amp;Lookup[[#This Row],[Text_FR]]</f>
        <v>421300040 Pertes réalisées sur prêts</v>
      </c>
    </row>
    <row r="4105" spans="1:7" x14ac:dyDescent="0.2">
      <c r="A4105" s="145">
        <v>421300050</v>
      </c>
      <c r="B4105" s="145" t="s">
        <v>2873</v>
      </c>
      <c r="C4105" s="145" t="str">
        <f>Lookup[[#This Row],[NR_DE]]&amp;" "&amp;Lookup[[#This Row],[Text_DE]]</f>
        <v>421300050 Realisierte Verluste aus Hypotheken</v>
      </c>
      <c r="D4105" s="145">
        <f>IF(Lookup!A4105&lt;&gt;Lookup!E4105,1,0)</f>
        <v>0</v>
      </c>
      <c r="E4105" s="145">
        <v>421300050</v>
      </c>
      <c r="F4105" s="145" t="s">
        <v>1669</v>
      </c>
      <c r="G4105" s="145" t="str">
        <f>Lookup[[#This Row],[NR_FR]]&amp;" "&amp;Lookup[[#This Row],[Text_FR]]</f>
        <v>421300050 Pertes réalisées sur hypothèques</v>
      </c>
    </row>
    <row r="4106" spans="1:7" x14ac:dyDescent="0.2">
      <c r="A4106" s="145">
        <v>421300060</v>
      </c>
      <c r="B4106" s="145" t="s">
        <v>2874</v>
      </c>
      <c r="C4106" s="145" t="str">
        <f>Lookup[[#This Row],[NR_DE]]&amp;" "&amp;Lookup[[#This Row],[Text_DE]]</f>
        <v>421300060 Realisierte Verluste aus Aktien</v>
      </c>
      <c r="D4106" s="145">
        <f>IF(Lookup!A4106&lt;&gt;Lookup!E4106,1,0)</f>
        <v>0</v>
      </c>
      <c r="E4106" s="145">
        <v>421300060</v>
      </c>
      <c r="F4106" s="145" t="s">
        <v>1670</v>
      </c>
      <c r="G4106" s="145" t="str">
        <f>Lookup[[#This Row],[NR_FR]]&amp;" "&amp;Lookup[[#This Row],[Text_FR]]</f>
        <v>421300060 Pertes réalisées sur actions</v>
      </c>
    </row>
    <row r="4107" spans="1:7" x14ac:dyDescent="0.2">
      <c r="A4107" s="145">
        <v>421300070</v>
      </c>
      <c r="B4107" s="145" t="s">
        <v>2875</v>
      </c>
      <c r="C4107" s="145" t="str">
        <f>Lookup[[#This Row],[NR_DE]]&amp;" "&amp;Lookup[[#This Row],[Text_DE]]</f>
        <v>421300070 Realisierte Verluste aus kollektiven Kapitalanlagen</v>
      </c>
      <c r="D4107" s="145">
        <f>IF(Lookup!A4107&lt;&gt;Lookup!E4107,1,0)</f>
        <v>0</v>
      </c>
      <c r="E4107" s="145">
        <v>421300070</v>
      </c>
      <c r="F4107" s="145" t="s">
        <v>1671</v>
      </c>
      <c r="G4107" s="145" t="str">
        <f>Lookup[[#This Row],[NR_FR]]&amp;" "&amp;Lookup[[#This Row],[Text_FR]]</f>
        <v>421300070 Pertes réalisées sur placements collectifs</v>
      </c>
    </row>
    <row r="4108" spans="1:7" x14ac:dyDescent="0.2">
      <c r="A4108" s="145">
        <v>421300080</v>
      </c>
      <c r="B4108" s="145" t="s">
        <v>2876</v>
      </c>
      <c r="C4108" s="145" t="str">
        <f>Lookup[[#This Row],[NR_DE]]&amp;" "&amp;Lookup[[#This Row],[Text_DE]]</f>
        <v>421300080 Realisierte Verluste aus alternativen Kapitalanlagen</v>
      </c>
      <c r="D4108" s="145">
        <f>IF(Lookup!A4108&lt;&gt;Lookup!E4108,1,0)</f>
        <v>0</v>
      </c>
      <c r="E4108" s="145">
        <v>421300080</v>
      </c>
      <c r="F4108" s="145" t="s">
        <v>1672</v>
      </c>
      <c r="G4108" s="145" t="str">
        <f>Lookup[[#This Row],[NR_FR]]&amp;" "&amp;Lookup[[#This Row],[Text_FR]]</f>
        <v>421300080 Pertes réalisées sur placements alternatifs</v>
      </c>
    </row>
    <row r="4109" spans="1:7" x14ac:dyDescent="0.2">
      <c r="A4109" s="145">
        <v>421300090</v>
      </c>
      <c r="B4109" s="145" t="s">
        <v>2877</v>
      </c>
      <c r="C4109" s="145" t="str">
        <f>Lookup[[#This Row],[NR_DE]]&amp;" "&amp;Lookup[[#This Row],[Text_DE]]</f>
        <v>421300090 Realisierte Verluste aus sonstigen Kapitalanlagen</v>
      </c>
      <c r="D4109" s="145">
        <f>IF(Lookup!A4109&lt;&gt;Lookup!E4109,1,0)</f>
        <v>0</v>
      </c>
      <c r="E4109" s="145">
        <v>421300090</v>
      </c>
      <c r="F4109" s="145" t="s">
        <v>1673</v>
      </c>
      <c r="G4109" s="145" t="str">
        <f>Lookup[[#This Row],[NR_FR]]&amp;" "&amp;Lookup[[#This Row],[Text_FR]]</f>
        <v>421300090 Pertes réalisées sur autres placements</v>
      </c>
    </row>
    <row r="4110" spans="1:7" x14ac:dyDescent="0.2">
      <c r="A4110" s="145">
        <v>421300100</v>
      </c>
      <c r="B4110" s="145" t="s">
        <v>2878</v>
      </c>
      <c r="C4110" s="145" t="str">
        <f>Lookup[[#This Row],[NR_DE]]&amp;" "&amp;Lookup[[#This Row],[Text_DE]]</f>
        <v>421300100 Realisierte Verluste aus Fremdwährungsanlagen (Wechselkursdifferenzen)</v>
      </c>
      <c r="D4110" s="145">
        <f>IF(Lookup!A4110&lt;&gt;Lookup!E4110,1,0)</f>
        <v>0</v>
      </c>
      <c r="E4110" s="145">
        <v>421300100</v>
      </c>
      <c r="F4110" s="145" t="s">
        <v>1674</v>
      </c>
      <c r="G4110" s="145" t="str">
        <f>Lookup[[#This Row],[NR_FR]]&amp;" "&amp;Lookup[[#This Row],[Text_FR]]</f>
        <v>421300100 Pertes réalisées sur placements en monnaies étrangères (écarts de conversion)</v>
      </c>
    </row>
    <row r="4111" spans="1:7" x14ac:dyDescent="0.2">
      <c r="A4111" s="145">
        <v>421300110</v>
      </c>
      <c r="B4111" s="145" t="s">
        <v>2879</v>
      </c>
      <c r="C4111" s="145" t="str">
        <f>Lookup[[#This Row],[NR_DE]]&amp;" "&amp;Lookup[[#This Row],[Text_DE]]</f>
        <v>421300110 Realisierte Verluste aus Forderungen aus derivativen Finanzinstrumenten (Absicherungsgeschäfte)</v>
      </c>
      <c r="D4111" s="145">
        <f>IF(Lookup!A4111&lt;&gt;Lookup!E4111,1,0)</f>
        <v>0</v>
      </c>
      <c r="E4111" s="145">
        <v>421300110</v>
      </c>
      <c r="F4111" s="145" t="s">
        <v>1675</v>
      </c>
      <c r="G4111" s="145" t="str">
        <f>Lookup[[#This Row],[NR_FR]]&amp;" "&amp;Lookup[[#This Row],[Text_FR]]</f>
        <v>421300110 Pertes réalisées sur créances sur instruments financiers dérivés (opérations de couverture)</v>
      </c>
    </row>
    <row r="4112" spans="1:7" x14ac:dyDescent="0.2">
      <c r="A4112" s="145">
        <v>422000000</v>
      </c>
      <c r="B4112" s="145" t="s">
        <v>2880</v>
      </c>
      <c r="C4112" s="145" t="str">
        <f>Lookup[[#This Row],[NR_DE]]&amp;" "&amp;Lookup[[#This Row],[Text_DE]]</f>
        <v>422000000 Kapitalanlagenergebnis</v>
      </c>
      <c r="D4112" s="145">
        <f>IF(Lookup!A4112&lt;&gt;Lookup!E4112,1,0)</f>
        <v>0</v>
      </c>
      <c r="E4112" s="145">
        <v>422000000</v>
      </c>
      <c r="F4112" s="145" t="s">
        <v>1676</v>
      </c>
      <c r="G4112" s="145" t="str">
        <f>Lookup[[#This Row],[NR_FR]]&amp;" "&amp;Lookup[[#This Row],[Text_FR]]</f>
        <v>422000000 Résultat des placements</v>
      </c>
    </row>
    <row r="4113" spans="1:7" ht="30.6" x14ac:dyDescent="0.2">
      <c r="A4113" s="145">
        <v>423000000</v>
      </c>
      <c r="B4113" s="145" t="s">
        <v>2881</v>
      </c>
      <c r="C4113" s="145" t="str">
        <f>Lookup[[#This Row],[NR_DE]]&amp;" "&amp;Lookup[[#This Row],[Text_DE]]</f>
        <v>423000000 Kapital- und Zinserfolg aus anteilgebundener Lebensversicherung</v>
      </c>
      <c r="D4113" s="145">
        <f>IF(Lookup!A4113&lt;&gt;Lookup!E4113,1,0)</f>
        <v>0</v>
      </c>
      <c r="E4113" s="145">
        <v>423000000</v>
      </c>
      <c r="F4113" s="154" t="s">
        <v>1733</v>
      </c>
      <c r="G4113" s="145" t="str">
        <f>Lookup[[#This Row],[NR_FR]]&amp;" "&amp;Lookup[[#This Row],[Text_FR]]</f>
        <v>423000000 Plus-values nettes et produits financiers nets des placements de l’assurance_x000D_
sur la vie liée à des participations</v>
      </c>
    </row>
    <row r="4114" spans="1:7" x14ac:dyDescent="0.2">
      <c r="A4114" s="145">
        <v>423100000</v>
      </c>
      <c r="B4114" s="145" t="s">
        <v>2882</v>
      </c>
      <c r="C4114" s="145" t="str">
        <f>Lookup[[#This Row],[NR_DE]]&amp;" "&amp;Lookup[[#This Row],[Text_DE]]</f>
        <v>423100000 Erträge aus Kapitalanlagen: fondsanteilgebundene und an interne Anlagebestände gebundene Lebensversicherung</v>
      </c>
      <c r="D4114" s="145">
        <f>IF(Lookup!A4114&lt;&gt;Lookup!E4114,1,0)</f>
        <v>0</v>
      </c>
      <c r="E4114" s="145">
        <v>423100000</v>
      </c>
      <c r="F4114" s="145" t="s">
        <v>1678</v>
      </c>
      <c r="G4114" s="145" t="str">
        <f>Lookup[[#This Row],[NR_FR]]&amp;" "&amp;Lookup[[#This Row],[Text_FR]]</f>
        <v>423100000 Produits des placements: assurance sur la vie liée à des parts de fonds de placement et à des fonds cantonnés</v>
      </c>
    </row>
    <row r="4115" spans="1:7" x14ac:dyDescent="0.2">
      <c r="A4115" s="145">
        <v>423100100</v>
      </c>
      <c r="B4115" s="145" t="s">
        <v>2883</v>
      </c>
      <c r="C4115" s="145" t="str">
        <f>Lookup[[#This Row],[NR_DE]]&amp;" "&amp;Lookup[[#This Row],[Text_DE]]</f>
        <v>423100100 Direkte Erträge aus fondsanteilgebundene und an interne Anlagebestände gebundene Lebensversicherung</v>
      </c>
      <c r="D4115" s="145">
        <f>IF(Lookup!A4115&lt;&gt;Lookup!E4115,1,0)</f>
        <v>0</v>
      </c>
      <c r="E4115" s="145">
        <v>423100100</v>
      </c>
      <c r="F4115" s="145" t="s">
        <v>1679</v>
      </c>
      <c r="G4115" s="145" t="str">
        <f>Lookup[[#This Row],[NR_FR]]&amp;" "&amp;Lookup[[#This Row],[Text_FR]]</f>
        <v>423100100 Revenus directs: assurance sur la vie liée à des parts de fonds de placement et à des fonds cantonnés</v>
      </c>
    </row>
    <row r="4116" spans="1:7" x14ac:dyDescent="0.2">
      <c r="A4116" s="145">
        <v>423100200</v>
      </c>
      <c r="B4116" s="145" t="s">
        <v>2884</v>
      </c>
      <c r="C4116" s="145" t="str">
        <f>Lookup[[#This Row],[NR_DE]]&amp;" "&amp;Lookup[[#This Row],[Text_DE]]</f>
        <v>423100200 Zuschreibungen auf fondsanteilgebundene und an interne Anlagebestände gebundene Lebensversicherung</v>
      </c>
      <c r="D4116" s="145">
        <f>IF(Lookup!A4116&lt;&gt;Lookup!E4116,1,0)</f>
        <v>0</v>
      </c>
      <c r="E4116" s="145">
        <v>423100200</v>
      </c>
      <c r="F4116" s="145" t="s">
        <v>1680</v>
      </c>
      <c r="G4116" s="145" t="str">
        <f>Lookup[[#This Row],[NR_FR]]&amp;" "&amp;Lookup[[#This Row],[Text_FR]]</f>
        <v>423100200 Gains non-réalisés / corrections de valeur: assurance sur la vie liée à des parts de fonds de placement et à des fonds cantonnés</v>
      </c>
    </row>
    <row r="4117" spans="1:7" x14ac:dyDescent="0.2">
      <c r="A4117" s="145">
        <v>423100300</v>
      </c>
      <c r="B4117" s="145" t="s">
        <v>2885</v>
      </c>
      <c r="C4117" s="145" t="str">
        <f>Lookup[[#This Row],[NR_DE]]&amp;" "&amp;Lookup[[#This Row],[Text_DE]]</f>
        <v>423100300 Realisierte Gewinne aus fondsanteilgebundenen und an interne Anlagebestände gebundene Lebensversicherung</v>
      </c>
      <c r="D4117" s="145">
        <f>IF(Lookup!A4117&lt;&gt;Lookup!E4117,1,0)</f>
        <v>0</v>
      </c>
      <c r="E4117" s="145">
        <v>423100300</v>
      </c>
      <c r="F4117" s="145" t="s">
        <v>1681</v>
      </c>
      <c r="G4117" s="145" t="str">
        <f>Lookup[[#This Row],[NR_FR]]&amp;" "&amp;Lookup[[#This Row],[Text_FR]]</f>
        <v>423100300 Gains réalisés: assurance sur la vie liée à des parts de fonds de placement et à des fonds cantonnés</v>
      </c>
    </row>
    <row r="4118" spans="1:7" x14ac:dyDescent="0.2">
      <c r="A4118" s="145">
        <v>423200000</v>
      </c>
      <c r="B4118" s="145" t="s">
        <v>2886</v>
      </c>
      <c r="C4118" s="145" t="str">
        <f>Lookup[[#This Row],[NR_DE]]&amp;" "&amp;Lookup[[#This Row],[Text_DE]]</f>
        <v>423200000 Aufwendungen für Kapitalanlagen: fondsanteilgebundene und an interne Anlagebestände gebundene Lebensversicherung</v>
      </c>
      <c r="D4118" s="145">
        <f>IF(Lookup!A4118&lt;&gt;Lookup!E4118,1,0)</f>
        <v>0</v>
      </c>
      <c r="E4118" s="145">
        <v>423200000</v>
      </c>
      <c r="F4118" s="145" t="s">
        <v>1682</v>
      </c>
      <c r="G4118" s="145" t="str">
        <f>Lookup[[#This Row],[NR_FR]]&amp;" "&amp;Lookup[[#This Row],[Text_FR]]</f>
        <v>423200000 Charges de placements: assurance sur la vie liée à des parts de fonds de placement et à des fonds cantonnés</v>
      </c>
    </row>
    <row r="4119" spans="1:7" x14ac:dyDescent="0.2">
      <c r="A4119" s="145">
        <v>423200100</v>
      </c>
      <c r="B4119" s="145" t="s">
        <v>2887</v>
      </c>
      <c r="C4119" s="145" t="str">
        <f>Lookup[[#This Row],[NR_DE]]&amp;" "&amp;Lookup[[#This Row],[Text_DE]]</f>
        <v>423200100 Abschreibungen aus fondsanteilgebundene und an interne Anlagebestände gebundene Lebensversicherung</v>
      </c>
      <c r="D4119" s="145">
        <f>IF(Lookup!A4119&lt;&gt;Lookup!E4119,1,0)</f>
        <v>0</v>
      </c>
      <c r="E4119" s="145">
        <v>423200100</v>
      </c>
      <c r="F4119" s="145" t="s">
        <v>1683</v>
      </c>
      <c r="G4119" s="145" t="str">
        <f>Lookup[[#This Row],[NR_FR]]&amp;" "&amp;Lookup[[#This Row],[Text_FR]]</f>
        <v>423200100 Pertes non-réalisées / corrections de valeur: assurance sur la vie liée à des parts de fonds de placement et à des fonds cantonnés</v>
      </c>
    </row>
    <row r="4120" spans="1:7" x14ac:dyDescent="0.2">
      <c r="A4120" s="145">
        <v>423200200</v>
      </c>
      <c r="B4120" s="145" t="s">
        <v>2888</v>
      </c>
      <c r="C4120" s="145" t="str">
        <f>Lookup[[#This Row],[NR_DE]]&amp;" "&amp;Lookup[[#This Row],[Text_DE]]</f>
        <v>423200200 Realisierte Verluste aus fondsanteilgebundenen und an interne Anlagebestände gebundene Lebensversicherung</v>
      </c>
      <c r="D4120" s="145">
        <f>IF(Lookup!A4120&lt;&gt;Lookup!E4120,1,0)</f>
        <v>0</v>
      </c>
      <c r="E4120" s="145">
        <v>423200200</v>
      </c>
      <c r="F4120" s="145" t="s">
        <v>1684</v>
      </c>
      <c r="G4120" s="145" t="str">
        <f>Lookup[[#This Row],[NR_FR]]&amp;" "&amp;Lookup[[#This Row],[Text_FR]]</f>
        <v>423200200 Pertes réalisées: assurance sur la vie liée à des parts de fonds de placement et à des fonds cantonnés</v>
      </c>
    </row>
    <row r="4121" spans="1:7" x14ac:dyDescent="0.2">
      <c r="A4121" s="145">
        <v>423200300</v>
      </c>
      <c r="B4121" s="145" t="s">
        <v>2889</v>
      </c>
      <c r="C4121" s="145" t="str">
        <f>Lookup[[#This Row],[NR_DE]]&amp;" "&amp;Lookup[[#This Row],[Text_DE]]</f>
        <v>423200300 Sonstige Aufwendungen: fondsanteilgebundene und an interne Anlagebestände gebundene Lebensversicherung</v>
      </c>
      <c r="D4121" s="145">
        <f>IF(Lookup!A4121&lt;&gt;Lookup!E4121,1,0)</f>
        <v>0</v>
      </c>
      <c r="E4121" s="145">
        <v>423200300</v>
      </c>
      <c r="F4121" s="145" t="s">
        <v>1685</v>
      </c>
      <c r="G4121" s="145" t="str">
        <f>Lookup[[#This Row],[NR_FR]]&amp;" "&amp;Lookup[[#This Row],[Text_FR]]</f>
        <v>423200300 Autres charges: assurance sur la vie liée à des parts de fonds de placement et à des fonds cantonnés</v>
      </c>
    </row>
    <row r="4122" spans="1:7" x14ac:dyDescent="0.2">
      <c r="A4122" s="145">
        <v>424000000</v>
      </c>
      <c r="B4122" s="145" t="s">
        <v>2890</v>
      </c>
      <c r="C4122" s="145" t="str">
        <f>Lookup[[#This Row],[NR_DE]]&amp;" "&amp;Lookup[[#This Row],[Text_DE]]</f>
        <v>424000000 Sonstige finanzielle Erträge</v>
      </c>
      <c r="D4122" s="145">
        <f>IF(Lookup!A4122&lt;&gt;Lookup!E4122,1,0)</f>
        <v>0</v>
      </c>
      <c r="E4122" s="145">
        <v>424000000</v>
      </c>
      <c r="F4122" s="145" t="s">
        <v>1686</v>
      </c>
      <c r="G4122" s="145" t="str">
        <f>Lookup[[#This Row],[NR_FR]]&amp;" "&amp;Lookup[[#This Row],[Text_FR]]</f>
        <v>424000000 Autres produits financiers</v>
      </c>
    </row>
    <row r="4123" spans="1:7" x14ac:dyDescent="0.2">
      <c r="A4123" s="145">
        <v>424000100</v>
      </c>
      <c r="B4123" s="145" t="s">
        <v>2891</v>
      </c>
      <c r="C4123" s="145" t="str">
        <f>Lookup[[#This Row],[NR_DE]]&amp;" "&amp;Lookup[[#This Row],[Text_DE]]</f>
        <v>424000100 Direkte Erträge aus flüssigen Mitteln</v>
      </c>
      <c r="D4123" s="145">
        <f>IF(Lookup!A4123&lt;&gt;Lookup!E4123,1,0)</f>
        <v>0</v>
      </c>
      <c r="E4123" s="145">
        <v>424000100</v>
      </c>
      <c r="F4123" s="145" t="s">
        <v>1687</v>
      </c>
      <c r="G4123" s="145" t="str">
        <f>Lookup[[#This Row],[NR_FR]]&amp;" "&amp;Lookup[[#This Row],[Text_FR]]</f>
        <v>424000100 Revenus directs des liquidités</v>
      </c>
    </row>
    <row r="4124" spans="1:7" x14ac:dyDescent="0.2">
      <c r="A4124" s="145">
        <v>424000200</v>
      </c>
      <c r="B4124" s="145" t="s">
        <v>2892</v>
      </c>
      <c r="C4124" s="145" t="str">
        <f>Lookup[[#This Row],[NR_DE]]&amp;" "&amp;Lookup[[#This Row],[Text_DE]]</f>
        <v>424000200 Zuschreibungen auf flüssigen Mitteln</v>
      </c>
      <c r="D4124" s="145">
        <f>IF(Lookup!A4124&lt;&gt;Lookup!E4124,1,0)</f>
        <v>0</v>
      </c>
      <c r="E4124" s="145">
        <v>424000200</v>
      </c>
      <c r="F4124" s="145" t="s">
        <v>1688</v>
      </c>
      <c r="G4124" s="145" t="str">
        <f>Lookup[[#This Row],[NR_FR]]&amp;" "&amp;Lookup[[#This Row],[Text_FR]]</f>
        <v>424000200 Gains non-réalisés / corrections de valeur sur liquidités</v>
      </c>
    </row>
    <row r="4125" spans="1:7" x14ac:dyDescent="0.2">
      <c r="A4125" s="145">
        <v>424000300</v>
      </c>
      <c r="B4125" s="145" t="s">
        <v>2893</v>
      </c>
      <c r="C4125" s="145" t="str">
        <f>Lookup[[#This Row],[NR_DE]]&amp;" "&amp;Lookup[[#This Row],[Text_DE]]</f>
        <v>424000300 Realisierte Gewinne aus flüssigen Mitteln</v>
      </c>
      <c r="D4125" s="145">
        <f>IF(Lookup!A4125&lt;&gt;Lookup!E4125,1,0)</f>
        <v>0</v>
      </c>
      <c r="E4125" s="145">
        <v>424000300</v>
      </c>
      <c r="F4125" s="145" t="s">
        <v>1689</v>
      </c>
      <c r="G4125" s="145" t="str">
        <f>Lookup[[#This Row],[NR_FR]]&amp;" "&amp;Lookup[[#This Row],[Text_FR]]</f>
        <v>424000300 Gains réalisés sur liquidités</v>
      </c>
    </row>
    <row r="4126" spans="1:7" x14ac:dyDescent="0.2">
      <c r="A4126" s="145">
        <v>424000400</v>
      </c>
      <c r="B4126" s="145" t="s">
        <v>2894</v>
      </c>
      <c r="C4126" s="145" t="str">
        <f>Lookup[[#This Row],[NR_DE]]&amp;" "&amp;Lookup[[#This Row],[Text_DE]]</f>
        <v>424000400 Direkte Erträge aus Forderungen aus derivativen Finanzinstrumenten</v>
      </c>
      <c r="D4126" s="145">
        <f>IF(Lookup!A4126&lt;&gt;Lookup!E4126,1,0)</f>
        <v>0</v>
      </c>
      <c r="E4126" s="145">
        <v>424000400</v>
      </c>
      <c r="F4126" s="145" t="s">
        <v>1690</v>
      </c>
      <c r="G4126" s="145" t="str">
        <f>Lookup[[#This Row],[NR_FR]]&amp;" "&amp;Lookup[[#This Row],[Text_FR]]</f>
        <v>424000400 Revenus directs des créances sur instruments financiers dérivés</v>
      </c>
    </row>
    <row r="4127" spans="1:7" x14ac:dyDescent="0.2">
      <c r="A4127" s="145">
        <v>424000500</v>
      </c>
      <c r="B4127" s="145" t="s">
        <v>2895</v>
      </c>
      <c r="C4127" s="145" t="str">
        <f>Lookup[[#This Row],[NR_DE]]&amp;" "&amp;Lookup[[#This Row],[Text_DE]]</f>
        <v xml:space="preserve">424000500 Zuschreibungen auf Forderungen aus derivativen Finanzinstrumenten </v>
      </c>
      <c r="D4127" s="145">
        <f>IF(Lookup!A4127&lt;&gt;Lookup!E4127,1,0)</f>
        <v>0</v>
      </c>
      <c r="E4127" s="145">
        <v>424000500</v>
      </c>
      <c r="F4127" s="145" t="s">
        <v>1691</v>
      </c>
      <c r="G4127" s="145" t="str">
        <f>Lookup[[#This Row],[NR_FR]]&amp;" "&amp;Lookup[[#This Row],[Text_FR]]</f>
        <v>424000500 Gains non-réalisés / corrections de valeur sur créances sur instruments financiers dérivés</v>
      </c>
    </row>
    <row r="4128" spans="1:7" x14ac:dyDescent="0.2">
      <c r="A4128" s="145">
        <v>424000600</v>
      </c>
      <c r="B4128" s="145" t="s">
        <v>2896</v>
      </c>
      <c r="C4128" s="145" t="str">
        <f>Lookup[[#This Row],[NR_DE]]&amp;" "&amp;Lookup[[#This Row],[Text_DE]]</f>
        <v xml:space="preserve">424000600 Realisierte Gewinne aus Forderungen aus derivativen Finanzinstrumenten </v>
      </c>
      <c r="D4128" s="145">
        <f>IF(Lookup!A4128&lt;&gt;Lookup!E4128,1,0)</f>
        <v>0</v>
      </c>
      <c r="E4128" s="145">
        <v>424000600</v>
      </c>
      <c r="F4128" s="145" t="s">
        <v>1692</v>
      </c>
      <c r="G4128" s="145" t="str">
        <f>Lookup[[#This Row],[NR_FR]]&amp;" "&amp;Lookup[[#This Row],[Text_FR]]</f>
        <v xml:space="preserve">424000600 Gains réalisés sur créances sur instruments financiers dérivés </v>
      </c>
    </row>
    <row r="4129" spans="1:7" x14ac:dyDescent="0.2">
      <c r="A4129" s="145">
        <v>424000700</v>
      </c>
      <c r="B4129" s="145" t="s">
        <v>2897</v>
      </c>
      <c r="C4129" s="145" t="str">
        <f>Lookup[[#This Row],[NR_DE]]&amp;" "&amp;Lookup[[#This Row],[Text_DE]]</f>
        <v>424000700 Realisierte Gewinne aus Fremdwährungsanlagen ausserhalb Kapitalanlagetätigkeit (Wechselkursdifferenzen)</v>
      </c>
      <c r="D4129" s="145">
        <f>IF(Lookup!A4129&lt;&gt;Lookup!E4129,1,0)</f>
        <v>0</v>
      </c>
      <c r="E4129" s="145">
        <v>424000700</v>
      </c>
      <c r="F4129" s="145" t="s">
        <v>1693</v>
      </c>
      <c r="G4129" s="145" t="str">
        <f>Lookup[[#This Row],[NR_FR]]&amp;" "&amp;Lookup[[#This Row],[Text_FR]]</f>
        <v>424000700 Gains réalisés sur des placements en monnaies étrangères en dehors des activités de placement (écarts de conversion)</v>
      </c>
    </row>
    <row r="4130" spans="1:7" x14ac:dyDescent="0.2">
      <c r="A4130" s="145">
        <v>424000800</v>
      </c>
      <c r="B4130" s="145" t="s">
        <v>2898</v>
      </c>
      <c r="C4130" s="145" t="str">
        <f>Lookup[[#This Row],[NR_DE]]&amp;" "&amp;Lookup[[#This Row],[Text_DE]]</f>
        <v>424000800 Zuschreibungen auf Fremdwährungsanlagen ausserhalb Kapitalanlagetätigkeit (Wechselkursdifferenzen)</v>
      </c>
      <c r="D4130" s="145">
        <f>IF(Lookup!A4130&lt;&gt;Lookup!E4130,1,0)</f>
        <v>0</v>
      </c>
      <c r="E4130" s="145">
        <v>424000800</v>
      </c>
      <c r="F4130" s="145" t="s">
        <v>1694</v>
      </c>
      <c r="G4130" s="145" t="str">
        <f>Lookup[[#This Row],[NR_FR]]&amp;" "&amp;Lookup[[#This Row],[Text_FR]]</f>
        <v>424000800 Gains non-réalisés / corrections de valeur sur des placements en monnaies étrangères en dehors des activités de placement (écarts de conversion)</v>
      </c>
    </row>
    <row r="4131" spans="1:7" x14ac:dyDescent="0.2">
      <c r="A4131" s="145">
        <v>424000900</v>
      </c>
      <c r="B4131" s="145" t="s">
        <v>2899</v>
      </c>
      <c r="C4131" s="145" t="str">
        <f>Lookup[[#This Row],[NR_DE]]&amp;" "&amp;Lookup[[#This Row],[Text_DE]]</f>
        <v>424000900 Andere finanzielle Erträge</v>
      </c>
      <c r="D4131" s="145">
        <f>IF(Lookup!A4131&lt;&gt;Lookup!E4131,1,0)</f>
        <v>0</v>
      </c>
      <c r="E4131" s="145">
        <v>424000900</v>
      </c>
      <c r="F4131" s="145" t="s">
        <v>1695</v>
      </c>
      <c r="G4131" s="145" t="str">
        <f>Lookup[[#This Row],[NR_FR]]&amp;" "&amp;Lookup[[#This Row],[Text_FR]]</f>
        <v>424000900 Divers produits financiers</v>
      </c>
    </row>
    <row r="4132" spans="1:7" x14ac:dyDescent="0.2">
      <c r="A4132" s="145">
        <v>425000000</v>
      </c>
      <c r="B4132" s="145" t="s">
        <v>2900</v>
      </c>
      <c r="C4132" s="145" t="str">
        <f>Lookup[[#This Row],[NR_DE]]&amp;" "&amp;Lookup[[#This Row],[Text_DE]]</f>
        <v>425000000 Sonstige finanzielle Aufwendungen</v>
      </c>
      <c r="D4132" s="145">
        <f>IF(Lookup!A4132&lt;&gt;Lookup!E4132,1,0)</f>
        <v>0</v>
      </c>
      <c r="E4132" s="145">
        <v>425000000</v>
      </c>
      <c r="F4132" s="145" t="s">
        <v>1696</v>
      </c>
      <c r="G4132" s="145" t="str">
        <f>Lookup[[#This Row],[NR_FR]]&amp;" "&amp;Lookup[[#This Row],[Text_FR]]</f>
        <v>425000000 Autres charges financières</v>
      </c>
    </row>
    <row r="4133" spans="1:7" x14ac:dyDescent="0.2">
      <c r="A4133" s="145">
        <v>425000100</v>
      </c>
      <c r="B4133" s="145" t="s">
        <v>2901</v>
      </c>
      <c r="C4133" s="145" t="str">
        <f>Lookup[[#This Row],[NR_DE]]&amp;" "&amp;Lookup[[#This Row],[Text_DE]]</f>
        <v>425000100 Abschreibungen auf flüssigen Mitteln</v>
      </c>
      <c r="D4133" s="145">
        <f>IF(Lookup!A4133&lt;&gt;Lookup!E4133,1,0)</f>
        <v>0</v>
      </c>
      <c r="E4133" s="145">
        <v>425000100</v>
      </c>
      <c r="F4133" s="145" t="s">
        <v>1697</v>
      </c>
      <c r="G4133" s="145" t="str">
        <f>Lookup[[#This Row],[NR_FR]]&amp;" "&amp;Lookup[[#This Row],[Text_FR]]</f>
        <v>425000100 Pertes non-réalisées / corrections de valeur sur liquidités</v>
      </c>
    </row>
    <row r="4134" spans="1:7" x14ac:dyDescent="0.2">
      <c r="A4134" s="145">
        <v>425000200</v>
      </c>
      <c r="B4134" s="145" t="s">
        <v>2902</v>
      </c>
      <c r="C4134" s="145" t="str">
        <f>Lookup[[#This Row],[NR_DE]]&amp;" "&amp;Lookup[[#This Row],[Text_DE]]</f>
        <v>425000200 Realisierte Verluste aus flüssigen Mitteln</v>
      </c>
      <c r="D4134" s="145">
        <f>IF(Lookup!A4134&lt;&gt;Lookup!E4134,1,0)</f>
        <v>0</v>
      </c>
      <c r="E4134" s="145">
        <v>425000200</v>
      </c>
      <c r="F4134" s="145" t="s">
        <v>1698</v>
      </c>
      <c r="G4134" s="145" t="str">
        <f>Lookup[[#This Row],[NR_FR]]&amp;" "&amp;Lookup[[#This Row],[Text_FR]]</f>
        <v>425000200 Pertes réalisées sur liquidités</v>
      </c>
    </row>
    <row r="4135" spans="1:7" x14ac:dyDescent="0.2">
      <c r="A4135" s="145">
        <v>425000300</v>
      </c>
      <c r="B4135" s="145" t="s">
        <v>2903</v>
      </c>
      <c r="C4135" s="145" t="str">
        <f>Lookup[[#This Row],[NR_DE]]&amp;" "&amp;Lookup[[#This Row],[Text_DE]]</f>
        <v>425000300 Abschreibungen auf Forderungen aus derivativen Finanzinstrumenten</v>
      </c>
      <c r="D4135" s="145">
        <f>IF(Lookup!A4135&lt;&gt;Lookup!E4135,1,0)</f>
        <v>0</v>
      </c>
      <c r="E4135" s="145">
        <v>425000300</v>
      </c>
      <c r="F4135" s="145" t="s">
        <v>1699</v>
      </c>
      <c r="G4135" s="145" t="str">
        <f>Lookup[[#This Row],[NR_FR]]&amp;" "&amp;Lookup[[#This Row],[Text_FR]]</f>
        <v xml:space="preserve">425000300 Pertes non-réalisées / corrections de valeur sur créances sur instruments financiers dérivés </v>
      </c>
    </row>
    <row r="4136" spans="1:7" x14ac:dyDescent="0.2">
      <c r="A4136" s="145">
        <v>425000400</v>
      </c>
      <c r="B4136" s="145" t="s">
        <v>2904</v>
      </c>
      <c r="C4136" s="145" t="str">
        <f>Lookup[[#This Row],[NR_DE]]&amp;" "&amp;Lookup[[#This Row],[Text_DE]]</f>
        <v>425000400 Realisierte Verluste aus Forderungen aus derivativen Finanzinstrumenten</v>
      </c>
      <c r="D4136" s="145">
        <f>IF(Lookup!A4136&lt;&gt;Lookup!E4136,1,0)</f>
        <v>0</v>
      </c>
      <c r="E4136" s="145">
        <v>425000400</v>
      </c>
      <c r="F4136" s="145" t="s">
        <v>1700</v>
      </c>
      <c r="G4136" s="145" t="str">
        <f>Lookup[[#This Row],[NR_FR]]&amp;" "&amp;Lookup[[#This Row],[Text_FR]]</f>
        <v xml:space="preserve">425000400 Pertes réalisées sur créances sur instruments financiers dérivés </v>
      </c>
    </row>
    <row r="4137" spans="1:7" x14ac:dyDescent="0.2">
      <c r="A4137" s="145">
        <v>425000500</v>
      </c>
      <c r="B4137" s="145" t="s">
        <v>2905</v>
      </c>
      <c r="C4137" s="145" t="str">
        <f>Lookup[[#This Row],[NR_DE]]&amp;" "&amp;Lookup[[#This Row],[Text_DE]]</f>
        <v>425000500 Realisierte Verluste aus Fremdwährungsanlagen ausserhalb Kapitalanlagetätigkeit (Wechselkursdifferenzen)</v>
      </c>
      <c r="D4137" s="145">
        <f>IF(Lookup!A4137&lt;&gt;Lookup!E4137,1,0)</f>
        <v>0</v>
      </c>
      <c r="E4137" s="145">
        <v>425000500</v>
      </c>
      <c r="F4137" s="145" t="s">
        <v>1701</v>
      </c>
      <c r="G4137" s="145" t="str">
        <f>Lookup[[#This Row],[NR_FR]]&amp;" "&amp;Lookup[[#This Row],[Text_FR]]</f>
        <v>425000500 Pertes réalisées sur des placements en monnaies étrangères en dehors des activités de placement (écarts de conversion)</v>
      </c>
    </row>
    <row r="4138" spans="1:7" x14ac:dyDescent="0.2">
      <c r="A4138" s="145">
        <v>425000600</v>
      </c>
      <c r="B4138" s="145" t="s">
        <v>2906</v>
      </c>
      <c r="C4138" s="145" t="str">
        <f>Lookup[[#This Row],[NR_DE]]&amp;" "&amp;Lookup[[#This Row],[Text_DE]]</f>
        <v>425000600 Abschreibungen auf Fremdwährungsanlagen ausserhalb Kapitalanlagetätigkeit (Wechselkursdifferenzen)</v>
      </c>
      <c r="D4138" s="145">
        <f>IF(Lookup!A4138&lt;&gt;Lookup!E4138,1,0)</f>
        <v>0</v>
      </c>
      <c r="E4138" s="145">
        <v>425000600</v>
      </c>
      <c r="F4138" s="145" t="s">
        <v>1702</v>
      </c>
      <c r="G4138" s="145" t="str">
        <f>Lookup[[#This Row],[NR_FR]]&amp;" "&amp;Lookup[[#This Row],[Text_FR]]</f>
        <v>425000600 Pertes non-réalisées / corrections de valeur sur des placements en monnaies étrangères en dehors des activités de placement (écarts de conversion)</v>
      </c>
    </row>
    <row r="4139" spans="1:7" x14ac:dyDescent="0.2">
      <c r="A4139" s="145">
        <v>425000700</v>
      </c>
      <c r="B4139" s="145" t="s">
        <v>2907</v>
      </c>
      <c r="C4139" s="145" t="str">
        <f>Lookup[[#This Row],[NR_DE]]&amp;" "&amp;Lookup[[#This Row],[Text_DE]]</f>
        <v>425000700 Andere finanzielle Aufwendungen</v>
      </c>
      <c r="D4139" s="145">
        <f>IF(Lookup!A4139&lt;&gt;Lookup!E4139,1,0)</f>
        <v>0</v>
      </c>
      <c r="E4139" s="145">
        <v>425000700</v>
      </c>
      <c r="F4139" s="145" t="s">
        <v>1703</v>
      </c>
      <c r="G4139" s="145" t="str">
        <f>Lookup[[#This Row],[NR_FR]]&amp;" "&amp;Lookup[[#This Row],[Text_FR]]</f>
        <v>425000700 Diverses charges financières</v>
      </c>
    </row>
    <row r="4140" spans="1:7" x14ac:dyDescent="0.2">
      <c r="A4140" s="145">
        <v>426000000</v>
      </c>
      <c r="B4140" s="145" t="s">
        <v>0</v>
      </c>
      <c r="C4140" s="145" t="str">
        <f>Lookup[[#This Row],[NR_DE]]&amp;" "&amp;Lookup[[#This Row],[Text_DE]]</f>
        <v>426000000 Operatives Ergebnis</v>
      </c>
      <c r="D4140" s="145">
        <f>IF(Lookup!A4140&lt;&gt;Lookup!E4140,1,0)</f>
        <v>0</v>
      </c>
      <c r="E4140" s="145">
        <v>426000000</v>
      </c>
      <c r="F4140" s="145" t="s">
        <v>1704</v>
      </c>
      <c r="G4140" s="145" t="str">
        <f>Lookup[[#This Row],[NR_FR]]&amp;" "&amp;Lookup[[#This Row],[Text_FR]]</f>
        <v>426000000 Résultat opérationnel</v>
      </c>
    </row>
    <row r="4141" spans="1:7" x14ac:dyDescent="0.2">
      <c r="C4141" s="145" t="str">
        <f>Lookup[[#This Row],[NR_DE]]&amp;" "&amp;Lookup[[#This Row],[Text_DE]]</f>
        <v xml:space="preserve"> </v>
      </c>
      <c r="D4141" s="145">
        <f>IF(Lookup!A4141&lt;&gt;Lookup!E4141,1,0)</f>
        <v>0</v>
      </c>
      <c r="G4141" s="145" t="str">
        <f>Lookup[[#This Row],[NR_FR]]&amp;" "&amp;Lookup[[#This Row],[Text_FR]]</f>
        <v xml:space="preserve"> </v>
      </c>
    </row>
    <row r="4142" spans="1:7" x14ac:dyDescent="0.2">
      <c r="A4142" s="145">
        <v>527000000</v>
      </c>
      <c r="B4142" s="145" t="s">
        <v>2908</v>
      </c>
      <c r="C4142" s="145" t="str">
        <f>Lookup[[#This Row],[NR_DE]]&amp;" "&amp;Lookup[[#This Row],[Text_DE]]</f>
        <v>527000000 Zinsaufwendungen für verzinsliche Verbindlichkeiten</v>
      </c>
      <c r="D4142" s="145">
        <f>IF(Lookup!A4142&lt;&gt;Lookup!E4142,1,0)</f>
        <v>0</v>
      </c>
      <c r="E4142" s="145">
        <v>527000000</v>
      </c>
      <c r="F4142" s="145" t="s">
        <v>1705</v>
      </c>
      <c r="G4142" s="145" t="str">
        <f>Lookup[[#This Row],[NR_FR]]&amp;" "&amp;Lookup[[#This Row],[Text_FR]]</f>
        <v>527000000 Charges d’intérêt des dettes liées à des instruments de taux</v>
      </c>
    </row>
    <row r="4143" spans="1:7" x14ac:dyDescent="0.2">
      <c r="A4143" s="145">
        <v>628000000</v>
      </c>
      <c r="B4143" s="145" t="s">
        <v>2909</v>
      </c>
      <c r="C4143" s="145" t="str">
        <f>Lookup[[#This Row],[NR_DE]]&amp;" "&amp;Lookup[[#This Row],[Text_DE]]</f>
        <v>628000000 Sonstige Erträge</v>
      </c>
      <c r="D4143" s="145">
        <f>IF(Lookup!A4143&lt;&gt;Lookup!E4143,1,0)</f>
        <v>0</v>
      </c>
      <c r="E4143" s="145">
        <v>628000000</v>
      </c>
      <c r="F4143" s="145" t="s">
        <v>1706</v>
      </c>
      <c r="G4143" s="145" t="str">
        <f>Lookup[[#This Row],[NR_FR]]&amp;" "&amp;Lookup[[#This Row],[Text_FR]]</f>
        <v>628000000 Autres produits</v>
      </c>
    </row>
    <row r="4144" spans="1:7" x14ac:dyDescent="0.2">
      <c r="A4144" s="145">
        <v>628000100</v>
      </c>
      <c r="B4144" s="145" t="s">
        <v>2910</v>
      </c>
      <c r="C4144" s="145" t="str">
        <f>Lookup[[#This Row],[NR_DE]]&amp;" "&amp;Lookup[[#This Row],[Text_DE]]</f>
        <v>628000100 Andere Erträge</v>
      </c>
      <c r="D4144" s="145">
        <f>IF(Lookup!A4144&lt;&gt;Lookup!E4144,1,0)</f>
        <v>0</v>
      </c>
      <c r="E4144" s="145">
        <v>628000100</v>
      </c>
      <c r="F4144" s="145" t="s">
        <v>1707</v>
      </c>
      <c r="G4144" s="145" t="str">
        <f>Lookup[[#This Row],[NR_FR]]&amp;" "&amp;Lookup[[#This Row],[Text_FR]]</f>
        <v>628000100 Produits divers</v>
      </c>
    </row>
    <row r="4145" spans="1:7" x14ac:dyDescent="0.2">
      <c r="A4145" s="145">
        <v>628000200</v>
      </c>
      <c r="B4145" s="145" t="s">
        <v>2911</v>
      </c>
      <c r="C4145" s="145" t="str">
        <f>Lookup[[#This Row],[NR_DE]]&amp;" "&amp;Lookup[[#This Row],[Text_DE]]</f>
        <v>628000200 Gewinne aus Verkäufen von Sachanlagen, immateriellen Anlagen und Beteiligungen</v>
      </c>
      <c r="D4145" s="145">
        <f>IF(Lookup!A4145&lt;&gt;Lookup!E4145,1,0)</f>
        <v>0</v>
      </c>
      <c r="E4145" s="145">
        <v>628000200</v>
      </c>
      <c r="F4145" s="145" t="s">
        <v>1708</v>
      </c>
      <c r="G4145" s="145" t="str">
        <f>Lookup[[#This Row],[NR_FR]]&amp;" "&amp;Lookup[[#This Row],[Text_FR]]</f>
        <v>628000200 Gains sur ventes d'immobilisations corporelles/incorporelles et participations</v>
      </c>
    </row>
    <row r="4146" spans="1:7" x14ac:dyDescent="0.2">
      <c r="A4146" s="145">
        <v>629000000</v>
      </c>
      <c r="B4146" s="145" t="s">
        <v>2912</v>
      </c>
      <c r="C4146" s="145" t="str">
        <f>Lookup[[#This Row],[NR_DE]]&amp;" "&amp;Lookup[[#This Row],[Text_DE]]</f>
        <v>629000000 Sonstige Aufwendungen</v>
      </c>
      <c r="D4146" s="145">
        <f>IF(Lookup!A4146&lt;&gt;Lookup!E4146,1,0)</f>
        <v>0</v>
      </c>
      <c r="E4146" s="145">
        <v>629000000</v>
      </c>
      <c r="F4146" s="145" t="s">
        <v>1709</v>
      </c>
      <c r="G4146" s="145" t="str">
        <f>Lookup[[#This Row],[NR_FR]]&amp;" "&amp;Lookup[[#This Row],[Text_FR]]</f>
        <v>629000000 Autres charges</v>
      </c>
    </row>
    <row r="4147" spans="1:7" x14ac:dyDescent="0.2">
      <c r="A4147" s="145">
        <v>629000100</v>
      </c>
      <c r="B4147" s="145" t="s">
        <v>2913</v>
      </c>
      <c r="C4147" s="145" t="str">
        <f>Lookup[[#This Row],[NR_DE]]&amp;" "&amp;Lookup[[#This Row],[Text_DE]]</f>
        <v>629000100 Veränderung der Rückstellungen für Prämienrückvergütungen</v>
      </c>
      <c r="D4147" s="145">
        <f>IF(Lookup!A4147&lt;&gt;Lookup!E4147,1,0)</f>
        <v>0</v>
      </c>
      <c r="E4147" s="145">
        <v>629000100</v>
      </c>
      <c r="F4147" s="145" t="s">
        <v>1710</v>
      </c>
      <c r="G4147" s="145" t="str">
        <f>Lookup[[#This Row],[NR_FR]]&amp;" "&amp;Lookup[[#This Row],[Text_FR]]</f>
        <v>629000100 Variations des provisions pour ristournes</v>
      </c>
    </row>
    <row r="4148" spans="1:7" x14ac:dyDescent="0.2">
      <c r="A4148" s="145">
        <v>629000200</v>
      </c>
      <c r="B4148" s="145" t="s">
        <v>2914</v>
      </c>
      <c r="C4148" s="145" t="str">
        <f>Lookup[[#This Row],[NR_DE]]&amp;" "&amp;Lookup[[#This Row],[Text_DE]]</f>
        <v>629000200 Veränderung der übrigen nichtversicherungstechnischen Rückstellungen</v>
      </c>
      <c r="D4148" s="145">
        <f>IF(Lookup!A4148&lt;&gt;Lookup!E4148,1,0)</f>
        <v>0</v>
      </c>
      <c r="E4148" s="145">
        <v>629000200</v>
      </c>
      <c r="F4148" s="145" t="s">
        <v>1711</v>
      </c>
      <c r="G4148" s="145" t="str">
        <f>Lookup[[#This Row],[NR_FR]]&amp;" "&amp;Lookup[[#This Row],[Text_FR]]</f>
        <v>629000200 Variations des autres provisions non techniques</v>
      </c>
    </row>
    <row r="4149" spans="1:7" x14ac:dyDescent="0.2">
      <c r="A4149" s="145">
        <v>629000300</v>
      </c>
      <c r="B4149" s="145" t="s">
        <v>2915</v>
      </c>
      <c r="C4149" s="145" t="str">
        <f>Lookup[[#This Row],[NR_DE]]&amp;" "&amp;Lookup[[#This Row],[Text_DE]]</f>
        <v>629000300 Andere Aufwendungen</v>
      </c>
      <c r="D4149" s="145">
        <f>IF(Lookup!A4149&lt;&gt;Lookup!E4149,1,0)</f>
        <v>0</v>
      </c>
      <c r="E4149" s="145">
        <v>629000300</v>
      </c>
      <c r="F4149" s="145" t="s">
        <v>1712</v>
      </c>
      <c r="G4149" s="145" t="str">
        <f>Lookup[[#This Row],[NR_FR]]&amp;" "&amp;Lookup[[#This Row],[Text_FR]]</f>
        <v>629000300 Charges diverses</v>
      </c>
    </row>
    <row r="4150" spans="1:7" x14ac:dyDescent="0.2">
      <c r="A4150" s="145">
        <v>629000400</v>
      </c>
      <c r="B4150" s="145" t="s">
        <v>2916</v>
      </c>
      <c r="C4150" s="145" t="str">
        <f>Lookup[[#This Row],[NR_DE]]&amp;" "&amp;Lookup[[#This Row],[Text_DE]]</f>
        <v>629000400 Verluste aus Verkäufen von Sachanlagen, immateriellen Anlagen und Beteiligungen</v>
      </c>
      <c r="D4150" s="145">
        <f>IF(Lookup!A4150&lt;&gt;Lookup!E4150,1,0)</f>
        <v>0</v>
      </c>
      <c r="E4150" s="145">
        <v>629000400</v>
      </c>
      <c r="F4150" s="145" t="s">
        <v>1713</v>
      </c>
      <c r="G4150" s="145" t="str">
        <f>Lookup[[#This Row],[NR_FR]]&amp;" "&amp;Lookup[[#This Row],[Text_FR]]</f>
        <v>629000400 Pertes sur ventes d'immobilisations corporelles/incorporelles et participations</v>
      </c>
    </row>
    <row r="4151" spans="1:7" x14ac:dyDescent="0.2">
      <c r="A4151" s="145">
        <v>630000000</v>
      </c>
      <c r="B4151" s="145" t="s">
        <v>2917</v>
      </c>
      <c r="C4151" s="145" t="str">
        <f>Lookup[[#This Row],[NR_DE]]&amp;" "&amp;Lookup[[#This Row],[Text_DE]]</f>
        <v>630000000 Ausserordentlicher Ertrag und Aufwand</v>
      </c>
      <c r="D4151" s="145">
        <f>IF(Lookup!A4151&lt;&gt;Lookup!E4151,1,0)</f>
        <v>0</v>
      </c>
      <c r="E4151" s="145">
        <v>630000000</v>
      </c>
      <c r="F4151" s="145" t="s">
        <v>1714</v>
      </c>
      <c r="G4151" s="145" t="str">
        <f>Lookup[[#This Row],[NR_FR]]&amp;" "&amp;Lookup[[#This Row],[Text_FR]]</f>
        <v>630000000 Produits / charges extraordinaires</v>
      </c>
    </row>
    <row r="4152" spans="1:7" x14ac:dyDescent="0.2">
      <c r="A4152" s="145">
        <v>630000100</v>
      </c>
      <c r="B4152" s="145" t="s">
        <v>2918</v>
      </c>
      <c r="C4152" s="145" t="str">
        <f>Lookup[[#This Row],[NR_DE]]&amp;" "&amp;Lookup[[#This Row],[Text_DE]]</f>
        <v>630000100 Ausserordentlicher Ertrag</v>
      </c>
      <c r="D4152" s="145">
        <f>IF(Lookup!A4152&lt;&gt;Lookup!E4152,1,0)</f>
        <v>0</v>
      </c>
      <c r="E4152" s="145">
        <v>630000100</v>
      </c>
      <c r="F4152" s="145" t="s">
        <v>1715</v>
      </c>
      <c r="G4152" s="145" t="str">
        <f>Lookup[[#This Row],[NR_FR]]&amp;" "&amp;Lookup[[#This Row],[Text_FR]]</f>
        <v>630000100 Produites extraordinaires</v>
      </c>
    </row>
    <row r="4153" spans="1:7" x14ac:dyDescent="0.2">
      <c r="A4153" s="145">
        <v>630000200</v>
      </c>
      <c r="B4153" s="145" t="s">
        <v>2919</v>
      </c>
      <c r="C4153" s="145" t="str">
        <f>Lookup[[#This Row],[NR_DE]]&amp;" "&amp;Lookup[[#This Row],[Text_DE]]</f>
        <v>630000200 Ausserordentlicher Aufwand</v>
      </c>
      <c r="D4153" s="145">
        <f>IF(Lookup!A4153&lt;&gt;Lookup!E4153,1,0)</f>
        <v>0</v>
      </c>
      <c r="E4153" s="145">
        <v>630000200</v>
      </c>
      <c r="F4153" s="145" t="s">
        <v>1716</v>
      </c>
      <c r="G4153" s="145" t="str">
        <f>Lookup[[#This Row],[NR_FR]]&amp;" "&amp;Lookup[[#This Row],[Text_FR]]</f>
        <v>630000200 Charges extraordinaires</v>
      </c>
    </row>
    <row r="4154" spans="1:7" x14ac:dyDescent="0.2">
      <c r="C4154" s="145" t="str">
        <f>Lookup[[#This Row],[NR_DE]]&amp;" "&amp;Lookup[[#This Row],[Text_DE]]</f>
        <v xml:space="preserve"> </v>
      </c>
      <c r="D4154" s="145">
        <f>IF(Lookup!A4154&lt;&gt;Lookup!E4154,1,0)</f>
        <v>0</v>
      </c>
      <c r="G4154" s="145" t="str">
        <f>Lookup[[#This Row],[NR_FR]]&amp;" "&amp;Lookup[[#This Row],[Text_FR]]</f>
        <v xml:space="preserve"> </v>
      </c>
    </row>
    <row r="4155" spans="1:7" x14ac:dyDescent="0.2">
      <c r="A4155" s="145">
        <v>731000000</v>
      </c>
      <c r="B4155" s="145" t="s">
        <v>2920</v>
      </c>
      <c r="C4155" s="145" t="str">
        <f>Lookup[[#This Row],[NR_DE]]&amp;" "&amp;Lookup[[#This Row],[Text_DE]]</f>
        <v>731000000 Gewinn/Verlust vor Steuern</v>
      </c>
      <c r="D4155" s="145">
        <f>IF(Lookup!A4155&lt;&gt;Lookup!E4155,1,0)</f>
        <v>0</v>
      </c>
      <c r="E4155" s="145">
        <v>731000000</v>
      </c>
      <c r="F4155" s="145" t="s">
        <v>1717</v>
      </c>
      <c r="G4155" s="145" t="str">
        <f>Lookup[[#This Row],[NR_FR]]&amp;" "&amp;Lookup[[#This Row],[Text_FR]]</f>
        <v>731000000 Bénéfice / perte avant impôt</v>
      </c>
    </row>
    <row r="4156" spans="1:7" x14ac:dyDescent="0.2">
      <c r="A4156" s="145">
        <v>732000000</v>
      </c>
      <c r="B4156" s="145" t="s">
        <v>2921</v>
      </c>
      <c r="C4156" s="145" t="str">
        <f>Lookup[[#This Row],[NR_DE]]&amp;" "&amp;Lookup[[#This Row],[Text_DE]]</f>
        <v>732000000 Direkte Steuern</v>
      </c>
      <c r="D4156" s="145">
        <f>IF(Lookup!A4156&lt;&gt;Lookup!E4156,1,0)</f>
        <v>0</v>
      </c>
      <c r="E4156" s="145">
        <v>732000000</v>
      </c>
      <c r="F4156" s="145" t="s">
        <v>1718</v>
      </c>
      <c r="G4156" s="145" t="str">
        <f>Lookup[[#This Row],[NR_FR]]&amp;" "&amp;Lookup[[#This Row],[Text_FR]]</f>
        <v>732000000 Impôts directs</v>
      </c>
    </row>
    <row r="4157" spans="1:7" x14ac:dyDescent="0.2">
      <c r="A4157" s="145">
        <v>732000100</v>
      </c>
      <c r="B4157" s="145" t="s">
        <v>2922</v>
      </c>
      <c r="C4157" s="145" t="str">
        <f>Lookup[[#This Row],[NR_DE]]&amp;" "&amp;Lookup[[#This Row],[Text_DE]]</f>
        <v>732000100 Direkte Kapitalsteuern</v>
      </c>
      <c r="D4157" s="145">
        <f>IF(Lookup!A4157&lt;&gt;Lookup!E4157,1,0)</f>
        <v>0</v>
      </c>
      <c r="E4157" s="145">
        <v>732000100</v>
      </c>
      <c r="F4157" s="145" t="s">
        <v>1719</v>
      </c>
      <c r="G4157" s="145" t="str">
        <f>Lookup[[#This Row],[NR_FR]]&amp;" "&amp;Lookup[[#This Row],[Text_FR]]</f>
        <v>732000100 Impôts directs sur le capital</v>
      </c>
    </row>
    <row r="4158" spans="1:7" x14ac:dyDescent="0.2">
      <c r="A4158" s="145">
        <v>732000200</v>
      </c>
      <c r="B4158" s="145" t="s">
        <v>2923</v>
      </c>
      <c r="C4158" s="145" t="str">
        <f>Lookup[[#This Row],[NR_DE]]&amp;" "&amp;Lookup[[#This Row],[Text_DE]]</f>
        <v>732000200 Direkte Ertragssteuern</v>
      </c>
      <c r="D4158" s="145">
        <f>IF(Lookup!A4158&lt;&gt;Lookup!E4158,1,0)</f>
        <v>0</v>
      </c>
      <c r="E4158" s="145">
        <v>732000200</v>
      </c>
      <c r="F4158" s="145" t="s">
        <v>1720</v>
      </c>
      <c r="G4158" s="145" t="str">
        <f>Lookup[[#This Row],[NR_FR]]&amp;" "&amp;Lookup[[#This Row],[Text_FR]]</f>
        <v>732000200 Impôts directs sur le bénéfice</v>
      </c>
    </row>
    <row r="4159" spans="1:7" x14ac:dyDescent="0.2">
      <c r="A4159" s="145">
        <v>732000300</v>
      </c>
      <c r="B4159" s="145" t="s">
        <v>2924</v>
      </c>
      <c r="C4159" s="145" t="str">
        <f>Lookup[[#This Row],[NR_DE]]&amp;" "&amp;Lookup[[#This Row],[Text_DE]]</f>
        <v>732000300 Sonstige Steuern</v>
      </c>
      <c r="D4159" s="145">
        <f>IF(Lookup!A4159&lt;&gt;Lookup!E4159,1,0)</f>
        <v>0</v>
      </c>
      <c r="E4159" s="145">
        <v>732000300</v>
      </c>
      <c r="F4159" s="145" t="s">
        <v>1721</v>
      </c>
      <c r="G4159" s="145" t="str">
        <f>Lookup[[#This Row],[NR_FR]]&amp;" "&amp;Lookup[[#This Row],[Text_FR]]</f>
        <v>732000300 Autres impôts</v>
      </c>
    </row>
    <row r="4160" spans="1:7" x14ac:dyDescent="0.2">
      <c r="A4160" s="145">
        <v>732000400</v>
      </c>
      <c r="B4160" s="145" t="s">
        <v>2925</v>
      </c>
      <c r="C4160" s="145" t="str">
        <f>Lookup[[#This Row],[NR_DE]]&amp;" "&amp;Lookup[[#This Row],[Text_DE]]</f>
        <v>732000400 Anteil Minderheiten</v>
      </c>
      <c r="D4160" s="145">
        <f>IF(Lookup!A4160&lt;&gt;Lookup!E4160,1,0)</f>
        <v>0</v>
      </c>
      <c r="E4160" s="145">
        <v>732000400</v>
      </c>
      <c r="F4160" s="145" t="s">
        <v>1722</v>
      </c>
      <c r="G4160" s="145" t="str">
        <f>Lookup[[#This Row],[NR_FR]]&amp;" "&amp;Lookup[[#This Row],[Text_FR]]</f>
        <v>732000400 Part des minoritaires</v>
      </c>
    </row>
    <row r="4161" spans="1:7" x14ac:dyDescent="0.2">
      <c r="A4161" s="145" t="s">
        <v>1723</v>
      </c>
      <c r="B4161" s="145" t="s">
        <v>2926</v>
      </c>
      <c r="C4161" s="145" t="str">
        <f>Lookup[[#This Row],[NR_DE]]&amp;" "&amp;Lookup[[#This Row],[Text_DE]]</f>
        <v>732000900MF Steuern auf Ergebnis und Eigenkapital</v>
      </c>
      <c r="D4161" s="145">
        <f>IF(Lookup!A4161&lt;&gt;Lookup!E4161,1,0)</f>
        <v>0</v>
      </c>
      <c r="E4161" s="145" t="s">
        <v>1723</v>
      </c>
      <c r="F4161" s="145" t="s">
        <v>1724</v>
      </c>
      <c r="G4161" s="145" t="str">
        <f>Lookup[[#This Row],[NR_FR]]&amp;" "&amp;Lookup[[#This Row],[Text_FR]]</f>
        <v>732000900MF Impôts sur le résultat et les fonds propres</v>
      </c>
    </row>
    <row r="4162" spans="1:7" x14ac:dyDescent="0.2">
      <c r="A4162" s="145">
        <v>733000000</v>
      </c>
      <c r="B4162" s="145" t="s">
        <v>2927</v>
      </c>
      <c r="C4162" s="145" t="str">
        <f>Lookup[[#This Row],[NR_DE]]&amp;" "&amp;Lookup[[#This Row],[Text_DE]]</f>
        <v>733000000 Gewinn/Verlust</v>
      </c>
      <c r="D4162" s="145">
        <f>IF(Lookup!A4162&lt;&gt;Lookup!E4162,1,0)</f>
        <v>0</v>
      </c>
      <c r="E4162" s="145">
        <v>733000000</v>
      </c>
      <c r="F4162" s="145" t="s">
        <v>1725</v>
      </c>
      <c r="G4162" s="145" t="str">
        <f>Lookup[[#This Row],[NR_FR]]&amp;" "&amp;Lookup[[#This Row],[Text_FR]]</f>
        <v>733000000 Bénéfice / perte</v>
      </c>
    </row>
    <row r="4163" spans="1:7" x14ac:dyDescent="0.2">
      <c r="C4163" s="145" t="str">
        <f>Lookup[[#This Row],[NR_DE]]&amp;" "&amp;Lookup[[#This Row],[Text_DE]]</f>
        <v xml:space="preserve"> </v>
      </c>
      <c r="D4163" s="145">
        <f>IF(Lookup!A4163&lt;&gt;Lookup!E4163,1,0)</f>
        <v>0</v>
      </c>
      <c r="G4163" s="145" t="str">
        <f>Lookup[[#This Row],[NR_FR]]&amp;" "&amp;Lookup[[#This Row],[Text_FR]]</f>
        <v xml:space="preserve"> </v>
      </c>
    </row>
    <row r="4164" spans="1:7" x14ac:dyDescent="0.2">
      <c r="A4164" s="145" t="s">
        <v>1726</v>
      </c>
      <c r="B4164" s="145" t="s">
        <v>2928</v>
      </c>
      <c r="C4164" s="145" t="str">
        <f>Lookup[[#This Row],[NR_DE]]&amp;" "&amp;Lookup[[#This Row],[Text_DE]]</f>
        <v>TDD003 Anzahl Vollzeitstellen</v>
      </c>
      <c r="D4164" s="145">
        <f>IF(Lookup!A4164&lt;&gt;Lookup!E4164,1,0)</f>
        <v>0</v>
      </c>
      <c r="E4164" s="145" t="s">
        <v>1726</v>
      </c>
      <c r="F4164" s="145" t="s">
        <v>1727</v>
      </c>
      <c r="G4164" s="145" t="str">
        <f>Lookup[[#This Row],[NR_FR]]&amp;" "&amp;Lookup[[#This Row],[Text_FR]]</f>
        <v>TDD003 Nombre de postes à plein temps</v>
      </c>
    </row>
    <row r="4165" spans="1:7" x14ac:dyDescent="0.2">
      <c r="A4165" s="145" t="s">
        <v>1728</v>
      </c>
      <c r="B4165" s="145" t="s">
        <v>2929</v>
      </c>
      <c r="C4165" s="145" t="str">
        <f>Lookup[[#This Row],[NR_DE]]&amp;" "&amp;Lookup[[#This Row],[Text_DE]]</f>
        <v xml:space="preserve">TDI1630 Innendienst </v>
      </c>
      <c r="D4165" s="145">
        <f>IF(Lookup!A4165&lt;&gt;Lookup!E4165,1,0)</f>
        <v>0</v>
      </c>
      <c r="E4165" s="145" t="s">
        <v>1728</v>
      </c>
      <c r="F4165" s="145" t="s">
        <v>1729</v>
      </c>
      <c r="G4165" s="145" t="str">
        <f>Lookup[[#This Row],[NR_FR]]&amp;" "&amp;Lookup[[#This Row],[Text_FR]]</f>
        <v>TDI1630 Service interne</v>
      </c>
    </row>
    <row r="4166" spans="1:7" x14ac:dyDescent="0.2">
      <c r="A4166" s="145" t="s">
        <v>1730</v>
      </c>
      <c r="B4166" s="145" t="s">
        <v>2930</v>
      </c>
      <c r="C4166" s="145" t="str">
        <f>Lookup[[#This Row],[NR_DE]]&amp;" "&amp;Lookup[[#This Row],[Text_DE]]</f>
        <v xml:space="preserve">TDI1640 Aussendienst </v>
      </c>
      <c r="D4166" s="145">
        <f>IF(Lookup!A4166&lt;&gt;Lookup!E4166,1,0)</f>
        <v>0</v>
      </c>
      <c r="E4166" s="145" t="s">
        <v>1730</v>
      </c>
      <c r="F4166" s="145" t="s">
        <v>1731</v>
      </c>
      <c r="G4166" s="145" t="str">
        <f>Lookup[[#This Row],[NR_FR]]&amp;" "&amp;Lookup[[#This Row],[Text_FR]]</f>
        <v>TDI1640 Service externe</v>
      </c>
    </row>
  </sheetData>
  <conditionalFormatting sqref="D1">
    <cfRule type="cellIs" dxfId="11" priority="1" operator="greaterThan">
      <formula>0.5</formula>
    </cfRule>
  </conditionalFormatting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nma Document" ma:contentTypeID="0x0101003951D1F36BC944E987AD610ADE6A10C3002D2E99D4DC6BB44D999939FDAED26E61" ma:contentTypeVersion="10" ma:contentTypeDescription="Ein neues Dokument erstellen." ma:contentTypeScope="" ma:versionID="3471c6fade854bccb3ec817957c21d11">
  <xsd:schema xmlns:xsd="http://www.w3.org/2001/XMLSchema" xmlns:xs="http://www.w3.org/2001/XMLSchema" xmlns:p="http://schemas.microsoft.com/office/2006/metadata/properties" xmlns:ns2="c02c0bea-4f82-4aa1-baab-e854decf7601" xmlns:ns3="http://schemas.microsoft.com/sharepoint/v3/fields" xmlns:ns4="7F18B51A-7341-4DE8-91DA-DAB5EFDD4D7A" xmlns:ns5="7f18b51a-7341-4de8-91da-dab5efdd4d7a" targetNamespace="http://schemas.microsoft.com/office/2006/metadata/properties" ma:root="true" ma:fieldsID="05d6278f723a7ef6173ab63ad2aa9abb" ns2:_="" ns3:_="" ns4:_="" ns5:_="">
    <xsd:import namespace="c02c0bea-4f82-4aa1-baab-e854decf7601"/>
    <xsd:import namespace="http://schemas.microsoft.com/sharepoint/v3/fields"/>
    <xsd:import namespace="7F18B51A-7341-4DE8-91DA-DAB5EFDD4D7A"/>
    <xsd:import namespace="7f18b51a-7341-4de8-91da-dab5efdd4d7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opic_Note" minOccurs="0"/>
                <xsd:element ref="ns3:OU_Note" minOccurs="0"/>
                <xsd:element ref="ns3:OSP_Note" minOccurs="0"/>
                <xsd:element ref="ns4:RetentionPeriod" minOccurs="0"/>
                <xsd:element ref="ns5:SeqenceNumber" minOccurs="0"/>
                <xsd:element ref="ns5:AgendaItemGUID" minOccurs="0"/>
                <xsd:element ref="ns5:ToBeArchived" minOccurs="0"/>
                <xsd:element ref="ns4:Document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c0bea-4f82-4aa1-baab-e854decf76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opic_Note" ma:index="14" nillable="true" ma:taxonomy="true" ma:internalName="Topic_Note" ma:taxonomyFieldName="Topic" ma:displayName="Thema" ma:readOnly="false" ma:default="" ma:fieldId="{a64374eb-6e28-4d6b-ae22-c24ecbfd0ec3}" ma:sspId="27609f53-2d13-42be-a2b4-fd8d7f3f64db" ma:termSetId="7b4b023d-5e9a-475b-a148-dfe01b6a8d09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OU_Note" ma:index="16" nillable="true" ma:taxonomy="true" ma:internalName="OU_Note" ma:taxonomyFieldName="OU" ma:displayName="Organisationseinheit" ma:readOnly="false" ma:default="2;#Operatives Management|ba515751-2dd2-4ac7-891f-c9db8139ec79" ma:fieldId="{fcb30f0d-baee-4a7e-876f-d65b0367c7a8}" ma:sspId="27609f53-2d13-42be-a2b4-fd8d7f3f64db" ma:termSetId="2e7da289-48a2-42d8-b875-47a1903a1d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P_Note" ma:index="18" nillable="true" ma:taxonomy="true" ma:internalName="OSP_Note" ma:taxonomyFieldName="OSP" ma:displayName="Ordnungssystemposition" ma:readOnly="false" ma:fieldId="{47fc1aad-a32f-4b87-b398-8d261b0da966}" ma:sspId="27609f53-2d13-42be-a2b4-fd8d7f3f64db" ma:termSetId="6eefd7ee-d6f6-47de-bb49-f1d3420203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18B51A-7341-4DE8-91DA-DAB5EFDD4D7A" elementFormDefault="qualified">
    <xsd:import namespace="http://schemas.microsoft.com/office/2006/documentManagement/types"/>
    <xsd:import namespace="http://schemas.microsoft.com/office/infopath/2007/PartnerControls"/>
    <xsd:element name="RetentionPeriod" ma:index="19" nillable="true" ma:displayName="Aufbewahrungsfrist" ma:description="Aufbewahrungsfrist des Dossiers" ma:hidden="true" ma:internalName="RetentionPeriod" ma:readOnly="false">
      <xsd:simpleType>
        <xsd:restriction base="dms:Text"/>
      </xsd:simpleType>
    </xsd:element>
    <xsd:element name="DocumentDate" ma:index="23" ma:displayName="Datum" ma:default="[today]" ma:description="Dokumentendatum" ma:format="DateOnly" ma:internalName="Document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18b51a-7341-4de8-91da-dab5efdd4d7a" elementFormDefault="qualified">
    <xsd:import namespace="http://schemas.microsoft.com/office/2006/documentManagement/types"/>
    <xsd:import namespace="http://schemas.microsoft.com/office/infopath/2007/PartnerControls"/>
    <xsd:element name="SeqenceNumber" ma:index="20" nillable="true" ma:displayName="Reihenfolge Nummer" ma:internalName="SeqenceNumber" ma:readOnly="false">
      <xsd:simpleType>
        <xsd:restriction base="dms:Unknown"/>
      </xsd:simpleType>
    </xsd:element>
    <xsd:element name="AgendaItemGUID" ma:index="21" nillable="true" ma:displayName="Traktandum GUID" ma:internalName="AgendaItemGUID" ma:readOnly="false">
      <xsd:simpleType>
        <xsd:restriction base="dms:Text"/>
      </xsd:simpleType>
    </xsd:element>
    <xsd:element name="ToBeArchived" ma:index="22" nillable="true" ma:displayName="Archivwürdig" ma:description="Soll das Dossier archiviert werden" ma:hidden="true" ma:internalName="ToBeArchive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_Note xmlns="http://schemas.microsoft.com/sharepoint/v3/fields">
      <Terms xmlns="http://schemas.microsoft.com/office/infopath/2007/PartnerControls"/>
    </Topic_Note>
    <AgendaItemGUID xmlns="7f18b51a-7341-4de8-91da-dab5efdd4d7a" xsi:nil="true"/>
    <DocumentDate xmlns="7F18B51A-7341-4DE8-91DA-DAB5EFDD4D7A">2020-08-18T22:00:00+00:00</DocumentDate>
    <OU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Operatives Management</TermName>
          <TermId xmlns="http://schemas.microsoft.com/office/infopath/2007/PartnerControls">ba515751-2dd2-4ac7-891f-c9db8139ec79</TermId>
        </TermInfo>
      </Terms>
    </OU_Note>
    <RetentionPeriod xmlns="7F18B51A-7341-4DE8-91DA-DAB5EFDD4D7A">15</RetentionPeriod>
    <OSP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4-02.9 Verschiedenes</TermName>
          <TermId xmlns="http://schemas.microsoft.com/office/infopath/2007/PartnerControls">b7add63a-7a8a-4b8a-bfff-6c9ce2cbce07</TermId>
        </TermInfo>
      </Terms>
    </OSP_Note>
    <SeqenceNumber xmlns="7f18b51a-7341-4de8-91da-dab5efdd4d7a" xsi:nil="true"/>
    <ToBeArchived xmlns="7f18b51a-7341-4de8-91da-dab5efdd4d7a">Nein</ToBeArchived>
    <_dlc_DocId xmlns="c02c0bea-4f82-4aa1-baab-e854decf7601">6007-T-2-21890</_dlc_DocId>
    <_dlc_DocIdUrl xmlns="c02c0bea-4f82-4aa1-baab-e854decf7601">
      <Url>https://dok.finma.ch/sites/6007-T/_layouts/15/DocIdRedir.aspx?ID=6007-T-2-21890</Url>
      <Description>6007-T-2-21890</Description>
    </_dlc_DocIdUrl>
  </documentManagement>
</p:properties>
</file>

<file path=customXml/itemProps1.xml><?xml version="1.0" encoding="utf-8"?>
<ds:datastoreItem xmlns:ds="http://schemas.openxmlformats.org/officeDocument/2006/customXml" ds:itemID="{308239E8-1E3E-4161-ADFB-5A89E2A4E6CD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F9F189F-4088-4675-A217-1B837DAE53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4F968C-BA95-403C-A228-AD279EC3EC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2c0bea-4f82-4aa1-baab-e854decf7601"/>
    <ds:schemaRef ds:uri="http://schemas.microsoft.com/sharepoint/v3/fields"/>
    <ds:schemaRef ds:uri="7F18B51A-7341-4DE8-91DA-DAB5EFDD4D7A"/>
    <ds:schemaRef ds:uri="7f18b51a-7341-4de8-91da-dab5efdd4d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BA912FE-6C8F-49DB-85DC-35F82984B584}">
  <ds:schemaRefs>
    <ds:schemaRef ds:uri="7F18B51A-7341-4DE8-91DA-DAB5EFDD4D7A"/>
    <ds:schemaRef ds:uri="http://purl.org/dc/elements/1.1/"/>
    <ds:schemaRef ds:uri="http://schemas.microsoft.com/office/2006/metadata/properties"/>
    <ds:schemaRef ds:uri="c02c0bea-4f82-4aa1-baab-e854decf7601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f18b51a-7341-4de8-91da-dab5efdd4d7a"/>
    <ds:schemaRef ds:uri="http://schemas.microsoft.com/sharepoint/v3/field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Schadenversicherer_2020</vt:lpstr>
      <vt:lpstr>DE</vt:lpstr>
      <vt:lpstr>FR</vt:lpstr>
      <vt:lpstr>Lookup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Haslimann Kurt</dc:creator>
  <cp:lastModifiedBy>Bachmann Mathis</cp:lastModifiedBy>
  <dcterms:created xsi:type="dcterms:W3CDTF">2020-05-19T10:43:02Z</dcterms:created>
  <dcterms:modified xsi:type="dcterms:W3CDTF">2022-03-03T08:14:01Z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0x0101003951D1F36BC944E987AD610ADE6A10C3002D2E99D4DC6BB44D999939FDAED26E61</vt:lpwstr>
  </property>
  <property fmtid="{D5CDD505-2E9C-101B-9397-08002B2CF9AE}" pid="3" name="Topic">
    <vt:lpwstr/>
  </property>
  <property fmtid="{D5CDD505-2E9C-101B-9397-08002B2CF9AE}" pid="4" name="OSP">
    <vt:lpwstr>26;#4-02.9 Verschiedenes|b7add63a-7a8a-4b8a-bfff-6c9ce2cbce07</vt:lpwstr>
  </property>
  <property fmtid="{D5CDD505-2E9C-101B-9397-08002B2CF9AE}" pid="5" name="OU">
    <vt:lpwstr>2;#Operatives Management|ba515751-2dd2-4ac7-891f-c9db8139ec79</vt:lpwstr>
  </property>
  <property fmtid="{D5CDD505-2E9C-101B-9397-08002B2CF9AE}" pid="6" name="_dlc_DocIdItemGuid">
    <vt:lpwstr>314afc91-50a6-480a-a135-ca4205dd8ac8</vt:lpwstr>
  </property>
  <property fmtid="{D5CDD505-2E9C-101B-9397-08002B2CF9AE}" pid="7" name="DossierStatus_Note">
    <vt:lpwstr/>
  </property>
</Properties>
</file>